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filterPrivacy="1" codeName="ThisWorkbook"/>
  <xr:revisionPtr revIDLastSave="0" documentId="13_ncr:1_{0774B9F3-A641-4804-8DE9-6F4FABCBDC0F}" xr6:coauthVersionLast="47" xr6:coauthVersionMax="47" xr10:uidLastSave="{00000000-0000-0000-0000-000000000000}"/>
  <bookViews>
    <workbookView xWindow="-108" yWindow="-108" windowWidth="30936" windowHeight="16776" tabRatio="867" xr2:uid="{00000000-000D-0000-FFFF-FFFF00000000}"/>
  </bookViews>
  <sheets>
    <sheet name="基本情報入力シート" sheetId="73" r:id="rId1"/>
    <sheet name="様式３号（変更承認申請書）" sheetId="92" r:id="rId2"/>
    <sheet name="別紙様式2-3（補助金　総括表）" sheetId="78" r:id="rId3"/>
    <sheet name="別紙様式2-4（補助金 個票） " sheetId="79" r:id="rId4"/>
    <sheet name="参考（キャリアパス要件概要及びキャリアパス・賃金既定例）" sheetId="89" r:id="rId5"/>
    <sheet name="【参考】数式用" sheetId="81" state="hidden" r:id="rId6"/>
    <sheet name="【参考】数式用２" sheetId="87" state="hidden" r:id="rId7"/>
  </sheets>
  <definedNames>
    <definedName name="_11">【参考】数式用２!$AI$5:$AK$5</definedName>
    <definedName name="_12">【参考】数式用２!$AI$8:$AK$8</definedName>
    <definedName name="_15">【参考】数式用２!$AI$10:$AK$10</definedName>
    <definedName name="_16">【参考】数式用２!$AI$12:$AK$12</definedName>
    <definedName name="_21">【参考】数式用２!$AI$33:$AK$33</definedName>
    <definedName name="_22">【参考】数式用２!$AI$36:$AK$36</definedName>
    <definedName name="_23">【参考】数式用２!$AI$38:$AK$38</definedName>
    <definedName name="_24">【参考】数式用２!$AI$34:$AK$34</definedName>
    <definedName name="_25">【参考】数式用２!$AI$37:$AK$37</definedName>
    <definedName name="_26">【参考】数式用２!$AI$39:$AK$39</definedName>
    <definedName name="_27">【参考】数式用２!$AI$15:$AK$15</definedName>
    <definedName name="_28">【参考】数式用２!$AI$18:$AK$18</definedName>
    <definedName name="_2A">【参考】数式用２!$AI$41:$AK$41</definedName>
    <definedName name="_2B">【参考】数式用２!$AI$42:$AK$42</definedName>
    <definedName name="_32">【参考】数式用２!$AI$27:$AK$27</definedName>
    <definedName name="_33">【参考】数式用２!$AI$14:$AK$14</definedName>
    <definedName name="_35">【参考】数式用２!$AI$16:$AK$16</definedName>
    <definedName name="_36">【参考】数式用２!$AI$17:$AK$17</definedName>
    <definedName name="_37">【参考】数式用２!$AI$29:$AK$29</definedName>
    <definedName name="_38">【参考】数式用２!$AI$28:$AK$28</definedName>
    <definedName name="_39">【参考】数式用２!$AI$30:$AK$30</definedName>
    <definedName name="_51">【参考】数式用２!$AI$31:$AK$31</definedName>
    <definedName name="_52">【参考】数式用２!$AI$35:$AK$35</definedName>
    <definedName name="_54">【参考】数式用２!$AI$32:$AK$32</definedName>
    <definedName name="_55">【参考】数式用２!$AI$40:$AK$40</definedName>
    <definedName name="_62">【参考】数式用２!$AI$9:$AK$9</definedName>
    <definedName name="_66">【参考】数式用２!$AI$13:$AK$13</definedName>
    <definedName name="_68">【参考】数式用２!$AI$22:$AK$22</definedName>
    <definedName name="_69">【参考】数式用２!$AI$24:$AK$24</definedName>
    <definedName name="_71">【参考】数式用２!$AI$6:$AK$6</definedName>
    <definedName name="_72">【参考】数式用２!$AI$19:$AK$19</definedName>
    <definedName name="_73">【参考】数式用２!$AI$21:$AK$21</definedName>
    <definedName name="_74">【参考】数式用２!$AI$20:$AK$20</definedName>
    <definedName name="_75">【参考】数式用２!$AI$23:$AK$23</definedName>
    <definedName name="_76">【参考】数式用２!$AI$7:$AK$7</definedName>
    <definedName name="_77">【参考】数式用２!$AI$25:$AK$25</definedName>
    <definedName name="_78">【参考】数式用２!$AI$11:$AK$11</definedName>
    <definedName name="_79">【参考】数式用２!$AI$26:$AK$26</definedName>
    <definedName name="_A2">【参考】数式用２!$AI$43:$AK$43</definedName>
    <definedName name="_A3">【参考】数式用２!$AI$44:$AK$44</definedName>
    <definedName name="_A4">【参考】数式用２!$AI$45:$AK$45</definedName>
    <definedName name="_A6">【参考】数式用２!$AI$46:$AK$46</definedName>
    <definedName name="_A7">【参考】数式用２!$AI$47:$AK$47</definedName>
    <definedName name="_A8">【参考】数式用２!$AI$48:$AK$48</definedName>
    <definedName name="_xlnm._FilterDatabase" localSheetId="5" hidden="1">【参考】数式用!#REF!</definedName>
    <definedName name="_xlnm._FilterDatabase" localSheetId="6" hidden="1">【参考】数式用２!#REF!</definedName>
    <definedName name="_xlnm._FilterDatabase" localSheetId="3" hidden="1">'別紙様式2-4（補助金 個票） '!$D$10:$D$110</definedName>
    <definedName name="_xlnm.Print_Area" localSheetId="5">【参考】数式用!$D$1:$D$1</definedName>
    <definedName name="_xlnm.Print_Area" localSheetId="0">基本情報入力シート!$A$1:$AC$2039</definedName>
    <definedName name="_xlnm.Print_Area" localSheetId="4">'参考（キャリアパス要件概要及びキャリアパス・賃金既定例）'!$A$1:$I$47</definedName>
    <definedName name="_xlnm.Print_Area" localSheetId="2">'別紙様式2-3（補助金　総括表）'!$A$1:$AJ$56</definedName>
    <definedName name="_xlnm.Print_Area" localSheetId="3">'別紙様式2-4（補助金 個票） '!$A$1:$R$2012</definedName>
    <definedName name="_xlnm.Print_Titles" localSheetId="3">'別紙様式2-4（補助金 個票） '!$8:$10</definedName>
    <definedName name="サービスコード">【参考】数式用２!$AI$2:$AK$2</definedName>
    <definedName name="サービス区分">【参考】数式用２!$AI$2:$AK$2</definedName>
    <definedName name="愛知県">【参考】数式用!$H$993:$H$1046</definedName>
    <definedName name="愛媛県">【参考】数式用!$H$1422:$H$1441</definedName>
    <definedName name="茨城県">【参考】数式用!$H$415:$H$458</definedName>
    <definedName name="岡山県">【参考】数式用!$H$1312:$H$1338</definedName>
    <definedName name="沖縄県">【参考】数式用!$H$1709:$H$1749</definedName>
    <definedName name="介護医療院">【参考】数式用２!$AI$40:$AK$40</definedName>
    <definedName name="介護医療院サービス">【参考】数式用２!$AI$40:$AK$40</definedName>
    <definedName name="介護予防_小規模多機能型居宅介護">【参考】数式用２!$AI$24:$AK$24</definedName>
    <definedName name="介護予防_短期入所生活介護">【参考】数式用２!$AI$34:$AK$34</definedName>
    <definedName name="介護予防_短期入所療養介護__病院等_老健以外">【参考】数式用２!$AI$39:$AK$39</definedName>
    <definedName name="介護予防_短期入所療養介護_医療院">【参考】数式用２!$AI$42:$AK$42</definedName>
    <definedName name="介護予防_短期入所療養介護_病院等_老健以外">【参考】数式用２!$AI$39:$AK$39</definedName>
    <definedName name="介護予防_短期入所療養介護_老健">【参考】数式用２!$AI$37:$AK$37</definedName>
    <definedName name="介護予防_通所リハビリテーション">【参考】数式用２!$AI$13:$AK$13</definedName>
    <definedName name="介護予防_特定施設入居者生活介護">【参考】数式用２!$AI$16:$AK$16</definedName>
    <definedName name="介護予防_認知症対応型共同生活介護">【参考】数式用２!$AI$30:$AK$30</definedName>
    <definedName name="介護予防_認知症対応型通所介護">【参考】数式用２!$AI$20:$AK$20</definedName>
    <definedName name="介護予防_訪問入浴介護">【参考】数式用２!$AI$9:$AK$9</definedName>
    <definedName name="介護予防小規模多機能型居宅介護">【参考】数式用２!$AI$23:$AK$23</definedName>
    <definedName name="介護予防小規模多機能型居宅介護_短期利用型">【参考】数式用２!$AI$24:$AK$24</definedName>
    <definedName name="介護予防短期入所生活介護">【参考】数式用２!$AI$34:$AK$34</definedName>
    <definedName name="介護予防短期入所療養介護__病院等_老健以外">【参考】数式用２!$AI$39:$AK$39</definedName>
    <definedName name="介護予防短期入所療養介護_介護医療院">【参考】数式用２!$AI$42:$AK$42</definedName>
    <definedName name="介護予防短期入所療養介護_介護老人保健施設">【参考】数式用２!$AI$37:$AK$37</definedName>
    <definedName name="介護予防通所リハビリテーション">【参考】数式用２!$AI$13:$AK$13</definedName>
    <definedName name="介護予防特定施設入居者生活介護">【参考】数式用２!$AI$16:$AK$16</definedName>
    <definedName name="介護予防認知症対応型共同生活介護">【参考】数式用２!$AI$29:$AK$29</definedName>
    <definedName name="介護予防認知症対応型共同生活介護_短期利用型">【参考】数式用２!$AI$30:$AK$30</definedName>
    <definedName name="介護予防認知症対応型通所介護">【参考】数式用２!$AI$20:$AK$20</definedName>
    <definedName name="介護予防訪問入浴介護">【参考】数式用２!$AI$9:$AK$9</definedName>
    <definedName name="介護老人福祉施設">【参考】数式用２!$AI$31:$AK$31</definedName>
    <definedName name="介護老人福祉施設サービス">【参考】数式用２!$AI$31:$AK$31</definedName>
    <definedName name="介護老人保健施設">【参考】数式用２!$AI$35:$AK$35</definedName>
    <definedName name="介護老人保健施設サービス">【参考】数式用２!$AI$35:$AK$35</definedName>
    <definedName name="看護小規模多機能型居宅介護">【参考】数式用２!$AI$26:$AK$26</definedName>
    <definedName name="岩手県">【参考】数式用!$H$228:$H$260</definedName>
    <definedName name="岐阜県">【参考】数式用!$H$916:$H$957</definedName>
    <definedName name="宮崎県">【参考】数式用!$H$1640:$H$1665</definedName>
    <definedName name="宮城県">【参考】数式用!$H$261:$H$295</definedName>
    <definedName name="京都府">【参考】数式用!$H$1095:$H$1120</definedName>
    <definedName name="熊本県">【参考】数式用!$H$1577:$H$1621</definedName>
    <definedName name="群馬県">【参考】数式用!$H$484:$H$518</definedName>
    <definedName name="計算用">【参考】数式用２!$AU$2:$AZ$2</definedName>
    <definedName name="広島県">【参考】数式用!$H$1339:$H$1361</definedName>
    <definedName name="香川県">【参考】数式用!$H$1405:$H$1421</definedName>
    <definedName name="高知県">【参考】数式用!$H$1442:$H$1475</definedName>
    <definedName name="佐賀県">【参考】数式用!$H$1536:$H$1555</definedName>
    <definedName name="埼玉県">【参考】数式用!$H$519:$H$581</definedName>
    <definedName name="三重県">【参考】数式用!$H$1047:$H$1075</definedName>
    <definedName name="山形県">【参考】数式用!$H$321:$H$355</definedName>
    <definedName name="山口県">【参考】数式用!$H$1362:$H$1380</definedName>
    <definedName name="山梨県">【参考】数式用!$H$812:$H$838</definedName>
    <definedName name="滋賀県">【参考】数式用!$H$1076:$H$1094</definedName>
    <definedName name="鹿児島県">【参考】数式用!$H$1666:$H$1708</definedName>
    <definedName name="秋田県">【参考】数式用!$H$296:$H$320</definedName>
    <definedName name="処遇加算Ⅰ特定加算Ⅰベア加算">【参考】数式用２!$AU$19:$AZ$19</definedName>
    <definedName name="処遇加算Ⅰ特定加算Ⅰベア加算あり">【参考】数式用２!$AU$19:$AZ$19</definedName>
    <definedName name="処遇加算Ⅰ特定加算Ⅰベア加算なし">【参考】数式用２!$AU$5:$AZ$5</definedName>
    <definedName name="処遇加算Ⅰ特定加算Ⅱベア加算">【参考】数式用２!$AU$20:$AZ$20</definedName>
    <definedName name="処遇加算Ⅰ特定加算Ⅱベア加算あり">【参考】数式用２!$AU$20:$AZ$20</definedName>
    <definedName name="処遇加算Ⅰ特定加算Ⅱベア加算なし">【参考】数式用２!$AU$7:$AZ$7</definedName>
    <definedName name="処遇加算Ⅰ特定加算なしベア加算">【参考】数式用２!$AU$21:$AZ$21</definedName>
    <definedName name="処遇加算Ⅰ特定加算なしベア加算あり">【参考】数式用２!$AU$21:$AZ$21</definedName>
    <definedName name="処遇加算Ⅰ特定加算なしベア加算なし">【参考】数式用２!$AU$12:$AZ$12</definedName>
    <definedName name="処遇加算Ⅱ特定加算Ⅰベア加算あり">【参考】数式用２!$AU$6:$AZ$6</definedName>
    <definedName name="処遇加算Ⅱ特定加算Ⅰベア加算なし">【参考】数式用２!$AU$9:$AZ$9</definedName>
    <definedName name="処遇加算Ⅱ特定加算Ⅱベア加算あり">【参考】数式用２!$AU$8:$AZ$8</definedName>
    <definedName name="処遇加算Ⅱ特定加算Ⅱベア加算なし">【参考】数式用２!$AU$10:$AZ$10</definedName>
    <definedName name="処遇加算Ⅱ特定加算なしベア加算">【参考】数式用２!$AU$22:$AZ$22</definedName>
    <definedName name="処遇加算Ⅱ特定加算なしベア加算あり">【参考】数式用２!$AU$22:$AZ$22</definedName>
    <definedName name="処遇加算Ⅱ特定加算なしベア加算なし">【参考】数式用２!$AU$15:$AZ$15</definedName>
    <definedName name="処遇加算Ⅲ特定加算Ⅰベア加算あり">【参考】数式用２!$AU$11:$AZ$11</definedName>
    <definedName name="処遇加算Ⅲ特定加算Ⅰベア加算なし">【参考】数式用２!$AU$14:$AZ$14</definedName>
    <definedName name="処遇加算Ⅲ特定加算Ⅱベア加算あり">【参考】数式用２!$AU$13:$AZ$13</definedName>
    <definedName name="処遇加算Ⅲ特定加算Ⅱベア加算なし">【参考】数式用２!$AU$16:$AZ$16</definedName>
    <definedName name="処遇加算Ⅲ特定加算なしベア加算あり">【参考】数式用２!$AU$17:$AZ$17</definedName>
    <definedName name="処遇加算Ⅲ特定加算なしベア加算なし">【参考】数式用２!$AU$18:$AZ$18</definedName>
    <definedName name="処遇加算なし特定加算なしベア加算なし">【参考】数式用２!$AU$23:$AZ$23</definedName>
    <definedName name="小規模多機能型居宅介護">【参考】数式用２!$AI$21:$AK$21</definedName>
    <definedName name="小規模多機能型居宅介護_短期利用型">【参考】数式用２!$AI$22:$AK$22</definedName>
    <definedName name="新潟県">【参考】数式用!$H$731:$H$760</definedName>
    <definedName name="神奈川県">【参考】数式用!$H$698:$H$730</definedName>
    <definedName name="青森県">【参考】数式用!$H$188:$H$227</definedName>
    <definedName name="静岡県">【参考】数式用!$H$958:$H$992</definedName>
    <definedName name="石川県">【参考】数式用!$H$776:$H$794</definedName>
    <definedName name="千葉県">【参考】数式用!$H$582:$H$635</definedName>
    <definedName name="大阪府">【参考】数式用!$H$1121:$H$1163</definedName>
    <definedName name="大分県">【参考】数式用!$H$1622:$H$1639</definedName>
    <definedName name="短期入所生活介護">【参考】数式用２!$AI$33:$AK$33</definedName>
    <definedName name="短期入所療養介護__病院等_老健以外">【参考】数式用２!$AI$38:$AK$38</definedName>
    <definedName name="短期入所療養介護_介護医療院">【参考】数式用２!$AI$41:$AK$41</definedName>
    <definedName name="短期入所療養介護_介護老人保健施設">【参考】数式用２!$AI$36:$AK$36</definedName>
    <definedName name="地域密着型介護老人福祉施設">【参考】数式用２!$AI$32:$AK$32</definedName>
    <definedName name="地域密着型通所介護">【参考】数式用２!$AI$11:$AK$11</definedName>
    <definedName name="地域密着型特定施設入居者生活介護">【参考】数式用２!$AI$17:$AK$17</definedName>
    <definedName name="地域密着型特定施設入居者生活介護_短期利用型">【参考】数式用２!$AI$18:$AK$18</definedName>
    <definedName name="長崎県">【参考】数式用!$H$1556:$H$1576</definedName>
    <definedName name="長野県">【参考】数式用!$H$839:$H$915</definedName>
    <definedName name="鳥取県">【参考】数式用!$H$1274:$H$1292</definedName>
    <definedName name="通所リハビリテーション">【参考】数式用２!$AI$12:$AK$12</definedName>
    <definedName name="通所介護">【参考】数式用２!$AI$10:$AK$10</definedName>
    <definedName name="通所型サービス_総合事業">【参考】数式用２!$AI$48:$AK$48</definedName>
    <definedName name="通所型サービス_独自">【参考】数式用２!$AI$46:$AK$46</definedName>
    <definedName name="通所型サービス_独自_定額">【参考】数式用２!$AI$48:$AK$48</definedName>
    <definedName name="通所型サービス_独自_定率">【参考】数式用２!$AI$47:$AK$47</definedName>
    <definedName name="定期巡回・随時対応型訪問介護看護">【参考】数式用２!$AI$7:$AK$7</definedName>
    <definedName name="都道府県">【参考】数式用!$H$2</definedName>
    <definedName name="島根県">【参考】数式用!$H$1293:$H$1311</definedName>
    <definedName name="東京都">【参考】数式用!$H$636:$H$697</definedName>
    <definedName name="徳島県">【参考】数式用!$H$1381:$H$1404</definedName>
    <definedName name="特定施設入居者生活介護">【参考】数式用２!$AI$14:$AK$14</definedName>
    <definedName name="特定施設入居者生活介護_短期利用型">【参考】数式用２!$AI$15:$AK$15</definedName>
    <definedName name="栃木県">【参考】数式用!$H$459:$H$483</definedName>
    <definedName name="奈良県">【参考】数式用!$H$1205:$H$1243</definedName>
    <definedName name="認知症対応型共同生活介護">【参考】数式用２!$AI$27:$AK$27</definedName>
    <definedName name="認知症対応型共同生活介護_短期利用型">【参考】数式用２!$AI$28:$AK$28</definedName>
    <definedName name="認知症対応型通所介護">【参考】数式用２!$AI$19:$AK$19</definedName>
    <definedName name="表２サービスコード">【参考】数式用２!$AH$2:$AK$48</definedName>
    <definedName name="表３_事業所の所在地">【参考】数式用!$H$1</definedName>
    <definedName name="表７_キャリアパス要件Ⅳ_規定人数集計対象外リスト">【参考】数式用２!$BC$1</definedName>
    <definedName name="富山県">【参考】数式用!$H$761:$H$775</definedName>
    <definedName name="福井県">【参考】数式用!$H$795:$H$811</definedName>
    <definedName name="福岡県">【参考】数式用!$H$1476:$H$1535</definedName>
    <definedName name="福島県">【参考】数式用!$H$356:$H$414</definedName>
    <definedName name="複合型サービス_看護小規模多機能型居宅介護">【参考】数式用２!$AI$25:$AK$25</definedName>
    <definedName name="複合型サービス_看護小規模多機能型居宅介護・短期利用型">【参考】数式用２!$AI$26:$AK$26</definedName>
    <definedName name="兵庫県">【参考】数式用!$H$1164:$H$1204</definedName>
    <definedName name="訪問介護">【参考】数式用２!$AI$5:$AK$5</definedName>
    <definedName name="訪問型サービス_総合事業">【参考】数式用２!$AI$43:$AK$43</definedName>
    <definedName name="訪問型サービス_独自">【参考】数式用２!$AI$43:$AK$43</definedName>
    <definedName name="訪問型サービス_独自_定額">【参考】数式用２!$AI$45:$AK$45</definedName>
    <definedName name="訪問型サービス_独自_定率">【参考】数式用２!$AI$44:$AK$44</definedName>
    <definedName name="訪問入浴介護">【参考】数式用２!$AI$8:$AK$8</definedName>
    <definedName name="北海道">【参考】数式用!$H$3:$H$187</definedName>
    <definedName name="夜間対応型訪問介護">【参考】数式用２!$AI$6:$AK$6</definedName>
    <definedName name="和歌山県">【参考】数式用!$H$1244:$H$1273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H13" i="78" l="1"/>
  <c r="AK38" i="78"/>
  <c r="AK37" i="78" l="1"/>
  <c r="AF111" i="79" l="1"/>
  <c r="AH111" i="79"/>
  <c r="AF112" i="79"/>
  <c r="AH112" i="79"/>
  <c r="AF113" i="79"/>
  <c r="AH113" i="79"/>
  <c r="AF114" i="79"/>
  <c r="AH114" i="79"/>
  <c r="AF115" i="79"/>
  <c r="AH115" i="79"/>
  <c r="AF116" i="79"/>
  <c r="AH116" i="79"/>
  <c r="AF117" i="79"/>
  <c r="AH117" i="79"/>
  <c r="AF118" i="79"/>
  <c r="AH118" i="79"/>
  <c r="AF119" i="79"/>
  <c r="AH119" i="79"/>
  <c r="AF120" i="79"/>
  <c r="AH120" i="79"/>
  <c r="AF121" i="79"/>
  <c r="AH121" i="79"/>
  <c r="AF122" i="79"/>
  <c r="AH122" i="79"/>
  <c r="AF123" i="79"/>
  <c r="AH123" i="79"/>
  <c r="AF124" i="79"/>
  <c r="AH124" i="79"/>
  <c r="AF125" i="79"/>
  <c r="AH125" i="79"/>
  <c r="AF126" i="79"/>
  <c r="AH126" i="79"/>
  <c r="AF127" i="79"/>
  <c r="AH127" i="79"/>
  <c r="AF128" i="79"/>
  <c r="AH128" i="79"/>
  <c r="AF129" i="79"/>
  <c r="AH129" i="79"/>
  <c r="AF130" i="79"/>
  <c r="AH130" i="79"/>
  <c r="AF131" i="79"/>
  <c r="AH131" i="79"/>
  <c r="AF132" i="79"/>
  <c r="AH132" i="79"/>
  <c r="AF133" i="79"/>
  <c r="AH133" i="79"/>
  <c r="AF134" i="79"/>
  <c r="AH134" i="79"/>
  <c r="AF135" i="79"/>
  <c r="AH135" i="79"/>
  <c r="AF136" i="79"/>
  <c r="AH136" i="79"/>
  <c r="AF137" i="79"/>
  <c r="AH137" i="79"/>
  <c r="AF138" i="79"/>
  <c r="AH138" i="79"/>
  <c r="AF139" i="79"/>
  <c r="AH139" i="79"/>
  <c r="AF140" i="79"/>
  <c r="AH140" i="79"/>
  <c r="AF141" i="79"/>
  <c r="AH141" i="79"/>
  <c r="AF142" i="79"/>
  <c r="AH142" i="79"/>
  <c r="AF143" i="79"/>
  <c r="AH143" i="79"/>
  <c r="AF144" i="79"/>
  <c r="AH144" i="79"/>
  <c r="AF145" i="79"/>
  <c r="AH145" i="79"/>
  <c r="AF146" i="79"/>
  <c r="AH146" i="79"/>
  <c r="AF147" i="79"/>
  <c r="AH147" i="79"/>
  <c r="AF148" i="79"/>
  <c r="AH148" i="79"/>
  <c r="AF149" i="79"/>
  <c r="AH149" i="79"/>
  <c r="AF150" i="79"/>
  <c r="AH150" i="79"/>
  <c r="AF151" i="79"/>
  <c r="AH151" i="79"/>
  <c r="AF152" i="79"/>
  <c r="AH152" i="79"/>
  <c r="AF153" i="79"/>
  <c r="AH153" i="79"/>
  <c r="AF154" i="79"/>
  <c r="AH154" i="79"/>
  <c r="AF155" i="79"/>
  <c r="AH155" i="79"/>
  <c r="AF156" i="79"/>
  <c r="AH156" i="79"/>
  <c r="AF157" i="79"/>
  <c r="AH157" i="79"/>
  <c r="AF158" i="79"/>
  <c r="AH158" i="79"/>
  <c r="AF159" i="79"/>
  <c r="AH159" i="79"/>
  <c r="AF160" i="79"/>
  <c r="AH160" i="79"/>
  <c r="AF161" i="79"/>
  <c r="AH161" i="79"/>
  <c r="AF162" i="79"/>
  <c r="AH162" i="79"/>
  <c r="AF163" i="79"/>
  <c r="AH163" i="79"/>
  <c r="AF164" i="79"/>
  <c r="AH164" i="79"/>
  <c r="AF165" i="79"/>
  <c r="AH165" i="79"/>
  <c r="AF166" i="79"/>
  <c r="AH166" i="79"/>
  <c r="AF167" i="79"/>
  <c r="AH167" i="79"/>
  <c r="AF168" i="79"/>
  <c r="AH168" i="79"/>
  <c r="AF169" i="79"/>
  <c r="AH169" i="79"/>
  <c r="AF170" i="79"/>
  <c r="AH170" i="79"/>
  <c r="AF171" i="79"/>
  <c r="AH171" i="79"/>
  <c r="AF172" i="79"/>
  <c r="AH172" i="79"/>
  <c r="AF173" i="79"/>
  <c r="AH173" i="79"/>
  <c r="AF174" i="79"/>
  <c r="AH174" i="79"/>
  <c r="AF175" i="79"/>
  <c r="AH175" i="79"/>
  <c r="AF176" i="79"/>
  <c r="AH176" i="79"/>
  <c r="AF177" i="79"/>
  <c r="AH177" i="79"/>
  <c r="AF178" i="79"/>
  <c r="AH178" i="79"/>
  <c r="AF179" i="79"/>
  <c r="AH179" i="79"/>
  <c r="AF180" i="79"/>
  <c r="AH180" i="79"/>
  <c r="AF181" i="79"/>
  <c r="AH181" i="79"/>
  <c r="AF182" i="79"/>
  <c r="AH182" i="79"/>
  <c r="AF183" i="79"/>
  <c r="AH183" i="79"/>
  <c r="AF184" i="79"/>
  <c r="AH184" i="79"/>
  <c r="AF185" i="79"/>
  <c r="AH185" i="79"/>
  <c r="AF186" i="79"/>
  <c r="AH186" i="79"/>
  <c r="AF187" i="79"/>
  <c r="AH187" i="79"/>
  <c r="AF188" i="79"/>
  <c r="AH188" i="79"/>
  <c r="AF189" i="79"/>
  <c r="AH189" i="79"/>
  <c r="AF190" i="79"/>
  <c r="AH190" i="79"/>
  <c r="AF191" i="79"/>
  <c r="AH191" i="79"/>
  <c r="AF192" i="79"/>
  <c r="AH192" i="79"/>
  <c r="AF193" i="79"/>
  <c r="AH193" i="79"/>
  <c r="AF194" i="79"/>
  <c r="AH194" i="79"/>
  <c r="AF195" i="79"/>
  <c r="AH195" i="79"/>
  <c r="AF196" i="79"/>
  <c r="AH196" i="79"/>
  <c r="AF197" i="79"/>
  <c r="AH197" i="79"/>
  <c r="AF198" i="79"/>
  <c r="AH198" i="79"/>
  <c r="AF199" i="79"/>
  <c r="AH199" i="79"/>
  <c r="AF200" i="79"/>
  <c r="AH200" i="79"/>
  <c r="AF201" i="79"/>
  <c r="AH201" i="79"/>
  <c r="AF202" i="79"/>
  <c r="AH202" i="79"/>
  <c r="AF203" i="79"/>
  <c r="AH203" i="79"/>
  <c r="AF204" i="79"/>
  <c r="AH204" i="79"/>
  <c r="AF205" i="79"/>
  <c r="AH205" i="79"/>
  <c r="AF206" i="79"/>
  <c r="AH206" i="79"/>
  <c r="AF207" i="79"/>
  <c r="AH207" i="79"/>
  <c r="AF208" i="79"/>
  <c r="AH208" i="79"/>
  <c r="AF209" i="79"/>
  <c r="AH209" i="79"/>
  <c r="AF210" i="79"/>
  <c r="AH210" i="79"/>
  <c r="AF211" i="79"/>
  <c r="AH211" i="79"/>
  <c r="AF212" i="79"/>
  <c r="AH212" i="79"/>
  <c r="AF213" i="79"/>
  <c r="AH213" i="79"/>
  <c r="AF214" i="79"/>
  <c r="AH214" i="79"/>
  <c r="AF215" i="79"/>
  <c r="AH215" i="79"/>
  <c r="AF216" i="79"/>
  <c r="AH216" i="79"/>
  <c r="AF217" i="79"/>
  <c r="AH217" i="79"/>
  <c r="AF218" i="79"/>
  <c r="AH218" i="79"/>
  <c r="AF219" i="79"/>
  <c r="AH219" i="79"/>
  <c r="AF220" i="79"/>
  <c r="AH220" i="79"/>
  <c r="AF221" i="79"/>
  <c r="AH221" i="79"/>
  <c r="AF222" i="79"/>
  <c r="AH222" i="79"/>
  <c r="AF223" i="79"/>
  <c r="AH223" i="79"/>
  <c r="AF224" i="79"/>
  <c r="AH224" i="79"/>
  <c r="AF225" i="79"/>
  <c r="AH225" i="79"/>
  <c r="AF226" i="79"/>
  <c r="AH226" i="79"/>
  <c r="AF227" i="79"/>
  <c r="AH227" i="79"/>
  <c r="AF228" i="79"/>
  <c r="AH228" i="79"/>
  <c r="AF229" i="79"/>
  <c r="AH229" i="79"/>
  <c r="AF230" i="79"/>
  <c r="AH230" i="79"/>
  <c r="AF231" i="79"/>
  <c r="AH231" i="79"/>
  <c r="AF232" i="79"/>
  <c r="AH232" i="79"/>
  <c r="AF233" i="79"/>
  <c r="AH233" i="79"/>
  <c r="AF234" i="79"/>
  <c r="AH234" i="79"/>
  <c r="AF235" i="79"/>
  <c r="AH235" i="79"/>
  <c r="AF236" i="79"/>
  <c r="AH236" i="79"/>
  <c r="AF237" i="79"/>
  <c r="AH237" i="79"/>
  <c r="AF238" i="79"/>
  <c r="AH238" i="79"/>
  <c r="AF239" i="79"/>
  <c r="AH239" i="79"/>
  <c r="AF240" i="79"/>
  <c r="AH240" i="79"/>
  <c r="AF241" i="79"/>
  <c r="AH241" i="79"/>
  <c r="AF242" i="79"/>
  <c r="AH242" i="79"/>
  <c r="AF243" i="79"/>
  <c r="AH243" i="79"/>
  <c r="AF244" i="79"/>
  <c r="AH244" i="79"/>
  <c r="AF245" i="79"/>
  <c r="AH245" i="79"/>
  <c r="AF246" i="79"/>
  <c r="AH246" i="79"/>
  <c r="AF247" i="79"/>
  <c r="AH247" i="79"/>
  <c r="AF248" i="79"/>
  <c r="AH248" i="79"/>
  <c r="AF249" i="79"/>
  <c r="AH249" i="79"/>
  <c r="AF250" i="79"/>
  <c r="AH250" i="79"/>
  <c r="AF251" i="79"/>
  <c r="AH251" i="79"/>
  <c r="AF252" i="79"/>
  <c r="AH252" i="79"/>
  <c r="AF253" i="79"/>
  <c r="AH253" i="79"/>
  <c r="AF254" i="79"/>
  <c r="AH254" i="79"/>
  <c r="AF255" i="79"/>
  <c r="AH255" i="79"/>
  <c r="AF256" i="79"/>
  <c r="AH256" i="79"/>
  <c r="AF257" i="79"/>
  <c r="AH257" i="79"/>
  <c r="AF258" i="79"/>
  <c r="AH258" i="79"/>
  <c r="AF259" i="79"/>
  <c r="AH259" i="79"/>
  <c r="AF260" i="79"/>
  <c r="AH260" i="79"/>
  <c r="AF261" i="79"/>
  <c r="AH261" i="79"/>
  <c r="AF262" i="79"/>
  <c r="AH262" i="79"/>
  <c r="AF263" i="79"/>
  <c r="AH263" i="79"/>
  <c r="AF264" i="79"/>
  <c r="AH264" i="79"/>
  <c r="AF265" i="79"/>
  <c r="AH265" i="79"/>
  <c r="AF266" i="79"/>
  <c r="AH266" i="79"/>
  <c r="AF267" i="79"/>
  <c r="AH267" i="79"/>
  <c r="AF268" i="79"/>
  <c r="AH268" i="79"/>
  <c r="AF269" i="79"/>
  <c r="AH269" i="79"/>
  <c r="AF270" i="79"/>
  <c r="AH270" i="79"/>
  <c r="AF271" i="79"/>
  <c r="AH271" i="79"/>
  <c r="AF272" i="79"/>
  <c r="AH272" i="79"/>
  <c r="AF273" i="79"/>
  <c r="AH273" i="79"/>
  <c r="AF274" i="79"/>
  <c r="AH274" i="79"/>
  <c r="AF275" i="79"/>
  <c r="AH275" i="79"/>
  <c r="AF276" i="79"/>
  <c r="AH276" i="79"/>
  <c r="AF277" i="79"/>
  <c r="AH277" i="79"/>
  <c r="AF278" i="79"/>
  <c r="AH278" i="79"/>
  <c r="AF279" i="79"/>
  <c r="AH279" i="79"/>
  <c r="AF280" i="79"/>
  <c r="AH280" i="79"/>
  <c r="AF281" i="79"/>
  <c r="AH281" i="79"/>
  <c r="AF282" i="79"/>
  <c r="AH282" i="79"/>
  <c r="AF283" i="79"/>
  <c r="AH283" i="79"/>
  <c r="AF284" i="79"/>
  <c r="AH284" i="79"/>
  <c r="AF285" i="79"/>
  <c r="AH285" i="79"/>
  <c r="AF286" i="79"/>
  <c r="AH286" i="79"/>
  <c r="AF287" i="79"/>
  <c r="AH287" i="79"/>
  <c r="AF288" i="79"/>
  <c r="AH288" i="79"/>
  <c r="AF289" i="79"/>
  <c r="AH289" i="79"/>
  <c r="AF290" i="79"/>
  <c r="AH290" i="79"/>
  <c r="AF291" i="79"/>
  <c r="AH291" i="79"/>
  <c r="AF292" i="79"/>
  <c r="AH292" i="79"/>
  <c r="AF293" i="79"/>
  <c r="AH293" i="79"/>
  <c r="AF294" i="79"/>
  <c r="AH294" i="79"/>
  <c r="AF295" i="79"/>
  <c r="AH295" i="79"/>
  <c r="AF296" i="79"/>
  <c r="AH296" i="79"/>
  <c r="AF297" i="79"/>
  <c r="AH297" i="79"/>
  <c r="AF298" i="79"/>
  <c r="AH298" i="79"/>
  <c r="AF299" i="79"/>
  <c r="AH299" i="79"/>
  <c r="AF300" i="79"/>
  <c r="AH300" i="79"/>
  <c r="AF301" i="79"/>
  <c r="AH301" i="79"/>
  <c r="AF302" i="79"/>
  <c r="AH302" i="79"/>
  <c r="AF303" i="79"/>
  <c r="AH303" i="79"/>
  <c r="AF304" i="79"/>
  <c r="AH304" i="79"/>
  <c r="AF305" i="79"/>
  <c r="AH305" i="79"/>
  <c r="AF306" i="79"/>
  <c r="AH306" i="79"/>
  <c r="AF307" i="79"/>
  <c r="AH307" i="79"/>
  <c r="AF308" i="79"/>
  <c r="AH308" i="79"/>
  <c r="AF309" i="79"/>
  <c r="AH309" i="79"/>
  <c r="AF310" i="79"/>
  <c r="AH310" i="79"/>
  <c r="AF311" i="79"/>
  <c r="AH311" i="79"/>
  <c r="AF312" i="79"/>
  <c r="AH312" i="79"/>
  <c r="AF313" i="79"/>
  <c r="AH313" i="79"/>
  <c r="AF314" i="79"/>
  <c r="AH314" i="79"/>
  <c r="AF315" i="79"/>
  <c r="AH315" i="79"/>
  <c r="AF316" i="79"/>
  <c r="AH316" i="79"/>
  <c r="AF317" i="79"/>
  <c r="AH317" i="79"/>
  <c r="AF318" i="79"/>
  <c r="AH318" i="79"/>
  <c r="AF319" i="79"/>
  <c r="AH319" i="79"/>
  <c r="AF320" i="79"/>
  <c r="AH320" i="79"/>
  <c r="AF321" i="79"/>
  <c r="AH321" i="79"/>
  <c r="AF322" i="79"/>
  <c r="AH322" i="79"/>
  <c r="AF323" i="79"/>
  <c r="AH323" i="79"/>
  <c r="AF324" i="79"/>
  <c r="AH324" i="79"/>
  <c r="AF325" i="79"/>
  <c r="AH325" i="79"/>
  <c r="AF326" i="79"/>
  <c r="AH326" i="79"/>
  <c r="AF327" i="79"/>
  <c r="AH327" i="79"/>
  <c r="AF328" i="79"/>
  <c r="AH328" i="79"/>
  <c r="AF329" i="79"/>
  <c r="AH329" i="79"/>
  <c r="AF330" i="79"/>
  <c r="AH330" i="79"/>
  <c r="AF331" i="79"/>
  <c r="AH331" i="79"/>
  <c r="AF332" i="79"/>
  <c r="AH332" i="79"/>
  <c r="AF333" i="79"/>
  <c r="AH333" i="79"/>
  <c r="AF334" i="79"/>
  <c r="AH334" i="79"/>
  <c r="AF335" i="79"/>
  <c r="AH335" i="79"/>
  <c r="AF336" i="79"/>
  <c r="AH336" i="79"/>
  <c r="AF337" i="79"/>
  <c r="AH337" i="79"/>
  <c r="AF338" i="79"/>
  <c r="AH338" i="79"/>
  <c r="AF339" i="79"/>
  <c r="AH339" i="79"/>
  <c r="AF340" i="79"/>
  <c r="AH340" i="79"/>
  <c r="AF341" i="79"/>
  <c r="AH341" i="79"/>
  <c r="AF342" i="79"/>
  <c r="AH342" i="79"/>
  <c r="AF343" i="79"/>
  <c r="AH343" i="79"/>
  <c r="AF344" i="79"/>
  <c r="AH344" i="79"/>
  <c r="AF345" i="79"/>
  <c r="AH345" i="79"/>
  <c r="AF346" i="79"/>
  <c r="AH346" i="79"/>
  <c r="AF347" i="79"/>
  <c r="AH347" i="79"/>
  <c r="AF348" i="79"/>
  <c r="AH348" i="79"/>
  <c r="AF349" i="79"/>
  <c r="AH349" i="79"/>
  <c r="AF350" i="79"/>
  <c r="AH350" i="79"/>
  <c r="AF351" i="79"/>
  <c r="AH351" i="79"/>
  <c r="AF352" i="79"/>
  <c r="AH352" i="79"/>
  <c r="AF353" i="79"/>
  <c r="AH353" i="79"/>
  <c r="AF354" i="79"/>
  <c r="AH354" i="79"/>
  <c r="AF355" i="79"/>
  <c r="AH355" i="79"/>
  <c r="AF356" i="79"/>
  <c r="AH356" i="79"/>
  <c r="AF357" i="79"/>
  <c r="AH357" i="79"/>
  <c r="AF358" i="79"/>
  <c r="AH358" i="79"/>
  <c r="AF359" i="79"/>
  <c r="AH359" i="79"/>
  <c r="AF360" i="79"/>
  <c r="AG360" i="79"/>
  <c r="AH360" i="79"/>
  <c r="AF361" i="79"/>
  <c r="AH361" i="79"/>
  <c r="AF362" i="79"/>
  <c r="AH362" i="79"/>
  <c r="AF363" i="79"/>
  <c r="AH363" i="79"/>
  <c r="AF364" i="79"/>
  <c r="AH364" i="79"/>
  <c r="AF365" i="79"/>
  <c r="AH365" i="79"/>
  <c r="AF366" i="79"/>
  <c r="AH366" i="79"/>
  <c r="AF367" i="79"/>
  <c r="AH367" i="79"/>
  <c r="AF368" i="79"/>
  <c r="AH368" i="79"/>
  <c r="AF369" i="79"/>
  <c r="AH369" i="79"/>
  <c r="AF370" i="79"/>
  <c r="AH370" i="79"/>
  <c r="AF371" i="79"/>
  <c r="AH371" i="79"/>
  <c r="AF372" i="79"/>
  <c r="AH372" i="79"/>
  <c r="AF373" i="79"/>
  <c r="AH373" i="79"/>
  <c r="AF374" i="79"/>
  <c r="AH374" i="79"/>
  <c r="AF375" i="79"/>
  <c r="AH375" i="79"/>
  <c r="AF376" i="79"/>
  <c r="AH376" i="79"/>
  <c r="AF377" i="79"/>
  <c r="AH377" i="79"/>
  <c r="AF378" i="79"/>
  <c r="AH378" i="79"/>
  <c r="AF379" i="79"/>
  <c r="AH379" i="79"/>
  <c r="AF380" i="79"/>
  <c r="AH380" i="79"/>
  <c r="AF381" i="79"/>
  <c r="AH381" i="79"/>
  <c r="AF382" i="79"/>
  <c r="AH382" i="79"/>
  <c r="AF383" i="79"/>
  <c r="AH383" i="79"/>
  <c r="AF384" i="79"/>
  <c r="AH384" i="79"/>
  <c r="AF385" i="79"/>
  <c r="AH385" i="79"/>
  <c r="AF386" i="79"/>
  <c r="AH386" i="79"/>
  <c r="AF387" i="79"/>
  <c r="AH387" i="79"/>
  <c r="AF388" i="79"/>
  <c r="AH388" i="79"/>
  <c r="AF389" i="79"/>
  <c r="AH389" i="79"/>
  <c r="AF390" i="79"/>
  <c r="AH390" i="79"/>
  <c r="AF391" i="79"/>
  <c r="AH391" i="79"/>
  <c r="AF392" i="79"/>
  <c r="AH392" i="79"/>
  <c r="AF393" i="79"/>
  <c r="AH393" i="79"/>
  <c r="AF394" i="79"/>
  <c r="AH394" i="79"/>
  <c r="AF395" i="79"/>
  <c r="AH395" i="79"/>
  <c r="AF396" i="79"/>
  <c r="AH396" i="79"/>
  <c r="AF397" i="79"/>
  <c r="AH397" i="79"/>
  <c r="AF398" i="79"/>
  <c r="AH398" i="79"/>
  <c r="AF399" i="79"/>
  <c r="AH399" i="79"/>
  <c r="AF400" i="79"/>
  <c r="AH400" i="79"/>
  <c r="AF401" i="79"/>
  <c r="AH401" i="79"/>
  <c r="AF402" i="79"/>
  <c r="AH402" i="79"/>
  <c r="AF403" i="79"/>
  <c r="AH403" i="79"/>
  <c r="AF404" i="79"/>
  <c r="AH404" i="79"/>
  <c r="AF405" i="79"/>
  <c r="AH405" i="79"/>
  <c r="AF406" i="79"/>
  <c r="AH406" i="79"/>
  <c r="AF407" i="79"/>
  <c r="AH407" i="79"/>
  <c r="AF408" i="79"/>
  <c r="AH408" i="79"/>
  <c r="AF409" i="79"/>
  <c r="AH409" i="79"/>
  <c r="AF410" i="79"/>
  <c r="AH410" i="79"/>
  <c r="AF411" i="79"/>
  <c r="AH411" i="79"/>
  <c r="AF412" i="79"/>
  <c r="AH412" i="79"/>
  <c r="AF413" i="79"/>
  <c r="AH413" i="79"/>
  <c r="AF414" i="79"/>
  <c r="AH414" i="79"/>
  <c r="AF415" i="79"/>
  <c r="AH415" i="79"/>
  <c r="AF416" i="79"/>
  <c r="AH416" i="79"/>
  <c r="AF417" i="79"/>
  <c r="AH417" i="79"/>
  <c r="AF418" i="79"/>
  <c r="AH418" i="79"/>
  <c r="AF419" i="79"/>
  <c r="AH419" i="79"/>
  <c r="AF420" i="79"/>
  <c r="AH420" i="79"/>
  <c r="AF421" i="79"/>
  <c r="AH421" i="79"/>
  <c r="AF422" i="79"/>
  <c r="AH422" i="79"/>
  <c r="AF423" i="79"/>
  <c r="AH423" i="79"/>
  <c r="AF424" i="79"/>
  <c r="AH424" i="79"/>
  <c r="AF425" i="79"/>
  <c r="AH425" i="79"/>
  <c r="AF426" i="79"/>
  <c r="AH426" i="79"/>
  <c r="AF427" i="79"/>
  <c r="AH427" i="79"/>
  <c r="AF428" i="79"/>
  <c r="AH428" i="79"/>
  <c r="AF429" i="79"/>
  <c r="AH429" i="79"/>
  <c r="AF430" i="79"/>
  <c r="AH430" i="79"/>
  <c r="AF431" i="79"/>
  <c r="AH431" i="79"/>
  <c r="AF432" i="79"/>
  <c r="AH432" i="79"/>
  <c r="AF433" i="79"/>
  <c r="AH433" i="79"/>
  <c r="AF434" i="79"/>
  <c r="AH434" i="79"/>
  <c r="AF435" i="79"/>
  <c r="AH435" i="79"/>
  <c r="AF436" i="79"/>
  <c r="AH436" i="79"/>
  <c r="AF437" i="79"/>
  <c r="AH437" i="79"/>
  <c r="AF438" i="79"/>
  <c r="AH438" i="79"/>
  <c r="AF439" i="79"/>
  <c r="AH439" i="79"/>
  <c r="AF440" i="79"/>
  <c r="AH440" i="79"/>
  <c r="AF441" i="79"/>
  <c r="AH441" i="79"/>
  <c r="AF442" i="79"/>
  <c r="AH442" i="79"/>
  <c r="AF443" i="79"/>
  <c r="AH443" i="79"/>
  <c r="AF444" i="79"/>
  <c r="AH444" i="79"/>
  <c r="AF445" i="79"/>
  <c r="AH445" i="79"/>
  <c r="AF446" i="79"/>
  <c r="AH446" i="79"/>
  <c r="AF447" i="79"/>
  <c r="AH447" i="79"/>
  <c r="AF448" i="79"/>
  <c r="AH448" i="79"/>
  <c r="AF449" i="79"/>
  <c r="AH449" i="79"/>
  <c r="AF450" i="79"/>
  <c r="AH450" i="79"/>
  <c r="AF451" i="79"/>
  <c r="AH451" i="79"/>
  <c r="AF452" i="79"/>
  <c r="AH452" i="79"/>
  <c r="AF453" i="79"/>
  <c r="AH453" i="79"/>
  <c r="AF454" i="79"/>
  <c r="AH454" i="79"/>
  <c r="AF455" i="79"/>
  <c r="AH455" i="79"/>
  <c r="AF456" i="79"/>
  <c r="AH456" i="79"/>
  <c r="AF457" i="79"/>
  <c r="AH457" i="79"/>
  <c r="AF458" i="79"/>
  <c r="AH458" i="79"/>
  <c r="AF459" i="79"/>
  <c r="AH459" i="79"/>
  <c r="AF460" i="79"/>
  <c r="AH460" i="79"/>
  <c r="AF461" i="79"/>
  <c r="AH461" i="79"/>
  <c r="AF462" i="79"/>
  <c r="AH462" i="79"/>
  <c r="AF463" i="79"/>
  <c r="AH463" i="79"/>
  <c r="AF464" i="79"/>
  <c r="AH464" i="79"/>
  <c r="AF465" i="79"/>
  <c r="AH465" i="79"/>
  <c r="AF466" i="79"/>
  <c r="AH466" i="79"/>
  <c r="AF467" i="79"/>
  <c r="AH467" i="79"/>
  <c r="AF468" i="79"/>
  <c r="AH468" i="79"/>
  <c r="AF469" i="79"/>
  <c r="AH469" i="79"/>
  <c r="AF470" i="79"/>
  <c r="AH470" i="79"/>
  <c r="AF471" i="79"/>
  <c r="AH471" i="79"/>
  <c r="AF472" i="79"/>
  <c r="AH472" i="79"/>
  <c r="AF473" i="79"/>
  <c r="AH473" i="79"/>
  <c r="AF474" i="79"/>
  <c r="AH474" i="79"/>
  <c r="AF475" i="79"/>
  <c r="AH475" i="79"/>
  <c r="AF476" i="79"/>
  <c r="AH476" i="79"/>
  <c r="AF477" i="79"/>
  <c r="AH477" i="79"/>
  <c r="AF478" i="79"/>
  <c r="AH478" i="79"/>
  <c r="AF479" i="79"/>
  <c r="AH479" i="79"/>
  <c r="AF480" i="79"/>
  <c r="AH480" i="79"/>
  <c r="AF481" i="79"/>
  <c r="AH481" i="79"/>
  <c r="AF482" i="79"/>
  <c r="AH482" i="79"/>
  <c r="AF483" i="79"/>
  <c r="AH483" i="79"/>
  <c r="AF484" i="79"/>
  <c r="AH484" i="79"/>
  <c r="AF485" i="79"/>
  <c r="AH485" i="79"/>
  <c r="AF486" i="79"/>
  <c r="AH486" i="79"/>
  <c r="AF487" i="79"/>
  <c r="AH487" i="79"/>
  <c r="AF488" i="79"/>
  <c r="AH488" i="79"/>
  <c r="AF489" i="79"/>
  <c r="AH489" i="79"/>
  <c r="AF490" i="79"/>
  <c r="AH490" i="79"/>
  <c r="AF491" i="79"/>
  <c r="AH491" i="79"/>
  <c r="AF492" i="79"/>
  <c r="AH492" i="79"/>
  <c r="AF493" i="79"/>
  <c r="AH493" i="79"/>
  <c r="AF494" i="79"/>
  <c r="AH494" i="79"/>
  <c r="AF495" i="79"/>
  <c r="AH495" i="79"/>
  <c r="AF496" i="79"/>
  <c r="AH496" i="79"/>
  <c r="AF497" i="79"/>
  <c r="AH497" i="79"/>
  <c r="AF498" i="79"/>
  <c r="AH498" i="79"/>
  <c r="AF499" i="79"/>
  <c r="AH499" i="79"/>
  <c r="AF500" i="79"/>
  <c r="AH500" i="79"/>
  <c r="AF501" i="79"/>
  <c r="AH501" i="79"/>
  <c r="AF502" i="79"/>
  <c r="AH502" i="79"/>
  <c r="AF503" i="79"/>
  <c r="AH503" i="79"/>
  <c r="AF504" i="79"/>
  <c r="AH504" i="79"/>
  <c r="AF505" i="79"/>
  <c r="AH505" i="79"/>
  <c r="AF506" i="79"/>
  <c r="AH506" i="79"/>
  <c r="AF507" i="79"/>
  <c r="AH507" i="79"/>
  <c r="AF508" i="79"/>
  <c r="AH508" i="79"/>
  <c r="AF509" i="79"/>
  <c r="AH509" i="79"/>
  <c r="AF510" i="79"/>
  <c r="AH510" i="79"/>
  <c r="AF511" i="79"/>
  <c r="AH511" i="79"/>
  <c r="AF512" i="79"/>
  <c r="AH512" i="79"/>
  <c r="AF513" i="79"/>
  <c r="AH513" i="79"/>
  <c r="AF514" i="79"/>
  <c r="AH514" i="79"/>
  <c r="AF515" i="79"/>
  <c r="AH515" i="79"/>
  <c r="AF516" i="79"/>
  <c r="AH516" i="79"/>
  <c r="AF517" i="79"/>
  <c r="AH517" i="79"/>
  <c r="AF518" i="79"/>
  <c r="AH518" i="79"/>
  <c r="AF519" i="79"/>
  <c r="AH519" i="79"/>
  <c r="AF520" i="79"/>
  <c r="AH520" i="79"/>
  <c r="AF521" i="79"/>
  <c r="AH521" i="79"/>
  <c r="AF522" i="79"/>
  <c r="AH522" i="79"/>
  <c r="AF523" i="79"/>
  <c r="AH523" i="79"/>
  <c r="AF524" i="79"/>
  <c r="AH524" i="79"/>
  <c r="AF525" i="79"/>
  <c r="AH525" i="79"/>
  <c r="AF526" i="79"/>
  <c r="AH526" i="79"/>
  <c r="AF527" i="79"/>
  <c r="AH527" i="79"/>
  <c r="AF528" i="79"/>
  <c r="AH528" i="79"/>
  <c r="AF529" i="79"/>
  <c r="AH529" i="79"/>
  <c r="AF530" i="79"/>
  <c r="AH530" i="79"/>
  <c r="AF531" i="79"/>
  <c r="AH531" i="79"/>
  <c r="AF532" i="79"/>
  <c r="AH532" i="79"/>
  <c r="AF533" i="79"/>
  <c r="AH533" i="79"/>
  <c r="AF534" i="79"/>
  <c r="AH534" i="79"/>
  <c r="AF535" i="79"/>
  <c r="AH535" i="79"/>
  <c r="AF536" i="79"/>
  <c r="AH536" i="79"/>
  <c r="AF537" i="79"/>
  <c r="AH537" i="79"/>
  <c r="AF538" i="79"/>
  <c r="AH538" i="79"/>
  <c r="AF539" i="79"/>
  <c r="AH539" i="79"/>
  <c r="AF540" i="79"/>
  <c r="AH540" i="79"/>
  <c r="AF541" i="79"/>
  <c r="AH541" i="79"/>
  <c r="AF542" i="79"/>
  <c r="AH542" i="79"/>
  <c r="AF543" i="79"/>
  <c r="AH543" i="79"/>
  <c r="AF544" i="79"/>
  <c r="AH544" i="79"/>
  <c r="AF545" i="79"/>
  <c r="AH545" i="79"/>
  <c r="AF546" i="79"/>
  <c r="AH546" i="79"/>
  <c r="AF547" i="79"/>
  <c r="AH547" i="79"/>
  <c r="AF548" i="79"/>
  <c r="AH548" i="79"/>
  <c r="AF549" i="79"/>
  <c r="AH549" i="79"/>
  <c r="AF550" i="79"/>
  <c r="AH550" i="79"/>
  <c r="AF551" i="79"/>
  <c r="AH551" i="79"/>
  <c r="AF552" i="79"/>
  <c r="AH552" i="79"/>
  <c r="AF553" i="79"/>
  <c r="AH553" i="79"/>
  <c r="AF554" i="79"/>
  <c r="AH554" i="79"/>
  <c r="AF555" i="79"/>
  <c r="AH555" i="79"/>
  <c r="AF556" i="79"/>
  <c r="AH556" i="79"/>
  <c r="AF557" i="79"/>
  <c r="AH557" i="79"/>
  <c r="AF558" i="79"/>
  <c r="AH558" i="79"/>
  <c r="AF559" i="79"/>
  <c r="AH559" i="79"/>
  <c r="AF560" i="79"/>
  <c r="AH560" i="79"/>
  <c r="AF561" i="79"/>
  <c r="AH561" i="79"/>
  <c r="AF562" i="79"/>
  <c r="AH562" i="79"/>
  <c r="AF563" i="79"/>
  <c r="AH563" i="79"/>
  <c r="AF564" i="79"/>
  <c r="AH564" i="79"/>
  <c r="AF565" i="79"/>
  <c r="AH565" i="79"/>
  <c r="AF566" i="79"/>
  <c r="AH566" i="79"/>
  <c r="AF567" i="79"/>
  <c r="AH567" i="79"/>
  <c r="AF568" i="79"/>
  <c r="AH568" i="79"/>
  <c r="AF569" i="79"/>
  <c r="AH569" i="79"/>
  <c r="AF570" i="79"/>
  <c r="AH570" i="79"/>
  <c r="AF571" i="79"/>
  <c r="AH571" i="79"/>
  <c r="AF572" i="79"/>
  <c r="AH572" i="79"/>
  <c r="AF573" i="79"/>
  <c r="AH573" i="79"/>
  <c r="AF574" i="79"/>
  <c r="AH574" i="79"/>
  <c r="AF575" i="79"/>
  <c r="AH575" i="79"/>
  <c r="AF576" i="79"/>
  <c r="AH576" i="79"/>
  <c r="AF577" i="79"/>
  <c r="AH577" i="79"/>
  <c r="AF578" i="79"/>
  <c r="AH578" i="79"/>
  <c r="AF579" i="79"/>
  <c r="AH579" i="79"/>
  <c r="AF580" i="79"/>
  <c r="AH580" i="79"/>
  <c r="AF581" i="79"/>
  <c r="AH581" i="79"/>
  <c r="AF582" i="79"/>
  <c r="AH582" i="79"/>
  <c r="AF583" i="79"/>
  <c r="AH583" i="79"/>
  <c r="AF584" i="79"/>
  <c r="AH584" i="79"/>
  <c r="AF585" i="79"/>
  <c r="AH585" i="79"/>
  <c r="AF586" i="79"/>
  <c r="AH586" i="79"/>
  <c r="AF587" i="79"/>
  <c r="AH587" i="79"/>
  <c r="AF588" i="79"/>
  <c r="AH588" i="79"/>
  <c r="AF589" i="79"/>
  <c r="AH589" i="79"/>
  <c r="AF590" i="79"/>
  <c r="AH590" i="79"/>
  <c r="AF591" i="79"/>
  <c r="AH591" i="79"/>
  <c r="AF592" i="79"/>
  <c r="AH592" i="79"/>
  <c r="AF593" i="79"/>
  <c r="AH593" i="79"/>
  <c r="AF594" i="79"/>
  <c r="AH594" i="79"/>
  <c r="AF595" i="79"/>
  <c r="AH595" i="79"/>
  <c r="AF596" i="79"/>
  <c r="AH596" i="79"/>
  <c r="AF597" i="79"/>
  <c r="AH597" i="79"/>
  <c r="AF598" i="79"/>
  <c r="AH598" i="79"/>
  <c r="AF599" i="79"/>
  <c r="AH599" i="79"/>
  <c r="AF600" i="79"/>
  <c r="AH600" i="79"/>
  <c r="AF601" i="79"/>
  <c r="AH601" i="79"/>
  <c r="AF602" i="79"/>
  <c r="AH602" i="79"/>
  <c r="AF603" i="79"/>
  <c r="AH603" i="79"/>
  <c r="AF604" i="79"/>
  <c r="AH604" i="79"/>
  <c r="AF605" i="79"/>
  <c r="AH605" i="79"/>
  <c r="AF606" i="79"/>
  <c r="AH606" i="79"/>
  <c r="AF607" i="79"/>
  <c r="AH607" i="79"/>
  <c r="AF608" i="79"/>
  <c r="AH608" i="79"/>
  <c r="AF609" i="79"/>
  <c r="AH609" i="79"/>
  <c r="AF610" i="79"/>
  <c r="AH610" i="79"/>
  <c r="AF611" i="79"/>
  <c r="AH611" i="79"/>
  <c r="AF612" i="79"/>
  <c r="AH612" i="79"/>
  <c r="AF613" i="79"/>
  <c r="AH613" i="79"/>
  <c r="AF614" i="79"/>
  <c r="AH614" i="79"/>
  <c r="AF615" i="79"/>
  <c r="AH615" i="79"/>
  <c r="AF616" i="79"/>
  <c r="AH616" i="79"/>
  <c r="AF617" i="79"/>
  <c r="AH617" i="79"/>
  <c r="AF618" i="79"/>
  <c r="AH618" i="79"/>
  <c r="AF619" i="79"/>
  <c r="AH619" i="79"/>
  <c r="AF620" i="79"/>
  <c r="AH620" i="79"/>
  <c r="AF621" i="79"/>
  <c r="AH621" i="79"/>
  <c r="AF622" i="79"/>
  <c r="AH622" i="79"/>
  <c r="AF623" i="79"/>
  <c r="AH623" i="79"/>
  <c r="AF624" i="79"/>
  <c r="AH624" i="79"/>
  <c r="AF625" i="79"/>
  <c r="AH625" i="79"/>
  <c r="AF626" i="79"/>
  <c r="AH626" i="79"/>
  <c r="AF627" i="79"/>
  <c r="AH627" i="79"/>
  <c r="AF628" i="79"/>
  <c r="AH628" i="79"/>
  <c r="AF629" i="79"/>
  <c r="AH629" i="79"/>
  <c r="AF630" i="79"/>
  <c r="AH630" i="79"/>
  <c r="AF631" i="79"/>
  <c r="AH631" i="79"/>
  <c r="AF632" i="79"/>
  <c r="AH632" i="79"/>
  <c r="AF633" i="79"/>
  <c r="AH633" i="79"/>
  <c r="AF634" i="79"/>
  <c r="AH634" i="79"/>
  <c r="AF635" i="79"/>
  <c r="AH635" i="79"/>
  <c r="AF636" i="79"/>
  <c r="AH636" i="79"/>
  <c r="AF637" i="79"/>
  <c r="AH637" i="79"/>
  <c r="AF638" i="79"/>
  <c r="AH638" i="79"/>
  <c r="AF639" i="79"/>
  <c r="AH639" i="79"/>
  <c r="AF640" i="79"/>
  <c r="AH640" i="79"/>
  <c r="AF641" i="79"/>
  <c r="AH641" i="79"/>
  <c r="AF642" i="79"/>
  <c r="AH642" i="79"/>
  <c r="AF643" i="79"/>
  <c r="AH643" i="79"/>
  <c r="AF644" i="79"/>
  <c r="AH644" i="79"/>
  <c r="AF645" i="79"/>
  <c r="AH645" i="79"/>
  <c r="AF646" i="79"/>
  <c r="AH646" i="79"/>
  <c r="AF647" i="79"/>
  <c r="AH647" i="79"/>
  <c r="AF648" i="79"/>
  <c r="AH648" i="79"/>
  <c r="AF649" i="79"/>
  <c r="AH649" i="79"/>
  <c r="AF650" i="79"/>
  <c r="AH650" i="79"/>
  <c r="AF651" i="79"/>
  <c r="AH651" i="79"/>
  <c r="AF652" i="79"/>
  <c r="AH652" i="79"/>
  <c r="AF653" i="79"/>
  <c r="AH653" i="79"/>
  <c r="AF654" i="79"/>
  <c r="AH654" i="79"/>
  <c r="AF655" i="79"/>
  <c r="AH655" i="79"/>
  <c r="AF656" i="79"/>
  <c r="AH656" i="79"/>
  <c r="AF657" i="79"/>
  <c r="AH657" i="79"/>
  <c r="AF658" i="79"/>
  <c r="AH658" i="79"/>
  <c r="AF659" i="79"/>
  <c r="AH659" i="79"/>
  <c r="AF660" i="79"/>
  <c r="AH660" i="79"/>
  <c r="AF661" i="79"/>
  <c r="AH661" i="79"/>
  <c r="AF662" i="79"/>
  <c r="AH662" i="79"/>
  <c r="AF663" i="79"/>
  <c r="AH663" i="79"/>
  <c r="AF664" i="79"/>
  <c r="AH664" i="79"/>
  <c r="AF665" i="79"/>
  <c r="AH665" i="79"/>
  <c r="AF666" i="79"/>
  <c r="AH666" i="79"/>
  <c r="AF667" i="79"/>
  <c r="AH667" i="79"/>
  <c r="AF668" i="79"/>
  <c r="AH668" i="79"/>
  <c r="AF669" i="79"/>
  <c r="AH669" i="79"/>
  <c r="AF670" i="79"/>
  <c r="AH670" i="79"/>
  <c r="AF671" i="79"/>
  <c r="AH671" i="79"/>
  <c r="AF672" i="79"/>
  <c r="AH672" i="79"/>
  <c r="AF673" i="79"/>
  <c r="AH673" i="79"/>
  <c r="AF674" i="79"/>
  <c r="AH674" i="79"/>
  <c r="AF675" i="79"/>
  <c r="AH675" i="79"/>
  <c r="AF676" i="79"/>
  <c r="AH676" i="79"/>
  <c r="AF677" i="79"/>
  <c r="AH677" i="79"/>
  <c r="AF678" i="79"/>
  <c r="AH678" i="79"/>
  <c r="AF679" i="79"/>
  <c r="AH679" i="79"/>
  <c r="AF680" i="79"/>
  <c r="AH680" i="79"/>
  <c r="AF681" i="79"/>
  <c r="AH681" i="79"/>
  <c r="AF682" i="79"/>
  <c r="AH682" i="79"/>
  <c r="AF683" i="79"/>
  <c r="AH683" i="79"/>
  <c r="AF684" i="79"/>
  <c r="AH684" i="79"/>
  <c r="AF685" i="79"/>
  <c r="AH685" i="79"/>
  <c r="AF686" i="79"/>
  <c r="AH686" i="79"/>
  <c r="AF687" i="79"/>
  <c r="AH687" i="79"/>
  <c r="AF688" i="79"/>
  <c r="AH688" i="79"/>
  <c r="AF689" i="79"/>
  <c r="AH689" i="79"/>
  <c r="AF690" i="79"/>
  <c r="AH690" i="79"/>
  <c r="AF691" i="79"/>
  <c r="AH691" i="79"/>
  <c r="AF692" i="79"/>
  <c r="AH692" i="79"/>
  <c r="AF693" i="79"/>
  <c r="AH693" i="79"/>
  <c r="AF694" i="79"/>
  <c r="AH694" i="79"/>
  <c r="AF695" i="79"/>
  <c r="AH695" i="79"/>
  <c r="AF696" i="79"/>
  <c r="AH696" i="79"/>
  <c r="AF697" i="79"/>
  <c r="AH697" i="79"/>
  <c r="AF698" i="79"/>
  <c r="AH698" i="79"/>
  <c r="AF699" i="79"/>
  <c r="AH699" i="79"/>
  <c r="AF700" i="79"/>
  <c r="AH700" i="79"/>
  <c r="AF701" i="79"/>
  <c r="AH701" i="79"/>
  <c r="AF702" i="79"/>
  <c r="AH702" i="79"/>
  <c r="AF703" i="79"/>
  <c r="AH703" i="79"/>
  <c r="AF704" i="79"/>
  <c r="AH704" i="79"/>
  <c r="AF705" i="79"/>
  <c r="AH705" i="79"/>
  <c r="AF706" i="79"/>
  <c r="AH706" i="79"/>
  <c r="AF707" i="79"/>
  <c r="AH707" i="79"/>
  <c r="AF708" i="79"/>
  <c r="AH708" i="79"/>
  <c r="AF709" i="79"/>
  <c r="AH709" i="79"/>
  <c r="AF710" i="79"/>
  <c r="AH710" i="79"/>
  <c r="AF711" i="79"/>
  <c r="AH711" i="79"/>
  <c r="AF712" i="79"/>
  <c r="AH712" i="79"/>
  <c r="AF713" i="79"/>
  <c r="AH713" i="79"/>
  <c r="AF714" i="79"/>
  <c r="AH714" i="79"/>
  <c r="AF715" i="79"/>
  <c r="AH715" i="79"/>
  <c r="AF716" i="79"/>
  <c r="AH716" i="79"/>
  <c r="AF717" i="79"/>
  <c r="AH717" i="79"/>
  <c r="AF718" i="79"/>
  <c r="AH718" i="79"/>
  <c r="AF719" i="79"/>
  <c r="AH719" i="79"/>
  <c r="AF720" i="79"/>
  <c r="AH720" i="79"/>
  <c r="AF721" i="79"/>
  <c r="AH721" i="79"/>
  <c r="AF722" i="79"/>
  <c r="AH722" i="79"/>
  <c r="AF723" i="79"/>
  <c r="AH723" i="79"/>
  <c r="AF724" i="79"/>
  <c r="AH724" i="79"/>
  <c r="AF725" i="79"/>
  <c r="AH725" i="79"/>
  <c r="AF726" i="79"/>
  <c r="AH726" i="79"/>
  <c r="AF727" i="79"/>
  <c r="AH727" i="79"/>
  <c r="AF728" i="79"/>
  <c r="AH728" i="79"/>
  <c r="AF729" i="79"/>
  <c r="AH729" i="79"/>
  <c r="AF730" i="79"/>
  <c r="AH730" i="79"/>
  <c r="AF731" i="79"/>
  <c r="AH731" i="79"/>
  <c r="AF732" i="79"/>
  <c r="AH732" i="79"/>
  <c r="AF733" i="79"/>
  <c r="AH733" i="79"/>
  <c r="AF734" i="79"/>
  <c r="AH734" i="79"/>
  <c r="AF735" i="79"/>
  <c r="AH735" i="79"/>
  <c r="AF736" i="79"/>
  <c r="AH736" i="79"/>
  <c r="AF737" i="79"/>
  <c r="AH737" i="79"/>
  <c r="AF738" i="79"/>
  <c r="AH738" i="79"/>
  <c r="AF739" i="79"/>
  <c r="AH739" i="79"/>
  <c r="AF740" i="79"/>
  <c r="AH740" i="79"/>
  <c r="AF741" i="79"/>
  <c r="AH741" i="79"/>
  <c r="AF742" i="79"/>
  <c r="AH742" i="79"/>
  <c r="AF743" i="79"/>
  <c r="AH743" i="79"/>
  <c r="AF744" i="79"/>
  <c r="AH744" i="79"/>
  <c r="AF745" i="79"/>
  <c r="AH745" i="79"/>
  <c r="AF746" i="79"/>
  <c r="AH746" i="79"/>
  <c r="AF747" i="79"/>
  <c r="AH747" i="79"/>
  <c r="AF748" i="79"/>
  <c r="AH748" i="79"/>
  <c r="AF749" i="79"/>
  <c r="AH749" i="79"/>
  <c r="AF750" i="79"/>
  <c r="AH750" i="79"/>
  <c r="AF751" i="79"/>
  <c r="AH751" i="79"/>
  <c r="AF752" i="79"/>
  <c r="AH752" i="79"/>
  <c r="AF753" i="79"/>
  <c r="AH753" i="79"/>
  <c r="AF754" i="79"/>
  <c r="AH754" i="79"/>
  <c r="AF755" i="79"/>
  <c r="AH755" i="79"/>
  <c r="AF756" i="79"/>
  <c r="AH756" i="79"/>
  <c r="AF757" i="79"/>
  <c r="AH757" i="79"/>
  <c r="AF758" i="79"/>
  <c r="AH758" i="79"/>
  <c r="AF759" i="79"/>
  <c r="AH759" i="79"/>
  <c r="AF760" i="79"/>
  <c r="AH760" i="79"/>
  <c r="AF761" i="79"/>
  <c r="AH761" i="79"/>
  <c r="AF762" i="79"/>
  <c r="AH762" i="79"/>
  <c r="AF763" i="79"/>
  <c r="AH763" i="79"/>
  <c r="AF764" i="79"/>
  <c r="AH764" i="79"/>
  <c r="AF765" i="79"/>
  <c r="AH765" i="79"/>
  <c r="AF766" i="79"/>
  <c r="AH766" i="79"/>
  <c r="AF767" i="79"/>
  <c r="AH767" i="79"/>
  <c r="AF768" i="79"/>
  <c r="AH768" i="79"/>
  <c r="AF769" i="79"/>
  <c r="AH769" i="79"/>
  <c r="AF770" i="79"/>
  <c r="AH770" i="79"/>
  <c r="AF771" i="79"/>
  <c r="AH771" i="79"/>
  <c r="AF772" i="79"/>
  <c r="AH772" i="79"/>
  <c r="AF773" i="79"/>
  <c r="AH773" i="79"/>
  <c r="AF774" i="79"/>
  <c r="AH774" i="79"/>
  <c r="AF775" i="79"/>
  <c r="AH775" i="79"/>
  <c r="AF776" i="79"/>
  <c r="AH776" i="79"/>
  <c r="AF777" i="79"/>
  <c r="AH777" i="79"/>
  <c r="AF778" i="79"/>
  <c r="AH778" i="79"/>
  <c r="AF779" i="79"/>
  <c r="AH779" i="79"/>
  <c r="AF780" i="79"/>
  <c r="AH780" i="79"/>
  <c r="AF781" i="79"/>
  <c r="AH781" i="79"/>
  <c r="AF782" i="79"/>
  <c r="AH782" i="79"/>
  <c r="AF783" i="79"/>
  <c r="AH783" i="79"/>
  <c r="AF784" i="79"/>
  <c r="AH784" i="79"/>
  <c r="AF785" i="79"/>
  <c r="AH785" i="79"/>
  <c r="AF786" i="79"/>
  <c r="AH786" i="79"/>
  <c r="AF787" i="79"/>
  <c r="AH787" i="79"/>
  <c r="AF788" i="79"/>
  <c r="AH788" i="79"/>
  <c r="AF789" i="79"/>
  <c r="AH789" i="79"/>
  <c r="AF790" i="79"/>
  <c r="AH790" i="79"/>
  <c r="AF791" i="79"/>
  <c r="AH791" i="79"/>
  <c r="AF792" i="79"/>
  <c r="AH792" i="79"/>
  <c r="AF793" i="79"/>
  <c r="AH793" i="79"/>
  <c r="AF794" i="79"/>
  <c r="AH794" i="79"/>
  <c r="AF795" i="79"/>
  <c r="AH795" i="79"/>
  <c r="AF796" i="79"/>
  <c r="AH796" i="79"/>
  <c r="AF797" i="79"/>
  <c r="AH797" i="79"/>
  <c r="AF798" i="79"/>
  <c r="AH798" i="79"/>
  <c r="AF799" i="79"/>
  <c r="AH799" i="79"/>
  <c r="AF800" i="79"/>
  <c r="AH800" i="79"/>
  <c r="AF801" i="79"/>
  <c r="AH801" i="79"/>
  <c r="AF802" i="79"/>
  <c r="AH802" i="79"/>
  <c r="AF803" i="79"/>
  <c r="AH803" i="79"/>
  <c r="AF804" i="79"/>
  <c r="AH804" i="79"/>
  <c r="AF805" i="79"/>
  <c r="AH805" i="79"/>
  <c r="AF806" i="79"/>
  <c r="AH806" i="79"/>
  <c r="AF807" i="79"/>
  <c r="AH807" i="79"/>
  <c r="AF808" i="79"/>
  <c r="AH808" i="79"/>
  <c r="AF809" i="79"/>
  <c r="AH809" i="79"/>
  <c r="AF810" i="79"/>
  <c r="AH810" i="79"/>
  <c r="AF811" i="79"/>
  <c r="AH811" i="79"/>
  <c r="AF812" i="79"/>
  <c r="AH812" i="79"/>
  <c r="AF813" i="79"/>
  <c r="AH813" i="79"/>
  <c r="AF814" i="79"/>
  <c r="AH814" i="79"/>
  <c r="AF815" i="79"/>
  <c r="AH815" i="79"/>
  <c r="AF816" i="79"/>
  <c r="AH816" i="79"/>
  <c r="AF817" i="79"/>
  <c r="AH817" i="79"/>
  <c r="AF818" i="79"/>
  <c r="AH818" i="79"/>
  <c r="AF819" i="79"/>
  <c r="AH819" i="79"/>
  <c r="AF820" i="79"/>
  <c r="AH820" i="79"/>
  <c r="AF821" i="79"/>
  <c r="AH821" i="79"/>
  <c r="AF822" i="79"/>
  <c r="AH822" i="79"/>
  <c r="AF823" i="79"/>
  <c r="AH823" i="79"/>
  <c r="AF824" i="79"/>
  <c r="AH824" i="79"/>
  <c r="AF825" i="79"/>
  <c r="AH825" i="79"/>
  <c r="AF826" i="79"/>
  <c r="AH826" i="79"/>
  <c r="AF827" i="79"/>
  <c r="AH827" i="79"/>
  <c r="AF828" i="79"/>
  <c r="AH828" i="79"/>
  <c r="AF829" i="79"/>
  <c r="AH829" i="79"/>
  <c r="AF830" i="79"/>
  <c r="AH830" i="79"/>
  <c r="AF831" i="79"/>
  <c r="AH831" i="79"/>
  <c r="AF832" i="79"/>
  <c r="AH832" i="79"/>
  <c r="AF833" i="79"/>
  <c r="AH833" i="79"/>
  <c r="AF834" i="79"/>
  <c r="AH834" i="79"/>
  <c r="AF835" i="79"/>
  <c r="AH835" i="79"/>
  <c r="AF836" i="79"/>
  <c r="AH836" i="79"/>
  <c r="AF837" i="79"/>
  <c r="AH837" i="79"/>
  <c r="AF838" i="79"/>
  <c r="AH838" i="79"/>
  <c r="AF839" i="79"/>
  <c r="AH839" i="79"/>
  <c r="AF840" i="79"/>
  <c r="AH840" i="79"/>
  <c r="AF841" i="79"/>
  <c r="AH841" i="79"/>
  <c r="AF842" i="79"/>
  <c r="AH842" i="79"/>
  <c r="AF843" i="79"/>
  <c r="AH843" i="79"/>
  <c r="AF844" i="79"/>
  <c r="AH844" i="79"/>
  <c r="AF845" i="79"/>
  <c r="AH845" i="79"/>
  <c r="AF846" i="79"/>
  <c r="AH846" i="79"/>
  <c r="AF847" i="79"/>
  <c r="AH847" i="79"/>
  <c r="AF848" i="79"/>
  <c r="AH848" i="79"/>
  <c r="AF849" i="79"/>
  <c r="AH849" i="79"/>
  <c r="AF850" i="79"/>
  <c r="AH850" i="79"/>
  <c r="AF851" i="79"/>
  <c r="AH851" i="79"/>
  <c r="AF852" i="79"/>
  <c r="AH852" i="79"/>
  <c r="AF853" i="79"/>
  <c r="AH853" i="79"/>
  <c r="AF854" i="79"/>
  <c r="AH854" i="79"/>
  <c r="AF855" i="79"/>
  <c r="AH855" i="79"/>
  <c r="AF856" i="79"/>
  <c r="AH856" i="79"/>
  <c r="AF857" i="79"/>
  <c r="AH857" i="79"/>
  <c r="AF858" i="79"/>
  <c r="AH858" i="79"/>
  <c r="AF859" i="79"/>
  <c r="AH859" i="79"/>
  <c r="AF860" i="79"/>
  <c r="AH860" i="79"/>
  <c r="AF861" i="79"/>
  <c r="AH861" i="79"/>
  <c r="AF862" i="79"/>
  <c r="AH862" i="79"/>
  <c r="AF863" i="79"/>
  <c r="AH863" i="79"/>
  <c r="AF864" i="79"/>
  <c r="AH864" i="79"/>
  <c r="AF865" i="79"/>
  <c r="AH865" i="79"/>
  <c r="AF866" i="79"/>
  <c r="AH866" i="79"/>
  <c r="AF867" i="79"/>
  <c r="AH867" i="79"/>
  <c r="AF868" i="79"/>
  <c r="AH868" i="79"/>
  <c r="AF869" i="79"/>
  <c r="AH869" i="79"/>
  <c r="AF870" i="79"/>
  <c r="AH870" i="79"/>
  <c r="AF871" i="79"/>
  <c r="AH871" i="79"/>
  <c r="AF872" i="79"/>
  <c r="AH872" i="79"/>
  <c r="AF873" i="79"/>
  <c r="AH873" i="79"/>
  <c r="AF874" i="79"/>
  <c r="AH874" i="79"/>
  <c r="AF875" i="79"/>
  <c r="AH875" i="79"/>
  <c r="AF876" i="79"/>
  <c r="AH876" i="79"/>
  <c r="AF877" i="79"/>
  <c r="AH877" i="79"/>
  <c r="AF878" i="79"/>
  <c r="AH878" i="79"/>
  <c r="AF879" i="79"/>
  <c r="AH879" i="79"/>
  <c r="AF880" i="79"/>
  <c r="AH880" i="79"/>
  <c r="AF881" i="79"/>
  <c r="AH881" i="79"/>
  <c r="AF882" i="79"/>
  <c r="AH882" i="79"/>
  <c r="AF883" i="79"/>
  <c r="AH883" i="79"/>
  <c r="AF884" i="79"/>
  <c r="AH884" i="79"/>
  <c r="AF885" i="79"/>
  <c r="AH885" i="79"/>
  <c r="AF886" i="79"/>
  <c r="AH886" i="79"/>
  <c r="AF887" i="79"/>
  <c r="AH887" i="79"/>
  <c r="AF888" i="79"/>
  <c r="AH888" i="79"/>
  <c r="AF889" i="79"/>
  <c r="AH889" i="79"/>
  <c r="AF890" i="79"/>
  <c r="AH890" i="79"/>
  <c r="AF891" i="79"/>
  <c r="AH891" i="79"/>
  <c r="AF892" i="79"/>
  <c r="AH892" i="79"/>
  <c r="AF893" i="79"/>
  <c r="AH893" i="79"/>
  <c r="AF894" i="79"/>
  <c r="AH894" i="79"/>
  <c r="AF895" i="79"/>
  <c r="AH895" i="79"/>
  <c r="AF896" i="79"/>
  <c r="AH896" i="79"/>
  <c r="AF897" i="79"/>
  <c r="AH897" i="79"/>
  <c r="AF898" i="79"/>
  <c r="AH898" i="79"/>
  <c r="AF899" i="79"/>
  <c r="AH899" i="79"/>
  <c r="AF900" i="79"/>
  <c r="AH900" i="79"/>
  <c r="AF901" i="79"/>
  <c r="AH901" i="79"/>
  <c r="AF902" i="79"/>
  <c r="AH902" i="79"/>
  <c r="AF903" i="79"/>
  <c r="AH903" i="79"/>
  <c r="AF904" i="79"/>
  <c r="AH904" i="79"/>
  <c r="AF905" i="79"/>
  <c r="AH905" i="79"/>
  <c r="AF906" i="79"/>
  <c r="AH906" i="79"/>
  <c r="AF907" i="79"/>
  <c r="AH907" i="79"/>
  <c r="AF908" i="79"/>
  <c r="AH908" i="79"/>
  <c r="AF909" i="79"/>
  <c r="AH909" i="79"/>
  <c r="AF910" i="79"/>
  <c r="AH910" i="79"/>
  <c r="AF911" i="79"/>
  <c r="AH911" i="79"/>
  <c r="AF912" i="79"/>
  <c r="AH912" i="79"/>
  <c r="AF913" i="79"/>
  <c r="AH913" i="79"/>
  <c r="AF914" i="79"/>
  <c r="AH914" i="79"/>
  <c r="AF915" i="79"/>
  <c r="AH915" i="79"/>
  <c r="AF916" i="79"/>
  <c r="AH916" i="79"/>
  <c r="AF917" i="79"/>
  <c r="AH917" i="79"/>
  <c r="AF918" i="79"/>
  <c r="AH918" i="79"/>
  <c r="AF919" i="79"/>
  <c r="AH919" i="79"/>
  <c r="AF920" i="79"/>
  <c r="AH920" i="79"/>
  <c r="AF921" i="79"/>
  <c r="AH921" i="79"/>
  <c r="AF922" i="79"/>
  <c r="AH922" i="79"/>
  <c r="AF923" i="79"/>
  <c r="AH923" i="79"/>
  <c r="AF924" i="79"/>
  <c r="AH924" i="79"/>
  <c r="AF925" i="79"/>
  <c r="AH925" i="79"/>
  <c r="AF926" i="79"/>
  <c r="AH926" i="79"/>
  <c r="AF927" i="79"/>
  <c r="AH927" i="79"/>
  <c r="AF928" i="79"/>
  <c r="AH928" i="79"/>
  <c r="AF929" i="79"/>
  <c r="AH929" i="79"/>
  <c r="AF930" i="79"/>
  <c r="AH930" i="79"/>
  <c r="AF931" i="79"/>
  <c r="AH931" i="79"/>
  <c r="AF932" i="79"/>
  <c r="AH932" i="79"/>
  <c r="AF933" i="79"/>
  <c r="AH933" i="79"/>
  <c r="AF934" i="79"/>
  <c r="AH934" i="79"/>
  <c r="AF935" i="79"/>
  <c r="AH935" i="79"/>
  <c r="AF936" i="79"/>
  <c r="AH936" i="79"/>
  <c r="AF937" i="79"/>
  <c r="AH937" i="79"/>
  <c r="AF938" i="79"/>
  <c r="AH938" i="79"/>
  <c r="AF939" i="79"/>
  <c r="AH939" i="79"/>
  <c r="AF940" i="79"/>
  <c r="AH940" i="79"/>
  <c r="AF941" i="79"/>
  <c r="AH941" i="79"/>
  <c r="AF942" i="79"/>
  <c r="AH942" i="79"/>
  <c r="AF943" i="79"/>
  <c r="AH943" i="79"/>
  <c r="AF944" i="79"/>
  <c r="AH944" i="79"/>
  <c r="AF945" i="79"/>
  <c r="AH945" i="79"/>
  <c r="AF946" i="79"/>
  <c r="AH946" i="79"/>
  <c r="AF947" i="79"/>
  <c r="AH947" i="79"/>
  <c r="AF948" i="79"/>
  <c r="AH948" i="79"/>
  <c r="AF949" i="79"/>
  <c r="AH949" i="79"/>
  <c r="AF950" i="79"/>
  <c r="AH950" i="79"/>
  <c r="AF951" i="79"/>
  <c r="AH951" i="79"/>
  <c r="AF952" i="79"/>
  <c r="AH952" i="79"/>
  <c r="AF953" i="79"/>
  <c r="AH953" i="79"/>
  <c r="AF954" i="79"/>
  <c r="AH954" i="79"/>
  <c r="AF955" i="79"/>
  <c r="AH955" i="79"/>
  <c r="AF956" i="79"/>
  <c r="AH956" i="79"/>
  <c r="AF957" i="79"/>
  <c r="AH957" i="79"/>
  <c r="AF958" i="79"/>
  <c r="AH958" i="79"/>
  <c r="AF959" i="79"/>
  <c r="AH959" i="79"/>
  <c r="AF960" i="79"/>
  <c r="AH960" i="79"/>
  <c r="AF961" i="79"/>
  <c r="AH961" i="79"/>
  <c r="AF962" i="79"/>
  <c r="AH962" i="79"/>
  <c r="AF963" i="79"/>
  <c r="AH963" i="79"/>
  <c r="AF964" i="79"/>
  <c r="AH964" i="79"/>
  <c r="AF965" i="79"/>
  <c r="AH965" i="79"/>
  <c r="AF966" i="79"/>
  <c r="AH966" i="79"/>
  <c r="AF967" i="79"/>
  <c r="AH967" i="79"/>
  <c r="AF968" i="79"/>
  <c r="AH968" i="79"/>
  <c r="AF969" i="79"/>
  <c r="AH969" i="79"/>
  <c r="AF970" i="79"/>
  <c r="AH970" i="79"/>
  <c r="AF971" i="79"/>
  <c r="AH971" i="79"/>
  <c r="AF972" i="79"/>
  <c r="AH972" i="79"/>
  <c r="AF973" i="79"/>
  <c r="AH973" i="79"/>
  <c r="AF974" i="79"/>
  <c r="AH974" i="79"/>
  <c r="AF975" i="79"/>
  <c r="AH975" i="79"/>
  <c r="AF976" i="79"/>
  <c r="AH976" i="79"/>
  <c r="AF977" i="79"/>
  <c r="AH977" i="79"/>
  <c r="AF978" i="79"/>
  <c r="AH978" i="79"/>
  <c r="AF979" i="79"/>
  <c r="AH979" i="79"/>
  <c r="AF980" i="79"/>
  <c r="AH980" i="79"/>
  <c r="AF981" i="79"/>
  <c r="AH981" i="79"/>
  <c r="AF982" i="79"/>
  <c r="AH982" i="79"/>
  <c r="AF983" i="79"/>
  <c r="AH983" i="79"/>
  <c r="AF984" i="79"/>
  <c r="AH984" i="79"/>
  <c r="AF985" i="79"/>
  <c r="AH985" i="79"/>
  <c r="AF986" i="79"/>
  <c r="AH986" i="79"/>
  <c r="AF987" i="79"/>
  <c r="AH987" i="79"/>
  <c r="AF988" i="79"/>
  <c r="AH988" i="79"/>
  <c r="AF989" i="79"/>
  <c r="AH989" i="79"/>
  <c r="AF990" i="79"/>
  <c r="AH990" i="79"/>
  <c r="AF991" i="79"/>
  <c r="AH991" i="79"/>
  <c r="AF992" i="79"/>
  <c r="AH992" i="79"/>
  <c r="AF993" i="79"/>
  <c r="AH993" i="79"/>
  <c r="AF994" i="79"/>
  <c r="AH994" i="79"/>
  <c r="AF995" i="79"/>
  <c r="AH995" i="79"/>
  <c r="AF996" i="79"/>
  <c r="AH996" i="79"/>
  <c r="AF997" i="79"/>
  <c r="AH997" i="79"/>
  <c r="AF998" i="79"/>
  <c r="AH998" i="79"/>
  <c r="AF999" i="79"/>
  <c r="AH999" i="79"/>
  <c r="AF1000" i="79"/>
  <c r="AH1000" i="79"/>
  <c r="AF1001" i="79"/>
  <c r="AH1001" i="79"/>
  <c r="AF1002" i="79"/>
  <c r="AH1002" i="79"/>
  <c r="AF1003" i="79"/>
  <c r="AH1003" i="79"/>
  <c r="AF1004" i="79"/>
  <c r="AH1004" i="79"/>
  <c r="AF1005" i="79"/>
  <c r="AH1005" i="79"/>
  <c r="AF1006" i="79"/>
  <c r="AH1006" i="79"/>
  <c r="AF1007" i="79"/>
  <c r="AH1007" i="79"/>
  <c r="AF1008" i="79"/>
  <c r="AH1008" i="79"/>
  <c r="AF1009" i="79"/>
  <c r="AH1009" i="79"/>
  <c r="AF1010" i="79"/>
  <c r="AH1010" i="79"/>
  <c r="AF1011" i="79"/>
  <c r="AH1011" i="79"/>
  <c r="AF1012" i="79"/>
  <c r="AH1012" i="79"/>
  <c r="AF1013" i="79"/>
  <c r="AH1013" i="79"/>
  <c r="AF1014" i="79"/>
  <c r="AH1014" i="79"/>
  <c r="AF1015" i="79"/>
  <c r="AH1015" i="79"/>
  <c r="AF1016" i="79"/>
  <c r="AH1016" i="79"/>
  <c r="AF1017" i="79"/>
  <c r="AH1017" i="79"/>
  <c r="AF1018" i="79"/>
  <c r="AH1018" i="79"/>
  <c r="AF1019" i="79"/>
  <c r="AH1019" i="79"/>
  <c r="AF1020" i="79"/>
  <c r="AH1020" i="79"/>
  <c r="AF1021" i="79"/>
  <c r="AH1021" i="79"/>
  <c r="AF1022" i="79"/>
  <c r="AH1022" i="79"/>
  <c r="AF1023" i="79"/>
  <c r="AH1023" i="79"/>
  <c r="AF1024" i="79"/>
  <c r="AH1024" i="79"/>
  <c r="AF1025" i="79"/>
  <c r="AH1025" i="79"/>
  <c r="AF1026" i="79"/>
  <c r="AH1026" i="79"/>
  <c r="AF1027" i="79"/>
  <c r="AH1027" i="79"/>
  <c r="AF1028" i="79"/>
  <c r="AH1028" i="79"/>
  <c r="AF1029" i="79"/>
  <c r="AH1029" i="79"/>
  <c r="AF1030" i="79"/>
  <c r="AH1030" i="79"/>
  <c r="AF1031" i="79"/>
  <c r="AH1031" i="79"/>
  <c r="AF1032" i="79"/>
  <c r="AH1032" i="79"/>
  <c r="AF1033" i="79"/>
  <c r="AH1033" i="79"/>
  <c r="AF1034" i="79"/>
  <c r="AH1034" i="79"/>
  <c r="AF1035" i="79"/>
  <c r="AH1035" i="79"/>
  <c r="AF1036" i="79"/>
  <c r="AH1036" i="79"/>
  <c r="AF1037" i="79"/>
  <c r="AH1037" i="79"/>
  <c r="AF1038" i="79"/>
  <c r="AH1038" i="79"/>
  <c r="AF1039" i="79"/>
  <c r="AH1039" i="79"/>
  <c r="AF1040" i="79"/>
  <c r="AH1040" i="79"/>
  <c r="AF1041" i="79"/>
  <c r="AH1041" i="79"/>
  <c r="AF1042" i="79"/>
  <c r="AH1042" i="79"/>
  <c r="AF1043" i="79"/>
  <c r="AH1043" i="79"/>
  <c r="AF1044" i="79"/>
  <c r="AH1044" i="79"/>
  <c r="AF1045" i="79"/>
  <c r="AH1045" i="79"/>
  <c r="AF1046" i="79"/>
  <c r="AH1046" i="79"/>
  <c r="AF1047" i="79"/>
  <c r="AH1047" i="79"/>
  <c r="AF1048" i="79"/>
  <c r="AH1048" i="79"/>
  <c r="AF1049" i="79"/>
  <c r="AH1049" i="79"/>
  <c r="AF1050" i="79"/>
  <c r="AH1050" i="79"/>
  <c r="AF1051" i="79"/>
  <c r="AH1051" i="79"/>
  <c r="AF1052" i="79"/>
  <c r="AH1052" i="79"/>
  <c r="AF1053" i="79"/>
  <c r="AH1053" i="79"/>
  <c r="AF1054" i="79"/>
  <c r="AH1054" i="79"/>
  <c r="AF1055" i="79"/>
  <c r="AH1055" i="79"/>
  <c r="AF1056" i="79"/>
  <c r="AH1056" i="79"/>
  <c r="AF1057" i="79"/>
  <c r="AH1057" i="79"/>
  <c r="AF1058" i="79"/>
  <c r="AH1058" i="79"/>
  <c r="AF1059" i="79"/>
  <c r="AH1059" i="79"/>
  <c r="AF1060" i="79"/>
  <c r="AH1060" i="79"/>
  <c r="AE1061" i="79"/>
  <c r="AF1061" i="79"/>
  <c r="AH1061" i="79"/>
  <c r="AF1062" i="79"/>
  <c r="AH1062" i="79"/>
  <c r="AF1063" i="79"/>
  <c r="AH1063" i="79"/>
  <c r="AF1064" i="79"/>
  <c r="AH1064" i="79"/>
  <c r="AF1065" i="79"/>
  <c r="AH1065" i="79"/>
  <c r="AF1066" i="79"/>
  <c r="AH1066" i="79"/>
  <c r="AF1067" i="79"/>
  <c r="AH1067" i="79"/>
  <c r="AF1068" i="79"/>
  <c r="AH1068" i="79"/>
  <c r="AF1069" i="79"/>
  <c r="AH1069" i="79"/>
  <c r="AF1070" i="79"/>
  <c r="AH1070" i="79"/>
  <c r="AF1071" i="79"/>
  <c r="AH1071" i="79"/>
  <c r="AF1072" i="79"/>
  <c r="AH1072" i="79"/>
  <c r="AF1073" i="79"/>
  <c r="AH1073" i="79"/>
  <c r="AF1074" i="79"/>
  <c r="AH1074" i="79"/>
  <c r="AF1075" i="79"/>
  <c r="AH1075" i="79"/>
  <c r="AF1076" i="79"/>
  <c r="AH1076" i="79"/>
  <c r="AF1077" i="79"/>
  <c r="AH1077" i="79"/>
  <c r="AF1078" i="79"/>
  <c r="AH1078" i="79"/>
  <c r="AF1079" i="79"/>
  <c r="AH1079" i="79"/>
  <c r="AF1080" i="79"/>
  <c r="AH1080" i="79"/>
  <c r="AF1081" i="79"/>
  <c r="AH1081" i="79"/>
  <c r="AF1082" i="79"/>
  <c r="AH1082" i="79"/>
  <c r="AF1083" i="79"/>
  <c r="AH1083" i="79"/>
  <c r="AF1084" i="79"/>
  <c r="AH1084" i="79"/>
  <c r="AF1085" i="79"/>
  <c r="AH1085" i="79"/>
  <c r="AF1086" i="79"/>
  <c r="AH1086" i="79"/>
  <c r="AF1087" i="79"/>
  <c r="AH1087" i="79"/>
  <c r="AF1088" i="79"/>
  <c r="AH1088" i="79"/>
  <c r="AF1089" i="79"/>
  <c r="AH1089" i="79"/>
  <c r="AF1090" i="79"/>
  <c r="AH1090" i="79"/>
  <c r="AF1091" i="79"/>
  <c r="AH1091" i="79"/>
  <c r="AF1092" i="79"/>
  <c r="AH1092" i="79"/>
  <c r="AF1093" i="79"/>
  <c r="AH1093" i="79"/>
  <c r="AF1094" i="79"/>
  <c r="AH1094" i="79"/>
  <c r="AF1095" i="79"/>
  <c r="AH1095" i="79"/>
  <c r="AF1096" i="79"/>
  <c r="AH1096" i="79"/>
  <c r="AF1097" i="79"/>
  <c r="AH1097" i="79"/>
  <c r="AF1098" i="79"/>
  <c r="AH1098" i="79"/>
  <c r="AF1099" i="79"/>
  <c r="AH1099" i="79"/>
  <c r="AF1100" i="79"/>
  <c r="AH1100" i="79"/>
  <c r="AF1101" i="79"/>
  <c r="AH1101" i="79"/>
  <c r="AF1102" i="79"/>
  <c r="AH1102" i="79"/>
  <c r="AF1103" i="79"/>
  <c r="AH1103" i="79"/>
  <c r="AF1104" i="79"/>
  <c r="AH1104" i="79"/>
  <c r="AF1105" i="79"/>
  <c r="AH1105" i="79"/>
  <c r="AF1106" i="79"/>
  <c r="AH1106" i="79"/>
  <c r="AF1107" i="79"/>
  <c r="AH1107" i="79"/>
  <c r="AF1108" i="79"/>
  <c r="AH1108" i="79"/>
  <c r="AF1109" i="79"/>
  <c r="AH1109" i="79"/>
  <c r="AF1110" i="79"/>
  <c r="AH1110" i="79"/>
  <c r="AF1111" i="79"/>
  <c r="AH1111" i="79"/>
  <c r="AF1112" i="79"/>
  <c r="AH1112" i="79"/>
  <c r="AF1113" i="79"/>
  <c r="AH1113" i="79"/>
  <c r="AF1114" i="79"/>
  <c r="AH1114" i="79"/>
  <c r="AF1115" i="79"/>
  <c r="AH1115" i="79"/>
  <c r="AF1116" i="79"/>
  <c r="AH1116" i="79"/>
  <c r="AF1117" i="79"/>
  <c r="AH1117" i="79"/>
  <c r="AF1118" i="79"/>
  <c r="AH1118" i="79"/>
  <c r="AF1119" i="79"/>
  <c r="AH1119" i="79"/>
  <c r="AF1120" i="79"/>
  <c r="AH1120" i="79"/>
  <c r="AF1121" i="79"/>
  <c r="AH1121" i="79"/>
  <c r="AF1122" i="79"/>
  <c r="AH1122" i="79"/>
  <c r="AF1123" i="79"/>
  <c r="AH1123" i="79"/>
  <c r="AF1124" i="79"/>
  <c r="AH1124" i="79"/>
  <c r="AF1125" i="79"/>
  <c r="AH1125" i="79"/>
  <c r="AF1126" i="79"/>
  <c r="AH1126" i="79"/>
  <c r="AF1127" i="79"/>
  <c r="AH1127" i="79"/>
  <c r="AF1128" i="79"/>
  <c r="AH1128" i="79"/>
  <c r="AF1129" i="79"/>
  <c r="AH1129" i="79"/>
  <c r="AF1130" i="79"/>
  <c r="AH1130" i="79"/>
  <c r="AF1131" i="79"/>
  <c r="AH1131" i="79"/>
  <c r="AF1132" i="79"/>
  <c r="AH1132" i="79"/>
  <c r="AF1133" i="79"/>
  <c r="AH1133" i="79"/>
  <c r="AF1134" i="79"/>
  <c r="AH1134" i="79"/>
  <c r="AF1135" i="79"/>
  <c r="AH1135" i="79"/>
  <c r="AF1136" i="79"/>
  <c r="AH1136" i="79"/>
  <c r="AF1137" i="79"/>
  <c r="AH1137" i="79"/>
  <c r="AF1138" i="79"/>
  <c r="AH1138" i="79"/>
  <c r="AF1139" i="79"/>
  <c r="AH1139" i="79"/>
  <c r="AF1140" i="79"/>
  <c r="AH1140" i="79"/>
  <c r="AF1141" i="79"/>
  <c r="AH1141" i="79"/>
  <c r="AF1142" i="79"/>
  <c r="AH1142" i="79"/>
  <c r="AF1143" i="79"/>
  <c r="AH1143" i="79"/>
  <c r="AF1144" i="79"/>
  <c r="AH1144" i="79"/>
  <c r="AF1145" i="79"/>
  <c r="AH1145" i="79"/>
  <c r="AF1146" i="79"/>
  <c r="AH1146" i="79"/>
  <c r="AF1147" i="79"/>
  <c r="AH1147" i="79"/>
  <c r="AF1148" i="79"/>
  <c r="AH1148" i="79"/>
  <c r="AF1149" i="79"/>
  <c r="AH1149" i="79"/>
  <c r="AF1150" i="79"/>
  <c r="AH1150" i="79"/>
  <c r="AF1151" i="79"/>
  <c r="AH1151" i="79"/>
  <c r="AF1152" i="79"/>
  <c r="AH1152" i="79"/>
  <c r="AF1153" i="79"/>
  <c r="AH1153" i="79"/>
  <c r="AF1154" i="79"/>
  <c r="AH1154" i="79"/>
  <c r="AF1155" i="79"/>
  <c r="AH1155" i="79"/>
  <c r="AF1156" i="79"/>
  <c r="AH1156" i="79"/>
  <c r="AF1157" i="79"/>
  <c r="AH1157" i="79"/>
  <c r="AF1158" i="79"/>
  <c r="AH1158" i="79"/>
  <c r="AF1159" i="79"/>
  <c r="AH1159" i="79"/>
  <c r="AF1160" i="79"/>
  <c r="AH1160" i="79"/>
  <c r="AF1161" i="79"/>
  <c r="AH1161" i="79"/>
  <c r="AF1162" i="79"/>
  <c r="AH1162" i="79"/>
  <c r="AF1163" i="79"/>
  <c r="AH1163" i="79"/>
  <c r="AF1164" i="79"/>
  <c r="AH1164" i="79"/>
  <c r="AF1165" i="79"/>
  <c r="AH1165" i="79"/>
  <c r="AF1166" i="79"/>
  <c r="AH1166" i="79"/>
  <c r="AF1167" i="79"/>
  <c r="AH1167" i="79"/>
  <c r="AF1168" i="79"/>
  <c r="AH1168" i="79"/>
  <c r="AF1169" i="79"/>
  <c r="AH1169" i="79"/>
  <c r="AF1170" i="79"/>
  <c r="AH1170" i="79"/>
  <c r="AF1171" i="79"/>
  <c r="AH1171" i="79"/>
  <c r="AF1172" i="79"/>
  <c r="AH1172" i="79"/>
  <c r="AF1173" i="79"/>
  <c r="AH1173" i="79"/>
  <c r="AF1174" i="79"/>
  <c r="AH1174" i="79"/>
  <c r="AF1175" i="79"/>
  <c r="AH1175" i="79"/>
  <c r="AF1176" i="79"/>
  <c r="AH1176" i="79"/>
  <c r="AF1177" i="79"/>
  <c r="AH1177" i="79"/>
  <c r="AF1178" i="79"/>
  <c r="AH1178" i="79"/>
  <c r="AF1179" i="79"/>
  <c r="AH1179" i="79"/>
  <c r="AF1180" i="79"/>
  <c r="AH1180" i="79"/>
  <c r="AF1181" i="79"/>
  <c r="AH1181" i="79"/>
  <c r="AF1182" i="79"/>
  <c r="AH1182" i="79"/>
  <c r="AF1183" i="79"/>
  <c r="AH1183" i="79"/>
  <c r="AF1184" i="79"/>
  <c r="AH1184" i="79"/>
  <c r="AF1185" i="79"/>
  <c r="AH1185" i="79"/>
  <c r="AF1186" i="79"/>
  <c r="AH1186" i="79"/>
  <c r="AF1187" i="79"/>
  <c r="AH1187" i="79"/>
  <c r="AF1188" i="79"/>
  <c r="AH1188" i="79"/>
  <c r="AF1189" i="79"/>
  <c r="AH1189" i="79"/>
  <c r="AF1190" i="79"/>
  <c r="AH1190" i="79"/>
  <c r="AF1191" i="79"/>
  <c r="AH1191" i="79"/>
  <c r="AF1192" i="79"/>
  <c r="AH1192" i="79"/>
  <c r="AF1193" i="79"/>
  <c r="AH1193" i="79"/>
  <c r="AF1194" i="79"/>
  <c r="AH1194" i="79"/>
  <c r="AF1195" i="79"/>
  <c r="AH1195" i="79"/>
  <c r="AF1196" i="79"/>
  <c r="AH1196" i="79"/>
  <c r="AF1197" i="79"/>
  <c r="AH1197" i="79"/>
  <c r="AF1198" i="79"/>
  <c r="AH1198" i="79"/>
  <c r="AF1199" i="79"/>
  <c r="AH1199" i="79"/>
  <c r="AF1200" i="79"/>
  <c r="AH1200" i="79"/>
  <c r="AF1201" i="79"/>
  <c r="AH1201" i="79"/>
  <c r="AF1202" i="79"/>
  <c r="AH1202" i="79"/>
  <c r="AF1203" i="79"/>
  <c r="AH1203" i="79"/>
  <c r="AF1204" i="79"/>
  <c r="AH1204" i="79"/>
  <c r="AF1205" i="79"/>
  <c r="AH1205" i="79"/>
  <c r="AF1206" i="79"/>
  <c r="AH1206" i="79"/>
  <c r="AF1207" i="79"/>
  <c r="AH1207" i="79"/>
  <c r="AF1208" i="79"/>
  <c r="AH1208" i="79"/>
  <c r="AF1209" i="79"/>
  <c r="AH1209" i="79"/>
  <c r="AF1210" i="79"/>
  <c r="AH1210" i="79"/>
  <c r="AF1211" i="79"/>
  <c r="AH1211" i="79"/>
  <c r="AF1212" i="79"/>
  <c r="AH1212" i="79"/>
  <c r="AF1213" i="79"/>
  <c r="AH1213" i="79"/>
  <c r="AF1214" i="79"/>
  <c r="AH1214" i="79"/>
  <c r="AF1215" i="79"/>
  <c r="AH1215" i="79"/>
  <c r="AF1216" i="79"/>
  <c r="AH1216" i="79"/>
  <c r="AF1217" i="79"/>
  <c r="AH1217" i="79"/>
  <c r="AF1218" i="79"/>
  <c r="AH1218" i="79"/>
  <c r="AF1219" i="79"/>
  <c r="AH1219" i="79"/>
  <c r="AF1220" i="79"/>
  <c r="AH1220" i="79"/>
  <c r="AF1221" i="79"/>
  <c r="AH1221" i="79"/>
  <c r="AF1222" i="79"/>
  <c r="AH1222" i="79"/>
  <c r="AF1223" i="79"/>
  <c r="AH1223" i="79"/>
  <c r="AF1224" i="79"/>
  <c r="AH1224" i="79"/>
  <c r="AF1225" i="79"/>
  <c r="AH1225" i="79"/>
  <c r="AF1226" i="79"/>
  <c r="AH1226" i="79"/>
  <c r="AF1227" i="79"/>
  <c r="AH1227" i="79"/>
  <c r="AF1228" i="79"/>
  <c r="AH1228" i="79"/>
  <c r="AF1229" i="79"/>
  <c r="AH1229" i="79"/>
  <c r="AF1230" i="79"/>
  <c r="AH1230" i="79"/>
  <c r="AF1231" i="79"/>
  <c r="AH1231" i="79"/>
  <c r="AF1232" i="79"/>
  <c r="AH1232" i="79"/>
  <c r="AF1233" i="79"/>
  <c r="AH1233" i="79"/>
  <c r="AF1234" i="79"/>
  <c r="AH1234" i="79"/>
  <c r="AF1235" i="79"/>
  <c r="AH1235" i="79"/>
  <c r="AF1236" i="79"/>
  <c r="AH1236" i="79"/>
  <c r="AF1237" i="79"/>
  <c r="AH1237" i="79"/>
  <c r="AF1238" i="79"/>
  <c r="AH1238" i="79"/>
  <c r="AF1239" i="79"/>
  <c r="AH1239" i="79"/>
  <c r="AF1240" i="79"/>
  <c r="AH1240" i="79"/>
  <c r="AF1241" i="79"/>
  <c r="AH1241" i="79"/>
  <c r="AF1242" i="79"/>
  <c r="AH1242" i="79"/>
  <c r="AF1243" i="79"/>
  <c r="AH1243" i="79"/>
  <c r="AF1244" i="79"/>
  <c r="AH1244" i="79"/>
  <c r="AF1245" i="79"/>
  <c r="AH1245" i="79"/>
  <c r="AF1246" i="79"/>
  <c r="AH1246" i="79"/>
  <c r="AF1247" i="79"/>
  <c r="AH1247" i="79"/>
  <c r="AF1248" i="79"/>
  <c r="AH1248" i="79"/>
  <c r="AF1249" i="79"/>
  <c r="AH1249" i="79"/>
  <c r="AF1250" i="79"/>
  <c r="AH1250" i="79"/>
  <c r="AF1251" i="79"/>
  <c r="AH1251" i="79"/>
  <c r="AF1252" i="79"/>
  <c r="AH1252" i="79"/>
  <c r="AF1253" i="79"/>
  <c r="AH1253" i="79"/>
  <c r="AF1254" i="79"/>
  <c r="AH1254" i="79"/>
  <c r="AF1255" i="79"/>
  <c r="AH1255" i="79"/>
  <c r="AF1256" i="79"/>
  <c r="AH1256" i="79"/>
  <c r="AF1257" i="79"/>
  <c r="AH1257" i="79"/>
  <c r="AF1258" i="79"/>
  <c r="AH1258" i="79"/>
  <c r="AF1259" i="79"/>
  <c r="AH1259" i="79"/>
  <c r="AF1260" i="79"/>
  <c r="AH1260" i="79"/>
  <c r="AF1261" i="79"/>
  <c r="AH1261" i="79"/>
  <c r="AF1262" i="79"/>
  <c r="AH1262" i="79"/>
  <c r="AF1263" i="79"/>
  <c r="AH1263" i="79"/>
  <c r="AF1264" i="79"/>
  <c r="AH1264" i="79"/>
  <c r="AF1265" i="79"/>
  <c r="AH1265" i="79"/>
  <c r="AF1266" i="79"/>
  <c r="AH1266" i="79"/>
  <c r="AF1267" i="79"/>
  <c r="AH1267" i="79"/>
  <c r="AF1268" i="79"/>
  <c r="AH1268" i="79"/>
  <c r="AF1269" i="79"/>
  <c r="AH1269" i="79"/>
  <c r="AF1270" i="79"/>
  <c r="AH1270" i="79"/>
  <c r="AF1271" i="79"/>
  <c r="AH1271" i="79"/>
  <c r="AF1272" i="79"/>
  <c r="AH1272" i="79"/>
  <c r="AF1273" i="79"/>
  <c r="AH1273" i="79"/>
  <c r="AF1274" i="79"/>
  <c r="AH1274" i="79"/>
  <c r="AF1275" i="79"/>
  <c r="AH1275" i="79"/>
  <c r="AF1276" i="79"/>
  <c r="AH1276" i="79"/>
  <c r="AF1277" i="79"/>
  <c r="AH1277" i="79"/>
  <c r="AF1278" i="79"/>
  <c r="AH1278" i="79"/>
  <c r="AF1279" i="79"/>
  <c r="AH1279" i="79"/>
  <c r="AF1280" i="79"/>
  <c r="AH1280" i="79"/>
  <c r="AF1281" i="79"/>
  <c r="AH1281" i="79"/>
  <c r="AF1282" i="79"/>
  <c r="AH1282" i="79"/>
  <c r="AF1283" i="79"/>
  <c r="AH1283" i="79"/>
  <c r="AF1284" i="79"/>
  <c r="AH1284" i="79"/>
  <c r="AF1285" i="79"/>
  <c r="AH1285" i="79"/>
  <c r="AF1286" i="79"/>
  <c r="AH1286" i="79"/>
  <c r="AF1287" i="79"/>
  <c r="AH1287" i="79"/>
  <c r="AF1288" i="79"/>
  <c r="AH1288" i="79"/>
  <c r="AF1289" i="79"/>
  <c r="AH1289" i="79"/>
  <c r="AF1290" i="79"/>
  <c r="AH1290" i="79"/>
  <c r="AF1291" i="79"/>
  <c r="AH1291" i="79"/>
  <c r="AF1292" i="79"/>
  <c r="AH1292" i="79"/>
  <c r="AF1293" i="79"/>
  <c r="AH1293" i="79"/>
  <c r="AF1294" i="79"/>
  <c r="AH1294" i="79"/>
  <c r="AF1295" i="79"/>
  <c r="AH1295" i="79"/>
  <c r="AF1296" i="79"/>
  <c r="AH1296" i="79"/>
  <c r="AF1297" i="79"/>
  <c r="AH1297" i="79"/>
  <c r="AF1298" i="79"/>
  <c r="AH1298" i="79"/>
  <c r="AF1299" i="79"/>
  <c r="AH1299" i="79"/>
  <c r="AF1300" i="79"/>
  <c r="AH1300" i="79"/>
  <c r="AF1301" i="79"/>
  <c r="AH1301" i="79"/>
  <c r="AF1302" i="79"/>
  <c r="AH1302" i="79"/>
  <c r="AF1303" i="79"/>
  <c r="AH1303" i="79"/>
  <c r="AF1304" i="79"/>
  <c r="AH1304" i="79"/>
  <c r="AF1305" i="79"/>
  <c r="AH1305" i="79"/>
  <c r="AF1306" i="79"/>
  <c r="AH1306" i="79"/>
  <c r="AF1307" i="79"/>
  <c r="AH1307" i="79"/>
  <c r="AF1308" i="79"/>
  <c r="AH1308" i="79"/>
  <c r="AF1309" i="79"/>
  <c r="AH1309" i="79"/>
  <c r="AF1310" i="79"/>
  <c r="AH1310" i="79"/>
  <c r="AF1311" i="79"/>
  <c r="AH1311" i="79"/>
  <c r="AF1312" i="79"/>
  <c r="AH1312" i="79"/>
  <c r="AF1313" i="79"/>
  <c r="AH1313" i="79"/>
  <c r="AF1314" i="79"/>
  <c r="AH1314" i="79"/>
  <c r="AF1315" i="79"/>
  <c r="AH1315" i="79"/>
  <c r="AF1316" i="79"/>
  <c r="AH1316" i="79"/>
  <c r="AF1317" i="79"/>
  <c r="AH1317" i="79"/>
  <c r="AF1318" i="79"/>
  <c r="AH1318" i="79"/>
  <c r="AF1319" i="79"/>
  <c r="AH1319" i="79"/>
  <c r="AF1320" i="79"/>
  <c r="AH1320" i="79"/>
  <c r="AF1321" i="79"/>
  <c r="AH1321" i="79"/>
  <c r="AF1322" i="79"/>
  <c r="AH1322" i="79"/>
  <c r="AF1323" i="79"/>
  <c r="AH1323" i="79"/>
  <c r="AF1324" i="79"/>
  <c r="AH1324" i="79"/>
  <c r="AF1325" i="79"/>
  <c r="AH1325" i="79"/>
  <c r="AF1326" i="79"/>
  <c r="AH1326" i="79"/>
  <c r="AF1327" i="79"/>
  <c r="AH1327" i="79"/>
  <c r="AF1328" i="79"/>
  <c r="AH1328" i="79"/>
  <c r="AF1329" i="79"/>
  <c r="AH1329" i="79"/>
  <c r="AF1330" i="79"/>
  <c r="AH1330" i="79"/>
  <c r="AF1331" i="79"/>
  <c r="AH1331" i="79"/>
  <c r="AF1332" i="79"/>
  <c r="AH1332" i="79"/>
  <c r="AF1333" i="79"/>
  <c r="AH1333" i="79"/>
  <c r="AF1334" i="79"/>
  <c r="AH1334" i="79"/>
  <c r="AF1335" i="79"/>
  <c r="AH1335" i="79"/>
  <c r="AF1336" i="79"/>
  <c r="AH1336" i="79"/>
  <c r="AF1337" i="79"/>
  <c r="AH1337" i="79"/>
  <c r="AF1338" i="79"/>
  <c r="AH1338" i="79"/>
  <c r="AF1339" i="79"/>
  <c r="AH1339" i="79"/>
  <c r="AF1340" i="79"/>
  <c r="AH1340" i="79"/>
  <c r="AF1341" i="79"/>
  <c r="AH1341" i="79"/>
  <c r="AF1342" i="79"/>
  <c r="AH1342" i="79"/>
  <c r="AF1343" i="79"/>
  <c r="AH1343" i="79"/>
  <c r="AF1344" i="79"/>
  <c r="AH1344" i="79"/>
  <c r="AF1345" i="79"/>
  <c r="AH1345" i="79"/>
  <c r="AF1346" i="79"/>
  <c r="AH1346" i="79"/>
  <c r="AF1347" i="79"/>
  <c r="AH1347" i="79"/>
  <c r="AF1348" i="79"/>
  <c r="AH1348" i="79"/>
  <c r="AF1349" i="79"/>
  <c r="AH1349" i="79"/>
  <c r="AF1350" i="79"/>
  <c r="AH1350" i="79"/>
  <c r="AF1351" i="79"/>
  <c r="AH1351" i="79"/>
  <c r="AF1352" i="79"/>
  <c r="AH1352" i="79"/>
  <c r="AF1353" i="79"/>
  <c r="AH1353" i="79"/>
  <c r="AF1354" i="79"/>
  <c r="AH1354" i="79"/>
  <c r="AF1355" i="79"/>
  <c r="AH1355" i="79"/>
  <c r="AF1356" i="79"/>
  <c r="AH1356" i="79"/>
  <c r="AF1357" i="79"/>
  <c r="AH1357" i="79"/>
  <c r="AF1358" i="79"/>
  <c r="AH1358" i="79"/>
  <c r="AF1359" i="79"/>
  <c r="AH1359" i="79"/>
  <c r="AF1360" i="79"/>
  <c r="AH1360" i="79"/>
  <c r="AF1361" i="79"/>
  <c r="AH1361" i="79"/>
  <c r="AF1362" i="79"/>
  <c r="AH1362" i="79"/>
  <c r="AF1363" i="79"/>
  <c r="AH1363" i="79"/>
  <c r="AF1364" i="79"/>
  <c r="AH1364" i="79"/>
  <c r="AF1365" i="79"/>
  <c r="AH1365" i="79"/>
  <c r="AF1366" i="79"/>
  <c r="AH1366" i="79"/>
  <c r="AF1367" i="79"/>
  <c r="AH1367" i="79"/>
  <c r="AF1368" i="79"/>
  <c r="AH1368" i="79"/>
  <c r="AF1369" i="79"/>
  <c r="AH1369" i="79"/>
  <c r="AF1370" i="79"/>
  <c r="AH1370" i="79"/>
  <c r="AF1371" i="79"/>
  <c r="AH1371" i="79"/>
  <c r="AF1372" i="79"/>
  <c r="AH1372" i="79"/>
  <c r="AF1373" i="79"/>
  <c r="AH1373" i="79"/>
  <c r="AF1374" i="79"/>
  <c r="AH1374" i="79"/>
  <c r="AF1375" i="79"/>
  <c r="AH1375" i="79"/>
  <c r="AF1376" i="79"/>
  <c r="AH1376" i="79"/>
  <c r="AF1377" i="79"/>
  <c r="AH1377" i="79"/>
  <c r="AF1378" i="79"/>
  <c r="AH1378" i="79"/>
  <c r="AF1379" i="79"/>
  <c r="AH1379" i="79"/>
  <c r="AF1380" i="79"/>
  <c r="AH1380" i="79"/>
  <c r="AF1381" i="79"/>
  <c r="AH1381" i="79"/>
  <c r="AF1382" i="79"/>
  <c r="AH1382" i="79"/>
  <c r="AF1383" i="79"/>
  <c r="AH1383" i="79"/>
  <c r="AF1384" i="79"/>
  <c r="AH1384" i="79"/>
  <c r="AF1385" i="79"/>
  <c r="AH1385" i="79"/>
  <c r="AF1386" i="79"/>
  <c r="AH1386" i="79"/>
  <c r="AF1387" i="79"/>
  <c r="AH1387" i="79"/>
  <c r="AF1388" i="79"/>
  <c r="AH1388" i="79"/>
  <c r="AF1389" i="79"/>
  <c r="AH1389" i="79"/>
  <c r="AF1390" i="79"/>
  <c r="AH1390" i="79"/>
  <c r="AF1391" i="79"/>
  <c r="AH1391" i="79"/>
  <c r="AF1392" i="79"/>
  <c r="AH1392" i="79"/>
  <c r="AF1393" i="79"/>
  <c r="AH1393" i="79"/>
  <c r="AF1394" i="79"/>
  <c r="AH1394" i="79"/>
  <c r="AF1395" i="79"/>
  <c r="AH1395" i="79"/>
  <c r="AF1396" i="79"/>
  <c r="AH1396" i="79"/>
  <c r="AF1397" i="79"/>
  <c r="AH1397" i="79"/>
  <c r="AF1398" i="79"/>
  <c r="AH1398" i="79"/>
  <c r="AF1399" i="79"/>
  <c r="AH1399" i="79"/>
  <c r="AF1400" i="79"/>
  <c r="AH1400" i="79"/>
  <c r="AF1401" i="79"/>
  <c r="AH1401" i="79"/>
  <c r="AF1402" i="79"/>
  <c r="AH1402" i="79"/>
  <c r="AF1403" i="79"/>
  <c r="AH1403" i="79"/>
  <c r="AF1404" i="79"/>
  <c r="AH1404" i="79"/>
  <c r="AF1405" i="79"/>
  <c r="AH1405" i="79"/>
  <c r="AF1406" i="79"/>
  <c r="AH1406" i="79"/>
  <c r="AF1407" i="79"/>
  <c r="AH1407" i="79"/>
  <c r="AF1408" i="79"/>
  <c r="AH1408" i="79"/>
  <c r="AF1409" i="79"/>
  <c r="AH1409" i="79"/>
  <c r="AF1410" i="79"/>
  <c r="AH1410" i="79"/>
  <c r="AF1411" i="79"/>
  <c r="AH1411" i="79"/>
  <c r="AF1412" i="79"/>
  <c r="AH1412" i="79"/>
  <c r="AF1413" i="79"/>
  <c r="AH1413" i="79"/>
  <c r="AF1414" i="79"/>
  <c r="AH1414" i="79"/>
  <c r="AF1415" i="79"/>
  <c r="AH1415" i="79"/>
  <c r="AF1416" i="79"/>
  <c r="AH1416" i="79"/>
  <c r="AF1417" i="79"/>
  <c r="AH1417" i="79"/>
  <c r="AF1418" i="79"/>
  <c r="AH1418" i="79"/>
  <c r="AF1419" i="79"/>
  <c r="AH1419" i="79"/>
  <c r="AF1420" i="79"/>
  <c r="AH1420" i="79"/>
  <c r="AF1421" i="79"/>
  <c r="AH1421" i="79"/>
  <c r="AF1422" i="79"/>
  <c r="AH1422" i="79"/>
  <c r="AF1423" i="79"/>
  <c r="AH1423" i="79"/>
  <c r="AF1424" i="79"/>
  <c r="AH1424" i="79"/>
  <c r="AF1425" i="79"/>
  <c r="AH1425" i="79"/>
  <c r="AF1426" i="79"/>
  <c r="AH1426" i="79"/>
  <c r="AF1427" i="79"/>
  <c r="AH1427" i="79"/>
  <c r="AF1428" i="79"/>
  <c r="AH1428" i="79"/>
  <c r="AF1429" i="79"/>
  <c r="AH1429" i="79"/>
  <c r="AF1430" i="79"/>
  <c r="AH1430" i="79"/>
  <c r="AF1431" i="79"/>
  <c r="AH1431" i="79"/>
  <c r="AF1432" i="79"/>
  <c r="AH1432" i="79"/>
  <c r="AF1433" i="79"/>
  <c r="AH1433" i="79"/>
  <c r="AF1434" i="79"/>
  <c r="AH1434" i="79"/>
  <c r="AF1435" i="79"/>
  <c r="AH1435" i="79"/>
  <c r="AF1436" i="79"/>
  <c r="AH1436" i="79"/>
  <c r="AF1437" i="79"/>
  <c r="AH1437" i="79"/>
  <c r="AF1438" i="79"/>
  <c r="AH1438" i="79"/>
  <c r="AF1439" i="79"/>
  <c r="AH1439" i="79"/>
  <c r="AF1440" i="79"/>
  <c r="AH1440" i="79"/>
  <c r="AF1441" i="79"/>
  <c r="AH1441" i="79"/>
  <c r="AF1442" i="79"/>
  <c r="AH1442" i="79"/>
  <c r="AF1443" i="79"/>
  <c r="AH1443" i="79"/>
  <c r="AF1444" i="79"/>
  <c r="AH1444" i="79"/>
  <c r="AF1445" i="79"/>
  <c r="AH1445" i="79"/>
  <c r="AF1446" i="79"/>
  <c r="AH1446" i="79"/>
  <c r="AF1447" i="79"/>
  <c r="AH1447" i="79"/>
  <c r="AF1448" i="79"/>
  <c r="AH1448" i="79"/>
  <c r="AF1449" i="79"/>
  <c r="AH1449" i="79"/>
  <c r="AF1450" i="79"/>
  <c r="AH1450" i="79"/>
  <c r="AF1451" i="79"/>
  <c r="AH1451" i="79"/>
  <c r="AF1452" i="79"/>
  <c r="AH1452" i="79"/>
  <c r="AF1453" i="79"/>
  <c r="AH1453" i="79"/>
  <c r="AF1454" i="79"/>
  <c r="AH1454" i="79"/>
  <c r="AF1455" i="79"/>
  <c r="AH1455" i="79"/>
  <c r="AF1456" i="79"/>
  <c r="AH1456" i="79"/>
  <c r="AF1457" i="79"/>
  <c r="AH1457" i="79"/>
  <c r="AF1458" i="79"/>
  <c r="AH1458" i="79"/>
  <c r="AF1459" i="79"/>
  <c r="AH1459" i="79"/>
  <c r="AF1460" i="79"/>
  <c r="AH1460" i="79"/>
  <c r="AF1461" i="79"/>
  <c r="AH1461" i="79"/>
  <c r="AF1462" i="79"/>
  <c r="AH1462" i="79"/>
  <c r="AF1463" i="79"/>
  <c r="AH1463" i="79"/>
  <c r="AF1464" i="79"/>
  <c r="AH1464" i="79"/>
  <c r="AF1465" i="79"/>
  <c r="AH1465" i="79"/>
  <c r="AF1466" i="79"/>
  <c r="AH1466" i="79"/>
  <c r="AF1467" i="79"/>
  <c r="AH1467" i="79"/>
  <c r="AF1468" i="79"/>
  <c r="AH1468" i="79"/>
  <c r="AF1469" i="79"/>
  <c r="AH1469" i="79"/>
  <c r="AF1470" i="79"/>
  <c r="AH1470" i="79"/>
  <c r="AF1471" i="79"/>
  <c r="AH1471" i="79"/>
  <c r="AF1472" i="79"/>
  <c r="AH1472" i="79"/>
  <c r="AF1473" i="79"/>
  <c r="AH1473" i="79"/>
  <c r="AF1474" i="79"/>
  <c r="AH1474" i="79"/>
  <c r="AF1475" i="79"/>
  <c r="AH1475" i="79"/>
  <c r="AF1476" i="79"/>
  <c r="AH1476" i="79"/>
  <c r="AF1477" i="79"/>
  <c r="AH1477" i="79"/>
  <c r="AF1478" i="79"/>
  <c r="AH1478" i="79"/>
  <c r="AF1479" i="79"/>
  <c r="AH1479" i="79"/>
  <c r="AF1480" i="79"/>
  <c r="AH1480" i="79"/>
  <c r="AF1481" i="79"/>
  <c r="AH1481" i="79"/>
  <c r="AF1482" i="79"/>
  <c r="AH1482" i="79"/>
  <c r="AF1483" i="79"/>
  <c r="AH1483" i="79"/>
  <c r="AF1484" i="79"/>
  <c r="AH1484" i="79"/>
  <c r="AF1485" i="79"/>
  <c r="AH1485" i="79"/>
  <c r="AF1486" i="79"/>
  <c r="AH1486" i="79"/>
  <c r="AF1487" i="79"/>
  <c r="AH1487" i="79"/>
  <c r="AF1488" i="79"/>
  <c r="AH1488" i="79"/>
  <c r="AF1489" i="79"/>
  <c r="AH1489" i="79"/>
  <c r="AF1490" i="79"/>
  <c r="AH1490" i="79"/>
  <c r="AF1491" i="79"/>
  <c r="AH1491" i="79"/>
  <c r="AF1492" i="79"/>
  <c r="AH1492" i="79"/>
  <c r="AF1493" i="79"/>
  <c r="AH1493" i="79"/>
  <c r="AF1494" i="79"/>
  <c r="AH1494" i="79"/>
  <c r="AF1495" i="79"/>
  <c r="AH1495" i="79"/>
  <c r="AF1496" i="79"/>
  <c r="AH1496" i="79"/>
  <c r="AF1497" i="79"/>
  <c r="AH1497" i="79"/>
  <c r="AF1498" i="79"/>
  <c r="AH1498" i="79"/>
  <c r="AF1499" i="79"/>
  <c r="AH1499" i="79"/>
  <c r="AF1500" i="79"/>
  <c r="AH1500" i="79"/>
  <c r="AF1501" i="79"/>
  <c r="AH1501" i="79"/>
  <c r="AF1502" i="79"/>
  <c r="AH1502" i="79"/>
  <c r="AF1503" i="79"/>
  <c r="AH1503" i="79"/>
  <c r="AF1504" i="79"/>
  <c r="AH1504" i="79"/>
  <c r="AF1505" i="79"/>
  <c r="AH1505" i="79"/>
  <c r="AF1506" i="79"/>
  <c r="AH1506" i="79"/>
  <c r="AF1507" i="79"/>
  <c r="AH1507" i="79"/>
  <c r="AF1508" i="79"/>
  <c r="AH1508" i="79"/>
  <c r="AF1509" i="79"/>
  <c r="AH1509" i="79"/>
  <c r="AF1510" i="79"/>
  <c r="AH1510" i="79"/>
  <c r="AF1511" i="79"/>
  <c r="AH1511" i="79"/>
  <c r="AF1512" i="79"/>
  <c r="AH1512" i="79"/>
  <c r="AF1513" i="79"/>
  <c r="AH1513" i="79"/>
  <c r="AF1514" i="79"/>
  <c r="AH1514" i="79"/>
  <c r="AF1515" i="79"/>
  <c r="AH1515" i="79"/>
  <c r="AF1516" i="79"/>
  <c r="AH1516" i="79"/>
  <c r="AF1517" i="79"/>
  <c r="AH1517" i="79"/>
  <c r="AF1518" i="79"/>
  <c r="AH1518" i="79"/>
  <c r="AF1519" i="79"/>
  <c r="AH1519" i="79"/>
  <c r="AF1520" i="79"/>
  <c r="AH1520" i="79"/>
  <c r="AF1521" i="79"/>
  <c r="AH1521" i="79"/>
  <c r="AF1522" i="79"/>
  <c r="AH1522" i="79"/>
  <c r="AF1523" i="79"/>
  <c r="AH1523" i="79"/>
  <c r="AF1524" i="79"/>
  <c r="AH1524" i="79"/>
  <c r="AF1525" i="79"/>
  <c r="AH1525" i="79"/>
  <c r="AF1526" i="79"/>
  <c r="AH1526" i="79"/>
  <c r="AF1527" i="79"/>
  <c r="AH1527" i="79"/>
  <c r="AF1528" i="79"/>
  <c r="AH1528" i="79"/>
  <c r="AF1529" i="79"/>
  <c r="AH1529" i="79"/>
  <c r="AF1530" i="79"/>
  <c r="AH1530" i="79"/>
  <c r="AF1531" i="79"/>
  <c r="AH1531" i="79"/>
  <c r="AF1532" i="79"/>
  <c r="AH1532" i="79"/>
  <c r="AF1533" i="79"/>
  <c r="AH1533" i="79"/>
  <c r="AF1534" i="79"/>
  <c r="AH1534" i="79"/>
  <c r="AF1535" i="79"/>
  <c r="AH1535" i="79"/>
  <c r="AF1536" i="79"/>
  <c r="AH1536" i="79"/>
  <c r="AF1537" i="79"/>
  <c r="AH1537" i="79"/>
  <c r="AF1538" i="79"/>
  <c r="AH1538" i="79"/>
  <c r="AF1539" i="79"/>
  <c r="AH1539" i="79"/>
  <c r="AF1540" i="79"/>
  <c r="AH1540" i="79"/>
  <c r="AF1541" i="79"/>
  <c r="AH1541" i="79"/>
  <c r="AF1542" i="79"/>
  <c r="AH1542" i="79"/>
  <c r="AF1543" i="79"/>
  <c r="AH1543" i="79"/>
  <c r="AF1544" i="79"/>
  <c r="AH1544" i="79"/>
  <c r="AF1545" i="79"/>
  <c r="AH1545" i="79"/>
  <c r="AF1546" i="79"/>
  <c r="AH1546" i="79"/>
  <c r="AF1547" i="79"/>
  <c r="AH1547" i="79"/>
  <c r="AF1548" i="79"/>
  <c r="AH1548" i="79"/>
  <c r="AF1549" i="79"/>
  <c r="AH1549" i="79"/>
  <c r="AF1550" i="79"/>
  <c r="AH1550" i="79"/>
  <c r="AF1551" i="79"/>
  <c r="AH1551" i="79"/>
  <c r="AF1552" i="79"/>
  <c r="AH1552" i="79"/>
  <c r="AF1553" i="79"/>
  <c r="AH1553" i="79"/>
  <c r="AF1554" i="79"/>
  <c r="AH1554" i="79"/>
  <c r="AF1555" i="79"/>
  <c r="AH1555" i="79"/>
  <c r="AF1556" i="79"/>
  <c r="AH1556" i="79"/>
  <c r="AF1557" i="79"/>
  <c r="AH1557" i="79"/>
  <c r="AF1558" i="79"/>
  <c r="AH1558" i="79"/>
  <c r="AF1559" i="79"/>
  <c r="AH1559" i="79"/>
  <c r="AF1560" i="79"/>
  <c r="AH1560" i="79"/>
  <c r="AF1561" i="79"/>
  <c r="AH1561" i="79"/>
  <c r="AF1562" i="79"/>
  <c r="AH1562" i="79"/>
  <c r="AF1563" i="79"/>
  <c r="AH1563" i="79"/>
  <c r="AF1564" i="79"/>
  <c r="AH1564" i="79"/>
  <c r="AF1565" i="79"/>
  <c r="AH1565" i="79"/>
  <c r="AF1566" i="79"/>
  <c r="AH1566" i="79"/>
  <c r="AF1567" i="79"/>
  <c r="AH1567" i="79"/>
  <c r="AF1568" i="79"/>
  <c r="AH1568" i="79"/>
  <c r="AF1569" i="79"/>
  <c r="AH1569" i="79"/>
  <c r="AF1570" i="79"/>
  <c r="AH1570" i="79"/>
  <c r="AF1571" i="79"/>
  <c r="AH1571" i="79"/>
  <c r="AF1572" i="79"/>
  <c r="AH1572" i="79"/>
  <c r="AF1573" i="79"/>
  <c r="AH1573" i="79"/>
  <c r="AF1574" i="79"/>
  <c r="AH1574" i="79"/>
  <c r="AF1575" i="79"/>
  <c r="AH1575" i="79"/>
  <c r="AF1576" i="79"/>
  <c r="AH1576" i="79"/>
  <c r="AF1577" i="79"/>
  <c r="AH1577" i="79"/>
  <c r="AF1578" i="79"/>
  <c r="AH1578" i="79"/>
  <c r="AF1579" i="79"/>
  <c r="AH1579" i="79"/>
  <c r="AF1580" i="79"/>
  <c r="AH1580" i="79"/>
  <c r="AF1581" i="79"/>
  <c r="AH1581" i="79"/>
  <c r="AF1582" i="79"/>
  <c r="AH1582" i="79"/>
  <c r="AF1583" i="79"/>
  <c r="AH1583" i="79"/>
  <c r="AF1584" i="79"/>
  <c r="AH1584" i="79"/>
  <c r="AF1585" i="79"/>
  <c r="AH1585" i="79"/>
  <c r="AF1586" i="79"/>
  <c r="AH1586" i="79"/>
  <c r="AF1587" i="79"/>
  <c r="AH1587" i="79"/>
  <c r="AF1588" i="79"/>
  <c r="AH1588" i="79"/>
  <c r="AF1589" i="79"/>
  <c r="AH1589" i="79"/>
  <c r="AF1590" i="79"/>
  <c r="AH1590" i="79"/>
  <c r="AF1591" i="79"/>
  <c r="AH1591" i="79"/>
  <c r="AF1592" i="79"/>
  <c r="AH1592" i="79"/>
  <c r="AF1593" i="79"/>
  <c r="AH1593" i="79"/>
  <c r="AF1594" i="79"/>
  <c r="AH1594" i="79"/>
  <c r="AF1595" i="79"/>
  <c r="AH1595" i="79"/>
  <c r="AF1596" i="79"/>
  <c r="AH1596" i="79"/>
  <c r="AF1597" i="79"/>
  <c r="AH1597" i="79"/>
  <c r="AF1598" i="79"/>
  <c r="AH1598" i="79"/>
  <c r="AF1599" i="79"/>
  <c r="AH1599" i="79"/>
  <c r="AF1600" i="79"/>
  <c r="AH1600" i="79"/>
  <c r="AF1601" i="79"/>
  <c r="AH1601" i="79"/>
  <c r="AF1602" i="79"/>
  <c r="AH1602" i="79"/>
  <c r="AF1603" i="79"/>
  <c r="AH1603" i="79"/>
  <c r="AF1604" i="79"/>
  <c r="AH1604" i="79"/>
  <c r="AF1605" i="79"/>
  <c r="AH1605" i="79"/>
  <c r="AF1606" i="79"/>
  <c r="AH1606" i="79"/>
  <c r="AF1607" i="79"/>
  <c r="AH1607" i="79"/>
  <c r="AF1608" i="79"/>
  <c r="AH1608" i="79"/>
  <c r="AF1609" i="79"/>
  <c r="AH1609" i="79"/>
  <c r="AF1610" i="79"/>
  <c r="AH1610" i="79"/>
  <c r="AF1611" i="79"/>
  <c r="AH1611" i="79"/>
  <c r="AF1612" i="79"/>
  <c r="AH1612" i="79"/>
  <c r="AF1613" i="79"/>
  <c r="AH1613" i="79"/>
  <c r="AF1614" i="79"/>
  <c r="AH1614" i="79"/>
  <c r="AF1615" i="79"/>
  <c r="AH1615" i="79"/>
  <c r="AF1616" i="79"/>
  <c r="AH1616" i="79"/>
  <c r="AF1617" i="79"/>
  <c r="AH1617" i="79"/>
  <c r="AF1618" i="79"/>
  <c r="AH1618" i="79"/>
  <c r="AF1619" i="79"/>
  <c r="AH1619" i="79"/>
  <c r="AF1620" i="79"/>
  <c r="AH1620" i="79"/>
  <c r="AF1621" i="79"/>
  <c r="AH1621" i="79"/>
  <c r="AF1622" i="79"/>
  <c r="AH1622" i="79"/>
  <c r="AF1623" i="79"/>
  <c r="AH1623" i="79"/>
  <c r="AF1624" i="79"/>
  <c r="AH1624" i="79"/>
  <c r="AF1625" i="79"/>
  <c r="AH1625" i="79"/>
  <c r="AF1626" i="79"/>
  <c r="AH1626" i="79"/>
  <c r="AF1627" i="79"/>
  <c r="AH1627" i="79"/>
  <c r="AF1628" i="79"/>
  <c r="AH1628" i="79"/>
  <c r="AF1629" i="79"/>
  <c r="AH1629" i="79"/>
  <c r="AF1630" i="79"/>
  <c r="AH1630" i="79"/>
  <c r="AF1631" i="79"/>
  <c r="AH1631" i="79"/>
  <c r="AF1632" i="79"/>
  <c r="AH1632" i="79"/>
  <c r="AF1633" i="79"/>
  <c r="AH1633" i="79"/>
  <c r="AF1634" i="79"/>
  <c r="AH1634" i="79"/>
  <c r="AF1635" i="79"/>
  <c r="AH1635" i="79"/>
  <c r="AF1636" i="79"/>
  <c r="AH1636" i="79"/>
  <c r="AF1637" i="79"/>
  <c r="AH1637" i="79"/>
  <c r="AF1638" i="79"/>
  <c r="AH1638" i="79"/>
  <c r="AF1639" i="79"/>
  <c r="AH1639" i="79"/>
  <c r="AF1640" i="79"/>
  <c r="AH1640" i="79"/>
  <c r="AF1641" i="79"/>
  <c r="AH1641" i="79"/>
  <c r="AF1642" i="79"/>
  <c r="AH1642" i="79"/>
  <c r="AF1643" i="79"/>
  <c r="AH1643" i="79"/>
  <c r="AF1644" i="79"/>
  <c r="AH1644" i="79"/>
  <c r="AF1645" i="79"/>
  <c r="AH1645" i="79"/>
  <c r="AF1646" i="79"/>
  <c r="AH1646" i="79"/>
  <c r="AF1647" i="79"/>
  <c r="AH1647" i="79"/>
  <c r="AF1648" i="79"/>
  <c r="AH1648" i="79"/>
  <c r="AF1649" i="79"/>
  <c r="AH1649" i="79"/>
  <c r="AF1650" i="79"/>
  <c r="AH1650" i="79"/>
  <c r="AF1651" i="79"/>
  <c r="AH1651" i="79"/>
  <c r="AF1652" i="79"/>
  <c r="AH1652" i="79"/>
  <c r="AF1653" i="79"/>
  <c r="AH1653" i="79"/>
  <c r="AF1654" i="79"/>
  <c r="AH1654" i="79"/>
  <c r="AF1655" i="79"/>
  <c r="AH1655" i="79"/>
  <c r="AF1656" i="79"/>
  <c r="AH1656" i="79"/>
  <c r="AF1657" i="79"/>
  <c r="AH1657" i="79"/>
  <c r="AF1658" i="79"/>
  <c r="AH1658" i="79"/>
  <c r="AF1659" i="79"/>
  <c r="AH1659" i="79"/>
  <c r="AF1660" i="79"/>
  <c r="AH1660" i="79"/>
  <c r="AF1661" i="79"/>
  <c r="AH1661" i="79"/>
  <c r="AF1662" i="79"/>
  <c r="AH1662" i="79"/>
  <c r="AF1663" i="79"/>
  <c r="AH1663" i="79"/>
  <c r="AF1664" i="79"/>
  <c r="AH1664" i="79"/>
  <c r="AF1665" i="79"/>
  <c r="AH1665" i="79"/>
  <c r="AF1666" i="79"/>
  <c r="AH1666" i="79"/>
  <c r="AF1667" i="79"/>
  <c r="AH1667" i="79"/>
  <c r="AF1668" i="79"/>
  <c r="AH1668" i="79"/>
  <c r="AF1669" i="79"/>
  <c r="AH1669" i="79"/>
  <c r="AF1670" i="79"/>
  <c r="AH1670" i="79"/>
  <c r="AF1671" i="79"/>
  <c r="AH1671" i="79"/>
  <c r="AF1672" i="79"/>
  <c r="AH1672" i="79"/>
  <c r="AF1673" i="79"/>
  <c r="AH1673" i="79"/>
  <c r="AF1674" i="79"/>
  <c r="AH1674" i="79"/>
  <c r="AF1675" i="79"/>
  <c r="AH1675" i="79"/>
  <c r="AF1676" i="79"/>
  <c r="AH1676" i="79"/>
  <c r="AF1677" i="79"/>
  <c r="AH1677" i="79"/>
  <c r="AF1678" i="79"/>
  <c r="AH1678" i="79"/>
  <c r="AF1679" i="79"/>
  <c r="AH1679" i="79"/>
  <c r="AF1680" i="79"/>
  <c r="AH1680" i="79"/>
  <c r="AF1681" i="79"/>
  <c r="AH1681" i="79"/>
  <c r="AF1682" i="79"/>
  <c r="AH1682" i="79"/>
  <c r="AF1683" i="79"/>
  <c r="AH1683" i="79"/>
  <c r="AF1684" i="79"/>
  <c r="AH1684" i="79"/>
  <c r="AF1685" i="79"/>
  <c r="AH1685" i="79"/>
  <c r="AF1686" i="79"/>
  <c r="AH1686" i="79"/>
  <c r="AF1687" i="79"/>
  <c r="AH1687" i="79"/>
  <c r="AF1688" i="79"/>
  <c r="AH1688" i="79"/>
  <c r="AF1689" i="79"/>
  <c r="AH1689" i="79"/>
  <c r="AF1690" i="79"/>
  <c r="AH1690" i="79"/>
  <c r="AF1691" i="79"/>
  <c r="AH1691" i="79"/>
  <c r="AF1692" i="79"/>
  <c r="AH1692" i="79"/>
  <c r="AF1693" i="79"/>
  <c r="AH1693" i="79"/>
  <c r="AF1694" i="79"/>
  <c r="AH1694" i="79"/>
  <c r="AF1695" i="79"/>
  <c r="AH1695" i="79"/>
  <c r="AF1696" i="79"/>
  <c r="AH1696" i="79"/>
  <c r="AF1697" i="79"/>
  <c r="AH1697" i="79"/>
  <c r="AF1698" i="79"/>
  <c r="AH1698" i="79"/>
  <c r="AF1699" i="79"/>
  <c r="AH1699" i="79"/>
  <c r="AF1700" i="79"/>
  <c r="AH1700" i="79"/>
  <c r="AF1701" i="79"/>
  <c r="AH1701" i="79"/>
  <c r="AF1702" i="79"/>
  <c r="AH1702" i="79"/>
  <c r="AF1703" i="79"/>
  <c r="AH1703" i="79"/>
  <c r="AF1704" i="79"/>
  <c r="AH1704" i="79"/>
  <c r="AF1705" i="79"/>
  <c r="AH1705" i="79"/>
  <c r="AF1706" i="79"/>
  <c r="AH1706" i="79"/>
  <c r="AF1707" i="79"/>
  <c r="AH1707" i="79"/>
  <c r="AF1708" i="79"/>
  <c r="AH1708" i="79"/>
  <c r="AF1709" i="79"/>
  <c r="AH1709" i="79"/>
  <c r="AF1710" i="79"/>
  <c r="AH1710" i="79"/>
  <c r="AF1711" i="79"/>
  <c r="AH1711" i="79"/>
  <c r="AF1712" i="79"/>
  <c r="AH1712" i="79"/>
  <c r="AF1713" i="79"/>
  <c r="AH1713" i="79"/>
  <c r="AF1714" i="79"/>
  <c r="AH1714" i="79"/>
  <c r="AF1715" i="79"/>
  <c r="AH1715" i="79"/>
  <c r="AF1716" i="79"/>
  <c r="AH1716" i="79"/>
  <c r="AF1717" i="79"/>
  <c r="AH1717" i="79"/>
  <c r="AF1718" i="79"/>
  <c r="AH1718" i="79"/>
  <c r="AF1719" i="79"/>
  <c r="AH1719" i="79"/>
  <c r="AF1720" i="79"/>
  <c r="AH1720" i="79"/>
  <c r="AF1721" i="79"/>
  <c r="AH1721" i="79"/>
  <c r="AF1722" i="79"/>
  <c r="AH1722" i="79"/>
  <c r="AF1723" i="79"/>
  <c r="AH1723" i="79"/>
  <c r="AF1724" i="79"/>
  <c r="AH1724" i="79"/>
  <c r="AF1725" i="79"/>
  <c r="AH1725" i="79"/>
  <c r="AF1726" i="79"/>
  <c r="AH1726" i="79"/>
  <c r="AF1727" i="79"/>
  <c r="AH1727" i="79"/>
  <c r="AF1728" i="79"/>
  <c r="AH1728" i="79"/>
  <c r="AF1729" i="79"/>
  <c r="AH1729" i="79"/>
  <c r="AF1730" i="79"/>
  <c r="AH1730" i="79"/>
  <c r="AF1731" i="79"/>
  <c r="AH1731" i="79"/>
  <c r="AF1732" i="79"/>
  <c r="AH1732" i="79"/>
  <c r="AF1733" i="79"/>
  <c r="AH1733" i="79"/>
  <c r="AF1734" i="79"/>
  <c r="AH1734" i="79"/>
  <c r="AF1735" i="79"/>
  <c r="AH1735" i="79"/>
  <c r="AF1736" i="79"/>
  <c r="AH1736" i="79"/>
  <c r="AF1737" i="79"/>
  <c r="AH1737" i="79"/>
  <c r="AF1738" i="79"/>
  <c r="AH1738" i="79"/>
  <c r="AF1739" i="79"/>
  <c r="AH1739" i="79"/>
  <c r="AF1740" i="79"/>
  <c r="AH1740" i="79"/>
  <c r="AF1741" i="79"/>
  <c r="AH1741" i="79"/>
  <c r="AF1742" i="79"/>
  <c r="AH1742" i="79"/>
  <c r="AF1743" i="79"/>
  <c r="AH1743" i="79"/>
  <c r="AF1744" i="79"/>
  <c r="AH1744" i="79"/>
  <c r="AF1745" i="79"/>
  <c r="AH1745" i="79"/>
  <c r="AF1746" i="79"/>
  <c r="AH1746" i="79"/>
  <c r="AF1747" i="79"/>
  <c r="AH1747" i="79"/>
  <c r="AF1748" i="79"/>
  <c r="AH1748" i="79"/>
  <c r="AF1749" i="79"/>
  <c r="AH1749" i="79"/>
  <c r="AF1750" i="79"/>
  <c r="AH1750" i="79"/>
  <c r="AF1751" i="79"/>
  <c r="AH1751" i="79"/>
  <c r="AF1752" i="79"/>
  <c r="AH1752" i="79"/>
  <c r="AF1753" i="79"/>
  <c r="AH1753" i="79"/>
  <c r="AF1754" i="79"/>
  <c r="AH1754" i="79"/>
  <c r="AF1755" i="79"/>
  <c r="AH1755" i="79"/>
  <c r="AF1756" i="79"/>
  <c r="AH1756" i="79"/>
  <c r="AF1757" i="79"/>
  <c r="AH1757" i="79"/>
  <c r="AF1758" i="79"/>
  <c r="AH1758" i="79"/>
  <c r="AF1759" i="79"/>
  <c r="AH1759" i="79"/>
  <c r="AF1760" i="79"/>
  <c r="AH1760" i="79"/>
  <c r="AF1761" i="79"/>
  <c r="AH1761" i="79"/>
  <c r="AF1762" i="79"/>
  <c r="AH1762" i="79"/>
  <c r="AF1763" i="79"/>
  <c r="AH1763" i="79"/>
  <c r="AF1764" i="79"/>
  <c r="AH1764" i="79"/>
  <c r="AF1765" i="79"/>
  <c r="AH1765" i="79"/>
  <c r="AF1766" i="79"/>
  <c r="AH1766" i="79"/>
  <c r="AF1767" i="79"/>
  <c r="AH1767" i="79"/>
  <c r="AF1768" i="79"/>
  <c r="AH1768" i="79"/>
  <c r="AF1769" i="79"/>
  <c r="AH1769" i="79"/>
  <c r="AF1770" i="79"/>
  <c r="AH1770" i="79"/>
  <c r="AF1771" i="79"/>
  <c r="AH1771" i="79"/>
  <c r="AF1772" i="79"/>
  <c r="AH1772" i="79"/>
  <c r="AF1773" i="79"/>
  <c r="AH1773" i="79"/>
  <c r="AF1774" i="79"/>
  <c r="AH1774" i="79"/>
  <c r="AF1775" i="79"/>
  <c r="AH1775" i="79"/>
  <c r="AF1776" i="79"/>
  <c r="AH1776" i="79"/>
  <c r="AF1777" i="79"/>
  <c r="AH1777" i="79"/>
  <c r="AF1778" i="79"/>
  <c r="AH1778" i="79"/>
  <c r="AF1779" i="79"/>
  <c r="AH1779" i="79"/>
  <c r="AF1780" i="79"/>
  <c r="AH1780" i="79"/>
  <c r="AF1781" i="79"/>
  <c r="AH1781" i="79"/>
  <c r="AF1782" i="79"/>
  <c r="AH1782" i="79"/>
  <c r="AF1783" i="79"/>
  <c r="AH1783" i="79"/>
  <c r="AF1784" i="79"/>
  <c r="AH1784" i="79"/>
  <c r="AF1785" i="79"/>
  <c r="AH1785" i="79"/>
  <c r="AF1786" i="79"/>
  <c r="AH1786" i="79"/>
  <c r="AF1787" i="79"/>
  <c r="AH1787" i="79"/>
  <c r="AF1788" i="79"/>
  <c r="AH1788" i="79"/>
  <c r="AF1789" i="79"/>
  <c r="AH1789" i="79"/>
  <c r="AF1790" i="79"/>
  <c r="AH1790" i="79"/>
  <c r="AF1791" i="79"/>
  <c r="AH1791" i="79"/>
  <c r="AF1792" i="79"/>
  <c r="AH1792" i="79"/>
  <c r="AF1793" i="79"/>
  <c r="AH1793" i="79"/>
  <c r="AF1794" i="79"/>
  <c r="AH1794" i="79"/>
  <c r="AF1795" i="79"/>
  <c r="AH1795" i="79"/>
  <c r="AF1796" i="79"/>
  <c r="AH1796" i="79"/>
  <c r="AF1797" i="79"/>
  <c r="AH1797" i="79"/>
  <c r="AF1798" i="79"/>
  <c r="AH1798" i="79"/>
  <c r="AF1799" i="79"/>
  <c r="AH1799" i="79"/>
  <c r="AF1800" i="79"/>
  <c r="AH1800" i="79"/>
  <c r="AF1801" i="79"/>
  <c r="AH1801" i="79"/>
  <c r="AF1802" i="79"/>
  <c r="AH1802" i="79"/>
  <c r="AF1803" i="79"/>
  <c r="AH1803" i="79"/>
  <c r="AF1804" i="79"/>
  <c r="AH1804" i="79"/>
  <c r="AF1805" i="79"/>
  <c r="AH1805" i="79"/>
  <c r="AF1806" i="79"/>
  <c r="AH1806" i="79"/>
  <c r="AF1807" i="79"/>
  <c r="AH1807" i="79"/>
  <c r="AF1808" i="79"/>
  <c r="AH1808" i="79"/>
  <c r="AF1809" i="79"/>
  <c r="AH1809" i="79"/>
  <c r="AF1810" i="79"/>
  <c r="AH1810" i="79"/>
  <c r="AF1811" i="79"/>
  <c r="AH1811" i="79"/>
  <c r="AF1812" i="79"/>
  <c r="AH1812" i="79"/>
  <c r="AF1813" i="79"/>
  <c r="AH1813" i="79"/>
  <c r="AF1814" i="79"/>
  <c r="AH1814" i="79"/>
  <c r="AF1815" i="79"/>
  <c r="AH1815" i="79"/>
  <c r="AF1816" i="79"/>
  <c r="AH1816" i="79"/>
  <c r="AF1817" i="79"/>
  <c r="AH1817" i="79"/>
  <c r="AF1818" i="79"/>
  <c r="AH1818" i="79"/>
  <c r="AF1819" i="79"/>
  <c r="AH1819" i="79"/>
  <c r="AF1820" i="79"/>
  <c r="AH1820" i="79"/>
  <c r="AF1821" i="79"/>
  <c r="AH1821" i="79"/>
  <c r="AF1822" i="79"/>
  <c r="AH1822" i="79"/>
  <c r="AF1823" i="79"/>
  <c r="AH1823" i="79"/>
  <c r="AF1824" i="79"/>
  <c r="AH1824" i="79"/>
  <c r="AF1825" i="79"/>
  <c r="AH1825" i="79"/>
  <c r="AF1826" i="79"/>
  <c r="AH1826" i="79"/>
  <c r="AF1827" i="79"/>
  <c r="AH1827" i="79"/>
  <c r="AF1828" i="79"/>
  <c r="AH1828" i="79"/>
  <c r="AF1829" i="79"/>
  <c r="AH1829" i="79"/>
  <c r="AF1830" i="79"/>
  <c r="AH1830" i="79"/>
  <c r="AF1831" i="79"/>
  <c r="AH1831" i="79"/>
  <c r="AF1832" i="79"/>
  <c r="AH1832" i="79"/>
  <c r="AF1833" i="79"/>
  <c r="AH1833" i="79"/>
  <c r="AF1834" i="79"/>
  <c r="AH1834" i="79"/>
  <c r="AF1835" i="79"/>
  <c r="AH1835" i="79"/>
  <c r="AF1836" i="79"/>
  <c r="AH1836" i="79"/>
  <c r="AF1837" i="79"/>
  <c r="AH1837" i="79"/>
  <c r="AF1838" i="79"/>
  <c r="AH1838" i="79"/>
  <c r="AF1839" i="79"/>
  <c r="AH1839" i="79"/>
  <c r="AF1840" i="79"/>
  <c r="AH1840" i="79"/>
  <c r="AF1841" i="79"/>
  <c r="AH1841" i="79"/>
  <c r="AF1842" i="79"/>
  <c r="AH1842" i="79"/>
  <c r="AF1843" i="79"/>
  <c r="AH1843" i="79"/>
  <c r="AF1844" i="79"/>
  <c r="AH1844" i="79"/>
  <c r="AF1845" i="79"/>
  <c r="AH1845" i="79"/>
  <c r="AF1846" i="79"/>
  <c r="AH1846" i="79"/>
  <c r="AF1847" i="79"/>
  <c r="AH1847" i="79"/>
  <c r="AF1848" i="79"/>
  <c r="AH1848" i="79"/>
  <c r="AF1849" i="79"/>
  <c r="AH1849" i="79"/>
  <c r="AF1850" i="79"/>
  <c r="AH1850" i="79"/>
  <c r="AF1851" i="79"/>
  <c r="AH1851" i="79"/>
  <c r="AF1852" i="79"/>
  <c r="AH1852" i="79"/>
  <c r="AF1853" i="79"/>
  <c r="AH1853" i="79"/>
  <c r="AF1854" i="79"/>
  <c r="AH1854" i="79"/>
  <c r="AF1855" i="79"/>
  <c r="AH1855" i="79"/>
  <c r="AF1856" i="79"/>
  <c r="AH1856" i="79"/>
  <c r="AF1857" i="79"/>
  <c r="AH1857" i="79"/>
  <c r="AF1858" i="79"/>
  <c r="AH1858" i="79"/>
  <c r="AF1859" i="79"/>
  <c r="AH1859" i="79"/>
  <c r="AF1860" i="79"/>
  <c r="AH1860" i="79"/>
  <c r="AF1861" i="79"/>
  <c r="AH1861" i="79"/>
  <c r="AF1862" i="79"/>
  <c r="AH1862" i="79"/>
  <c r="AF1863" i="79"/>
  <c r="AH1863" i="79"/>
  <c r="AF1864" i="79"/>
  <c r="AH1864" i="79"/>
  <c r="AF1865" i="79"/>
  <c r="AH1865" i="79"/>
  <c r="AF1866" i="79"/>
  <c r="AH1866" i="79"/>
  <c r="AF1867" i="79"/>
  <c r="AH1867" i="79"/>
  <c r="AF1868" i="79"/>
  <c r="AH1868" i="79"/>
  <c r="AF1869" i="79"/>
  <c r="AH1869" i="79"/>
  <c r="AF1870" i="79"/>
  <c r="AH1870" i="79"/>
  <c r="AF1871" i="79"/>
  <c r="AH1871" i="79"/>
  <c r="AF1872" i="79"/>
  <c r="AH1872" i="79"/>
  <c r="AF1873" i="79"/>
  <c r="AH1873" i="79"/>
  <c r="AF1874" i="79"/>
  <c r="AH1874" i="79"/>
  <c r="AF1875" i="79"/>
  <c r="AH1875" i="79"/>
  <c r="AF1876" i="79"/>
  <c r="AH1876" i="79"/>
  <c r="AF1877" i="79"/>
  <c r="AH1877" i="79"/>
  <c r="AF1878" i="79"/>
  <c r="AH1878" i="79"/>
  <c r="AF1879" i="79"/>
  <c r="AH1879" i="79"/>
  <c r="AF1880" i="79"/>
  <c r="AH1880" i="79"/>
  <c r="AF1881" i="79"/>
  <c r="AH1881" i="79"/>
  <c r="AF1882" i="79"/>
  <c r="AH1882" i="79"/>
  <c r="AF1883" i="79"/>
  <c r="AH1883" i="79"/>
  <c r="AF1884" i="79"/>
  <c r="AH1884" i="79"/>
  <c r="AF1885" i="79"/>
  <c r="AH1885" i="79"/>
  <c r="AF1886" i="79"/>
  <c r="AH1886" i="79"/>
  <c r="AF1887" i="79"/>
  <c r="AH1887" i="79"/>
  <c r="AF1888" i="79"/>
  <c r="AH1888" i="79"/>
  <c r="AF1889" i="79"/>
  <c r="AH1889" i="79"/>
  <c r="AF1890" i="79"/>
  <c r="AH1890" i="79"/>
  <c r="AF1891" i="79"/>
  <c r="AH1891" i="79"/>
  <c r="AF1892" i="79"/>
  <c r="AH1892" i="79"/>
  <c r="AF1893" i="79"/>
  <c r="AH1893" i="79"/>
  <c r="AF1894" i="79"/>
  <c r="AH1894" i="79"/>
  <c r="AF1895" i="79"/>
  <c r="AH1895" i="79"/>
  <c r="AF1896" i="79"/>
  <c r="AH1896" i="79"/>
  <c r="AF1897" i="79"/>
  <c r="AH1897" i="79"/>
  <c r="AF1898" i="79"/>
  <c r="AH1898" i="79"/>
  <c r="AF1899" i="79"/>
  <c r="AH1899" i="79"/>
  <c r="AF1900" i="79"/>
  <c r="AH1900" i="79"/>
  <c r="AF1901" i="79"/>
  <c r="AH1901" i="79"/>
  <c r="AF1902" i="79"/>
  <c r="AH1902" i="79"/>
  <c r="AF1903" i="79"/>
  <c r="AH1903" i="79"/>
  <c r="AF1904" i="79"/>
  <c r="AH1904" i="79"/>
  <c r="AF1905" i="79"/>
  <c r="AH1905" i="79"/>
  <c r="AF1906" i="79"/>
  <c r="AH1906" i="79"/>
  <c r="AF1907" i="79"/>
  <c r="AH1907" i="79"/>
  <c r="AF1908" i="79"/>
  <c r="AH1908" i="79"/>
  <c r="AF1909" i="79"/>
  <c r="AH1909" i="79"/>
  <c r="AF1910" i="79"/>
  <c r="AH1910" i="79"/>
  <c r="AF1911" i="79"/>
  <c r="AH1911" i="79"/>
  <c r="AF1912" i="79"/>
  <c r="AH1912" i="79"/>
  <c r="AF1913" i="79"/>
  <c r="AH1913" i="79"/>
  <c r="AF1914" i="79"/>
  <c r="AH1914" i="79"/>
  <c r="AF1915" i="79"/>
  <c r="AH1915" i="79"/>
  <c r="AF1916" i="79"/>
  <c r="AH1916" i="79"/>
  <c r="AF1917" i="79"/>
  <c r="AH1917" i="79"/>
  <c r="AF1918" i="79"/>
  <c r="AH1918" i="79"/>
  <c r="AF1919" i="79"/>
  <c r="AH1919" i="79"/>
  <c r="AF1920" i="79"/>
  <c r="AH1920" i="79"/>
  <c r="AF1921" i="79"/>
  <c r="AH1921" i="79"/>
  <c r="AF1922" i="79"/>
  <c r="AH1922" i="79"/>
  <c r="AF1923" i="79"/>
  <c r="AH1923" i="79"/>
  <c r="AF1924" i="79"/>
  <c r="AH1924" i="79"/>
  <c r="AF1925" i="79"/>
  <c r="AH1925" i="79"/>
  <c r="AF1926" i="79"/>
  <c r="AH1926" i="79"/>
  <c r="AF1927" i="79"/>
  <c r="AH1927" i="79"/>
  <c r="AF1928" i="79"/>
  <c r="AH1928" i="79"/>
  <c r="AF1929" i="79"/>
  <c r="AH1929" i="79"/>
  <c r="AF1930" i="79"/>
  <c r="AH1930" i="79"/>
  <c r="AF1931" i="79"/>
  <c r="AH1931" i="79"/>
  <c r="AF1932" i="79"/>
  <c r="AH1932" i="79"/>
  <c r="AF1933" i="79"/>
  <c r="AH1933" i="79"/>
  <c r="AF1934" i="79"/>
  <c r="AH1934" i="79"/>
  <c r="AF1935" i="79"/>
  <c r="AH1935" i="79"/>
  <c r="AF1936" i="79"/>
  <c r="AH1936" i="79"/>
  <c r="AF1937" i="79"/>
  <c r="AH1937" i="79"/>
  <c r="AF1938" i="79"/>
  <c r="AH1938" i="79"/>
  <c r="AF1939" i="79"/>
  <c r="AH1939" i="79"/>
  <c r="AF1940" i="79"/>
  <c r="AH1940" i="79"/>
  <c r="AF1941" i="79"/>
  <c r="AH1941" i="79"/>
  <c r="AF1942" i="79"/>
  <c r="AH1942" i="79"/>
  <c r="AF1943" i="79"/>
  <c r="AH1943" i="79"/>
  <c r="AF1944" i="79"/>
  <c r="AH1944" i="79"/>
  <c r="AF1945" i="79"/>
  <c r="AH1945" i="79"/>
  <c r="AF1946" i="79"/>
  <c r="AH1946" i="79"/>
  <c r="AF1947" i="79"/>
  <c r="AH1947" i="79"/>
  <c r="AF1948" i="79"/>
  <c r="AH1948" i="79"/>
  <c r="AF1949" i="79"/>
  <c r="AH1949" i="79"/>
  <c r="AF1950" i="79"/>
  <c r="AH1950" i="79"/>
  <c r="AF1951" i="79"/>
  <c r="AH1951" i="79"/>
  <c r="AF1952" i="79"/>
  <c r="AH1952" i="79"/>
  <c r="AF1953" i="79"/>
  <c r="AH1953" i="79"/>
  <c r="AF1954" i="79"/>
  <c r="AH1954" i="79"/>
  <c r="AF1955" i="79"/>
  <c r="AH1955" i="79"/>
  <c r="AF1956" i="79"/>
  <c r="AH1956" i="79"/>
  <c r="AF1957" i="79"/>
  <c r="AH1957" i="79"/>
  <c r="AF1958" i="79"/>
  <c r="AH1958" i="79"/>
  <c r="AF1959" i="79"/>
  <c r="AH1959" i="79"/>
  <c r="AF1960" i="79"/>
  <c r="AH1960" i="79"/>
  <c r="AF1961" i="79"/>
  <c r="AH1961" i="79"/>
  <c r="AF1962" i="79"/>
  <c r="AH1962" i="79"/>
  <c r="AF1963" i="79"/>
  <c r="AH1963" i="79"/>
  <c r="AF1964" i="79"/>
  <c r="AH1964" i="79"/>
  <c r="AF1965" i="79"/>
  <c r="AH1965" i="79"/>
  <c r="AF1966" i="79"/>
  <c r="AH1966" i="79"/>
  <c r="AF1967" i="79"/>
  <c r="AH1967" i="79"/>
  <c r="AF1968" i="79"/>
  <c r="AH1968" i="79"/>
  <c r="AF1969" i="79"/>
  <c r="AH1969" i="79"/>
  <c r="AF1970" i="79"/>
  <c r="AH1970" i="79"/>
  <c r="AF1971" i="79"/>
  <c r="AH1971" i="79"/>
  <c r="AF1972" i="79"/>
  <c r="AH1972" i="79"/>
  <c r="AF1973" i="79"/>
  <c r="AH1973" i="79"/>
  <c r="AF1974" i="79"/>
  <c r="AH1974" i="79"/>
  <c r="AF1975" i="79"/>
  <c r="AH1975" i="79"/>
  <c r="AF1976" i="79"/>
  <c r="AH1976" i="79"/>
  <c r="AF1977" i="79"/>
  <c r="AH1977" i="79"/>
  <c r="AF1978" i="79"/>
  <c r="AH1978" i="79"/>
  <c r="AF1979" i="79"/>
  <c r="AH1979" i="79"/>
  <c r="AF1980" i="79"/>
  <c r="AH1980" i="79"/>
  <c r="AF1981" i="79"/>
  <c r="AH1981" i="79"/>
  <c r="AF1982" i="79"/>
  <c r="AH1982" i="79"/>
  <c r="AF1983" i="79"/>
  <c r="AH1983" i="79"/>
  <c r="AF1984" i="79"/>
  <c r="AH1984" i="79"/>
  <c r="AF1985" i="79"/>
  <c r="AH1985" i="79"/>
  <c r="AF1986" i="79"/>
  <c r="AH1986" i="79"/>
  <c r="AF1987" i="79"/>
  <c r="AH1987" i="79"/>
  <c r="AF1988" i="79"/>
  <c r="AH1988" i="79"/>
  <c r="AF1989" i="79"/>
  <c r="AH1989" i="79"/>
  <c r="AF1990" i="79"/>
  <c r="AH1990" i="79"/>
  <c r="AF1991" i="79"/>
  <c r="AH1991" i="79"/>
  <c r="AF1992" i="79"/>
  <c r="AH1992" i="79"/>
  <c r="AF1993" i="79"/>
  <c r="AH1993" i="79"/>
  <c r="AF1994" i="79"/>
  <c r="AH1994" i="79"/>
  <c r="AF1995" i="79"/>
  <c r="AH1995" i="79"/>
  <c r="AF1996" i="79"/>
  <c r="AH1996" i="79"/>
  <c r="AF1997" i="79"/>
  <c r="AH1997" i="79"/>
  <c r="AF1998" i="79"/>
  <c r="AH1998" i="79"/>
  <c r="AF1999" i="79"/>
  <c r="AH1999" i="79"/>
  <c r="AF2000" i="79"/>
  <c r="AH2000" i="79"/>
  <c r="AF2001" i="79"/>
  <c r="AH2001" i="79"/>
  <c r="AF2002" i="79"/>
  <c r="AH2002" i="79"/>
  <c r="AF2003" i="79"/>
  <c r="AH2003" i="79"/>
  <c r="AF2004" i="79"/>
  <c r="AH2004" i="79"/>
  <c r="AF2005" i="79"/>
  <c r="AH2005" i="79"/>
  <c r="AF2006" i="79"/>
  <c r="AH2006" i="79"/>
  <c r="AF2007" i="79"/>
  <c r="AH2007" i="79"/>
  <c r="AF2008" i="79"/>
  <c r="AH2008" i="79"/>
  <c r="AF2009" i="79"/>
  <c r="AH2009" i="79"/>
  <c r="AF2010" i="79"/>
  <c r="AH2010" i="79"/>
  <c r="B2006" i="79"/>
  <c r="C2006" i="79"/>
  <c r="D2006" i="79"/>
  <c r="E2006" i="79"/>
  <c r="F2006" i="79"/>
  <c r="G2006" i="79"/>
  <c r="I2006" i="79"/>
  <c r="M2006" i="79" s="1"/>
  <c r="J2006" i="79"/>
  <c r="B2007" i="79"/>
  <c r="C2007" i="79"/>
  <c r="D2007" i="79"/>
  <c r="E2007" i="79"/>
  <c r="F2007" i="79"/>
  <c r="G2007" i="79"/>
  <c r="L2007" i="79" s="1"/>
  <c r="I2007" i="79"/>
  <c r="J2007" i="79"/>
  <c r="B2008" i="79"/>
  <c r="C2008" i="79"/>
  <c r="D2008" i="79"/>
  <c r="E2008" i="79"/>
  <c r="F2008" i="79"/>
  <c r="G2008" i="79"/>
  <c r="L2008" i="79" s="1"/>
  <c r="I2008" i="79"/>
  <c r="J2008" i="79"/>
  <c r="B2009" i="79"/>
  <c r="C2009" i="79"/>
  <c r="D2009" i="79"/>
  <c r="E2009" i="79"/>
  <c r="F2009" i="79"/>
  <c r="G2009" i="79"/>
  <c r="I2009" i="79"/>
  <c r="M2009" i="79" s="1"/>
  <c r="J2009" i="79"/>
  <c r="B2010" i="79"/>
  <c r="C2010" i="79"/>
  <c r="D2010" i="79"/>
  <c r="E2010" i="79"/>
  <c r="F2010" i="79"/>
  <c r="G2010" i="79"/>
  <c r="I2010" i="79"/>
  <c r="J2010" i="79"/>
  <c r="B177" i="79"/>
  <c r="C177" i="79"/>
  <c r="D177" i="79"/>
  <c r="E177" i="79"/>
  <c r="F177" i="79"/>
  <c r="G177" i="79"/>
  <c r="I177" i="79"/>
  <c r="M177" i="79" s="1"/>
  <c r="J177" i="79"/>
  <c r="B178" i="79"/>
  <c r="C178" i="79"/>
  <c r="D178" i="79"/>
  <c r="E178" i="79"/>
  <c r="F178" i="79"/>
  <c r="G178" i="79"/>
  <c r="L178" i="79" s="1"/>
  <c r="I178" i="79"/>
  <c r="J178" i="79"/>
  <c r="B179" i="79"/>
  <c r="C179" i="79"/>
  <c r="D179" i="79"/>
  <c r="E179" i="79"/>
  <c r="F179" i="79"/>
  <c r="G179" i="79"/>
  <c r="L179" i="79" s="1"/>
  <c r="I179" i="79"/>
  <c r="M179" i="79" s="1"/>
  <c r="S179" i="79" s="1"/>
  <c r="J179" i="79"/>
  <c r="B180" i="79"/>
  <c r="C180" i="79"/>
  <c r="D180" i="79"/>
  <c r="E180" i="79"/>
  <c r="F180" i="79"/>
  <c r="G180" i="79"/>
  <c r="I180" i="79"/>
  <c r="M180" i="79" s="1"/>
  <c r="J180" i="79"/>
  <c r="B181" i="79"/>
  <c r="C181" i="79"/>
  <c r="D181" i="79"/>
  <c r="E181" i="79"/>
  <c r="F181" i="79"/>
  <c r="G181" i="79"/>
  <c r="I181" i="79"/>
  <c r="M181" i="79" s="1"/>
  <c r="S181" i="79" s="1"/>
  <c r="J181" i="79"/>
  <c r="B182" i="79"/>
  <c r="C182" i="79"/>
  <c r="D182" i="79"/>
  <c r="E182" i="79"/>
  <c r="F182" i="79"/>
  <c r="G182" i="79"/>
  <c r="I182" i="79"/>
  <c r="M182" i="79" s="1"/>
  <c r="S182" i="79" s="1"/>
  <c r="J182" i="79"/>
  <c r="B183" i="79"/>
  <c r="C183" i="79"/>
  <c r="D183" i="79"/>
  <c r="E183" i="79"/>
  <c r="F183" i="79"/>
  <c r="G183" i="79"/>
  <c r="I183" i="79"/>
  <c r="M183" i="79" s="1"/>
  <c r="J183" i="79"/>
  <c r="B184" i="79"/>
  <c r="C184" i="79"/>
  <c r="D184" i="79"/>
  <c r="E184" i="79"/>
  <c r="F184" i="79"/>
  <c r="G184" i="79"/>
  <c r="L184" i="79" s="1"/>
  <c r="I184" i="79"/>
  <c r="M184" i="79" s="1"/>
  <c r="J184" i="79"/>
  <c r="B185" i="79"/>
  <c r="C185" i="79"/>
  <c r="D185" i="79"/>
  <c r="E185" i="79"/>
  <c r="F185" i="79"/>
  <c r="G185" i="79"/>
  <c r="I185" i="79"/>
  <c r="M185" i="79" s="1"/>
  <c r="S185" i="79" s="1"/>
  <c r="J185" i="79"/>
  <c r="B186" i="79"/>
  <c r="C186" i="79"/>
  <c r="D186" i="79"/>
  <c r="E186" i="79"/>
  <c r="F186" i="79"/>
  <c r="G186" i="79"/>
  <c r="I186" i="79"/>
  <c r="J186" i="79"/>
  <c r="B187" i="79"/>
  <c r="C187" i="79"/>
  <c r="D187" i="79"/>
  <c r="E187" i="79"/>
  <c r="F187" i="79"/>
  <c r="G187" i="79"/>
  <c r="I187" i="79"/>
  <c r="M187" i="79" s="1"/>
  <c r="S187" i="79" s="1"/>
  <c r="J187" i="79"/>
  <c r="B188" i="79"/>
  <c r="C188" i="79"/>
  <c r="D188" i="79"/>
  <c r="E188" i="79"/>
  <c r="F188" i="79"/>
  <c r="G188" i="79"/>
  <c r="I188" i="79"/>
  <c r="M188" i="79" s="1"/>
  <c r="S188" i="79" s="1"/>
  <c r="J188" i="79"/>
  <c r="B189" i="79"/>
  <c r="C189" i="79"/>
  <c r="D189" i="79"/>
  <c r="E189" i="79"/>
  <c r="F189" i="79"/>
  <c r="G189" i="79"/>
  <c r="L189" i="79" s="1"/>
  <c r="I189" i="79"/>
  <c r="M189" i="79" s="1"/>
  <c r="J189" i="79"/>
  <c r="B190" i="79"/>
  <c r="C190" i="79"/>
  <c r="D190" i="79"/>
  <c r="E190" i="79"/>
  <c r="F190" i="79"/>
  <c r="G190" i="79"/>
  <c r="I190" i="79"/>
  <c r="J190" i="79"/>
  <c r="B191" i="79"/>
  <c r="C191" i="79"/>
  <c r="D191" i="79"/>
  <c r="E191" i="79"/>
  <c r="F191" i="79"/>
  <c r="G191" i="79"/>
  <c r="I191" i="79"/>
  <c r="M191" i="79" s="1"/>
  <c r="J191" i="79"/>
  <c r="B192" i="79"/>
  <c r="C192" i="79"/>
  <c r="D192" i="79"/>
  <c r="E192" i="79"/>
  <c r="F192" i="79"/>
  <c r="G192" i="79"/>
  <c r="I192" i="79"/>
  <c r="M192" i="79" s="1"/>
  <c r="J192" i="79"/>
  <c r="L192" i="79"/>
  <c r="B193" i="79"/>
  <c r="C193" i="79"/>
  <c r="D193" i="79"/>
  <c r="E193" i="79"/>
  <c r="F193" i="79"/>
  <c r="G193" i="79"/>
  <c r="I193" i="79"/>
  <c r="M193" i="79" s="1"/>
  <c r="S193" i="79" s="1"/>
  <c r="J193" i="79"/>
  <c r="B194" i="79"/>
  <c r="C194" i="79"/>
  <c r="D194" i="79"/>
  <c r="E194" i="79"/>
  <c r="F194" i="79"/>
  <c r="G194" i="79"/>
  <c r="I194" i="79"/>
  <c r="M194" i="79" s="1"/>
  <c r="J194" i="79"/>
  <c r="B195" i="79"/>
  <c r="C195" i="79"/>
  <c r="D195" i="79"/>
  <c r="E195" i="79"/>
  <c r="F195" i="79"/>
  <c r="G195" i="79"/>
  <c r="I195" i="79"/>
  <c r="M195" i="79" s="1"/>
  <c r="S195" i="79" s="1"/>
  <c r="J195" i="79"/>
  <c r="B196" i="79"/>
  <c r="C196" i="79"/>
  <c r="D196" i="79"/>
  <c r="E196" i="79"/>
  <c r="F196" i="79"/>
  <c r="G196" i="79"/>
  <c r="L196" i="79" s="1"/>
  <c r="I196" i="79"/>
  <c r="J196" i="79"/>
  <c r="B197" i="79"/>
  <c r="C197" i="79"/>
  <c r="D197" i="79"/>
  <c r="E197" i="79"/>
  <c r="F197" i="79"/>
  <c r="G197" i="79"/>
  <c r="L197" i="79" s="1"/>
  <c r="I197" i="79"/>
  <c r="M197" i="79" s="1"/>
  <c r="J197" i="79"/>
  <c r="B198" i="79"/>
  <c r="C198" i="79"/>
  <c r="D198" i="79"/>
  <c r="E198" i="79"/>
  <c r="F198" i="79"/>
  <c r="G198" i="79"/>
  <c r="L198" i="79" s="1"/>
  <c r="I198" i="79"/>
  <c r="M198" i="79" s="1"/>
  <c r="S198" i="79" s="1"/>
  <c r="J198" i="79"/>
  <c r="B199" i="79"/>
  <c r="C199" i="79"/>
  <c r="D199" i="79"/>
  <c r="E199" i="79"/>
  <c r="F199" i="79"/>
  <c r="G199" i="79"/>
  <c r="I199" i="79"/>
  <c r="M199" i="79" s="1"/>
  <c r="S199" i="79" s="1"/>
  <c r="J199" i="79"/>
  <c r="B200" i="79"/>
  <c r="C200" i="79"/>
  <c r="D200" i="79"/>
  <c r="E200" i="79"/>
  <c r="F200" i="79"/>
  <c r="G200" i="79"/>
  <c r="I200" i="79"/>
  <c r="M200" i="79" s="1"/>
  <c r="J200" i="79"/>
  <c r="B201" i="79"/>
  <c r="C201" i="79"/>
  <c r="D201" i="79"/>
  <c r="E201" i="79"/>
  <c r="F201" i="79"/>
  <c r="G201" i="79"/>
  <c r="I201" i="79"/>
  <c r="M201" i="79" s="1"/>
  <c r="S201" i="79" s="1"/>
  <c r="J201" i="79"/>
  <c r="B202" i="79"/>
  <c r="C202" i="79"/>
  <c r="D202" i="79"/>
  <c r="E202" i="79"/>
  <c r="F202" i="79"/>
  <c r="G202" i="79"/>
  <c r="L202" i="79" s="1"/>
  <c r="I202" i="79"/>
  <c r="M202" i="79" s="1"/>
  <c r="J202" i="79"/>
  <c r="B203" i="79"/>
  <c r="C203" i="79"/>
  <c r="D203" i="79"/>
  <c r="E203" i="79"/>
  <c r="F203" i="79"/>
  <c r="G203" i="79"/>
  <c r="I203" i="79"/>
  <c r="M203" i="79" s="1"/>
  <c r="J203" i="79"/>
  <c r="B204" i="79"/>
  <c r="C204" i="79"/>
  <c r="D204" i="79"/>
  <c r="E204" i="79"/>
  <c r="F204" i="79"/>
  <c r="G204" i="79"/>
  <c r="L204" i="79" s="1"/>
  <c r="I204" i="79"/>
  <c r="M204" i="79" s="1"/>
  <c r="S204" i="79" s="1"/>
  <c r="J204" i="79"/>
  <c r="B205" i="79"/>
  <c r="C205" i="79"/>
  <c r="D205" i="79"/>
  <c r="E205" i="79"/>
  <c r="F205" i="79"/>
  <c r="G205" i="79"/>
  <c r="I205" i="79"/>
  <c r="M205" i="79" s="1"/>
  <c r="J205" i="79"/>
  <c r="B206" i="79"/>
  <c r="C206" i="79"/>
  <c r="D206" i="79"/>
  <c r="E206" i="79"/>
  <c r="F206" i="79"/>
  <c r="G206" i="79"/>
  <c r="I206" i="79"/>
  <c r="M206" i="79" s="1"/>
  <c r="J206" i="79"/>
  <c r="B207" i="79"/>
  <c r="C207" i="79"/>
  <c r="D207" i="79"/>
  <c r="E207" i="79"/>
  <c r="F207" i="79"/>
  <c r="G207" i="79"/>
  <c r="I207" i="79"/>
  <c r="M207" i="79" s="1"/>
  <c r="S207" i="79" s="1"/>
  <c r="J207" i="79"/>
  <c r="B208" i="79"/>
  <c r="C208" i="79"/>
  <c r="D208" i="79"/>
  <c r="E208" i="79"/>
  <c r="F208" i="79"/>
  <c r="G208" i="79"/>
  <c r="L208" i="79" s="1"/>
  <c r="I208" i="79"/>
  <c r="M208" i="79" s="1"/>
  <c r="S208" i="79" s="1"/>
  <c r="J208" i="79"/>
  <c r="B209" i="79"/>
  <c r="C209" i="79"/>
  <c r="D209" i="79"/>
  <c r="E209" i="79"/>
  <c r="F209" i="79"/>
  <c r="G209" i="79"/>
  <c r="I209" i="79"/>
  <c r="M209" i="79" s="1"/>
  <c r="S209" i="79" s="1"/>
  <c r="J209" i="79"/>
  <c r="B210" i="79"/>
  <c r="C210" i="79"/>
  <c r="D210" i="79"/>
  <c r="E210" i="79"/>
  <c r="F210" i="79"/>
  <c r="G210" i="79"/>
  <c r="I210" i="79"/>
  <c r="M210" i="79" s="1"/>
  <c r="S210" i="79" s="1"/>
  <c r="J210" i="79"/>
  <c r="B211" i="79"/>
  <c r="C211" i="79"/>
  <c r="D211" i="79"/>
  <c r="E211" i="79"/>
  <c r="F211" i="79"/>
  <c r="G211" i="79"/>
  <c r="L211" i="79" s="1"/>
  <c r="I211" i="79"/>
  <c r="M211" i="79" s="1"/>
  <c r="S211" i="79" s="1"/>
  <c r="J211" i="79"/>
  <c r="B212" i="79"/>
  <c r="C212" i="79"/>
  <c r="D212" i="79"/>
  <c r="E212" i="79"/>
  <c r="F212" i="79"/>
  <c r="G212" i="79"/>
  <c r="I212" i="79"/>
  <c r="M212" i="79" s="1"/>
  <c r="S212" i="79" s="1"/>
  <c r="J212" i="79"/>
  <c r="B213" i="79"/>
  <c r="C213" i="79"/>
  <c r="D213" i="79"/>
  <c r="E213" i="79"/>
  <c r="F213" i="79"/>
  <c r="G213" i="79"/>
  <c r="L213" i="79" s="1"/>
  <c r="I213" i="79"/>
  <c r="J213" i="79"/>
  <c r="B214" i="79"/>
  <c r="C214" i="79"/>
  <c r="D214" i="79"/>
  <c r="E214" i="79"/>
  <c r="F214" i="79"/>
  <c r="G214" i="79"/>
  <c r="I214" i="79"/>
  <c r="M214" i="79" s="1"/>
  <c r="S214" i="79" s="1"/>
  <c r="J214" i="79"/>
  <c r="B215" i="79"/>
  <c r="C215" i="79"/>
  <c r="D215" i="79"/>
  <c r="E215" i="79"/>
  <c r="F215" i="79"/>
  <c r="G215" i="79"/>
  <c r="L215" i="79" s="1"/>
  <c r="I215" i="79"/>
  <c r="M215" i="79" s="1"/>
  <c r="S215" i="79" s="1"/>
  <c r="J215" i="79"/>
  <c r="B216" i="79"/>
  <c r="C216" i="79"/>
  <c r="D216" i="79"/>
  <c r="E216" i="79"/>
  <c r="F216" i="79"/>
  <c r="G216" i="79"/>
  <c r="L216" i="79" s="1"/>
  <c r="I216" i="79"/>
  <c r="J216" i="79"/>
  <c r="B217" i="79"/>
  <c r="C217" i="79"/>
  <c r="D217" i="79"/>
  <c r="E217" i="79"/>
  <c r="F217" i="79"/>
  <c r="G217" i="79"/>
  <c r="L217" i="79" s="1"/>
  <c r="I217" i="79"/>
  <c r="J217" i="79"/>
  <c r="B218" i="79"/>
  <c r="C218" i="79"/>
  <c r="D218" i="79"/>
  <c r="E218" i="79"/>
  <c r="F218" i="79"/>
  <c r="G218" i="79"/>
  <c r="L218" i="79" s="1"/>
  <c r="I218" i="79"/>
  <c r="J218" i="79"/>
  <c r="B219" i="79"/>
  <c r="C219" i="79"/>
  <c r="D219" i="79"/>
  <c r="E219" i="79"/>
  <c r="F219" i="79"/>
  <c r="G219" i="79"/>
  <c r="I219" i="79"/>
  <c r="M219" i="79" s="1"/>
  <c r="S219" i="79" s="1"/>
  <c r="J219" i="79"/>
  <c r="B220" i="79"/>
  <c r="C220" i="79"/>
  <c r="D220" i="79"/>
  <c r="E220" i="79"/>
  <c r="F220" i="79"/>
  <c r="G220" i="79"/>
  <c r="I220" i="79"/>
  <c r="M220" i="79" s="1"/>
  <c r="S220" i="79" s="1"/>
  <c r="J220" i="79"/>
  <c r="B221" i="79"/>
  <c r="C221" i="79"/>
  <c r="D221" i="79"/>
  <c r="AG221" i="79" s="1"/>
  <c r="E221" i="79"/>
  <c r="F221" i="79"/>
  <c r="G221" i="79"/>
  <c r="L221" i="79" s="1"/>
  <c r="I221" i="79"/>
  <c r="M221" i="79" s="1"/>
  <c r="S221" i="79" s="1"/>
  <c r="J221" i="79"/>
  <c r="B222" i="79"/>
  <c r="C222" i="79"/>
  <c r="D222" i="79"/>
  <c r="E222" i="79"/>
  <c r="F222" i="79"/>
  <c r="G222" i="79"/>
  <c r="I222" i="79"/>
  <c r="J222" i="79"/>
  <c r="B223" i="79"/>
  <c r="C223" i="79"/>
  <c r="D223" i="79"/>
  <c r="E223" i="79"/>
  <c r="F223" i="79"/>
  <c r="G223" i="79"/>
  <c r="I223" i="79"/>
  <c r="J223" i="79"/>
  <c r="B224" i="79"/>
  <c r="C224" i="79"/>
  <c r="D224" i="79"/>
  <c r="E224" i="79"/>
  <c r="F224" i="79"/>
  <c r="G224" i="79"/>
  <c r="L224" i="79" s="1"/>
  <c r="I224" i="79"/>
  <c r="M224" i="79" s="1"/>
  <c r="S224" i="79" s="1"/>
  <c r="J224" i="79"/>
  <c r="B225" i="79"/>
  <c r="C225" i="79"/>
  <c r="D225" i="79"/>
  <c r="E225" i="79"/>
  <c r="F225" i="79"/>
  <c r="G225" i="79"/>
  <c r="I225" i="79"/>
  <c r="M225" i="79" s="1"/>
  <c r="S225" i="79" s="1"/>
  <c r="J225" i="79"/>
  <c r="B226" i="79"/>
  <c r="C226" i="79"/>
  <c r="D226" i="79"/>
  <c r="E226" i="79"/>
  <c r="F226" i="79"/>
  <c r="G226" i="79"/>
  <c r="L226" i="79" s="1"/>
  <c r="I226" i="79"/>
  <c r="M226" i="79" s="1"/>
  <c r="S226" i="79" s="1"/>
  <c r="J226" i="79"/>
  <c r="B227" i="79"/>
  <c r="C227" i="79"/>
  <c r="D227" i="79"/>
  <c r="E227" i="79"/>
  <c r="F227" i="79"/>
  <c r="G227" i="79"/>
  <c r="I227" i="79"/>
  <c r="M227" i="79" s="1"/>
  <c r="S227" i="79" s="1"/>
  <c r="J227" i="79"/>
  <c r="B228" i="79"/>
  <c r="C228" i="79"/>
  <c r="D228" i="79"/>
  <c r="E228" i="79"/>
  <c r="F228" i="79"/>
  <c r="G228" i="79"/>
  <c r="L228" i="79" s="1"/>
  <c r="I228" i="79"/>
  <c r="J228" i="79"/>
  <c r="B229" i="79"/>
  <c r="C229" i="79"/>
  <c r="D229" i="79"/>
  <c r="E229" i="79"/>
  <c r="F229" i="79"/>
  <c r="G229" i="79"/>
  <c r="I229" i="79"/>
  <c r="M229" i="79" s="1"/>
  <c r="J229" i="79"/>
  <c r="B230" i="79"/>
  <c r="C230" i="79"/>
  <c r="D230" i="79"/>
  <c r="E230" i="79"/>
  <c r="F230" i="79"/>
  <c r="G230" i="79"/>
  <c r="L230" i="79" s="1"/>
  <c r="I230" i="79"/>
  <c r="J230" i="79"/>
  <c r="B231" i="79"/>
  <c r="C231" i="79"/>
  <c r="D231" i="79"/>
  <c r="E231" i="79"/>
  <c r="F231" i="79"/>
  <c r="G231" i="79"/>
  <c r="L231" i="79" s="1"/>
  <c r="I231" i="79"/>
  <c r="M231" i="79" s="1"/>
  <c r="J231" i="79"/>
  <c r="B232" i="79"/>
  <c r="C232" i="79"/>
  <c r="D232" i="79"/>
  <c r="E232" i="79"/>
  <c r="F232" i="79"/>
  <c r="G232" i="79"/>
  <c r="L232" i="79" s="1"/>
  <c r="I232" i="79"/>
  <c r="M232" i="79" s="1"/>
  <c r="J232" i="79"/>
  <c r="B233" i="79"/>
  <c r="C233" i="79"/>
  <c r="D233" i="79"/>
  <c r="E233" i="79"/>
  <c r="F233" i="79"/>
  <c r="G233" i="79"/>
  <c r="I233" i="79"/>
  <c r="M233" i="79" s="1"/>
  <c r="S233" i="79" s="1"/>
  <c r="J233" i="79"/>
  <c r="B234" i="79"/>
  <c r="C234" i="79"/>
  <c r="D234" i="79"/>
  <c r="E234" i="79"/>
  <c r="F234" i="79"/>
  <c r="G234" i="79"/>
  <c r="L234" i="79" s="1"/>
  <c r="I234" i="79"/>
  <c r="J234" i="79"/>
  <c r="B235" i="79"/>
  <c r="C235" i="79"/>
  <c r="D235" i="79"/>
  <c r="E235" i="79"/>
  <c r="F235" i="79"/>
  <c r="G235" i="79"/>
  <c r="L235" i="79" s="1"/>
  <c r="I235" i="79"/>
  <c r="M235" i="79" s="1"/>
  <c r="J235" i="79"/>
  <c r="B236" i="79"/>
  <c r="C236" i="79"/>
  <c r="D236" i="79"/>
  <c r="E236" i="79"/>
  <c r="F236" i="79"/>
  <c r="G236" i="79"/>
  <c r="L236" i="79" s="1"/>
  <c r="I236" i="79"/>
  <c r="M236" i="79" s="1"/>
  <c r="J236" i="79"/>
  <c r="B237" i="79"/>
  <c r="C237" i="79"/>
  <c r="D237" i="79"/>
  <c r="E237" i="79"/>
  <c r="F237" i="79"/>
  <c r="G237" i="79"/>
  <c r="I237" i="79"/>
  <c r="J237" i="79"/>
  <c r="B238" i="79"/>
  <c r="C238" i="79"/>
  <c r="D238" i="79"/>
  <c r="E238" i="79"/>
  <c r="F238" i="79"/>
  <c r="G238" i="79"/>
  <c r="I238" i="79"/>
  <c r="M238" i="79" s="1"/>
  <c r="J238" i="79"/>
  <c r="B239" i="79"/>
  <c r="C239" i="79"/>
  <c r="D239" i="79"/>
  <c r="E239" i="79"/>
  <c r="F239" i="79"/>
  <c r="G239" i="79"/>
  <c r="I239" i="79"/>
  <c r="M239" i="79" s="1"/>
  <c r="S239" i="79" s="1"/>
  <c r="J239" i="79"/>
  <c r="B240" i="79"/>
  <c r="C240" i="79"/>
  <c r="D240" i="79"/>
  <c r="E240" i="79"/>
  <c r="F240" i="79"/>
  <c r="G240" i="79"/>
  <c r="I240" i="79"/>
  <c r="M240" i="79" s="1"/>
  <c r="S240" i="79" s="1"/>
  <c r="J240" i="79"/>
  <c r="B241" i="79"/>
  <c r="C241" i="79"/>
  <c r="D241" i="79"/>
  <c r="E241" i="79"/>
  <c r="F241" i="79"/>
  <c r="G241" i="79"/>
  <c r="I241" i="79"/>
  <c r="M241" i="79" s="1"/>
  <c r="J241" i="79"/>
  <c r="B242" i="79"/>
  <c r="C242" i="79"/>
  <c r="D242" i="79"/>
  <c r="E242" i="79"/>
  <c r="F242" i="79"/>
  <c r="G242" i="79"/>
  <c r="I242" i="79"/>
  <c r="M242" i="79" s="1"/>
  <c r="J242" i="79"/>
  <c r="B243" i="79"/>
  <c r="C243" i="79"/>
  <c r="D243" i="79"/>
  <c r="E243" i="79"/>
  <c r="F243" i="79"/>
  <c r="G243" i="79"/>
  <c r="L243" i="79" s="1"/>
  <c r="I243" i="79"/>
  <c r="M243" i="79" s="1"/>
  <c r="J243" i="79"/>
  <c r="B244" i="79"/>
  <c r="C244" i="79"/>
  <c r="D244" i="79"/>
  <c r="E244" i="79"/>
  <c r="F244" i="79"/>
  <c r="G244" i="79"/>
  <c r="I244" i="79"/>
  <c r="M244" i="79" s="1"/>
  <c r="J244" i="79"/>
  <c r="B245" i="79"/>
  <c r="C245" i="79"/>
  <c r="D245" i="79"/>
  <c r="E245" i="79"/>
  <c r="F245" i="79"/>
  <c r="G245" i="79"/>
  <c r="L245" i="79" s="1"/>
  <c r="I245" i="79"/>
  <c r="J245" i="79"/>
  <c r="B246" i="79"/>
  <c r="C246" i="79"/>
  <c r="D246" i="79"/>
  <c r="E246" i="79"/>
  <c r="F246" i="79"/>
  <c r="G246" i="79"/>
  <c r="I246" i="79"/>
  <c r="M246" i="79" s="1"/>
  <c r="S246" i="79" s="1"/>
  <c r="J246" i="79"/>
  <c r="B247" i="79"/>
  <c r="C247" i="79"/>
  <c r="D247" i="79"/>
  <c r="E247" i="79"/>
  <c r="F247" i="79"/>
  <c r="G247" i="79"/>
  <c r="I247" i="79"/>
  <c r="M247" i="79" s="1"/>
  <c r="S247" i="79" s="1"/>
  <c r="J247" i="79"/>
  <c r="B248" i="79"/>
  <c r="C248" i="79"/>
  <c r="D248" i="79"/>
  <c r="E248" i="79"/>
  <c r="F248" i="79"/>
  <c r="G248" i="79"/>
  <c r="I248" i="79"/>
  <c r="M248" i="79" s="1"/>
  <c r="J248" i="79"/>
  <c r="B249" i="79"/>
  <c r="C249" i="79"/>
  <c r="D249" i="79"/>
  <c r="E249" i="79"/>
  <c r="F249" i="79"/>
  <c r="G249" i="79"/>
  <c r="L249" i="79" s="1"/>
  <c r="I249" i="79"/>
  <c r="M249" i="79" s="1"/>
  <c r="J249" i="79"/>
  <c r="B250" i="79"/>
  <c r="C250" i="79"/>
  <c r="D250" i="79"/>
  <c r="E250" i="79"/>
  <c r="F250" i="79"/>
  <c r="G250" i="79"/>
  <c r="I250" i="79"/>
  <c r="M250" i="79" s="1"/>
  <c r="S250" i="79" s="1"/>
  <c r="J250" i="79"/>
  <c r="B251" i="79"/>
  <c r="C251" i="79"/>
  <c r="D251" i="79"/>
  <c r="E251" i="79"/>
  <c r="F251" i="79"/>
  <c r="G251" i="79"/>
  <c r="L251" i="79" s="1"/>
  <c r="I251" i="79"/>
  <c r="J251" i="79"/>
  <c r="B252" i="79"/>
  <c r="C252" i="79"/>
  <c r="D252" i="79"/>
  <c r="E252" i="79"/>
  <c r="F252" i="79"/>
  <c r="G252" i="79"/>
  <c r="L252" i="79" s="1"/>
  <c r="I252" i="79"/>
  <c r="J252" i="79"/>
  <c r="B253" i="79"/>
  <c r="C253" i="79"/>
  <c r="D253" i="79"/>
  <c r="E253" i="79"/>
  <c r="F253" i="79"/>
  <c r="G253" i="79"/>
  <c r="I253" i="79"/>
  <c r="M253" i="79" s="1"/>
  <c r="S253" i="79" s="1"/>
  <c r="J253" i="79"/>
  <c r="B254" i="79"/>
  <c r="C254" i="79"/>
  <c r="D254" i="79"/>
  <c r="E254" i="79"/>
  <c r="F254" i="79"/>
  <c r="G254" i="79"/>
  <c r="I254" i="79"/>
  <c r="M254" i="79" s="1"/>
  <c r="J254" i="79"/>
  <c r="B255" i="79"/>
  <c r="C255" i="79"/>
  <c r="D255" i="79"/>
  <c r="E255" i="79"/>
  <c r="F255" i="79"/>
  <c r="G255" i="79"/>
  <c r="I255" i="79"/>
  <c r="M255" i="79" s="1"/>
  <c r="S255" i="79" s="1"/>
  <c r="J255" i="79"/>
  <c r="B256" i="79"/>
  <c r="C256" i="79"/>
  <c r="D256" i="79"/>
  <c r="E256" i="79"/>
  <c r="F256" i="79"/>
  <c r="G256" i="79"/>
  <c r="I256" i="79"/>
  <c r="M256" i="79" s="1"/>
  <c r="S256" i="79" s="1"/>
  <c r="J256" i="79"/>
  <c r="B257" i="79"/>
  <c r="C257" i="79"/>
  <c r="D257" i="79"/>
  <c r="E257" i="79"/>
  <c r="F257" i="79"/>
  <c r="G257" i="79"/>
  <c r="L257" i="79" s="1"/>
  <c r="I257" i="79"/>
  <c r="M257" i="79" s="1"/>
  <c r="J257" i="79"/>
  <c r="B258" i="79"/>
  <c r="C258" i="79"/>
  <c r="D258" i="79"/>
  <c r="E258" i="79"/>
  <c r="F258" i="79"/>
  <c r="G258" i="79"/>
  <c r="L258" i="79" s="1"/>
  <c r="I258" i="79"/>
  <c r="M258" i="79" s="1"/>
  <c r="S258" i="79" s="1"/>
  <c r="J258" i="79"/>
  <c r="B259" i="79"/>
  <c r="C259" i="79"/>
  <c r="D259" i="79"/>
  <c r="E259" i="79"/>
  <c r="F259" i="79"/>
  <c r="G259" i="79"/>
  <c r="L259" i="79" s="1"/>
  <c r="I259" i="79"/>
  <c r="M259" i="79" s="1"/>
  <c r="S259" i="79" s="1"/>
  <c r="J259" i="79"/>
  <c r="B260" i="79"/>
  <c r="C260" i="79"/>
  <c r="D260" i="79"/>
  <c r="E260" i="79"/>
  <c r="F260" i="79"/>
  <c r="G260" i="79"/>
  <c r="L260" i="79" s="1"/>
  <c r="I260" i="79"/>
  <c r="J260" i="79"/>
  <c r="B261" i="79"/>
  <c r="C261" i="79"/>
  <c r="D261" i="79"/>
  <c r="E261" i="79"/>
  <c r="F261" i="79"/>
  <c r="G261" i="79"/>
  <c r="I261" i="79"/>
  <c r="M261" i="79" s="1"/>
  <c r="S261" i="79" s="1"/>
  <c r="J261" i="79"/>
  <c r="B262" i="79"/>
  <c r="C262" i="79"/>
  <c r="D262" i="79"/>
  <c r="E262" i="79"/>
  <c r="F262" i="79"/>
  <c r="G262" i="79"/>
  <c r="L262" i="79" s="1"/>
  <c r="I262" i="79"/>
  <c r="M262" i="79" s="1"/>
  <c r="S262" i="79" s="1"/>
  <c r="J262" i="79"/>
  <c r="B263" i="79"/>
  <c r="C263" i="79"/>
  <c r="D263" i="79"/>
  <c r="E263" i="79"/>
  <c r="F263" i="79"/>
  <c r="G263" i="79"/>
  <c r="L263" i="79" s="1"/>
  <c r="I263" i="79"/>
  <c r="M263" i="79" s="1"/>
  <c r="J263" i="79"/>
  <c r="B264" i="79"/>
  <c r="C264" i="79"/>
  <c r="D264" i="79"/>
  <c r="E264" i="79"/>
  <c r="F264" i="79"/>
  <c r="G264" i="79"/>
  <c r="I264" i="79"/>
  <c r="M264" i="79" s="1"/>
  <c r="S264" i="79" s="1"/>
  <c r="J264" i="79"/>
  <c r="B265" i="79"/>
  <c r="C265" i="79"/>
  <c r="D265" i="79"/>
  <c r="E265" i="79"/>
  <c r="F265" i="79"/>
  <c r="G265" i="79"/>
  <c r="L265" i="79" s="1"/>
  <c r="I265" i="79"/>
  <c r="J265" i="79"/>
  <c r="B266" i="79"/>
  <c r="C266" i="79"/>
  <c r="D266" i="79"/>
  <c r="E266" i="79"/>
  <c r="F266" i="79"/>
  <c r="G266" i="79"/>
  <c r="L266" i="79" s="1"/>
  <c r="I266" i="79"/>
  <c r="J266" i="79"/>
  <c r="B267" i="79"/>
  <c r="C267" i="79"/>
  <c r="D267" i="79"/>
  <c r="E267" i="79"/>
  <c r="F267" i="79"/>
  <c r="G267" i="79"/>
  <c r="I267" i="79"/>
  <c r="M267" i="79" s="1"/>
  <c r="J267" i="79"/>
  <c r="B268" i="79"/>
  <c r="C268" i="79"/>
  <c r="D268" i="79"/>
  <c r="E268" i="79"/>
  <c r="F268" i="79"/>
  <c r="G268" i="79"/>
  <c r="I268" i="79"/>
  <c r="M268" i="79" s="1"/>
  <c r="S268" i="79" s="1"/>
  <c r="J268" i="79"/>
  <c r="B269" i="79"/>
  <c r="C269" i="79"/>
  <c r="D269" i="79"/>
  <c r="E269" i="79"/>
  <c r="F269" i="79"/>
  <c r="G269" i="79"/>
  <c r="I269" i="79"/>
  <c r="M269" i="79" s="1"/>
  <c r="J269" i="79"/>
  <c r="B270" i="79"/>
  <c r="C270" i="79"/>
  <c r="D270" i="79"/>
  <c r="E270" i="79"/>
  <c r="F270" i="79"/>
  <c r="G270" i="79"/>
  <c r="I270" i="79"/>
  <c r="M270" i="79" s="1"/>
  <c r="J270" i="79"/>
  <c r="B271" i="79"/>
  <c r="C271" i="79"/>
  <c r="D271" i="79"/>
  <c r="E271" i="79"/>
  <c r="F271" i="79"/>
  <c r="G271" i="79"/>
  <c r="I271" i="79"/>
  <c r="M271" i="79" s="1"/>
  <c r="S271" i="79" s="1"/>
  <c r="J271" i="79"/>
  <c r="B272" i="79"/>
  <c r="C272" i="79"/>
  <c r="D272" i="79"/>
  <c r="E272" i="79"/>
  <c r="F272" i="79"/>
  <c r="G272" i="79"/>
  <c r="I272" i="79"/>
  <c r="M272" i="79" s="1"/>
  <c r="J272" i="79"/>
  <c r="B273" i="79"/>
  <c r="C273" i="79"/>
  <c r="D273" i="79"/>
  <c r="E273" i="79"/>
  <c r="F273" i="79"/>
  <c r="G273" i="79"/>
  <c r="L273" i="79" s="1"/>
  <c r="I273" i="79"/>
  <c r="J273" i="79"/>
  <c r="B274" i="79"/>
  <c r="C274" i="79"/>
  <c r="D274" i="79"/>
  <c r="E274" i="79"/>
  <c r="F274" i="79"/>
  <c r="G274" i="79"/>
  <c r="I274" i="79"/>
  <c r="J274" i="79"/>
  <c r="B275" i="79"/>
  <c r="C275" i="79"/>
  <c r="D275" i="79"/>
  <c r="E275" i="79"/>
  <c r="F275" i="79"/>
  <c r="G275" i="79"/>
  <c r="I275" i="79"/>
  <c r="M275" i="79" s="1"/>
  <c r="J275" i="79"/>
  <c r="B276" i="79"/>
  <c r="C276" i="79"/>
  <c r="D276" i="79"/>
  <c r="E276" i="79"/>
  <c r="F276" i="79"/>
  <c r="G276" i="79"/>
  <c r="L276" i="79" s="1"/>
  <c r="I276" i="79"/>
  <c r="J276" i="79"/>
  <c r="B277" i="79"/>
  <c r="C277" i="79"/>
  <c r="D277" i="79"/>
  <c r="E277" i="79"/>
  <c r="F277" i="79"/>
  <c r="G277" i="79"/>
  <c r="I277" i="79"/>
  <c r="M277" i="79" s="1"/>
  <c r="S277" i="79" s="1"/>
  <c r="J277" i="79"/>
  <c r="B278" i="79"/>
  <c r="C278" i="79"/>
  <c r="D278" i="79"/>
  <c r="E278" i="79"/>
  <c r="F278" i="79"/>
  <c r="G278" i="79"/>
  <c r="I278" i="79"/>
  <c r="M278" i="79" s="1"/>
  <c r="J278" i="79"/>
  <c r="B279" i="79"/>
  <c r="C279" i="79"/>
  <c r="D279" i="79"/>
  <c r="E279" i="79"/>
  <c r="F279" i="79"/>
  <c r="G279" i="79"/>
  <c r="I279" i="79"/>
  <c r="M279" i="79" s="1"/>
  <c r="J279" i="79"/>
  <c r="B280" i="79"/>
  <c r="C280" i="79"/>
  <c r="D280" i="79"/>
  <c r="E280" i="79"/>
  <c r="F280" i="79"/>
  <c r="G280" i="79"/>
  <c r="I280" i="79"/>
  <c r="J280" i="79"/>
  <c r="B281" i="79"/>
  <c r="C281" i="79"/>
  <c r="D281" i="79"/>
  <c r="E281" i="79"/>
  <c r="F281" i="79"/>
  <c r="G281" i="79"/>
  <c r="I281" i="79"/>
  <c r="M281" i="79" s="1"/>
  <c r="J281" i="79"/>
  <c r="B282" i="79"/>
  <c r="C282" i="79"/>
  <c r="D282" i="79"/>
  <c r="E282" i="79"/>
  <c r="F282" i="79"/>
  <c r="G282" i="79"/>
  <c r="I282" i="79"/>
  <c r="M282" i="79" s="1"/>
  <c r="J282" i="79"/>
  <c r="B283" i="79"/>
  <c r="C283" i="79"/>
  <c r="D283" i="79"/>
  <c r="E283" i="79"/>
  <c r="F283" i="79"/>
  <c r="G283" i="79"/>
  <c r="I283" i="79"/>
  <c r="M283" i="79" s="1"/>
  <c r="J283" i="79"/>
  <c r="B284" i="79"/>
  <c r="C284" i="79"/>
  <c r="D284" i="79"/>
  <c r="E284" i="79"/>
  <c r="F284" i="79"/>
  <c r="G284" i="79"/>
  <c r="I284" i="79"/>
  <c r="M284" i="79" s="1"/>
  <c r="S284" i="79" s="1"/>
  <c r="J284" i="79"/>
  <c r="B285" i="79"/>
  <c r="C285" i="79"/>
  <c r="D285" i="79"/>
  <c r="E285" i="79"/>
  <c r="F285" i="79"/>
  <c r="G285" i="79"/>
  <c r="I285" i="79"/>
  <c r="M285" i="79" s="1"/>
  <c r="S285" i="79" s="1"/>
  <c r="J285" i="79"/>
  <c r="B286" i="79"/>
  <c r="C286" i="79"/>
  <c r="D286" i="79"/>
  <c r="E286" i="79"/>
  <c r="F286" i="79"/>
  <c r="G286" i="79"/>
  <c r="I286" i="79"/>
  <c r="J286" i="79"/>
  <c r="B287" i="79"/>
  <c r="C287" i="79"/>
  <c r="D287" i="79"/>
  <c r="E287" i="79"/>
  <c r="F287" i="79"/>
  <c r="G287" i="79"/>
  <c r="L287" i="79" s="1"/>
  <c r="I287" i="79"/>
  <c r="M287" i="79" s="1"/>
  <c r="S287" i="79" s="1"/>
  <c r="J287" i="79"/>
  <c r="B288" i="79"/>
  <c r="C288" i="79"/>
  <c r="D288" i="79"/>
  <c r="E288" i="79"/>
  <c r="F288" i="79"/>
  <c r="G288" i="79"/>
  <c r="I288" i="79"/>
  <c r="M288" i="79" s="1"/>
  <c r="S288" i="79" s="1"/>
  <c r="J288" i="79"/>
  <c r="B289" i="79"/>
  <c r="C289" i="79"/>
  <c r="D289" i="79"/>
  <c r="E289" i="79"/>
  <c r="F289" i="79"/>
  <c r="G289" i="79"/>
  <c r="I289" i="79"/>
  <c r="M289" i="79" s="1"/>
  <c r="S289" i="79" s="1"/>
  <c r="J289" i="79"/>
  <c r="B290" i="79"/>
  <c r="C290" i="79"/>
  <c r="D290" i="79"/>
  <c r="E290" i="79"/>
  <c r="F290" i="79"/>
  <c r="G290" i="79"/>
  <c r="I290" i="79"/>
  <c r="M290" i="79" s="1"/>
  <c r="S290" i="79" s="1"/>
  <c r="J290" i="79"/>
  <c r="B291" i="79"/>
  <c r="C291" i="79"/>
  <c r="D291" i="79"/>
  <c r="E291" i="79"/>
  <c r="F291" i="79"/>
  <c r="G291" i="79"/>
  <c r="I291" i="79"/>
  <c r="M291" i="79" s="1"/>
  <c r="S291" i="79" s="1"/>
  <c r="J291" i="79"/>
  <c r="B292" i="79"/>
  <c r="C292" i="79"/>
  <c r="D292" i="79"/>
  <c r="E292" i="79"/>
  <c r="F292" i="79"/>
  <c r="G292" i="79"/>
  <c r="I292" i="79"/>
  <c r="M292" i="79" s="1"/>
  <c r="S292" i="79" s="1"/>
  <c r="J292" i="79"/>
  <c r="B293" i="79"/>
  <c r="C293" i="79"/>
  <c r="D293" i="79"/>
  <c r="AG293" i="79" s="1"/>
  <c r="E293" i="79"/>
  <c r="F293" i="79"/>
  <c r="G293" i="79"/>
  <c r="I293" i="79"/>
  <c r="M293" i="79" s="1"/>
  <c r="S293" i="79" s="1"/>
  <c r="J293" i="79"/>
  <c r="B294" i="79"/>
  <c r="C294" i="79"/>
  <c r="D294" i="79"/>
  <c r="E294" i="79"/>
  <c r="F294" i="79"/>
  <c r="G294" i="79"/>
  <c r="I294" i="79"/>
  <c r="M294" i="79" s="1"/>
  <c r="S294" i="79" s="1"/>
  <c r="J294" i="79"/>
  <c r="B295" i="79"/>
  <c r="C295" i="79"/>
  <c r="D295" i="79"/>
  <c r="E295" i="79"/>
  <c r="F295" i="79"/>
  <c r="G295" i="79"/>
  <c r="I295" i="79"/>
  <c r="M295" i="79" s="1"/>
  <c r="J295" i="79"/>
  <c r="B296" i="79"/>
  <c r="C296" i="79"/>
  <c r="D296" i="79"/>
  <c r="E296" i="79"/>
  <c r="F296" i="79"/>
  <c r="G296" i="79"/>
  <c r="I296" i="79"/>
  <c r="M296" i="79" s="1"/>
  <c r="S296" i="79" s="1"/>
  <c r="J296" i="79"/>
  <c r="B297" i="79"/>
  <c r="C297" i="79"/>
  <c r="D297" i="79"/>
  <c r="E297" i="79"/>
  <c r="F297" i="79"/>
  <c r="G297" i="79"/>
  <c r="L297" i="79" s="1"/>
  <c r="I297" i="79"/>
  <c r="J297" i="79"/>
  <c r="B298" i="79"/>
  <c r="C298" i="79"/>
  <c r="D298" i="79"/>
  <c r="E298" i="79"/>
  <c r="F298" i="79"/>
  <c r="G298" i="79"/>
  <c r="L298" i="79" s="1"/>
  <c r="I298" i="79"/>
  <c r="M298" i="79" s="1"/>
  <c r="S298" i="79" s="1"/>
  <c r="J298" i="79"/>
  <c r="B299" i="79"/>
  <c r="C299" i="79"/>
  <c r="D299" i="79"/>
  <c r="E299" i="79"/>
  <c r="F299" i="79"/>
  <c r="G299" i="79"/>
  <c r="I299" i="79"/>
  <c r="M299" i="79" s="1"/>
  <c r="S299" i="79" s="1"/>
  <c r="J299" i="79"/>
  <c r="B300" i="79"/>
  <c r="C300" i="79"/>
  <c r="D300" i="79"/>
  <c r="E300" i="79"/>
  <c r="F300" i="79"/>
  <c r="G300" i="79"/>
  <c r="L300" i="79" s="1"/>
  <c r="I300" i="79"/>
  <c r="M300" i="79" s="1"/>
  <c r="S300" i="79" s="1"/>
  <c r="J300" i="79"/>
  <c r="B301" i="79"/>
  <c r="C301" i="79"/>
  <c r="D301" i="79"/>
  <c r="E301" i="79"/>
  <c r="F301" i="79"/>
  <c r="G301" i="79"/>
  <c r="L301" i="79" s="1"/>
  <c r="I301" i="79"/>
  <c r="M301" i="79" s="1"/>
  <c r="J301" i="79"/>
  <c r="B302" i="79"/>
  <c r="C302" i="79"/>
  <c r="D302" i="79"/>
  <c r="E302" i="79"/>
  <c r="F302" i="79"/>
  <c r="G302" i="79"/>
  <c r="I302" i="79"/>
  <c r="M302" i="79" s="1"/>
  <c r="S302" i="79" s="1"/>
  <c r="J302" i="79"/>
  <c r="B303" i="79"/>
  <c r="C303" i="79"/>
  <c r="D303" i="79"/>
  <c r="E303" i="79"/>
  <c r="F303" i="79"/>
  <c r="G303" i="79"/>
  <c r="L303" i="79" s="1"/>
  <c r="I303" i="79"/>
  <c r="M303" i="79" s="1"/>
  <c r="S303" i="79" s="1"/>
  <c r="J303" i="79"/>
  <c r="B304" i="79"/>
  <c r="C304" i="79"/>
  <c r="D304" i="79"/>
  <c r="E304" i="79"/>
  <c r="F304" i="79"/>
  <c r="G304" i="79"/>
  <c r="I304" i="79"/>
  <c r="M304" i="79" s="1"/>
  <c r="S304" i="79" s="1"/>
  <c r="J304" i="79"/>
  <c r="B305" i="79"/>
  <c r="C305" i="79"/>
  <c r="D305" i="79"/>
  <c r="E305" i="79"/>
  <c r="F305" i="79"/>
  <c r="G305" i="79"/>
  <c r="I305" i="79"/>
  <c r="M305" i="79" s="1"/>
  <c r="S305" i="79" s="1"/>
  <c r="J305" i="79"/>
  <c r="B306" i="79"/>
  <c r="C306" i="79"/>
  <c r="D306" i="79"/>
  <c r="E306" i="79"/>
  <c r="F306" i="79"/>
  <c r="G306" i="79"/>
  <c r="L306" i="79" s="1"/>
  <c r="I306" i="79"/>
  <c r="J306" i="79"/>
  <c r="B307" i="79"/>
  <c r="C307" i="79"/>
  <c r="D307" i="79"/>
  <c r="E307" i="79"/>
  <c r="F307" i="79"/>
  <c r="G307" i="79"/>
  <c r="I307" i="79"/>
  <c r="J307" i="79"/>
  <c r="M307" i="79"/>
  <c r="B308" i="79"/>
  <c r="C308" i="79"/>
  <c r="D308" i="79"/>
  <c r="E308" i="79"/>
  <c r="F308" i="79"/>
  <c r="G308" i="79"/>
  <c r="L308" i="79" s="1"/>
  <c r="I308" i="79"/>
  <c r="M308" i="79" s="1"/>
  <c r="S308" i="79" s="1"/>
  <c r="J308" i="79"/>
  <c r="B309" i="79"/>
  <c r="C309" i="79"/>
  <c r="D309" i="79"/>
  <c r="E309" i="79"/>
  <c r="F309" i="79"/>
  <c r="G309" i="79"/>
  <c r="I309" i="79"/>
  <c r="M309" i="79" s="1"/>
  <c r="S309" i="79" s="1"/>
  <c r="J309" i="79"/>
  <c r="B310" i="79"/>
  <c r="C310" i="79"/>
  <c r="D310" i="79"/>
  <c r="E310" i="79"/>
  <c r="F310" i="79"/>
  <c r="G310" i="79"/>
  <c r="I310" i="79"/>
  <c r="M310" i="79" s="1"/>
  <c r="J310" i="79"/>
  <c r="B311" i="79"/>
  <c r="C311" i="79"/>
  <c r="D311" i="79"/>
  <c r="E311" i="79"/>
  <c r="F311" i="79"/>
  <c r="G311" i="79"/>
  <c r="I311" i="79"/>
  <c r="M311" i="79" s="1"/>
  <c r="J311" i="79"/>
  <c r="B312" i="79"/>
  <c r="C312" i="79"/>
  <c r="D312" i="79"/>
  <c r="E312" i="79"/>
  <c r="F312" i="79"/>
  <c r="G312" i="79"/>
  <c r="L312" i="79" s="1"/>
  <c r="I312" i="79"/>
  <c r="M312" i="79" s="1"/>
  <c r="S312" i="79" s="1"/>
  <c r="J312" i="79"/>
  <c r="B313" i="79"/>
  <c r="C313" i="79"/>
  <c r="D313" i="79"/>
  <c r="E313" i="79"/>
  <c r="F313" i="79"/>
  <c r="G313" i="79"/>
  <c r="I313" i="79"/>
  <c r="M313" i="79" s="1"/>
  <c r="S313" i="79" s="1"/>
  <c r="J313" i="79"/>
  <c r="B314" i="79"/>
  <c r="C314" i="79"/>
  <c r="D314" i="79"/>
  <c r="E314" i="79"/>
  <c r="F314" i="79"/>
  <c r="G314" i="79"/>
  <c r="I314" i="79"/>
  <c r="M314" i="79" s="1"/>
  <c r="J314" i="79"/>
  <c r="B315" i="79"/>
  <c r="C315" i="79"/>
  <c r="D315" i="79"/>
  <c r="E315" i="79"/>
  <c r="F315" i="79"/>
  <c r="G315" i="79"/>
  <c r="I315" i="79"/>
  <c r="M315" i="79" s="1"/>
  <c r="S315" i="79" s="1"/>
  <c r="J315" i="79"/>
  <c r="B316" i="79"/>
  <c r="C316" i="79"/>
  <c r="D316" i="79"/>
  <c r="E316" i="79"/>
  <c r="F316" i="79"/>
  <c r="G316" i="79"/>
  <c r="I316" i="79"/>
  <c r="M316" i="79" s="1"/>
  <c r="S316" i="79" s="1"/>
  <c r="J316" i="79"/>
  <c r="B317" i="79"/>
  <c r="C317" i="79"/>
  <c r="D317" i="79"/>
  <c r="E317" i="79"/>
  <c r="F317" i="79"/>
  <c r="G317" i="79"/>
  <c r="I317" i="79"/>
  <c r="M317" i="79" s="1"/>
  <c r="S317" i="79" s="1"/>
  <c r="J317" i="79"/>
  <c r="L317" i="79"/>
  <c r="B318" i="79"/>
  <c r="C318" i="79"/>
  <c r="D318" i="79"/>
  <c r="E318" i="79"/>
  <c r="F318" i="79"/>
  <c r="G318" i="79"/>
  <c r="I318" i="79"/>
  <c r="M318" i="79" s="1"/>
  <c r="S318" i="79" s="1"/>
  <c r="J318" i="79"/>
  <c r="B319" i="79"/>
  <c r="C319" i="79"/>
  <c r="D319" i="79"/>
  <c r="E319" i="79"/>
  <c r="F319" i="79"/>
  <c r="G319" i="79"/>
  <c r="L319" i="79" s="1"/>
  <c r="I319" i="79"/>
  <c r="M319" i="79" s="1"/>
  <c r="J319" i="79"/>
  <c r="B320" i="79"/>
  <c r="C320" i="79"/>
  <c r="D320" i="79"/>
  <c r="E320" i="79"/>
  <c r="F320" i="79"/>
  <c r="G320" i="79"/>
  <c r="I320" i="79"/>
  <c r="M320" i="79" s="1"/>
  <c r="S320" i="79" s="1"/>
  <c r="J320" i="79"/>
  <c r="B321" i="79"/>
  <c r="C321" i="79"/>
  <c r="D321" i="79"/>
  <c r="E321" i="79"/>
  <c r="F321" i="79"/>
  <c r="G321" i="79"/>
  <c r="I321" i="79"/>
  <c r="M321" i="79" s="1"/>
  <c r="S321" i="79" s="1"/>
  <c r="J321" i="79"/>
  <c r="B322" i="79"/>
  <c r="C322" i="79"/>
  <c r="D322" i="79"/>
  <c r="E322" i="79"/>
  <c r="F322" i="79"/>
  <c r="G322" i="79"/>
  <c r="L322" i="79" s="1"/>
  <c r="I322" i="79"/>
  <c r="M322" i="79" s="1"/>
  <c r="J322" i="79"/>
  <c r="B323" i="79"/>
  <c r="C323" i="79"/>
  <c r="D323" i="79"/>
  <c r="E323" i="79"/>
  <c r="F323" i="79"/>
  <c r="G323" i="79"/>
  <c r="I323" i="79"/>
  <c r="J323" i="79"/>
  <c r="M323" i="79"/>
  <c r="S323" i="79" s="1"/>
  <c r="B324" i="79"/>
  <c r="C324" i="79"/>
  <c r="D324" i="79"/>
  <c r="E324" i="79"/>
  <c r="F324" i="79"/>
  <c r="G324" i="79"/>
  <c r="I324" i="79"/>
  <c r="M324" i="79" s="1"/>
  <c r="S324" i="79" s="1"/>
  <c r="J324" i="79"/>
  <c r="B325" i="79"/>
  <c r="C325" i="79"/>
  <c r="D325" i="79"/>
  <c r="E325" i="79"/>
  <c r="F325" i="79"/>
  <c r="G325" i="79"/>
  <c r="I325" i="79"/>
  <c r="M325" i="79" s="1"/>
  <c r="J325" i="79"/>
  <c r="B326" i="79"/>
  <c r="C326" i="79"/>
  <c r="D326" i="79"/>
  <c r="E326" i="79"/>
  <c r="F326" i="79"/>
  <c r="G326" i="79"/>
  <c r="I326" i="79"/>
  <c r="M326" i="79" s="1"/>
  <c r="S326" i="79" s="1"/>
  <c r="J326" i="79"/>
  <c r="B327" i="79"/>
  <c r="C327" i="79"/>
  <c r="D327" i="79"/>
  <c r="AG327" i="79" s="1"/>
  <c r="E327" i="79"/>
  <c r="F327" i="79"/>
  <c r="G327" i="79"/>
  <c r="L327" i="79" s="1"/>
  <c r="I327" i="79"/>
  <c r="M327" i="79" s="1"/>
  <c r="S327" i="79" s="1"/>
  <c r="J327" i="79"/>
  <c r="B328" i="79"/>
  <c r="C328" i="79"/>
  <c r="D328" i="79"/>
  <c r="E328" i="79"/>
  <c r="F328" i="79"/>
  <c r="G328" i="79"/>
  <c r="I328" i="79"/>
  <c r="M328" i="79" s="1"/>
  <c r="J328" i="79"/>
  <c r="B329" i="79"/>
  <c r="C329" i="79"/>
  <c r="D329" i="79"/>
  <c r="E329" i="79"/>
  <c r="F329" i="79"/>
  <c r="G329" i="79"/>
  <c r="I329" i="79"/>
  <c r="M329" i="79" s="1"/>
  <c r="S329" i="79" s="1"/>
  <c r="J329" i="79"/>
  <c r="B330" i="79"/>
  <c r="C330" i="79"/>
  <c r="D330" i="79"/>
  <c r="E330" i="79"/>
  <c r="F330" i="79"/>
  <c r="G330" i="79"/>
  <c r="I330" i="79"/>
  <c r="M330" i="79" s="1"/>
  <c r="S330" i="79" s="1"/>
  <c r="J330" i="79"/>
  <c r="B331" i="79"/>
  <c r="C331" i="79"/>
  <c r="D331" i="79"/>
  <c r="E331" i="79"/>
  <c r="F331" i="79"/>
  <c r="G331" i="79"/>
  <c r="L331" i="79" s="1"/>
  <c r="I331" i="79"/>
  <c r="J331" i="79"/>
  <c r="B332" i="79"/>
  <c r="C332" i="79"/>
  <c r="D332" i="79"/>
  <c r="E332" i="79"/>
  <c r="F332" i="79"/>
  <c r="G332" i="79"/>
  <c r="L332" i="79" s="1"/>
  <c r="I332" i="79"/>
  <c r="M332" i="79" s="1"/>
  <c r="S332" i="79" s="1"/>
  <c r="J332" i="79"/>
  <c r="B333" i="79"/>
  <c r="C333" i="79"/>
  <c r="D333" i="79"/>
  <c r="AG333" i="79" s="1"/>
  <c r="E333" i="79"/>
  <c r="F333" i="79"/>
  <c r="G333" i="79"/>
  <c r="I333" i="79"/>
  <c r="J333" i="79"/>
  <c r="M333" i="79"/>
  <c r="S333" i="79" s="1"/>
  <c r="B334" i="79"/>
  <c r="C334" i="79"/>
  <c r="D334" i="79"/>
  <c r="E334" i="79"/>
  <c r="F334" i="79"/>
  <c r="G334" i="79"/>
  <c r="I334" i="79"/>
  <c r="M334" i="79" s="1"/>
  <c r="J334" i="79"/>
  <c r="B335" i="79"/>
  <c r="C335" i="79"/>
  <c r="D335" i="79"/>
  <c r="E335" i="79"/>
  <c r="F335" i="79"/>
  <c r="G335" i="79"/>
  <c r="I335" i="79"/>
  <c r="M335" i="79" s="1"/>
  <c r="S335" i="79" s="1"/>
  <c r="J335" i="79"/>
  <c r="B336" i="79"/>
  <c r="C336" i="79"/>
  <c r="D336" i="79"/>
  <c r="E336" i="79"/>
  <c r="F336" i="79"/>
  <c r="G336" i="79"/>
  <c r="L336" i="79" s="1"/>
  <c r="I336" i="79"/>
  <c r="J336" i="79"/>
  <c r="B337" i="79"/>
  <c r="C337" i="79"/>
  <c r="D337" i="79"/>
  <c r="AG337" i="79" s="1"/>
  <c r="E337" i="79"/>
  <c r="F337" i="79"/>
  <c r="G337" i="79"/>
  <c r="I337" i="79"/>
  <c r="M337" i="79" s="1"/>
  <c r="J337" i="79"/>
  <c r="B338" i="79"/>
  <c r="C338" i="79"/>
  <c r="D338" i="79"/>
  <c r="E338" i="79"/>
  <c r="F338" i="79"/>
  <c r="G338" i="79"/>
  <c r="I338" i="79"/>
  <c r="J338" i="79"/>
  <c r="M338" i="79"/>
  <c r="S338" i="79" s="1"/>
  <c r="B339" i="79"/>
  <c r="C339" i="79"/>
  <c r="D339" i="79"/>
  <c r="E339" i="79"/>
  <c r="F339" i="79"/>
  <c r="G339" i="79"/>
  <c r="I339" i="79"/>
  <c r="M339" i="79" s="1"/>
  <c r="S339" i="79" s="1"/>
  <c r="J339" i="79"/>
  <c r="B340" i="79"/>
  <c r="C340" i="79"/>
  <c r="D340" i="79"/>
  <c r="E340" i="79"/>
  <c r="F340" i="79"/>
  <c r="G340" i="79"/>
  <c r="L340" i="79" s="1"/>
  <c r="I340" i="79"/>
  <c r="M340" i="79" s="1"/>
  <c r="J340" i="79"/>
  <c r="B341" i="79"/>
  <c r="C341" i="79"/>
  <c r="D341" i="79"/>
  <c r="E341" i="79"/>
  <c r="F341" i="79"/>
  <c r="G341" i="79"/>
  <c r="I341" i="79"/>
  <c r="M341" i="79" s="1"/>
  <c r="S341" i="79" s="1"/>
  <c r="J341" i="79"/>
  <c r="B342" i="79"/>
  <c r="C342" i="79"/>
  <c r="D342" i="79"/>
  <c r="E342" i="79"/>
  <c r="F342" i="79"/>
  <c r="G342" i="79"/>
  <c r="I342" i="79"/>
  <c r="M342" i="79" s="1"/>
  <c r="S342" i="79" s="1"/>
  <c r="J342" i="79"/>
  <c r="B343" i="79"/>
  <c r="C343" i="79"/>
  <c r="D343" i="79"/>
  <c r="E343" i="79"/>
  <c r="F343" i="79"/>
  <c r="G343" i="79"/>
  <c r="L343" i="79" s="1"/>
  <c r="I343" i="79"/>
  <c r="M343" i="79" s="1"/>
  <c r="S343" i="79" s="1"/>
  <c r="J343" i="79"/>
  <c r="B344" i="79"/>
  <c r="C344" i="79"/>
  <c r="D344" i="79"/>
  <c r="E344" i="79"/>
  <c r="F344" i="79"/>
  <c r="G344" i="79"/>
  <c r="I344" i="79"/>
  <c r="M344" i="79" s="1"/>
  <c r="S344" i="79" s="1"/>
  <c r="J344" i="79"/>
  <c r="B345" i="79"/>
  <c r="C345" i="79"/>
  <c r="D345" i="79"/>
  <c r="E345" i="79"/>
  <c r="F345" i="79"/>
  <c r="G345" i="79"/>
  <c r="I345" i="79"/>
  <c r="M345" i="79" s="1"/>
  <c r="S345" i="79" s="1"/>
  <c r="J345" i="79"/>
  <c r="B346" i="79"/>
  <c r="C346" i="79"/>
  <c r="D346" i="79"/>
  <c r="E346" i="79"/>
  <c r="F346" i="79"/>
  <c r="G346" i="79"/>
  <c r="I346" i="79"/>
  <c r="M346" i="79" s="1"/>
  <c r="J346" i="79"/>
  <c r="B347" i="79"/>
  <c r="C347" i="79"/>
  <c r="D347" i="79"/>
  <c r="E347" i="79"/>
  <c r="F347" i="79"/>
  <c r="G347" i="79"/>
  <c r="I347" i="79"/>
  <c r="M347" i="79" s="1"/>
  <c r="S347" i="79" s="1"/>
  <c r="J347" i="79"/>
  <c r="B348" i="79"/>
  <c r="C348" i="79"/>
  <c r="D348" i="79"/>
  <c r="E348" i="79"/>
  <c r="F348" i="79"/>
  <c r="G348" i="79"/>
  <c r="L348" i="79" s="1"/>
  <c r="I348" i="79"/>
  <c r="J348" i="79"/>
  <c r="B349" i="79"/>
  <c r="C349" i="79"/>
  <c r="D349" i="79"/>
  <c r="E349" i="79"/>
  <c r="F349" i="79"/>
  <c r="G349" i="79"/>
  <c r="I349" i="79"/>
  <c r="M349" i="79" s="1"/>
  <c r="J349" i="79"/>
  <c r="B350" i="79"/>
  <c r="C350" i="79"/>
  <c r="D350" i="79"/>
  <c r="E350" i="79"/>
  <c r="F350" i="79"/>
  <c r="G350" i="79"/>
  <c r="I350" i="79"/>
  <c r="M350" i="79" s="1"/>
  <c r="S350" i="79" s="1"/>
  <c r="J350" i="79"/>
  <c r="B351" i="79"/>
  <c r="C351" i="79"/>
  <c r="D351" i="79"/>
  <c r="E351" i="79"/>
  <c r="F351" i="79"/>
  <c r="G351" i="79"/>
  <c r="L351" i="79" s="1"/>
  <c r="I351" i="79"/>
  <c r="M351" i="79" s="1"/>
  <c r="S351" i="79" s="1"/>
  <c r="J351" i="79"/>
  <c r="B352" i="79"/>
  <c r="C352" i="79"/>
  <c r="D352" i="79"/>
  <c r="E352" i="79"/>
  <c r="F352" i="79"/>
  <c r="G352" i="79"/>
  <c r="I352" i="79"/>
  <c r="J352" i="79"/>
  <c r="B353" i="79"/>
  <c r="C353" i="79"/>
  <c r="D353" i="79"/>
  <c r="E353" i="79"/>
  <c r="F353" i="79"/>
  <c r="G353" i="79"/>
  <c r="L353" i="79" s="1"/>
  <c r="I353" i="79"/>
  <c r="M353" i="79" s="1"/>
  <c r="J353" i="79"/>
  <c r="B354" i="79"/>
  <c r="C354" i="79"/>
  <c r="D354" i="79"/>
  <c r="E354" i="79"/>
  <c r="F354" i="79"/>
  <c r="G354" i="79"/>
  <c r="I354" i="79"/>
  <c r="J354" i="79"/>
  <c r="L354" i="79"/>
  <c r="B355" i="79"/>
  <c r="C355" i="79"/>
  <c r="D355" i="79"/>
  <c r="E355" i="79"/>
  <c r="F355" i="79"/>
  <c r="G355" i="79"/>
  <c r="L355" i="79" s="1"/>
  <c r="I355" i="79"/>
  <c r="M355" i="79" s="1"/>
  <c r="S355" i="79" s="1"/>
  <c r="J355" i="79"/>
  <c r="B356" i="79"/>
  <c r="C356" i="79"/>
  <c r="D356" i="79"/>
  <c r="E356" i="79"/>
  <c r="F356" i="79"/>
  <c r="G356" i="79"/>
  <c r="I356" i="79"/>
  <c r="M356" i="79" s="1"/>
  <c r="S356" i="79" s="1"/>
  <c r="J356" i="79"/>
  <c r="B357" i="79"/>
  <c r="C357" i="79"/>
  <c r="D357" i="79"/>
  <c r="E357" i="79"/>
  <c r="F357" i="79"/>
  <c r="G357" i="79"/>
  <c r="I357" i="79"/>
  <c r="M357" i="79" s="1"/>
  <c r="S357" i="79" s="1"/>
  <c r="J357" i="79"/>
  <c r="B358" i="79"/>
  <c r="C358" i="79"/>
  <c r="D358" i="79"/>
  <c r="E358" i="79"/>
  <c r="F358" i="79"/>
  <c r="G358" i="79"/>
  <c r="I358" i="79"/>
  <c r="M358" i="79" s="1"/>
  <c r="J358" i="79"/>
  <c r="B359" i="79"/>
  <c r="C359" i="79"/>
  <c r="D359" i="79"/>
  <c r="E359" i="79"/>
  <c r="F359" i="79"/>
  <c r="G359" i="79"/>
  <c r="L359" i="79" s="1"/>
  <c r="I359" i="79"/>
  <c r="M359" i="79" s="1"/>
  <c r="S359" i="79" s="1"/>
  <c r="J359" i="79"/>
  <c r="B360" i="79"/>
  <c r="C360" i="79"/>
  <c r="D360" i="79"/>
  <c r="E360" i="79"/>
  <c r="F360" i="79"/>
  <c r="G360" i="79"/>
  <c r="L360" i="79" s="1"/>
  <c r="I360" i="79"/>
  <c r="J360" i="79"/>
  <c r="M360" i="79"/>
  <c r="S360" i="79" s="1"/>
  <c r="B361" i="79"/>
  <c r="C361" i="79"/>
  <c r="D361" i="79"/>
  <c r="E361" i="79"/>
  <c r="F361" i="79"/>
  <c r="G361" i="79"/>
  <c r="L361" i="79" s="1"/>
  <c r="I361" i="79"/>
  <c r="J361" i="79"/>
  <c r="B362" i="79"/>
  <c r="C362" i="79"/>
  <c r="D362" i="79"/>
  <c r="E362" i="79"/>
  <c r="F362" i="79"/>
  <c r="G362" i="79"/>
  <c r="I362" i="79"/>
  <c r="M362" i="79" s="1"/>
  <c r="S362" i="79" s="1"/>
  <c r="J362" i="79"/>
  <c r="B363" i="79"/>
  <c r="C363" i="79"/>
  <c r="D363" i="79"/>
  <c r="E363" i="79"/>
  <c r="F363" i="79"/>
  <c r="G363" i="79"/>
  <c r="I363" i="79"/>
  <c r="M363" i="79" s="1"/>
  <c r="J363" i="79"/>
  <c r="B364" i="79"/>
  <c r="C364" i="79"/>
  <c r="D364" i="79"/>
  <c r="E364" i="79"/>
  <c r="F364" i="79"/>
  <c r="G364" i="79"/>
  <c r="I364" i="79"/>
  <c r="J364" i="79"/>
  <c r="B365" i="79"/>
  <c r="C365" i="79"/>
  <c r="D365" i="79"/>
  <c r="E365" i="79"/>
  <c r="F365" i="79"/>
  <c r="G365" i="79"/>
  <c r="I365" i="79"/>
  <c r="M365" i="79" s="1"/>
  <c r="S365" i="79" s="1"/>
  <c r="J365" i="79"/>
  <c r="B366" i="79"/>
  <c r="C366" i="79"/>
  <c r="D366" i="79"/>
  <c r="E366" i="79"/>
  <c r="F366" i="79"/>
  <c r="G366" i="79"/>
  <c r="I366" i="79"/>
  <c r="M366" i="79" s="1"/>
  <c r="S366" i="79" s="1"/>
  <c r="J366" i="79"/>
  <c r="B367" i="79"/>
  <c r="C367" i="79"/>
  <c r="D367" i="79"/>
  <c r="E367" i="79"/>
  <c r="F367" i="79"/>
  <c r="G367" i="79"/>
  <c r="I367" i="79"/>
  <c r="M367" i="79" s="1"/>
  <c r="S367" i="79" s="1"/>
  <c r="J367" i="79"/>
  <c r="B368" i="79"/>
  <c r="C368" i="79"/>
  <c r="D368" i="79"/>
  <c r="E368" i="79"/>
  <c r="F368" i="79"/>
  <c r="G368" i="79"/>
  <c r="L368" i="79" s="1"/>
  <c r="I368" i="79"/>
  <c r="J368" i="79"/>
  <c r="B369" i="79"/>
  <c r="C369" i="79"/>
  <c r="D369" i="79"/>
  <c r="E369" i="79"/>
  <c r="F369" i="79"/>
  <c r="G369" i="79"/>
  <c r="I369" i="79"/>
  <c r="M369" i="79" s="1"/>
  <c r="S369" i="79" s="1"/>
  <c r="J369" i="79"/>
  <c r="B370" i="79"/>
  <c r="C370" i="79"/>
  <c r="D370" i="79"/>
  <c r="E370" i="79"/>
  <c r="F370" i="79"/>
  <c r="G370" i="79"/>
  <c r="I370" i="79"/>
  <c r="M370" i="79" s="1"/>
  <c r="S370" i="79" s="1"/>
  <c r="J370" i="79"/>
  <c r="B371" i="79"/>
  <c r="C371" i="79"/>
  <c r="D371" i="79"/>
  <c r="E371" i="79"/>
  <c r="F371" i="79"/>
  <c r="G371" i="79"/>
  <c r="I371" i="79"/>
  <c r="M371" i="79" s="1"/>
  <c r="S371" i="79" s="1"/>
  <c r="J371" i="79"/>
  <c r="B372" i="79"/>
  <c r="C372" i="79"/>
  <c r="D372" i="79"/>
  <c r="E372" i="79"/>
  <c r="F372" i="79"/>
  <c r="G372" i="79"/>
  <c r="I372" i="79"/>
  <c r="M372" i="79" s="1"/>
  <c r="S372" i="79" s="1"/>
  <c r="J372" i="79"/>
  <c r="L372" i="79"/>
  <c r="B373" i="79"/>
  <c r="C373" i="79"/>
  <c r="D373" i="79"/>
  <c r="E373" i="79"/>
  <c r="F373" i="79"/>
  <c r="G373" i="79"/>
  <c r="L373" i="79" s="1"/>
  <c r="I373" i="79"/>
  <c r="M373" i="79" s="1"/>
  <c r="J373" i="79"/>
  <c r="B374" i="79"/>
  <c r="C374" i="79"/>
  <c r="D374" i="79"/>
  <c r="AG374" i="79" s="1"/>
  <c r="E374" i="79"/>
  <c r="F374" i="79"/>
  <c r="G374" i="79"/>
  <c r="I374" i="79"/>
  <c r="M374" i="79" s="1"/>
  <c r="S374" i="79" s="1"/>
  <c r="J374" i="79"/>
  <c r="B375" i="79"/>
  <c r="C375" i="79"/>
  <c r="D375" i="79"/>
  <c r="E375" i="79"/>
  <c r="F375" i="79"/>
  <c r="G375" i="79"/>
  <c r="I375" i="79"/>
  <c r="M375" i="79" s="1"/>
  <c r="S375" i="79" s="1"/>
  <c r="J375" i="79"/>
  <c r="B376" i="79"/>
  <c r="C376" i="79"/>
  <c r="D376" i="79"/>
  <c r="E376" i="79"/>
  <c r="F376" i="79"/>
  <c r="G376" i="79"/>
  <c r="I376" i="79"/>
  <c r="J376" i="79"/>
  <c r="M376" i="79"/>
  <c r="S376" i="79" s="1"/>
  <c r="B377" i="79"/>
  <c r="C377" i="79"/>
  <c r="D377" i="79"/>
  <c r="E377" i="79"/>
  <c r="F377" i="79"/>
  <c r="G377" i="79"/>
  <c r="I377" i="79"/>
  <c r="M377" i="79" s="1"/>
  <c r="J377" i="79"/>
  <c r="B378" i="79"/>
  <c r="C378" i="79"/>
  <c r="D378" i="79"/>
  <c r="E378" i="79"/>
  <c r="F378" i="79"/>
  <c r="G378" i="79"/>
  <c r="L378" i="79" s="1"/>
  <c r="I378" i="79"/>
  <c r="M378" i="79" s="1"/>
  <c r="S378" i="79" s="1"/>
  <c r="J378" i="79"/>
  <c r="B379" i="79"/>
  <c r="C379" i="79"/>
  <c r="D379" i="79"/>
  <c r="E379" i="79"/>
  <c r="F379" i="79"/>
  <c r="G379" i="79"/>
  <c r="I379" i="79"/>
  <c r="M379" i="79" s="1"/>
  <c r="S379" i="79" s="1"/>
  <c r="J379" i="79"/>
  <c r="B380" i="79"/>
  <c r="C380" i="79"/>
  <c r="D380" i="79"/>
  <c r="E380" i="79"/>
  <c r="F380" i="79"/>
  <c r="G380" i="79"/>
  <c r="I380" i="79"/>
  <c r="M380" i="79" s="1"/>
  <c r="S380" i="79" s="1"/>
  <c r="J380" i="79"/>
  <c r="B381" i="79"/>
  <c r="C381" i="79"/>
  <c r="D381" i="79"/>
  <c r="E381" i="79"/>
  <c r="F381" i="79"/>
  <c r="G381" i="79"/>
  <c r="L381" i="79" s="1"/>
  <c r="I381" i="79"/>
  <c r="M381" i="79" s="1"/>
  <c r="J381" i="79"/>
  <c r="B382" i="79"/>
  <c r="C382" i="79"/>
  <c r="D382" i="79"/>
  <c r="E382" i="79"/>
  <c r="F382" i="79"/>
  <c r="G382" i="79"/>
  <c r="I382" i="79"/>
  <c r="M382" i="79" s="1"/>
  <c r="S382" i="79" s="1"/>
  <c r="J382" i="79"/>
  <c r="B383" i="79"/>
  <c r="C383" i="79"/>
  <c r="D383" i="79"/>
  <c r="E383" i="79"/>
  <c r="F383" i="79"/>
  <c r="G383" i="79"/>
  <c r="L383" i="79" s="1"/>
  <c r="I383" i="79"/>
  <c r="M383" i="79" s="1"/>
  <c r="S383" i="79" s="1"/>
  <c r="J383" i="79"/>
  <c r="B384" i="79"/>
  <c r="C384" i="79"/>
  <c r="D384" i="79"/>
  <c r="E384" i="79"/>
  <c r="F384" i="79"/>
  <c r="G384" i="79"/>
  <c r="I384" i="79"/>
  <c r="M384" i="79" s="1"/>
  <c r="J384" i="79"/>
  <c r="B385" i="79"/>
  <c r="C385" i="79"/>
  <c r="D385" i="79"/>
  <c r="E385" i="79"/>
  <c r="F385" i="79"/>
  <c r="G385" i="79"/>
  <c r="I385" i="79"/>
  <c r="M385" i="79" s="1"/>
  <c r="S385" i="79" s="1"/>
  <c r="J385" i="79"/>
  <c r="B386" i="79"/>
  <c r="C386" i="79"/>
  <c r="D386" i="79"/>
  <c r="E386" i="79"/>
  <c r="F386" i="79"/>
  <c r="G386" i="79"/>
  <c r="L386" i="79" s="1"/>
  <c r="I386" i="79"/>
  <c r="J386" i="79"/>
  <c r="B387" i="79"/>
  <c r="C387" i="79"/>
  <c r="D387" i="79"/>
  <c r="E387" i="79"/>
  <c r="F387" i="79"/>
  <c r="G387" i="79"/>
  <c r="I387" i="79"/>
  <c r="M387" i="79" s="1"/>
  <c r="J387" i="79"/>
  <c r="B388" i="79"/>
  <c r="C388" i="79"/>
  <c r="D388" i="79"/>
  <c r="E388" i="79"/>
  <c r="F388" i="79"/>
  <c r="G388" i="79"/>
  <c r="I388" i="79"/>
  <c r="M388" i="79" s="1"/>
  <c r="S388" i="79" s="1"/>
  <c r="J388" i="79"/>
  <c r="B389" i="79"/>
  <c r="C389" i="79"/>
  <c r="D389" i="79"/>
  <c r="E389" i="79"/>
  <c r="F389" i="79"/>
  <c r="G389" i="79"/>
  <c r="I389" i="79"/>
  <c r="M389" i="79" s="1"/>
  <c r="S389" i="79" s="1"/>
  <c r="J389" i="79"/>
  <c r="B390" i="79"/>
  <c r="C390" i="79"/>
  <c r="D390" i="79"/>
  <c r="E390" i="79"/>
  <c r="F390" i="79"/>
  <c r="G390" i="79"/>
  <c r="I390" i="79"/>
  <c r="M390" i="79" s="1"/>
  <c r="J390" i="79"/>
  <c r="B391" i="79"/>
  <c r="C391" i="79"/>
  <c r="D391" i="79"/>
  <c r="E391" i="79"/>
  <c r="F391" i="79"/>
  <c r="G391" i="79"/>
  <c r="L391" i="79" s="1"/>
  <c r="I391" i="79"/>
  <c r="J391" i="79"/>
  <c r="B392" i="79"/>
  <c r="C392" i="79"/>
  <c r="D392" i="79"/>
  <c r="E392" i="79"/>
  <c r="F392" i="79"/>
  <c r="G392" i="79"/>
  <c r="I392" i="79"/>
  <c r="M392" i="79" s="1"/>
  <c r="S392" i="79" s="1"/>
  <c r="J392" i="79"/>
  <c r="B393" i="79"/>
  <c r="C393" i="79"/>
  <c r="D393" i="79"/>
  <c r="E393" i="79"/>
  <c r="F393" i="79"/>
  <c r="G393" i="79"/>
  <c r="I393" i="79"/>
  <c r="J393" i="79"/>
  <c r="B394" i="79"/>
  <c r="C394" i="79"/>
  <c r="D394" i="79"/>
  <c r="E394" i="79"/>
  <c r="F394" i="79"/>
  <c r="G394" i="79"/>
  <c r="I394" i="79"/>
  <c r="M394" i="79" s="1"/>
  <c r="S394" i="79" s="1"/>
  <c r="J394" i="79"/>
  <c r="L394" i="79"/>
  <c r="B395" i="79"/>
  <c r="C395" i="79"/>
  <c r="D395" i="79"/>
  <c r="E395" i="79"/>
  <c r="F395" i="79"/>
  <c r="G395" i="79"/>
  <c r="I395" i="79"/>
  <c r="M395" i="79" s="1"/>
  <c r="J395" i="79"/>
  <c r="B396" i="79"/>
  <c r="C396" i="79"/>
  <c r="D396" i="79"/>
  <c r="E396" i="79"/>
  <c r="F396" i="79"/>
  <c r="G396" i="79"/>
  <c r="L396" i="79" s="1"/>
  <c r="I396" i="79"/>
  <c r="M396" i="79" s="1"/>
  <c r="J396" i="79"/>
  <c r="B397" i="79"/>
  <c r="C397" i="79"/>
  <c r="D397" i="79"/>
  <c r="E397" i="79"/>
  <c r="F397" i="79"/>
  <c r="G397" i="79"/>
  <c r="I397" i="79"/>
  <c r="J397" i="79"/>
  <c r="M397" i="79"/>
  <c r="S397" i="79" s="1"/>
  <c r="B398" i="79"/>
  <c r="C398" i="79"/>
  <c r="D398" i="79"/>
  <c r="E398" i="79"/>
  <c r="F398" i="79"/>
  <c r="G398" i="79"/>
  <c r="I398" i="79"/>
  <c r="M398" i="79" s="1"/>
  <c r="J398" i="79"/>
  <c r="B399" i="79"/>
  <c r="C399" i="79"/>
  <c r="D399" i="79"/>
  <c r="E399" i="79"/>
  <c r="F399" i="79"/>
  <c r="G399" i="79"/>
  <c r="L399" i="79" s="1"/>
  <c r="I399" i="79"/>
  <c r="M399" i="79" s="1"/>
  <c r="J399" i="79"/>
  <c r="B400" i="79"/>
  <c r="C400" i="79"/>
  <c r="D400" i="79"/>
  <c r="E400" i="79"/>
  <c r="F400" i="79"/>
  <c r="G400" i="79"/>
  <c r="L400" i="79" s="1"/>
  <c r="I400" i="79"/>
  <c r="M400" i="79" s="1"/>
  <c r="S400" i="79" s="1"/>
  <c r="J400" i="79"/>
  <c r="B401" i="79"/>
  <c r="C401" i="79"/>
  <c r="D401" i="79"/>
  <c r="E401" i="79"/>
  <c r="F401" i="79"/>
  <c r="G401" i="79"/>
  <c r="I401" i="79"/>
  <c r="M401" i="79" s="1"/>
  <c r="J401" i="79"/>
  <c r="B402" i="79"/>
  <c r="C402" i="79"/>
  <c r="D402" i="79"/>
  <c r="E402" i="79"/>
  <c r="F402" i="79"/>
  <c r="G402" i="79"/>
  <c r="I402" i="79"/>
  <c r="M402" i="79" s="1"/>
  <c r="S402" i="79" s="1"/>
  <c r="J402" i="79"/>
  <c r="B403" i="79"/>
  <c r="C403" i="79"/>
  <c r="D403" i="79"/>
  <c r="E403" i="79"/>
  <c r="F403" i="79"/>
  <c r="G403" i="79"/>
  <c r="I403" i="79"/>
  <c r="J403" i="79"/>
  <c r="B404" i="79"/>
  <c r="C404" i="79"/>
  <c r="D404" i="79"/>
  <c r="E404" i="79"/>
  <c r="F404" i="79"/>
  <c r="G404" i="79"/>
  <c r="I404" i="79"/>
  <c r="M404" i="79" s="1"/>
  <c r="J404" i="79"/>
  <c r="B405" i="79"/>
  <c r="C405" i="79"/>
  <c r="D405" i="79"/>
  <c r="E405" i="79"/>
  <c r="F405" i="79"/>
  <c r="G405" i="79"/>
  <c r="I405" i="79"/>
  <c r="M405" i="79" s="1"/>
  <c r="S405" i="79" s="1"/>
  <c r="J405" i="79"/>
  <c r="B406" i="79"/>
  <c r="C406" i="79"/>
  <c r="D406" i="79"/>
  <c r="E406" i="79"/>
  <c r="F406" i="79"/>
  <c r="G406" i="79"/>
  <c r="L406" i="79" s="1"/>
  <c r="I406" i="79"/>
  <c r="J406" i="79"/>
  <c r="B407" i="79"/>
  <c r="C407" i="79"/>
  <c r="D407" i="79"/>
  <c r="E407" i="79"/>
  <c r="F407" i="79"/>
  <c r="G407" i="79"/>
  <c r="I407" i="79"/>
  <c r="M407" i="79" s="1"/>
  <c r="J407" i="79"/>
  <c r="B408" i="79"/>
  <c r="C408" i="79"/>
  <c r="D408" i="79"/>
  <c r="E408" i="79"/>
  <c r="F408" i="79"/>
  <c r="G408" i="79"/>
  <c r="I408" i="79"/>
  <c r="M408" i="79" s="1"/>
  <c r="J408" i="79"/>
  <c r="B409" i="79"/>
  <c r="C409" i="79"/>
  <c r="D409" i="79"/>
  <c r="E409" i="79"/>
  <c r="F409" i="79"/>
  <c r="G409" i="79"/>
  <c r="I409" i="79"/>
  <c r="J409" i="79"/>
  <c r="B410" i="79"/>
  <c r="C410" i="79"/>
  <c r="D410" i="79"/>
  <c r="E410" i="79"/>
  <c r="F410" i="79"/>
  <c r="G410" i="79"/>
  <c r="I410" i="79"/>
  <c r="J410" i="79"/>
  <c r="B411" i="79"/>
  <c r="C411" i="79"/>
  <c r="D411" i="79"/>
  <c r="E411" i="79"/>
  <c r="F411" i="79"/>
  <c r="G411" i="79"/>
  <c r="L411" i="79" s="1"/>
  <c r="I411" i="79"/>
  <c r="M411" i="79" s="1"/>
  <c r="S411" i="79" s="1"/>
  <c r="J411" i="79"/>
  <c r="B412" i="79"/>
  <c r="C412" i="79"/>
  <c r="D412" i="79"/>
  <c r="E412" i="79"/>
  <c r="F412" i="79"/>
  <c r="G412" i="79"/>
  <c r="I412" i="79"/>
  <c r="M412" i="79" s="1"/>
  <c r="S412" i="79" s="1"/>
  <c r="J412" i="79"/>
  <c r="B413" i="79"/>
  <c r="C413" i="79"/>
  <c r="D413" i="79"/>
  <c r="E413" i="79"/>
  <c r="F413" i="79"/>
  <c r="G413" i="79"/>
  <c r="I413" i="79"/>
  <c r="M413" i="79" s="1"/>
  <c r="J413" i="79"/>
  <c r="B414" i="79"/>
  <c r="C414" i="79"/>
  <c r="D414" i="79"/>
  <c r="E414" i="79"/>
  <c r="F414" i="79"/>
  <c r="G414" i="79"/>
  <c r="I414" i="79"/>
  <c r="J414" i="79"/>
  <c r="B415" i="79"/>
  <c r="C415" i="79"/>
  <c r="D415" i="79"/>
  <c r="E415" i="79"/>
  <c r="F415" i="79"/>
  <c r="G415" i="79"/>
  <c r="I415" i="79"/>
  <c r="M415" i="79" s="1"/>
  <c r="S415" i="79" s="1"/>
  <c r="J415" i="79"/>
  <c r="B416" i="79"/>
  <c r="C416" i="79"/>
  <c r="D416" i="79"/>
  <c r="E416" i="79"/>
  <c r="F416" i="79"/>
  <c r="G416" i="79"/>
  <c r="L416" i="79" s="1"/>
  <c r="I416" i="79"/>
  <c r="J416" i="79"/>
  <c r="M416" i="79"/>
  <c r="B417" i="79"/>
  <c r="C417" i="79"/>
  <c r="D417" i="79"/>
  <c r="E417" i="79"/>
  <c r="F417" i="79"/>
  <c r="G417" i="79"/>
  <c r="L417" i="79" s="1"/>
  <c r="I417" i="79"/>
  <c r="M417" i="79" s="1"/>
  <c r="J417" i="79"/>
  <c r="B418" i="79"/>
  <c r="C418" i="79"/>
  <c r="D418" i="79"/>
  <c r="E418" i="79"/>
  <c r="F418" i="79"/>
  <c r="G418" i="79"/>
  <c r="I418" i="79"/>
  <c r="M418" i="79" s="1"/>
  <c r="S418" i="79" s="1"/>
  <c r="J418" i="79"/>
  <c r="B419" i="79"/>
  <c r="C419" i="79"/>
  <c r="D419" i="79"/>
  <c r="E419" i="79"/>
  <c r="F419" i="79"/>
  <c r="G419" i="79"/>
  <c r="I419" i="79"/>
  <c r="M419" i="79" s="1"/>
  <c r="S419" i="79" s="1"/>
  <c r="J419" i="79"/>
  <c r="B420" i="79"/>
  <c r="C420" i="79"/>
  <c r="D420" i="79"/>
  <c r="E420" i="79"/>
  <c r="F420" i="79"/>
  <c r="G420" i="79"/>
  <c r="I420" i="79"/>
  <c r="M420" i="79" s="1"/>
  <c r="J420" i="79"/>
  <c r="B421" i="79"/>
  <c r="C421" i="79"/>
  <c r="D421" i="79"/>
  <c r="E421" i="79"/>
  <c r="F421" i="79"/>
  <c r="G421" i="79"/>
  <c r="L421" i="79" s="1"/>
  <c r="I421" i="79"/>
  <c r="J421" i="79"/>
  <c r="B422" i="79"/>
  <c r="C422" i="79"/>
  <c r="D422" i="79"/>
  <c r="E422" i="79"/>
  <c r="F422" i="79"/>
  <c r="G422" i="79"/>
  <c r="I422" i="79"/>
  <c r="M422" i="79" s="1"/>
  <c r="S422" i="79" s="1"/>
  <c r="J422" i="79"/>
  <c r="B423" i="79"/>
  <c r="C423" i="79"/>
  <c r="D423" i="79"/>
  <c r="E423" i="79"/>
  <c r="F423" i="79"/>
  <c r="G423" i="79"/>
  <c r="I423" i="79"/>
  <c r="M423" i="79" s="1"/>
  <c r="J423" i="79"/>
  <c r="B424" i="79"/>
  <c r="C424" i="79"/>
  <c r="D424" i="79"/>
  <c r="E424" i="79"/>
  <c r="F424" i="79"/>
  <c r="G424" i="79"/>
  <c r="L424" i="79" s="1"/>
  <c r="I424" i="79"/>
  <c r="M424" i="79" s="1"/>
  <c r="J424" i="79"/>
  <c r="B425" i="79"/>
  <c r="C425" i="79"/>
  <c r="D425" i="79"/>
  <c r="E425" i="79"/>
  <c r="F425" i="79"/>
  <c r="G425" i="79"/>
  <c r="I425" i="79"/>
  <c r="M425" i="79" s="1"/>
  <c r="S425" i="79" s="1"/>
  <c r="J425" i="79"/>
  <c r="B426" i="79"/>
  <c r="C426" i="79"/>
  <c r="D426" i="79"/>
  <c r="E426" i="79"/>
  <c r="F426" i="79"/>
  <c r="G426" i="79"/>
  <c r="I426" i="79"/>
  <c r="M426" i="79" s="1"/>
  <c r="S426" i="79" s="1"/>
  <c r="J426" i="79"/>
  <c r="B427" i="79"/>
  <c r="C427" i="79"/>
  <c r="D427" i="79"/>
  <c r="E427" i="79"/>
  <c r="F427" i="79"/>
  <c r="G427" i="79"/>
  <c r="I427" i="79"/>
  <c r="M427" i="79" s="1"/>
  <c r="S427" i="79" s="1"/>
  <c r="J427" i="79"/>
  <c r="B428" i="79"/>
  <c r="C428" i="79"/>
  <c r="D428" i="79"/>
  <c r="E428" i="79"/>
  <c r="F428" i="79"/>
  <c r="G428" i="79"/>
  <c r="I428" i="79"/>
  <c r="M428" i="79" s="1"/>
  <c r="S428" i="79" s="1"/>
  <c r="J428" i="79"/>
  <c r="B429" i="79"/>
  <c r="C429" i="79"/>
  <c r="D429" i="79"/>
  <c r="E429" i="79"/>
  <c r="F429" i="79"/>
  <c r="G429" i="79"/>
  <c r="I429" i="79"/>
  <c r="M429" i="79" s="1"/>
  <c r="J429" i="79"/>
  <c r="B430" i="79"/>
  <c r="C430" i="79"/>
  <c r="D430" i="79"/>
  <c r="E430" i="79"/>
  <c r="F430" i="79"/>
  <c r="G430" i="79"/>
  <c r="I430" i="79"/>
  <c r="M430" i="79" s="1"/>
  <c r="J430" i="79"/>
  <c r="B431" i="79"/>
  <c r="C431" i="79"/>
  <c r="D431" i="79"/>
  <c r="E431" i="79"/>
  <c r="F431" i="79"/>
  <c r="G431" i="79"/>
  <c r="I431" i="79"/>
  <c r="M431" i="79" s="1"/>
  <c r="S431" i="79" s="1"/>
  <c r="J431" i="79"/>
  <c r="B432" i="79"/>
  <c r="C432" i="79"/>
  <c r="D432" i="79"/>
  <c r="E432" i="79"/>
  <c r="F432" i="79"/>
  <c r="G432" i="79"/>
  <c r="I432" i="79"/>
  <c r="M432" i="79" s="1"/>
  <c r="J432" i="79"/>
  <c r="B433" i="79"/>
  <c r="C433" i="79"/>
  <c r="D433" i="79"/>
  <c r="E433" i="79"/>
  <c r="F433" i="79"/>
  <c r="G433" i="79"/>
  <c r="L433" i="79" s="1"/>
  <c r="I433" i="79"/>
  <c r="J433" i="79"/>
  <c r="B434" i="79"/>
  <c r="C434" i="79"/>
  <c r="D434" i="79"/>
  <c r="E434" i="79"/>
  <c r="F434" i="79"/>
  <c r="G434" i="79"/>
  <c r="L434" i="79" s="1"/>
  <c r="I434" i="79"/>
  <c r="M434" i="79" s="1"/>
  <c r="S434" i="79" s="1"/>
  <c r="J434" i="79"/>
  <c r="B435" i="79"/>
  <c r="C435" i="79"/>
  <c r="D435" i="79"/>
  <c r="AG435" i="79" s="1"/>
  <c r="E435" i="79"/>
  <c r="F435" i="79"/>
  <c r="G435" i="79"/>
  <c r="I435" i="79"/>
  <c r="M435" i="79" s="1"/>
  <c r="S435" i="79" s="1"/>
  <c r="J435" i="79"/>
  <c r="B436" i="79"/>
  <c r="C436" i="79"/>
  <c r="D436" i="79"/>
  <c r="E436" i="79"/>
  <c r="F436" i="79"/>
  <c r="G436" i="79"/>
  <c r="L436" i="79" s="1"/>
  <c r="I436" i="79"/>
  <c r="M436" i="79" s="1"/>
  <c r="S436" i="79" s="1"/>
  <c r="J436" i="79"/>
  <c r="B437" i="79"/>
  <c r="C437" i="79"/>
  <c r="D437" i="79"/>
  <c r="E437" i="79"/>
  <c r="F437" i="79"/>
  <c r="G437" i="79"/>
  <c r="I437" i="79"/>
  <c r="M437" i="79" s="1"/>
  <c r="S437" i="79" s="1"/>
  <c r="J437" i="79"/>
  <c r="B438" i="79"/>
  <c r="C438" i="79"/>
  <c r="D438" i="79"/>
  <c r="E438" i="79"/>
  <c r="F438" i="79"/>
  <c r="G438" i="79"/>
  <c r="I438" i="79"/>
  <c r="M438" i="79" s="1"/>
  <c r="J438" i="79"/>
  <c r="B439" i="79"/>
  <c r="C439" i="79"/>
  <c r="D439" i="79"/>
  <c r="E439" i="79"/>
  <c r="F439" i="79"/>
  <c r="G439" i="79"/>
  <c r="L439" i="79" s="1"/>
  <c r="I439" i="79"/>
  <c r="M439" i="79" s="1"/>
  <c r="S439" i="79" s="1"/>
  <c r="J439" i="79"/>
  <c r="B440" i="79"/>
  <c r="C440" i="79"/>
  <c r="D440" i="79"/>
  <c r="E440" i="79"/>
  <c r="F440" i="79"/>
  <c r="G440" i="79"/>
  <c r="I440" i="79"/>
  <c r="M440" i="79" s="1"/>
  <c r="S440" i="79" s="1"/>
  <c r="J440" i="79"/>
  <c r="B441" i="79"/>
  <c r="C441" i="79"/>
  <c r="D441" i="79"/>
  <c r="E441" i="79"/>
  <c r="F441" i="79"/>
  <c r="G441" i="79"/>
  <c r="I441" i="79"/>
  <c r="M441" i="79" s="1"/>
  <c r="S441" i="79" s="1"/>
  <c r="J441" i="79"/>
  <c r="B442" i="79"/>
  <c r="C442" i="79"/>
  <c r="D442" i="79"/>
  <c r="E442" i="79"/>
  <c r="F442" i="79"/>
  <c r="G442" i="79"/>
  <c r="L442" i="79" s="1"/>
  <c r="I442" i="79"/>
  <c r="M442" i="79" s="1"/>
  <c r="S442" i="79" s="1"/>
  <c r="J442" i="79"/>
  <c r="B443" i="79"/>
  <c r="C443" i="79"/>
  <c r="D443" i="79"/>
  <c r="E443" i="79"/>
  <c r="F443" i="79"/>
  <c r="G443" i="79"/>
  <c r="L443" i="79" s="1"/>
  <c r="I443" i="79"/>
  <c r="M443" i="79" s="1"/>
  <c r="S443" i="79" s="1"/>
  <c r="J443" i="79"/>
  <c r="B444" i="79"/>
  <c r="C444" i="79"/>
  <c r="D444" i="79"/>
  <c r="E444" i="79"/>
  <c r="F444" i="79"/>
  <c r="G444" i="79"/>
  <c r="I444" i="79"/>
  <c r="M444" i="79" s="1"/>
  <c r="S444" i="79" s="1"/>
  <c r="J444" i="79"/>
  <c r="B445" i="79"/>
  <c r="C445" i="79"/>
  <c r="D445" i="79"/>
  <c r="E445" i="79"/>
  <c r="F445" i="79"/>
  <c r="G445" i="79"/>
  <c r="L445" i="79" s="1"/>
  <c r="I445" i="79"/>
  <c r="M445" i="79" s="1"/>
  <c r="S445" i="79" s="1"/>
  <c r="J445" i="79"/>
  <c r="B446" i="79"/>
  <c r="C446" i="79"/>
  <c r="D446" i="79"/>
  <c r="E446" i="79"/>
  <c r="F446" i="79"/>
  <c r="G446" i="79"/>
  <c r="I446" i="79"/>
  <c r="M446" i="79" s="1"/>
  <c r="J446" i="79"/>
  <c r="B447" i="79"/>
  <c r="C447" i="79"/>
  <c r="D447" i="79"/>
  <c r="AG447" i="79" s="1"/>
  <c r="E447" i="79"/>
  <c r="F447" i="79"/>
  <c r="G447" i="79"/>
  <c r="I447" i="79"/>
  <c r="M447" i="79" s="1"/>
  <c r="J447" i="79"/>
  <c r="B448" i="79"/>
  <c r="C448" i="79"/>
  <c r="D448" i="79"/>
  <c r="E448" i="79"/>
  <c r="F448" i="79"/>
  <c r="G448" i="79"/>
  <c r="I448" i="79"/>
  <c r="M448" i="79" s="1"/>
  <c r="S448" i="79" s="1"/>
  <c r="J448" i="79"/>
  <c r="B449" i="79"/>
  <c r="C449" i="79"/>
  <c r="D449" i="79"/>
  <c r="E449" i="79"/>
  <c r="F449" i="79"/>
  <c r="G449" i="79"/>
  <c r="L449" i="79" s="1"/>
  <c r="I449" i="79"/>
  <c r="M449" i="79" s="1"/>
  <c r="J449" i="79"/>
  <c r="B450" i="79"/>
  <c r="C450" i="79"/>
  <c r="D450" i="79"/>
  <c r="AG450" i="79" s="1"/>
  <c r="E450" i="79"/>
  <c r="F450" i="79"/>
  <c r="G450" i="79"/>
  <c r="I450" i="79"/>
  <c r="M450" i="79" s="1"/>
  <c r="S450" i="79" s="1"/>
  <c r="J450" i="79"/>
  <c r="L450" i="79"/>
  <c r="B451" i="79"/>
  <c r="C451" i="79"/>
  <c r="D451" i="79"/>
  <c r="E451" i="79"/>
  <c r="F451" i="79"/>
  <c r="G451" i="79"/>
  <c r="I451" i="79"/>
  <c r="M451" i="79" s="1"/>
  <c r="S451" i="79" s="1"/>
  <c r="J451" i="79"/>
  <c r="B452" i="79"/>
  <c r="C452" i="79"/>
  <c r="D452" i="79"/>
  <c r="E452" i="79"/>
  <c r="F452" i="79"/>
  <c r="G452" i="79"/>
  <c r="L452" i="79" s="1"/>
  <c r="I452" i="79"/>
  <c r="J452" i="79"/>
  <c r="B453" i="79"/>
  <c r="C453" i="79"/>
  <c r="D453" i="79"/>
  <c r="E453" i="79"/>
  <c r="F453" i="79"/>
  <c r="G453" i="79"/>
  <c r="I453" i="79"/>
  <c r="M453" i="79" s="1"/>
  <c r="S453" i="79" s="1"/>
  <c r="J453" i="79"/>
  <c r="B454" i="79"/>
  <c r="C454" i="79"/>
  <c r="D454" i="79"/>
  <c r="E454" i="79"/>
  <c r="F454" i="79"/>
  <c r="G454" i="79"/>
  <c r="I454" i="79"/>
  <c r="M454" i="79" s="1"/>
  <c r="S454" i="79" s="1"/>
  <c r="J454" i="79"/>
  <c r="B455" i="79"/>
  <c r="C455" i="79"/>
  <c r="D455" i="79"/>
  <c r="E455" i="79"/>
  <c r="F455" i="79"/>
  <c r="G455" i="79"/>
  <c r="I455" i="79"/>
  <c r="M455" i="79" s="1"/>
  <c r="S455" i="79" s="1"/>
  <c r="J455" i="79"/>
  <c r="B456" i="79"/>
  <c r="C456" i="79"/>
  <c r="D456" i="79"/>
  <c r="E456" i="79"/>
  <c r="F456" i="79"/>
  <c r="G456" i="79"/>
  <c r="I456" i="79"/>
  <c r="M456" i="79" s="1"/>
  <c r="J456" i="79"/>
  <c r="B457" i="79"/>
  <c r="C457" i="79"/>
  <c r="D457" i="79"/>
  <c r="E457" i="79"/>
  <c r="F457" i="79"/>
  <c r="G457" i="79"/>
  <c r="I457" i="79"/>
  <c r="M457" i="79" s="1"/>
  <c r="S457" i="79" s="1"/>
  <c r="J457" i="79"/>
  <c r="B458" i="79"/>
  <c r="C458" i="79"/>
  <c r="D458" i="79"/>
  <c r="E458" i="79"/>
  <c r="F458" i="79"/>
  <c r="G458" i="79"/>
  <c r="I458" i="79"/>
  <c r="J458" i="79"/>
  <c r="B459" i="79"/>
  <c r="C459" i="79"/>
  <c r="D459" i="79"/>
  <c r="E459" i="79"/>
  <c r="F459" i="79"/>
  <c r="G459" i="79"/>
  <c r="I459" i="79"/>
  <c r="J459" i="79"/>
  <c r="L459" i="79"/>
  <c r="B460" i="79"/>
  <c r="C460" i="79"/>
  <c r="D460" i="79"/>
  <c r="E460" i="79"/>
  <c r="F460" i="79"/>
  <c r="G460" i="79"/>
  <c r="L460" i="79" s="1"/>
  <c r="I460" i="79"/>
  <c r="M460" i="79" s="1"/>
  <c r="S460" i="79" s="1"/>
  <c r="J460" i="79"/>
  <c r="B461" i="79"/>
  <c r="C461" i="79"/>
  <c r="D461" i="79"/>
  <c r="E461" i="79"/>
  <c r="F461" i="79"/>
  <c r="G461" i="79"/>
  <c r="I461" i="79"/>
  <c r="M461" i="79" s="1"/>
  <c r="J461" i="79"/>
  <c r="B462" i="79"/>
  <c r="C462" i="79"/>
  <c r="D462" i="79"/>
  <c r="E462" i="79"/>
  <c r="F462" i="79"/>
  <c r="G462" i="79"/>
  <c r="I462" i="79"/>
  <c r="M462" i="79" s="1"/>
  <c r="J462" i="79"/>
  <c r="B463" i="79"/>
  <c r="C463" i="79"/>
  <c r="D463" i="79"/>
  <c r="E463" i="79"/>
  <c r="F463" i="79"/>
  <c r="G463" i="79"/>
  <c r="I463" i="79"/>
  <c r="M463" i="79" s="1"/>
  <c r="J463" i="79"/>
  <c r="B464" i="79"/>
  <c r="C464" i="79"/>
  <c r="D464" i="79"/>
  <c r="E464" i="79"/>
  <c r="F464" i="79"/>
  <c r="G464" i="79"/>
  <c r="I464" i="79"/>
  <c r="M464" i="79" s="1"/>
  <c r="S464" i="79" s="1"/>
  <c r="J464" i="79"/>
  <c r="B465" i="79"/>
  <c r="C465" i="79"/>
  <c r="D465" i="79"/>
  <c r="E465" i="79"/>
  <c r="F465" i="79"/>
  <c r="G465" i="79"/>
  <c r="I465" i="79"/>
  <c r="J465" i="79"/>
  <c r="M465" i="79"/>
  <c r="S465" i="79" s="1"/>
  <c r="B466" i="79"/>
  <c r="C466" i="79"/>
  <c r="D466" i="79"/>
  <c r="E466" i="79"/>
  <c r="F466" i="79"/>
  <c r="G466" i="79"/>
  <c r="I466" i="79"/>
  <c r="M466" i="79" s="1"/>
  <c r="S466" i="79" s="1"/>
  <c r="J466" i="79"/>
  <c r="B467" i="79"/>
  <c r="C467" i="79"/>
  <c r="D467" i="79"/>
  <c r="E467" i="79"/>
  <c r="F467" i="79"/>
  <c r="G467" i="79"/>
  <c r="L467" i="79" s="1"/>
  <c r="I467" i="79"/>
  <c r="M467" i="79" s="1"/>
  <c r="S467" i="79" s="1"/>
  <c r="J467" i="79"/>
  <c r="B468" i="79"/>
  <c r="C468" i="79"/>
  <c r="D468" i="79"/>
  <c r="E468" i="79"/>
  <c r="F468" i="79"/>
  <c r="G468" i="79"/>
  <c r="I468" i="79"/>
  <c r="M468" i="79" s="1"/>
  <c r="S468" i="79" s="1"/>
  <c r="J468" i="79"/>
  <c r="B469" i="79"/>
  <c r="C469" i="79"/>
  <c r="D469" i="79"/>
  <c r="E469" i="79"/>
  <c r="F469" i="79"/>
  <c r="G469" i="79"/>
  <c r="L469" i="79" s="1"/>
  <c r="I469" i="79"/>
  <c r="M469" i="79" s="1"/>
  <c r="S469" i="79" s="1"/>
  <c r="J469" i="79"/>
  <c r="B470" i="79"/>
  <c r="C470" i="79"/>
  <c r="D470" i="79"/>
  <c r="E470" i="79"/>
  <c r="F470" i="79"/>
  <c r="G470" i="79"/>
  <c r="L470" i="79" s="1"/>
  <c r="I470" i="79"/>
  <c r="M470" i="79" s="1"/>
  <c r="J470" i="79"/>
  <c r="B471" i="79"/>
  <c r="C471" i="79"/>
  <c r="D471" i="79"/>
  <c r="E471" i="79"/>
  <c r="F471" i="79"/>
  <c r="G471" i="79"/>
  <c r="I471" i="79"/>
  <c r="M471" i="79" s="1"/>
  <c r="S471" i="79" s="1"/>
  <c r="J471" i="79"/>
  <c r="B472" i="79"/>
  <c r="C472" i="79"/>
  <c r="D472" i="79"/>
  <c r="E472" i="79"/>
  <c r="F472" i="79"/>
  <c r="G472" i="79"/>
  <c r="I472" i="79"/>
  <c r="J472" i="79"/>
  <c r="M472" i="79"/>
  <c r="S472" i="79" s="1"/>
  <c r="B473" i="79"/>
  <c r="C473" i="79"/>
  <c r="D473" i="79"/>
  <c r="E473" i="79"/>
  <c r="F473" i="79"/>
  <c r="G473" i="79"/>
  <c r="L473" i="79" s="1"/>
  <c r="I473" i="79"/>
  <c r="J473" i="79"/>
  <c r="B474" i="79"/>
  <c r="C474" i="79"/>
  <c r="D474" i="79"/>
  <c r="E474" i="79"/>
  <c r="F474" i="79"/>
  <c r="G474" i="79"/>
  <c r="L474" i="79" s="1"/>
  <c r="I474" i="79"/>
  <c r="M474" i="79" s="1"/>
  <c r="S474" i="79" s="1"/>
  <c r="J474" i="79"/>
  <c r="B475" i="79"/>
  <c r="C475" i="79"/>
  <c r="D475" i="79"/>
  <c r="E475" i="79"/>
  <c r="F475" i="79"/>
  <c r="G475" i="79"/>
  <c r="I475" i="79"/>
  <c r="M475" i="79" s="1"/>
  <c r="S475" i="79" s="1"/>
  <c r="J475" i="79"/>
  <c r="B476" i="79"/>
  <c r="C476" i="79"/>
  <c r="D476" i="79"/>
  <c r="E476" i="79"/>
  <c r="F476" i="79"/>
  <c r="G476" i="79"/>
  <c r="I476" i="79"/>
  <c r="M476" i="79" s="1"/>
  <c r="S476" i="79" s="1"/>
  <c r="J476" i="79"/>
  <c r="B477" i="79"/>
  <c r="C477" i="79"/>
  <c r="D477" i="79"/>
  <c r="E477" i="79"/>
  <c r="F477" i="79"/>
  <c r="G477" i="79"/>
  <c r="I477" i="79"/>
  <c r="M477" i="79" s="1"/>
  <c r="J477" i="79"/>
  <c r="L477" i="79"/>
  <c r="B478" i="79"/>
  <c r="C478" i="79"/>
  <c r="D478" i="79"/>
  <c r="E478" i="79"/>
  <c r="F478" i="79"/>
  <c r="G478" i="79"/>
  <c r="L478" i="79" s="1"/>
  <c r="I478" i="79"/>
  <c r="M478" i="79" s="1"/>
  <c r="S478" i="79" s="1"/>
  <c r="J478" i="79"/>
  <c r="B479" i="79"/>
  <c r="C479" i="79"/>
  <c r="D479" i="79"/>
  <c r="E479" i="79"/>
  <c r="F479" i="79"/>
  <c r="G479" i="79"/>
  <c r="I479" i="79"/>
  <c r="M479" i="79" s="1"/>
  <c r="J479" i="79"/>
  <c r="B480" i="79"/>
  <c r="C480" i="79"/>
  <c r="D480" i="79"/>
  <c r="E480" i="79"/>
  <c r="F480" i="79"/>
  <c r="G480" i="79"/>
  <c r="I480" i="79"/>
  <c r="M480" i="79" s="1"/>
  <c r="S480" i="79" s="1"/>
  <c r="J480" i="79"/>
  <c r="B481" i="79"/>
  <c r="C481" i="79"/>
  <c r="D481" i="79"/>
  <c r="E481" i="79"/>
  <c r="F481" i="79"/>
  <c r="G481" i="79"/>
  <c r="I481" i="79"/>
  <c r="M481" i="79" s="1"/>
  <c r="S481" i="79" s="1"/>
  <c r="J481" i="79"/>
  <c r="B482" i="79"/>
  <c r="C482" i="79"/>
  <c r="D482" i="79"/>
  <c r="E482" i="79"/>
  <c r="F482" i="79"/>
  <c r="G482" i="79"/>
  <c r="I482" i="79"/>
  <c r="M482" i="79" s="1"/>
  <c r="J482" i="79"/>
  <c r="B483" i="79"/>
  <c r="C483" i="79"/>
  <c r="D483" i="79"/>
  <c r="E483" i="79"/>
  <c r="F483" i="79"/>
  <c r="G483" i="79"/>
  <c r="L483" i="79" s="1"/>
  <c r="I483" i="79"/>
  <c r="M483" i="79" s="1"/>
  <c r="S483" i="79" s="1"/>
  <c r="J483" i="79"/>
  <c r="B484" i="79"/>
  <c r="C484" i="79"/>
  <c r="D484" i="79"/>
  <c r="E484" i="79"/>
  <c r="F484" i="79"/>
  <c r="G484" i="79"/>
  <c r="I484" i="79"/>
  <c r="M484" i="79" s="1"/>
  <c r="J484" i="79"/>
  <c r="B485" i="79"/>
  <c r="C485" i="79"/>
  <c r="D485" i="79"/>
  <c r="AG485" i="79" s="1"/>
  <c r="E485" i="79"/>
  <c r="F485" i="79"/>
  <c r="G485" i="79"/>
  <c r="L485" i="79" s="1"/>
  <c r="I485" i="79"/>
  <c r="M485" i="79" s="1"/>
  <c r="J485" i="79"/>
  <c r="B486" i="79"/>
  <c r="C486" i="79"/>
  <c r="D486" i="79"/>
  <c r="E486" i="79"/>
  <c r="F486" i="79"/>
  <c r="G486" i="79"/>
  <c r="I486" i="79"/>
  <c r="M486" i="79" s="1"/>
  <c r="S486" i="79" s="1"/>
  <c r="J486" i="79"/>
  <c r="B487" i="79"/>
  <c r="C487" i="79"/>
  <c r="D487" i="79"/>
  <c r="E487" i="79"/>
  <c r="F487" i="79"/>
  <c r="G487" i="79"/>
  <c r="I487" i="79"/>
  <c r="M487" i="79" s="1"/>
  <c r="J487" i="79"/>
  <c r="B488" i="79"/>
  <c r="C488" i="79"/>
  <c r="D488" i="79"/>
  <c r="E488" i="79"/>
  <c r="F488" i="79"/>
  <c r="G488" i="79"/>
  <c r="L488" i="79" s="1"/>
  <c r="I488" i="79"/>
  <c r="J488" i="79"/>
  <c r="B489" i="79"/>
  <c r="C489" i="79"/>
  <c r="D489" i="79"/>
  <c r="E489" i="79"/>
  <c r="F489" i="79"/>
  <c r="G489" i="79"/>
  <c r="I489" i="79"/>
  <c r="M489" i="79" s="1"/>
  <c r="S489" i="79" s="1"/>
  <c r="J489" i="79"/>
  <c r="B490" i="79"/>
  <c r="C490" i="79"/>
  <c r="D490" i="79"/>
  <c r="E490" i="79"/>
  <c r="F490" i="79"/>
  <c r="G490" i="79"/>
  <c r="I490" i="79"/>
  <c r="M490" i="79" s="1"/>
  <c r="J490" i="79"/>
  <c r="B491" i="79"/>
  <c r="C491" i="79"/>
  <c r="D491" i="79"/>
  <c r="AG491" i="79" s="1"/>
  <c r="E491" i="79"/>
  <c r="F491" i="79"/>
  <c r="G491" i="79"/>
  <c r="I491" i="79"/>
  <c r="M491" i="79" s="1"/>
  <c r="J491" i="79"/>
  <c r="B492" i="79"/>
  <c r="C492" i="79"/>
  <c r="D492" i="79"/>
  <c r="E492" i="79"/>
  <c r="F492" i="79"/>
  <c r="G492" i="79"/>
  <c r="I492" i="79"/>
  <c r="M492" i="79" s="1"/>
  <c r="S492" i="79" s="1"/>
  <c r="J492" i="79"/>
  <c r="B493" i="79"/>
  <c r="C493" i="79"/>
  <c r="D493" i="79"/>
  <c r="E493" i="79"/>
  <c r="F493" i="79"/>
  <c r="G493" i="79"/>
  <c r="L493" i="79" s="1"/>
  <c r="I493" i="79"/>
  <c r="M493" i="79" s="1"/>
  <c r="J493" i="79"/>
  <c r="B494" i="79"/>
  <c r="C494" i="79"/>
  <c r="D494" i="79"/>
  <c r="AG494" i="79" s="1"/>
  <c r="E494" i="79"/>
  <c r="F494" i="79"/>
  <c r="G494" i="79"/>
  <c r="L494" i="79" s="1"/>
  <c r="I494" i="79"/>
  <c r="M494" i="79" s="1"/>
  <c r="J494" i="79"/>
  <c r="B495" i="79"/>
  <c r="C495" i="79"/>
  <c r="D495" i="79"/>
  <c r="E495" i="79"/>
  <c r="F495" i="79"/>
  <c r="G495" i="79"/>
  <c r="I495" i="79"/>
  <c r="M495" i="79" s="1"/>
  <c r="S495" i="79" s="1"/>
  <c r="J495" i="79"/>
  <c r="B496" i="79"/>
  <c r="C496" i="79"/>
  <c r="D496" i="79"/>
  <c r="E496" i="79"/>
  <c r="F496" i="79"/>
  <c r="G496" i="79"/>
  <c r="I496" i="79"/>
  <c r="J496" i="79"/>
  <c r="M496" i="79"/>
  <c r="S496" i="79" s="1"/>
  <c r="B497" i="79"/>
  <c r="C497" i="79"/>
  <c r="D497" i="79"/>
  <c r="E497" i="79"/>
  <c r="F497" i="79"/>
  <c r="G497" i="79"/>
  <c r="I497" i="79"/>
  <c r="J497" i="79"/>
  <c r="B498" i="79"/>
  <c r="C498" i="79"/>
  <c r="D498" i="79"/>
  <c r="E498" i="79"/>
  <c r="F498" i="79"/>
  <c r="G498" i="79"/>
  <c r="I498" i="79"/>
  <c r="M498" i="79" s="1"/>
  <c r="J498" i="79"/>
  <c r="B499" i="79"/>
  <c r="C499" i="79"/>
  <c r="D499" i="79"/>
  <c r="E499" i="79"/>
  <c r="F499" i="79"/>
  <c r="G499" i="79"/>
  <c r="L499" i="79" s="1"/>
  <c r="I499" i="79"/>
  <c r="J499" i="79"/>
  <c r="B500" i="79"/>
  <c r="C500" i="79"/>
  <c r="D500" i="79"/>
  <c r="E500" i="79"/>
  <c r="F500" i="79"/>
  <c r="G500" i="79"/>
  <c r="I500" i="79"/>
  <c r="M500" i="79" s="1"/>
  <c r="S500" i="79" s="1"/>
  <c r="J500" i="79"/>
  <c r="B501" i="79"/>
  <c r="C501" i="79"/>
  <c r="D501" i="79"/>
  <c r="E501" i="79"/>
  <c r="F501" i="79"/>
  <c r="G501" i="79"/>
  <c r="I501" i="79"/>
  <c r="M501" i="79" s="1"/>
  <c r="J501" i="79"/>
  <c r="B502" i="79"/>
  <c r="C502" i="79"/>
  <c r="D502" i="79"/>
  <c r="E502" i="79"/>
  <c r="F502" i="79"/>
  <c r="G502" i="79"/>
  <c r="I502" i="79"/>
  <c r="M502" i="79" s="1"/>
  <c r="S502" i="79" s="1"/>
  <c r="J502" i="79"/>
  <c r="B503" i="79"/>
  <c r="C503" i="79"/>
  <c r="D503" i="79"/>
  <c r="E503" i="79"/>
  <c r="F503" i="79"/>
  <c r="G503" i="79"/>
  <c r="I503" i="79"/>
  <c r="J503" i="79"/>
  <c r="B504" i="79"/>
  <c r="C504" i="79"/>
  <c r="D504" i="79"/>
  <c r="E504" i="79"/>
  <c r="F504" i="79"/>
  <c r="G504" i="79"/>
  <c r="I504" i="79"/>
  <c r="J504" i="79"/>
  <c r="M504" i="79"/>
  <c r="S504" i="79" s="1"/>
  <c r="B505" i="79"/>
  <c r="C505" i="79"/>
  <c r="D505" i="79"/>
  <c r="E505" i="79"/>
  <c r="F505" i="79"/>
  <c r="G505" i="79"/>
  <c r="I505" i="79"/>
  <c r="M505" i="79" s="1"/>
  <c r="J505" i="79"/>
  <c r="B506" i="79"/>
  <c r="C506" i="79"/>
  <c r="D506" i="79"/>
  <c r="E506" i="79"/>
  <c r="F506" i="79"/>
  <c r="G506" i="79"/>
  <c r="L506" i="79" s="1"/>
  <c r="I506" i="79"/>
  <c r="M506" i="79" s="1"/>
  <c r="S506" i="79" s="1"/>
  <c r="J506" i="79"/>
  <c r="B507" i="79"/>
  <c r="C507" i="79"/>
  <c r="D507" i="79"/>
  <c r="E507" i="79"/>
  <c r="F507" i="79"/>
  <c r="G507" i="79"/>
  <c r="I507" i="79"/>
  <c r="M507" i="79" s="1"/>
  <c r="S507" i="79" s="1"/>
  <c r="J507" i="79"/>
  <c r="B508" i="79"/>
  <c r="C508" i="79"/>
  <c r="D508" i="79"/>
  <c r="E508" i="79"/>
  <c r="F508" i="79"/>
  <c r="G508" i="79"/>
  <c r="L508" i="79" s="1"/>
  <c r="I508" i="79"/>
  <c r="M508" i="79" s="1"/>
  <c r="S508" i="79" s="1"/>
  <c r="J508" i="79"/>
  <c r="B509" i="79"/>
  <c r="C509" i="79"/>
  <c r="D509" i="79"/>
  <c r="E509" i="79"/>
  <c r="F509" i="79"/>
  <c r="G509" i="79"/>
  <c r="I509" i="79"/>
  <c r="M509" i="79" s="1"/>
  <c r="J509" i="79"/>
  <c r="B510" i="79"/>
  <c r="C510" i="79"/>
  <c r="D510" i="79"/>
  <c r="E510" i="79"/>
  <c r="F510" i="79"/>
  <c r="G510" i="79"/>
  <c r="I510" i="79"/>
  <c r="M510" i="79" s="1"/>
  <c r="S510" i="79" s="1"/>
  <c r="J510" i="79"/>
  <c r="B511" i="79"/>
  <c r="C511" i="79"/>
  <c r="D511" i="79"/>
  <c r="E511" i="79"/>
  <c r="F511" i="79"/>
  <c r="G511" i="79"/>
  <c r="I511" i="79"/>
  <c r="M511" i="79" s="1"/>
  <c r="S511" i="79" s="1"/>
  <c r="J511" i="79"/>
  <c r="B512" i="79"/>
  <c r="C512" i="79"/>
  <c r="D512" i="79"/>
  <c r="E512" i="79"/>
  <c r="F512" i="79"/>
  <c r="G512" i="79"/>
  <c r="L512" i="79" s="1"/>
  <c r="I512" i="79"/>
  <c r="M512" i="79" s="1"/>
  <c r="S512" i="79" s="1"/>
  <c r="J512" i="79"/>
  <c r="B513" i="79"/>
  <c r="C513" i="79"/>
  <c r="D513" i="79"/>
  <c r="E513" i="79"/>
  <c r="F513" i="79"/>
  <c r="G513" i="79"/>
  <c r="I513" i="79"/>
  <c r="M513" i="79" s="1"/>
  <c r="J513" i="79"/>
  <c r="B514" i="79"/>
  <c r="C514" i="79"/>
  <c r="D514" i="79"/>
  <c r="E514" i="79"/>
  <c r="F514" i="79"/>
  <c r="G514" i="79"/>
  <c r="I514" i="79"/>
  <c r="M514" i="79" s="1"/>
  <c r="S514" i="79" s="1"/>
  <c r="J514" i="79"/>
  <c r="B515" i="79"/>
  <c r="C515" i="79"/>
  <c r="D515" i="79"/>
  <c r="E515" i="79"/>
  <c r="F515" i="79"/>
  <c r="G515" i="79"/>
  <c r="L515" i="79" s="1"/>
  <c r="I515" i="79"/>
  <c r="M515" i="79" s="1"/>
  <c r="S515" i="79" s="1"/>
  <c r="J515" i="79"/>
  <c r="B516" i="79"/>
  <c r="C516" i="79"/>
  <c r="D516" i="79"/>
  <c r="E516" i="79"/>
  <c r="F516" i="79"/>
  <c r="G516" i="79"/>
  <c r="I516" i="79"/>
  <c r="J516" i="79"/>
  <c r="B517" i="79"/>
  <c r="C517" i="79"/>
  <c r="D517" i="79"/>
  <c r="E517" i="79"/>
  <c r="F517" i="79"/>
  <c r="G517" i="79"/>
  <c r="I517" i="79"/>
  <c r="M517" i="79" s="1"/>
  <c r="J517" i="79"/>
  <c r="B518" i="79"/>
  <c r="C518" i="79"/>
  <c r="D518" i="79"/>
  <c r="E518" i="79"/>
  <c r="F518" i="79"/>
  <c r="G518" i="79"/>
  <c r="I518" i="79"/>
  <c r="M518" i="79" s="1"/>
  <c r="S518" i="79" s="1"/>
  <c r="J518" i="79"/>
  <c r="B519" i="79"/>
  <c r="C519" i="79"/>
  <c r="D519" i="79"/>
  <c r="E519" i="79"/>
  <c r="F519" i="79"/>
  <c r="G519" i="79"/>
  <c r="I519" i="79"/>
  <c r="M519" i="79" s="1"/>
  <c r="J519" i="79"/>
  <c r="B520" i="79"/>
  <c r="C520" i="79"/>
  <c r="D520" i="79"/>
  <c r="E520" i="79"/>
  <c r="F520" i="79"/>
  <c r="G520" i="79"/>
  <c r="L520" i="79" s="1"/>
  <c r="I520" i="79"/>
  <c r="M520" i="79" s="1"/>
  <c r="J520" i="79"/>
  <c r="B521" i="79"/>
  <c r="C521" i="79"/>
  <c r="D521" i="79"/>
  <c r="E521" i="79"/>
  <c r="F521" i="79"/>
  <c r="G521" i="79"/>
  <c r="I521" i="79"/>
  <c r="J521" i="79"/>
  <c r="M521" i="79"/>
  <c r="B522" i="79"/>
  <c r="C522" i="79"/>
  <c r="D522" i="79"/>
  <c r="E522" i="79"/>
  <c r="F522" i="79"/>
  <c r="G522" i="79"/>
  <c r="I522" i="79"/>
  <c r="M522" i="79" s="1"/>
  <c r="S522" i="79" s="1"/>
  <c r="J522" i="79"/>
  <c r="B523" i="79"/>
  <c r="C523" i="79"/>
  <c r="D523" i="79"/>
  <c r="E523" i="79"/>
  <c r="F523" i="79"/>
  <c r="G523" i="79"/>
  <c r="I523" i="79"/>
  <c r="J523" i="79"/>
  <c r="B524" i="79"/>
  <c r="C524" i="79"/>
  <c r="D524" i="79"/>
  <c r="E524" i="79"/>
  <c r="F524" i="79"/>
  <c r="G524" i="79"/>
  <c r="I524" i="79"/>
  <c r="M524" i="79" s="1"/>
  <c r="S524" i="79" s="1"/>
  <c r="J524" i="79"/>
  <c r="B525" i="79"/>
  <c r="C525" i="79"/>
  <c r="D525" i="79"/>
  <c r="E525" i="79"/>
  <c r="F525" i="79"/>
  <c r="G525" i="79"/>
  <c r="I525" i="79"/>
  <c r="M525" i="79" s="1"/>
  <c r="J525" i="79"/>
  <c r="B526" i="79"/>
  <c r="C526" i="79"/>
  <c r="D526" i="79"/>
  <c r="E526" i="79"/>
  <c r="F526" i="79"/>
  <c r="G526" i="79"/>
  <c r="I526" i="79"/>
  <c r="M526" i="79" s="1"/>
  <c r="S526" i="79" s="1"/>
  <c r="J526" i="79"/>
  <c r="B527" i="79"/>
  <c r="C527" i="79"/>
  <c r="D527" i="79"/>
  <c r="E527" i="79"/>
  <c r="F527" i="79"/>
  <c r="G527" i="79"/>
  <c r="I527" i="79"/>
  <c r="M527" i="79" s="1"/>
  <c r="J527" i="79"/>
  <c r="B528" i="79"/>
  <c r="C528" i="79"/>
  <c r="D528" i="79"/>
  <c r="E528" i="79"/>
  <c r="F528" i="79"/>
  <c r="G528" i="79"/>
  <c r="I528" i="79"/>
  <c r="M528" i="79" s="1"/>
  <c r="S528" i="79" s="1"/>
  <c r="J528" i="79"/>
  <c r="B529" i="79"/>
  <c r="C529" i="79"/>
  <c r="D529" i="79"/>
  <c r="E529" i="79"/>
  <c r="F529" i="79"/>
  <c r="G529" i="79"/>
  <c r="L529" i="79" s="1"/>
  <c r="I529" i="79"/>
  <c r="M529" i="79" s="1"/>
  <c r="J529" i="79"/>
  <c r="B530" i="79"/>
  <c r="C530" i="79"/>
  <c r="D530" i="79"/>
  <c r="E530" i="79"/>
  <c r="F530" i="79"/>
  <c r="G530" i="79"/>
  <c r="I530" i="79"/>
  <c r="M530" i="79" s="1"/>
  <c r="J530" i="79"/>
  <c r="B531" i="79"/>
  <c r="C531" i="79"/>
  <c r="D531" i="79"/>
  <c r="E531" i="79"/>
  <c r="F531" i="79"/>
  <c r="G531" i="79"/>
  <c r="L531" i="79" s="1"/>
  <c r="I531" i="79"/>
  <c r="M531" i="79" s="1"/>
  <c r="J531" i="79"/>
  <c r="B532" i="79"/>
  <c r="C532" i="79"/>
  <c r="D532" i="79"/>
  <c r="E532" i="79"/>
  <c r="F532" i="79"/>
  <c r="G532" i="79"/>
  <c r="I532" i="79"/>
  <c r="M532" i="79" s="1"/>
  <c r="S532" i="79" s="1"/>
  <c r="J532" i="79"/>
  <c r="B533" i="79"/>
  <c r="C533" i="79"/>
  <c r="D533" i="79"/>
  <c r="E533" i="79"/>
  <c r="F533" i="79"/>
  <c r="G533" i="79"/>
  <c r="I533" i="79"/>
  <c r="J533" i="79"/>
  <c r="B534" i="79"/>
  <c r="C534" i="79"/>
  <c r="D534" i="79"/>
  <c r="E534" i="79"/>
  <c r="F534" i="79"/>
  <c r="G534" i="79"/>
  <c r="I534" i="79"/>
  <c r="M534" i="79" s="1"/>
  <c r="S534" i="79" s="1"/>
  <c r="J534" i="79"/>
  <c r="B535" i="79"/>
  <c r="C535" i="79"/>
  <c r="D535" i="79"/>
  <c r="E535" i="79"/>
  <c r="F535" i="79"/>
  <c r="G535" i="79"/>
  <c r="L535" i="79" s="1"/>
  <c r="I535" i="79"/>
  <c r="J535" i="79"/>
  <c r="B536" i="79"/>
  <c r="C536" i="79"/>
  <c r="D536" i="79"/>
  <c r="E536" i="79"/>
  <c r="F536" i="79"/>
  <c r="G536" i="79"/>
  <c r="I536" i="79"/>
  <c r="M536" i="79" s="1"/>
  <c r="J536" i="79"/>
  <c r="B537" i="79"/>
  <c r="C537" i="79"/>
  <c r="D537" i="79"/>
  <c r="E537" i="79"/>
  <c r="F537" i="79"/>
  <c r="G537" i="79"/>
  <c r="I537" i="79"/>
  <c r="M537" i="79" s="1"/>
  <c r="J537" i="79"/>
  <c r="B538" i="79"/>
  <c r="C538" i="79"/>
  <c r="D538" i="79"/>
  <c r="E538" i="79"/>
  <c r="F538" i="79"/>
  <c r="G538" i="79"/>
  <c r="L538" i="79" s="1"/>
  <c r="I538" i="79"/>
  <c r="M538" i="79" s="1"/>
  <c r="S538" i="79" s="1"/>
  <c r="J538" i="79"/>
  <c r="B539" i="79"/>
  <c r="C539" i="79"/>
  <c r="D539" i="79"/>
  <c r="E539" i="79"/>
  <c r="F539" i="79"/>
  <c r="G539" i="79"/>
  <c r="L539" i="79" s="1"/>
  <c r="I539" i="79"/>
  <c r="M539" i="79" s="1"/>
  <c r="J539" i="79"/>
  <c r="B540" i="79"/>
  <c r="C540" i="79"/>
  <c r="D540" i="79"/>
  <c r="E540" i="79"/>
  <c r="F540" i="79"/>
  <c r="G540" i="79"/>
  <c r="I540" i="79"/>
  <c r="M540" i="79" s="1"/>
  <c r="S540" i="79" s="1"/>
  <c r="J540" i="79"/>
  <c r="B541" i="79"/>
  <c r="C541" i="79"/>
  <c r="D541" i="79"/>
  <c r="E541" i="79"/>
  <c r="F541" i="79"/>
  <c r="G541" i="79"/>
  <c r="L541" i="79" s="1"/>
  <c r="I541" i="79"/>
  <c r="M541" i="79" s="1"/>
  <c r="J541" i="79"/>
  <c r="B542" i="79"/>
  <c r="C542" i="79"/>
  <c r="D542" i="79"/>
  <c r="E542" i="79"/>
  <c r="F542" i="79"/>
  <c r="G542" i="79"/>
  <c r="I542" i="79"/>
  <c r="M542" i="79" s="1"/>
  <c r="J542" i="79"/>
  <c r="B543" i="79"/>
  <c r="C543" i="79"/>
  <c r="D543" i="79"/>
  <c r="AG543" i="79" s="1"/>
  <c r="E543" i="79"/>
  <c r="F543" i="79"/>
  <c r="G543" i="79"/>
  <c r="I543" i="79"/>
  <c r="M543" i="79" s="1"/>
  <c r="J543" i="79"/>
  <c r="B544" i="79"/>
  <c r="C544" i="79"/>
  <c r="D544" i="79"/>
  <c r="E544" i="79"/>
  <c r="F544" i="79"/>
  <c r="G544" i="79"/>
  <c r="I544" i="79"/>
  <c r="M544" i="79" s="1"/>
  <c r="S544" i="79" s="1"/>
  <c r="J544" i="79"/>
  <c r="B545" i="79"/>
  <c r="C545" i="79"/>
  <c r="D545" i="79"/>
  <c r="E545" i="79"/>
  <c r="F545" i="79"/>
  <c r="G545" i="79"/>
  <c r="L545" i="79" s="1"/>
  <c r="I545" i="79"/>
  <c r="J545" i="79"/>
  <c r="B546" i="79"/>
  <c r="C546" i="79"/>
  <c r="D546" i="79"/>
  <c r="AG546" i="79" s="1"/>
  <c r="E546" i="79"/>
  <c r="F546" i="79"/>
  <c r="G546" i="79"/>
  <c r="I546" i="79"/>
  <c r="M546" i="79" s="1"/>
  <c r="J546" i="79"/>
  <c r="B547" i="79"/>
  <c r="C547" i="79"/>
  <c r="D547" i="79"/>
  <c r="E547" i="79"/>
  <c r="F547" i="79"/>
  <c r="G547" i="79"/>
  <c r="L547" i="79" s="1"/>
  <c r="I547" i="79"/>
  <c r="M547" i="79" s="1"/>
  <c r="J547" i="79"/>
  <c r="B548" i="79"/>
  <c r="C548" i="79"/>
  <c r="D548" i="79"/>
  <c r="E548" i="79"/>
  <c r="F548" i="79"/>
  <c r="G548" i="79"/>
  <c r="I548" i="79"/>
  <c r="M548" i="79" s="1"/>
  <c r="S548" i="79" s="1"/>
  <c r="J548" i="79"/>
  <c r="B549" i="79"/>
  <c r="C549" i="79"/>
  <c r="D549" i="79"/>
  <c r="E549" i="79"/>
  <c r="F549" i="79"/>
  <c r="G549" i="79"/>
  <c r="L549" i="79" s="1"/>
  <c r="I549" i="79"/>
  <c r="M549" i="79" s="1"/>
  <c r="J549" i="79"/>
  <c r="B550" i="79"/>
  <c r="C550" i="79"/>
  <c r="D550" i="79"/>
  <c r="E550" i="79"/>
  <c r="F550" i="79"/>
  <c r="G550" i="79"/>
  <c r="I550" i="79"/>
  <c r="M550" i="79" s="1"/>
  <c r="S550" i="79" s="1"/>
  <c r="J550" i="79"/>
  <c r="B551" i="79"/>
  <c r="C551" i="79"/>
  <c r="D551" i="79"/>
  <c r="E551" i="79"/>
  <c r="F551" i="79"/>
  <c r="G551" i="79"/>
  <c r="L551" i="79" s="1"/>
  <c r="I551" i="79"/>
  <c r="J551" i="79"/>
  <c r="B552" i="79"/>
  <c r="C552" i="79"/>
  <c r="D552" i="79"/>
  <c r="AG552" i="79" s="1"/>
  <c r="E552" i="79"/>
  <c r="F552" i="79"/>
  <c r="G552" i="79"/>
  <c r="I552" i="79"/>
  <c r="M552" i="79" s="1"/>
  <c r="J552" i="79"/>
  <c r="B553" i="79"/>
  <c r="C553" i="79"/>
  <c r="D553" i="79"/>
  <c r="E553" i="79"/>
  <c r="F553" i="79"/>
  <c r="G553" i="79"/>
  <c r="I553" i="79"/>
  <c r="M553" i="79" s="1"/>
  <c r="S553" i="79" s="1"/>
  <c r="J553" i="79"/>
  <c r="B554" i="79"/>
  <c r="C554" i="79"/>
  <c r="D554" i="79"/>
  <c r="E554" i="79"/>
  <c r="F554" i="79"/>
  <c r="G554" i="79"/>
  <c r="I554" i="79"/>
  <c r="M554" i="79" s="1"/>
  <c r="J554" i="79"/>
  <c r="B555" i="79"/>
  <c r="C555" i="79"/>
  <c r="D555" i="79"/>
  <c r="E555" i="79"/>
  <c r="F555" i="79"/>
  <c r="G555" i="79"/>
  <c r="I555" i="79"/>
  <c r="M555" i="79" s="1"/>
  <c r="S555" i="79" s="1"/>
  <c r="J555" i="79"/>
  <c r="B556" i="79"/>
  <c r="C556" i="79"/>
  <c r="D556" i="79"/>
  <c r="E556" i="79"/>
  <c r="F556" i="79"/>
  <c r="G556" i="79"/>
  <c r="I556" i="79"/>
  <c r="M556" i="79" s="1"/>
  <c r="S556" i="79" s="1"/>
  <c r="J556" i="79"/>
  <c r="B557" i="79"/>
  <c r="C557" i="79"/>
  <c r="D557" i="79"/>
  <c r="E557" i="79"/>
  <c r="F557" i="79"/>
  <c r="G557" i="79"/>
  <c r="I557" i="79"/>
  <c r="M557" i="79" s="1"/>
  <c r="J557" i="79"/>
  <c r="B558" i="79"/>
  <c r="C558" i="79"/>
  <c r="D558" i="79"/>
  <c r="E558" i="79"/>
  <c r="F558" i="79"/>
  <c r="G558" i="79"/>
  <c r="I558" i="79"/>
  <c r="J558" i="79"/>
  <c r="B559" i="79"/>
  <c r="C559" i="79"/>
  <c r="D559" i="79"/>
  <c r="E559" i="79"/>
  <c r="F559" i="79"/>
  <c r="G559" i="79"/>
  <c r="I559" i="79"/>
  <c r="M559" i="79" s="1"/>
  <c r="J559" i="79"/>
  <c r="B560" i="79"/>
  <c r="C560" i="79"/>
  <c r="D560" i="79"/>
  <c r="E560" i="79"/>
  <c r="F560" i="79"/>
  <c r="G560" i="79"/>
  <c r="I560" i="79"/>
  <c r="M560" i="79" s="1"/>
  <c r="J560" i="79"/>
  <c r="B561" i="79"/>
  <c r="C561" i="79"/>
  <c r="D561" i="79"/>
  <c r="E561" i="79"/>
  <c r="F561" i="79"/>
  <c r="G561" i="79"/>
  <c r="I561" i="79"/>
  <c r="M561" i="79" s="1"/>
  <c r="J561" i="79"/>
  <c r="B562" i="79"/>
  <c r="C562" i="79"/>
  <c r="D562" i="79"/>
  <c r="E562" i="79"/>
  <c r="F562" i="79"/>
  <c r="G562" i="79"/>
  <c r="I562" i="79"/>
  <c r="M562" i="79" s="1"/>
  <c r="S562" i="79" s="1"/>
  <c r="J562" i="79"/>
  <c r="B563" i="79"/>
  <c r="C563" i="79"/>
  <c r="D563" i="79"/>
  <c r="E563" i="79"/>
  <c r="F563" i="79"/>
  <c r="G563" i="79"/>
  <c r="L563" i="79" s="1"/>
  <c r="I563" i="79"/>
  <c r="J563" i="79"/>
  <c r="B564" i="79"/>
  <c r="C564" i="79"/>
  <c r="D564" i="79"/>
  <c r="E564" i="79"/>
  <c r="F564" i="79"/>
  <c r="G564" i="79"/>
  <c r="I564" i="79"/>
  <c r="M564" i="79" s="1"/>
  <c r="S564" i="79" s="1"/>
  <c r="J564" i="79"/>
  <c r="B565" i="79"/>
  <c r="C565" i="79"/>
  <c r="D565" i="79"/>
  <c r="E565" i="79"/>
  <c r="F565" i="79"/>
  <c r="G565" i="79"/>
  <c r="L565" i="79" s="1"/>
  <c r="I565" i="79"/>
  <c r="J565" i="79"/>
  <c r="B566" i="79"/>
  <c r="C566" i="79"/>
  <c r="D566" i="79"/>
  <c r="E566" i="79"/>
  <c r="F566" i="79"/>
  <c r="G566" i="79"/>
  <c r="I566" i="79"/>
  <c r="M566" i="79" s="1"/>
  <c r="J566" i="79"/>
  <c r="B567" i="79"/>
  <c r="C567" i="79"/>
  <c r="D567" i="79"/>
  <c r="E567" i="79"/>
  <c r="F567" i="79"/>
  <c r="G567" i="79"/>
  <c r="I567" i="79"/>
  <c r="M567" i="79" s="1"/>
  <c r="J567" i="79"/>
  <c r="B568" i="79"/>
  <c r="C568" i="79"/>
  <c r="D568" i="79"/>
  <c r="E568" i="79"/>
  <c r="F568" i="79"/>
  <c r="G568" i="79"/>
  <c r="I568" i="79"/>
  <c r="M568" i="79" s="1"/>
  <c r="J568" i="79"/>
  <c r="B569" i="79"/>
  <c r="C569" i="79"/>
  <c r="D569" i="79"/>
  <c r="E569" i="79"/>
  <c r="F569" i="79"/>
  <c r="G569" i="79"/>
  <c r="I569" i="79"/>
  <c r="M569" i="79" s="1"/>
  <c r="J569" i="79"/>
  <c r="B570" i="79"/>
  <c r="C570" i="79"/>
  <c r="D570" i="79"/>
  <c r="E570" i="79"/>
  <c r="F570" i="79"/>
  <c r="G570" i="79"/>
  <c r="L570" i="79" s="1"/>
  <c r="I570" i="79"/>
  <c r="M570" i="79" s="1"/>
  <c r="S570" i="79" s="1"/>
  <c r="J570" i="79"/>
  <c r="B571" i="79"/>
  <c r="C571" i="79"/>
  <c r="D571" i="79"/>
  <c r="E571" i="79"/>
  <c r="F571" i="79"/>
  <c r="G571" i="79"/>
  <c r="I571" i="79"/>
  <c r="M571" i="79" s="1"/>
  <c r="J571" i="79"/>
  <c r="B572" i="79"/>
  <c r="C572" i="79"/>
  <c r="D572" i="79"/>
  <c r="E572" i="79"/>
  <c r="F572" i="79"/>
  <c r="G572" i="79"/>
  <c r="L572" i="79" s="1"/>
  <c r="I572" i="79"/>
  <c r="J572" i="79"/>
  <c r="B573" i="79"/>
  <c r="C573" i="79"/>
  <c r="D573" i="79"/>
  <c r="E573" i="79"/>
  <c r="F573" i="79"/>
  <c r="G573" i="79"/>
  <c r="L573" i="79" s="1"/>
  <c r="I573" i="79"/>
  <c r="M573" i="79" s="1"/>
  <c r="S573" i="79" s="1"/>
  <c r="J573" i="79"/>
  <c r="B574" i="79"/>
  <c r="C574" i="79"/>
  <c r="D574" i="79"/>
  <c r="E574" i="79"/>
  <c r="F574" i="79"/>
  <c r="G574" i="79"/>
  <c r="I574" i="79"/>
  <c r="M574" i="79" s="1"/>
  <c r="S574" i="79" s="1"/>
  <c r="J574" i="79"/>
  <c r="B575" i="79"/>
  <c r="C575" i="79"/>
  <c r="D575" i="79"/>
  <c r="E575" i="79"/>
  <c r="F575" i="79"/>
  <c r="G575" i="79"/>
  <c r="I575" i="79"/>
  <c r="M575" i="79" s="1"/>
  <c r="J575" i="79"/>
  <c r="B576" i="79"/>
  <c r="C576" i="79"/>
  <c r="D576" i="79"/>
  <c r="E576" i="79"/>
  <c r="F576" i="79"/>
  <c r="G576" i="79"/>
  <c r="L576" i="79" s="1"/>
  <c r="I576" i="79"/>
  <c r="M576" i="79" s="1"/>
  <c r="J576" i="79"/>
  <c r="B577" i="79"/>
  <c r="C577" i="79"/>
  <c r="D577" i="79"/>
  <c r="E577" i="79"/>
  <c r="F577" i="79"/>
  <c r="G577" i="79"/>
  <c r="L577" i="79" s="1"/>
  <c r="I577" i="79"/>
  <c r="J577" i="79"/>
  <c r="B578" i="79"/>
  <c r="C578" i="79"/>
  <c r="D578" i="79"/>
  <c r="E578" i="79"/>
  <c r="F578" i="79"/>
  <c r="G578" i="79"/>
  <c r="I578" i="79"/>
  <c r="J578" i="79"/>
  <c r="M578" i="79"/>
  <c r="S578" i="79" s="1"/>
  <c r="B579" i="79"/>
  <c r="C579" i="79"/>
  <c r="D579" i="79"/>
  <c r="E579" i="79"/>
  <c r="F579" i="79"/>
  <c r="G579" i="79"/>
  <c r="I579" i="79"/>
  <c r="J579" i="79"/>
  <c r="B580" i="79"/>
  <c r="C580" i="79"/>
  <c r="D580" i="79"/>
  <c r="E580" i="79"/>
  <c r="F580" i="79"/>
  <c r="G580" i="79"/>
  <c r="I580" i="79"/>
  <c r="M580" i="79" s="1"/>
  <c r="J580" i="79"/>
  <c r="B581" i="79"/>
  <c r="C581" i="79"/>
  <c r="D581" i="79"/>
  <c r="E581" i="79"/>
  <c r="F581" i="79"/>
  <c r="G581" i="79"/>
  <c r="I581" i="79"/>
  <c r="M581" i="79" s="1"/>
  <c r="S581" i="79" s="1"/>
  <c r="J581" i="79"/>
  <c r="B582" i="79"/>
  <c r="C582" i="79"/>
  <c r="D582" i="79"/>
  <c r="E582" i="79"/>
  <c r="F582" i="79"/>
  <c r="G582" i="79"/>
  <c r="I582" i="79"/>
  <c r="M582" i="79" s="1"/>
  <c r="J582" i="79"/>
  <c r="B583" i="79"/>
  <c r="C583" i="79"/>
  <c r="D583" i="79"/>
  <c r="E583" i="79"/>
  <c r="F583" i="79"/>
  <c r="G583" i="79"/>
  <c r="I583" i="79"/>
  <c r="M583" i="79" s="1"/>
  <c r="S583" i="79" s="1"/>
  <c r="J583" i="79"/>
  <c r="B584" i="79"/>
  <c r="C584" i="79"/>
  <c r="D584" i="79"/>
  <c r="E584" i="79"/>
  <c r="F584" i="79"/>
  <c r="G584" i="79"/>
  <c r="L584" i="79" s="1"/>
  <c r="I584" i="79"/>
  <c r="M584" i="79" s="1"/>
  <c r="J584" i="79"/>
  <c r="B585" i="79"/>
  <c r="C585" i="79"/>
  <c r="D585" i="79"/>
  <c r="E585" i="79"/>
  <c r="F585" i="79"/>
  <c r="G585" i="79"/>
  <c r="I585" i="79"/>
  <c r="M585" i="79" s="1"/>
  <c r="S585" i="79" s="1"/>
  <c r="J585" i="79"/>
  <c r="B586" i="79"/>
  <c r="C586" i="79"/>
  <c r="D586" i="79"/>
  <c r="E586" i="79"/>
  <c r="F586" i="79"/>
  <c r="G586" i="79"/>
  <c r="I586" i="79"/>
  <c r="M586" i="79" s="1"/>
  <c r="J586" i="79"/>
  <c r="B587" i="79"/>
  <c r="C587" i="79"/>
  <c r="D587" i="79"/>
  <c r="E587" i="79"/>
  <c r="F587" i="79"/>
  <c r="G587" i="79"/>
  <c r="I587" i="79"/>
  <c r="M587" i="79" s="1"/>
  <c r="S587" i="79" s="1"/>
  <c r="J587" i="79"/>
  <c r="B588" i="79"/>
  <c r="C588" i="79"/>
  <c r="D588" i="79"/>
  <c r="E588" i="79"/>
  <c r="F588" i="79"/>
  <c r="G588" i="79"/>
  <c r="I588" i="79"/>
  <c r="M588" i="79" s="1"/>
  <c r="J588" i="79"/>
  <c r="L588" i="79"/>
  <c r="B589" i="79"/>
  <c r="C589" i="79"/>
  <c r="D589" i="79"/>
  <c r="E589" i="79"/>
  <c r="F589" i="79"/>
  <c r="G589" i="79"/>
  <c r="I589" i="79"/>
  <c r="M589" i="79" s="1"/>
  <c r="J589" i="79"/>
  <c r="B590" i="79"/>
  <c r="C590" i="79"/>
  <c r="D590" i="79"/>
  <c r="E590" i="79"/>
  <c r="F590" i="79"/>
  <c r="G590" i="79"/>
  <c r="I590" i="79"/>
  <c r="M590" i="79" s="1"/>
  <c r="J590" i="79"/>
  <c r="B591" i="79"/>
  <c r="C591" i="79"/>
  <c r="D591" i="79"/>
  <c r="E591" i="79"/>
  <c r="F591" i="79"/>
  <c r="G591" i="79"/>
  <c r="I591" i="79"/>
  <c r="M591" i="79" s="1"/>
  <c r="S591" i="79" s="1"/>
  <c r="J591" i="79"/>
  <c r="B592" i="79"/>
  <c r="C592" i="79"/>
  <c r="D592" i="79"/>
  <c r="E592" i="79"/>
  <c r="F592" i="79"/>
  <c r="G592" i="79"/>
  <c r="I592" i="79"/>
  <c r="M592" i="79" s="1"/>
  <c r="J592" i="79"/>
  <c r="B593" i="79"/>
  <c r="C593" i="79"/>
  <c r="D593" i="79"/>
  <c r="E593" i="79"/>
  <c r="F593" i="79"/>
  <c r="G593" i="79"/>
  <c r="I593" i="79"/>
  <c r="M593" i="79" s="1"/>
  <c r="S593" i="79" s="1"/>
  <c r="J593" i="79"/>
  <c r="B594" i="79"/>
  <c r="C594" i="79"/>
  <c r="D594" i="79"/>
  <c r="E594" i="79"/>
  <c r="F594" i="79"/>
  <c r="G594" i="79"/>
  <c r="I594" i="79"/>
  <c r="J594" i="79"/>
  <c r="B595" i="79"/>
  <c r="C595" i="79"/>
  <c r="D595" i="79"/>
  <c r="E595" i="79"/>
  <c r="F595" i="79"/>
  <c r="G595" i="79"/>
  <c r="I595" i="79"/>
  <c r="M595" i="79" s="1"/>
  <c r="J595" i="79"/>
  <c r="B596" i="79"/>
  <c r="C596" i="79"/>
  <c r="D596" i="79"/>
  <c r="E596" i="79"/>
  <c r="F596" i="79"/>
  <c r="G596" i="79"/>
  <c r="L596" i="79" s="1"/>
  <c r="I596" i="79"/>
  <c r="M596" i="79" s="1"/>
  <c r="S596" i="79" s="1"/>
  <c r="J596" i="79"/>
  <c r="B597" i="79"/>
  <c r="C597" i="79"/>
  <c r="D597" i="79"/>
  <c r="E597" i="79"/>
  <c r="F597" i="79"/>
  <c r="G597" i="79"/>
  <c r="I597" i="79"/>
  <c r="M597" i="79" s="1"/>
  <c r="J597" i="79"/>
  <c r="L597" i="79"/>
  <c r="B598" i="79"/>
  <c r="C598" i="79"/>
  <c r="D598" i="79"/>
  <c r="E598" i="79"/>
  <c r="F598" i="79"/>
  <c r="G598" i="79"/>
  <c r="I598" i="79"/>
  <c r="M598" i="79" s="1"/>
  <c r="J598" i="79"/>
  <c r="B599" i="79"/>
  <c r="C599" i="79"/>
  <c r="D599" i="79"/>
  <c r="E599" i="79"/>
  <c r="F599" i="79"/>
  <c r="G599" i="79"/>
  <c r="I599" i="79"/>
  <c r="M599" i="79" s="1"/>
  <c r="J599" i="79"/>
  <c r="B600" i="79"/>
  <c r="C600" i="79"/>
  <c r="D600" i="79"/>
  <c r="E600" i="79"/>
  <c r="F600" i="79"/>
  <c r="G600" i="79"/>
  <c r="L600" i="79" s="1"/>
  <c r="I600" i="79"/>
  <c r="J600" i="79"/>
  <c r="B601" i="79"/>
  <c r="C601" i="79"/>
  <c r="D601" i="79"/>
  <c r="E601" i="79"/>
  <c r="F601" i="79"/>
  <c r="G601" i="79"/>
  <c r="I601" i="79"/>
  <c r="M601" i="79" s="1"/>
  <c r="J601" i="79"/>
  <c r="B602" i="79"/>
  <c r="C602" i="79"/>
  <c r="D602" i="79"/>
  <c r="E602" i="79"/>
  <c r="F602" i="79"/>
  <c r="G602" i="79"/>
  <c r="L602" i="79" s="1"/>
  <c r="I602" i="79"/>
  <c r="AE602" i="79" s="1"/>
  <c r="J602" i="79"/>
  <c r="B603" i="79"/>
  <c r="C603" i="79"/>
  <c r="D603" i="79"/>
  <c r="E603" i="79"/>
  <c r="F603" i="79"/>
  <c r="G603" i="79"/>
  <c r="I603" i="79"/>
  <c r="M603" i="79" s="1"/>
  <c r="J603" i="79"/>
  <c r="B604" i="79"/>
  <c r="C604" i="79"/>
  <c r="D604" i="79"/>
  <c r="E604" i="79"/>
  <c r="F604" i="79"/>
  <c r="G604" i="79"/>
  <c r="L604" i="79" s="1"/>
  <c r="I604" i="79"/>
  <c r="M604" i="79" s="1"/>
  <c r="J604" i="79"/>
  <c r="B605" i="79"/>
  <c r="C605" i="79"/>
  <c r="D605" i="79"/>
  <c r="E605" i="79"/>
  <c r="F605" i="79"/>
  <c r="G605" i="79"/>
  <c r="L605" i="79" s="1"/>
  <c r="I605" i="79"/>
  <c r="M605" i="79" s="1"/>
  <c r="J605" i="79"/>
  <c r="B606" i="79"/>
  <c r="C606" i="79"/>
  <c r="D606" i="79"/>
  <c r="E606" i="79"/>
  <c r="F606" i="79"/>
  <c r="G606" i="79"/>
  <c r="I606" i="79"/>
  <c r="M606" i="79" s="1"/>
  <c r="S606" i="79" s="1"/>
  <c r="J606" i="79"/>
  <c r="B607" i="79"/>
  <c r="C607" i="79"/>
  <c r="D607" i="79"/>
  <c r="E607" i="79"/>
  <c r="F607" i="79"/>
  <c r="G607" i="79"/>
  <c r="L607" i="79" s="1"/>
  <c r="I607" i="79"/>
  <c r="J607" i="79"/>
  <c r="B608" i="79"/>
  <c r="C608" i="79"/>
  <c r="D608" i="79"/>
  <c r="E608" i="79"/>
  <c r="F608" i="79"/>
  <c r="G608" i="79"/>
  <c r="I608" i="79"/>
  <c r="M608" i="79" s="1"/>
  <c r="J608" i="79"/>
  <c r="B609" i="79"/>
  <c r="C609" i="79"/>
  <c r="D609" i="79"/>
  <c r="E609" i="79"/>
  <c r="F609" i="79"/>
  <c r="G609" i="79"/>
  <c r="I609" i="79"/>
  <c r="M609" i="79" s="1"/>
  <c r="J609" i="79"/>
  <c r="B610" i="79"/>
  <c r="C610" i="79"/>
  <c r="D610" i="79"/>
  <c r="E610" i="79"/>
  <c r="F610" i="79"/>
  <c r="G610" i="79"/>
  <c r="I610" i="79"/>
  <c r="J610" i="79"/>
  <c r="B611" i="79"/>
  <c r="C611" i="79"/>
  <c r="D611" i="79"/>
  <c r="E611" i="79"/>
  <c r="F611" i="79"/>
  <c r="G611" i="79"/>
  <c r="I611" i="79"/>
  <c r="M611" i="79" s="1"/>
  <c r="J611" i="79"/>
  <c r="B612" i="79"/>
  <c r="C612" i="79"/>
  <c r="D612" i="79"/>
  <c r="E612" i="79"/>
  <c r="F612" i="79"/>
  <c r="G612" i="79"/>
  <c r="L612" i="79" s="1"/>
  <c r="I612" i="79"/>
  <c r="M612" i="79" s="1"/>
  <c r="J612" i="79"/>
  <c r="B613" i="79"/>
  <c r="C613" i="79"/>
  <c r="D613" i="79"/>
  <c r="E613" i="79"/>
  <c r="F613" i="79"/>
  <c r="G613" i="79"/>
  <c r="I613" i="79"/>
  <c r="M613" i="79" s="1"/>
  <c r="S613" i="79" s="1"/>
  <c r="J613" i="79"/>
  <c r="B614" i="79"/>
  <c r="C614" i="79"/>
  <c r="D614" i="79"/>
  <c r="E614" i="79"/>
  <c r="F614" i="79"/>
  <c r="G614" i="79"/>
  <c r="L614" i="79" s="1"/>
  <c r="I614" i="79"/>
  <c r="M614" i="79" s="1"/>
  <c r="J614" i="79"/>
  <c r="B615" i="79"/>
  <c r="C615" i="79"/>
  <c r="D615" i="79"/>
  <c r="E615" i="79"/>
  <c r="F615" i="79"/>
  <c r="G615" i="79"/>
  <c r="I615" i="79"/>
  <c r="M615" i="79" s="1"/>
  <c r="S615" i="79" s="1"/>
  <c r="J615" i="79"/>
  <c r="B616" i="79"/>
  <c r="C616" i="79"/>
  <c r="D616" i="79"/>
  <c r="E616" i="79"/>
  <c r="F616" i="79"/>
  <c r="G616" i="79"/>
  <c r="I616" i="79"/>
  <c r="M616" i="79" s="1"/>
  <c r="J616" i="79"/>
  <c r="B617" i="79"/>
  <c r="C617" i="79"/>
  <c r="D617" i="79"/>
  <c r="E617" i="79"/>
  <c r="F617" i="79"/>
  <c r="G617" i="79"/>
  <c r="I617" i="79"/>
  <c r="M617" i="79" s="1"/>
  <c r="J617" i="79"/>
  <c r="B618" i="79"/>
  <c r="C618" i="79"/>
  <c r="D618" i="79"/>
  <c r="E618" i="79"/>
  <c r="F618" i="79"/>
  <c r="G618" i="79"/>
  <c r="I618" i="79"/>
  <c r="M618" i="79" s="1"/>
  <c r="J618" i="79"/>
  <c r="B619" i="79"/>
  <c r="C619" i="79"/>
  <c r="D619" i="79"/>
  <c r="E619" i="79"/>
  <c r="F619" i="79"/>
  <c r="G619" i="79"/>
  <c r="I619" i="79"/>
  <c r="M619" i="79" s="1"/>
  <c r="J619" i="79"/>
  <c r="B620" i="79"/>
  <c r="C620" i="79"/>
  <c r="D620" i="79"/>
  <c r="E620" i="79"/>
  <c r="F620" i="79"/>
  <c r="G620" i="79"/>
  <c r="I620" i="79"/>
  <c r="M620" i="79" s="1"/>
  <c r="J620" i="79"/>
  <c r="B621" i="79"/>
  <c r="C621" i="79"/>
  <c r="D621" i="79"/>
  <c r="E621" i="79"/>
  <c r="F621" i="79"/>
  <c r="G621" i="79"/>
  <c r="I621" i="79"/>
  <c r="M621" i="79" s="1"/>
  <c r="J621" i="79"/>
  <c r="B622" i="79"/>
  <c r="C622" i="79"/>
  <c r="D622" i="79"/>
  <c r="E622" i="79"/>
  <c r="F622" i="79"/>
  <c r="G622" i="79"/>
  <c r="I622" i="79"/>
  <c r="M622" i="79" s="1"/>
  <c r="J622" i="79"/>
  <c r="B623" i="79"/>
  <c r="C623" i="79"/>
  <c r="D623" i="79"/>
  <c r="E623" i="79"/>
  <c r="F623" i="79"/>
  <c r="G623" i="79"/>
  <c r="I623" i="79"/>
  <c r="J623" i="79"/>
  <c r="M623" i="79"/>
  <c r="B624" i="79"/>
  <c r="C624" i="79"/>
  <c r="D624" i="79"/>
  <c r="E624" i="79"/>
  <c r="F624" i="79"/>
  <c r="G624" i="79"/>
  <c r="I624" i="79"/>
  <c r="M624" i="79" s="1"/>
  <c r="J624" i="79"/>
  <c r="B625" i="79"/>
  <c r="C625" i="79"/>
  <c r="D625" i="79"/>
  <c r="E625" i="79"/>
  <c r="F625" i="79"/>
  <c r="G625" i="79"/>
  <c r="L625" i="79" s="1"/>
  <c r="I625" i="79"/>
  <c r="J625" i="79"/>
  <c r="B626" i="79"/>
  <c r="C626" i="79"/>
  <c r="D626" i="79"/>
  <c r="E626" i="79"/>
  <c r="F626" i="79"/>
  <c r="G626" i="79"/>
  <c r="L626" i="79" s="1"/>
  <c r="I626" i="79"/>
  <c r="M626" i="79" s="1"/>
  <c r="J626" i="79"/>
  <c r="B627" i="79"/>
  <c r="C627" i="79"/>
  <c r="D627" i="79"/>
  <c r="E627" i="79"/>
  <c r="F627" i="79"/>
  <c r="G627" i="79"/>
  <c r="I627" i="79"/>
  <c r="M627" i="79" s="1"/>
  <c r="J627" i="79"/>
  <c r="B628" i="79"/>
  <c r="C628" i="79"/>
  <c r="D628" i="79"/>
  <c r="E628" i="79"/>
  <c r="F628" i="79"/>
  <c r="G628" i="79"/>
  <c r="I628" i="79"/>
  <c r="M628" i="79" s="1"/>
  <c r="J628" i="79"/>
  <c r="B629" i="79"/>
  <c r="C629" i="79"/>
  <c r="D629" i="79"/>
  <c r="E629" i="79"/>
  <c r="F629" i="79"/>
  <c r="G629" i="79"/>
  <c r="I629" i="79"/>
  <c r="M629" i="79" s="1"/>
  <c r="J629" i="79"/>
  <c r="B630" i="79"/>
  <c r="C630" i="79"/>
  <c r="D630" i="79"/>
  <c r="E630" i="79"/>
  <c r="F630" i="79"/>
  <c r="G630" i="79"/>
  <c r="I630" i="79"/>
  <c r="J630" i="79"/>
  <c r="B631" i="79"/>
  <c r="C631" i="79"/>
  <c r="D631" i="79"/>
  <c r="E631" i="79"/>
  <c r="F631" i="79"/>
  <c r="G631" i="79"/>
  <c r="I631" i="79"/>
  <c r="J631" i="79"/>
  <c r="M631" i="79"/>
  <c r="S631" i="79" s="1"/>
  <c r="B632" i="79"/>
  <c r="C632" i="79"/>
  <c r="D632" i="79"/>
  <c r="E632" i="79"/>
  <c r="F632" i="79"/>
  <c r="G632" i="79"/>
  <c r="I632" i="79"/>
  <c r="M632" i="79" s="1"/>
  <c r="J632" i="79"/>
  <c r="B633" i="79"/>
  <c r="C633" i="79"/>
  <c r="D633" i="79"/>
  <c r="E633" i="79"/>
  <c r="F633" i="79"/>
  <c r="G633" i="79"/>
  <c r="I633" i="79"/>
  <c r="M633" i="79" s="1"/>
  <c r="J633" i="79"/>
  <c r="B634" i="79"/>
  <c r="C634" i="79"/>
  <c r="D634" i="79"/>
  <c r="E634" i="79"/>
  <c r="F634" i="79"/>
  <c r="G634" i="79"/>
  <c r="L634" i="79" s="1"/>
  <c r="I634" i="79"/>
  <c r="M634" i="79" s="1"/>
  <c r="J634" i="79"/>
  <c r="B635" i="79"/>
  <c r="C635" i="79"/>
  <c r="D635" i="79"/>
  <c r="E635" i="79"/>
  <c r="F635" i="79"/>
  <c r="G635" i="79"/>
  <c r="I635" i="79"/>
  <c r="M635" i="79" s="1"/>
  <c r="J635" i="79"/>
  <c r="B636" i="79"/>
  <c r="C636" i="79"/>
  <c r="D636" i="79"/>
  <c r="E636" i="79"/>
  <c r="F636" i="79"/>
  <c r="G636" i="79"/>
  <c r="I636" i="79"/>
  <c r="M636" i="79" s="1"/>
  <c r="J636" i="79"/>
  <c r="B637" i="79"/>
  <c r="C637" i="79"/>
  <c r="D637" i="79"/>
  <c r="E637" i="79"/>
  <c r="F637" i="79"/>
  <c r="G637" i="79"/>
  <c r="L637" i="79" s="1"/>
  <c r="I637" i="79"/>
  <c r="J637" i="79"/>
  <c r="B638" i="79"/>
  <c r="C638" i="79"/>
  <c r="D638" i="79"/>
  <c r="E638" i="79"/>
  <c r="F638" i="79"/>
  <c r="G638" i="79"/>
  <c r="I638" i="79"/>
  <c r="M638" i="79" s="1"/>
  <c r="J638" i="79"/>
  <c r="B639" i="79"/>
  <c r="C639" i="79"/>
  <c r="D639" i="79"/>
  <c r="E639" i="79"/>
  <c r="F639" i="79"/>
  <c r="G639" i="79"/>
  <c r="I639" i="79"/>
  <c r="J639" i="79"/>
  <c r="B640" i="79"/>
  <c r="C640" i="79"/>
  <c r="D640" i="79"/>
  <c r="E640" i="79"/>
  <c r="F640" i="79"/>
  <c r="G640" i="79"/>
  <c r="L640" i="79" s="1"/>
  <c r="I640" i="79"/>
  <c r="M640" i="79" s="1"/>
  <c r="J640" i="79"/>
  <c r="B641" i="79"/>
  <c r="C641" i="79"/>
  <c r="D641" i="79"/>
  <c r="E641" i="79"/>
  <c r="F641" i="79"/>
  <c r="G641" i="79"/>
  <c r="I641" i="79"/>
  <c r="M641" i="79" s="1"/>
  <c r="J641" i="79"/>
  <c r="B642" i="79"/>
  <c r="C642" i="79"/>
  <c r="D642" i="79"/>
  <c r="E642" i="79"/>
  <c r="F642" i="79"/>
  <c r="G642" i="79"/>
  <c r="I642" i="79"/>
  <c r="M642" i="79" s="1"/>
  <c r="J642" i="79"/>
  <c r="B643" i="79"/>
  <c r="C643" i="79"/>
  <c r="D643" i="79"/>
  <c r="E643" i="79"/>
  <c r="F643" i="79"/>
  <c r="G643" i="79"/>
  <c r="I643" i="79"/>
  <c r="M643" i="79" s="1"/>
  <c r="S643" i="79" s="1"/>
  <c r="J643" i="79"/>
  <c r="B644" i="79"/>
  <c r="C644" i="79"/>
  <c r="D644" i="79"/>
  <c r="E644" i="79"/>
  <c r="F644" i="79"/>
  <c r="G644" i="79"/>
  <c r="L644" i="79" s="1"/>
  <c r="I644" i="79"/>
  <c r="J644" i="79"/>
  <c r="B645" i="79"/>
  <c r="C645" i="79"/>
  <c r="D645" i="79"/>
  <c r="E645" i="79"/>
  <c r="F645" i="79"/>
  <c r="G645" i="79"/>
  <c r="L645" i="79" s="1"/>
  <c r="I645" i="79"/>
  <c r="M645" i="79" s="1"/>
  <c r="J645" i="79"/>
  <c r="B646" i="79"/>
  <c r="C646" i="79"/>
  <c r="D646" i="79"/>
  <c r="E646" i="79"/>
  <c r="F646" i="79"/>
  <c r="G646" i="79"/>
  <c r="L646" i="79" s="1"/>
  <c r="I646" i="79"/>
  <c r="M646" i="79" s="1"/>
  <c r="S646" i="79" s="1"/>
  <c r="J646" i="79"/>
  <c r="B647" i="79"/>
  <c r="C647" i="79"/>
  <c r="D647" i="79"/>
  <c r="E647" i="79"/>
  <c r="F647" i="79"/>
  <c r="G647" i="79"/>
  <c r="I647" i="79"/>
  <c r="M647" i="79" s="1"/>
  <c r="J647" i="79"/>
  <c r="B648" i="79"/>
  <c r="C648" i="79"/>
  <c r="D648" i="79"/>
  <c r="E648" i="79"/>
  <c r="F648" i="79"/>
  <c r="G648" i="79"/>
  <c r="I648" i="79"/>
  <c r="M648" i="79" s="1"/>
  <c r="J648" i="79"/>
  <c r="B649" i="79"/>
  <c r="C649" i="79"/>
  <c r="D649" i="79"/>
  <c r="E649" i="79"/>
  <c r="F649" i="79"/>
  <c r="G649" i="79"/>
  <c r="I649" i="79"/>
  <c r="M649" i="79" s="1"/>
  <c r="J649" i="79"/>
  <c r="B650" i="79"/>
  <c r="C650" i="79"/>
  <c r="D650" i="79"/>
  <c r="E650" i="79"/>
  <c r="F650" i="79"/>
  <c r="G650" i="79"/>
  <c r="I650" i="79"/>
  <c r="M650" i="79" s="1"/>
  <c r="J650" i="79"/>
  <c r="B651" i="79"/>
  <c r="C651" i="79"/>
  <c r="D651" i="79"/>
  <c r="E651" i="79"/>
  <c r="F651" i="79"/>
  <c r="G651" i="79"/>
  <c r="I651" i="79"/>
  <c r="M651" i="79" s="1"/>
  <c r="S651" i="79" s="1"/>
  <c r="J651" i="79"/>
  <c r="B652" i="79"/>
  <c r="C652" i="79"/>
  <c r="D652" i="79"/>
  <c r="E652" i="79"/>
  <c r="F652" i="79"/>
  <c r="G652" i="79"/>
  <c r="I652" i="79"/>
  <c r="M652" i="79" s="1"/>
  <c r="S652" i="79" s="1"/>
  <c r="J652" i="79"/>
  <c r="B653" i="79"/>
  <c r="C653" i="79"/>
  <c r="D653" i="79"/>
  <c r="E653" i="79"/>
  <c r="F653" i="79"/>
  <c r="G653" i="79"/>
  <c r="I653" i="79"/>
  <c r="M653" i="79" s="1"/>
  <c r="J653" i="79"/>
  <c r="B654" i="79"/>
  <c r="C654" i="79"/>
  <c r="D654" i="79"/>
  <c r="E654" i="79"/>
  <c r="F654" i="79"/>
  <c r="G654" i="79"/>
  <c r="I654" i="79"/>
  <c r="M654" i="79" s="1"/>
  <c r="S654" i="79" s="1"/>
  <c r="J654" i="79"/>
  <c r="B655" i="79"/>
  <c r="C655" i="79"/>
  <c r="D655" i="79"/>
  <c r="E655" i="79"/>
  <c r="F655" i="79"/>
  <c r="G655" i="79"/>
  <c r="I655" i="79"/>
  <c r="M655" i="79" s="1"/>
  <c r="J655" i="79"/>
  <c r="B656" i="79"/>
  <c r="C656" i="79"/>
  <c r="D656" i="79"/>
  <c r="E656" i="79"/>
  <c r="F656" i="79"/>
  <c r="G656" i="79"/>
  <c r="L656" i="79" s="1"/>
  <c r="I656" i="79"/>
  <c r="M656" i="79" s="1"/>
  <c r="J656" i="79"/>
  <c r="B657" i="79"/>
  <c r="C657" i="79"/>
  <c r="D657" i="79"/>
  <c r="E657" i="79"/>
  <c r="F657" i="79"/>
  <c r="G657" i="79"/>
  <c r="I657" i="79"/>
  <c r="M657" i="79" s="1"/>
  <c r="J657" i="79"/>
  <c r="B658" i="79"/>
  <c r="C658" i="79"/>
  <c r="D658" i="79"/>
  <c r="E658" i="79"/>
  <c r="F658" i="79"/>
  <c r="G658" i="79"/>
  <c r="I658" i="79"/>
  <c r="M658" i="79" s="1"/>
  <c r="J658" i="79"/>
  <c r="B659" i="79"/>
  <c r="C659" i="79"/>
  <c r="D659" i="79"/>
  <c r="E659" i="79"/>
  <c r="F659" i="79"/>
  <c r="G659" i="79"/>
  <c r="L659" i="79" s="1"/>
  <c r="I659" i="79"/>
  <c r="M659" i="79" s="1"/>
  <c r="J659" i="79"/>
  <c r="B660" i="79"/>
  <c r="C660" i="79"/>
  <c r="D660" i="79"/>
  <c r="E660" i="79"/>
  <c r="F660" i="79"/>
  <c r="G660" i="79"/>
  <c r="L660" i="79" s="1"/>
  <c r="I660" i="79"/>
  <c r="M660" i="79" s="1"/>
  <c r="S660" i="79" s="1"/>
  <c r="J660" i="79"/>
  <c r="B661" i="79"/>
  <c r="C661" i="79"/>
  <c r="D661" i="79"/>
  <c r="E661" i="79"/>
  <c r="F661" i="79"/>
  <c r="G661" i="79"/>
  <c r="I661" i="79"/>
  <c r="M661" i="79" s="1"/>
  <c r="S661" i="79" s="1"/>
  <c r="J661" i="79"/>
  <c r="B662" i="79"/>
  <c r="C662" i="79"/>
  <c r="D662" i="79"/>
  <c r="E662" i="79"/>
  <c r="F662" i="79"/>
  <c r="G662" i="79"/>
  <c r="L662" i="79" s="1"/>
  <c r="I662" i="79"/>
  <c r="M662" i="79" s="1"/>
  <c r="J662" i="79"/>
  <c r="B663" i="79"/>
  <c r="C663" i="79"/>
  <c r="D663" i="79"/>
  <c r="E663" i="79"/>
  <c r="F663" i="79"/>
  <c r="G663" i="79"/>
  <c r="I663" i="79"/>
  <c r="M663" i="79" s="1"/>
  <c r="S663" i="79" s="1"/>
  <c r="J663" i="79"/>
  <c r="B664" i="79"/>
  <c r="C664" i="79"/>
  <c r="D664" i="79"/>
  <c r="E664" i="79"/>
  <c r="F664" i="79"/>
  <c r="G664" i="79"/>
  <c r="I664" i="79"/>
  <c r="M664" i="79" s="1"/>
  <c r="J664" i="79"/>
  <c r="B665" i="79"/>
  <c r="C665" i="79"/>
  <c r="D665" i="79"/>
  <c r="E665" i="79"/>
  <c r="F665" i="79"/>
  <c r="G665" i="79"/>
  <c r="I665" i="79"/>
  <c r="M665" i="79" s="1"/>
  <c r="S665" i="79" s="1"/>
  <c r="J665" i="79"/>
  <c r="B666" i="79"/>
  <c r="C666" i="79"/>
  <c r="D666" i="79"/>
  <c r="E666" i="79"/>
  <c r="F666" i="79"/>
  <c r="G666" i="79"/>
  <c r="I666" i="79"/>
  <c r="M666" i="79" s="1"/>
  <c r="J666" i="79"/>
  <c r="B667" i="79"/>
  <c r="C667" i="79"/>
  <c r="D667" i="79"/>
  <c r="E667" i="79"/>
  <c r="F667" i="79"/>
  <c r="G667" i="79"/>
  <c r="I667" i="79"/>
  <c r="J667" i="79"/>
  <c r="B668" i="79"/>
  <c r="C668" i="79"/>
  <c r="D668" i="79"/>
  <c r="E668" i="79"/>
  <c r="F668" i="79"/>
  <c r="G668" i="79"/>
  <c r="L668" i="79" s="1"/>
  <c r="I668" i="79"/>
  <c r="M668" i="79" s="1"/>
  <c r="S668" i="79" s="1"/>
  <c r="J668" i="79"/>
  <c r="B669" i="79"/>
  <c r="C669" i="79"/>
  <c r="D669" i="79"/>
  <c r="E669" i="79"/>
  <c r="F669" i="79"/>
  <c r="G669" i="79"/>
  <c r="I669" i="79"/>
  <c r="M669" i="79" s="1"/>
  <c r="J669" i="79"/>
  <c r="B670" i="79"/>
  <c r="C670" i="79"/>
  <c r="D670" i="79"/>
  <c r="E670" i="79"/>
  <c r="F670" i="79"/>
  <c r="G670" i="79"/>
  <c r="I670" i="79"/>
  <c r="M670" i="79" s="1"/>
  <c r="J670" i="79"/>
  <c r="B671" i="79"/>
  <c r="C671" i="79"/>
  <c r="D671" i="79"/>
  <c r="E671" i="79"/>
  <c r="F671" i="79"/>
  <c r="G671" i="79"/>
  <c r="L671" i="79" s="1"/>
  <c r="I671" i="79"/>
  <c r="M671" i="79" s="1"/>
  <c r="J671" i="79"/>
  <c r="B672" i="79"/>
  <c r="C672" i="79"/>
  <c r="D672" i="79"/>
  <c r="E672" i="79"/>
  <c r="F672" i="79"/>
  <c r="G672" i="79"/>
  <c r="I672" i="79"/>
  <c r="M672" i="79" s="1"/>
  <c r="J672" i="79"/>
  <c r="B673" i="79"/>
  <c r="C673" i="79"/>
  <c r="D673" i="79"/>
  <c r="E673" i="79"/>
  <c r="F673" i="79"/>
  <c r="G673" i="79"/>
  <c r="I673" i="79"/>
  <c r="M673" i="79" s="1"/>
  <c r="S673" i="79" s="1"/>
  <c r="J673" i="79"/>
  <c r="B674" i="79"/>
  <c r="C674" i="79"/>
  <c r="D674" i="79"/>
  <c r="E674" i="79"/>
  <c r="F674" i="79"/>
  <c r="G674" i="79"/>
  <c r="I674" i="79"/>
  <c r="M674" i="79" s="1"/>
  <c r="J674" i="79"/>
  <c r="B675" i="79"/>
  <c r="C675" i="79"/>
  <c r="D675" i="79"/>
  <c r="E675" i="79"/>
  <c r="F675" i="79"/>
  <c r="G675" i="79"/>
  <c r="I675" i="79"/>
  <c r="M675" i="79" s="1"/>
  <c r="J675" i="79"/>
  <c r="B676" i="79"/>
  <c r="C676" i="79"/>
  <c r="D676" i="79"/>
  <c r="E676" i="79"/>
  <c r="F676" i="79"/>
  <c r="G676" i="79"/>
  <c r="L676" i="79" s="1"/>
  <c r="I676" i="79"/>
  <c r="J676" i="79"/>
  <c r="B677" i="79"/>
  <c r="C677" i="79"/>
  <c r="D677" i="79"/>
  <c r="E677" i="79"/>
  <c r="F677" i="79"/>
  <c r="G677" i="79"/>
  <c r="I677" i="79"/>
  <c r="M677" i="79" s="1"/>
  <c r="J677" i="79"/>
  <c r="B678" i="79"/>
  <c r="C678" i="79"/>
  <c r="D678" i="79"/>
  <c r="E678" i="79"/>
  <c r="F678" i="79"/>
  <c r="G678" i="79"/>
  <c r="I678" i="79"/>
  <c r="M678" i="79" s="1"/>
  <c r="S678" i="79" s="1"/>
  <c r="J678" i="79"/>
  <c r="B679" i="79"/>
  <c r="C679" i="79"/>
  <c r="D679" i="79"/>
  <c r="E679" i="79"/>
  <c r="F679" i="79"/>
  <c r="G679" i="79"/>
  <c r="L679" i="79" s="1"/>
  <c r="I679" i="79"/>
  <c r="J679" i="79"/>
  <c r="B680" i="79"/>
  <c r="C680" i="79"/>
  <c r="D680" i="79"/>
  <c r="E680" i="79"/>
  <c r="F680" i="79"/>
  <c r="G680" i="79"/>
  <c r="L680" i="79" s="1"/>
  <c r="I680" i="79"/>
  <c r="J680" i="79"/>
  <c r="B681" i="79"/>
  <c r="C681" i="79"/>
  <c r="D681" i="79"/>
  <c r="E681" i="79"/>
  <c r="F681" i="79"/>
  <c r="G681" i="79"/>
  <c r="I681" i="79"/>
  <c r="M681" i="79" s="1"/>
  <c r="J681" i="79"/>
  <c r="B682" i="79"/>
  <c r="C682" i="79"/>
  <c r="D682" i="79"/>
  <c r="E682" i="79"/>
  <c r="F682" i="79"/>
  <c r="G682" i="79"/>
  <c r="I682" i="79"/>
  <c r="M682" i="79" s="1"/>
  <c r="J682" i="79"/>
  <c r="B683" i="79"/>
  <c r="C683" i="79"/>
  <c r="D683" i="79"/>
  <c r="E683" i="79"/>
  <c r="F683" i="79"/>
  <c r="G683" i="79"/>
  <c r="I683" i="79"/>
  <c r="J683" i="79"/>
  <c r="B684" i="79"/>
  <c r="C684" i="79"/>
  <c r="D684" i="79"/>
  <c r="E684" i="79"/>
  <c r="F684" i="79"/>
  <c r="G684" i="79"/>
  <c r="I684" i="79"/>
  <c r="M684" i="79" s="1"/>
  <c r="J684" i="79"/>
  <c r="B685" i="79"/>
  <c r="C685" i="79"/>
  <c r="D685" i="79"/>
  <c r="E685" i="79"/>
  <c r="F685" i="79"/>
  <c r="G685" i="79"/>
  <c r="I685" i="79"/>
  <c r="M685" i="79" s="1"/>
  <c r="J685" i="79"/>
  <c r="B686" i="79"/>
  <c r="C686" i="79"/>
  <c r="D686" i="79"/>
  <c r="E686" i="79"/>
  <c r="F686" i="79"/>
  <c r="G686" i="79"/>
  <c r="I686" i="79"/>
  <c r="M686" i="79" s="1"/>
  <c r="J686" i="79"/>
  <c r="B687" i="79"/>
  <c r="C687" i="79"/>
  <c r="D687" i="79"/>
  <c r="E687" i="79"/>
  <c r="F687" i="79"/>
  <c r="G687" i="79"/>
  <c r="I687" i="79"/>
  <c r="M687" i="79" s="1"/>
  <c r="J687" i="79"/>
  <c r="B688" i="79"/>
  <c r="C688" i="79"/>
  <c r="D688" i="79"/>
  <c r="E688" i="79"/>
  <c r="F688" i="79"/>
  <c r="G688" i="79"/>
  <c r="I688" i="79"/>
  <c r="J688" i="79"/>
  <c r="B689" i="79"/>
  <c r="C689" i="79"/>
  <c r="D689" i="79"/>
  <c r="E689" i="79"/>
  <c r="F689" i="79"/>
  <c r="G689" i="79"/>
  <c r="I689" i="79"/>
  <c r="M689" i="79" s="1"/>
  <c r="J689" i="79"/>
  <c r="B690" i="79"/>
  <c r="C690" i="79"/>
  <c r="D690" i="79"/>
  <c r="E690" i="79"/>
  <c r="F690" i="79"/>
  <c r="G690" i="79"/>
  <c r="I690" i="79"/>
  <c r="M690" i="79" s="1"/>
  <c r="J690" i="79"/>
  <c r="B691" i="79"/>
  <c r="C691" i="79"/>
  <c r="D691" i="79"/>
  <c r="E691" i="79"/>
  <c r="F691" i="79"/>
  <c r="G691" i="79"/>
  <c r="L691" i="79" s="1"/>
  <c r="I691" i="79"/>
  <c r="M691" i="79" s="1"/>
  <c r="J691" i="79"/>
  <c r="B692" i="79"/>
  <c r="C692" i="79"/>
  <c r="D692" i="79"/>
  <c r="E692" i="79"/>
  <c r="F692" i="79"/>
  <c r="G692" i="79"/>
  <c r="I692" i="79"/>
  <c r="M692" i="79" s="1"/>
  <c r="J692" i="79"/>
  <c r="B693" i="79"/>
  <c r="C693" i="79"/>
  <c r="D693" i="79"/>
  <c r="E693" i="79"/>
  <c r="F693" i="79"/>
  <c r="G693" i="79"/>
  <c r="I693" i="79"/>
  <c r="M693" i="79" s="1"/>
  <c r="J693" i="79"/>
  <c r="B694" i="79"/>
  <c r="C694" i="79"/>
  <c r="D694" i="79"/>
  <c r="E694" i="79"/>
  <c r="F694" i="79"/>
  <c r="G694" i="79"/>
  <c r="I694" i="79"/>
  <c r="M694" i="79" s="1"/>
  <c r="J694" i="79"/>
  <c r="B695" i="79"/>
  <c r="C695" i="79"/>
  <c r="D695" i="79"/>
  <c r="E695" i="79"/>
  <c r="F695" i="79"/>
  <c r="G695" i="79"/>
  <c r="I695" i="79"/>
  <c r="M695" i="79" s="1"/>
  <c r="J695" i="79"/>
  <c r="B696" i="79"/>
  <c r="C696" i="79"/>
  <c r="D696" i="79"/>
  <c r="E696" i="79"/>
  <c r="F696" i="79"/>
  <c r="G696" i="79"/>
  <c r="I696" i="79"/>
  <c r="M696" i="79" s="1"/>
  <c r="J696" i="79"/>
  <c r="B697" i="79"/>
  <c r="C697" i="79"/>
  <c r="D697" i="79"/>
  <c r="E697" i="79"/>
  <c r="F697" i="79"/>
  <c r="G697" i="79"/>
  <c r="L697" i="79" s="1"/>
  <c r="I697" i="79"/>
  <c r="J697" i="79"/>
  <c r="B698" i="79"/>
  <c r="C698" i="79"/>
  <c r="D698" i="79"/>
  <c r="E698" i="79"/>
  <c r="F698" i="79"/>
  <c r="G698" i="79"/>
  <c r="I698" i="79"/>
  <c r="M698" i="79" s="1"/>
  <c r="J698" i="79"/>
  <c r="B699" i="79"/>
  <c r="C699" i="79"/>
  <c r="D699" i="79"/>
  <c r="E699" i="79"/>
  <c r="F699" i="79"/>
  <c r="G699" i="79"/>
  <c r="I699" i="79"/>
  <c r="M699" i="79" s="1"/>
  <c r="J699" i="79"/>
  <c r="B700" i="79"/>
  <c r="C700" i="79"/>
  <c r="D700" i="79"/>
  <c r="E700" i="79"/>
  <c r="F700" i="79"/>
  <c r="G700" i="79"/>
  <c r="L700" i="79" s="1"/>
  <c r="I700" i="79"/>
  <c r="M700" i="79" s="1"/>
  <c r="J700" i="79"/>
  <c r="B701" i="79"/>
  <c r="C701" i="79"/>
  <c r="D701" i="79"/>
  <c r="E701" i="79"/>
  <c r="F701" i="79"/>
  <c r="G701" i="79"/>
  <c r="I701" i="79"/>
  <c r="J701" i="79"/>
  <c r="B702" i="79"/>
  <c r="C702" i="79"/>
  <c r="D702" i="79"/>
  <c r="E702" i="79"/>
  <c r="F702" i="79"/>
  <c r="G702" i="79"/>
  <c r="I702" i="79"/>
  <c r="M702" i="79" s="1"/>
  <c r="J702" i="79"/>
  <c r="B703" i="79"/>
  <c r="C703" i="79"/>
  <c r="D703" i="79"/>
  <c r="AG703" i="79" s="1"/>
  <c r="E703" i="79"/>
  <c r="F703" i="79"/>
  <c r="G703" i="79"/>
  <c r="I703" i="79"/>
  <c r="M703" i="79" s="1"/>
  <c r="S703" i="79" s="1"/>
  <c r="J703" i="79"/>
  <c r="B704" i="79"/>
  <c r="C704" i="79"/>
  <c r="D704" i="79"/>
  <c r="E704" i="79"/>
  <c r="F704" i="79"/>
  <c r="G704" i="79"/>
  <c r="I704" i="79"/>
  <c r="M704" i="79" s="1"/>
  <c r="J704" i="79"/>
  <c r="B705" i="79"/>
  <c r="C705" i="79"/>
  <c r="D705" i="79"/>
  <c r="E705" i="79"/>
  <c r="F705" i="79"/>
  <c r="G705" i="79"/>
  <c r="I705" i="79"/>
  <c r="M705" i="79" s="1"/>
  <c r="J705" i="79"/>
  <c r="B706" i="79"/>
  <c r="C706" i="79"/>
  <c r="D706" i="79"/>
  <c r="E706" i="79"/>
  <c r="F706" i="79"/>
  <c r="G706" i="79"/>
  <c r="I706" i="79"/>
  <c r="M706" i="79" s="1"/>
  <c r="J706" i="79"/>
  <c r="B707" i="79"/>
  <c r="C707" i="79"/>
  <c r="D707" i="79"/>
  <c r="E707" i="79"/>
  <c r="F707" i="79"/>
  <c r="G707" i="79"/>
  <c r="L707" i="79" s="1"/>
  <c r="I707" i="79"/>
  <c r="M707" i="79" s="1"/>
  <c r="J707" i="79"/>
  <c r="B708" i="79"/>
  <c r="C708" i="79"/>
  <c r="D708" i="79"/>
  <c r="E708" i="79"/>
  <c r="F708" i="79"/>
  <c r="G708" i="79"/>
  <c r="I708" i="79"/>
  <c r="M708" i="79" s="1"/>
  <c r="J708" i="79"/>
  <c r="B709" i="79"/>
  <c r="C709" i="79"/>
  <c r="D709" i="79"/>
  <c r="E709" i="79"/>
  <c r="F709" i="79"/>
  <c r="G709" i="79"/>
  <c r="I709" i="79"/>
  <c r="M709" i="79" s="1"/>
  <c r="S709" i="79" s="1"/>
  <c r="J709" i="79"/>
  <c r="B710" i="79"/>
  <c r="C710" i="79"/>
  <c r="D710" i="79"/>
  <c r="E710" i="79"/>
  <c r="F710" i="79"/>
  <c r="G710" i="79"/>
  <c r="I710" i="79"/>
  <c r="M710" i="79" s="1"/>
  <c r="J710" i="79"/>
  <c r="B711" i="79"/>
  <c r="C711" i="79"/>
  <c r="D711" i="79"/>
  <c r="E711" i="79"/>
  <c r="F711" i="79"/>
  <c r="G711" i="79"/>
  <c r="L711" i="79" s="1"/>
  <c r="I711" i="79"/>
  <c r="AG711" i="79" s="1"/>
  <c r="J711" i="79"/>
  <c r="B712" i="79"/>
  <c r="C712" i="79"/>
  <c r="D712" i="79"/>
  <c r="E712" i="79"/>
  <c r="F712" i="79"/>
  <c r="G712" i="79"/>
  <c r="I712" i="79"/>
  <c r="M712" i="79" s="1"/>
  <c r="J712" i="79"/>
  <c r="B713" i="79"/>
  <c r="C713" i="79"/>
  <c r="D713" i="79"/>
  <c r="E713" i="79"/>
  <c r="F713" i="79"/>
  <c r="G713" i="79"/>
  <c r="I713" i="79"/>
  <c r="M713" i="79" s="1"/>
  <c r="J713" i="79"/>
  <c r="B714" i="79"/>
  <c r="C714" i="79"/>
  <c r="D714" i="79"/>
  <c r="E714" i="79"/>
  <c r="F714" i="79"/>
  <c r="G714" i="79"/>
  <c r="I714" i="79"/>
  <c r="M714" i="79" s="1"/>
  <c r="J714" i="79"/>
  <c r="B715" i="79"/>
  <c r="C715" i="79"/>
  <c r="D715" i="79"/>
  <c r="E715" i="79"/>
  <c r="F715" i="79"/>
  <c r="G715" i="79"/>
  <c r="I715" i="79"/>
  <c r="M715" i="79" s="1"/>
  <c r="J715" i="79"/>
  <c r="B716" i="79"/>
  <c r="C716" i="79"/>
  <c r="D716" i="79"/>
  <c r="E716" i="79"/>
  <c r="F716" i="79"/>
  <c r="G716" i="79"/>
  <c r="I716" i="79"/>
  <c r="M716" i="79" s="1"/>
  <c r="J716" i="79"/>
  <c r="B717" i="79"/>
  <c r="C717" i="79"/>
  <c r="D717" i="79"/>
  <c r="E717" i="79"/>
  <c r="F717" i="79"/>
  <c r="G717" i="79"/>
  <c r="I717" i="79"/>
  <c r="M717" i="79" s="1"/>
  <c r="S717" i="79" s="1"/>
  <c r="J717" i="79"/>
  <c r="B718" i="79"/>
  <c r="C718" i="79"/>
  <c r="D718" i="79"/>
  <c r="E718" i="79"/>
  <c r="F718" i="79"/>
  <c r="G718" i="79"/>
  <c r="I718" i="79"/>
  <c r="J718" i="79"/>
  <c r="B719" i="79"/>
  <c r="C719" i="79"/>
  <c r="D719" i="79"/>
  <c r="E719" i="79"/>
  <c r="F719" i="79"/>
  <c r="G719" i="79"/>
  <c r="L719" i="79" s="1"/>
  <c r="I719" i="79"/>
  <c r="M719" i="79" s="1"/>
  <c r="S719" i="79" s="1"/>
  <c r="J719" i="79"/>
  <c r="B720" i="79"/>
  <c r="C720" i="79"/>
  <c r="D720" i="79"/>
  <c r="E720" i="79"/>
  <c r="F720" i="79"/>
  <c r="G720" i="79"/>
  <c r="I720" i="79"/>
  <c r="M720" i="79" s="1"/>
  <c r="S720" i="79" s="1"/>
  <c r="J720" i="79"/>
  <c r="B721" i="79"/>
  <c r="C721" i="79"/>
  <c r="D721" i="79"/>
  <c r="E721" i="79"/>
  <c r="F721" i="79"/>
  <c r="G721" i="79"/>
  <c r="I721" i="79"/>
  <c r="M721" i="79" s="1"/>
  <c r="J721" i="79"/>
  <c r="B722" i="79"/>
  <c r="C722" i="79"/>
  <c r="D722" i="79"/>
  <c r="AG722" i="79" s="1"/>
  <c r="E722" i="79"/>
  <c r="F722" i="79"/>
  <c r="G722" i="79"/>
  <c r="I722" i="79"/>
  <c r="M722" i="79" s="1"/>
  <c r="J722" i="79"/>
  <c r="B723" i="79"/>
  <c r="C723" i="79"/>
  <c r="D723" i="79"/>
  <c r="E723" i="79"/>
  <c r="F723" i="79"/>
  <c r="G723" i="79"/>
  <c r="I723" i="79"/>
  <c r="J723" i="79"/>
  <c r="B724" i="79"/>
  <c r="C724" i="79"/>
  <c r="D724" i="79"/>
  <c r="E724" i="79"/>
  <c r="F724" i="79"/>
  <c r="G724" i="79"/>
  <c r="I724" i="79"/>
  <c r="M724" i="79" s="1"/>
  <c r="J724" i="79"/>
  <c r="B725" i="79"/>
  <c r="C725" i="79"/>
  <c r="D725" i="79"/>
  <c r="E725" i="79"/>
  <c r="F725" i="79"/>
  <c r="G725" i="79"/>
  <c r="L725" i="79" s="1"/>
  <c r="I725" i="79"/>
  <c r="M725" i="79" s="1"/>
  <c r="J725" i="79"/>
  <c r="B726" i="79"/>
  <c r="C726" i="79"/>
  <c r="D726" i="79"/>
  <c r="E726" i="79"/>
  <c r="F726" i="79"/>
  <c r="G726" i="79"/>
  <c r="I726" i="79"/>
  <c r="M726" i="79" s="1"/>
  <c r="J726" i="79"/>
  <c r="B727" i="79"/>
  <c r="C727" i="79"/>
  <c r="D727" i="79"/>
  <c r="E727" i="79"/>
  <c r="F727" i="79"/>
  <c r="G727" i="79"/>
  <c r="I727" i="79"/>
  <c r="M727" i="79" s="1"/>
  <c r="J727" i="79"/>
  <c r="B728" i="79"/>
  <c r="C728" i="79"/>
  <c r="D728" i="79"/>
  <c r="E728" i="79"/>
  <c r="F728" i="79"/>
  <c r="G728" i="79"/>
  <c r="I728" i="79"/>
  <c r="M728" i="79" s="1"/>
  <c r="J728" i="79"/>
  <c r="B729" i="79"/>
  <c r="C729" i="79"/>
  <c r="D729" i="79"/>
  <c r="E729" i="79"/>
  <c r="F729" i="79"/>
  <c r="G729" i="79"/>
  <c r="L729" i="79" s="1"/>
  <c r="I729" i="79"/>
  <c r="M729" i="79" s="1"/>
  <c r="J729" i="79"/>
  <c r="B730" i="79"/>
  <c r="C730" i="79"/>
  <c r="D730" i="79"/>
  <c r="E730" i="79"/>
  <c r="F730" i="79"/>
  <c r="G730" i="79"/>
  <c r="I730" i="79"/>
  <c r="M730" i="79" s="1"/>
  <c r="J730" i="79"/>
  <c r="B731" i="79"/>
  <c r="C731" i="79"/>
  <c r="D731" i="79"/>
  <c r="E731" i="79"/>
  <c r="F731" i="79"/>
  <c r="G731" i="79"/>
  <c r="I731" i="79"/>
  <c r="M731" i="79" s="1"/>
  <c r="J731" i="79"/>
  <c r="B732" i="79"/>
  <c r="C732" i="79"/>
  <c r="D732" i="79"/>
  <c r="E732" i="79"/>
  <c r="F732" i="79"/>
  <c r="G732" i="79"/>
  <c r="I732" i="79"/>
  <c r="M732" i="79" s="1"/>
  <c r="J732" i="79"/>
  <c r="B733" i="79"/>
  <c r="C733" i="79"/>
  <c r="D733" i="79"/>
  <c r="E733" i="79"/>
  <c r="F733" i="79"/>
  <c r="G733" i="79"/>
  <c r="L733" i="79" s="1"/>
  <c r="I733" i="79"/>
  <c r="J733" i="79"/>
  <c r="B734" i="79"/>
  <c r="C734" i="79"/>
  <c r="D734" i="79"/>
  <c r="E734" i="79"/>
  <c r="F734" i="79"/>
  <c r="G734" i="79"/>
  <c r="I734" i="79"/>
  <c r="M734" i="79" s="1"/>
  <c r="S734" i="79" s="1"/>
  <c r="J734" i="79"/>
  <c r="B735" i="79"/>
  <c r="C735" i="79"/>
  <c r="D735" i="79"/>
  <c r="E735" i="79"/>
  <c r="F735" i="79"/>
  <c r="G735" i="79"/>
  <c r="L735" i="79" s="1"/>
  <c r="I735" i="79"/>
  <c r="J735" i="79"/>
  <c r="B736" i="79"/>
  <c r="C736" i="79"/>
  <c r="D736" i="79"/>
  <c r="E736" i="79"/>
  <c r="F736" i="79"/>
  <c r="G736" i="79"/>
  <c r="L736" i="79" s="1"/>
  <c r="I736" i="79"/>
  <c r="M736" i="79" s="1"/>
  <c r="J736" i="79"/>
  <c r="B737" i="79"/>
  <c r="C737" i="79"/>
  <c r="D737" i="79"/>
  <c r="E737" i="79"/>
  <c r="F737" i="79"/>
  <c r="G737" i="79"/>
  <c r="I737" i="79"/>
  <c r="M737" i="79" s="1"/>
  <c r="S737" i="79" s="1"/>
  <c r="J737" i="79"/>
  <c r="B738" i="79"/>
  <c r="C738" i="79"/>
  <c r="D738" i="79"/>
  <c r="E738" i="79"/>
  <c r="F738" i="79"/>
  <c r="G738" i="79"/>
  <c r="I738" i="79"/>
  <c r="M738" i="79" s="1"/>
  <c r="J738" i="79"/>
  <c r="B739" i="79"/>
  <c r="C739" i="79"/>
  <c r="D739" i="79"/>
  <c r="E739" i="79"/>
  <c r="F739" i="79"/>
  <c r="G739" i="79"/>
  <c r="L739" i="79" s="1"/>
  <c r="I739" i="79"/>
  <c r="M739" i="79" s="1"/>
  <c r="J739" i="79"/>
  <c r="B740" i="79"/>
  <c r="C740" i="79"/>
  <c r="D740" i="79"/>
  <c r="E740" i="79"/>
  <c r="F740" i="79"/>
  <c r="G740" i="79"/>
  <c r="I740" i="79"/>
  <c r="M740" i="79" s="1"/>
  <c r="J740" i="79"/>
  <c r="B741" i="79"/>
  <c r="C741" i="79"/>
  <c r="D741" i="79"/>
  <c r="E741" i="79"/>
  <c r="F741" i="79"/>
  <c r="G741" i="79"/>
  <c r="I741" i="79"/>
  <c r="M741" i="79" s="1"/>
  <c r="J741" i="79"/>
  <c r="B742" i="79"/>
  <c r="C742" i="79"/>
  <c r="D742" i="79"/>
  <c r="E742" i="79"/>
  <c r="F742" i="79"/>
  <c r="G742" i="79"/>
  <c r="I742" i="79"/>
  <c r="M742" i="79" s="1"/>
  <c r="J742" i="79"/>
  <c r="B743" i="79"/>
  <c r="C743" i="79"/>
  <c r="D743" i="79"/>
  <c r="E743" i="79"/>
  <c r="F743" i="79"/>
  <c r="G743" i="79"/>
  <c r="I743" i="79"/>
  <c r="M743" i="79" s="1"/>
  <c r="J743" i="79"/>
  <c r="B744" i="79"/>
  <c r="C744" i="79"/>
  <c r="D744" i="79"/>
  <c r="E744" i="79"/>
  <c r="F744" i="79"/>
  <c r="G744" i="79"/>
  <c r="I744" i="79"/>
  <c r="M744" i="79" s="1"/>
  <c r="J744" i="79"/>
  <c r="B745" i="79"/>
  <c r="C745" i="79"/>
  <c r="D745" i="79"/>
  <c r="E745" i="79"/>
  <c r="F745" i="79"/>
  <c r="G745" i="79"/>
  <c r="I745" i="79"/>
  <c r="M745" i="79" s="1"/>
  <c r="J745" i="79"/>
  <c r="B746" i="79"/>
  <c r="C746" i="79"/>
  <c r="D746" i="79"/>
  <c r="E746" i="79"/>
  <c r="F746" i="79"/>
  <c r="G746" i="79"/>
  <c r="I746" i="79"/>
  <c r="M746" i="79" s="1"/>
  <c r="S746" i="79" s="1"/>
  <c r="J746" i="79"/>
  <c r="B747" i="79"/>
  <c r="C747" i="79"/>
  <c r="D747" i="79"/>
  <c r="E747" i="79"/>
  <c r="F747" i="79"/>
  <c r="G747" i="79"/>
  <c r="L747" i="79" s="1"/>
  <c r="I747" i="79"/>
  <c r="J747" i="79"/>
  <c r="B748" i="79"/>
  <c r="C748" i="79"/>
  <c r="D748" i="79"/>
  <c r="E748" i="79"/>
  <c r="F748" i="79"/>
  <c r="G748" i="79"/>
  <c r="I748" i="79"/>
  <c r="M748" i="79" s="1"/>
  <c r="J748" i="79"/>
  <c r="B749" i="79"/>
  <c r="C749" i="79"/>
  <c r="D749" i="79"/>
  <c r="E749" i="79"/>
  <c r="F749" i="79"/>
  <c r="G749" i="79"/>
  <c r="I749" i="79"/>
  <c r="M749" i="79" s="1"/>
  <c r="J749" i="79"/>
  <c r="B750" i="79"/>
  <c r="C750" i="79"/>
  <c r="D750" i="79"/>
  <c r="E750" i="79"/>
  <c r="F750" i="79"/>
  <c r="G750" i="79"/>
  <c r="I750" i="79"/>
  <c r="M750" i="79" s="1"/>
  <c r="S750" i="79" s="1"/>
  <c r="J750" i="79"/>
  <c r="B751" i="79"/>
  <c r="C751" i="79"/>
  <c r="D751" i="79"/>
  <c r="E751" i="79"/>
  <c r="F751" i="79"/>
  <c r="G751" i="79"/>
  <c r="I751" i="79"/>
  <c r="M751" i="79" s="1"/>
  <c r="J751" i="79"/>
  <c r="B752" i="79"/>
  <c r="C752" i="79"/>
  <c r="D752" i="79"/>
  <c r="E752" i="79"/>
  <c r="F752" i="79"/>
  <c r="G752" i="79"/>
  <c r="I752" i="79"/>
  <c r="J752" i="79"/>
  <c r="B753" i="79"/>
  <c r="C753" i="79"/>
  <c r="D753" i="79"/>
  <c r="E753" i="79"/>
  <c r="F753" i="79"/>
  <c r="G753" i="79"/>
  <c r="L753" i="79" s="1"/>
  <c r="I753" i="79"/>
  <c r="M753" i="79" s="1"/>
  <c r="J753" i="79"/>
  <c r="B754" i="79"/>
  <c r="C754" i="79"/>
  <c r="D754" i="79"/>
  <c r="E754" i="79"/>
  <c r="F754" i="79"/>
  <c r="G754" i="79"/>
  <c r="I754" i="79"/>
  <c r="M754" i="79" s="1"/>
  <c r="J754" i="79"/>
  <c r="B755" i="79"/>
  <c r="C755" i="79"/>
  <c r="D755" i="79"/>
  <c r="E755" i="79"/>
  <c r="F755" i="79"/>
  <c r="G755" i="79"/>
  <c r="I755" i="79"/>
  <c r="M755" i="79" s="1"/>
  <c r="J755" i="79"/>
  <c r="B756" i="79"/>
  <c r="C756" i="79"/>
  <c r="D756" i="79"/>
  <c r="E756" i="79"/>
  <c r="F756" i="79"/>
  <c r="G756" i="79"/>
  <c r="I756" i="79"/>
  <c r="M756" i="79" s="1"/>
  <c r="J756" i="79"/>
  <c r="B757" i="79"/>
  <c r="C757" i="79"/>
  <c r="D757" i="79"/>
  <c r="E757" i="79"/>
  <c r="F757" i="79"/>
  <c r="G757" i="79"/>
  <c r="I757" i="79"/>
  <c r="M757" i="79" s="1"/>
  <c r="J757" i="79"/>
  <c r="B758" i="79"/>
  <c r="C758" i="79"/>
  <c r="D758" i="79"/>
  <c r="E758" i="79"/>
  <c r="F758" i="79"/>
  <c r="G758" i="79"/>
  <c r="I758" i="79"/>
  <c r="M758" i="79" s="1"/>
  <c r="J758" i="79"/>
  <c r="B759" i="79"/>
  <c r="C759" i="79"/>
  <c r="D759" i="79"/>
  <c r="E759" i="79"/>
  <c r="F759" i="79"/>
  <c r="G759" i="79"/>
  <c r="L759" i="79" s="1"/>
  <c r="I759" i="79"/>
  <c r="J759" i="79"/>
  <c r="B760" i="79"/>
  <c r="C760" i="79"/>
  <c r="D760" i="79"/>
  <c r="E760" i="79"/>
  <c r="F760" i="79"/>
  <c r="G760" i="79"/>
  <c r="I760" i="79"/>
  <c r="M760" i="79" s="1"/>
  <c r="J760" i="79"/>
  <c r="B761" i="79"/>
  <c r="C761" i="79"/>
  <c r="D761" i="79"/>
  <c r="E761" i="79"/>
  <c r="F761" i="79"/>
  <c r="G761" i="79"/>
  <c r="I761" i="79"/>
  <c r="M761" i="79" s="1"/>
  <c r="J761" i="79"/>
  <c r="B762" i="79"/>
  <c r="C762" i="79"/>
  <c r="D762" i="79"/>
  <c r="E762" i="79"/>
  <c r="F762" i="79"/>
  <c r="G762" i="79"/>
  <c r="I762" i="79"/>
  <c r="M762" i="79" s="1"/>
  <c r="S762" i="79" s="1"/>
  <c r="J762" i="79"/>
  <c r="B763" i="79"/>
  <c r="C763" i="79"/>
  <c r="D763" i="79"/>
  <c r="E763" i="79"/>
  <c r="F763" i="79"/>
  <c r="G763" i="79"/>
  <c r="I763" i="79"/>
  <c r="J763" i="79"/>
  <c r="B764" i="79"/>
  <c r="C764" i="79"/>
  <c r="D764" i="79"/>
  <c r="E764" i="79"/>
  <c r="F764" i="79"/>
  <c r="G764" i="79"/>
  <c r="L764" i="79" s="1"/>
  <c r="I764" i="79"/>
  <c r="M764" i="79" s="1"/>
  <c r="S764" i="79" s="1"/>
  <c r="J764" i="79"/>
  <c r="B765" i="79"/>
  <c r="C765" i="79"/>
  <c r="D765" i="79"/>
  <c r="E765" i="79"/>
  <c r="F765" i="79"/>
  <c r="G765" i="79"/>
  <c r="I765" i="79"/>
  <c r="M765" i="79" s="1"/>
  <c r="J765" i="79"/>
  <c r="B766" i="79"/>
  <c r="C766" i="79"/>
  <c r="D766" i="79"/>
  <c r="E766" i="79"/>
  <c r="F766" i="79"/>
  <c r="G766" i="79"/>
  <c r="I766" i="79"/>
  <c r="M766" i="79" s="1"/>
  <c r="J766" i="79"/>
  <c r="B767" i="79"/>
  <c r="C767" i="79"/>
  <c r="D767" i="79"/>
  <c r="E767" i="79"/>
  <c r="F767" i="79"/>
  <c r="G767" i="79"/>
  <c r="I767" i="79"/>
  <c r="M767" i="79" s="1"/>
  <c r="J767" i="79"/>
  <c r="B768" i="79"/>
  <c r="C768" i="79"/>
  <c r="D768" i="79"/>
  <c r="E768" i="79"/>
  <c r="F768" i="79"/>
  <c r="G768" i="79"/>
  <c r="I768" i="79"/>
  <c r="M768" i="79" s="1"/>
  <c r="J768" i="79"/>
  <c r="B769" i="79"/>
  <c r="C769" i="79"/>
  <c r="D769" i="79"/>
  <c r="E769" i="79"/>
  <c r="F769" i="79"/>
  <c r="G769" i="79"/>
  <c r="L769" i="79" s="1"/>
  <c r="I769" i="79"/>
  <c r="M769" i="79" s="1"/>
  <c r="S769" i="79" s="1"/>
  <c r="J769" i="79"/>
  <c r="B770" i="79"/>
  <c r="C770" i="79"/>
  <c r="D770" i="79"/>
  <c r="E770" i="79"/>
  <c r="F770" i="79"/>
  <c r="G770" i="79"/>
  <c r="I770" i="79"/>
  <c r="M770" i="79" s="1"/>
  <c r="J770" i="79"/>
  <c r="B771" i="79"/>
  <c r="C771" i="79"/>
  <c r="D771" i="79"/>
  <c r="E771" i="79"/>
  <c r="F771" i="79"/>
  <c r="G771" i="79"/>
  <c r="I771" i="79"/>
  <c r="M771" i="79" s="1"/>
  <c r="J771" i="79"/>
  <c r="B772" i="79"/>
  <c r="C772" i="79"/>
  <c r="D772" i="79"/>
  <c r="E772" i="79"/>
  <c r="F772" i="79"/>
  <c r="G772" i="79"/>
  <c r="I772" i="79"/>
  <c r="M772" i="79" s="1"/>
  <c r="J772" i="79"/>
  <c r="B773" i="79"/>
  <c r="C773" i="79"/>
  <c r="D773" i="79"/>
  <c r="E773" i="79"/>
  <c r="F773" i="79"/>
  <c r="G773" i="79"/>
  <c r="I773" i="79"/>
  <c r="J773" i="79"/>
  <c r="B774" i="79"/>
  <c r="C774" i="79"/>
  <c r="D774" i="79"/>
  <c r="E774" i="79"/>
  <c r="F774" i="79"/>
  <c r="G774" i="79"/>
  <c r="I774" i="79"/>
  <c r="J774" i="79"/>
  <c r="B775" i="79"/>
  <c r="C775" i="79"/>
  <c r="D775" i="79"/>
  <c r="E775" i="79"/>
  <c r="F775" i="79"/>
  <c r="G775" i="79"/>
  <c r="L775" i="79" s="1"/>
  <c r="I775" i="79"/>
  <c r="J775" i="79"/>
  <c r="M775" i="79"/>
  <c r="B776" i="79"/>
  <c r="C776" i="79"/>
  <c r="D776" i="79"/>
  <c r="E776" i="79"/>
  <c r="F776" i="79"/>
  <c r="G776" i="79"/>
  <c r="I776" i="79"/>
  <c r="M776" i="79" s="1"/>
  <c r="J776" i="79"/>
  <c r="B777" i="79"/>
  <c r="C777" i="79"/>
  <c r="D777" i="79"/>
  <c r="E777" i="79"/>
  <c r="F777" i="79"/>
  <c r="G777" i="79"/>
  <c r="I777" i="79"/>
  <c r="M777" i="79" s="1"/>
  <c r="J777" i="79"/>
  <c r="B778" i="79"/>
  <c r="C778" i="79"/>
  <c r="D778" i="79"/>
  <c r="E778" i="79"/>
  <c r="F778" i="79"/>
  <c r="G778" i="79"/>
  <c r="I778" i="79"/>
  <c r="M778" i="79" s="1"/>
  <c r="J778" i="79"/>
  <c r="B779" i="79"/>
  <c r="C779" i="79"/>
  <c r="D779" i="79"/>
  <c r="E779" i="79"/>
  <c r="F779" i="79"/>
  <c r="G779" i="79"/>
  <c r="L779" i="79" s="1"/>
  <c r="I779" i="79"/>
  <c r="M779" i="79" s="1"/>
  <c r="J779" i="79"/>
  <c r="B780" i="79"/>
  <c r="C780" i="79"/>
  <c r="D780" i="79"/>
  <c r="E780" i="79"/>
  <c r="F780" i="79"/>
  <c r="G780" i="79"/>
  <c r="I780" i="79"/>
  <c r="M780" i="79" s="1"/>
  <c r="J780" i="79"/>
  <c r="B781" i="79"/>
  <c r="C781" i="79"/>
  <c r="D781" i="79"/>
  <c r="E781" i="79"/>
  <c r="F781" i="79"/>
  <c r="G781" i="79"/>
  <c r="I781" i="79"/>
  <c r="M781" i="79" s="1"/>
  <c r="J781" i="79"/>
  <c r="B782" i="79"/>
  <c r="C782" i="79"/>
  <c r="D782" i="79"/>
  <c r="E782" i="79"/>
  <c r="F782" i="79"/>
  <c r="G782" i="79"/>
  <c r="I782" i="79"/>
  <c r="J782" i="79"/>
  <c r="M782" i="79"/>
  <c r="B783" i="79"/>
  <c r="C783" i="79"/>
  <c r="D783" i="79"/>
  <c r="E783" i="79"/>
  <c r="F783" i="79"/>
  <c r="G783" i="79"/>
  <c r="I783" i="79"/>
  <c r="M783" i="79" s="1"/>
  <c r="S783" i="79" s="1"/>
  <c r="J783" i="79"/>
  <c r="B784" i="79"/>
  <c r="C784" i="79"/>
  <c r="D784" i="79"/>
  <c r="E784" i="79"/>
  <c r="F784" i="79"/>
  <c r="G784" i="79"/>
  <c r="I784" i="79"/>
  <c r="M784" i="79" s="1"/>
  <c r="J784" i="79"/>
  <c r="B785" i="79"/>
  <c r="C785" i="79"/>
  <c r="D785" i="79"/>
  <c r="E785" i="79"/>
  <c r="F785" i="79"/>
  <c r="G785" i="79"/>
  <c r="I785" i="79"/>
  <c r="M785" i="79" s="1"/>
  <c r="S785" i="79" s="1"/>
  <c r="J785" i="79"/>
  <c r="B786" i="79"/>
  <c r="C786" i="79"/>
  <c r="D786" i="79"/>
  <c r="E786" i="79"/>
  <c r="F786" i="79"/>
  <c r="G786" i="79"/>
  <c r="I786" i="79"/>
  <c r="M786" i="79" s="1"/>
  <c r="J786" i="79"/>
  <c r="B787" i="79"/>
  <c r="C787" i="79"/>
  <c r="D787" i="79"/>
  <c r="E787" i="79"/>
  <c r="F787" i="79"/>
  <c r="G787" i="79"/>
  <c r="L787" i="79" s="1"/>
  <c r="I787" i="79"/>
  <c r="M787" i="79" s="1"/>
  <c r="J787" i="79"/>
  <c r="B788" i="79"/>
  <c r="C788" i="79"/>
  <c r="D788" i="79"/>
  <c r="E788" i="79"/>
  <c r="F788" i="79"/>
  <c r="G788" i="79"/>
  <c r="I788" i="79"/>
  <c r="M788" i="79" s="1"/>
  <c r="J788" i="79"/>
  <c r="B789" i="79"/>
  <c r="C789" i="79"/>
  <c r="D789" i="79"/>
  <c r="E789" i="79"/>
  <c r="F789" i="79"/>
  <c r="G789" i="79"/>
  <c r="I789" i="79"/>
  <c r="M789" i="79" s="1"/>
  <c r="J789" i="79"/>
  <c r="B790" i="79"/>
  <c r="C790" i="79"/>
  <c r="D790" i="79"/>
  <c r="E790" i="79"/>
  <c r="F790" i="79"/>
  <c r="G790" i="79"/>
  <c r="I790" i="79"/>
  <c r="M790" i="79" s="1"/>
  <c r="J790" i="79"/>
  <c r="B791" i="79"/>
  <c r="C791" i="79"/>
  <c r="D791" i="79"/>
  <c r="E791" i="79"/>
  <c r="F791" i="79"/>
  <c r="G791" i="79"/>
  <c r="I791" i="79"/>
  <c r="J791" i="79"/>
  <c r="M791" i="79"/>
  <c r="B792" i="79"/>
  <c r="C792" i="79"/>
  <c r="D792" i="79"/>
  <c r="E792" i="79"/>
  <c r="F792" i="79"/>
  <c r="G792" i="79"/>
  <c r="I792" i="79"/>
  <c r="M792" i="79" s="1"/>
  <c r="J792" i="79"/>
  <c r="B793" i="79"/>
  <c r="C793" i="79"/>
  <c r="D793" i="79"/>
  <c r="E793" i="79"/>
  <c r="F793" i="79"/>
  <c r="G793" i="79"/>
  <c r="L793" i="79" s="1"/>
  <c r="I793" i="79"/>
  <c r="J793" i="79"/>
  <c r="B794" i="79"/>
  <c r="C794" i="79"/>
  <c r="D794" i="79"/>
  <c r="E794" i="79"/>
  <c r="F794" i="79"/>
  <c r="G794" i="79"/>
  <c r="I794" i="79"/>
  <c r="M794" i="79" s="1"/>
  <c r="J794" i="79"/>
  <c r="B795" i="79"/>
  <c r="C795" i="79"/>
  <c r="D795" i="79"/>
  <c r="E795" i="79"/>
  <c r="F795" i="79"/>
  <c r="G795" i="79"/>
  <c r="I795" i="79"/>
  <c r="M795" i="79" s="1"/>
  <c r="S795" i="79" s="1"/>
  <c r="J795" i="79"/>
  <c r="B796" i="79"/>
  <c r="C796" i="79"/>
  <c r="D796" i="79"/>
  <c r="E796" i="79"/>
  <c r="F796" i="79"/>
  <c r="G796" i="79"/>
  <c r="I796" i="79"/>
  <c r="M796" i="79" s="1"/>
  <c r="J796" i="79"/>
  <c r="B797" i="79"/>
  <c r="C797" i="79"/>
  <c r="D797" i="79"/>
  <c r="E797" i="79"/>
  <c r="F797" i="79"/>
  <c r="G797" i="79"/>
  <c r="I797" i="79"/>
  <c r="M797" i="79" s="1"/>
  <c r="S797" i="79" s="1"/>
  <c r="J797" i="79"/>
  <c r="B798" i="79"/>
  <c r="C798" i="79"/>
  <c r="D798" i="79"/>
  <c r="E798" i="79"/>
  <c r="F798" i="79"/>
  <c r="G798" i="79"/>
  <c r="I798" i="79"/>
  <c r="M798" i="79" s="1"/>
  <c r="J798" i="79"/>
  <c r="B799" i="79"/>
  <c r="C799" i="79"/>
  <c r="D799" i="79"/>
  <c r="E799" i="79"/>
  <c r="F799" i="79"/>
  <c r="G799" i="79"/>
  <c r="I799" i="79"/>
  <c r="M799" i="79" s="1"/>
  <c r="J799" i="79"/>
  <c r="B800" i="79"/>
  <c r="C800" i="79"/>
  <c r="D800" i="79"/>
  <c r="E800" i="79"/>
  <c r="F800" i="79"/>
  <c r="G800" i="79"/>
  <c r="I800" i="79"/>
  <c r="M800" i="79" s="1"/>
  <c r="S800" i="79" s="1"/>
  <c r="J800" i="79"/>
  <c r="B801" i="79"/>
  <c r="C801" i="79"/>
  <c r="D801" i="79"/>
  <c r="E801" i="79"/>
  <c r="F801" i="79"/>
  <c r="G801" i="79"/>
  <c r="I801" i="79"/>
  <c r="M801" i="79" s="1"/>
  <c r="J801" i="79"/>
  <c r="B802" i="79"/>
  <c r="C802" i="79"/>
  <c r="D802" i="79"/>
  <c r="E802" i="79"/>
  <c r="F802" i="79"/>
  <c r="G802" i="79"/>
  <c r="L802" i="79" s="1"/>
  <c r="I802" i="79"/>
  <c r="J802" i="79"/>
  <c r="B803" i="79"/>
  <c r="C803" i="79"/>
  <c r="D803" i="79"/>
  <c r="E803" i="79"/>
  <c r="F803" i="79"/>
  <c r="G803" i="79"/>
  <c r="I803" i="79"/>
  <c r="M803" i="79" s="1"/>
  <c r="J803" i="79"/>
  <c r="L803" i="79"/>
  <c r="B804" i="79"/>
  <c r="C804" i="79"/>
  <c r="D804" i="79"/>
  <c r="E804" i="79"/>
  <c r="F804" i="79"/>
  <c r="G804" i="79"/>
  <c r="I804" i="79"/>
  <c r="M804" i="79" s="1"/>
  <c r="J804" i="79"/>
  <c r="B805" i="79"/>
  <c r="C805" i="79"/>
  <c r="D805" i="79"/>
  <c r="E805" i="79"/>
  <c r="F805" i="79"/>
  <c r="G805" i="79"/>
  <c r="L805" i="79" s="1"/>
  <c r="I805" i="79"/>
  <c r="M805" i="79" s="1"/>
  <c r="J805" i="79"/>
  <c r="B806" i="79"/>
  <c r="C806" i="79"/>
  <c r="D806" i="79"/>
  <c r="E806" i="79"/>
  <c r="F806" i="79"/>
  <c r="G806" i="79"/>
  <c r="I806" i="79"/>
  <c r="M806" i="79" s="1"/>
  <c r="J806" i="79"/>
  <c r="B807" i="79"/>
  <c r="C807" i="79"/>
  <c r="D807" i="79"/>
  <c r="E807" i="79"/>
  <c r="F807" i="79"/>
  <c r="G807" i="79"/>
  <c r="L807" i="79" s="1"/>
  <c r="I807" i="79"/>
  <c r="M807" i="79" s="1"/>
  <c r="J807" i="79"/>
  <c r="B808" i="79"/>
  <c r="C808" i="79"/>
  <c r="D808" i="79"/>
  <c r="E808" i="79"/>
  <c r="F808" i="79"/>
  <c r="G808" i="79"/>
  <c r="I808" i="79"/>
  <c r="M808" i="79" s="1"/>
  <c r="J808" i="79"/>
  <c r="B809" i="79"/>
  <c r="C809" i="79"/>
  <c r="D809" i="79"/>
  <c r="E809" i="79"/>
  <c r="F809" i="79"/>
  <c r="G809" i="79"/>
  <c r="I809" i="79"/>
  <c r="J809" i="79"/>
  <c r="B810" i="79"/>
  <c r="C810" i="79"/>
  <c r="D810" i="79"/>
  <c r="E810" i="79"/>
  <c r="F810" i="79"/>
  <c r="G810" i="79"/>
  <c r="I810" i="79"/>
  <c r="M810" i="79" s="1"/>
  <c r="J810" i="79"/>
  <c r="B811" i="79"/>
  <c r="C811" i="79"/>
  <c r="D811" i="79"/>
  <c r="E811" i="79"/>
  <c r="F811" i="79"/>
  <c r="G811" i="79"/>
  <c r="I811" i="79"/>
  <c r="M811" i="79" s="1"/>
  <c r="J811" i="79"/>
  <c r="B812" i="79"/>
  <c r="C812" i="79"/>
  <c r="D812" i="79"/>
  <c r="E812" i="79"/>
  <c r="F812" i="79"/>
  <c r="G812" i="79"/>
  <c r="I812" i="79"/>
  <c r="M812" i="79" s="1"/>
  <c r="J812" i="79"/>
  <c r="B813" i="79"/>
  <c r="C813" i="79"/>
  <c r="D813" i="79"/>
  <c r="E813" i="79"/>
  <c r="F813" i="79"/>
  <c r="G813" i="79"/>
  <c r="I813" i="79"/>
  <c r="J813" i="79"/>
  <c r="B814" i="79"/>
  <c r="C814" i="79"/>
  <c r="D814" i="79"/>
  <c r="E814" i="79"/>
  <c r="F814" i="79"/>
  <c r="G814" i="79"/>
  <c r="I814" i="79"/>
  <c r="M814" i="79" s="1"/>
  <c r="J814" i="79"/>
  <c r="B815" i="79"/>
  <c r="C815" i="79"/>
  <c r="D815" i="79"/>
  <c r="E815" i="79"/>
  <c r="F815" i="79"/>
  <c r="G815" i="79"/>
  <c r="L815" i="79" s="1"/>
  <c r="I815" i="79"/>
  <c r="M815" i="79" s="1"/>
  <c r="S815" i="79" s="1"/>
  <c r="J815" i="79"/>
  <c r="B816" i="79"/>
  <c r="C816" i="79"/>
  <c r="D816" i="79"/>
  <c r="E816" i="79"/>
  <c r="F816" i="79"/>
  <c r="G816" i="79"/>
  <c r="I816" i="79"/>
  <c r="M816" i="79" s="1"/>
  <c r="S816" i="79" s="1"/>
  <c r="J816" i="79"/>
  <c r="B817" i="79"/>
  <c r="C817" i="79"/>
  <c r="D817" i="79"/>
  <c r="E817" i="79"/>
  <c r="F817" i="79"/>
  <c r="G817" i="79"/>
  <c r="I817" i="79"/>
  <c r="M817" i="79" s="1"/>
  <c r="J817" i="79"/>
  <c r="B818" i="79"/>
  <c r="C818" i="79"/>
  <c r="D818" i="79"/>
  <c r="E818" i="79"/>
  <c r="F818" i="79"/>
  <c r="G818" i="79"/>
  <c r="I818" i="79"/>
  <c r="M818" i="79" s="1"/>
  <c r="J818" i="79"/>
  <c r="B819" i="79"/>
  <c r="C819" i="79"/>
  <c r="D819" i="79"/>
  <c r="E819" i="79"/>
  <c r="F819" i="79"/>
  <c r="G819" i="79"/>
  <c r="L819" i="79" s="1"/>
  <c r="I819" i="79"/>
  <c r="M819" i="79" s="1"/>
  <c r="J819" i="79"/>
  <c r="B820" i="79"/>
  <c r="C820" i="79"/>
  <c r="D820" i="79"/>
  <c r="E820" i="79"/>
  <c r="F820" i="79"/>
  <c r="G820" i="79"/>
  <c r="I820" i="79"/>
  <c r="M820" i="79" s="1"/>
  <c r="J820" i="79"/>
  <c r="B821" i="79"/>
  <c r="C821" i="79"/>
  <c r="D821" i="79"/>
  <c r="E821" i="79"/>
  <c r="F821" i="79"/>
  <c r="G821" i="79"/>
  <c r="L821" i="79" s="1"/>
  <c r="I821" i="79"/>
  <c r="M821" i="79" s="1"/>
  <c r="J821" i="79"/>
  <c r="B822" i="79"/>
  <c r="C822" i="79"/>
  <c r="D822" i="79"/>
  <c r="E822" i="79"/>
  <c r="F822" i="79"/>
  <c r="G822" i="79"/>
  <c r="I822" i="79"/>
  <c r="M822" i="79" s="1"/>
  <c r="J822" i="79"/>
  <c r="B823" i="79"/>
  <c r="C823" i="79"/>
  <c r="D823" i="79"/>
  <c r="E823" i="79"/>
  <c r="F823" i="79"/>
  <c r="G823" i="79"/>
  <c r="I823" i="79"/>
  <c r="M823" i="79" s="1"/>
  <c r="J823" i="79"/>
  <c r="B824" i="79"/>
  <c r="C824" i="79"/>
  <c r="D824" i="79"/>
  <c r="E824" i="79"/>
  <c r="F824" i="79"/>
  <c r="G824" i="79"/>
  <c r="I824" i="79"/>
  <c r="M824" i="79" s="1"/>
  <c r="J824" i="79"/>
  <c r="B825" i="79"/>
  <c r="C825" i="79"/>
  <c r="D825" i="79"/>
  <c r="E825" i="79"/>
  <c r="F825" i="79"/>
  <c r="G825" i="79"/>
  <c r="I825" i="79"/>
  <c r="M825" i="79" s="1"/>
  <c r="J825" i="79"/>
  <c r="B826" i="79"/>
  <c r="C826" i="79"/>
  <c r="D826" i="79"/>
  <c r="E826" i="79"/>
  <c r="F826" i="79"/>
  <c r="G826" i="79"/>
  <c r="I826" i="79"/>
  <c r="M826" i="79" s="1"/>
  <c r="J826" i="79"/>
  <c r="B827" i="79"/>
  <c r="C827" i="79"/>
  <c r="D827" i="79"/>
  <c r="E827" i="79"/>
  <c r="F827" i="79"/>
  <c r="G827" i="79"/>
  <c r="I827" i="79"/>
  <c r="M827" i="79" s="1"/>
  <c r="S827" i="79" s="1"/>
  <c r="J827" i="79"/>
  <c r="B828" i="79"/>
  <c r="C828" i="79"/>
  <c r="D828" i="79"/>
  <c r="E828" i="79"/>
  <c r="F828" i="79"/>
  <c r="G828" i="79"/>
  <c r="I828" i="79"/>
  <c r="M828" i="79" s="1"/>
  <c r="J828" i="79"/>
  <c r="B829" i="79"/>
  <c r="C829" i="79"/>
  <c r="D829" i="79"/>
  <c r="E829" i="79"/>
  <c r="F829" i="79"/>
  <c r="G829" i="79"/>
  <c r="I829" i="79"/>
  <c r="M829" i="79" s="1"/>
  <c r="J829" i="79"/>
  <c r="B830" i="79"/>
  <c r="C830" i="79"/>
  <c r="D830" i="79"/>
  <c r="E830" i="79"/>
  <c r="F830" i="79"/>
  <c r="G830" i="79"/>
  <c r="I830" i="79"/>
  <c r="M830" i="79" s="1"/>
  <c r="J830" i="79"/>
  <c r="B831" i="79"/>
  <c r="C831" i="79"/>
  <c r="D831" i="79"/>
  <c r="E831" i="79"/>
  <c r="F831" i="79"/>
  <c r="G831" i="79"/>
  <c r="I831" i="79"/>
  <c r="M831" i="79" s="1"/>
  <c r="J831" i="79"/>
  <c r="B832" i="79"/>
  <c r="C832" i="79"/>
  <c r="D832" i="79"/>
  <c r="E832" i="79"/>
  <c r="F832" i="79"/>
  <c r="G832" i="79"/>
  <c r="I832" i="79"/>
  <c r="J832" i="79"/>
  <c r="B833" i="79"/>
  <c r="C833" i="79"/>
  <c r="D833" i="79"/>
  <c r="E833" i="79"/>
  <c r="F833" i="79"/>
  <c r="G833" i="79"/>
  <c r="I833" i="79"/>
  <c r="M833" i="79" s="1"/>
  <c r="J833" i="79"/>
  <c r="L833" i="79"/>
  <c r="B834" i="79"/>
  <c r="C834" i="79"/>
  <c r="D834" i="79"/>
  <c r="E834" i="79"/>
  <c r="F834" i="79"/>
  <c r="G834" i="79"/>
  <c r="I834" i="79"/>
  <c r="M834" i="79" s="1"/>
  <c r="J834" i="79"/>
  <c r="B835" i="79"/>
  <c r="C835" i="79"/>
  <c r="D835" i="79"/>
  <c r="E835" i="79"/>
  <c r="F835" i="79"/>
  <c r="G835" i="79"/>
  <c r="I835" i="79"/>
  <c r="M835" i="79" s="1"/>
  <c r="J835" i="79"/>
  <c r="B836" i="79"/>
  <c r="C836" i="79"/>
  <c r="D836" i="79"/>
  <c r="E836" i="79"/>
  <c r="F836" i="79"/>
  <c r="G836" i="79"/>
  <c r="I836" i="79"/>
  <c r="M836" i="79" s="1"/>
  <c r="J836" i="79"/>
  <c r="B837" i="79"/>
  <c r="C837" i="79"/>
  <c r="D837" i="79"/>
  <c r="E837" i="79"/>
  <c r="F837" i="79"/>
  <c r="G837" i="79"/>
  <c r="I837" i="79"/>
  <c r="J837" i="79"/>
  <c r="M837" i="79"/>
  <c r="B838" i="79"/>
  <c r="C838" i="79"/>
  <c r="D838" i="79"/>
  <c r="E838" i="79"/>
  <c r="F838" i="79"/>
  <c r="G838" i="79"/>
  <c r="L838" i="79" s="1"/>
  <c r="I838" i="79"/>
  <c r="M838" i="79" s="1"/>
  <c r="J838" i="79"/>
  <c r="B839" i="79"/>
  <c r="C839" i="79"/>
  <c r="D839" i="79"/>
  <c r="E839" i="79"/>
  <c r="F839" i="79"/>
  <c r="G839" i="79"/>
  <c r="I839" i="79"/>
  <c r="M839" i="79" s="1"/>
  <c r="J839" i="79"/>
  <c r="B840" i="79"/>
  <c r="C840" i="79"/>
  <c r="D840" i="79"/>
  <c r="E840" i="79"/>
  <c r="F840" i="79"/>
  <c r="G840" i="79"/>
  <c r="I840" i="79"/>
  <c r="M840" i="79" s="1"/>
  <c r="J840" i="79"/>
  <c r="B841" i="79"/>
  <c r="C841" i="79"/>
  <c r="D841" i="79"/>
  <c r="E841" i="79"/>
  <c r="F841" i="79"/>
  <c r="G841" i="79"/>
  <c r="I841" i="79"/>
  <c r="M841" i="79" s="1"/>
  <c r="J841" i="79"/>
  <c r="B842" i="79"/>
  <c r="C842" i="79"/>
  <c r="D842" i="79"/>
  <c r="E842" i="79"/>
  <c r="F842" i="79"/>
  <c r="G842" i="79"/>
  <c r="L842" i="79" s="1"/>
  <c r="I842" i="79"/>
  <c r="J842" i="79"/>
  <c r="B843" i="79"/>
  <c r="C843" i="79"/>
  <c r="D843" i="79"/>
  <c r="E843" i="79"/>
  <c r="F843" i="79"/>
  <c r="G843" i="79"/>
  <c r="I843" i="79"/>
  <c r="M843" i="79" s="1"/>
  <c r="J843" i="79"/>
  <c r="L843" i="79"/>
  <c r="B844" i="79"/>
  <c r="C844" i="79"/>
  <c r="D844" i="79"/>
  <c r="E844" i="79"/>
  <c r="F844" i="79"/>
  <c r="G844" i="79"/>
  <c r="I844" i="79"/>
  <c r="M844" i="79" s="1"/>
  <c r="J844" i="79"/>
  <c r="B845" i="79"/>
  <c r="C845" i="79"/>
  <c r="D845" i="79"/>
  <c r="E845" i="79"/>
  <c r="F845" i="79"/>
  <c r="G845" i="79"/>
  <c r="I845" i="79"/>
  <c r="M845" i="79" s="1"/>
  <c r="J845" i="79"/>
  <c r="B846" i="79"/>
  <c r="C846" i="79"/>
  <c r="D846" i="79"/>
  <c r="E846" i="79"/>
  <c r="F846" i="79"/>
  <c r="G846" i="79"/>
  <c r="I846" i="79"/>
  <c r="M846" i="79" s="1"/>
  <c r="J846" i="79"/>
  <c r="B847" i="79"/>
  <c r="C847" i="79"/>
  <c r="D847" i="79"/>
  <c r="E847" i="79"/>
  <c r="F847" i="79"/>
  <c r="G847" i="79"/>
  <c r="I847" i="79"/>
  <c r="J847" i="79"/>
  <c r="M847" i="79"/>
  <c r="B848" i="79"/>
  <c r="C848" i="79"/>
  <c r="D848" i="79"/>
  <c r="E848" i="79"/>
  <c r="F848" i="79"/>
  <c r="G848" i="79"/>
  <c r="I848" i="79"/>
  <c r="M848" i="79" s="1"/>
  <c r="J848" i="79"/>
  <c r="B849" i="79"/>
  <c r="C849" i="79"/>
  <c r="D849" i="79"/>
  <c r="E849" i="79"/>
  <c r="F849" i="79"/>
  <c r="G849" i="79"/>
  <c r="L849" i="79" s="1"/>
  <c r="I849" i="79"/>
  <c r="M849" i="79" s="1"/>
  <c r="J849" i="79"/>
  <c r="B850" i="79"/>
  <c r="C850" i="79"/>
  <c r="D850" i="79"/>
  <c r="E850" i="79"/>
  <c r="F850" i="79"/>
  <c r="G850" i="79"/>
  <c r="I850" i="79"/>
  <c r="M850" i="79" s="1"/>
  <c r="J850" i="79"/>
  <c r="B851" i="79"/>
  <c r="C851" i="79"/>
  <c r="D851" i="79"/>
  <c r="E851" i="79"/>
  <c r="F851" i="79"/>
  <c r="G851" i="79"/>
  <c r="I851" i="79"/>
  <c r="M851" i="79" s="1"/>
  <c r="J851" i="79"/>
  <c r="B852" i="79"/>
  <c r="C852" i="79"/>
  <c r="D852" i="79"/>
  <c r="E852" i="79"/>
  <c r="F852" i="79"/>
  <c r="G852" i="79"/>
  <c r="I852" i="79"/>
  <c r="J852" i="79"/>
  <c r="M852" i="79"/>
  <c r="B853" i="79"/>
  <c r="C853" i="79"/>
  <c r="D853" i="79"/>
  <c r="E853" i="79"/>
  <c r="F853" i="79"/>
  <c r="G853" i="79"/>
  <c r="I853" i="79"/>
  <c r="J853" i="79"/>
  <c r="B854" i="79"/>
  <c r="C854" i="79"/>
  <c r="D854" i="79"/>
  <c r="E854" i="79"/>
  <c r="F854" i="79"/>
  <c r="G854" i="79"/>
  <c r="I854" i="79"/>
  <c r="M854" i="79" s="1"/>
  <c r="J854" i="79"/>
  <c r="B855" i="79"/>
  <c r="C855" i="79"/>
  <c r="D855" i="79"/>
  <c r="E855" i="79"/>
  <c r="F855" i="79"/>
  <c r="G855" i="79"/>
  <c r="I855" i="79"/>
  <c r="M855" i="79" s="1"/>
  <c r="J855" i="79"/>
  <c r="B856" i="79"/>
  <c r="C856" i="79"/>
  <c r="D856" i="79"/>
  <c r="E856" i="79"/>
  <c r="F856" i="79"/>
  <c r="G856" i="79"/>
  <c r="I856" i="79"/>
  <c r="M856" i="79" s="1"/>
  <c r="J856" i="79"/>
  <c r="B857" i="79"/>
  <c r="C857" i="79"/>
  <c r="D857" i="79"/>
  <c r="E857" i="79"/>
  <c r="F857" i="79"/>
  <c r="G857" i="79"/>
  <c r="I857" i="79"/>
  <c r="M857" i="79" s="1"/>
  <c r="J857" i="79"/>
  <c r="B858" i="79"/>
  <c r="C858" i="79"/>
  <c r="D858" i="79"/>
  <c r="E858" i="79"/>
  <c r="F858" i="79"/>
  <c r="G858" i="79"/>
  <c r="I858" i="79"/>
  <c r="M858" i="79" s="1"/>
  <c r="J858" i="79"/>
  <c r="B859" i="79"/>
  <c r="C859" i="79"/>
  <c r="D859" i="79"/>
  <c r="E859" i="79"/>
  <c r="F859" i="79"/>
  <c r="G859" i="79"/>
  <c r="L859" i="79" s="1"/>
  <c r="I859" i="79"/>
  <c r="M859" i="79" s="1"/>
  <c r="J859" i="79"/>
  <c r="B860" i="79"/>
  <c r="C860" i="79"/>
  <c r="D860" i="79"/>
  <c r="E860" i="79"/>
  <c r="F860" i="79"/>
  <c r="G860" i="79"/>
  <c r="I860" i="79"/>
  <c r="M860" i="79" s="1"/>
  <c r="J860" i="79"/>
  <c r="B861" i="79"/>
  <c r="C861" i="79"/>
  <c r="D861" i="79"/>
  <c r="E861" i="79"/>
  <c r="F861" i="79"/>
  <c r="G861" i="79"/>
  <c r="I861" i="79"/>
  <c r="M861" i="79" s="1"/>
  <c r="J861" i="79"/>
  <c r="B862" i="79"/>
  <c r="C862" i="79"/>
  <c r="D862" i="79"/>
  <c r="E862" i="79"/>
  <c r="F862" i="79"/>
  <c r="G862" i="79"/>
  <c r="I862" i="79"/>
  <c r="M862" i="79" s="1"/>
  <c r="J862" i="79"/>
  <c r="B863" i="79"/>
  <c r="C863" i="79"/>
  <c r="D863" i="79"/>
  <c r="E863" i="79"/>
  <c r="F863" i="79"/>
  <c r="G863" i="79"/>
  <c r="L863" i="79" s="1"/>
  <c r="I863" i="79"/>
  <c r="M863" i="79" s="1"/>
  <c r="S863" i="79" s="1"/>
  <c r="J863" i="79"/>
  <c r="B864" i="79"/>
  <c r="C864" i="79"/>
  <c r="D864" i="79"/>
  <c r="E864" i="79"/>
  <c r="F864" i="79"/>
  <c r="G864" i="79"/>
  <c r="I864" i="79"/>
  <c r="M864" i="79" s="1"/>
  <c r="J864" i="79"/>
  <c r="B865" i="79"/>
  <c r="C865" i="79"/>
  <c r="D865" i="79"/>
  <c r="E865" i="79"/>
  <c r="F865" i="79"/>
  <c r="G865" i="79"/>
  <c r="L865" i="79" s="1"/>
  <c r="I865" i="79"/>
  <c r="M865" i="79" s="1"/>
  <c r="J865" i="79"/>
  <c r="B866" i="79"/>
  <c r="C866" i="79"/>
  <c r="D866" i="79"/>
  <c r="E866" i="79"/>
  <c r="F866" i="79"/>
  <c r="G866" i="79"/>
  <c r="I866" i="79"/>
  <c r="J866" i="79"/>
  <c r="B867" i="79"/>
  <c r="C867" i="79"/>
  <c r="D867" i="79"/>
  <c r="E867" i="79"/>
  <c r="F867" i="79"/>
  <c r="G867" i="79"/>
  <c r="I867" i="79"/>
  <c r="M867" i="79" s="1"/>
  <c r="J867" i="79"/>
  <c r="B868" i="79"/>
  <c r="C868" i="79"/>
  <c r="D868" i="79"/>
  <c r="E868" i="79"/>
  <c r="F868" i="79"/>
  <c r="G868" i="79"/>
  <c r="L868" i="79" s="1"/>
  <c r="I868" i="79"/>
  <c r="M868" i="79" s="1"/>
  <c r="J868" i="79"/>
  <c r="B869" i="79"/>
  <c r="C869" i="79"/>
  <c r="D869" i="79"/>
  <c r="AG869" i="79" s="1"/>
  <c r="E869" i="79"/>
  <c r="F869" i="79"/>
  <c r="G869" i="79"/>
  <c r="I869" i="79"/>
  <c r="M869" i="79" s="1"/>
  <c r="J869" i="79"/>
  <c r="B870" i="79"/>
  <c r="C870" i="79"/>
  <c r="D870" i="79"/>
  <c r="E870" i="79"/>
  <c r="F870" i="79"/>
  <c r="G870" i="79"/>
  <c r="I870" i="79"/>
  <c r="J870" i="79"/>
  <c r="B871" i="79"/>
  <c r="C871" i="79"/>
  <c r="D871" i="79"/>
  <c r="E871" i="79"/>
  <c r="F871" i="79"/>
  <c r="G871" i="79"/>
  <c r="L871" i="79" s="1"/>
  <c r="I871" i="79"/>
  <c r="M871" i="79" s="1"/>
  <c r="J871" i="79"/>
  <c r="B872" i="79"/>
  <c r="C872" i="79"/>
  <c r="D872" i="79"/>
  <c r="AG872" i="79" s="1"/>
  <c r="E872" i="79"/>
  <c r="F872" i="79"/>
  <c r="G872" i="79"/>
  <c r="I872" i="79"/>
  <c r="M872" i="79" s="1"/>
  <c r="J872" i="79"/>
  <c r="B873" i="79"/>
  <c r="C873" i="79"/>
  <c r="D873" i="79"/>
  <c r="E873" i="79"/>
  <c r="F873" i="79"/>
  <c r="G873" i="79"/>
  <c r="I873" i="79"/>
  <c r="M873" i="79" s="1"/>
  <c r="J873" i="79"/>
  <c r="B874" i="79"/>
  <c r="C874" i="79"/>
  <c r="D874" i="79"/>
  <c r="E874" i="79"/>
  <c r="F874" i="79"/>
  <c r="G874" i="79"/>
  <c r="I874" i="79"/>
  <c r="M874" i="79" s="1"/>
  <c r="J874" i="79"/>
  <c r="B875" i="79"/>
  <c r="C875" i="79"/>
  <c r="D875" i="79"/>
  <c r="E875" i="79"/>
  <c r="F875" i="79"/>
  <c r="G875" i="79"/>
  <c r="I875" i="79"/>
  <c r="M875" i="79" s="1"/>
  <c r="J875" i="79"/>
  <c r="B876" i="79"/>
  <c r="C876" i="79"/>
  <c r="D876" i="79"/>
  <c r="E876" i="79"/>
  <c r="F876" i="79"/>
  <c r="G876" i="79"/>
  <c r="L876" i="79" s="1"/>
  <c r="I876" i="79"/>
  <c r="J876" i="79"/>
  <c r="B877" i="79"/>
  <c r="C877" i="79"/>
  <c r="D877" i="79"/>
  <c r="E877" i="79"/>
  <c r="F877" i="79"/>
  <c r="G877" i="79"/>
  <c r="I877" i="79"/>
  <c r="J877" i="79"/>
  <c r="M877" i="79"/>
  <c r="B878" i="79"/>
  <c r="C878" i="79"/>
  <c r="D878" i="79"/>
  <c r="E878" i="79"/>
  <c r="F878" i="79"/>
  <c r="G878" i="79"/>
  <c r="L878" i="79" s="1"/>
  <c r="I878" i="79"/>
  <c r="J878" i="79"/>
  <c r="B879" i="79"/>
  <c r="C879" i="79"/>
  <c r="D879" i="79"/>
  <c r="E879" i="79"/>
  <c r="F879" i="79"/>
  <c r="G879" i="79"/>
  <c r="L879" i="79" s="1"/>
  <c r="I879" i="79"/>
  <c r="M879" i="79" s="1"/>
  <c r="J879" i="79"/>
  <c r="B880" i="79"/>
  <c r="C880" i="79"/>
  <c r="D880" i="79"/>
  <c r="E880" i="79"/>
  <c r="F880" i="79"/>
  <c r="G880" i="79"/>
  <c r="I880" i="79"/>
  <c r="M880" i="79" s="1"/>
  <c r="J880" i="79"/>
  <c r="B881" i="79"/>
  <c r="C881" i="79"/>
  <c r="D881" i="79"/>
  <c r="E881" i="79"/>
  <c r="F881" i="79"/>
  <c r="G881" i="79"/>
  <c r="I881" i="79"/>
  <c r="M881" i="79" s="1"/>
  <c r="J881" i="79"/>
  <c r="B882" i="79"/>
  <c r="C882" i="79"/>
  <c r="D882" i="79"/>
  <c r="E882" i="79"/>
  <c r="F882" i="79"/>
  <c r="G882" i="79"/>
  <c r="L882" i="79" s="1"/>
  <c r="I882" i="79"/>
  <c r="M882" i="79" s="1"/>
  <c r="J882" i="79"/>
  <c r="B883" i="79"/>
  <c r="C883" i="79"/>
  <c r="D883" i="79"/>
  <c r="E883" i="79"/>
  <c r="F883" i="79"/>
  <c r="G883" i="79"/>
  <c r="I883" i="79"/>
  <c r="J883" i="79"/>
  <c r="B884" i="79"/>
  <c r="C884" i="79"/>
  <c r="D884" i="79"/>
  <c r="AG884" i="79" s="1"/>
  <c r="E884" i="79"/>
  <c r="F884" i="79"/>
  <c r="G884" i="79"/>
  <c r="L884" i="79" s="1"/>
  <c r="I884" i="79"/>
  <c r="M884" i="79" s="1"/>
  <c r="J884" i="79"/>
  <c r="B885" i="79"/>
  <c r="C885" i="79"/>
  <c r="D885" i="79"/>
  <c r="E885" i="79"/>
  <c r="F885" i="79"/>
  <c r="G885" i="79"/>
  <c r="I885" i="79"/>
  <c r="M885" i="79" s="1"/>
  <c r="J885" i="79"/>
  <c r="B886" i="79"/>
  <c r="C886" i="79"/>
  <c r="D886" i="79"/>
  <c r="E886" i="79"/>
  <c r="F886" i="79"/>
  <c r="G886" i="79"/>
  <c r="I886" i="79"/>
  <c r="M886" i="79" s="1"/>
  <c r="J886" i="79"/>
  <c r="B887" i="79"/>
  <c r="C887" i="79"/>
  <c r="D887" i="79"/>
  <c r="E887" i="79"/>
  <c r="F887" i="79"/>
  <c r="G887" i="79"/>
  <c r="I887" i="79"/>
  <c r="M887" i="79" s="1"/>
  <c r="J887" i="79"/>
  <c r="B888" i="79"/>
  <c r="C888" i="79"/>
  <c r="D888" i="79"/>
  <c r="E888" i="79"/>
  <c r="F888" i="79"/>
  <c r="G888" i="79"/>
  <c r="I888" i="79"/>
  <c r="J888" i="79"/>
  <c r="B889" i="79"/>
  <c r="C889" i="79"/>
  <c r="D889" i="79"/>
  <c r="E889" i="79"/>
  <c r="F889" i="79"/>
  <c r="G889" i="79"/>
  <c r="I889" i="79"/>
  <c r="M889" i="79" s="1"/>
  <c r="J889" i="79"/>
  <c r="B890" i="79"/>
  <c r="C890" i="79"/>
  <c r="D890" i="79"/>
  <c r="E890" i="79"/>
  <c r="F890" i="79"/>
  <c r="G890" i="79"/>
  <c r="L890" i="79" s="1"/>
  <c r="I890" i="79"/>
  <c r="M890" i="79" s="1"/>
  <c r="J890" i="79"/>
  <c r="B891" i="79"/>
  <c r="C891" i="79"/>
  <c r="D891" i="79"/>
  <c r="E891" i="79"/>
  <c r="F891" i="79"/>
  <c r="G891" i="79"/>
  <c r="I891" i="79"/>
  <c r="M891" i="79" s="1"/>
  <c r="J891" i="79"/>
  <c r="B892" i="79"/>
  <c r="C892" i="79"/>
  <c r="D892" i="79"/>
  <c r="E892" i="79"/>
  <c r="F892" i="79"/>
  <c r="G892" i="79"/>
  <c r="I892" i="79"/>
  <c r="M892" i="79" s="1"/>
  <c r="J892" i="79"/>
  <c r="B893" i="79"/>
  <c r="C893" i="79"/>
  <c r="D893" i="79"/>
  <c r="E893" i="79"/>
  <c r="F893" i="79"/>
  <c r="G893" i="79"/>
  <c r="I893" i="79"/>
  <c r="M893" i="79" s="1"/>
  <c r="J893" i="79"/>
  <c r="B894" i="79"/>
  <c r="C894" i="79"/>
  <c r="D894" i="79"/>
  <c r="E894" i="79"/>
  <c r="F894" i="79"/>
  <c r="G894" i="79"/>
  <c r="L894" i="79" s="1"/>
  <c r="I894" i="79"/>
  <c r="M894" i="79" s="1"/>
  <c r="J894" i="79"/>
  <c r="B895" i="79"/>
  <c r="C895" i="79"/>
  <c r="D895" i="79"/>
  <c r="E895" i="79"/>
  <c r="F895" i="79"/>
  <c r="G895" i="79"/>
  <c r="I895" i="79"/>
  <c r="J895" i="79"/>
  <c r="B896" i="79"/>
  <c r="C896" i="79"/>
  <c r="D896" i="79"/>
  <c r="E896" i="79"/>
  <c r="F896" i="79"/>
  <c r="G896" i="79"/>
  <c r="L896" i="79" s="1"/>
  <c r="I896" i="79"/>
  <c r="M896" i="79" s="1"/>
  <c r="J896" i="79"/>
  <c r="B897" i="79"/>
  <c r="C897" i="79"/>
  <c r="D897" i="79"/>
  <c r="E897" i="79"/>
  <c r="F897" i="79"/>
  <c r="G897" i="79"/>
  <c r="I897" i="79"/>
  <c r="M897" i="79" s="1"/>
  <c r="J897" i="79"/>
  <c r="B898" i="79"/>
  <c r="C898" i="79"/>
  <c r="D898" i="79"/>
  <c r="E898" i="79"/>
  <c r="F898" i="79"/>
  <c r="G898" i="79"/>
  <c r="I898" i="79"/>
  <c r="M898" i="79" s="1"/>
  <c r="J898" i="79"/>
  <c r="B899" i="79"/>
  <c r="C899" i="79"/>
  <c r="D899" i="79"/>
  <c r="E899" i="79"/>
  <c r="F899" i="79"/>
  <c r="G899" i="79"/>
  <c r="L899" i="79" s="1"/>
  <c r="I899" i="79"/>
  <c r="M899" i="79" s="1"/>
  <c r="J899" i="79"/>
  <c r="B900" i="79"/>
  <c r="C900" i="79"/>
  <c r="D900" i="79"/>
  <c r="E900" i="79"/>
  <c r="F900" i="79"/>
  <c r="G900" i="79"/>
  <c r="I900" i="79"/>
  <c r="M900" i="79" s="1"/>
  <c r="J900" i="79"/>
  <c r="B901" i="79"/>
  <c r="C901" i="79"/>
  <c r="D901" i="79"/>
  <c r="E901" i="79"/>
  <c r="F901" i="79"/>
  <c r="G901" i="79"/>
  <c r="I901" i="79"/>
  <c r="M901" i="79" s="1"/>
  <c r="J901" i="79"/>
  <c r="B902" i="79"/>
  <c r="C902" i="79"/>
  <c r="D902" i="79"/>
  <c r="E902" i="79"/>
  <c r="F902" i="79"/>
  <c r="G902" i="79"/>
  <c r="L902" i="79" s="1"/>
  <c r="I902" i="79"/>
  <c r="J902" i="79"/>
  <c r="B903" i="79"/>
  <c r="C903" i="79"/>
  <c r="D903" i="79"/>
  <c r="E903" i="79"/>
  <c r="F903" i="79"/>
  <c r="G903" i="79"/>
  <c r="I903" i="79"/>
  <c r="M903" i="79" s="1"/>
  <c r="J903" i="79"/>
  <c r="B904" i="79"/>
  <c r="C904" i="79"/>
  <c r="D904" i="79"/>
  <c r="E904" i="79"/>
  <c r="F904" i="79"/>
  <c r="G904" i="79"/>
  <c r="I904" i="79"/>
  <c r="J904" i="79"/>
  <c r="M904" i="79"/>
  <c r="B905" i="79"/>
  <c r="C905" i="79"/>
  <c r="D905" i="79"/>
  <c r="E905" i="79"/>
  <c r="F905" i="79"/>
  <c r="G905" i="79"/>
  <c r="L905" i="79" s="1"/>
  <c r="I905" i="79"/>
  <c r="M905" i="79" s="1"/>
  <c r="J905" i="79"/>
  <c r="B906" i="79"/>
  <c r="C906" i="79"/>
  <c r="D906" i="79"/>
  <c r="E906" i="79"/>
  <c r="F906" i="79"/>
  <c r="G906" i="79"/>
  <c r="I906" i="79"/>
  <c r="M906" i="79" s="1"/>
  <c r="J906" i="79"/>
  <c r="B907" i="79"/>
  <c r="C907" i="79"/>
  <c r="D907" i="79"/>
  <c r="E907" i="79"/>
  <c r="F907" i="79"/>
  <c r="G907" i="79"/>
  <c r="I907" i="79"/>
  <c r="M907" i="79" s="1"/>
  <c r="J907" i="79"/>
  <c r="B908" i="79"/>
  <c r="C908" i="79"/>
  <c r="D908" i="79"/>
  <c r="E908" i="79"/>
  <c r="F908" i="79"/>
  <c r="G908" i="79"/>
  <c r="L908" i="79" s="1"/>
  <c r="I908" i="79"/>
  <c r="J908" i="79"/>
  <c r="B909" i="79"/>
  <c r="C909" i="79"/>
  <c r="D909" i="79"/>
  <c r="E909" i="79"/>
  <c r="F909" i="79"/>
  <c r="G909" i="79"/>
  <c r="I909" i="79"/>
  <c r="M909" i="79" s="1"/>
  <c r="J909" i="79"/>
  <c r="B910" i="79"/>
  <c r="C910" i="79"/>
  <c r="D910" i="79"/>
  <c r="E910" i="79"/>
  <c r="F910" i="79"/>
  <c r="G910" i="79"/>
  <c r="I910" i="79"/>
  <c r="M910" i="79" s="1"/>
  <c r="J910" i="79"/>
  <c r="B911" i="79"/>
  <c r="C911" i="79"/>
  <c r="D911" i="79"/>
  <c r="E911" i="79"/>
  <c r="F911" i="79"/>
  <c r="G911" i="79"/>
  <c r="I911" i="79"/>
  <c r="M911" i="79" s="1"/>
  <c r="J911" i="79"/>
  <c r="B912" i="79"/>
  <c r="C912" i="79"/>
  <c r="D912" i="79"/>
  <c r="E912" i="79"/>
  <c r="F912" i="79"/>
  <c r="G912" i="79"/>
  <c r="I912" i="79"/>
  <c r="J912" i="79"/>
  <c r="B913" i="79"/>
  <c r="C913" i="79"/>
  <c r="D913" i="79"/>
  <c r="E913" i="79"/>
  <c r="F913" i="79"/>
  <c r="G913" i="79"/>
  <c r="L913" i="79" s="1"/>
  <c r="I913" i="79"/>
  <c r="M913" i="79" s="1"/>
  <c r="J913" i="79"/>
  <c r="B914" i="79"/>
  <c r="C914" i="79"/>
  <c r="D914" i="79"/>
  <c r="E914" i="79"/>
  <c r="F914" i="79"/>
  <c r="G914" i="79"/>
  <c r="I914" i="79"/>
  <c r="M914" i="79" s="1"/>
  <c r="J914" i="79"/>
  <c r="B915" i="79"/>
  <c r="C915" i="79"/>
  <c r="D915" i="79"/>
  <c r="AG915" i="79" s="1"/>
  <c r="E915" i="79"/>
  <c r="F915" i="79"/>
  <c r="G915" i="79"/>
  <c r="I915" i="79"/>
  <c r="M915" i="79" s="1"/>
  <c r="J915" i="79"/>
  <c r="B916" i="79"/>
  <c r="C916" i="79"/>
  <c r="D916" i="79"/>
  <c r="E916" i="79"/>
  <c r="F916" i="79"/>
  <c r="G916" i="79"/>
  <c r="I916" i="79"/>
  <c r="M916" i="79" s="1"/>
  <c r="J916" i="79"/>
  <c r="B917" i="79"/>
  <c r="C917" i="79"/>
  <c r="D917" i="79"/>
  <c r="E917" i="79"/>
  <c r="F917" i="79"/>
  <c r="G917" i="79"/>
  <c r="I917" i="79"/>
  <c r="M917" i="79" s="1"/>
  <c r="J917" i="79"/>
  <c r="B918" i="79"/>
  <c r="C918" i="79"/>
  <c r="D918" i="79"/>
  <c r="E918" i="79"/>
  <c r="F918" i="79"/>
  <c r="G918" i="79"/>
  <c r="L918" i="79" s="1"/>
  <c r="I918" i="79"/>
  <c r="M918" i="79" s="1"/>
  <c r="J918" i="79"/>
  <c r="B919" i="79"/>
  <c r="C919" i="79"/>
  <c r="D919" i="79"/>
  <c r="E919" i="79"/>
  <c r="F919" i="79"/>
  <c r="G919" i="79"/>
  <c r="I919" i="79"/>
  <c r="M919" i="79" s="1"/>
  <c r="J919" i="79"/>
  <c r="B920" i="79"/>
  <c r="C920" i="79"/>
  <c r="D920" i="79"/>
  <c r="E920" i="79"/>
  <c r="F920" i="79"/>
  <c r="G920" i="79"/>
  <c r="L920" i="79" s="1"/>
  <c r="I920" i="79"/>
  <c r="M920" i="79" s="1"/>
  <c r="J920" i="79"/>
  <c r="B921" i="79"/>
  <c r="C921" i="79"/>
  <c r="D921" i="79"/>
  <c r="E921" i="79"/>
  <c r="F921" i="79"/>
  <c r="G921" i="79"/>
  <c r="I921" i="79"/>
  <c r="M921" i="79" s="1"/>
  <c r="J921" i="79"/>
  <c r="B922" i="79"/>
  <c r="C922" i="79"/>
  <c r="D922" i="79"/>
  <c r="E922" i="79"/>
  <c r="F922" i="79"/>
  <c r="G922" i="79"/>
  <c r="I922" i="79"/>
  <c r="M922" i="79" s="1"/>
  <c r="J922" i="79"/>
  <c r="B923" i="79"/>
  <c r="C923" i="79"/>
  <c r="D923" i="79"/>
  <c r="E923" i="79"/>
  <c r="F923" i="79"/>
  <c r="G923" i="79"/>
  <c r="I923" i="79"/>
  <c r="M923" i="79" s="1"/>
  <c r="J923" i="79"/>
  <c r="B924" i="79"/>
  <c r="C924" i="79"/>
  <c r="D924" i="79"/>
  <c r="E924" i="79"/>
  <c r="F924" i="79"/>
  <c r="G924" i="79"/>
  <c r="I924" i="79"/>
  <c r="M924" i="79" s="1"/>
  <c r="J924" i="79"/>
  <c r="B925" i="79"/>
  <c r="C925" i="79"/>
  <c r="D925" i="79"/>
  <c r="E925" i="79"/>
  <c r="F925" i="79"/>
  <c r="G925" i="79"/>
  <c r="I925" i="79"/>
  <c r="M925" i="79" s="1"/>
  <c r="J925" i="79"/>
  <c r="B926" i="79"/>
  <c r="C926" i="79"/>
  <c r="D926" i="79"/>
  <c r="E926" i="79"/>
  <c r="F926" i="79"/>
  <c r="G926" i="79"/>
  <c r="L926" i="79" s="1"/>
  <c r="I926" i="79"/>
  <c r="J926" i="79"/>
  <c r="B927" i="79"/>
  <c r="C927" i="79"/>
  <c r="D927" i="79"/>
  <c r="E927" i="79"/>
  <c r="F927" i="79"/>
  <c r="G927" i="79"/>
  <c r="I927" i="79"/>
  <c r="M927" i="79" s="1"/>
  <c r="J927" i="79"/>
  <c r="B928" i="79"/>
  <c r="C928" i="79"/>
  <c r="D928" i="79"/>
  <c r="E928" i="79"/>
  <c r="F928" i="79"/>
  <c r="G928" i="79"/>
  <c r="I928" i="79"/>
  <c r="M928" i="79" s="1"/>
  <c r="J928" i="79"/>
  <c r="B929" i="79"/>
  <c r="C929" i="79"/>
  <c r="D929" i="79"/>
  <c r="E929" i="79"/>
  <c r="F929" i="79"/>
  <c r="G929" i="79"/>
  <c r="I929" i="79"/>
  <c r="M929" i="79" s="1"/>
  <c r="J929" i="79"/>
  <c r="B930" i="79"/>
  <c r="C930" i="79"/>
  <c r="D930" i="79"/>
  <c r="E930" i="79"/>
  <c r="F930" i="79"/>
  <c r="G930" i="79"/>
  <c r="I930" i="79"/>
  <c r="M930" i="79" s="1"/>
  <c r="J930" i="79"/>
  <c r="B931" i="79"/>
  <c r="C931" i="79"/>
  <c r="D931" i="79"/>
  <c r="E931" i="79"/>
  <c r="F931" i="79"/>
  <c r="G931" i="79"/>
  <c r="I931" i="79"/>
  <c r="J931" i="79"/>
  <c r="B932" i="79"/>
  <c r="C932" i="79"/>
  <c r="D932" i="79"/>
  <c r="E932" i="79"/>
  <c r="F932" i="79"/>
  <c r="G932" i="79"/>
  <c r="L932" i="79" s="1"/>
  <c r="I932" i="79"/>
  <c r="M932" i="79" s="1"/>
  <c r="J932" i="79"/>
  <c r="B933" i="79"/>
  <c r="C933" i="79"/>
  <c r="D933" i="79"/>
  <c r="E933" i="79"/>
  <c r="F933" i="79"/>
  <c r="G933" i="79"/>
  <c r="I933" i="79"/>
  <c r="M933" i="79" s="1"/>
  <c r="J933" i="79"/>
  <c r="B934" i="79"/>
  <c r="C934" i="79"/>
  <c r="D934" i="79"/>
  <c r="E934" i="79"/>
  <c r="F934" i="79"/>
  <c r="G934" i="79"/>
  <c r="I934" i="79"/>
  <c r="M934" i="79" s="1"/>
  <c r="J934" i="79"/>
  <c r="B935" i="79"/>
  <c r="C935" i="79"/>
  <c r="D935" i="79"/>
  <c r="E935" i="79"/>
  <c r="F935" i="79"/>
  <c r="G935" i="79"/>
  <c r="I935" i="79"/>
  <c r="M935" i="79" s="1"/>
  <c r="J935" i="79"/>
  <c r="B936" i="79"/>
  <c r="C936" i="79"/>
  <c r="D936" i="79"/>
  <c r="E936" i="79"/>
  <c r="F936" i="79"/>
  <c r="G936" i="79"/>
  <c r="L936" i="79" s="1"/>
  <c r="I936" i="79"/>
  <c r="J936" i="79"/>
  <c r="B937" i="79"/>
  <c r="C937" i="79"/>
  <c r="D937" i="79"/>
  <c r="E937" i="79"/>
  <c r="F937" i="79"/>
  <c r="G937" i="79"/>
  <c r="L937" i="79" s="1"/>
  <c r="I937" i="79"/>
  <c r="M937" i="79" s="1"/>
  <c r="J937" i="79"/>
  <c r="B938" i="79"/>
  <c r="C938" i="79"/>
  <c r="D938" i="79"/>
  <c r="E938" i="79"/>
  <c r="F938" i="79"/>
  <c r="G938" i="79"/>
  <c r="L938" i="79" s="1"/>
  <c r="I938" i="79"/>
  <c r="M938" i="79" s="1"/>
  <c r="J938" i="79"/>
  <c r="B939" i="79"/>
  <c r="C939" i="79"/>
  <c r="D939" i="79"/>
  <c r="E939" i="79"/>
  <c r="F939" i="79"/>
  <c r="G939" i="79"/>
  <c r="I939" i="79"/>
  <c r="M939" i="79" s="1"/>
  <c r="J939" i="79"/>
  <c r="B940" i="79"/>
  <c r="C940" i="79"/>
  <c r="D940" i="79"/>
  <c r="E940" i="79"/>
  <c r="F940" i="79"/>
  <c r="G940" i="79"/>
  <c r="I940" i="79"/>
  <c r="M940" i="79" s="1"/>
  <c r="J940" i="79"/>
  <c r="B941" i="79"/>
  <c r="C941" i="79"/>
  <c r="D941" i="79"/>
  <c r="E941" i="79"/>
  <c r="F941" i="79"/>
  <c r="G941" i="79"/>
  <c r="L941" i="79" s="1"/>
  <c r="I941" i="79"/>
  <c r="M941" i="79" s="1"/>
  <c r="J941" i="79"/>
  <c r="B942" i="79"/>
  <c r="C942" i="79"/>
  <c r="D942" i="79"/>
  <c r="E942" i="79"/>
  <c r="F942" i="79"/>
  <c r="G942" i="79"/>
  <c r="I942" i="79"/>
  <c r="J942" i="79"/>
  <c r="B943" i="79"/>
  <c r="C943" i="79"/>
  <c r="D943" i="79"/>
  <c r="E943" i="79"/>
  <c r="F943" i="79"/>
  <c r="G943" i="79"/>
  <c r="I943" i="79"/>
  <c r="M943" i="79" s="1"/>
  <c r="J943" i="79"/>
  <c r="B944" i="79"/>
  <c r="C944" i="79"/>
  <c r="D944" i="79"/>
  <c r="E944" i="79"/>
  <c r="F944" i="79"/>
  <c r="G944" i="79"/>
  <c r="I944" i="79"/>
  <c r="M944" i="79" s="1"/>
  <c r="J944" i="79"/>
  <c r="L944" i="79"/>
  <c r="B945" i="79"/>
  <c r="C945" i="79"/>
  <c r="D945" i="79"/>
  <c r="E945" i="79"/>
  <c r="F945" i="79"/>
  <c r="G945" i="79"/>
  <c r="L945" i="79" s="1"/>
  <c r="I945" i="79"/>
  <c r="M945" i="79" s="1"/>
  <c r="J945" i="79"/>
  <c r="B946" i="79"/>
  <c r="C946" i="79"/>
  <c r="D946" i="79"/>
  <c r="E946" i="79"/>
  <c r="F946" i="79"/>
  <c r="G946" i="79"/>
  <c r="I946" i="79"/>
  <c r="M946" i="79" s="1"/>
  <c r="J946" i="79"/>
  <c r="B947" i="79"/>
  <c r="C947" i="79"/>
  <c r="D947" i="79"/>
  <c r="E947" i="79"/>
  <c r="F947" i="79"/>
  <c r="G947" i="79"/>
  <c r="I947" i="79"/>
  <c r="M947" i="79" s="1"/>
  <c r="J947" i="79"/>
  <c r="B948" i="79"/>
  <c r="C948" i="79"/>
  <c r="D948" i="79"/>
  <c r="E948" i="79"/>
  <c r="F948" i="79"/>
  <c r="G948" i="79"/>
  <c r="L948" i="79" s="1"/>
  <c r="I948" i="79"/>
  <c r="J948" i="79"/>
  <c r="B949" i="79"/>
  <c r="C949" i="79"/>
  <c r="D949" i="79"/>
  <c r="E949" i="79"/>
  <c r="F949" i="79"/>
  <c r="G949" i="79"/>
  <c r="I949" i="79"/>
  <c r="M949" i="79" s="1"/>
  <c r="J949" i="79"/>
  <c r="B950" i="79"/>
  <c r="C950" i="79"/>
  <c r="D950" i="79"/>
  <c r="E950" i="79"/>
  <c r="F950" i="79"/>
  <c r="G950" i="79"/>
  <c r="L950" i="79" s="1"/>
  <c r="I950" i="79"/>
  <c r="M950" i="79" s="1"/>
  <c r="J950" i="79"/>
  <c r="B951" i="79"/>
  <c r="C951" i="79"/>
  <c r="D951" i="79"/>
  <c r="E951" i="79"/>
  <c r="F951" i="79"/>
  <c r="G951" i="79"/>
  <c r="I951" i="79"/>
  <c r="M951" i="79" s="1"/>
  <c r="J951" i="79"/>
  <c r="B952" i="79"/>
  <c r="C952" i="79"/>
  <c r="D952" i="79"/>
  <c r="E952" i="79"/>
  <c r="F952" i="79"/>
  <c r="G952" i="79"/>
  <c r="I952" i="79"/>
  <c r="M952" i="79" s="1"/>
  <c r="J952" i="79"/>
  <c r="B953" i="79"/>
  <c r="C953" i="79"/>
  <c r="D953" i="79"/>
  <c r="E953" i="79"/>
  <c r="F953" i="79"/>
  <c r="G953" i="79"/>
  <c r="I953" i="79"/>
  <c r="M953" i="79" s="1"/>
  <c r="J953" i="79"/>
  <c r="B954" i="79"/>
  <c r="C954" i="79"/>
  <c r="D954" i="79"/>
  <c r="E954" i="79"/>
  <c r="F954" i="79"/>
  <c r="G954" i="79"/>
  <c r="I954" i="79"/>
  <c r="M954" i="79" s="1"/>
  <c r="J954" i="79"/>
  <c r="B955" i="79"/>
  <c r="C955" i="79"/>
  <c r="D955" i="79"/>
  <c r="E955" i="79"/>
  <c r="F955" i="79"/>
  <c r="G955" i="79"/>
  <c r="I955" i="79"/>
  <c r="M955" i="79" s="1"/>
  <c r="J955" i="79"/>
  <c r="B956" i="79"/>
  <c r="C956" i="79"/>
  <c r="D956" i="79"/>
  <c r="E956" i="79"/>
  <c r="F956" i="79"/>
  <c r="G956" i="79"/>
  <c r="L956" i="79" s="1"/>
  <c r="I956" i="79"/>
  <c r="J956" i="79"/>
  <c r="B957" i="79"/>
  <c r="C957" i="79"/>
  <c r="D957" i="79"/>
  <c r="AG957" i="79" s="1"/>
  <c r="E957" i="79"/>
  <c r="F957" i="79"/>
  <c r="G957" i="79"/>
  <c r="I957" i="79"/>
  <c r="M957" i="79" s="1"/>
  <c r="J957" i="79"/>
  <c r="B958" i="79"/>
  <c r="C958" i="79"/>
  <c r="D958" i="79"/>
  <c r="E958" i="79"/>
  <c r="F958" i="79"/>
  <c r="G958" i="79"/>
  <c r="I958" i="79"/>
  <c r="J958" i="79"/>
  <c r="B959" i="79"/>
  <c r="C959" i="79"/>
  <c r="D959" i="79"/>
  <c r="E959" i="79"/>
  <c r="F959" i="79"/>
  <c r="G959" i="79"/>
  <c r="I959" i="79"/>
  <c r="J959" i="79"/>
  <c r="M959" i="79"/>
  <c r="B960" i="79"/>
  <c r="C960" i="79"/>
  <c r="D960" i="79"/>
  <c r="E960" i="79"/>
  <c r="F960" i="79"/>
  <c r="G960" i="79"/>
  <c r="I960" i="79"/>
  <c r="M960" i="79" s="1"/>
  <c r="J960" i="79"/>
  <c r="B961" i="79"/>
  <c r="C961" i="79"/>
  <c r="D961" i="79"/>
  <c r="E961" i="79"/>
  <c r="F961" i="79"/>
  <c r="G961" i="79"/>
  <c r="I961" i="79"/>
  <c r="M961" i="79" s="1"/>
  <c r="J961" i="79"/>
  <c r="B962" i="79"/>
  <c r="C962" i="79"/>
  <c r="D962" i="79"/>
  <c r="E962" i="79"/>
  <c r="F962" i="79"/>
  <c r="G962" i="79"/>
  <c r="L962" i="79" s="1"/>
  <c r="I962" i="79"/>
  <c r="J962" i="79"/>
  <c r="B963" i="79"/>
  <c r="C963" i="79"/>
  <c r="D963" i="79"/>
  <c r="E963" i="79"/>
  <c r="F963" i="79"/>
  <c r="G963" i="79"/>
  <c r="I963" i="79"/>
  <c r="M963" i="79" s="1"/>
  <c r="J963" i="79"/>
  <c r="B964" i="79"/>
  <c r="C964" i="79"/>
  <c r="D964" i="79"/>
  <c r="E964" i="79"/>
  <c r="F964" i="79"/>
  <c r="G964" i="79"/>
  <c r="L964" i="79" s="1"/>
  <c r="I964" i="79"/>
  <c r="M964" i="79" s="1"/>
  <c r="J964" i="79"/>
  <c r="B965" i="79"/>
  <c r="C965" i="79"/>
  <c r="D965" i="79"/>
  <c r="E965" i="79"/>
  <c r="F965" i="79"/>
  <c r="G965" i="79"/>
  <c r="I965" i="79"/>
  <c r="M965" i="79" s="1"/>
  <c r="J965" i="79"/>
  <c r="B966" i="79"/>
  <c r="C966" i="79"/>
  <c r="D966" i="79"/>
  <c r="E966" i="79"/>
  <c r="F966" i="79"/>
  <c r="G966" i="79"/>
  <c r="I966" i="79"/>
  <c r="M966" i="79" s="1"/>
  <c r="J966" i="79"/>
  <c r="B967" i="79"/>
  <c r="C967" i="79"/>
  <c r="D967" i="79"/>
  <c r="E967" i="79"/>
  <c r="F967" i="79"/>
  <c r="G967" i="79"/>
  <c r="I967" i="79"/>
  <c r="M967" i="79" s="1"/>
  <c r="J967" i="79"/>
  <c r="B968" i="79"/>
  <c r="C968" i="79"/>
  <c r="D968" i="79"/>
  <c r="E968" i="79"/>
  <c r="F968" i="79"/>
  <c r="G968" i="79"/>
  <c r="I968" i="79"/>
  <c r="M968" i="79" s="1"/>
  <c r="J968" i="79"/>
  <c r="B969" i="79"/>
  <c r="C969" i="79"/>
  <c r="D969" i="79"/>
  <c r="E969" i="79"/>
  <c r="F969" i="79"/>
  <c r="G969" i="79"/>
  <c r="I969" i="79"/>
  <c r="M969" i="79" s="1"/>
  <c r="J969" i="79"/>
  <c r="B970" i="79"/>
  <c r="C970" i="79"/>
  <c r="D970" i="79"/>
  <c r="E970" i="79"/>
  <c r="F970" i="79"/>
  <c r="G970" i="79"/>
  <c r="I970" i="79"/>
  <c r="M970" i="79" s="1"/>
  <c r="J970" i="79"/>
  <c r="B971" i="79"/>
  <c r="C971" i="79"/>
  <c r="D971" i="79"/>
  <c r="E971" i="79"/>
  <c r="F971" i="79"/>
  <c r="G971" i="79"/>
  <c r="I971" i="79"/>
  <c r="M971" i="79" s="1"/>
  <c r="J971" i="79"/>
  <c r="B972" i="79"/>
  <c r="C972" i="79"/>
  <c r="D972" i="79"/>
  <c r="E972" i="79"/>
  <c r="F972" i="79"/>
  <c r="G972" i="79"/>
  <c r="L972" i="79" s="1"/>
  <c r="I972" i="79"/>
  <c r="J972" i="79"/>
  <c r="B973" i="79"/>
  <c r="C973" i="79"/>
  <c r="D973" i="79"/>
  <c r="AG973" i="79" s="1"/>
  <c r="E973" i="79"/>
  <c r="F973" i="79"/>
  <c r="G973" i="79"/>
  <c r="I973" i="79"/>
  <c r="M973" i="79" s="1"/>
  <c r="J973" i="79"/>
  <c r="B974" i="79"/>
  <c r="C974" i="79"/>
  <c r="D974" i="79"/>
  <c r="E974" i="79"/>
  <c r="F974" i="79"/>
  <c r="G974" i="79"/>
  <c r="I974" i="79"/>
  <c r="M974" i="79" s="1"/>
  <c r="J974" i="79"/>
  <c r="B975" i="79"/>
  <c r="C975" i="79"/>
  <c r="D975" i="79"/>
  <c r="E975" i="79"/>
  <c r="F975" i="79"/>
  <c r="G975" i="79"/>
  <c r="I975" i="79"/>
  <c r="M975" i="79" s="1"/>
  <c r="J975" i="79"/>
  <c r="B976" i="79"/>
  <c r="C976" i="79"/>
  <c r="D976" i="79"/>
  <c r="E976" i="79"/>
  <c r="F976" i="79"/>
  <c r="G976" i="79"/>
  <c r="I976" i="79"/>
  <c r="M976" i="79" s="1"/>
  <c r="J976" i="79"/>
  <c r="B977" i="79"/>
  <c r="C977" i="79"/>
  <c r="D977" i="79"/>
  <c r="E977" i="79"/>
  <c r="F977" i="79"/>
  <c r="G977" i="79"/>
  <c r="L977" i="79" s="1"/>
  <c r="I977" i="79"/>
  <c r="M977" i="79" s="1"/>
  <c r="J977" i="79"/>
  <c r="B978" i="79"/>
  <c r="C978" i="79"/>
  <c r="D978" i="79"/>
  <c r="E978" i="79"/>
  <c r="F978" i="79"/>
  <c r="G978" i="79"/>
  <c r="L978" i="79" s="1"/>
  <c r="I978" i="79"/>
  <c r="M978" i="79" s="1"/>
  <c r="J978" i="79"/>
  <c r="B979" i="79"/>
  <c r="C979" i="79"/>
  <c r="D979" i="79"/>
  <c r="E979" i="79"/>
  <c r="F979" i="79"/>
  <c r="G979" i="79"/>
  <c r="I979" i="79"/>
  <c r="M979" i="79" s="1"/>
  <c r="J979" i="79"/>
  <c r="B980" i="79"/>
  <c r="C980" i="79"/>
  <c r="D980" i="79"/>
  <c r="E980" i="79"/>
  <c r="F980" i="79"/>
  <c r="G980" i="79"/>
  <c r="I980" i="79"/>
  <c r="M980" i="79" s="1"/>
  <c r="J980" i="79"/>
  <c r="B981" i="79"/>
  <c r="C981" i="79"/>
  <c r="D981" i="79"/>
  <c r="E981" i="79"/>
  <c r="F981" i="79"/>
  <c r="G981" i="79"/>
  <c r="I981" i="79"/>
  <c r="M981" i="79" s="1"/>
  <c r="J981" i="79"/>
  <c r="B982" i="79"/>
  <c r="C982" i="79"/>
  <c r="D982" i="79"/>
  <c r="E982" i="79"/>
  <c r="F982" i="79"/>
  <c r="G982" i="79"/>
  <c r="L982" i="79" s="1"/>
  <c r="I982" i="79"/>
  <c r="M982" i="79" s="1"/>
  <c r="J982" i="79"/>
  <c r="B983" i="79"/>
  <c r="C983" i="79"/>
  <c r="D983" i="79"/>
  <c r="E983" i="79"/>
  <c r="F983" i="79"/>
  <c r="G983" i="79"/>
  <c r="I983" i="79"/>
  <c r="M983" i="79" s="1"/>
  <c r="J983" i="79"/>
  <c r="B984" i="79"/>
  <c r="C984" i="79"/>
  <c r="D984" i="79"/>
  <c r="E984" i="79"/>
  <c r="F984" i="79"/>
  <c r="G984" i="79"/>
  <c r="I984" i="79"/>
  <c r="M984" i="79" s="1"/>
  <c r="J984" i="79"/>
  <c r="B985" i="79"/>
  <c r="C985" i="79"/>
  <c r="D985" i="79"/>
  <c r="E985" i="79"/>
  <c r="F985" i="79"/>
  <c r="G985" i="79"/>
  <c r="L985" i="79" s="1"/>
  <c r="I985" i="79"/>
  <c r="M985" i="79" s="1"/>
  <c r="J985" i="79"/>
  <c r="B986" i="79"/>
  <c r="C986" i="79"/>
  <c r="D986" i="79"/>
  <c r="E986" i="79"/>
  <c r="F986" i="79"/>
  <c r="G986" i="79"/>
  <c r="L986" i="79" s="1"/>
  <c r="I986" i="79"/>
  <c r="M986" i="79" s="1"/>
  <c r="J986" i="79"/>
  <c r="B987" i="79"/>
  <c r="C987" i="79"/>
  <c r="D987" i="79"/>
  <c r="E987" i="79"/>
  <c r="F987" i="79"/>
  <c r="G987" i="79"/>
  <c r="I987" i="79"/>
  <c r="J987" i="79"/>
  <c r="B988" i="79"/>
  <c r="C988" i="79"/>
  <c r="D988" i="79"/>
  <c r="AG988" i="79" s="1"/>
  <c r="E988" i="79"/>
  <c r="F988" i="79"/>
  <c r="G988" i="79"/>
  <c r="L988" i="79" s="1"/>
  <c r="I988" i="79"/>
  <c r="M988" i="79" s="1"/>
  <c r="J988" i="79"/>
  <c r="B989" i="79"/>
  <c r="C989" i="79"/>
  <c r="D989" i="79"/>
  <c r="E989" i="79"/>
  <c r="F989" i="79"/>
  <c r="G989" i="79"/>
  <c r="I989" i="79"/>
  <c r="M989" i="79" s="1"/>
  <c r="J989" i="79"/>
  <c r="B990" i="79"/>
  <c r="C990" i="79"/>
  <c r="D990" i="79"/>
  <c r="E990" i="79"/>
  <c r="F990" i="79"/>
  <c r="G990" i="79"/>
  <c r="L990" i="79" s="1"/>
  <c r="I990" i="79"/>
  <c r="M990" i="79" s="1"/>
  <c r="J990" i="79"/>
  <c r="B991" i="79"/>
  <c r="C991" i="79"/>
  <c r="D991" i="79"/>
  <c r="AG991" i="79" s="1"/>
  <c r="E991" i="79"/>
  <c r="F991" i="79"/>
  <c r="G991" i="79"/>
  <c r="I991" i="79"/>
  <c r="M991" i="79" s="1"/>
  <c r="J991" i="79"/>
  <c r="B992" i="79"/>
  <c r="C992" i="79"/>
  <c r="D992" i="79"/>
  <c r="E992" i="79"/>
  <c r="F992" i="79"/>
  <c r="G992" i="79"/>
  <c r="I992" i="79"/>
  <c r="M992" i="79" s="1"/>
  <c r="J992" i="79"/>
  <c r="B993" i="79"/>
  <c r="C993" i="79"/>
  <c r="D993" i="79"/>
  <c r="E993" i="79"/>
  <c r="F993" i="79"/>
  <c r="G993" i="79"/>
  <c r="I993" i="79"/>
  <c r="M993" i="79" s="1"/>
  <c r="J993" i="79"/>
  <c r="B994" i="79"/>
  <c r="C994" i="79"/>
  <c r="D994" i="79"/>
  <c r="AG994" i="79" s="1"/>
  <c r="E994" i="79"/>
  <c r="F994" i="79"/>
  <c r="G994" i="79"/>
  <c r="I994" i="79"/>
  <c r="M994" i="79" s="1"/>
  <c r="J994" i="79"/>
  <c r="B995" i="79"/>
  <c r="C995" i="79"/>
  <c r="D995" i="79"/>
  <c r="E995" i="79"/>
  <c r="F995" i="79"/>
  <c r="G995" i="79"/>
  <c r="I995" i="79"/>
  <c r="M995" i="79" s="1"/>
  <c r="J995" i="79"/>
  <c r="B996" i="79"/>
  <c r="C996" i="79"/>
  <c r="D996" i="79"/>
  <c r="E996" i="79"/>
  <c r="F996" i="79"/>
  <c r="G996" i="79"/>
  <c r="I996" i="79"/>
  <c r="J996" i="79"/>
  <c r="L996" i="79"/>
  <c r="M996" i="79"/>
  <c r="B997" i="79"/>
  <c r="C997" i="79"/>
  <c r="D997" i="79"/>
  <c r="E997" i="79"/>
  <c r="F997" i="79"/>
  <c r="G997" i="79"/>
  <c r="I997" i="79"/>
  <c r="M997" i="79" s="1"/>
  <c r="J997" i="79"/>
  <c r="B998" i="79"/>
  <c r="C998" i="79"/>
  <c r="D998" i="79"/>
  <c r="E998" i="79"/>
  <c r="F998" i="79"/>
  <c r="G998" i="79"/>
  <c r="I998" i="79"/>
  <c r="M998" i="79" s="1"/>
  <c r="J998" i="79"/>
  <c r="B999" i="79"/>
  <c r="C999" i="79"/>
  <c r="D999" i="79"/>
  <c r="E999" i="79"/>
  <c r="F999" i="79"/>
  <c r="G999" i="79"/>
  <c r="I999" i="79"/>
  <c r="M999" i="79" s="1"/>
  <c r="J999" i="79"/>
  <c r="B1000" i="79"/>
  <c r="C1000" i="79"/>
  <c r="D1000" i="79"/>
  <c r="E1000" i="79"/>
  <c r="F1000" i="79"/>
  <c r="G1000" i="79"/>
  <c r="L1000" i="79" s="1"/>
  <c r="I1000" i="79"/>
  <c r="M1000" i="79" s="1"/>
  <c r="J1000" i="79"/>
  <c r="B1001" i="79"/>
  <c r="C1001" i="79"/>
  <c r="D1001" i="79"/>
  <c r="E1001" i="79"/>
  <c r="F1001" i="79"/>
  <c r="G1001" i="79"/>
  <c r="L1001" i="79" s="1"/>
  <c r="I1001" i="79"/>
  <c r="J1001" i="79"/>
  <c r="B1002" i="79"/>
  <c r="C1002" i="79"/>
  <c r="D1002" i="79"/>
  <c r="E1002" i="79"/>
  <c r="F1002" i="79"/>
  <c r="G1002" i="79"/>
  <c r="I1002" i="79"/>
  <c r="M1002" i="79" s="1"/>
  <c r="J1002" i="79"/>
  <c r="B1003" i="79"/>
  <c r="C1003" i="79"/>
  <c r="D1003" i="79"/>
  <c r="E1003" i="79"/>
  <c r="F1003" i="79"/>
  <c r="G1003" i="79"/>
  <c r="I1003" i="79"/>
  <c r="M1003" i="79" s="1"/>
  <c r="J1003" i="79"/>
  <c r="B1004" i="79"/>
  <c r="C1004" i="79"/>
  <c r="D1004" i="79"/>
  <c r="E1004" i="79"/>
  <c r="F1004" i="79"/>
  <c r="G1004" i="79"/>
  <c r="I1004" i="79"/>
  <c r="M1004" i="79" s="1"/>
  <c r="J1004" i="79"/>
  <c r="B1005" i="79"/>
  <c r="C1005" i="79"/>
  <c r="D1005" i="79"/>
  <c r="E1005" i="79"/>
  <c r="F1005" i="79"/>
  <c r="G1005" i="79"/>
  <c r="I1005" i="79"/>
  <c r="M1005" i="79" s="1"/>
  <c r="J1005" i="79"/>
  <c r="B1006" i="79"/>
  <c r="C1006" i="79"/>
  <c r="D1006" i="79"/>
  <c r="E1006" i="79"/>
  <c r="F1006" i="79"/>
  <c r="G1006" i="79"/>
  <c r="I1006" i="79"/>
  <c r="J1006" i="79"/>
  <c r="B1007" i="79"/>
  <c r="C1007" i="79"/>
  <c r="D1007" i="79"/>
  <c r="E1007" i="79"/>
  <c r="F1007" i="79"/>
  <c r="G1007" i="79"/>
  <c r="L1007" i="79" s="1"/>
  <c r="I1007" i="79"/>
  <c r="M1007" i="79" s="1"/>
  <c r="J1007" i="79"/>
  <c r="B1008" i="79"/>
  <c r="C1008" i="79"/>
  <c r="D1008" i="79"/>
  <c r="E1008" i="79"/>
  <c r="F1008" i="79"/>
  <c r="G1008" i="79"/>
  <c r="I1008" i="79"/>
  <c r="J1008" i="79"/>
  <c r="B1009" i="79"/>
  <c r="C1009" i="79"/>
  <c r="D1009" i="79"/>
  <c r="E1009" i="79"/>
  <c r="F1009" i="79"/>
  <c r="G1009" i="79"/>
  <c r="L1009" i="79" s="1"/>
  <c r="I1009" i="79"/>
  <c r="J1009" i="79"/>
  <c r="M1009" i="79"/>
  <c r="B1010" i="79"/>
  <c r="C1010" i="79"/>
  <c r="D1010" i="79"/>
  <c r="E1010" i="79"/>
  <c r="F1010" i="79"/>
  <c r="G1010" i="79"/>
  <c r="L1010" i="79" s="1"/>
  <c r="I1010" i="79"/>
  <c r="J1010" i="79"/>
  <c r="B1011" i="79"/>
  <c r="C1011" i="79"/>
  <c r="D1011" i="79"/>
  <c r="E1011" i="79"/>
  <c r="F1011" i="79"/>
  <c r="G1011" i="79"/>
  <c r="I1011" i="79"/>
  <c r="M1011" i="79" s="1"/>
  <c r="J1011" i="79"/>
  <c r="B1012" i="79"/>
  <c r="C1012" i="79"/>
  <c r="D1012" i="79"/>
  <c r="E1012" i="79"/>
  <c r="F1012" i="79"/>
  <c r="G1012" i="79"/>
  <c r="I1012" i="79"/>
  <c r="M1012" i="79" s="1"/>
  <c r="J1012" i="79"/>
  <c r="L1012" i="79"/>
  <c r="B1013" i="79"/>
  <c r="C1013" i="79"/>
  <c r="D1013" i="79"/>
  <c r="E1013" i="79"/>
  <c r="F1013" i="79"/>
  <c r="G1013" i="79"/>
  <c r="I1013" i="79"/>
  <c r="M1013" i="79" s="1"/>
  <c r="J1013" i="79"/>
  <c r="B1014" i="79"/>
  <c r="C1014" i="79"/>
  <c r="D1014" i="79"/>
  <c r="E1014" i="79"/>
  <c r="F1014" i="79"/>
  <c r="G1014" i="79"/>
  <c r="I1014" i="79"/>
  <c r="M1014" i="79" s="1"/>
  <c r="S1014" i="79" s="1"/>
  <c r="J1014" i="79"/>
  <c r="B1015" i="79"/>
  <c r="C1015" i="79"/>
  <c r="D1015" i="79"/>
  <c r="E1015" i="79"/>
  <c r="F1015" i="79"/>
  <c r="G1015" i="79"/>
  <c r="I1015" i="79"/>
  <c r="M1015" i="79" s="1"/>
  <c r="J1015" i="79"/>
  <c r="B1016" i="79"/>
  <c r="C1016" i="79"/>
  <c r="D1016" i="79"/>
  <c r="E1016" i="79"/>
  <c r="F1016" i="79"/>
  <c r="G1016" i="79"/>
  <c r="L1016" i="79" s="1"/>
  <c r="I1016" i="79"/>
  <c r="M1016" i="79" s="1"/>
  <c r="J1016" i="79"/>
  <c r="B1017" i="79"/>
  <c r="C1017" i="79"/>
  <c r="D1017" i="79"/>
  <c r="E1017" i="79"/>
  <c r="F1017" i="79"/>
  <c r="G1017" i="79"/>
  <c r="I1017" i="79"/>
  <c r="J1017" i="79"/>
  <c r="B1018" i="79"/>
  <c r="C1018" i="79"/>
  <c r="D1018" i="79"/>
  <c r="E1018" i="79"/>
  <c r="F1018" i="79"/>
  <c r="G1018" i="79"/>
  <c r="I1018" i="79"/>
  <c r="M1018" i="79" s="1"/>
  <c r="J1018" i="79"/>
  <c r="B1019" i="79"/>
  <c r="C1019" i="79"/>
  <c r="D1019" i="79"/>
  <c r="E1019" i="79"/>
  <c r="F1019" i="79"/>
  <c r="G1019" i="79"/>
  <c r="I1019" i="79"/>
  <c r="M1019" i="79" s="1"/>
  <c r="J1019" i="79"/>
  <c r="B1020" i="79"/>
  <c r="C1020" i="79"/>
  <c r="D1020" i="79"/>
  <c r="E1020" i="79"/>
  <c r="F1020" i="79"/>
  <c r="G1020" i="79"/>
  <c r="L1020" i="79" s="1"/>
  <c r="I1020" i="79"/>
  <c r="J1020" i="79"/>
  <c r="B1021" i="79"/>
  <c r="C1021" i="79"/>
  <c r="D1021" i="79"/>
  <c r="E1021" i="79"/>
  <c r="F1021" i="79"/>
  <c r="G1021" i="79"/>
  <c r="I1021" i="79"/>
  <c r="J1021" i="79"/>
  <c r="B1022" i="79"/>
  <c r="C1022" i="79"/>
  <c r="D1022" i="79"/>
  <c r="E1022" i="79"/>
  <c r="F1022" i="79"/>
  <c r="G1022" i="79"/>
  <c r="I1022" i="79"/>
  <c r="M1022" i="79" s="1"/>
  <c r="J1022" i="79"/>
  <c r="B1023" i="79"/>
  <c r="C1023" i="79"/>
  <c r="D1023" i="79"/>
  <c r="E1023" i="79"/>
  <c r="F1023" i="79"/>
  <c r="G1023" i="79"/>
  <c r="I1023" i="79"/>
  <c r="M1023" i="79" s="1"/>
  <c r="J1023" i="79"/>
  <c r="B1024" i="79"/>
  <c r="C1024" i="79"/>
  <c r="D1024" i="79"/>
  <c r="E1024" i="79"/>
  <c r="F1024" i="79"/>
  <c r="G1024" i="79"/>
  <c r="I1024" i="79"/>
  <c r="M1024" i="79" s="1"/>
  <c r="J1024" i="79"/>
  <c r="B1025" i="79"/>
  <c r="C1025" i="79"/>
  <c r="D1025" i="79"/>
  <c r="E1025" i="79"/>
  <c r="F1025" i="79"/>
  <c r="G1025" i="79"/>
  <c r="I1025" i="79"/>
  <c r="M1025" i="79" s="1"/>
  <c r="J1025" i="79"/>
  <c r="B1026" i="79"/>
  <c r="C1026" i="79"/>
  <c r="D1026" i="79"/>
  <c r="E1026" i="79"/>
  <c r="F1026" i="79"/>
  <c r="G1026" i="79"/>
  <c r="L1026" i="79" s="1"/>
  <c r="I1026" i="79"/>
  <c r="J1026" i="79"/>
  <c r="B1027" i="79"/>
  <c r="C1027" i="79"/>
  <c r="D1027" i="79"/>
  <c r="E1027" i="79"/>
  <c r="F1027" i="79"/>
  <c r="G1027" i="79"/>
  <c r="I1027" i="79"/>
  <c r="M1027" i="79" s="1"/>
  <c r="J1027" i="79"/>
  <c r="B1028" i="79"/>
  <c r="C1028" i="79"/>
  <c r="D1028" i="79"/>
  <c r="E1028" i="79"/>
  <c r="F1028" i="79"/>
  <c r="G1028" i="79"/>
  <c r="L1028" i="79" s="1"/>
  <c r="I1028" i="79"/>
  <c r="M1028" i="79" s="1"/>
  <c r="J1028" i="79"/>
  <c r="B1029" i="79"/>
  <c r="C1029" i="79"/>
  <c r="D1029" i="79"/>
  <c r="E1029" i="79"/>
  <c r="F1029" i="79"/>
  <c r="G1029" i="79"/>
  <c r="I1029" i="79"/>
  <c r="M1029" i="79" s="1"/>
  <c r="J1029" i="79"/>
  <c r="B1030" i="79"/>
  <c r="C1030" i="79"/>
  <c r="D1030" i="79"/>
  <c r="E1030" i="79"/>
  <c r="F1030" i="79"/>
  <c r="G1030" i="79"/>
  <c r="I1030" i="79"/>
  <c r="M1030" i="79" s="1"/>
  <c r="J1030" i="79"/>
  <c r="B1031" i="79"/>
  <c r="C1031" i="79"/>
  <c r="D1031" i="79"/>
  <c r="E1031" i="79"/>
  <c r="F1031" i="79"/>
  <c r="G1031" i="79"/>
  <c r="I1031" i="79"/>
  <c r="M1031" i="79" s="1"/>
  <c r="J1031" i="79"/>
  <c r="B1032" i="79"/>
  <c r="C1032" i="79"/>
  <c r="D1032" i="79"/>
  <c r="E1032" i="79"/>
  <c r="F1032" i="79"/>
  <c r="G1032" i="79"/>
  <c r="L1032" i="79" s="1"/>
  <c r="I1032" i="79"/>
  <c r="M1032" i="79" s="1"/>
  <c r="J1032" i="79"/>
  <c r="B1033" i="79"/>
  <c r="C1033" i="79"/>
  <c r="D1033" i="79"/>
  <c r="E1033" i="79"/>
  <c r="F1033" i="79"/>
  <c r="G1033" i="79"/>
  <c r="L1033" i="79" s="1"/>
  <c r="I1033" i="79"/>
  <c r="M1033" i="79" s="1"/>
  <c r="J1033" i="79"/>
  <c r="B1034" i="79"/>
  <c r="C1034" i="79"/>
  <c r="D1034" i="79"/>
  <c r="E1034" i="79"/>
  <c r="F1034" i="79"/>
  <c r="G1034" i="79"/>
  <c r="L1034" i="79" s="1"/>
  <c r="I1034" i="79"/>
  <c r="J1034" i="79"/>
  <c r="B1035" i="79"/>
  <c r="C1035" i="79"/>
  <c r="D1035" i="79"/>
  <c r="E1035" i="79"/>
  <c r="F1035" i="79"/>
  <c r="G1035" i="79"/>
  <c r="I1035" i="79"/>
  <c r="M1035" i="79" s="1"/>
  <c r="J1035" i="79"/>
  <c r="B1036" i="79"/>
  <c r="C1036" i="79"/>
  <c r="D1036" i="79"/>
  <c r="E1036" i="79"/>
  <c r="F1036" i="79"/>
  <c r="G1036" i="79"/>
  <c r="I1036" i="79"/>
  <c r="J1036" i="79"/>
  <c r="M1036" i="79"/>
  <c r="B1037" i="79"/>
  <c r="C1037" i="79"/>
  <c r="D1037" i="79"/>
  <c r="E1037" i="79"/>
  <c r="F1037" i="79"/>
  <c r="G1037" i="79"/>
  <c r="L1037" i="79" s="1"/>
  <c r="I1037" i="79"/>
  <c r="M1037" i="79" s="1"/>
  <c r="J1037" i="79"/>
  <c r="B1038" i="79"/>
  <c r="C1038" i="79"/>
  <c r="D1038" i="79"/>
  <c r="E1038" i="79"/>
  <c r="F1038" i="79"/>
  <c r="G1038" i="79"/>
  <c r="I1038" i="79"/>
  <c r="M1038" i="79" s="1"/>
  <c r="J1038" i="79"/>
  <c r="B1039" i="79"/>
  <c r="C1039" i="79"/>
  <c r="D1039" i="79"/>
  <c r="E1039" i="79"/>
  <c r="F1039" i="79"/>
  <c r="G1039" i="79"/>
  <c r="I1039" i="79"/>
  <c r="M1039" i="79" s="1"/>
  <c r="J1039" i="79"/>
  <c r="B1040" i="79"/>
  <c r="C1040" i="79"/>
  <c r="D1040" i="79"/>
  <c r="E1040" i="79"/>
  <c r="F1040" i="79"/>
  <c r="G1040" i="79"/>
  <c r="I1040" i="79"/>
  <c r="M1040" i="79" s="1"/>
  <c r="J1040" i="79"/>
  <c r="B1041" i="79"/>
  <c r="C1041" i="79"/>
  <c r="D1041" i="79"/>
  <c r="E1041" i="79"/>
  <c r="F1041" i="79"/>
  <c r="G1041" i="79"/>
  <c r="L1041" i="79" s="1"/>
  <c r="I1041" i="79"/>
  <c r="M1041" i="79" s="1"/>
  <c r="J1041" i="79"/>
  <c r="B1042" i="79"/>
  <c r="C1042" i="79"/>
  <c r="D1042" i="79"/>
  <c r="E1042" i="79"/>
  <c r="F1042" i="79"/>
  <c r="G1042" i="79"/>
  <c r="I1042" i="79"/>
  <c r="M1042" i="79" s="1"/>
  <c r="J1042" i="79"/>
  <c r="B1043" i="79"/>
  <c r="C1043" i="79"/>
  <c r="D1043" i="79"/>
  <c r="E1043" i="79"/>
  <c r="F1043" i="79"/>
  <c r="G1043" i="79"/>
  <c r="I1043" i="79"/>
  <c r="M1043" i="79" s="1"/>
  <c r="J1043" i="79"/>
  <c r="B1044" i="79"/>
  <c r="C1044" i="79"/>
  <c r="D1044" i="79"/>
  <c r="E1044" i="79"/>
  <c r="F1044" i="79"/>
  <c r="G1044" i="79"/>
  <c r="L1044" i="79" s="1"/>
  <c r="I1044" i="79"/>
  <c r="M1044" i="79" s="1"/>
  <c r="J1044" i="79"/>
  <c r="B1045" i="79"/>
  <c r="C1045" i="79"/>
  <c r="D1045" i="79"/>
  <c r="E1045" i="79"/>
  <c r="F1045" i="79"/>
  <c r="G1045" i="79"/>
  <c r="I1045" i="79"/>
  <c r="M1045" i="79" s="1"/>
  <c r="J1045" i="79"/>
  <c r="B1046" i="79"/>
  <c r="C1046" i="79"/>
  <c r="D1046" i="79"/>
  <c r="E1046" i="79"/>
  <c r="F1046" i="79"/>
  <c r="G1046" i="79"/>
  <c r="I1046" i="79"/>
  <c r="M1046" i="79" s="1"/>
  <c r="J1046" i="79"/>
  <c r="L1046" i="79"/>
  <c r="B1047" i="79"/>
  <c r="C1047" i="79"/>
  <c r="D1047" i="79"/>
  <c r="E1047" i="79"/>
  <c r="F1047" i="79"/>
  <c r="G1047" i="79"/>
  <c r="I1047" i="79"/>
  <c r="M1047" i="79" s="1"/>
  <c r="J1047" i="79"/>
  <c r="B1048" i="79"/>
  <c r="C1048" i="79"/>
  <c r="D1048" i="79"/>
  <c r="E1048" i="79"/>
  <c r="F1048" i="79"/>
  <c r="G1048" i="79"/>
  <c r="I1048" i="79"/>
  <c r="M1048" i="79" s="1"/>
  <c r="J1048" i="79"/>
  <c r="B1049" i="79"/>
  <c r="C1049" i="79"/>
  <c r="D1049" i="79"/>
  <c r="E1049" i="79"/>
  <c r="F1049" i="79"/>
  <c r="G1049" i="79"/>
  <c r="L1049" i="79" s="1"/>
  <c r="I1049" i="79"/>
  <c r="M1049" i="79" s="1"/>
  <c r="J1049" i="79"/>
  <c r="B1050" i="79"/>
  <c r="C1050" i="79"/>
  <c r="D1050" i="79"/>
  <c r="E1050" i="79"/>
  <c r="F1050" i="79"/>
  <c r="G1050" i="79"/>
  <c r="I1050" i="79"/>
  <c r="J1050" i="79"/>
  <c r="B1051" i="79"/>
  <c r="C1051" i="79"/>
  <c r="D1051" i="79"/>
  <c r="E1051" i="79"/>
  <c r="F1051" i="79"/>
  <c r="G1051" i="79"/>
  <c r="I1051" i="79"/>
  <c r="M1051" i="79" s="1"/>
  <c r="J1051" i="79"/>
  <c r="B1052" i="79"/>
  <c r="C1052" i="79"/>
  <c r="D1052" i="79"/>
  <c r="E1052" i="79"/>
  <c r="F1052" i="79"/>
  <c r="G1052" i="79"/>
  <c r="I1052" i="79"/>
  <c r="M1052" i="79" s="1"/>
  <c r="J1052" i="79"/>
  <c r="B1053" i="79"/>
  <c r="C1053" i="79"/>
  <c r="D1053" i="79"/>
  <c r="E1053" i="79"/>
  <c r="F1053" i="79"/>
  <c r="G1053" i="79"/>
  <c r="I1053" i="79"/>
  <c r="M1053" i="79" s="1"/>
  <c r="J1053" i="79"/>
  <c r="B1054" i="79"/>
  <c r="C1054" i="79"/>
  <c r="D1054" i="79"/>
  <c r="E1054" i="79"/>
  <c r="F1054" i="79"/>
  <c r="G1054" i="79"/>
  <c r="I1054" i="79"/>
  <c r="M1054" i="79" s="1"/>
  <c r="J1054" i="79"/>
  <c r="B1055" i="79"/>
  <c r="C1055" i="79"/>
  <c r="D1055" i="79"/>
  <c r="E1055" i="79"/>
  <c r="F1055" i="79"/>
  <c r="G1055" i="79"/>
  <c r="I1055" i="79"/>
  <c r="M1055" i="79" s="1"/>
  <c r="J1055" i="79"/>
  <c r="B1056" i="79"/>
  <c r="C1056" i="79"/>
  <c r="D1056" i="79"/>
  <c r="E1056" i="79"/>
  <c r="F1056" i="79"/>
  <c r="G1056" i="79"/>
  <c r="I1056" i="79"/>
  <c r="J1056" i="79"/>
  <c r="B1057" i="79"/>
  <c r="C1057" i="79"/>
  <c r="D1057" i="79"/>
  <c r="E1057" i="79"/>
  <c r="F1057" i="79"/>
  <c r="G1057" i="79"/>
  <c r="L1057" i="79" s="1"/>
  <c r="I1057" i="79"/>
  <c r="J1057" i="79"/>
  <c r="B1058" i="79"/>
  <c r="C1058" i="79"/>
  <c r="D1058" i="79"/>
  <c r="E1058" i="79"/>
  <c r="F1058" i="79"/>
  <c r="G1058" i="79"/>
  <c r="I1058" i="79"/>
  <c r="M1058" i="79" s="1"/>
  <c r="J1058" i="79"/>
  <c r="B1059" i="79"/>
  <c r="C1059" i="79"/>
  <c r="D1059" i="79"/>
  <c r="E1059" i="79"/>
  <c r="F1059" i="79"/>
  <c r="G1059" i="79"/>
  <c r="I1059" i="79"/>
  <c r="M1059" i="79" s="1"/>
  <c r="J1059" i="79"/>
  <c r="B1060" i="79"/>
  <c r="C1060" i="79"/>
  <c r="D1060" i="79"/>
  <c r="E1060" i="79"/>
  <c r="F1060" i="79"/>
  <c r="G1060" i="79"/>
  <c r="I1060" i="79"/>
  <c r="M1060" i="79" s="1"/>
  <c r="J1060" i="79"/>
  <c r="B1061" i="79"/>
  <c r="C1061" i="79"/>
  <c r="D1061" i="79"/>
  <c r="E1061" i="79"/>
  <c r="F1061" i="79"/>
  <c r="G1061" i="79"/>
  <c r="L1061" i="79" s="1"/>
  <c r="I1061" i="79"/>
  <c r="M1061" i="79" s="1"/>
  <c r="J1061" i="79"/>
  <c r="B1062" i="79"/>
  <c r="C1062" i="79"/>
  <c r="D1062" i="79"/>
  <c r="E1062" i="79"/>
  <c r="F1062" i="79"/>
  <c r="G1062" i="79"/>
  <c r="L1062" i="79" s="1"/>
  <c r="I1062" i="79"/>
  <c r="J1062" i="79"/>
  <c r="B1063" i="79"/>
  <c r="C1063" i="79"/>
  <c r="D1063" i="79"/>
  <c r="E1063" i="79"/>
  <c r="F1063" i="79"/>
  <c r="G1063" i="79"/>
  <c r="I1063" i="79"/>
  <c r="J1063" i="79"/>
  <c r="B1064" i="79"/>
  <c r="C1064" i="79"/>
  <c r="D1064" i="79"/>
  <c r="E1064" i="79"/>
  <c r="F1064" i="79"/>
  <c r="G1064" i="79"/>
  <c r="I1064" i="79"/>
  <c r="M1064" i="79" s="1"/>
  <c r="J1064" i="79"/>
  <c r="B1065" i="79"/>
  <c r="C1065" i="79"/>
  <c r="D1065" i="79"/>
  <c r="E1065" i="79"/>
  <c r="F1065" i="79"/>
  <c r="G1065" i="79"/>
  <c r="I1065" i="79"/>
  <c r="M1065" i="79" s="1"/>
  <c r="J1065" i="79"/>
  <c r="B1066" i="79"/>
  <c r="C1066" i="79"/>
  <c r="D1066" i="79"/>
  <c r="E1066" i="79"/>
  <c r="F1066" i="79"/>
  <c r="G1066" i="79"/>
  <c r="I1066" i="79"/>
  <c r="M1066" i="79" s="1"/>
  <c r="J1066" i="79"/>
  <c r="B1067" i="79"/>
  <c r="C1067" i="79"/>
  <c r="D1067" i="79"/>
  <c r="E1067" i="79"/>
  <c r="F1067" i="79"/>
  <c r="G1067" i="79"/>
  <c r="I1067" i="79"/>
  <c r="M1067" i="79" s="1"/>
  <c r="J1067" i="79"/>
  <c r="B1068" i="79"/>
  <c r="C1068" i="79"/>
  <c r="D1068" i="79"/>
  <c r="E1068" i="79"/>
  <c r="F1068" i="79"/>
  <c r="G1068" i="79"/>
  <c r="I1068" i="79"/>
  <c r="M1068" i="79" s="1"/>
  <c r="J1068" i="79"/>
  <c r="B1069" i="79"/>
  <c r="C1069" i="79"/>
  <c r="D1069" i="79"/>
  <c r="E1069" i="79"/>
  <c r="F1069" i="79"/>
  <c r="G1069" i="79"/>
  <c r="I1069" i="79"/>
  <c r="M1069" i="79" s="1"/>
  <c r="J1069" i="79"/>
  <c r="B1070" i="79"/>
  <c r="C1070" i="79"/>
  <c r="D1070" i="79"/>
  <c r="E1070" i="79"/>
  <c r="F1070" i="79"/>
  <c r="G1070" i="79"/>
  <c r="I1070" i="79"/>
  <c r="J1070" i="79"/>
  <c r="M1070" i="79"/>
  <c r="B1071" i="79"/>
  <c r="C1071" i="79"/>
  <c r="D1071" i="79"/>
  <c r="E1071" i="79"/>
  <c r="F1071" i="79"/>
  <c r="G1071" i="79"/>
  <c r="I1071" i="79"/>
  <c r="M1071" i="79" s="1"/>
  <c r="J1071" i="79"/>
  <c r="B1072" i="79"/>
  <c r="C1072" i="79"/>
  <c r="D1072" i="79"/>
  <c r="E1072" i="79"/>
  <c r="F1072" i="79"/>
  <c r="G1072" i="79"/>
  <c r="L1072" i="79" s="1"/>
  <c r="I1072" i="79"/>
  <c r="J1072" i="79"/>
  <c r="B1073" i="79"/>
  <c r="C1073" i="79"/>
  <c r="D1073" i="79"/>
  <c r="E1073" i="79"/>
  <c r="F1073" i="79"/>
  <c r="G1073" i="79"/>
  <c r="L1073" i="79" s="1"/>
  <c r="I1073" i="79"/>
  <c r="M1073" i="79" s="1"/>
  <c r="J1073" i="79"/>
  <c r="B1074" i="79"/>
  <c r="C1074" i="79"/>
  <c r="D1074" i="79"/>
  <c r="E1074" i="79"/>
  <c r="F1074" i="79"/>
  <c r="G1074" i="79"/>
  <c r="I1074" i="79"/>
  <c r="M1074" i="79" s="1"/>
  <c r="J1074" i="79"/>
  <c r="B1075" i="79"/>
  <c r="C1075" i="79"/>
  <c r="D1075" i="79"/>
  <c r="E1075" i="79"/>
  <c r="F1075" i="79"/>
  <c r="G1075" i="79"/>
  <c r="I1075" i="79"/>
  <c r="M1075" i="79" s="1"/>
  <c r="J1075" i="79"/>
  <c r="B1076" i="79"/>
  <c r="C1076" i="79"/>
  <c r="D1076" i="79"/>
  <c r="E1076" i="79"/>
  <c r="F1076" i="79"/>
  <c r="G1076" i="79"/>
  <c r="I1076" i="79"/>
  <c r="M1076" i="79" s="1"/>
  <c r="J1076" i="79"/>
  <c r="L1076" i="79"/>
  <c r="B1077" i="79"/>
  <c r="C1077" i="79"/>
  <c r="D1077" i="79"/>
  <c r="E1077" i="79"/>
  <c r="F1077" i="79"/>
  <c r="G1077" i="79"/>
  <c r="I1077" i="79"/>
  <c r="M1077" i="79" s="1"/>
  <c r="J1077" i="79"/>
  <c r="B1078" i="79"/>
  <c r="C1078" i="79"/>
  <c r="D1078" i="79"/>
  <c r="E1078" i="79"/>
  <c r="F1078" i="79"/>
  <c r="G1078" i="79"/>
  <c r="L1078" i="79" s="1"/>
  <c r="I1078" i="79"/>
  <c r="J1078" i="79"/>
  <c r="M1078" i="79"/>
  <c r="B1079" i="79"/>
  <c r="C1079" i="79"/>
  <c r="D1079" i="79"/>
  <c r="E1079" i="79"/>
  <c r="F1079" i="79"/>
  <c r="G1079" i="79"/>
  <c r="L1079" i="79" s="1"/>
  <c r="I1079" i="79"/>
  <c r="M1079" i="79" s="1"/>
  <c r="J1079" i="79"/>
  <c r="B1080" i="79"/>
  <c r="C1080" i="79"/>
  <c r="D1080" i="79"/>
  <c r="E1080" i="79"/>
  <c r="F1080" i="79"/>
  <c r="G1080" i="79"/>
  <c r="I1080" i="79"/>
  <c r="M1080" i="79" s="1"/>
  <c r="J1080" i="79"/>
  <c r="B1081" i="79"/>
  <c r="C1081" i="79"/>
  <c r="D1081" i="79"/>
  <c r="E1081" i="79"/>
  <c r="F1081" i="79"/>
  <c r="G1081" i="79"/>
  <c r="L1081" i="79" s="1"/>
  <c r="I1081" i="79"/>
  <c r="M1081" i="79" s="1"/>
  <c r="J1081" i="79"/>
  <c r="B1082" i="79"/>
  <c r="C1082" i="79"/>
  <c r="D1082" i="79"/>
  <c r="E1082" i="79"/>
  <c r="F1082" i="79"/>
  <c r="G1082" i="79"/>
  <c r="L1082" i="79" s="1"/>
  <c r="I1082" i="79"/>
  <c r="J1082" i="79"/>
  <c r="B1083" i="79"/>
  <c r="C1083" i="79"/>
  <c r="D1083" i="79"/>
  <c r="E1083" i="79"/>
  <c r="F1083" i="79"/>
  <c r="G1083" i="79"/>
  <c r="I1083" i="79"/>
  <c r="M1083" i="79" s="1"/>
  <c r="J1083" i="79"/>
  <c r="B1084" i="79"/>
  <c r="C1084" i="79"/>
  <c r="D1084" i="79"/>
  <c r="E1084" i="79"/>
  <c r="F1084" i="79"/>
  <c r="G1084" i="79"/>
  <c r="L1084" i="79" s="1"/>
  <c r="I1084" i="79"/>
  <c r="M1084" i="79" s="1"/>
  <c r="J1084" i="79"/>
  <c r="B1085" i="79"/>
  <c r="C1085" i="79"/>
  <c r="D1085" i="79"/>
  <c r="E1085" i="79"/>
  <c r="F1085" i="79"/>
  <c r="G1085" i="79"/>
  <c r="I1085" i="79"/>
  <c r="M1085" i="79" s="1"/>
  <c r="J1085" i="79"/>
  <c r="B1086" i="79"/>
  <c r="C1086" i="79"/>
  <c r="D1086" i="79"/>
  <c r="E1086" i="79"/>
  <c r="F1086" i="79"/>
  <c r="G1086" i="79"/>
  <c r="I1086" i="79"/>
  <c r="M1086" i="79" s="1"/>
  <c r="J1086" i="79"/>
  <c r="B1087" i="79"/>
  <c r="C1087" i="79"/>
  <c r="D1087" i="79"/>
  <c r="E1087" i="79"/>
  <c r="F1087" i="79"/>
  <c r="G1087" i="79"/>
  <c r="I1087" i="79"/>
  <c r="M1087" i="79" s="1"/>
  <c r="J1087" i="79"/>
  <c r="B1088" i="79"/>
  <c r="C1088" i="79"/>
  <c r="D1088" i="79"/>
  <c r="E1088" i="79"/>
  <c r="F1088" i="79"/>
  <c r="G1088" i="79"/>
  <c r="L1088" i="79" s="1"/>
  <c r="I1088" i="79"/>
  <c r="M1088" i="79" s="1"/>
  <c r="J1088" i="79"/>
  <c r="B1089" i="79"/>
  <c r="C1089" i="79"/>
  <c r="D1089" i="79"/>
  <c r="E1089" i="79"/>
  <c r="F1089" i="79"/>
  <c r="G1089" i="79"/>
  <c r="I1089" i="79"/>
  <c r="J1089" i="79"/>
  <c r="M1089" i="79"/>
  <c r="B1090" i="79"/>
  <c r="C1090" i="79"/>
  <c r="D1090" i="79"/>
  <c r="E1090" i="79"/>
  <c r="F1090" i="79"/>
  <c r="G1090" i="79"/>
  <c r="I1090" i="79"/>
  <c r="M1090" i="79" s="1"/>
  <c r="J1090" i="79"/>
  <c r="B1091" i="79"/>
  <c r="C1091" i="79"/>
  <c r="D1091" i="79"/>
  <c r="E1091" i="79"/>
  <c r="F1091" i="79"/>
  <c r="G1091" i="79"/>
  <c r="I1091" i="79"/>
  <c r="M1091" i="79" s="1"/>
  <c r="J1091" i="79"/>
  <c r="B1092" i="79"/>
  <c r="C1092" i="79"/>
  <c r="D1092" i="79"/>
  <c r="E1092" i="79"/>
  <c r="F1092" i="79"/>
  <c r="G1092" i="79"/>
  <c r="L1092" i="79" s="1"/>
  <c r="I1092" i="79"/>
  <c r="M1092" i="79" s="1"/>
  <c r="J1092" i="79"/>
  <c r="B1093" i="79"/>
  <c r="C1093" i="79"/>
  <c r="D1093" i="79"/>
  <c r="E1093" i="79"/>
  <c r="F1093" i="79"/>
  <c r="G1093" i="79"/>
  <c r="I1093" i="79"/>
  <c r="M1093" i="79" s="1"/>
  <c r="J1093" i="79"/>
  <c r="B1094" i="79"/>
  <c r="C1094" i="79"/>
  <c r="D1094" i="79"/>
  <c r="E1094" i="79"/>
  <c r="F1094" i="79"/>
  <c r="G1094" i="79"/>
  <c r="I1094" i="79"/>
  <c r="M1094" i="79" s="1"/>
  <c r="J1094" i="79"/>
  <c r="B1095" i="79"/>
  <c r="C1095" i="79"/>
  <c r="D1095" i="79"/>
  <c r="E1095" i="79"/>
  <c r="F1095" i="79"/>
  <c r="G1095" i="79"/>
  <c r="I1095" i="79"/>
  <c r="M1095" i="79" s="1"/>
  <c r="J1095" i="79"/>
  <c r="B1096" i="79"/>
  <c r="C1096" i="79"/>
  <c r="D1096" i="79"/>
  <c r="E1096" i="79"/>
  <c r="F1096" i="79"/>
  <c r="G1096" i="79"/>
  <c r="I1096" i="79"/>
  <c r="M1096" i="79" s="1"/>
  <c r="J1096" i="79"/>
  <c r="B1097" i="79"/>
  <c r="C1097" i="79"/>
  <c r="D1097" i="79"/>
  <c r="E1097" i="79"/>
  <c r="F1097" i="79"/>
  <c r="G1097" i="79"/>
  <c r="I1097" i="79"/>
  <c r="M1097" i="79" s="1"/>
  <c r="J1097" i="79"/>
  <c r="B1098" i="79"/>
  <c r="C1098" i="79"/>
  <c r="D1098" i="79"/>
  <c r="E1098" i="79"/>
  <c r="F1098" i="79"/>
  <c r="G1098" i="79"/>
  <c r="I1098" i="79"/>
  <c r="M1098" i="79" s="1"/>
  <c r="J1098" i="79"/>
  <c r="B1099" i="79"/>
  <c r="C1099" i="79"/>
  <c r="D1099" i="79"/>
  <c r="E1099" i="79"/>
  <c r="F1099" i="79"/>
  <c r="G1099" i="79"/>
  <c r="I1099" i="79"/>
  <c r="M1099" i="79" s="1"/>
  <c r="J1099" i="79"/>
  <c r="B1100" i="79"/>
  <c r="C1100" i="79"/>
  <c r="D1100" i="79"/>
  <c r="E1100" i="79"/>
  <c r="F1100" i="79"/>
  <c r="G1100" i="79"/>
  <c r="I1100" i="79"/>
  <c r="J1100" i="79"/>
  <c r="M1100" i="79"/>
  <c r="B1101" i="79"/>
  <c r="C1101" i="79"/>
  <c r="D1101" i="79"/>
  <c r="E1101" i="79"/>
  <c r="F1101" i="79"/>
  <c r="G1101" i="79"/>
  <c r="I1101" i="79"/>
  <c r="M1101" i="79" s="1"/>
  <c r="J1101" i="79"/>
  <c r="B1102" i="79"/>
  <c r="C1102" i="79"/>
  <c r="D1102" i="79"/>
  <c r="E1102" i="79"/>
  <c r="F1102" i="79"/>
  <c r="G1102" i="79"/>
  <c r="I1102" i="79"/>
  <c r="J1102" i="79"/>
  <c r="M1102" i="79"/>
  <c r="B1103" i="79"/>
  <c r="C1103" i="79"/>
  <c r="D1103" i="79"/>
  <c r="E1103" i="79"/>
  <c r="F1103" i="79"/>
  <c r="G1103" i="79"/>
  <c r="I1103" i="79"/>
  <c r="M1103" i="79" s="1"/>
  <c r="J1103" i="79"/>
  <c r="B1104" i="79"/>
  <c r="C1104" i="79"/>
  <c r="D1104" i="79"/>
  <c r="E1104" i="79"/>
  <c r="F1104" i="79"/>
  <c r="G1104" i="79"/>
  <c r="I1104" i="79"/>
  <c r="M1104" i="79" s="1"/>
  <c r="J1104" i="79"/>
  <c r="B1105" i="79"/>
  <c r="C1105" i="79"/>
  <c r="D1105" i="79"/>
  <c r="E1105" i="79"/>
  <c r="F1105" i="79"/>
  <c r="G1105" i="79"/>
  <c r="I1105" i="79"/>
  <c r="M1105" i="79" s="1"/>
  <c r="J1105" i="79"/>
  <c r="B1106" i="79"/>
  <c r="C1106" i="79"/>
  <c r="D1106" i="79"/>
  <c r="E1106" i="79"/>
  <c r="F1106" i="79"/>
  <c r="G1106" i="79"/>
  <c r="I1106" i="79"/>
  <c r="M1106" i="79" s="1"/>
  <c r="J1106" i="79"/>
  <c r="B1107" i="79"/>
  <c r="C1107" i="79"/>
  <c r="D1107" i="79"/>
  <c r="E1107" i="79"/>
  <c r="F1107" i="79"/>
  <c r="G1107" i="79"/>
  <c r="I1107" i="79"/>
  <c r="M1107" i="79" s="1"/>
  <c r="J1107" i="79"/>
  <c r="B1108" i="79"/>
  <c r="C1108" i="79"/>
  <c r="D1108" i="79"/>
  <c r="E1108" i="79"/>
  <c r="F1108" i="79"/>
  <c r="G1108" i="79"/>
  <c r="L1108" i="79" s="1"/>
  <c r="I1108" i="79"/>
  <c r="J1108" i="79"/>
  <c r="M1108" i="79"/>
  <c r="B1109" i="79"/>
  <c r="C1109" i="79"/>
  <c r="D1109" i="79"/>
  <c r="E1109" i="79"/>
  <c r="F1109" i="79"/>
  <c r="G1109" i="79"/>
  <c r="I1109" i="79"/>
  <c r="J1109" i="79"/>
  <c r="B1110" i="79"/>
  <c r="C1110" i="79"/>
  <c r="D1110" i="79"/>
  <c r="E1110" i="79"/>
  <c r="F1110" i="79"/>
  <c r="G1110" i="79"/>
  <c r="L1110" i="79" s="1"/>
  <c r="I1110" i="79"/>
  <c r="J1110" i="79"/>
  <c r="B1111" i="79"/>
  <c r="C1111" i="79"/>
  <c r="D1111" i="79"/>
  <c r="E1111" i="79"/>
  <c r="F1111" i="79"/>
  <c r="G1111" i="79"/>
  <c r="I1111" i="79"/>
  <c r="M1111" i="79" s="1"/>
  <c r="J1111" i="79"/>
  <c r="B1112" i="79"/>
  <c r="C1112" i="79"/>
  <c r="D1112" i="79"/>
  <c r="E1112" i="79"/>
  <c r="F1112" i="79"/>
  <c r="G1112" i="79"/>
  <c r="I1112" i="79"/>
  <c r="M1112" i="79" s="1"/>
  <c r="J1112" i="79"/>
  <c r="B1113" i="79"/>
  <c r="C1113" i="79"/>
  <c r="D1113" i="79"/>
  <c r="E1113" i="79"/>
  <c r="F1113" i="79"/>
  <c r="G1113" i="79"/>
  <c r="I1113" i="79"/>
  <c r="M1113" i="79" s="1"/>
  <c r="J1113" i="79"/>
  <c r="B1114" i="79"/>
  <c r="C1114" i="79"/>
  <c r="D1114" i="79"/>
  <c r="E1114" i="79"/>
  <c r="F1114" i="79"/>
  <c r="G1114" i="79"/>
  <c r="L1114" i="79" s="1"/>
  <c r="I1114" i="79"/>
  <c r="J1114" i="79"/>
  <c r="B1115" i="79"/>
  <c r="C1115" i="79"/>
  <c r="D1115" i="79"/>
  <c r="E1115" i="79"/>
  <c r="F1115" i="79"/>
  <c r="G1115" i="79"/>
  <c r="I1115" i="79"/>
  <c r="M1115" i="79" s="1"/>
  <c r="J1115" i="79"/>
  <c r="B1116" i="79"/>
  <c r="C1116" i="79"/>
  <c r="D1116" i="79"/>
  <c r="E1116" i="79"/>
  <c r="F1116" i="79"/>
  <c r="G1116" i="79"/>
  <c r="L1116" i="79" s="1"/>
  <c r="I1116" i="79"/>
  <c r="M1116" i="79" s="1"/>
  <c r="J1116" i="79"/>
  <c r="B1117" i="79"/>
  <c r="C1117" i="79"/>
  <c r="D1117" i="79"/>
  <c r="E1117" i="79"/>
  <c r="F1117" i="79"/>
  <c r="G1117" i="79"/>
  <c r="I1117" i="79"/>
  <c r="M1117" i="79" s="1"/>
  <c r="J1117" i="79"/>
  <c r="B1118" i="79"/>
  <c r="C1118" i="79"/>
  <c r="D1118" i="79"/>
  <c r="E1118" i="79"/>
  <c r="F1118" i="79"/>
  <c r="G1118" i="79"/>
  <c r="I1118" i="79"/>
  <c r="M1118" i="79" s="1"/>
  <c r="J1118" i="79"/>
  <c r="B1119" i="79"/>
  <c r="C1119" i="79"/>
  <c r="D1119" i="79"/>
  <c r="E1119" i="79"/>
  <c r="F1119" i="79"/>
  <c r="G1119" i="79"/>
  <c r="I1119" i="79"/>
  <c r="M1119" i="79" s="1"/>
  <c r="J1119" i="79"/>
  <c r="B1120" i="79"/>
  <c r="C1120" i="79"/>
  <c r="D1120" i="79"/>
  <c r="E1120" i="79"/>
  <c r="F1120" i="79"/>
  <c r="G1120" i="79"/>
  <c r="L1120" i="79" s="1"/>
  <c r="I1120" i="79"/>
  <c r="J1120" i="79"/>
  <c r="B1121" i="79"/>
  <c r="C1121" i="79"/>
  <c r="D1121" i="79"/>
  <c r="E1121" i="79"/>
  <c r="F1121" i="79"/>
  <c r="G1121" i="79"/>
  <c r="I1121" i="79"/>
  <c r="M1121" i="79" s="1"/>
  <c r="J1121" i="79"/>
  <c r="B1122" i="79"/>
  <c r="C1122" i="79"/>
  <c r="D1122" i="79"/>
  <c r="E1122" i="79"/>
  <c r="F1122" i="79"/>
  <c r="G1122" i="79"/>
  <c r="I1122" i="79"/>
  <c r="J1122" i="79"/>
  <c r="M1122" i="79"/>
  <c r="B1123" i="79"/>
  <c r="C1123" i="79"/>
  <c r="D1123" i="79"/>
  <c r="E1123" i="79"/>
  <c r="F1123" i="79"/>
  <c r="G1123" i="79"/>
  <c r="I1123" i="79"/>
  <c r="M1123" i="79" s="1"/>
  <c r="J1123" i="79"/>
  <c r="B1124" i="79"/>
  <c r="C1124" i="79"/>
  <c r="D1124" i="79"/>
  <c r="E1124" i="79"/>
  <c r="F1124" i="79"/>
  <c r="G1124" i="79"/>
  <c r="I1124" i="79"/>
  <c r="J1124" i="79"/>
  <c r="L1124" i="79"/>
  <c r="B1125" i="79"/>
  <c r="C1125" i="79"/>
  <c r="D1125" i="79"/>
  <c r="E1125" i="79"/>
  <c r="F1125" i="79"/>
  <c r="G1125" i="79"/>
  <c r="I1125" i="79"/>
  <c r="M1125" i="79" s="1"/>
  <c r="J1125" i="79"/>
  <c r="B1126" i="79"/>
  <c r="C1126" i="79"/>
  <c r="D1126" i="79"/>
  <c r="E1126" i="79"/>
  <c r="F1126" i="79"/>
  <c r="G1126" i="79"/>
  <c r="L1126" i="79" s="1"/>
  <c r="I1126" i="79"/>
  <c r="M1126" i="79" s="1"/>
  <c r="J1126" i="79"/>
  <c r="B1127" i="79"/>
  <c r="C1127" i="79"/>
  <c r="D1127" i="79"/>
  <c r="E1127" i="79"/>
  <c r="F1127" i="79"/>
  <c r="G1127" i="79"/>
  <c r="I1127" i="79"/>
  <c r="M1127" i="79" s="1"/>
  <c r="J1127" i="79"/>
  <c r="B1128" i="79"/>
  <c r="C1128" i="79"/>
  <c r="D1128" i="79"/>
  <c r="E1128" i="79"/>
  <c r="F1128" i="79"/>
  <c r="G1128" i="79"/>
  <c r="I1128" i="79"/>
  <c r="M1128" i="79" s="1"/>
  <c r="J1128" i="79"/>
  <c r="B1129" i="79"/>
  <c r="C1129" i="79"/>
  <c r="D1129" i="79"/>
  <c r="E1129" i="79"/>
  <c r="F1129" i="79"/>
  <c r="G1129" i="79"/>
  <c r="I1129" i="79"/>
  <c r="M1129" i="79" s="1"/>
  <c r="J1129" i="79"/>
  <c r="B1130" i="79"/>
  <c r="C1130" i="79"/>
  <c r="D1130" i="79"/>
  <c r="E1130" i="79"/>
  <c r="F1130" i="79"/>
  <c r="G1130" i="79"/>
  <c r="I1130" i="79"/>
  <c r="J1130" i="79"/>
  <c r="B1131" i="79"/>
  <c r="C1131" i="79"/>
  <c r="D1131" i="79"/>
  <c r="E1131" i="79"/>
  <c r="F1131" i="79"/>
  <c r="G1131" i="79"/>
  <c r="L1131" i="79" s="1"/>
  <c r="I1131" i="79"/>
  <c r="J1131" i="79"/>
  <c r="B1132" i="79"/>
  <c r="C1132" i="79"/>
  <c r="D1132" i="79"/>
  <c r="E1132" i="79"/>
  <c r="F1132" i="79"/>
  <c r="G1132" i="79"/>
  <c r="L1132" i="79" s="1"/>
  <c r="I1132" i="79"/>
  <c r="J1132" i="79"/>
  <c r="B1133" i="79"/>
  <c r="C1133" i="79"/>
  <c r="D1133" i="79"/>
  <c r="E1133" i="79"/>
  <c r="F1133" i="79"/>
  <c r="G1133" i="79"/>
  <c r="I1133" i="79"/>
  <c r="M1133" i="79" s="1"/>
  <c r="J1133" i="79"/>
  <c r="B1134" i="79"/>
  <c r="C1134" i="79"/>
  <c r="D1134" i="79"/>
  <c r="E1134" i="79"/>
  <c r="F1134" i="79"/>
  <c r="G1134" i="79"/>
  <c r="L1134" i="79" s="1"/>
  <c r="I1134" i="79"/>
  <c r="M1134" i="79" s="1"/>
  <c r="J1134" i="79"/>
  <c r="B1135" i="79"/>
  <c r="C1135" i="79"/>
  <c r="D1135" i="79"/>
  <c r="E1135" i="79"/>
  <c r="F1135" i="79"/>
  <c r="G1135" i="79"/>
  <c r="I1135" i="79"/>
  <c r="M1135" i="79" s="1"/>
  <c r="J1135" i="79"/>
  <c r="B1136" i="79"/>
  <c r="C1136" i="79"/>
  <c r="D1136" i="79"/>
  <c r="E1136" i="79"/>
  <c r="F1136" i="79"/>
  <c r="G1136" i="79"/>
  <c r="I1136" i="79"/>
  <c r="M1136" i="79" s="1"/>
  <c r="J1136" i="79"/>
  <c r="B1137" i="79"/>
  <c r="C1137" i="79"/>
  <c r="D1137" i="79"/>
  <c r="E1137" i="79"/>
  <c r="F1137" i="79"/>
  <c r="G1137" i="79"/>
  <c r="I1137" i="79"/>
  <c r="M1137" i="79" s="1"/>
  <c r="J1137" i="79"/>
  <c r="B1138" i="79"/>
  <c r="C1138" i="79"/>
  <c r="D1138" i="79"/>
  <c r="E1138" i="79"/>
  <c r="F1138" i="79"/>
  <c r="G1138" i="79"/>
  <c r="I1138" i="79"/>
  <c r="M1138" i="79" s="1"/>
  <c r="J1138" i="79"/>
  <c r="B1139" i="79"/>
  <c r="C1139" i="79"/>
  <c r="D1139" i="79"/>
  <c r="E1139" i="79"/>
  <c r="F1139" i="79"/>
  <c r="G1139" i="79"/>
  <c r="I1139" i="79"/>
  <c r="M1139" i="79" s="1"/>
  <c r="J1139" i="79"/>
  <c r="B1140" i="79"/>
  <c r="C1140" i="79"/>
  <c r="D1140" i="79"/>
  <c r="E1140" i="79"/>
  <c r="F1140" i="79"/>
  <c r="G1140" i="79"/>
  <c r="I1140" i="79"/>
  <c r="M1140" i="79" s="1"/>
  <c r="J1140" i="79"/>
  <c r="B1141" i="79"/>
  <c r="C1141" i="79"/>
  <c r="D1141" i="79"/>
  <c r="E1141" i="79"/>
  <c r="F1141" i="79"/>
  <c r="G1141" i="79"/>
  <c r="I1141" i="79"/>
  <c r="M1141" i="79" s="1"/>
  <c r="J1141" i="79"/>
  <c r="B1142" i="79"/>
  <c r="C1142" i="79"/>
  <c r="D1142" i="79"/>
  <c r="E1142" i="79"/>
  <c r="F1142" i="79"/>
  <c r="G1142" i="79"/>
  <c r="I1142" i="79"/>
  <c r="J1142" i="79"/>
  <c r="B1143" i="79"/>
  <c r="C1143" i="79"/>
  <c r="D1143" i="79"/>
  <c r="E1143" i="79"/>
  <c r="F1143" i="79"/>
  <c r="G1143" i="79"/>
  <c r="L1143" i="79" s="1"/>
  <c r="I1143" i="79"/>
  <c r="M1143" i="79" s="1"/>
  <c r="J1143" i="79"/>
  <c r="B1144" i="79"/>
  <c r="C1144" i="79"/>
  <c r="D1144" i="79"/>
  <c r="E1144" i="79"/>
  <c r="F1144" i="79"/>
  <c r="G1144" i="79"/>
  <c r="I1144" i="79"/>
  <c r="M1144" i="79" s="1"/>
  <c r="J1144" i="79"/>
  <c r="B1145" i="79"/>
  <c r="C1145" i="79"/>
  <c r="D1145" i="79"/>
  <c r="E1145" i="79"/>
  <c r="F1145" i="79"/>
  <c r="G1145" i="79"/>
  <c r="I1145" i="79"/>
  <c r="M1145" i="79" s="1"/>
  <c r="J1145" i="79"/>
  <c r="B1146" i="79"/>
  <c r="C1146" i="79"/>
  <c r="D1146" i="79"/>
  <c r="E1146" i="79"/>
  <c r="F1146" i="79"/>
  <c r="G1146" i="79"/>
  <c r="I1146" i="79"/>
  <c r="M1146" i="79" s="1"/>
  <c r="J1146" i="79"/>
  <c r="B1147" i="79"/>
  <c r="C1147" i="79"/>
  <c r="D1147" i="79"/>
  <c r="E1147" i="79"/>
  <c r="F1147" i="79"/>
  <c r="G1147" i="79"/>
  <c r="L1147" i="79" s="1"/>
  <c r="I1147" i="79"/>
  <c r="M1147" i="79" s="1"/>
  <c r="J1147" i="79"/>
  <c r="B1148" i="79"/>
  <c r="C1148" i="79"/>
  <c r="D1148" i="79"/>
  <c r="E1148" i="79"/>
  <c r="F1148" i="79"/>
  <c r="G1148" i="79"/>
  <c r="L1148" i="79" s="1"/>
  <c r="I1148" i="79"/>
  <c r="M1148" i="79" s="1"/>
  <c r="J1148" i="79"/>
  <c r="B1149" i="79"/>
  <c r="C1149" i="79"/>
  <c r="D1149" i="79"/>
  <c r="E1149" i="79"/>
  <c r="F1149" i="79"/>
  <c r="G1149" i="79"/>
  <c r="I1149" i="79"/>
  <c r="M1149" i="79" s="1"/>
  <c r="J1149" i="79"/>
  <c r="B1150" i="79"/>
  <c r="C1150" i="79"/>
  <c r="D1150" i="79"/>
  <c r="E1150" i="79"/>
  <c r="F1150" i="79"/>
  <c r="G1150" i="79"/>
  <c r="L1150" i="79" s="1"/>
  <c r="I1150" i="79"/>
  <c r="J1150" i="79"/>
  <c r="B1151" i="79"/>
  <c r="C1151" i="79"/>
  <c r="D1151" i="79"/>
  <c r="E1151" i="79"/>
  <c r="F1151" i="79"/>
  <c r="G1151" i="79"/>
  <c r="I1151" i="79"/>
  <c r="M1151" i="79" s="1"/>
  <c r="J1151" i="79"/>
  <c r="B1152" i="79"/>
  <c r="C1152" i="79"/>
  <c r="D1152" i="79"/>
  <c r="E1152" i="79"/>
  <c r="F1152" i="79"/>
  <c r="G1152" i="79"/>
  <c r="L1152" i="79" s="1"/>
  <c r="I1152" i="79"/>
  <c r="M1152" i="79" s="1"/>
  <c r="S1152" i="79" s="1"/>
  <c r="J1152" i="79"/>
  <c r="B1153" i="79"/>
  <c r="C1153" i="79"/>
  <c r="D1153" i="79"/>
  <c r="E1153" i="79"/>
  <c r="F1153" i="79"/>
  <c r="G1153" i="79"/>
  <c r="I1153" i="79"/>
  <c r="M1153" i="79" s="1"/>
  <c r="S1153" i="79" s="1"/>
  <c r="J1153" i="79"/>
  <c r="B1154" i="79"/>
  <c r="C1154" i="79"/>
  <c r="D1154" i="79"/>
  <c r="E1154" i="79"/>
  <c r="F1154" i="79"/>
  <c r="G1154" i="79"/>
  <c r="L1154" i="79" s="1"/>
  <c r="I1154" i="79"/>
  <c r="M1154" i="79" s="1"/>
  <c r="J1154" i="79"/>
  <c r="B1155" i="79"/>
  <c r="C1155" i="79"/>
  <c r="D1155" i="79"/>
  <c r="E1155" i="79"/>
  <c r="F1155" i="79"/>
  <c r="G1155" i="79"/>
  <c r="I1155" i="79"/>
  <c r="M1155" i="79" s="1"/>
  <c r="J1155" i="79"/>
  <c r="B1156" i="79"/>
  <c r="C1156" i="79"/>
  <c r="D1156" i="79"/>
  <c r="E1156" i="79"/>
  <c r="F1156" i="79"/>
  <c r="G1156" i="79"/>
  <c r="I1156" i="79"/>
  <c r="M1156" i="79" s="1"/>
  <c r="J1156" i="79"/>
  <c r="B1157" i="79"/>
  <c r="C1157" i="79"/>
  <c r="D1157" i="79"/>
  <c r="E1157" i="79"/>
  <c r="F1157" i="79"/>
  <c r="G1157" i="79"/>
  <c r="I1157" i="79"/>
  <c r="M1157" i="79" s="1"/>
  <c r="J1157" i="79"/>
  <c r="B1158" i="79"/>
  <c r="C1158" i="79"/>
  <c r="D1158" i="79"/>
  <c r="E1158" i="79"/>
  <c r="F1158" i="79"/>
  <c r="G1158" i="79"/>
  <c r="I1158" i="79"/>
  <c r="M1158" i="79" s="1"/>
  <c r="J1158" i="79"/>
  <c r="B1159" i="79"/>
  <c r="C1159" i="79"/>
  <c r="D1159" i="79"/>
  <c r="E1159" i="79"/>
  <c r="F1159" i="79"/>
  <c r="G1159" i="79"/>
  <c r="I1159" i="79"/>
  <c r="M1159" i="79" s="1"/>
  <c r="J1159" i="79"/>
  <c r="B1160" i="79"/>
  <c r="C1160" i="79"/>
  <c r="D1160" i="79"/>
  <c r="E1160" i="79"/>
  <c r="F1160" i="79"/>
  <c r="G1160" i="79"/>
  <c r="L1160" i="79" s="1"/>
  <c r="I1160" i="79"/>
  <c r="M1160" i="79" s="1"/>
  <c r="J1160" i="79"/>
  <c r="B1161" i="79"/>
  <c r="C1161" i="79"/>
  <c r="D1161" i="79"/>
  <c r="E1161" i="79"/>
  <c r="F1161" i="79"/>
  <c r="G1161" i="79"/>
  <c r="I1161" i="79"/>
  <c r="M1161" i="79" s="1"/>
  <c r="J1161" i="79"/>
  <c r="B1162" i="79"/>
  <c r="C1162" i="79"/>
  <c r="D1162" i="79"/>
  <c r="E1162" i="79"/>
  <c r="F1162" i="79"/>
  <c r="G1162" i="79"/>
  <c r="I1162" i="79"/>
  <c r="M1162" i="79" s="1"/>
  <c r="J1162" i="79"/>
  <c r="B1163" i="79"/>
  <c r="C1163" i="79"/>
  <c r="D1163" i="79"/>
  <c r="E1163" i="79"/>
  <c r="F1163" i="79"/>
  <c r="G1163" i="79"/>
  <c r="L1163" i="79" s="1"/>
  <c r="I1163" i="79"/>
  <c r="J1163" i="79"/>
  <c r="B1164" i="79"/>
  <c r="C1164" i="79"/>
  <c r="D1164" i="79"/>
  <c r="E1164" i="79"/>
  <c r="F1164" i="79"/>
  <c r="G1164" i="79"/>
  <c r="L1164" i="79" s="1"/>
  <c r="I1164" i="79"/>
  <c r="M1164" i="79" s="1"/>
  <c r="J1164" i="79"/>
  <c r="B1165" i="79"/>
  <c r="C1165" i="79"/>
  <c r="D1165" i="79"/>
  <c r="E1165" i="79"/>
  <c r="F1165" i="79"/>
  <c r="G1165" i="79"/>
  <c r="L1165" i="79" s="1"/>
  <c r="I1165" i="79"/>
  <c r="J1165" i="79"/>
  <c r="M1165" i="79"/>
  <c r="B1166" i="79"/>
  <c r="C1166" i="79"/>
  <c r="D1166" i="79"/>
  <c r="E1166" i="79"/>
  <c r="F1166" i="79"/>
  <c r="G1166" i="79"/>
  <c r="I1166" i="79"/>
  <c r="M1166" i="79" s="1"/>
  <c r="J1166" i="79"/>
  <c r="B1167" i="79"/>
  <c r="C1167" i="79"/>
  <c r="D1167" i="79"/>
  <c r="E1167" i="79"/>
  <c r="F1167" i="79"/>
  <c r="G1167" i="79"/>
  <c r="I1167" i="79"/>
  <c r="M1167" i="79" s="1"/>
  <c r="J1167" i="79"/>
  <c r="B1168" i="79"/>
  <c r="C1168" i="79"/>
  <c r="D1168" i="79"/>
  <c r="E1168" i="79"/>
  <c r="F1168" i="79"/>
  <c r="G1168" i="79"/>
  <c r="L1168" i="79" s="1"/>
  <c r="I1168" i="79"/>
  <c r="M1168" i="79" s="1"/>
  <c r="J1168" i="79"/>
  <c r="B1169" i="79"/>
  <c r="C1169" i="79"/>
  <c r="D1169" i="79"/>
  <c r="E1169" i="79"/>
  <c r="F1169" i="79"/>
  <c r="G1169" i="79"/>
  <c r="L1169" i="79" s="1"/>
  <c r="I1169" i="79"/>
  <c r="J1169" i="79"/>
  <c r="B1170" i="79"/>
  <c r="C1170" i="79"/>
  <c r="D1170" i="79"/>
  <c r="AG1170" i="79" s="1"/>
  <c r="E1170" i="79"/>
  <c r="F1170" i="79"/>
  <c r="G1170" i="79"/>
  <c r="L1170" i="79" s="1"/>
  <c r="I1170" i="79"/>
  <c r="M1170" i="79" s="1"/>
  <c r="J1170" i="79"/>
  <c r="B1171" i="79"/>
  <c r="C1171" i="79"/>
  <c r="D1171" i="79"/>
  <c r="E1171" i="79"/>
  <c r="F1171" i="79"/>
  <c r="G1171" i="79"/>
  <c r="I1171" i="79"/>
  <c r="M1171" i="79" s="1"/>
  <c r="J1171" i="79"/>
  <c r="B1172" i="79"/>
  <c r="C1172" i="79"/>
  <c r="D1172" i="79"/>
  <c r="E1172" i="79"/>
  <c r="F1172" i="79"/>
  <c r="G1172" i="79"/>
  <c r="I1172" i="79"/>
  <c r="M1172" i="79" s="1"/>
  <c r="J1172" i="79"/>
  <c r="B1173" i="79"/>
  <c r="C1173" i="79"/>
  <c r="D1173" i="79"/>
  <c r="E1173" i="79"/>
  <c r="F1173" i="79"/>
  <c r="G1173" i="79"/>
  <c r="I1173" i="79"/>
  <c r="M1173" i="79" s="1"/>
  <c r="J1173" i="79"/>
  <c r="B1174" i="79"/>
  <c r="C1174" i="79"/>
  <c r="D1174" i="79"/>
  <c r="E1174" i="79"/>
  <c r="F1174" i="79"/>
  <c r="G1174" i="79"/>
  <c r="I1174" i="79"/>
  <c r="M1174" i="79" s="1"/>
  <c r="J1174" i="79"/>
  <c r="B1175" i="79"/>
  <c r="C1175" i="79"/>
  <c r="D1175" i="79"/>
  <c r="E1175" i="79"/>
  <c r="F1175" i="79"/>
  <c r="G1175" i="79"/>
  <c r="I1175" i="79"/>
  <c r="M1175" i="79" s="1"/>
  <c r="J1175" i="79"/>
  <c r="B1176" i="79"/>
  <c r="C1176" i="79"/>
  <c r="D1176" i="79"/>
  <c r="E1176" i="79"/>
  <c r="F1176" i="79"/>
  <c r="G1176" i="79"/>
  <c r="L1176" i="79" s="1"/>
  <c r="I1176" i="79"/>
  <c r="J1176" i="79"/>
  <c r="B1177" i="79"/>
  <c r="C1177" i="79"/>
  <c r="D1177" i="79"/>
  <c r="E1177" i="79"/>
  <c r="F1177" i="79"/>
  <c r="G1177" i="79"/>
  <c r="I1177" i="79"/>
  <c r="M1177" i="79" s="1"/>
  <c r="J1177" i="79"/>
  <c r="B1178" i="79"/>
  <c r="C1178" i="79"/>
  <c r="D1178" i="79"/>
  <c r="E1178" i="79"/>
  <c r="F1178" i="79"/>
  <c r="G1178" i="79"/>
  <c r="L1178" i="79" s="1"/>
  <c r="I1178" i="79"/>
  <c r="J1178" i="79"/>
  <c r="B1179" i="79"/>
  <c r="C1179" i="79"/>
  <c r="D1179" i="79"/>
  <c r="AG1179" i="79" s="1"/>
  <c r="E1179" i="79"/>
  <c r="F1179" i="79"/>
  <c r="G1179" i="79"/>
  <c r="I1179" i="79"/>
  <c r="M1179" i="79" s="1"/>
  <c r="J1179" i="79"/>
  <c r="B1180" i="79"/>
  <c r="C1180" i="79"/>
  <c r="D1180" i="79"/>
  <c r="E1180" i="79"/>
  <c r="F1180" i="79"/>
  <c r="G1180" i="79"/>
  <c r="I1180" i="79"/>
  <c r="M1180" i="79" s="1"/>
  <c r="J1180" i="79"/>
  <c r="B1181" i="79"/>
  <c r="C1181" i="79"/>
  <c r="D1181" i="79"/>
  <c r="E1181" i="79"/>
  <c r="F1181" i="79"/>
  <c r="G1181" i="79"/>
  <c r="I1181" i="79"/>
  <c r="J1181" i="79"/>
  <c r="B1182" i="79"/>
  <c r="C1182" i="79"/>
  <c r="D1182" i="79"/>
  <c r="E1182" i="79"/>
  <c r="F1182" i="79"/>
  <c r="G1182" i="79"/>
  <c r="I1182" i="79"/>
  <c r="M1182" i="79" s="1"/>
  <c r="J1182" i="79"/>
  <c r="B1183" i="79"/>
  <c r="C1183" i="79"/>
  <c r="D1183" i="79"/>
  <c r="E1183" i="79"/>
  <c r="F1183" i="79"/>
  <c r="G1183" i="79"/>
  <c r="I1183" i="79"/>
  <c r="M1183" i="79" s="1"/>
  <c r="J1183" i="79"/>
  <c r="B1184" i="79"/>
  <c r="C1184" i="79"/>
  <c r="D1184" i="79"/>
  <c r="E1184" i="79"/>
  <c r="F1184" i="79"/>
  <c r="G1184" i="79"/>
  <c r="I1184" i="79"/>
  <c r="M1184" i="79" s="1"/>
  <c r="J1184" i="79"/>
  <c r="B1185" i="79"/>
  <c r="C1185" i="79"/>
  <c r="D1185" i="79"/>
  <c r="E1185" i="79"/>
  <c r="F1185" i="79"/>
  <c r="G1185" i="79"/>
  <c r="I1185" i="79"/>
  <c r="M1185" i="79" s="1"/>
  <c r="J1185" i="79"/>
  <c r="B1186" i="79"/>
  <c r="C1186" i="79"/>
  <c r="D1186" i="79"/>
  <c r="E1186" i="79"/>
  <c r="F1186" i="79"/>
  <c r="G1186" i="79"/>
  <c r="L1186" i="79" s="1"/>
  <c r="I1186" i="79"/>
  <c r="M1186" i="79" s="1"/>
  <c r="J1186" i="79"/>
  <c r="B1187" i="79"/>
  <c r="C1187" i="79"/>
  <c r="D1187" i="79"/>
  <c r="E1187" i="79"/>
  <c r="F1187" i="79"/>
  <c r="G1187" i="79"/>
  <c r="I1187" i="79"/>
  <c r="J1187" i="79"/>
  <c r="B1188" i="79"/>
  <c r="C1188" i="79"/>
  <c r="D1188" i="79"/>
  <c r="E1188" i="79"/>
  <c r="F1188" i="79"/>
  <c r="G1188" i="79"/>
  <c r="I1188" i="79"/>
  <c r="J1188" i="79"/>
  <c r="L1188" i="79"/>
  <c r="B1189" i="79"/>
  <c r="C1189" i="79"/>
  <c r="D1189" i="79"/>
  <c r="E1189" i="79"/>
  <c r="F1189" i="79"/>
  <c r="G1189" i="79"/>
  <c r="I1189" i="79"/>
  <c r="M1189" i="79" s="1"/>
  <c r="S1189" i="79" s="1"/>
  <c r="J1189" i="79"/>
  <c r="B1190" i="79"/>
  <c r="C1190" i="79"/>
  <c r="D1190" i="79"/>
  <c r="E1190" i="79"/>
  <c r="F1190" i="79"/>
  <c r="G1190" i="79"/>
  <c r="I1190" i="79"/>
  <c r="M1190" i="79" s="1"/>
  <c r="S1190" i="79" s="1"/>
  <c r="J1190" i="79"/>
  <c r="B1191" i="79"/>
  <c r="C1191" i="79"/>
  <c r="D1191" i="79"/>
  <c r="E1191" i="79"/>
  <c r="F1191" i="79"/>
  <c r="G1191" i="79"/>
  <c r="L1191" i="79" s="1"/>
  <c r="I1191" i="79"/>
  <c r="M1191" i="79" s="1"/>
  <c r="J1191" i="79"/>
  <c r="B1192" i="79"/>
  <c r="C1192" i="79"/>
  <c r="D1192" i="79"/>
  <c r="E1192" i="79"/>
  <c r="F1192" i="79"/>
  <c r="G1192" i="79"/>
  <c r="I1192" i="79"/>
  <c r="J1192" i="79"/>
  <c r="B1193" i="79"/>
  <c r="C1193" i="79"/>
  <c r="D1193" i="79"/>
  <c r="E1193" i="79"/>
  <c r="F1193" i="79"/>
  <c r="G1193" i="79"/>
  <c r="I1193" i="79"/>
  <c r="M1193" i="79" s="1"/>
  <c r="J1193" i="79"/>
  <c r="B1194" i="79"/>
  <c r="C1194" i="79"/>
  <c r="D1194" i="79"/>
  <c r="E1194" i="79"/>
  <c r="F1194" i="79"/>
  <c r="G1194" i="79"/>
  <c r="I1194" i="79"/>
  <c r="M1194" i="79" s="1"/>
  <c r="J1194" i="79"/>
  <c r="B1195" i="79"/>
  <c r="C1195" i="79"/>
  <c r="D1195" i="79"/>
  <c r="E1195" i="79"/>
  <c r="F1195" i="79"/>
  <c r="G1195" i="79"/>
  <c r="L1195" i="79" s="1"/>
  <c r="I1195" i="79"/>
  <c r="M1195" i="79" s="1"/>
  <c r="J1195" i="79"/>
  <c r="B1196" i="79"/>
  <c r="C1196" i="79"/>
  <c r="D1196" i="79"/>
  <c r="E1196" i="79"/>
  <c r="F1196" i="79"/>
  <c r="G1196" i="79"/>
  <c r="I1196" i="79"/>
  <c r="M1196" i="79" s="1"/>
  <c r="J1196" i="79"/>
  <c r="B1197" i="79"/>
  <c r="C1197" i="79"/>
  <c r="D1197" i="79"/>
  <c r="E1197" i="79"/>
  <c r="F1197" i="79"/>
  <c r="G1197" i="79"/>
  <c r="I1197" i="79"/>
  <c r="M1197" i="79" s="1"/>
  <c r="J1197" i="79"/>
  <c r="B1198" i="79"/>
  <c r="C1198" i="79"/>
  <c r="D1198" i="79"/>
  <c r="E1198" i="79"/>
  <c r="F1198" i="79"/>
  <c r="G1198" i="79"/>
  <c r="I1198" i="79"/>
  <c r="M1198" i="79" s="1"/>
  <c r="J1198" i="79"/>
  <c r="B1199" i="79"/>
  <c r="C1199" i="79"/>
  <c r="D1199" i="79"/>
  <c r="E1199" i="79"/>
  <c r="F1199" i="79"/>
  <c r="G1199" i="79"/>
  <c r="L1199" i="79" s="1"/>
  <c r="I1199" i="79"/>
  <c r="J1199" i="79"/>
  <c r="B1200" i="79"/>
  <c r="C1200" i="79"/>
  <c r="D1200" i="79"/>
  <c r="E1200" i="79"/>
  <c r="F1200" i="79"/>
  <c r="G1200" i="79"/>
  <c r="I1200" i="79"/>
  <c r="M1200" i="79" s="1"/>
  <c r="J1200" i="79"/>
  <c r="B1201" i="79"/>
  <c r="C1201" i="79"/>
  <c r="D1201" i="79"/>
  <c r="E1201" i="79"/>
  <c r="F1201" i="79"/>
  <c r="G1201" i="79"/>
  <c r="I1201" i="79"/>
  <c r="M1201" i="79" s="1"/>
  <c r="J1201" i="79"/>
  <c r="B1202" i="79"/>
  <c r="C1202" i="79"/>
  <c r="D1202" i="79"/>
  <c r="E1202" i="79"/>
  <c r="F1202" i="79"/>
  <c r="G1202" i="79"/>
  <c r="I1202" i="79"/>
  <c r="M1202" i="79" s="1"/>
  <c r="J1202" i="79"/>
  <c r="B1203" i="79"/>
  <c r="C1203" i="79"/>
  <c r="D1203" i="79"/>
  <c r="E1203" i="79"/>
  <c r="F1203" i="79"/>
  <c r="G1203" i="79"/>
  <c r="I1203" i="79"/>
  <c r="M1203" i="79" s="1"/>
  <c r="J1203" i="79"/>
  <c r="B1204" i="79"/>
  <c r="C1204" i="79"/>
  <c r="D1204" i="79"/>
  <c r="E1204" i="79"/>
  <c r="F1204" i="79"/>
  <c r="G1204" i="79"/>
  <c r="L1204" i="79" s="1"/>
  <c r="I1204" i="79"/>
  <c r="J1204" i="79"/>
  <c r="B1205" i="79"/>
  <c r="C1205" i="79"/>
  <c r="D1205" i="79"/>
  <c r="E1205" i="79"/>
  <c r="F1205" i="79"/>
  <c r="G1205" i="79"/>
  <c r="L1205" i="79" s="1"/>
  <c r="I1205" i="79"/>
  <c r="J1205" i="79"/>
  <c r="B1206" i="79"/>
  <c r="C1206" i="79"/>
  <c r="D1206" i="79"/>
  <c r="E1206" i="79"/>
  <c r="F1206" i="79"/>
  <c r="G1206" i="79"/>
  <c r="I1206" i="79"/>
  <c r="M1206" i="79" s="1"/>
  <c r="J1206" i="79"/>
  <c r="B1207" i="79"/>
  <c r="C1207" i="79"/>
  <c r="D1207" i="79"/>
  <c r="E1207" i="79"/>
  <c r="F1207" i="79"/>
  <c r="G1207" i="79"/>
  <c r="I1207" i="79"/>
  <c r="M1207" i="79" s="1"/>
  <c r="J1207" i="79"/>
  <c r="B1208" i="79"/>
  <c r="C1208" i="79"/>
  <c r="D1208" i="79"/>
  <c r="E1208" i="79"/>
  <c r="F1208" i="79"/>
  <c r="G1208" i="79"/>
  <c r="I1208" i="79"/>
  <c r="M1208" i="79" s="1"/>
  <c r="J1208" i="79"/>
  <c r="B1209" i="79"/>
  <c r="C1209" i="79"/>
  <c r="D1209" i="79"/>
  <c r="E1209" i="79"/>
  <c r="F1209" i="79"/>
  <c r="G1209" i="79"/>
  <c r="I1209" i="79"/>
  <c r="M1209" i="79" s="1"/>
  <c r="J1209" i="79"/>
  <c r="B1210" i="79"/>
  <c r="C1210" i="79"/>
  <c r="D1210" i="79"/>
  <c r="E1210" i="79"/>
  <c r="F1210" i="79"/>
  <c r="G1210" i="79"/>
  <c r="I1210" i="79"/>
  <c r="J1210" i="79"/>
  <c r="B1211" i="79"/>
  <c r="C1211" i="79"/>
  <c r="D1211" i="79"/>
  <c r="E1211" i="79"/>
  <c r="F1211" i="79"/>
  <c r="G1211" i="79"/>
  <c r="I1211" i="79"/>
  <c r="M1211" i="79" s="1"/>
  <c r="J1211" i="79"/>
  <c r="B1212" i="79"/>
  <c r="C1212" i="79"/>
  <c r="D1212" i="79"/>
  <c r="E1212" i="79"/>
  <c r="F1212" i="79"/>
  <c r="G1212" i="79"/>
  <c r="I1212" i="79"/>
  <c r="M1212" i="79" s="1"/>
  <c r="J1212" i="79"/>
  <c r="B1213" i="79"/>
  <c r="C1213" i="79"/>
  <c r="D1213" i="79"/>
  <c r="E1213" i="79"/>
  <c r="F1213" i="79"/>
  <c r="G1213" i="79"/>
  <c r="L1213" i="79" s="1"/>
  <c r="I1213" i="79"/>
  <c r="M1213" i="79" s="1"/>
  <c r="J1213" i="79"/>
  <c r="B1214" i="79"/>
  <c r="C1214" i="79"/>
  <c r="D1214" i="79"/>
  <c r="E1214" i="79"/>
  <c r="F1214" i="79"/>
  <c r="G1214" i="79"/>
  <c r="I1214" i="79"/>
  <c r="M1214" i="79" s="1"/>
  <c r="J1214" i="79"/>
  <c r="B1215" i="79"/>
  <c r="C1215" i="79"/>
  <c r="D1215" i="79"/>
  <c r="E1215" i="79"/>
  <c r="F1215" i="79"/>
  <c r="G1215" i="79"/>
  <c r="I1215" i="79"/>
  <c r="M1215" i="79" s="1"/>
  <c r="J1215" i="79"/>
  <c r="B1216" i="79"/>
  <c r="C1216" i="79"/>
  <c r="D1216" i="79"/>
  <c r="E1216" i="79"/>
  <c r="F1216" i="79"/>
  <c r="G1216" i="79"/>
  <c r="I1216" i="79"/>
  <c r="M1216" i="79" s="1"/>
  <c r="J1216" i="79"/>
  <c r="B1217" i="79"/>
  <c r="C1217" i="79"/>
  <c r="D1217" i="79"/>
  <c r="E1217" i="79"/>
  <c r="F1217" i="79"/>
  <c r="G1217" i="79"/>
  <c r="L1217" i="79" s="1"/>
  <c r="I1217" i="79"/>
  <c r="M1217" i="79" s="1"/>
  <c r="J1217" i="79"/>
  <c r="B1218" i="79"/>
  <c r="C1218" i="79"/>
  <c r="D1218" i="79"/>
  <c r="E1218" i="79"/>
  <c r="F1218" i="79"/>
  <c r="G1218" i="79"/>
  <c r="I1218" i="79"/>
  <c r="M1218" i="79" s="1"/>
  <c r="J1218" i="79"/>
  <c r="B1219" i="79"/>
  <c r="C1219" i="79"/>
  <c r="D1219" i="79"/>
  <c r="E1219" i="79"/>
  <c r="F1219" i="79"/>
  <c r="G1219" i="79"/>
  <c r="I1219" i="79"/>
  <c r="M1219" i="79" s="1"/>
  <c r="J1219" i="79"/>
  <c r="B1220" i="79"/>
  <c r="C1220" i="79"/>
  <c r="D1220" i="79"/>
  <c r="E1220" i="79"/>
  <c r="F1220" i="79"/>
  <c r="G1220" i="79"/>
  <c r="I1220" i="79"/>
  <c r="M1220" i="79" s="1"/>
  <c r="J1220" i="79"/>
  <c r="B1221" i="79"/>
  <c r="C1221" i="79"/>
  <c r="D1221" i="79"/>
  <c r="E1221" i="79"/>
  <c r="F1221" i="79"/>
  <c r="G1221" i="79"/>
  <c r="L1221" i="79" s="1"/>
  <c r="I1221" i="79"/>
  <c r="M1221" i="79" s="1"/>
  <c r="J1221" i="79"/>
  <c r="B1222" i="79"/>
  <c r="C1222" i="79"/>
  <c r="D1222" i="79"/>
  <c r="E1222" i="79"/>
  <c r="F1222" i="79"/>
  <c r="G1222" i="79"/>
  <c r="I1222" i="79"/>
  <c r="J1222" i="79"/>
  <c r="B1223" i="79"/>
  <c r="C1223" i="79"/>
  <c r="D1223" i="79"/>
  <c r="E1223" i="79"/>
  <c r="F1223" i="79"/>
  <c r="G1223" i="79"/>
  <c r="L1223" i="79" s="1"/>
  <c r="I1223" i="79"/>
  <c r="M1223" i="79" s="1"/>
  <c r="J1223" i="79"/>
  <c r="B1224" i="79"/>
  <c r="C1224" i="79"/>
  <c r="D1224" i="79"/>
  <c r="E1224" i="79"/>
  <c r="F1224" i="79"/>
  <c r="G1224" i="79"/>
  <c r="I1224" i="79"/>
  <c r="M1224" i="79" s="1"/>
  <c r="J1224" i="79"/>
  <c r="B1225" i="79"/>
  <c r="C1225" i="79"/>
  <c r="D1225" i="79"/>
  <c r="E1225" i="79"/>
  <c r="F1225" i="79"/>
  <c r="G1225" i="79"/>
  <c r="I1225" i="79"/>
  <c r="M1225" i="79" s="1"/>
  <c r="J1225" i="79"/>
  <c r="B1226" i="79"/>
  <c r="C1226" i="79"/>
  <c r="D1226" i="79"/>
  <c r="E1226" i="79"/>
  <c r="F1226" i="79"/>
  <c r="G1226" i="79"/>
  <c r="L1226" i="79" s="1"/>
  <c r="I1226" i="79"/>
  <c r="M1226" i="79" s="1"/>
  <c r="J1226" i="79"/>
  <c r="B1227" i="79"/>
  <c r="C1227" i="79"/>
  <c r="D1227" i="79"/>
  <c r="E1227" i="79"/>
  <c r="F1227" i="79"/>
  <c r="G1227" i="79"/>
  <c r="I1227" i="79"/>
  <c r="M1227" i="79" s="1"/>
  <c r="J1227" i="79"/>
  <c r="B1228" i="79"/>
  <c r="C1228" i="79"/>
  <c r="D1228" i="79"/>
  <c r="E1228" i="79"/>
  <c r="F1228" i="79"/>
  <c r="G1228" i="79"/>
  <c r="I1228" i="79"/>
  <c r="M1228" i="79" s="1"/>
  <c r="J1228" i="79"/>
  <c r="B1229" i="79"/>
  <c r="C1229" i="79"/>
  <c r="D1229" i="79"/>
  <c r="E1229" i="79"/>
  <c r="F1229" i="79"/>
  <c r="G1229" i="79"/>
  <c r="L1229" i="79" s="1"/>
  <c r="I1229" i="79"/>
  <c r="M1229" i="79" s="1"/>
  <c r="J1229" i="79"/>
  <c r="B1230" i="79"/>
  <c r="C1230" i="79"/>
  <c r="D1230" i="79"/>
  <c r="E1230" i="79"/>
  <c r="F1230" i="79"/>
  <c r="G1230" i="79"/>
  <c r="I1230" i="79"/>
  <c r="M1230" i="79" s="1"/>
  <c r="J1230" i="79"/>
  <c r="B1231" i="79"/>
  <c r="C1231" i="79"/>
  <c r="D1231" i="79"/>
  <c r="E1231" i="79"/>
  <c r="F1231" i="79"/>
  <c r="G1231" i="79"/>
  <c r="I1231" i="79"/>
  <c r="M1231" i="79" s="1"/>
  <c r="J1231" i="79"/>
  <c r="B1232" i="79"/>
  <c r="C1232" i="79"/>
  <c r="D1232" i="79"/>
  <c r="E1232" i="79"/>
  <c r="F1232" i="79"/>
  <c r="G1232" i="79"/>
  <c r="I1232" i="79"/>
  <c r="M1232" i="79" s="1"/>
  <c r="J1232" i="79"/>
  <c r="B1233" i="79"/>
  <c r="C1233" i="79"/>
  <c r="D1233" i="79"/>
  <c r="E1233" i="79"/>
  <c r="F1233" i="79"/>
  <c r="G1233" i="79"/>
  <c r="L1233" i="79" s="1"/>
  <c r="I1233" i="79"/>
  <c r="M1233" i="79" s="1"/>
  <c r="J1233" i="79"/>
  <c r="B1234" i="79"/>
  <c r="C1234" i="79"/>
  <c r="D1234" i="79"/>
  <c r="E1234" i="79"/>
  <c r="F1234" i="79"/>
  <c r="G1234" i="79"/>
  <c r="I1234" i="79"/>
  <c r="J1234" i="79"/>
  <c r="B1235" i="79"/>
  <c r="C1235" i="79"/>
  <c r="D1235" i="79"/>
  <c r="E1235" i="79"/>
  <c r="F1235" i="79"/>
  <c r="G1235" i="79"/>
  <c r="I1235" i="79"/>
  <c r="M1235" i="79" s="1"/>
  <c r="J1235" i="79"/>
  <c r="B1236" i="79"/>
  <c r="C1236" i="79"/>
  <c r="D1236" i="79"/>
  <c r="E1236" i="79"/>
  <c r="F1236" i="79"/>
  <c r="G1236" i="79"/>
  <c r="I1236" i="79"/>
  <c r="M1236" i="79" s="1"/>
  <c r="J1236" i="79"/>
  <c r="B1237" i="79"/>
  <c r="C1237" i="79"/>
  <c r="D1237" i="79"/>
  <c r="AG1237" i="79" s="1"/>
  <c r="E1237" i="79"/>
  <c r="F1237" i="79"/>
  <c r="G1237" i="79"/>
  <c r="I1237" i="79"/>
  <c r="M1237" i="79" s="1"/>
  <c r="J1237" i="79"/>
  <c r="B1238" i="79"/>
  <c r="C1238" i="79"/>
  <c r="D1238" i="79"/>
  <c r="E1238" i="79"/>
  <c r="F1238" i="79"/>
  <c r="G1238" i="79"/>
  <c r="I1238" i="79"/>
  <c r="M1238" i="79" s="1"/>
  <c r="J1238" i="79"/>
  <c r="B1239" i="79"/>
  <c r="C1239" i="79"/>
  <c r="D1239" i="79"/>
  <c r="E1239" i="79"/>
  <c r="F1239" i="79"/>
  <c r="G1239" i="79"/>
  <c r="I1239" i="79"/>
  <c r="M1239" i="79" s="1"/>
  <c r="J1239" i="79"/>
  <c r="B1240" i="79"/>
  <c r="C1240" i="79"/>
  <c r="D1240" i="79"/>
  <c r="E1240" i="79"/>
  <c r="F1240" i="79"/>
  <c r="G1240" i="79"/>
  <c r="L1240" i="79" s="1"/>
  <c r="I1240" i="79"/>
  <c r="J1240" i="79"/>
  <c r="B1241" i="79"/>
  <c r="C1241" i="79"/>
  <c r="D1241" i="79"/>
  <c r="E1241" i="79"/>
  <c r="F1241" i="79"/>
  <c r="G1241" i="79"/>
  <c r="I1241" i="79"/>
  <c r="M1241" i="79" s="1"/>
  <c r="J1241" i="79"/>
  <c r="B1242" i="79"/>
  <c r="C1242" i="79"/>
  <c r="D1242" i="79"/>
  <c r="E1242" i="79"/>
  <c r="F1242" i="79"/>
  <c r="G1242" i="79"/>
  <c r="I1242" i="79"/>
  <c r="M1242" i="79" s="1"/>
  <c r="J1242" i="79"/>
  <c r="B1243" i="79"/>
  <c r="C1243" i="79"/>
  <c r="D1243" i="79"/>
  <c r="E1243" i="79"/>
  <c r="F1243" i="79"/>
  <c r="G1243" i="79"/>
  <c r="I1243" i="79"/>
  <c r="M1243" i="79" s="1"/>
  <c r="J1243" i="79"/>
  <c r="B1244" i="79"/>
  <c r="C1244" i="79"/>
  <c r="D1244" i="79"/>
  <c r="E1244" i="79"/>
  <c r="F1244" i="79"/>
  <c r="G1244" i="79"/>
  <c r="L1244" i="79" s="1"/>
  <c r="I1244" i="79"/>
  <c r="J1244" i="79"/>
  <c r="B1245" i="79"/>
  <c r="C1245" i="79"/>
  <c r="D1245" i="79"/>
  <c r="E1245" i="79"/>
  <c r="F1245" i="79"/>
  <c r="G1245" i="79"/>
  <c r="I1245" i="79"/>
  <c r="M1245" i="79" s="1"/>
  <c r="J1245" i="79"/>
  <c r="B1246" i="79"/>
  <c r="C1246" i="79"/>
  <c r="D1246" i="79"/>
  <c r="E1246" i="79"/>
  <c r="F1246" i="79"/>
  <c r="G1246" i="79"/>
  <c r="I1246" i="79"/>
  <c r="M1246" i="79" s="1"/>
  <c r="J1246" i="79"/>
  <c r="B1247" i="79"/>
  <c r="C1247" i="79"/>
  <c r="D1247" i="79"/>
  <c r="E1247" i="79"/>
  <c r="F1247" i="79"/>
  <c r="G1247" i="79"/>
  <c r="L1247" i="79" s="1"/>
  <c r="I1247" i="79"/>
  <c r="J1247" i="79"/>
  <c r="B1248" i="79"/>
  <c r="C1248" i="79"/>
  <c r="D1248" i="79"/>
  <c r="E1248" i="79"/>
  <c r="F1248" i="79"/>
  <c r="G1248" i="79"/>
  <c r="I1248" i="79"/>
  <c r="M1248" i="79" s="1"/>
  <c r="J1248" i="79"/>
  <c r="B1249" i="79"/>
  <c r="C1249" i="79"/>
  <c r="D1249" i="79"/>
  <c r="E1249" i="79"/>
  <c r="F1249" i="79"/>
  <c r="G1249" i="79"/>
  <c r="L1249" i="79" s="1"/>
  <c r="I1249" i="79"/>
  <c r="J1249" i="79"/>
  <c r="B1250" i="79"/>
  <c r="C1250" i="79"/>
  <c r="D1250" i="79"/>
  <c r="E1250" i="79"/>
  <c r="F1250" i="79"/>
  <c r="G1250" i="79"/>
  <c r="I1250" i="79"/>
  <c r="M1250" i="79" s="1"/>
  <c r="J1250" i="79"/>
  <c r="B1251" i="79"/>
  <c r="C1251" i="79"/>
  <c r="D1251" i="79"/>
  <c r="E1251" i="79"/>
  <c r="F1251" i="79"/>
  <c r="G1251" i="79"/>
  <c r="I1251" i="79"/>
  <c r="M1251" i="79" s="1"/>
  <c r="J1251" i="79"/>
  <c r="B1252" i="79"/>
  <c r="C1252" i="79"/>
  <c r="D1252" i="79"/>
  <c r="E1252" i="79"/>
  <c r="F1252" i="79"/>
  <c r="G1252" i="79"/>
  <c r="L1252" i="79" s="1"/>
  <c r="I1252" i="79"/>
  <c r="M1252" i="79" s="1"/>
  <c r="J1252" i="79"/>
  <c r="B1253" i="79"/>
  <c r="C1253" i="79"/>
  <c r="D1253" i="79"/>
  <c r="E1253" i="79"/>
  <c r="F1253" i="79"/>
  <c r="G1253" i="79"/>
  <c r="L1253" i="79" s="1"/>
  <c r="I1253" i="79"/>
  <c r="J1253" i="79"/>
  <c r="B1254" i="79"/>
  <c r="C1254" i="79"/>
  <c r="D1254" i="79"/>
  <c r="E1254" i="79"/>
  <c r="F1254" i="79"/>
  <c r="G1254" i="79"/>
  <c r="I1254" i="79"/>
  <c r="M1254" i="79" s="1"/>
  <c r="J1254" i="79"/>
  <c r="B1255" i="79"/>
  <c r="C1255" i="79"/>
  <c r="D1255" i="79"/>
  <c r="E1255" i="79"/>
  <c r="F1255" i="79"/>
  <c r="G1255" i="79"/>
  <c r="I1255" i="79"/>
  <c r="M1255" i="79" s="1"/>
  <c r="J1255" i="79"/>
  <c r="B1256" i="79"/>
  <c r="C1256" i="79"/>
  <c r="D1256" i="79"/>
  <c r="E1256" i="79"/>
  <c r="F1256" i="79"/>
  <c r="G1256" i="79"/>
  <c r="I1256" i="79"/>
  <c r="M1256" i="79" s="1"/>
  <c r="J1256" i="79"/>
  <c r="B1257" i="79"/>
  <c r="C1257" i="79"/>
  <c r="D1257" i="79"/>
  <c r="E1257" i="79"/>
  <c r="F1257" i="79"/>
  <c r="G1257" i="79"/>
  <c r="I1257" i="79"/>
  <c r="M1257" i="79" s="1"/>
  <c r="J1257" i="79"/>
  <c r="B1258" i="79"/>
  <c r="C1258" i="79"/>
  <c r="D1258" i="79"/>
  <c r="E1258" i="79"/>
  <c r="F1258" i="79"/>
  <c r="G1258" i="79"/>
  <c r="L1258" i="79" s="1"/>
  <c r="I1258" i="79"/>
  <c r="J1258" i="79"/>
  <c r="B1259" i="79"/>
  <c r="C1259" i="79"/>
  <c r="D1259" i="79"/>
  <c r="E1259" i="79"/>
  <c r="F1259" i="79"/>
  <c r="G1259" i="79"/>
  <c r="I1259" i="79"/>
  <c r="M1259" i="79" s="1"/>
  <c r="J1259" i="79"/>
  <c r="B1260" i="79"/>
  <c r="C1260" i="79"/>
  <c r="D1260" i="79"/>
  <c r="E1260" i="79"/>
  <c r="F1260" i="79"/>
  <c r="G1260" i="79"/>
  <c r="I1260" i="79"/>
  <c r="M1260" i="79" s="1"/>
  <c r="J1260" i="79"/>
  <c r="B1261" i="79"/>
  <c r="C1261" i="79"/>
  <c r="D1261" i="79"/>
  <c r="E1261" i="79"/>
  <c r="F1261" i="79"/>
  <c r="G1261" i="79"/>
  <c r="I1261" i="79"/>
  <c r="M1261" i="79" s="1"/>
  <c r="J1261" i="79"/>
  <c r="B1262" i="79"/>
  <c r="C1262" i="79"/>
  <c r="D1262" i="79"/>
  <c r="E1262" i="79"/>
  <c r="F1262" i="79"/>
  <c r="G1262" i="79"/>
  <c r="I1262" i="79"/>
  <c r="M1262" i="79" s="1"/>
  <c r="J1262" i="79"/>
  <c r="B1263" i="79"/>
  <c r="C1263" i="79"/>
  <c r="D1263" i="79"/>
  <c r="E1263" i="79"/>
  <c r="F1263" i="79"/>
  <c r="G1263" i="79"/>
  <c r="I1263" i="79"/>
  <c r="M1263" i="79" s="1"/>
  <c r="J1263" i="79"/>
  <c r="B1264" i="79"/>
  <c r="C1264" i="79"/>
  <c r="D1264" i="79"/>
  <c r="E1264" i="79"/>
  <c r="F1264" i="79"/>
  <c r="G1264" i="79"/>
  <c r="I1264" i="79"/>
  <c r="M1264" i="79" s="1"/>
  <c r="J1264" i="79"/>
  <c r="B1265" i="79"/>
  <c r="C1265" i="79"/>
  <c r="D1265" i="79"/>
  <c r="E1265" i="79"/>
  <c r="F1265" i="79"/>
  <c r="G1265" i="79"/>
  <c r="L1265" i="79" s="1"/>
  <c r="I1265" i="79"/>
  <c r="J1265" i="79"/>
  <c r="B1266" i="79"/>
  <c r="C1266" i="79"/>
  <c r="D1266" i="79"/>
  <c r="E1266" i="79"/>
  <c r="F1266" i="79"/>
  <c r="G1266" i="79"/>
  <c r="I1266" i="79"/>
  <c r="M1266" i="79" s="1"/>
  <c r="J1266" i="79"/>
  <c r="B1267" i="79"/>
  <c r="C1267" i="79"/>
  <c r="D1267" i="79"/>
  <c r="E1267" i="79"/>
  <c r="F1267" i="79"/>
  <c r="G1267" i="79"/>
  <c r="I1267" i="79"/>
  <c r="M1267" i="79" s="1"/>
  <c r="J1267" i="79"/>
  <c r="B1268" i="79"/>
  <c r="C1268" i="79"/>
  <c r="D1268" i="79"/>
  <c r="E1268" i="79"/>
  <c r="F1268" i="79"/>
  <c r="G1268" i="79"/>
  <c r="L1268" i="79" s="1"/>
  <c r="I1268" i="79"/>
  <c r="M1268" i="79" s="1"/>
  <c r="J1268" i="79"/>
  <c r="B1269" i="79"/>
  <c r="C1269" i="79"/>
  <c r="D1269" i="79"/>
  <c r="E1269" i="79"/>
  <c r="F1269" i="79"/>
  <c r="G1269" i="79"/>
  <c r="I1269" i="79"/>
  <c r="J1269" i="79"/>
  <c r="M1269" i="79"/>
  <c r="B1270" i="79"/>
  <c r="C1270" i="79"/>
  <c r="D1270" i="79"/>
  <c r="E1270" i="79"/>
  <c r="F1270" i="79"/>
  <c r="G1270" i="79"/>
  <c r="I1270" i="79"/>
  <c r="J1270" i="79"/>
  <c r="B1271" i="79"/>
  <c r="C1271" i="79"/>
  <c r="D1271" i="79"/>
  <c r="E1271" i="79"/>
  <c r="F1271" i="79"/>
  <c r="G1271" i="79"/>
  <c r="L1271" i="79" s="1"/>
  <c r="I1271" i="79"/>
  <c r="J1271" i="79"/>
  <c r="B1272" i="79"/>
  <c r="C1272" i="79"/>
  <c r="D1272" i="79"/>
  <c r="E1272" i="79"/>
  <c r="F1272" i="79"/>
  <c r="G1272" i="79"/>
  <c r="I1272" i="79"/>
  <c r="M1272" i="79" s="1"/>
  <c r="J1272" i="79"/>
  <c r="B1273" i="79"/>
  <c r="C1273" i="79"/>
  <c r="D1273" i="79"/>
  <c r="E1273" i="79"/>
  <c r="F1273" i="79"/>
  <c r="G1273" i="79"/>
  <c r="I1273" i="79"/>
  <c r="M1273" i="79" s="1"/>
  <c r="J1273" i="79"/>
  <c r="B1274" i="79"/>
  <c r="C1274" i="79"/>
  <c r="D1274" i="79"/>
  <c r="E1274" i="79"/>
  <c r="F1274" i="79"/>
  <c r="G1274" i="79"/>
  <c r="I1274" i="79"/>
  <c r="M1274" i="79" s="1"/>
  <c r="J1274" i="79"/>
  <c r="B1275" i="79"/>
  <c r="C1275" i="79"/>
  <c r="D1275" i="79"/>
  <c r="E1275" i="79"/>
  <c r="F1275" i="79"/>
  <c r="G1275" i="79"/>
  <c r="I1275" i="79"/>
  <c r="M1275" i="79" s="1"/>
  <c r="J1275" i="79"/>
  <c r="B1276" i="79"/>
  <c r="C1276" i="79"/>
  <c r="D1276" i="79"/>
  <c r="E1276" i="79"/>
  <c r="F1276" i="79"/>
  <c r="G1276" i="79"/>
  <c r="L1276" i="79" s="1"/>
  <c r="I1276" i="79"/>
  <c r="M1276" i="79" s="1"/>
  <c r="J1276" i="79"/>
  <c r="B1277" i="79"/>
  <c r="C1277" i="79"/>
  <c r="D1277" i="79"/>
  <c r="E1277" i="79"/>
  <c r="F1277" i="79"/>
  <c r="G1277" i="79"/>
  <c r="I1277" i="79"/>
  <c r="M1277" i="79" s="1"/>
  <c r="J1277" i="79"/>
  <c r="B1278" i="79"/>
  <c r="C1278" i="79"/>
  <c r="D1278" i="79"/>
  <c r="E1278" i="79"/>
  <c r="F1278" i="79"/>
  <c r="G1278" i="79"/>
  <c r="I1278" i="79"/>
  <c r="M1278" i="79" s="1"/>
  <c r="J1278" i="79"/>
  <c r="B1279" i="79"/>
  <c r="C1279" i="79"/>
  <c r="D1279" i="79"/>
  <c r="E1279" i="79"/>
  <c r="F1279" i="79"/>
  <c r="G1279" i="79"/>
  <c r="I1279" i="79"/>
  <c r="M1279" i="79" s="1"/>
  <c r="J1279" i="79"/>
  <c r="B1280" i="79"/>
  <c r="C1280" i="79"/>
  <c r="D1280" i="79"/>
  <c r="E1280" i="79"/>
  <c r="F1280" i="79"/>
  <c r="G1280" i="79"/>
  <c r="L1280" i="79" s="1"/>
  <c r="I1280" i="79"/>
  <c r="M1280" i="79" s="1"/>
  <c r="J1280" i="79"/>
  <c r="B1281" i="79"/>
  <c r="C1281" i="79"/>
  <c r="D1281" i="79"/>
  <c r="E1281" i="79"/>
  <c r="F1281" i="79"/>
  <c r="G1281" i="79"/>
  <c r="L1281" i="79" s="1"/>
  <c r="I1281" i="79"/>
  <c r="M1281" i="79" s="1"/>
  <c r="J1281" i="79"/>
  <c r="B1282" i="79"/>
  <c r="C1282" i="79"/>
  <c r="D1282" i="79"/>
  <c r="E1282" i="79"/>
  <c r="F1282" i="79"/>
  <c r="G1282" i="79"/>
  <c r="L1282" i="79" s="1"/>
  <c r="I1282" i="79"/>
  <c r="M1282" i="79" s="1"/>
  <c r="J1282" i="79"/>
  <c r="B1283" i="79"/>
  <c r="C1283" i="79"/>
  <c r="D1283" i="79"/>
  <c r="E1283" i="79"/>
  <c r="F1283" i="79"/>
  <c r="G1283" i="79"/>
  <c r="I1283" i="79"/>
  <c r="M1283" i="79" s="1"/>
  <c r="J1283" i="79"/>
  <c r="B1284" i="79"/>
  <c r="C1284" i="79"/>
  <c r="D1284" i="79"/>
  <c r="E1284" i="79"/>
  <c r="F1284" i="79"/>
  <c r="G1284" i="79"/>
  <c r="I1284" i="79"/>
  <c r="M1284" i="79" s="1"/>
  <c r="J1284" i="79"/>
  <c r="L1284" i="79"/>
  <c r="B1285" i="79"/>
  <c r="C1285" i="79"/>
  <c r="D1285" i="79"/>
  <c r="E1285" i="79"/>
  <c r="F1285" i="79"/>
  <c r="G1285" i="79"/>
  <c r="L1285" i="79" s="1"/>
  <c r="I1285" i="79"/>
  <c r="J1285" i="79"/>
  <c r="B1286" i="79"/>
  <c r="C1286" i="79"/>
  <c r="D1286" i="79"/>
  <c r="E1286" i="79"/>
  <c r="F1286" i="79"/>
  <c r="G1286" i="79"/>
  <c r="I1286" i="79"/>
  <c r="M1286" i="79" s="1"/>
  <c r="J1286" i="79"/>
  <c r="B1287" i="79"/>
  <c r="C1287" i="79"/>
  <c r="D1287" i="79"/>
  <c r="E1287" i="79"/>
  <c r="F1287" i="79"/>
  <c r="G1287" i="79"/>
  <c r="I1287" i="79"/>
  <c r="M1287" i="79" s="1"/>
  <c r="J1287" i="79"/>
  <c r="B1288" i="79"/>
  <c r="C1288" i="79"/>
  <c r="D1288" i="79"/>
  <c r="E1288" i="79"/>
  <c r="F1288" i="79"/>
  <c r="G1288" i="79"/>
  <c r="L1288" i="79" s="1"/>
  <c r="I1288" i="79"/>
  <c r="M1288" i="79" s="1"/>
  <c r="J1288" i="79"/>
  <c r="B1289" i="79"/>
  <c r="C1289" i="79"/>
  <c r="D1289" i="79"/>
  <c r="E1289" i="79"/>
  <c r="F1289" i="79"/>
  <c r="G1289" i="79"/>
  <c r="L1289" i="79" s="1"/>
  <c r="I1289" i="79"/>
  <c r="M1289" i="79" s="1"/>
  <c r="J1289" i="79"/>
  <c r="B1290" i="79"/>
  <c r="C1290" i="79"/>
  <c r="D1290" i="79"/>
  <c r="E1290" i="79"/>
  <c r="F1290" i="79"/>
  <c r="G1290" i="79"/>
  <c r="I1290" i="79"/>
  <c r="J1290" i="79"/>
  <c r="M1290" i="79"/>
  <c r="B1291" i="79"/>
  <c r="C1291" i="79"/>
  <c r="D1291" i="79"/>
  <c r="E1291" i="79"/>
  <c r="F1291" i="79"/>
  <c r="G1291" i="79"/>
  <c r="L1291" i="79" s="1"/>
  <c r="I1291" i="79"/>
  <c r="M1291" i="79" s="1"/>
  <c r="J1291" i="79"/>
  <c r="B1292" i="79"/>
  <c r="C1292" i="79"/>
  <c r="D1292" i="79"/>
  <c r="E1292" i="79"/>
  <c r="F1292" i="79"/>
  <c r="G1292" i="79"/>
  <c r="I1292" i="79"/>
  <c r="M1292" i="79" s="1"/>
  <c r="J1292" i="79"/>
  <c r="B1293" i="79"/>
  <c r="C1293" i="79"/>
  <c r="D1293" i="79"/>
  <c r="E1293" i="79"/>
  <c r="F1293" i="79"/>
  <c r="G1293" i="79"/>
  <c r="I1293" i="79"/>
  <c r="M1293" i="79" s="1"/>
  <c r="J1293" i="79"/>
  <c r="B1294" i="79"/>
  <c r="C1294" i="79"/>
  <c r="D1294" i="79"/>
  <c r="E1294" i="79"/>
  <c r="F1294" i="79"/>
  <c r="G1294" i="79"/>
  <c r="L1294" i="79" s="1"/>
  <c r="I1294" i="79"/>
  <c r="J1294" i="79"/>
  <c r="B1295" i="79"/>
  <c r="C1295" i="79"/>
  <c r="D1295" i="79"/>
  <c r="E1295" i="79"/>
  <c r="F1295" i="79"/>
  <c r="G1295" i="79"/>
  <c r="L1295" i="79" s="1"/>
  <c r="I1295" i="79"/>
  <c r="M1295" i="79" s="1"/>
  <c r="J1295" i="79"/>
  <c r="B1296" i="79"/>
  <c r="C1296" i="79"/>
  <c r="D1296" i="79"/>
  <c r="E1296" i="79"/>
  <c r="F1296" i="79"/>
  <c r="G1296" i="79"/>
  <c r="I1296" i="79"/>
  <c r="M1296" i="79" s="1"/>
  <c r="J1296" i="79"/>
  <c r="B1297" i="79"/>
  <c r="C1297" i="79"/>
  <c r="D1297" i="79"/>
  <c r="E1297" i="79"/>
  <c r="F1297" i="79"/>
  <c r="G1297" i="79"/>
  <c r="I1297" i="79"/>
  <c r="M1297" i="79" s="1"/>
  <c r="J1297" i="79"/>
  <c r="B1298" i="79"/>
  <c r="C1298" i="79"/>
  <c r="D1298" i="79"/>
  <c r="E1298" i="79"/>
  <c r="F1298" i="79"/>
  <c r="G1298" i="79"/>
  <c r="L1298" i="79" s="1"/>
  <c r="I1298" i="79"/>
  <c r="M1298" i="79" s="1"/>
  <c r="J1298" i="79"/>
  <c r="B1299" i="79"/>
  <c r="C1299" i="79"/>
  <c r="D1299" i="79"/>
  <c r="E1299" i="79"/>
  <c r="F1299" i="79"/>
  <c r="G1299" i="79"/>
  <c r="I1299" i="79"/>
  <c r="M1299" i="79" s="1"/>
  <c r="J1299" i="79"/>
  <c r="B1300" i="79"/>
  <c r="C1300" i="79"/>
  <c r="D1300" i="79"/>
  <c r="E1300" i="79"/>
  <c r="F1300" i="79"/>
  <c r="G1300" i="79"/>
  <c r="I1300" i="79"/>
  <c r="J1300" i="79"/>
  <c r="B1301" i="79"/>
  <c r="C1301" i="79"/>
  <c r="D1301" i="79"/>
  <c r="E1301" i="79"/>
  <c r="F1301" i="79"/>
  <c r="G1301" i="79"/>
  <c r="L1301" i="79" s="1"/>
  <c r="I1301" i="79"/>
  <c r="J1301" i="79"/>
  <c r="B1302" i="79"/>
  <c r="C1302" i="79"/>
  <c r="D1302" i="79"/>
  <c r="E1302" i="79"/>
  <c r="F1302" i="79"/>
  <c r="G1302" i="79"/>
  <c r="I1302" i="79"/>
  <c r="M1302" i="79" s="1"/>
  <c r="J1302" i="79"/>
  <c r="B1303" i="79"/>
  <c r="C1303" i="79"/>
  <c r="D1303" i="79"/>
  <c r="E1303" i="79"/>
  <c r="F1303" i="79"/>
  <c r="G1303" i="79"/>
  <c r="I1303" i="79"/>
  <c r="M1303" i="79" s="1"/>
  <c r="J1303" i="79"/>
  <c r="B1304" i="79"/>
  <c r="C1304" i="79"/>
  <c r="D1304" i="79"/>
  <c r="AG1304" i="79" s="1"/>
  <c r="E1304" i="79"/>
  <c r="F1304" i="79"/>
  <c r="G1304" i="79"/>
  <c r="I1304" i="79"/>
  <c r="M1304" i="79" s="1"/>
  <c r="J1304" i="79"/>
  <c r="B1305" i="79"/>
  <c r="C1305" i="79"/>
  <c r="D1305" i="79"/>
  <c r="E1305" i="79"/>
  <c r="F1305" i="79"/>
  <c r="G1305" i="79"/>
  <c r="I1305" i="79"/>
  <c r="M1305" i="79" s="1"/>
  <c r="J1305" i="79"/>
  <c r="B1306" i="79"/>
  <c r="C1306" i="79"/>
  <c r="D1306" i="79"/>
  <c r="E1306" i="79"/>
  <c r="F1306" i="79"/>
  <c r="G1306" i="79"/>
  <c r="I1306" i="79"/>
  <c r="J1306" i="79"/>
  <c r="B1307" i="79"/>
  <c r="C1307" i="79"/>
  <c r="D1307" i="79"/>
  <c r="E1307" i="79"/>
  <c r="F1307" i="79"/>
  <c r="G1307" i="79"/>
  <c r="I1307" i="79"/>
  <c r="M1307" i="79" s="1"/>
  <c r="J1307" i="79"/>
  <c r="B1308" i="79"/>
  <c r="C1308" i="79"/>
  <c r="D1308" i="79"/>
  <c r="E1308" i="79"/>
  <c r="F1308" i="79"/>
  <c r="G1308" i="79"/>
  <c r="I1308" i="79"/>
  <c r="M1308" i="79" s="1"/>
  <c r="J1308" i="79"/>
  <c r="B1309" i="79"/>
  <c r="C1309" i="79"/>
  <c r="D1309" i="79"/>
  <c r="E1309" i="79"/>
  <c r="F1309" i="79"/>
  <c r="G1309" i="79"/>
  <c r="I1309" i="79"/>
  <c r="M1309" i="79" s="1"/>
  <c r="J1309" i="79"/>
  <c r="B1310" i="79"/>
  <c r="C1310" i="79"/>
  <c r="D1310" i="79"/>
  <c r="E1310" i="79"/>
  <c r="F1310" i="79"/>
  <c r="G1310" i="79"/>
  <c r="I1310" i="79"/>
  <c r="M1310" i="79" s="1"/>
  <c r="J1310" i="79"/>
  <c r="B1311" i="79"/>
  <c r="C1311" i="79"/>
  <c r="D1311" i="79"/>
  <c r="E1311" i="79"/>
  <c r="F1311" i="79"/>
  <c r="G1311" i="79"/>
  <c r="L1311" i="79" s="1"/>
  <c r="I1311" i="79"/>
  <c r="J1311" i="79"/>
  <c r="B1312" i="79"/>
  <c r="C1312" i="79"/>
  <c r="D1312" i="79"/>
  <c r="E1312" i="79"/>
  <c r="F1312" i="79"/>
  <c r="G1312" i="79"/>
  <c r="L1312" i="79" s="1"/>
  <c r="I1312" i="79"/>
  <c r="J1312" i="79"/>
  <c r="M1312" i="79"/>
  <c r="B1313" i="79"/>
  <c r="C1313" i="79"/>
  <c r="D1313" i="79"/>
  <c r="E1313" i="79"/>
  <c r="F1313" i="79"/>
  <c r="G1313" i="79"/>
  <c r="L1313" i="79" s="1"/>
  <c r="I1313" i="79"/>
  <c r="J1313" i="79"/>
  <c r="B1314" i="79"/>
  <c r="C1314" i="79"/>
  <c r="D1314" i="79"/>
  <c r="E1314" i="79"/>
  <c r="F1314" i="79"/>
  <c r="G1314" i="79"/>
  <c r="I1314" i="79"/>
  <c r="M1314" i="79" s="1"/>
  <c r="J1314" i="79"/>
  <c r="B1315" i="79"/>
  <c r="C1315" i="79"/>
  <c r="D1315" i="79"/>
  <c r="E1315" i="79"/>
  <c r="F1315" i="79"/>
  <c r="G1315" i="79"/>
  <c r="I1315" i="79"/>
  <c r="M1315" i="79" s="1"/>
  <c r="J1315" i="79"/>
  <c r="B1316" i="79"/>
  <c r="C1316" i="79"/>
  <c r="D1316" i="79"/>
  <c r="E1316" i="79"/>
  <c r="F1316" i="79"/>
  <c r="G1316" i="79"/>
  <c r="L1316" i="79" s="1"/>
  <c r="I1316" i="79"/>
  <c r="M1316" i="79" s="1"/>
  <c r="J1316" i="79"/>
  <c r="B1317" i="79"/>
  <c r="C1317" i="79"/>
  <c r="D1317" i="79"/>
  <c r="E1317" i="79"/>
  <c r="F1317" i="79"/>
  <c r="G1317" i="79"/>
  <c r="I1317" i="79"/>
  <c r="M1317" i="79" s="1"/>
  <c r="J1317" i="79"/>
  <c r="B1318" i="79"/>
  <c r="C1318" i="79"/>
  <c r="D1318" i="79"/>
  <c r="E1318" i="79"/>
  <c r="F1318" i="79"/>
  <c r="G1318" i="79"/>
  <c r="I1318" i="79"/>
  <c r="J1318" i="79"/>
  <c r="B1319" i="79"/>
  <c r="C1319" i="79"/>
  <c r="D1319" i="79"/>
  <c r="E1319" i="79"/>
  <c r="F1319" i="79"/>
  <c r="G1319" i="79"/>
  <c r="L1319" i="79" s="1"/>
  <c r="I1319" i="79"/>
  <c r="J1319" i="79"/>
  <c r="B1320" i="79"/>
  <c r="C1320" i="79"/>
  <c r="D1320" i="79"/>
  <c r="E1320" i="79"/>
  <c r="F1320" i="79"/>
  <c r="G1320" i="79"/>
  <c r="I1320" i="79"/>
  <c r="M1320" i="79" s="1"/>
  <c r="J1320" i="79"/>
  <c r="B1321" i="79"/>
  <c r="C1321" i="79"/>
  <c r="D1321" i="79"/>
  <c r="E1321" i="79"/>
  <c r="F1321" i="79"/>
  <c r="G1321" i="79"/>
  <c r="I1321" i="79"/>
  <c r="M1321" i="79" s="1"/>
  <c r="J1321" i="79"/>
  <c r="B1322" i="79"/>
  <c r="C1322" i="79"/>
  <c r="D1322" i="79"/>
  <c r="E1322" i="79"/>
  <c r="F1322" i="79"/>
  <c r="G1322" i="79"/>
  <c r="L1322" i="79" s="1"/>
  <c r="I1322" i="79"/>
  <c r="M1322" i="79" s="1"/>
  <c r="J1322" i="79"/>
  <c r="B1323" i="79"/>
  <c r="C1323" i="79"/>
  <c r="D1323" i="79"/>
  <c r="E1323" i="79"/>
  <c r="F1323" i="79"/>
  <c r="G1323" i="79"/>
  <c r="L1323" i="79" s="1"/>
  <c r="I1323" i="79"/>
  <c r="M1323" i="79" s="1"/>
  <c r="J1323" i="79"/>
  <c r="B1324" i="79"/>
  <c r="C1324" i="79"/>
  <c r="D1324" i="79"/>
  <c r="E1324" i="79"/>
  <c r="F1324" i="79"/>
  <c r="G1324" i="79"/>
  <c r="I1324" i="79"/>
  <c r="M1324" i="79" s="1"/>
  <c r="J1324" i="79"/>
  <c r="B1325" i="79"/>
  <c r="C1325" i="79"/>
  <c r="D1325" i="79"/>
  <c r="E1325" i="79"/>
  <c r="F1325" i="79"/>
  <c r="G1325" i="79"/>
  <c r="L1325" i="79" s="1"/>
  <c r="I1325" i="79"/>
  <c r="J1325" i="79"/>
  <c r="B1326" i="79"/>
  <c r="C1326" i="79"/>
  <c r="D1326" i="79"/>
  <c r="E1326" i="79"/>
  <c r="F1326" i="79"/>
  <c r="G1326" i="79"/>
  <c r="I1326" i="79"/>
  <c r="M1326" i="79" s="1"/>
  <c r="J1326" i="79"/>
  <c r="B1327" i="79"/>
  <c r="C1327" i="79"/>
  <c r="D1327" i="79"/>
  <c r="E1327" i="79"/>
  <c r="F1327" i="79"/>
  <c r="G1327" i="79"/>
  <c r="I1327" i="79"/>
  <c r="M1327" i="79" s="1"/>
  <c r="J1327" i="79"/>
  <c r="B1328" i="79"/>
  <c r="C1328" i="79"/>
  <c r="D1328" i="79"/>
  <c r="E1328" i="79"/>
  <c r="F1328" i="79"/>
  <c r="G1328" i="79"/>
  <c r="I1328" i="79"/>
  <c r="M1328" i="79" s="1"/>
  <c r="J1328" i="79"/>
  <c r="B1329" i="79"/>
  <c r="C1329" i="79"/>
  <c r="D1329" i="79"/>
  <c r="E1329" i="79"/>
  <c r="F1329" i="79"/>
  <c r="G1329" i="79"/>
  <c r="I1329" i="79"/>
  <c r="M1329" i="79" s="1"/>
  <c r="J1329" i="79"/>
  <c r="B1330" i="79"/>
  <c r="C1330" i="79"/>
  <c r="D1330" i="79"/>
  <c r="E1330" i="79"/>
  <c r="F1330" i="79"/>
  <c r="G1330" i="79"/>
  <c r="I1330" i="79"/>
  <c r="J1330" i="79"/>
  <c r="B1331" i="79"/>
  <c r="C1331" i="79"/>
  <c r="D1331" i="79"/>
  <c r="E1331" i="79"/>
  <c r="F1331" i="79"/>
  <c r="G1331" i="79"/>
  <c r="I1331" i="79"/>
  <c r="M1331" i="79" s="1"/>
  <c r="J1331" i="79"/>
  <c r="B1332" i="79"/>
  <c r="C1332" i="79"/>
  <c r="D1332" i="79"/>
  <c r="E1332" i="79"/>
  <c r="F1332" i="79"/>
  <c r="G1332" i="79"/>
  <c r="L1332" i="79" s="1"/>
  <c r="I1332" i="79"/>
  <c r="M1332" i="79" s="1"/>
  <c r="J1332" i="79"/>
  <c r="B1333" i="79"/>
  <c r="C1333" i="79"/>
  <c r="D1333" i="79"/>
  <c r="E1333" i="79"/>
  <c r="F1333" i="79"/>
  <c r="G1333" i="79"/>
  <c r="L1333" i="79" s="1"/>
  <c r="I1333" i="79"/>
  <c r="J1333" i="79"/>
  <c r="B1334" i="79"/>
  <c r="C1334" i="79"/>
  <c r="D1334" i="79"/>
  <c r="E1334" i="79"/>
  <c r="F1334" i="79"/>
  <c r="G1334" i="79"/>
  <c r="I1334" i="79"/>
  <c r="M1334" i="79" s="1"/>
  <c r="J1334" i="79"/>
  <c r="B1335" i="79"/>
  <c r="C1335" i="79"/>
  <c r="D1335" i="79"/>
  <c r="E1335" i="79"/>
  <c r="F1335" i="79"/>
  <c r="G1335" i="79"/>
  <c r="L1335" i="79" s="1"/>
  <c r="I1335" i="79"/>
  <c r="M1335" i="79" s="1"/>
  <c r="J1335" i="79"/>
  <c r="B1336" i="79"/>
  <c r="C1336" i="79"/>
  <c r="D1336" i="79"/>
  <c r="E1336" i="79"/>
  <c r="F1336" i="79"/>
  <c r="G1336" i="79"/>
  <c r="I1336" i="79"/>
  <c r="M1336" i="79" s="1"/>
  <c r="J1336" i="79"/>
  <c r="B1337" i="79"/>
  <c r="C1337" i="79"/>
  <c r="D1337" i="79"/>
  <c r="E1337" i="79"/>
  <c r="F1337" i="79"/>
  <c r="G1337" i="79"/>
  <c r="L1337" i="79" s="1"/>
  <c r="I1337" i="79"/>
  <c r="M1337" i="79" s="1"/>
  <c r="J1337" i="79"/>
  <c r="B1338" i="79"/>
  <c r="C1338" i="79"/>
  <c r="D1338" i="79"/>
  <c r="E1338" i="79"/>
  <c r="F1338" i="79"/>
  <c r="G1338" i="79"/>
  <c r="L1338" i="79" s="1"/>
  <c r="I1338" i="79"/>
  <c r="J1338" i="79"/>
  <c r="B1339" i="79"/>
  <c r="C1339" i="79"/>
  <c r="D1339" i="79"/>
  <c r="E1339" i="79"/>
  <c r="F1339" i="79"/>
  <c r="G1339" i="79"/>
  <c r="I1339" i="79"/>
  <c r="M1339" i="79" s="1"/>
  <c r="J1339" i="79"/>
  <c r="B1340" i="79"/>
  <c r="C1340" i="79"/>
  <c r="D1340" i="79"/>
  <c r="E1340" i="79"/>
  <c r="F1340" i="79"/>
  <c r="G1340" i="79"/>
  <c r="I1340" i="79"/>
  <c r="M1340" i="79" s="1"/>
  <c r="J1340" i="79"/>
  <c r="B1341" i="79"/>
  <c r="C1341" i="79"/>
  <c r="D1341" i="79"/>
  <c r="E1341" i="79"/>
  <c r="F1341" i="79"/>
  <c r="G1341" i="79"/>
  <c r="I1341" i="79"/>
  <c r="M1341" i="79" s="1"/>
  <c r="J1341" i="79"/>
  <c r="B1342" i="79"/>
  <c r="C1342" i="79"/>
  <c r="D1342" i="79"/>
  <c r="E1342" i="79"/>
  <c r="F1342" i="79"/>
  <c r="G1342" i="79"/>
  <c r="I1342" i="79"/>
  <c r="M1342" i="79" s="1"/>
  <c r="J1342" i="79"/>
  <c r="B1343" i="79"/>
  <c r="C1343" i="79"/>
  <c r="D1343" i="79"/>
  <c r="E1343" i="79"/>
  <c r="F1343" i="79"/>
  <c r="G1343" i="79"/>
  <c r="L1343" i="79" s="1"/>
  <c r="I1343" i="79"/>
  <c r="J1343" i="79"/>
  <c r="B1344" i="79"/>
  <c r="C1344" i="79"/>
  <c r="D1344" i="79"/>
  <c r="E1344" i="79"/>
  <c r="F1344" i="79"/>
  <c r="G1344" i="79"/>
  <c r="I1344" i="79"/>
  <c r="M1344" i="79" s="1"/>
  <c r="J1344" i="79"/>
  <c r="B1345" i="79"/>
  <c r="C1345" i="79"/>
  <c r="D1345" i="79"/>
  <c r="E1345" i="79"/>
  <c r="F1345" i="79"/>
  <c r="G1345" i="79"/>
  <c r="I1345" i="79"/>
  <c r="M1345" i="79" s="1"/>
  <c r="J1345" i="79"/>
  <c r="B1346" i="79"/>
  <c r="C1346" i="79"/>
  <c r="D1346" i="79"/>
  <c r="E1346" i="79"/>
  <c r="F1346" i="79"/>
  <c r="G1346" i="79"/>
  <c r="I1346" i="79"/>
  <c r="M1346" i="79" s="1"/>
  <c r="J1346" i="79"/>
  <c r="B1347" i="79"/>
  <c r="C1347" i="79"/>
  <c r="D1347" i="79"/>
  <c r="E1347" i="79"/>
  <c r="F1347" i="79"/>
  <c r="G1347" i="79"/>
  <c r="I1347" i="79"/>
  <c r="M1347" i="79" s="1"/>
  <c r="J1347" i="79"/>
  <c r="B1348" i="79"/>
  <c r="C1348" i="79"/>
  <c r="D1348" i="79"/>
  <c r="E1348" i="79"/>
  <c r="F1348" i="79"/>
  <c r="G1348" i="79"/>
  <c r="I1348" i="79"/>
  <c r="J1348" i="79"/>
  <c r="L1348" i="79"/>
  <c r="B1349" i="79"/>
  <c r="C1349" i="79"/>
  <c r="D1349" i="79"/>
  <c r="E1349" i="79"/>
  <c r="F1349" i="79"/>
  <c r="G1349" i="79"/>
  <c r="I1349" i="79"/>
  <c r="M1349" i="79" s="1"/>
  <c r="J1349" i="79"/>
  <c r="B1350" i="79"/>
  <c r="C1350" i="79"/>
  <c r="D1350" i="79"/>
  <c r="AG1350" i="79" s="1"/>
  <c r="E1350" i="79"/>
  <c r="F1350" i="79"/>
  <c r="G1350" i="79"/>
  <c r="L1350" i="79" s="1"/>
  <c r="I1350" i="79"/>
  <c r="J1350" i="79"/>
  <c r="B1351" i="79"/>
  <c r="C1351" i="79"/>
  <c r="D1351" i="79"/>
  <c r="E1351" i="79"/>
  <c r="F1351" i="79"/>
  <c r="G1351" i="79"/>
  <c r="I1351" i="79"/>
  <c r="M1351" i="79" s="1"/>
  <c r="J1351" i="79"/>
  <c r="B1352" i="79"/>
  <c r="C1352" i="79"/>
  <c r="D1352" i="79"/>
  <c r="E1352" i="79"/>
  <c r="F1352" i="79"/>
  <c r="G1352" i="79"/>
  <c r="I1352" i="79"/>
  <c r="M1352" i="79" s="1"/>
  <c r="J1352" i="79"/>
  <c r="B1353" i="79"/>
  <c r="C1353" i="79"/>
  <c r="D1353" i="79"/>
  <c r="E1353" i="79"/>
  <c r="F1353" i="79"/>
  <c r="G1353" i="79"/>
  <c r="I1353" i="79"/>
  <c r="M1353" i="79" s="1"/>
  <c r="J1353" i="79"/>
  <c r="B1354" i="79"/>
  <c r="C1354" i="79"/>
  <c r="D1354" i="79"/>
  <c r="E1354" i="79"/>
  <c r="F1354" i="79"/>
  <c r="G1354" i="79"/>
  <c r="I1354" i="79"/>
  <c r="M1354" i="79" s="1"/>
  <c r="J1354" i="79"/>
  <c r="B1355" i="79"/>
  <c r="C1355" i="79"/>
  <c r="D1355" i="79"/>
  <c r="E1355" i="79"/>
  <c r="F1355" i="79"/>
  <c r="G1355" i="79"/>
  <c r="I1355" i="79"/>
  <c r="J1355" i="79"/>
  <c r="M1355" i="79"/>
  <c r="B1356" i="79"/>
  <c r="C1356" i="79"/>
  <c r="D1356" i="79"/>
  <c r="E1356" i="79"/>
  <c r="F1356" i="79"/>
  <c r="G1356" i="79"/>
  <c r="L1356" i="79" s="1"/>
  <c r="I1356" i="79"/>
  <c r="M1356" i="79" s="1"/>
  <c r="J1356" i="79"/>
  <c r="B1357" i="79"/>
  <c r="C1357" i="79"/>
  <c r="D1357" i="79"/>
  <c r="E1357" i="79"/>
  <c r="F1357" i="79"/>
  <c r="G1357" i="79"/>
  <c r="I1357" i="79"/>
  <c r="M1357" i="79" s="1"/>
  <c r="J1357" i="79"/>
  <c r="B1358" i="79"/>
  <c r="C1358" i="79"/>
  <c r="D1358" i="79"/>
  <c r="E1358" i="79"/>
  <c r="F1358" i="79"/>
  <c r="G1358" i="79"/>
  <c r="I1358" i="79"/>
  <c r="J1358" i="79"/>
  <c r="B1359" i="79"/>
  <c r="C1359" i="79"/>
  <c r="D1359" i="79"/>
  <c r="E1359" i="79"/>
  <c r="F1359" i="79"/>
  <c r="G1359" i="79"/>
  <c r="L1359" i="79" s="1"/>
  <c r="I1359" i="79"/>
  <c r="M1359" i="79" s="1"/>
  <c r="J1359" i="79"/>
  <c r="B1360" i="79"/>
  <c r="C1360" i="79"/>
  <c r="D1360" i="79"/>
  <c r="E1360" i="79"/>
  <c r="F1360" i="79"/>
  <c r="G1360" i="79"/>
  <c r="I1360" i="79"/>
  <c r="M1360" i="79" s="1"/>
  <c r="J1360" i="79"/>
  <c r="B1361" i="79"/>
  <c r="C1361" i="79"/>
  <c r="D1361" i="79"/>
  <c r="E1361" i="79"/>
  <c r="F1361" i="79"/>
  <c r="G1361" i="79"/>
  <c r="I1361" i="79"/>
  <c r="J1361" i="79"/>
  <c r="B1362" i="79"/>
  <c r="C1362" i="79"/>
  <c r="D1362" i="79"/>
  <c r="E1362" i="79"/>
  <c r="F1362" i="79"/>
  <c r="G1362" i="79"/>
  <c r="L1362" i="79" s="1"/>
  <c r="I1362" i="79"/>
  <c r="M1362" i="79" s="1"/>
  <c r="J1362" i="79"/>
  <c r="B1363" i="79"/>
  <c r="C1363" i="79"/>
  <c r="D1363" i="79"/>
  <c r="E1363" i="79"/>
  <c r="F1363" i="79"/>
  <c r="G1363" i="79"/>
  <c r="I1363" i="79"/>
  <c r="M1363" i="79" s="1"/>
  <c r="J1363" i="79"/>
  <c r="B1364" i="79"/>
  <c r="C1364" i="79"/>
  <c r="D1364" i="79"/>
  <c r="E1364" i="79"/>
  <c r="F1364" i="79"/>
  <c r="G1364" i="79"/>
  <c r="I1364" i="79"/>
  <c r="M1364" i="79" s="1"/>
  <c r="J1364" i="79"/>
  <c r="B1365" i="79"/>
  <c r="C1365" i="79"/>
  <c r="D1365" i="79"/>
  <c r="E1365" i="79"/>
  <c r="F1365" i="79"/>
  <c r="G1365" i="79"/>
  <c r="L1365" i="79" s="1"/>
  <c r="I1365" i="79"/>
  <c r="M1365" i="79" s="1"/>
  <c r="J1365" i="79"/>
  <c r="B1366" i="79"/>
  <c r="C1366" i="79"/>
  <c r="D1366" i="79"/>
  <c r="E1366" i="79"/>
  <c r="F1366" i="79"/>
  <c r="G1366" i="79"/>
  <c r="I1366" i="79"/>
  <c r="M1366" i="79" s="1"/>
  <c r="J1366" i="79"/>
  <c r="B1367" i="79"/>
  <c r="C1367" i="79"/>
  <c r="D1367" i="79"/>
  <c r="E1367" i="79"/>
  <c r="F1367" i="79"/>
  <c r="G1367" i="79"/>
  <c r="I1367" i="79"/>
  <c r="J1367" i="79"/>
  <c r="B1368" i="79"/>
  <c r="C1368" i="79"/>
  <c r="D1368" i="79"/>
  <c r="E1368" i="79"/>
  <c r="F1368" i="79"/>
  <c r="G1368" i="79"/>
  <c r="L1368" i="79" s="1"/>
  <c r="I1368" i="79"/>
  <c r="M1368" i="79" s="1"/>
  <c r="J1368" i="79"/>
  <c r="B1369" i="79"/>
  <c r="C1369" i="79"/>
  <c r="D1369" i="79"/>
  <c r="E1369" i="79"/>
  <c r="F1369" i="79"/>
  <c r="G1369" i="79"/>
  <c r="I1369" i="79"/>
  <c r="M1369" i="79" s="1"/>
  <c r="J1369" i="79"/>
  <c r="B1370" i="79"/>
  <c r="C1370" i="79"/>
  <c r="D1370" i="79"/>
  <c r="E1370" i="79"/>
  <c r="F1370" i="79"/>
  <c r="G1370" i="79"/>
  <c r="L1370" i="79" s="1"/>
  <c r="I1370" i="79"/>
  <c r="J1370" i="79"/>
  <c r="B1371" i="79"/>
  <c r="C1371" i="79"/>
  <c r="D1371" i="79"/>
  <c r="AG1371" i="79" s="1"/>
  <c r="E1371" i="79"/>
  <c r="F1371" i="79"/>
  <c r="G1371" i="79"/>
  <c r="L1371" i="79" s="1"/>
  <c r="I1371" i="79"/>
  <c r="M1371" i="79" s="1"/>
  <c r="J1371" i="79"/>
  <c r="B1372" i="79"/>
  <c r="C1372" i="79"/>
  <c r="D1372" i="79"/>
  <c r="E1372" i="79"/>
  <c r="F1372" i="79"/>
  <c r="G1372" i="79"/>
  <c r="I1372" i="79"/>
  <c r="M1372" i="79" s="1"/>
  <c r="J1372" i="79"/>
  <c r="B1373" i="79"/>
  <c r="C1373" i="79"/>
  <c r="D1373" i="79"/>
  <c r="E1373" i="79"/>
  <c r="F1373" i="79"/>
  <c r="G1373" i="79"/>
  <c r="I1373" i="79"/>
  <c r="M1373" i="79" s="1"/>
  <c r="J1373" i="79"/>
  <c r="B1374" i="79"/>
  <c r="C1374" i="79"/>
  <c r="D1374" i="79"/>
  <c r="E1374" i="79"/>
  <c r="F1374" i="79"/>
  <c r="G1374" i="79"/>
  <c r="I1374" i="79"/>
  <c r="M1374" i="79" s="1"/>
  <c r="J1374" i="79"/>
  <c r="B1375" i="79"/>
  <c r="C1375" i="79"/>
  <c r="D1375" i="79"/>
  <c r="E1375" i="79"/>
  <c r="F1375" i="79"/>
  <c r="G1375" i="79"/>
  <c r="L1375" i="79" s="1"/>
  <c r="I1375" i="79"/>
  <c r="J1375" i="79"/>
  <c r="B1376" i="79"/>
  <c r="C1376" i="79"/>
  <c r="D1376" i="79"/>
  <c r="E1376" i="79"/>
  <c r="F1376" i="79"/>
  <c r="G1376" i="79"/>
  <c r="I1376" i="79"/>
  <c r="J1376" i="79"/>
  <c r="M1376" i="79"/>
  <c r="B1377" i="79"/>
  <c r="C1377" i="79"/>
  <c r="D1377" i="79"/>
  <c r="E1377" i="79"/>
  <c r="F1377" i="79"/>
  <c r="G1377" i="79"/>
  <c r="I1377" i="79"/>
  <c r="M1377" i="79" s="1"/>
  <c r="J1377" i="79"/>
  <c r="B1378" i="79"/>
  <c r="C1378" i="79"/>
  <c r="D1378" i="79"/>
  <c r="E1378" i="79"/>
  <c r="F1378" i="79"/>
  <c r="G1378" i="79"/>
  <c r="I1378" i="79"/>
  <c r="M1378" i="79" s="1"/>
  <c r="J1378" i="79"/>
  <c r="B1379" i="79"/>
  <c r="C1379" i="79"/>
  <c r="D1379" i="79"/>
  <c r="E1379" i="79"/>
  <c r="F1379" i="79"/>
  <c r="G1379" i="79"/>
  <c r="I1379" i="79"/>
  <c r="M1379" i="79" s="1"/>
  <c r="J1379" i="79"/>
  <c r="B1380" i="79"/>
  <c r="C1380" i="79"/>
  <c r="D1380" i="79"/>
  <c r="E1380" i="79"/>
  <c r="F1380" i="79"/>
  <c r="G1380" i="79"/>
  <c r="I1380" i="79"/>
  <c r="M1380" i="79" s="1"/>
  <c r="J1380" i="79"/>
  <c r="B1381" i="79"/>
  <c r="C1381" i="79"/>
  <c r="D1381" i="79"/>
  <c r="E1381" i="79"/>
  <c r="F1381" i="79"/>
  <c r="G1381" i="79"/>
  <c r="L1381" i="79" s="1"/>
  <c r="I1381" i="79"/>
  <c r="J1381" i="79"/>
  <c r="B1382" i="79"/>
  <c r="C1382" i="79"/>
  <c r="D1382" i="79"/>
  <c r="E1382" i="79"/>
  <c r="F1382" i="79"/>
  <c r="G1382" i="79"/>
  <c r="I1382" i="79"/>
  <c r="AE1382" i="79" s="1"/>
  <c r="J1382" i="79"/>
  <c r="L1382" i="79"/>
  <c r="B1383" i="79"/>
  <c r="C1383" i="79"/>
  <c r="D1383" i="79"/>
  <c r="E1383" i="79"/>
  <c r="F1383" i="79"/>
  <c r="G1383" i="79"/>
  <c r="I1383" i="79"/>
  <c r="M1383" i="79" s="1"/>
  <c r="J1383" i="79"/>
  <c r="B1384" i="79"/>
  <c r="C1384" i="79"/>
  <c r="D1384" i="79"/>
  <c r="AG1384" i="79" s="1"/>
  <c r="E1384" i="79"/>
  <c r="F1384" i="79"/>
  <c r="G1384" i="79"/>
  <c r="I1384" i="79"/>
  <c r="M1384" i="79" s="1"/>
  <c r="J1384" i="79"/>
  <c r="B1385" i="79"/>
  <c r="C1385" i="79"/>
  <c r="D1385" i="79"/>
  <c r="E1385" i="79"/>
  <c r="F1385" i="79"/>
  <c r="G1385" i="79"/>
  <c r="I1385" i="79"/>
  <c r="J1385" i="79"/>
  <c r="B1386" i="79"/>
  <c r="C1386" i="79"/>
  <c r="D1386" i="79"/>
  <c r="E1386" i="79"/>
  <c r="F1386" i="79"/>
  <c r="G1386" i="79"/>
  <c r="I1386" i="79"/>
  <c r="M1386" i="79" s="1"/>
  <c r="J1386" i="79"/>
  <c r="B1387" i="79"/>
  <c r="C1387" i="79"/>
  <c r="D1387" i="79"/>
  <c r="E1387" i="79"/>
  <c r="F1387" i="79"/>
  <c r="G1387" i="79"/>
  <c r="I1387" i="79"/>
  <c r="J1387" i="79"/>
  <c r="B1388" i="79"/>
  <c r="C1388" i="79"/>
  <c r="D1388" i="79"/>
  <c r="E1388" i="79"/>
  <c r="F1388" i="79"/>
  <c r="G1388" i="79"/>
  <c r="I1388" i="79"/>
  <c r="M1388" i="79" s="1"/>
  <c r="J1388" i="79"/>
  <c r="B1389" i="79"/>
  <c r="C1389" i="79"/>
  <c r="D1389" i="79"/>
  <c r="E1389" i="79"/>
  <c r="F1389" i="79"/>
  <c r="G1389" i="79"/>
  <c r="I1389" i="79"/>
  <c r="M1389" i="79" s="1"/>
  <c r="J1389" i="79"/>
  <c r="B1390" i="79"/>
  <c r="C1390" i="79"/>
  <c r="D1390" i="79"/>
  <c r="E1390" i="79"/>
  <c r="F1390" i="79"/>
  <c r="G1390" i="79"/>
  <c r="L1390" i="79" s="1"/>
  <c r="I1390" i="79"/>
  <c r="M1390" i="79" s="1"/>
  <c r="J1390" i="79"/>
  <c r="B1391" i="79"/>
  <c r="C1391" i="79"/>
  <c r="D1391" i="79"/>
  <c r="E1391" i="79"/>
  <c r="F1391" i="79"/>
  <c r="G1391" i="79"/>
  <c r="L1391" i="79" s="1"/>
  <c r="I1391" i="79"/>
  <c r="M1391" i="79" s="1"/>
  <c r="J1391" i="79"/>
  <c r="B1392" i="79"/>
  <c r="C1392" i="79"/>
  <c r="D1392" i="79"/>
  <c r="E1392" i="79"/>
  <c r="F1392" i="79"/>
  <c r="G1392" i="79"/>
  <c r="L1392" i="79" s="1"/>
  <c r="I1392" i="79"/>
  <c r="J1392" i="79"/>
  <c r="M1392" i="79"/>
  <c r="B1393" i="79"/>
  <c r="C1393" i="79"/>
  <c r="D1393" i="79"/>
  <c r="E1393" i="79"/>
  <c r="F1393" i="79"/>
  <c r="G1393" i="79"/>
  <c r="I1393" i="79"/>
  <c r="M1393" i="79" s="1"/>
  <c r="J1393" i="79"/>
  <c r="B1394" i="79"/>
  <c r="C1394" i="79"/>
  <c r="D1394" i="79"/>
  <c r="E1394" i="79"/>
  <c r="F1394" i="79"/>
  <c r="G1394" i="79"/>
  <c r="L1394" i="79" s="1"/>
  <c r="I1394" i="79"/>
  <c r="J1394" i="79"/>
  <c r="B1395" i="79"/>
  <c r="C1395" i="79"/>
  <c r="D1395" i="79"/>
  <c r="E1395" i="79"/>
  <c r="F1395" i="79"/>
  <c r="G1395" i="79"/>
  <c r="I1395" i="79"/>
  <c r="M1395" i="79" s="1"/>
  <c r="J1395" i="79"/>
  <c r="B1396" i="79"/>
  <c r="C1396" i="79"/>
  <c r="D1396" i="79"/>
  <c r="E1396" i="79"/>
  <c r="F1396" i="79"/>
  <c r="G1396" i="79"/>
  <c r="L1396" i="79" s="1"/>
  <c r="I1396" i="79"/>
  <c r="M1396" i="79" s="1"/>
  <c r="J1396" i="79"/>
  <c r="B1397" i="79"/>
  <c r="C1397" i="79"/>
  <c r="D1397" i="79"/>
  <c r="E1397" i="79"/>
  <c r="F1397" i="79"/>
  <c r="G1397" i="79"/>
  <c r="I1397" i="79"/>
  <c r="M1397" i="79" s="1"/>
  <c r="J1397" i="79"/>
  <c r="B1398" i="79"/>
  <c r="C1398" i="79"/>
  <c r="D1398" i="79"/>
  <c r="E1398" i="79"/>
  <c r="F1398" i="79"/>
  <c r="G1398" i="79"/>
  <c r="L1398" i="79" s="1"/>
  <c r="I1398" i="79"/>
  <c r="M1398" i="79" s="1"/>
  <c r="J1398" i="79"/>
  <c r="B1399" i="79"/>
  <c r="C1399" i="79"/>
  <c r="D1399" i="79"/>
  <c r="E1399" i="79"/>
  <c r="F1399" i="79"/>
  <c r="G1399" i="79"/>
  <c r="L1399" i="79" s="1"/>
  <c r="I1399" i="79"/>
  <c r="M1399" i="79" s="1"/>
  <c r="J1399" i="79"/>
  <c r="B1400" i="79"/>
  <c r="C1400" i="79"/>
  <c r="D1400" i="79"/>
  <c r="E1400" i="79"/>
  <c r="F1400" i="79"/>
  <c r="G1400" i="79"/>
  <c r="I1400" i="79"/>
  <c r="M1400" i="79" s="1"/>
  <c r="J1400" i="79"/>
  <c r="B1401" i="79"/>
  <c r="C1401" i="79"/>
  <c r="D1401" i="79"/>
  <c r="E1401" i="79"/>
  <c r="F1401" i="79"/>
  <c r="G1401" i="79"/>
  <c r="L1401" i="79" s="1"/>
  <c r="I1401" i="79"/>
  <c r="J1401" i="79"/>
  <c r="M1401" i="79"/>
  <c r="B1402" i="79"/>
  <c r="C1402" i="79"/>
  <c r="D1402" i="79"/>
  <c r="E1402" i="79"/>
  <c r="F1402" i="79"/>
  <c r="G1402" i="79"/>
  <c r="L1402" i="79" s="1"/>
  <c r="I1402" i="79"/>
  <c r="M1402" i="79" s="1"/>
  <c r="J1402" i="79"/>
  <c r="B1403" i="79"/>
  <c r="C1403" i="79"/>
  <c r="D1403" i="79"/>
  <c r="E1403" i="79"/>
  <c r="F1403" i="79"/>
  <c r="G1403" i="79"/>
  <c r="I1403" i="79"/>
  <c r="M1403" i="79" s="1"/>
  <c r="J1403" i="79"/>
  <c r="B1404" i="79"/>
  <c r="C1404" i="79"/>
  <c r="D1404" i="79"/>
  <c r="E1404" i="79"/>
  <c r="F1404" i="79"/>
  <c r="G1404" i="79"/>
  <c r="I1404" i="79"/>
  <c r="M1404" i="79" s="1"/>
  <c r="J1404" i="79"/>
  <c r="B1405" i="79"/>
  <c r="C1405" i="79"/>
  <c r="D1405" i="79"/>
  <c r="E1405" i="79"/>
  <c r="F1405" i="79"/>
  <c r="G1405" i="79"/>
  <c r="L1405" i="79" s="1"/>
  <c r="I1405" i="79"/>
  <c r="J1405" i="79"/>
  <c r="B1406" i="79"/>
  <c r="C1406" i="79"/>
  <c r="D1406" i="79"/>
  <c r="E1406" i="79"/>
  <c r="F1406" i="79"/>
  <c r="G1406" i="79"/>
  <c r="I1406" i="79"/>
  <c r="M1406" i="79" s="1"/>
  <c r="J1406" i="79"/>
  <c r="B1407" i="79"/>
  <c r="C1407" i="79"/>
  <c r="D1407" i="79"/>
  <c r="E1407" i="79"/>
  <c r="F1407" i="79"/>
  <c r="G1407" i="79"/>
  <c r="I1407" i="79"/>
  <c r="M1407" i="79" s="1"/>
  <c r="J1407" i="79"/>
  <c r="B1408" i="79"/>
  <c r="C1408" i="79"/>
  <c r="D1408" i="79"/>
  <c r="AG1408" i="79" s="1"/>
  <c r="E1408" i="79"/>
  <c r="F1408" i="79"/>
  <c r="G1408" i="79"/>
  <c r="L1408" i="79" s="1"/>
  <c r="I1408" i="79"/>
  <c r="J1408" i="79"/>
  <c r="B1409" i="79"/>
  <c r="C1409" i="79"/>
  <c r="D1409" i="79"/>
  <c r="E1409" i="79"/>
  <c r="F1409" i="79"/>
  <c r="G1409" i="79"/>
  <c r="I1409" i="79"/>
  <c r="M1409" i="79" s="1"/>
  <c r="J1409" i="79"/>
  <c r="B1410" i="79"/>
  <c r="C1410" i="79"/>
  <c r="D1410" i="79"/>
  <c r="E1410" i="79"/>
  <c r="F1410" i="79"/>
  <c r="G1410" i="79"/>
  <c r="L1410" i="79" s="1"/>
  <c r="I1410" i="79"/>
  <c r="J1410" i="79"/>
  <c r="B1411" i="79"/>
  <c r="C1411" i="79"/>
  <c r="D1411" i="79"/>
  <c r="E1411" i="79"/>
  <c r="F1411" i="79"/>
  <c r="G1411" i="79"/>
  <c r="I1411" i="79"/>
  <c r="M1411" i="79" s="1"/>
  <c r="J1411" i="79"/>
  <c r="B1412" i="79"/>
  <c r="C1412" i="79"/>
  <c r="D1412" i="79"/>
  <c r="E1412" i="79"/>
  <c r="F1412" i="79"/>
  <c r="G1412" i="79"/>
  <c r="I1412" i="79"/>
  <c r="M1412" i="79" s="1"/>
  <c r="J1412" i="79"/>
  <c r="B1413" i="79"/>
  <c r="C1413" i="79"/>
  <c r="D1413" i="79"/>
  <c r="E1413" i="79"/>
  <c r="F1413" i="79"/>
  <c r="G1413" i="79"/>
  <c r="I1413" i="79"/>
  <c r="M1413" i="79" s="1"/>
  <c r="J1413" i="79"/>
  <c r="B1414" i="79"/>
  <c r="C1414" i="79"/>
  <c r="D1414" i="79"/>
  <c r="E1414" i="79"/>
  <c r="F1414" i="79"/>
  <c r="G1414" i="79"/>
  <c r="L1414" i="79" s="1"/>
  <c r="I1414" i="79"/>
  <c r="J1414" i="79"/>
  <c r="M1414" i="79"/>
  <c r="B1415" i="79"/>
  <c r="C1415" i="79"/>
  <c r="D1415" i="79"/>
  <c r="E1415" i="79"/>
  <c r="F1415" i="79"/>
  <c r="G1415" i="79"/>
  <c r="I1415" i="79"/>
  <c r="M1415" i="79" s="1"/>
  <c r="J1415" i="79"/>
  <c r="B1416" i="79"/>
  <c r="C1416" i="79"/>
  <c r="D1416" i="79"/>
  <c r="E1416" i="79"/>
  <c r="F1416" i="79"/>
  <c r="G1416" i="79"/>
  <c r="I1416" i="79"/>
  <c r="M1416" i="79" s="1"/>
  <c r="J1416" i="79"/>
  <c r="B1417" i="79"/>
  <c r="C1417" i="79"/>
  <c r="D1417" i="79"/>
  <c r="E1417" i="79"/>
  <c r="F1417" i="79"/>
  <c r="G1417" i="79"/>
  <c r="I1417" i="79"/>
  <c r="M1417" i="79" s="1"/>
  <c r="J1417" i="79"/>
  <c r="B1418" i="79"/>
  <c r="C1418" i="79"/>
  <c r="D1418" i="79"/>
  <c r="E1418" i="79"/>
  <c r="F1418" i="79"/>
  <c r="G1418" i="79"/>
  <c r="L1418" i="79" s="1"/>
  <c r="I1418" i="79"/>
  <c r="J1418" i="79"/>
  <c r="B1419" i="79"/>
  <c r="C1419" i="79"/>
  <c r="D1419" i="79"/>
  <c r="E1419" i="79"/>
  <c r="F1419" i="79"/>
  <c r="G1419" i="79"/>
  <c r="I1419" i="79"/>
  <c r="M1419" i="79" s="1"/>
  <c r="J1419" i="79"/>
  <c r="B1420" i="79"/>
  <c r="C1420" i="79"/>
  <c r="D1420" i="79"/>
  <c r="E1420" i="79"/>
  <c r="F1420" i="79"/>
  <c r="G1420" i="79"/>
  <c r="I1420" i="79"/>
  <c r="M1420" i="79" s="1"/>
  <c r="J1420" i="79"/>
  <c r="B1421" i="79"/>
  <c r="C1421" i="79"/>
  <c r="D1421" i="79"/>
  <c r="E1421" i="79"/>
  <c r="F1421" i="79"/>
  <c r="G1421" i="79"/>
  <c r="I1421" i="79"/>
  <c r="M1421" i="79" s="1"/>
  <c r="J1421" i="79"/>
  <c r="B1422" i="79"/>
  <c r="C1422" i="79"/>
  <c r="D1422" i="79"/>
  <c r="E1422" i="79"/>
  <c r="F1422" i="79"/>
  <c r="G1422" i="79"/>
  <c r="I1422" i="79"/>
  <c r="M1422" i="79" s="1"/>
  <c r="J1422" i="79"/>
  <c r="B1423" i="79"/>
  <c r="C1423" i="79"/>
  <c r="D1423" i="79"/>
  <c r="E1423" i="79"/>
  <c r="F1423" i="79"/>
  <c r="G1423" i="79"/>
  <c r="I1423" i="79"/>
  <c r="M1423" i="79" s="1"/>
  <c r="J1423" i="79"/>
  <c r="B1424" i="79"/>
  <c r="C1424" i="79"/>
  <c r="D1424" i="79"/>
  <c r="E1424" i="79"/>
  <c r="F1424" i="79"/>
  <c r="G1424" i="79"/>
  <c r="I1424" i="79"/>
  <c r="M1424" i="79" s="1"/>
  <c r="J1424" i="79"/>
  <c r="B1425" i="79"/>
  <c r="C1425" i="79"/>
  <c r="D1425" i="79"/>
  <c r="E1425" i="79"/>
  <c r="F1425" i="79"/>
  <c r="G1425" i="79"/>
  <c r="I1425" i="79"/>
  <c r="M1425" i="79" s="1"/>
  <c r="J1425" i="79"/>
  <c r="B1426" i="79"/>
  <c r="C1426" i="79"/>
  <c r="D1426" i="79"/>
  <c r="E1426" i="79"/>
  <c r="F1426" i="79"/>
  <c r="G1426" i="79"/>
  <c r="I1426" i="79"/>
  <c r="M1426" i="79" s="1"/>
  <c r="J1426" i="79"/>
  <c r="B1427" i="79"/>
  <c r="C1427" i="79"/>
  <c r="D1427" i="79"/>
  <c r="E1427" i="79"/>
  <c r="F1427" i="79"/>
  <c r="G1427" i="79"/>
  <c r="I1427" i="79"/>
  <c r="M1427" i="79" s="1"/>
  <c r="J1427" i="79"/>
  <c r="B1428" i="79"/>
  <c r="C1428" i="79"/>
  <c r="D1428" i="79"/>
  <c r="E1428" i="79"/>
  <c r="F1428" i="79"/>
  <c r="G1428" i="79"/>
  <c r="I1428" i="79"/>
  <c r="M1428" i="79" s="1"/>
  <c r="J1428" i="79"/>
  <c r="B1429" i="79"/>
  <c r="C1429" i="79"/>
  <c r="D1429" i="79"/>
  <c r="E1429" i="79"/>
  <c r="F1429" i="79"/>
  <c r="G1429" i="79"/>
  <c r="L1429" i="79" s="1"/>
  <c r="I1429" i="79"/>
  <c r="J1429" i="79"/>
  <c r="B1430" i="79"/>
  <c r="C1430" i="79"/>
  <c r="D1430" i="79"/>
  <c r="E1430" i="79"/>
  <c r="F1430" i="79"/>
  <c r="G1430" i="79"/>
  <c r="I1430" i="79"/>
  <c r="M1430" i="79" s="1"/>
  <c r="J1430" i="79"/>
  <c r="B1431" i="79"/>
  <c r="C1431" i="79"/>
  <c r="D1431" i="79"/>
  <c r="E1431" i="79"/>
  <c r="F1431" i="79"/>
  <c r="G1431" i="79"/>
  <c r="I1431" i="79"/>
  <c r="M1431" i="79" s="1"/>
  <c r="J1431" i="79"/>
  <c r="B1432" i="79"/>
  <c r="C1432" i="79"/>
  <c r="D1432" i="79"/>
  <c r="E1432" i="79"/>
  <c r="F1432" i="79"/>
  <c r="G1432" i="79"/>
  <c r="L1432" i="79" s="1"/>
  <c r="I1432" i="79"/>
  <c r="M1432" i="79" s="1"/>
  <c r="J1432" i="79"/>
  <c r="B1433" i="79"/>
  <c r="C1433" i="79"/>
  <c r="D1433" i="79"/>
  <c r="E1433" i="79"/>
  <c r="F1433" i="79"/>
  <c r="G1433" i="79"/>
  <c r="I1433" i="79"/>
  <c r="J1433" i="79"/>
  <c r="B1434" i="79"/>
  <c r="C1434" i="79"/>
  <c r="D1434" i="79"/>
  <c r="E1434" i="79"/>
  <c r="F1434" i="79"/>
  <c r="G1434" i="79"/>
  <c r="L1434" i="79" s="1"/>
  <c r="I1434" i="79"/>
  <c r="M1434" i="79" s="1"/>
  <c r="J1434" i="79"/>
  <c r="B1435" i="79"/>
  <c r="C1435" i="79"/>
  <c r="D1435" i="79"/>
  <c r="E1435" i="79"/>
  <c r="F1435" i="79"/>
  <c r="G1435" i="79"/>
  <c r="I1435" i="79"/>
  <c r="M1435" i="79" s="1"/>
  <c r="S1435" i="79" s="1"/>
  <c r="J1435" i="79"/>
  <c r="B1436" i="79"/>
  <c r="C1436" i="79"/>
  <c r="D1436" i="79"/>
  <c r="E1436" i="79"/>
  <c r="F1436" i="79"/>
  <c r="G1436" i="79"/>
  <c r="L1436" i="79" s="1"/>
  <c r="I1436" i="79"/>
  <c r="M1436" i="79" s="1"/>
  <c r="J1436" i="79"/>
  <c r="B1437" i="79"/>
  <c r="C1437" i="79"/>
  <c r="D1437" i="79"/>
  <c r="E1437" i="79"/>
  <c r="F1437" i="79"/>
  <c r="G1437" i="79"/>
  <c r="I1437" i="79"/>
  <c r="M1437" i="79" s="1"/>
  <c r="J1437" i="79"/>
  <c r="B1438" i="79"/>
  <c r="C1438" i="79"/>
  <c r="D1438" i="79"/>
  <c r="E1438" i="79"/>
  <c r="F1438" i="79"/>
  <c r="G1438" i="79"/>
  <c r="L1438" i="79" s="1"/>
  <c r="I1438" i="79"/>
  <c r="J1438" i="79"/>
  <c r="B1439" i="79"/>
  <c r="C1439" i="79"/>
  <c r="D1439" i="79"/>
  <c r="E1439" i="79"/>
  <c r="F1439" i="79"/>
  <c r="G1439" i="79"/>
  <c r="I1439" i="79"/>
  <c r="M1439" i="79" s="1"/>
  <c r="J1439" i="79"/>
  <c r="B1440" i="79"/>
  <c r="C1440" i="79"/>
  <c r="D1440" i="79"/>
  <c r="E1440" i="79"/>
  <c r="F1440" i="79"/>
  <c r="G1440" i="79"/>
  <c r="I1440" i="79"/>
  <c r="M1440" i="79" s="1"/>
  <c r="J1440" i="79"/>
  <c r="B1441" i="79"/>
  <c r="C1441" i="79"/>
  <c r="D1441" i="79"/>
  <c r="E1441" i="79"/>
  <c r="F1441" i="79"/>
  <c r="G1441" i="79"/>
  <c r="I1441" i="79"/>
  <c r="M1441" i="79" s="1"/>
  <c r="J1441" i="79"/>
  <c r="B1442" i="79"/>
  <c r="C1442" i="79"/>
  <c r="D1442" i="79"/>
  <c r="E1442" i="79"/>
  <c r="F1442" i="79"/>
  <c r="G1442" i="79"/>
  <c r="L1442" i="79" s="1"/>
  <c r="I1442" i="79"/>
  <c r="J1442" i="79"/>
  <c r="B1443" i="79"/>
  <c r="C1443" i="79"/>
  <c r="D1443" i="79"/>
  <c r="E1443" i="79"/>
  <c r="F1443" i="79"/>
  <c r="G1443" i="79"/>
  <c r="L1443" i="79" s="1"/>
  <c r="I1443" i="79"/>
  <c r="M1443" i="79" s="1"/>
  <c r="J1443" i="79"/>
  <c r="B1444" i="79"/>
  <c r="C1444" i="79"/>
  <c r="D1444" i="79"/>
  <c r="E1444" i="79"/>
  <c r="F1444" i="79"/>
  <c r="G1444" i="79"/>
  <c r="I1444" i="79"/>
  <c r="M1444" i="79" s="1"/>
  <c r="J1444" i="79"/>
  <c r="B1445" i="79"/>
  <c r="C1445" i="79"/>
  <c r="D1445" i="79"/>
  <c r="E1445" i="79"/>
  <c r="F1445" i="79"/>
  <c r="G1445" i="79"/>
  <c r="I1445" i="79"/>
  <c r="M1445" i="79" s="1"/>
  <c r="J1445" i="79"/>
  <c r="B1446" i="79"/>
  <c r="C1446" i="79"/>
  <c r="D1446" i="79"/>
  <c r="E1446" i="79"/>
  <c r="F1446" i="79"/>
  <c r="G1446" i="79"/>
  <c r="I1446" i="79"/>
  <c r="M1446" i="79" s="1"/>
  <c r="J1446" i="79"/>
  <c r="B1447" i="79"/>
  <c r="C1447" i="79"/>
  <c r="D1447" i="79"/>
  <c r="E1447" i="79"/>
  <c r="F1447" i="79"/>
  <c r="G1447" i="79"/>
  <c r="L1447" i="79" s="1"/>
  <c r="I1447" i="79"/>
  <c r="J1447" i="79"/>
  <c r="B1448" i="79"/>
  <c r="C1448" i="79"/>
  <c r="D1448" i="79"/>
  <c r="E1448" i="79"/>
  <c r="F1448" i="79"/>
  <c r="G1448" i="79"/>
  <c r="L1448" i="79" s="1"/>
  <c r="I1448" i="79"/>
  <c r="M1448" i="79" s="1"/>
  <c r="S1448" i="79" s="1"/>
  <c r="J1448" i="79"/>
  <c r="B1449" i="79"/>
  <c r="C1449" i="79"/>
  <c r="D1449" i="79"/>
  <c r="E1449" i="79"/>
  <c r="F1449" i="79"/>
  <c r="G1449" i="79"/>
  <c r="I1449" i="79"/>
  <c r="M1449" i="79" s="1"/>
  <c r="J1449" i="79"/>
  <c r="B1450" i="79"/>
  <c r="C1450" i="79"/>
  <c r="D1450" i="79"/>
  <c r="E1450" i="79"/>
  <c r="F1450" i="79"/>
  <c r="G1450" i="79"/>
  <c r="L1450" i="79" s="1"/>
  <c r="I1450" i="79"/>
  <c r="J1450" i="79"/>
  <c r="B1451" i="79"/>
  <c r="C1451" i="79"/>
  <c r="D1451" i="79"/>
  <c r="E1451" i="79"/>
  <c r="F1451" i="79"/>
  <c r="G1451" i="79"/>
  <c r="I1451" i="79"/>
  <c r="M1451" i="79" s="1"/>
  <c r="J1451" i="79"/>
  <c r="B1452" i="79"/>
  <c r="C1452" i="79"/>
  <c r="D1452" i="79"/>
  <c r="E1452" i="79"/>
  <c r="F1452" i="79"/>
  <c r="G1452" i="79"/>
  <c r="L1452" i="79" s="1"/>
  <c r="I1452" i="79"/>
  <c r="M1452" i="79" s="1"/>
  <c r="J1452" i="79"/>
  <c r="B1453" i="79"/>
  <c r="C1453" i="79"/>
  <c r="D1453" i="79"/>
  <c r="E1453" i="79"/>
  <c r="F1453" i="79"/>
  <c r="G1453" i="79"/>
  <c r="I1453" i="79"/>
  <c r="M1453" i="79" s="1"/>
  <c r="J1453" i="79"/>
  <c r="B1454" i="79"/>
  <c r="C1454" i="79"/>
  <c r="D1454" i="79"/>
  <c r="E1454" i="79"/>
  <c r="F1454" i="79"/>
  <c r="G1454" i="79"/>
  <c r="I1454" i="79"/>
  <c r="M1454" i="79" s="1"/>
  <c r="J1454" i="79"/>
  <c r="B1455" i="79"/>
  <c r="C1455" i="79"/>
  <c r="D1455" i="79"/>
  <c r="E1455" i="79"/>
  <c r="F1455" i="79"/>
  <c r="G1455" i="79"/>
  <c r="L1455" i="79" s="1"/>
  <c r="I1455" i="79"/>
  <c r="M1455" i="79" s="1"/>
  <c r="J1455" i="79"/>
  <c r="B1456" i="79"/>
  <c r="C1456" i="79"/>
  <c r="D1456" i="79"/>
  <c r="E1456" i="79"/>
  <c r="F1456" i="79"/>
  <c r="G1456" i="79"/>
  <c r="I1456" i="79"/>
  <c r="M1456" i="79" s="1"/>
  <c r="J1456" i="79"/>
  <c r="B1457" i="79"/>
  <c r="C1457" i="79"/>
  <c r="D1457" i="79"/>
  <c r="E1457" i="79"/>
  <c r="F1457" i="79"/>
  <c r="G1457" i="79"/>
  <c r="I1457" i="79"/>
  <c r="M1457" i="79" s="1"/>
  <c r="J1457" i="79"/>
  <c r="B1458" i="79"/>
  <c r="C1458" i="79"/>
  <c r="D1458" i="79"/>
  <c r="E1458" i="79"/>
  <c r="F1458" i="79"/>
  <c r="G1458" i="79"/>
  <c r="L1458" i="79" s="1"/>
  <c r="I1458" i="79"/>
  <c r="M1458" i="79" s="1"/>
  <c r="J1458" i="79"/>
  <c r="B1459" i="79"/>
  <c r="C1459" i="79"/>
  <c r="D1459" i="79"/>
  <c r="E1459" i="79"/>
  <c r="F1459" i="79"/>
  <c r="G1459" i="79"/>
  <c r="I1459" i="79"/>
  <c r="M1459" i="79" s="1"/>
  <c r="J1459" i="79"/>
  <c r="B1460" i="79"/>
  <c r="C1460" i="79"/>
  <c r="D1460" i="79"/>
  <c r="E1460" i="79"/>
  <c r="F1460" i="79"/>
  <c r="G1460" i="79"/>
  <c r="L1460" i="79" s="1"/>
  <c r="I1460" i="79"/>
  <c r="J1460" i="79"/>
  <c r="B1461" i="79"/>
  <c r="C1461" i="79"/>
  <c r="D1461" i="79"/>
  <c r="E1461" i="79"/>
  <c r="F1461" i="79"/>
  <c r="G1461" i="79"/>
  <c r="I1461" i="79"/>
  <c r="M1461" i="79" s="1"/>
  <c r="J1461" i="79"/>
  <c r="B1462" i="79"/>
  <c r="C1462" i="79"/>
  <c r="D1462" i="79"/>
  <c r="E1462" i="79"/>
  <c r="F1462" i="79"/>
  <c r="G1462" i="79"/>
  <c r="I1462" i="79"/>
  <c r="M1462" i="79" s="1"/>
  <c r="J1462" i="79"/>
  <c r="L1462" i="79"/>
  <c r="B1463" i="79"/>
  <c r="C1463" i="79"/>
  <c r="D1463" i="79"/>
  <c r="E1463" i="79"/>
  <c r="F1463" i="79"/>
  <c r="G1463" i="79"/>
  <c r="I1463" i="79"/>
  <c r="M1463" i="79" s="1"/>
  <c r="J1463" i="79"/>
  <c r="B1464" i="79"/>
  <c r="C1464" i="79"/>
  <c r="D1464" i="79"/>
  <c r="E1464" i="79"/>
  <c r="F1464" i="79"/>
  <c r="G1464" i="79"/>
  <c r="I1464" i="79"/>
  <c r="M1464" i="79" s="1"/>
  <c r="J1464" i="79"/>
  <c r="B1465" i="79"/>
  <c r="C1465" i="79"/>
  <c r="D1465" i="79"/>
  <c r="E1465" i="79"/>
  <c r="F1465" i="79"/>
  <c r="G1465" i="79"/>
  <c r="L1465" i="79" s="1"/>
  <c r="I1465" i="79"/>
  <c r="J1465" i="79"/>
  <c r="B1466" i="79"/>
  <c r="C1466" i="79"/>
  <c r="D1466" i="79"/>
  <c r="E1466" i="79"/>
  <c r="F1466" i="79"/>
  <c r="G1466" i="79"/>
  <c r="I1466" i="79"/>
  <c r="M1466" i="79" s="1"/>
  <c r="J1466" i="79"/>
  <c r="B1467" i="79"/>
  <c r="C1467" i="79"/>
  <c r="D1467" i="79"/>
  <c r="E1467" i="79"/>
  <c r="F1467" i="79"/>
  <c r="G1467" i="79"/>
  <c r="I1467" i="79"/>
  <c r="M1467" i="79" s="1"/>
  <c r="J1467" i="79"/>
  <c r="B1468" i="79"/>
  <c r="C1468" i="79"/>
  <c r="D1468" i="79"/>
  <c r="E1468" i="79"/>
  <c r="F1468" i="79"/>
  <c r="G1468" i="79"/>
  <c r="I1468" i="79"/>
  <c r="M1468" i="79" s="1"/>
  <c r="J1468" i="79"/>
  <c r="B1469" i="79"/>
  <c r="C1469" i="79"/>
  <c r="D1469" i="79"/>
  <c r="E1469" i="79"/>
  <c r="F1469" i="79"/>
  <c r="G1469" i="79"/>
  <c r="I1469" i="79"/>
  <c r="M1469" i="79" s="1"/>
  <c r="J1469" i="79"/>
  <c r="B1470" i="79"/>
  <c r="C1470" i="79"/>
  <c r="D1470" i="79"/>
  <c r="E1470" i="79"/>
  <c r="F1470" i="79"/>
  <c r="G1470" i="79"/>
  <c r="L1470" i="79" s="1"/>
  <c r="I1470" i="79"/>
  <c r="J1470" i="79"/>
  <c r="B1471" i="79"/>
  <c r="C1471" i="79"/>
  <c r="D1471" i="79"/>
  <c r="E1471" i="79"/>
  <c r="F1471" i="79"/>
  <c r="G1471" i="79"/>
  <c r="I1471" i="79"/>
  <c r="M1471" i="79" s="1"/>
  <c r="J1471" i="79"/>
  <c r="B1472" i="79"/>
  <c r="C1472" i="79"/>
  <c r="D1472" i="79"/>
  <c r="E1472" i="79"/>
  <c r="F1472" i="79"/>
  <c r="G1472" i="79"/>
  <c r="I1472" i="79"/>
  <c r="M1472" i="79" s="1"/>
  <c r="J1472" i="79"/>
  <c r="B1473" i="79"/>
  <c r="C1473" i="79"/>
  <c r="D1473" i="79"/>
  <c r="E1473" i="79"/>
  <c r="F1473" i="79"/>
  <c r="G1473" i="79"/>
  <c r="I1473" i="79"/>
  <c r="M1473" i="79" s="1"/>
  <c r="J1473" i="79"/>
  <c r="B1474" i="79"/>
  <c r="C1474" i="79"/>
  <c r="D1474" i="79"/>
  <c r="E1474" i="79"/>
  <c r="F1474" i="79"/>
  <c r="G1474" i="79"/>
  <c r="I1474" i="79"/>
  <c r="J1474" i="79"/>
  <c r="B1475" i="79"/>
  <c r="C1475" i="79"/>
  <c r="D1475" i="79"/>
  <c r="E1475" i="79"/>
  <c r="F1475" i="79"/>
  <c r="G1475" i="79"/>
  <c r="I1475" i="79"/>
  <c r="M1475" i="79" s="1"/>
  <c r="J1475" i="79"/>
  <c r="B1476" i="79"/>
  <c r="C1476" i="79"/>
  <c r="D1476" i="79"/>
  <c r="E1476" i="79"/>
  <c r="F1476" i="79"/>
  <c r="G1476" i="79"/>
  <c r="I1476" i="79"/>
  <c r="M1476" i="79" s="1"/>
  <c r="J1476" i="79"/>
  <c r="B1477" i="79"/>
  <c r="C1477" i="79"/>
  <c r="D1477" i="79"/>
  <c r="E1477" i="79"/>
  <c r="F1477" i="79"/>
  <c r="G1477" i="79"/>
  <c r="I1477" i="79"/>
  <c r="M1477" i="79" s="1"/>
  <c r="J1477" i="79"/>
  <c r="B1478" i="79"/>
  <c r="C1478" i="79"/>
  <c r="D1478" i="79"/>
  <c r="E1478" i="79"/>
  <c r="F1478" i="79"/>
  <c r="G1478" i="79"/>
  <c r="I1478" i="79"/>
  <c r="M1478" i="79" s="1"/>
  <c r="J1478" i="79"/>
  <c r="B1479" i="79"/>
  <c r="C1479" i="79"/>
  <c r="D1479" i="79"/>
  <c r="E1479" i="79"/>
  <c r="F1479" i="79"/>
  <c r="G1479" i="79"/>
  <c r="I1479" i="79"/>
  <c r="M1479" i="79" s="1"/>
  <c r="J1479" i="79"/>
  <c r="B1480" i="79"/>
  <c r="C1480" i="79"/>
  <c r="D1480" i="79"/>
  <c r="E1480" i="79"/>
  <c r="F1480" i="79"/>
  <c r="G1480" i="79"/>
  <c r="L1480" i="79" s="1"/>
  <c r="I1480" i="79"/>
  <c r="M1480" i="79" s="1"/>
  <c r="J1480" i="79"/>
  <c r="B1481" i="79"/>
  <c r="C1481" i="79"/>
  <c r="D1481" i="79"/>
  <c r="E1481" i="79"/>
  <c r="F1481" i="79"/>
  <c r="G1481" i="79"/>
  <c r="L1481" i="79" s="1"/>
  <c r="I1481" i="79"/>
  <c r="M1481" i="79" s="1"/>
  <c r="J1481" i="79"/>
  <c r="B1482" i="79"/>
  <c r="C1482" i="79"/>
  <c r="D1482" i="79"/>
  <c r="E1482" i="79"/>
  <c r="F1482" i="79"/>
  <c r="G1482" i="79"/>
  <c r="I1482" i="79"/>
  <c r="M1482" i="79" s="1"/>
  <c r="J1482" i="79"/>
  <c r="B1483" i="79"/>
  <c r="C1483" i="79"/>
  <c r="D1483" i="79"/>
  <c r="E1483" i="79"/>
  <c r="F1483" i="79"/>
  <c r="G1483" i="79"/>
  <c r="I1483" i="79"/>
  <c r="M1483" i="79" s="1"/>
  <c r="J1483" i="79"/>
  <c r="B1484" i="79"/>
  <c r="C1484" i="79"/>
  <c r="D1484" i="79"/>
  <c r="E1484" i="79"/>
  <c r="F1484" i="79"/>
  <c r="G1484" i="79"/>
  <c r="L1484" i="79" s="1"/>
  <c r="I1484" i="79"/>
  <c r="M1484" i="79" s="1"/>
  <c r="J1484" i="79"/>
  <c r="B1485" i="79"/>
  <c r="C1485" i="79"/>
  <c r="D1485" i="79"/>
  <c r="E1485" i="79"/>
  <c r="F1485" i="79"/>
  <c r="G1485" i="79"/>
  <c r="I1485" i="79"/>
  <c r="M1485" i="79" s="1"/>
  <c r="J1485" i="79"/>
  <c r="B1486" i="79"/>
  <c r="C1486" i="79"/>
  <c r="D1486" i="79"/>
  <c r="E1486" i="79"/>
  <c r="F1486" i="79"/>
  <c r="G1486" i="79"/>
  <c r="I1486" i="79"/>
  <c r="M1486" i="79" s="1"/>
  <c r="J1486" i="79"/>
  <c r="B1487" i="79"/>
  <c r="C1487" i="79"/>
  <c r="D1487" i="79"/>
  <c r="E1487" i="79"/>
  <c r="F1487" i="79"/>
  <c r="G1487" i="79"/>
  <c r="I1487" i="79"/>
  <c r="M1487" i="79" s="1"/>
  <c r="J1487" i="79"/>
  <c r="B1488" i="79"/>
  <c r="C1488" i="79"/>
  <c r="D1488" i="79"/>
  <c r="E1488" i="79"/>
  <c r="F1488" i="79"/>
  <c r="G1488" i="79"/>
  <c r="L1488" i="79" s="1"/>
  <c r="I1488" i="79"/>
  <c r="M1488" i="79" s="1"/>
  <c r="J1488" i="79"/>
  <c r="B1489" i="79"/>
  <c r="C1489" i="79"/>
  <c r="D1489" i="79"/>
  <c r="E1489" i="79"/>
  <c r="F1489" i="79"/>
  <c r="G1489" i="79"/>
  <c r="L1489" i="79" s="1"/>
  <c r="I1489" i="79"/>
  <c r="J1489" i="79"/>
  <c r="B1490" i="79"/>
  <c r="C1490" i="79"/>
  <c r="D1490" i="79"/>
  <c r="E1490" i="79"/>
  <c r="F1490" i="79"/>
  <c r="G1490" i="79"/>
  <c r="L1490" i="79" s="1"/>
  <c r="I1490" i="79"/>
  <c r="M1490" i="79" s="1"/>
  <c r="J1490" i="79"/>
  <c r="B1491" i="79"/>
  <c r="C1491" i="79"/>
  <c r="D1491" i="79"/>
  <c r="E1491" i="79"/>
  <c r="F1491" i="79"/>
  <c r="G1491" i="79"/>
  <c r="I1491" i="79"/>
  <c r="M1491" i="79" s="1"/>
  <c r="J1491" i="79"/>
  <c r="B1492" i="79"/>
  <c r="C1492" i="79"/>
  <c r="D1492" i="79"/>
  <c r="E1492" i="79"/>
  <c r="F1492" i="79"/>
  <c r="G1492" i="79"/>
  <c r="I1492" i="79"/>
  <c r="M1492" i="79" s="1"/>
  <c r="J1492" i="79"/>
  <c r="B1493" i="79"/>
  <c r="C1493" i="79"/>
  <c r="D1493" i="79"/>
  <c r="E1493" i="79"/>
  <c r="F1493" i="79"/>
  <c r="G1493" i="79"/>
  <c r="I1493" i="79"/>
  <c r="M1493" i="79" s="1"/>
  <c r="J1493" i="79"/>
  <c r="B1494" i="79"/>
  <c r="C1494" i="79"/>
  <c r="D1494" i="79"/>
  <c r="E1494" i="79"/>
  <c r="F1494" i="79"/>
  <c r="G1494" i="79"/>
  <c r="L1494" i="79" s="1"/>
  <c r="I1494" i="79"/>
  <c r="M1494" i="79" s="1"/>
  <c r="J1494" i="79"/>
  <c r="B1495" i="79"/>
  <c r="C1495" i="79"/>
  <c r="D1495" i="79"/>
  <c r="E1495" i="79"/>
  <c r="F1495" i="79"/>
  <c r="G1495" i="79"/>
  <c r="I1495" i="79"/>
  <c r="M1495" i="79" s="1"/>
  <c r="J1495" i="79"/>
  <c r="B1496" i="79"/>
  <c r="C1496" i="79"/>
  <c r="D1496" i="79"/>
  <c r="E1496" i="79"/>
  <c r="F1496" i="79"/>
  <c r="G1496" i="79"/>
  <c r="L1496" i="79" s="1"/>
  <c r="I1496" i="79"/>
  <c r="J1496" i="79"/>
  <c r="B1497" i="79"/>
  <c r="C1497" i="79"/>
  <c r="D1497" i="79"/>
  <c r="E1497" i="79"/>
  <c r="F1497" i="79"/>
  <c r="G1497" i="79"/>
  <c r="I1497" i="79"/>
  <c r="M1497" i="79" s="1"/>
  <c r="S1497" i="79" s="1"/>
  <c r="J1497" i="79"/>
  <c r="B1498" i="79"/>
  <c r="C1498" i="79"/>
  <c r="D1498" i="79"/>
  <c r="E1498" i="79"/>
  <c r="F1498" i="79"/>
  <c r="G1498" i="79"/>
  <c r="I1498" i="79"/>
  <c r="M1498" i="79" s="1"/>
  <c r="J1498" i="79"/>
  <c r="B1499" i="79"/>
  <c r="C1499" i="79"/>
  <c r="D1499" i="79"/>
  <c r="E1499" i="79"/>
  <c r="F1499" i="79"/>
  <c r="G1499" i="79"/>
  <c r="I1499" i="79"/>
  <c r="M1499" i="79" s="1"/>
  <c r="J1499" i="79"/>
  <c r="B1500" i="79"/>
  <c r="C1500" i="79"/>
  <c r="D1500" i="79"/>
  <c r="E1500" i="79"/>
  <c r="F1500" i="79"/>
  <c r="G1500" i="79"/>
  <c r="L1500" i="79" s="1"/>
  <c r="I1500" i="79"/>
  <c r="M1500" i="79" s="1"/>
  <c r="J1500" i="79"/>
  <c r="B1501" i="79"/>
  <c r="C1501" i="79"/>
  <c r="D1501" i="79"/>
  <c r="E1501" i="79"/>
  <c r="F1501" i="79"/>
  <c r="G1501" i="79"/>
  <c r="L1501" i="79" s="1"/>
  <c r="I1501" i="79"/>
  <c r="J1501" i="79"/>
  <c r="B1502" i="79"/>
  <c r="C1502" i="79"/>
  <c r="D1502" i="79"/>
  <c r="E1502" i="79"/>
  <c r="F1502" i="79"/>
  <c r="G1502" i="79"/>
  <c r="I1502" i="79"/>
  <c r="M1502" i="79" s="1"/>
  <c r="J1502" i="79"/>
  <c r="B1503" i="79"/>
  <c r="C1503" i="79"/>
  <c r="D1503" i="79"/>
  <c r="E1503" i="79"/>
  <c r="F1503" i="79"/>
  <c r="G1503" i="79"/>
  <c r="I1503" i="79"/>
  <c r="J1503" i="79"/>
  <c r="M1503" i="79"/>
  <c r="B1504" i="79"/>
  <c r="C1504" i="79"/>
  <c r="D1504" i="79"/>
  <c r="E1504" i="79"/>
  <c r="F1504" i="79"/>
  <c r="G1504" i="79"/>
  <c r="I1504" i="79"/>
  <c r="M1504" i="79" s="1"/>
  <c r="J1504" i="79"/>
  <c r="B1505" i="79"/>
  <c r="C1505" i="79"/>
  <c r="D1505" i="79"/>
  <c r="E1505" i="79"/>
  <c r="F1505" i="79"/>
  <c r="G1505" i="79"/>
  <c r="I1505" i="79"/>
  <c r="J1505" i="79"/>
  <c r="M1505" i="79"/>
  <c r="B1506" i="79"/>
  <c r="C1506" i="79"/>
  <c r="D1506" i="79"/>
  <c r="E1506" i="79"/>
  <c r="F1506" i="79"/>
  <c r="G1506" i="79"/>
  <c r="I1506" i="79"/>
  <c r="M1506" i="79" s="1"/>
  <c r="J1506" i="79"/>
  <c r="B1507" i="79"/>
  <c r="C1507" i="79"/>
  <c r="D1507" i="79"/>
  <c r="E1507" i="79"/>
  <c r="F1507" i="79"/>
  <c r="G1507" i="79"/>
  <c r="I1507" i="79"/>
  <c r="J1507" i="79"/>
  <c r="B1508" i="79"/>
  <c r="C1508" i="79"/>
  <c r="D1508" i="79"/>
  <c r="E1508" i="79"/>
  <c r="F1508" i="79"/>
  <c r="G1508" i="79"/>
  <c r="I1508" i="79"/>
  <c r="M1508" i="79" s="1"/>
  <c r="J1508" i="79"/>
  <c r="L1508" i="79"/>
  <c r="B1509" i="79"/>
  <c r="C1509" i="79"/>
  <c r="D1509" i="79"/>
  <c r="E1509" i="79"/>
  <c r="F1509" i="79"/>
  <c r="G1509" i="79"/>
  <c r="I1509" i="79"/>
  <c r="M1509" i="79" s="1"/>
  <c r="J1509" i="79"/>
  <c r="B1510" i="79"/>
  <c r="C1510" i="79"/>
  <c r="D1510" i="79"/>
  <c r="E1510" i="79"/>
  <c r="F1510" i="79"/>
  <c r="G1510" i="79"/>
  <c r="I1510" i="79"/>
  <c r="M1510" i="79" s="1"/>
  <c r="J1510" i="79"/>
  <c r="B1511" i="79"/>
  <c r="C1511" i="79"/>
  <c r="D1511" i="79"/>
  <c r="E1511" i="79"/>
  <c r="F1511" i="79"/>
  <c r="G1511" i="79"/>
  <c r="I1511" i="79"/>
  <c r="M1511" i="79" s="1"/>
  <c r="J1511" i="79"/>
  <c r="B1512" i="79"/>
  <c r="C1512" i="79"/>
  <c r="D1512" i="79"/>
  <c r="E1512" i="79"/>
  <c r="F1512" i="79"/>
  <c r="G1512" i="79"/>
  <c r="I1512" i="79"/>
  <c r="M1512" i="79" s="1"/>
  <c r="J1512" i="79"/>
  <c r="B1513" i="79"/>
  <c r="C1513" i="79"/>
  <c r="D1513" i="79"/>
  <c r="E1513" i="79"/>
  <c r="F1513" i="79"/>
  <c r="G1513" i="79"/>
  <c r="I1513" i="79"/>
  <c r="M1513" i="79" s="1"/>
  <c r="J1513" i="79"/>
  <c r="B1514" i="79"/>
  <c r="C1514" i="79"/>
  <c r="D1514" i="79"/>
  <c r="E1514" i="79"/>
  <c r="F1514" i="79"/>
  <c r="G1514" i="79"/>
  <c r="I1514" i="79"/>
  <c r="M1514" i="79" s="1"/>
  <c r="J1514" i="79"/>
  <c r="B1515" i="79"/>
  <c r="C1515" i="79"/>
  <c r="D1515" i="79"/>
  <c r="E1515" i="79"/>
  <c r="F1515" i="79"/>
  <c r="G1515" i="79"/>
  <c r="L1515" i="79" s="1"/>
  <c r="I1515" i="79"/>
  <c r="J1515" i="79"/>
  <c r="B1516" i="79"/>
  <c r="C1516" i="79"/>
  <c r="D1516" i="79"/>
  <c r="E1516" i="79"/>
  <c r="F1516" i="79"/>
  <c r="G1516" i="79"/>
  <c r="I1516" i="79"/>
  <c r="M1516" i="79" s="1"/>
  <c r="J1516" i="79"/>
  <c r="B1517" i="79"/>
  <c r="C1517" i="79"/>
  <c r="D1517" i="79"/>
  <c r="E1517" i="79"/>
  <c r="F1517" i="79"/>
  <c r="G1517" i="79"/>
  <c r="I1517" i="79"/>
  <c r="M1517" i="79" s="1"/>
  <c r="J1517" i="79"/>
  <c r="B1518" i="79"/>
  <c r="C1518" i="79"/>
  <c r="D1518" i="79"/>
  <c r="E1518" i="79"/>
  <c r="F1518" i="79"/>
  <c r="G1518" i="79"/>
  <c r="I1518" i="79"/>
  <c r="M1518" i="79" s="1"/>
  <c r="J1518" i="79"/>
  <c r="B1519" i="79"/>
  <c r="C1519" i="79"/>
  <c r="D1519" i="79"/>
  <c r="E1519" i="79"/>
  <c r="F1519" i="79"/>
  <c r="G1519" i="79"/>
  <c r="I1519" i="79"/>
  <c r="M1519" i="79" s="1"/>
  <c r="J1519" i="79"/>
  <c r="B1520" i="79"/>
  <c r="C1520" i="79"/>
  <c r="D1520" i="79"/>
  <c r="E1520" i="79"/>
  <c r="F1520" i="79"/>
  <c r="G1520" i="79"/>
  <c r="L1520" i="79" s="1"/>
  <c r="I1520" i="79"/>
  <c r="J1520" i="79"/>
  <c r="B1521" i="79"/>
  <c r="C1521" i="79"/>
  <c r="D1521" i="79"/>
  <c r="E1521" i="79"/>
  <c r="F1521" i="79"/>
  <c r="G1521" i="79"/>
  <c r="I1521" i="79"/>
  <c r="M1521" i="79" s="1"/>
  <c r="J1521" i="79"/>
  <c r="B1522" i="79"/>
  <c r="C1522" i="79"/>
  <c r="D1522" i="79"/>
  <c r="E1522" i="79"/>
  <c r="F1522" i="79"/>
  <c r="G1522" i="79"/>
  <c r="L1522" i="79" s="1"/>
  <c r="I1522" i="79"/>
  <c r="M1522" i="79" s="1"/>
  <c r="J1522" i="79"/>
  <c r="B1523" i="79"/>
  <c r="C1523" i="79"/>
  <c r="D1523" i="79"/>
  <c r="E1523" i="79"/>
  <c r="F1523" i="79"/>
  <c r="G1523" i="79"/>
  <c r="I1523" i="79"/>
  <c r="M1523" i="79" s="1"/>
  <c r="J1523" i="79"/>
  <c r="B1524" i="79"/>
  <c r="C1524" i="79"/>
  <c r="D1524" i="79"/>
  <c r="E1524" i="79"/>
  <c r="F1524" i="79"/>
  <c r="G1524" i="79"/>
  <c r="I1524" i="79"/>
  <c r="M1524" i="79" s="1"/>
  <c r="J1524" i="79"/>
  <c r="B1525" i="79"/>
  <c r="C1525" i="79"/>
  <c r="D1525" i="79"/>
  <c r="E1525" i="79"/>
  <c r="F1525" i="79"/>
  <c r="G1525" i="79"/>
  <c r="I1525" i="79"/>
  <c r="J1525" i="79"/>
  <c r="M1525" i="79"/>
  <c r="B1526" i="79"/>
  <c r="C1526" i="79"/>
  <c r="D1526" i="79"/>
  <c r="E1526" i="79"/>
  <c r="F1526" i="79"/>
  <c r="G1526" i="79"/>
  <c r="L1526" i="79" s="1"/>
  <c r="I1526" i="79"/>
  <c r="J1526" i="79"/>
  <c r="B1527" i="79"/>
  <c r="C1527" i="79"/>
  <c r="D1527" i="79"/>
  <c r="E1527" i="79"/>
  <c r="F1527" i="79"/>
  <c r="G1527" i="79"/>
  <c r="L1527" i="79" s="1"/>
  <c r="I1527" i="79"/>
  <c r="J1527" i="79"/>
  <c r="B1528" i="79"/>
  <c r="C1528" i="79"/>
  <c r="D1528" i="79"/>
  <c r="E1528" i="79"/>
  <c r="F1528" i="79"/>
  <c r="G1528" i="79"/>
  <c r="I1528" i="79"/>
  <c r="M1528" i="79" s="1"/>
  <c r="J1528" i="79"/>
  <c r="L1528" i="79"/>
  <c r="B1529" i="79"/>
  <c r="C1529" i="79"/>
  <c r="D1529" i="79"/>
  <c r="E1529" i="79"/>
  <c r="F1529" i="79"/>
  <c r="G1529" i="79"/>
  <c r="I1529" i="79"/>
  <c r="M1529" i="79" s="1"/>
  <c r="J1529" i="79"/>
  <c r="B1530" i="79"/>
  <c r="C1530" i="79"/>
  <c r="D1530" i="79"/>
  <c r="E1530" i="79"/>
  <c r="F1530" i="79"/>
  <c r="G1530" i="79"/>
  <c r="I1530" i="79"/>
  <c r="M1530" i="79" s="1"/>
  <c r="J1530" i="79"/>
  <c r="B1531" i="79"/>
  <c r="C1531" i="79"/>
  <c r="D1531" i="79"/>
  <c r="E1531" i="79"/>
  <c r="F1531" i="79"/>
  <c r="G1531" i="79"/>
  <c r="I1531" i="79"/>
  <c r="M1531" i="79" s="1"/>
  <c r="J1531" i="79"/>
  <c r="B1532" i="79"/>
  <c r="C1532" i="79"/>
  <c r="D1532" i="79"/>
  <c r="E1532" i="79"/>
  <c r="F1532" i="79"/>
  <c r="G1532" i="79"/>
  <c r="I1532" i="79"/>
  <c r="J1532" i="79"/>
  <c r="B1533" i="79"/>
  <c r="C1533" i="79"/>
  <c r="D1533" i="79"/>
  <c r="E1533" i="79"/>
  <c r="F1533" i="79"/>
  <c r="G1533" i="79"/>
  <c r="L1533" i="79" s="1"/>
  <c r="I1533" i="79"/>
  <c r="J1533" i="79"/>
  <c r="M1533" i="79"/>
  <c r="B1534" i="79"/>
  <c r="C1534" i="79"/>
  <c r="D1534" i="79"/>
  <c r="E1534" i="79"/>
  <c r="F1534" i="79"/>
  <c r="G1534" i="79"/>
  <c r="I1534" i="79"/>
  <c r="M1534" i="79" s="1"/>
  <c r="J1534" i="79"/>
  <c r="B1535" i="79"/>
  <c r="C1535" i="79"/>
  <c r="D1535" i="79"/>
  <c r="E1535" i="79"/>
  <c r="F1535" i="79"/>
  <c r="G1535" i="79"/>
  <c r="I1535" i="79"/>
  <c r="J1535" i="79"/>
  <c r="M1535" i="79"/>
  <c r="B1536" i="79"/>
  <c r="C1536" i="79"/>
  <c r="D1536" i="79"/>
  <c r="E1536" i="79"/>
  <c r="F1536" i="79"/>
  <c r="G1536" i="79"/>
  <c r="I1536" i="79"/>
  <c r="M1536" i="79" s="1"/>
  <c r="J1536" i="79"/>
  <c r="B1537" i="79"/>
  <c r="C1537" i="79"/>
  <c r="D1537" i="79"/>
  <c r="E1537" i="79"/>
  <c r="F1537" i="79"/>
  <c r="G1537" i="79"/>
  <c r="I1537" i="79"/>
  <c r="M1537" i="79" s="1"/>
  <c r="J1537" i="79"/>
  <c r="B1538" i="79"/>
  <c r="C1538" i="79"/>
  <c r="D1538" i="79"/>
  <c r="E1538" i="79"/>
  <c r="F1538" i="79"/>
  <c r="G1538" i="79"/>
  <c r="I1538" i="79"/>
  <c r="M1538" i="79" s="1"/>
  <c r="J1538" i="79"/>
  <c r="B1539" i="79"/>
  <c r="C1539" i="79"/>
  <c r="D1539" i="79"/>
  <c r="E1539" i="79"/>
  <c r="F1539" i="79"/>
  <c r="G1539" i="79"/>
  <c r="I1539" i="79"/>
  <c r="M1539" i="79" s="1"/>
  <c r="J1539" i="79"/>
  <c r="L1539" i="79"/>
  <c r="B1540" i="79"/>
  <c r="C1540" i="79"/>
  <c r="D1540" i="79"/>
  <c r="E1540" i="79"/>
  <c r="F1540" i="79"/>
  <c r="G1540" i="79"/>
  <c r="I1540" i="79"/>
  <c r="M1540" i="79" s="1"/>
  <c r="J1540" i="79"/>
  <c r="B1541" i="79"/>
  <c r="C1541" i="79"/>
  <c r="D1541" i="79"/>
  <c r="E1541" i="79"/>
  <c r="F1541" i="79"/>
  <c r="G1541" i="79"/>
  <c r="I1541" i="79"/>
  <c r="M1541" i="79" s="1"/>
  <c r="J1541" i="79"/>
  <c r="B1542" i="79"/>
  <c r="C1542" i="79"/>
  <c r="D1542" i="79"/>
  <c r="E1542" i="79"/>
  <c r="F1542" i="79"/>
  <c r="G1542" i="79"/>
  <c r="L1542" i="79" s="1"/>
  <c r="I1542" i="79"/>
  <c r="J1542" i="79"/>
  <c r="B1543" i="79"/>
  <c r="C1543" i="79"/>
  <c r="D1543" i="79"/>
  <c r="E1543" i="79"/>
  <c r="F1543" i="79"/>
  <c r="G1543" i="79"/>
  <c r="I1543" i="79"/>
  <c r="M1543" i="79" s="1"/>
  <c r="J1543" i="79"/>
  <c r="B1544" i="79"/>
  <c r="C1544" i="79"/>
  <c r="D1544" i="79"/>
  <c r="E1544" i="79"/>
  <c r="F1544" i="79"/>
  <c r="G1544" i="79"/>
  <c r="I1544" i="79"/>
  <c r="M1544" i="79" s="1"/>
  <c r="J1544" i="79"/>
  <c r="B1545" i="79"/>
  <c r="C1545" i="79"/>
  <c r="D1545" i="79"/>
  <c r="E1545" i="79"/>
  <c r="F1545" i="79"/>
  <c r="G1545" i="79"/>
  <c r="I1545" i="79"/>
  <c r="M1545" i="79" s="1"/>
  <c r="J1545" i="79"/>
  <c r="B1546" i="79"/>
  <c r="C1546" i="79"/>
  <c r="D1546" i="79"/>
  <c r="E1546" i="79"/>
  <c r="F1546" i="79"/>
  <c r="G1546" i="79"/>
  <c r="L1546" i="79" s="1"/>
  <c r="I1546" i="79"/>
  <c r="J1546" i="79"/>
  <c r="B1547" i="79"/>
  <c r="C1547" i="79"/>
  <c r="D1547" i="79"/>
  <c r="E1547" i="79"/>
  <c r="F1547" i="79"/>
  <c r="G1547" i="79"/>
  <c r="I1547" i="79"/>
  <c r="M1547" i="79" s="1"/>
  <c r="J1547" i="79"/>
  <c r="B1548" i="79"/>
  <c r="C1548" i="79"/>
  <c r="D1548" i="79"/>
  <c r="E1548" i="79"/>
  <c r="F1548" i="79"/>
  <c r="G1548" i="79"/>
  <c r="L1548" i="79" s="1"/>
  <c r="I1548" i="79"/>
  <c r="M1548" i="79" s="1"/>
  <c r="J1548" i="79"/>
  <c r="B1549" i="79"/>
  <c r="C1549" i="79"/>
  <c r="D1549" i="79"/>
  <c r="E1549" i="79"/>
  <c r="F1549" i="79"/>
  <c r="G1549" i="79"/>
  <c r="I1549" i="79"/>
  <c r="M1549" i="79" s="1"/>
  <c r="J1549" i="79"/>
  <c r="B1550" i="79"/>
  <c r="C1550" i="79"/>
  <c r="D1550" i="79"/>
  <c r="E1550" i="79"/>
  <c r="F1550" i="79"/>
  <c r="G1550" i="79"/>
  <c r="L1550" i="79" s="1"/>
  <c r="I1550" i="79"/>
  <c r="J1550" i="79"/>
  <c r="B1551" i="79"/>
  <c r="C1551" i="79"/>
  <c r="D1551" i="79"/>
  <c r="E1551" i="79"/>
  <c r="F1551" i="79"/>
  <c r="G1551" i="79"/>
  <c r="L1551" i="79" s="1"/>
  <c r="I1551" i="79"/>
  <c r="M1551" i="79" s="1"/>
  <c r="J1551" i="79"/>
  <c r="B1552" i="79"/>
  <c r="C1552" i="79"/>
  <c r="D1552" i="79"/>
  <c r="E1552" i="79"/>
  <c r="F1552" i="79"/>
  <c r="G1552" i="79"/>
  <c r="I1552" i="79"/>
  <c r="M1552" i="79" s="1"/>
  <c r="J1552" i="79"/>
  <c r="B1553" i="79"/>
  <c r="C1553" i="79"/>
  <c r="D1553" i="79"/>
  <c r="E1553" i="79"/>
  <c r="F1553" i="79"/>
  <c r="G1553" i="79"/>
  <c r="I1553" i="79"/>
  <c r="M1553" i="79" s="1"/>
  <c r="J1553" i="79"/>
  <c r="B1554" i="79"/>
  <c r="C1554" i="79"/>
  <c r="D1554" i="79"/>
  <c r="E1554" i="79"/>
  <c r="F1554" i="79"/>
  <c r="G1554" i="79"/>
  <c r="L1554" i="79" s="1"/>
  <c r="I1554" i="79"/>
  <c r="M1554" i="79" s="1"/>
  <c r="J1554" i="79"/>
  <c r="B1555" i="79"/>
  <c r="C1555" i="79"/>
  <c r="D1555" i="79"/>
  <c r="E1555" i="79"/>
  <c r="F1555" i="79"/>
  <c r="G1555" i="79"/>
  <c r="I1555" i="79"/>
  <c r="J1555" i="79"/>
  <c r="B1556" i="79"/>
  <c r="C1556" i="79"/>
  <c r="D1556" i="79"/>
  <c r="E1556" i="79"/>
  <c r="F1556" i="79"/>
  <c r="G1556" i="79"/>
  <c r="L1556" i="79" s="1"/>
  <c r="I1556" i="79"/>
  <c r="M1556" i="79" s="1"/>
  <c r="J1556" i="79"/>
  <c r="B1557" i="79"/>
  <c r="C1557" i="79"/>
  <c r="D1557" i="79"/>
  <c r="E1557" i="79"/>
  <c r="F1557" i="79"/>
  <c r="G1557" i="79"/>
  <c r="I1557" i="79"/>
  <c r="M1557" i="79" s="1"/>
  <c r="J1557" i="79"/>
  <c r="B1558" i="79"/>
  <c r="C1558" i="79"/>
  <c r="D1558" i="79"/>
  <c r="E1558" i="79"/>
  <c r="F1558" i="79"/>
  <c r="G1558" i="79"/>
  <c r="I1558" i="79"/>
  <c r="M1558" i="79" s="1"/>
  <c r="J1558" i="79"/>
  <c r="B1559" i="79"/>
  <c r="C1559" i="79"/>
  <c r="D1559" i="79"/>
  <c r="E1559" i="79"/>
  <c r="F1559" i="79"/>
  <c r="G1559" i="79"/>
  <c r="I1559" i="79"/>
  <c r="M1559" i="79" s="1"/>
  <c r="J1559" i="79"/>
  <c r="B1560" i="79"/>
  <c r="C1560" i="79"/>
  <c r="D1560" i="79"/>
  <c r="E1560" i="79"/>
  <c r="F1560" i="79"/>
  <c r="G1560" i="79"/>
  <c r="I1560" i="79"/>
  <c r="M1560" i="79" s="1"/>
  <c r="J1560" i="79"/>
  <c r="B1561" i="79"/>
  <c r="C1561" i="79"/>
  <c r="D1561" i="79"/>
  <c r="E1561" i="79"/>
  <c r="F1561" i="79"/>
  <c r="G1561" i="79"/>
  <c r="I1561" i="79"/>
  <c r="M1561" i="79" s="1"/>
  <c r="J1561" i="79"/>
  <c r="B1562" i="79"/>
  <c r="C1562" i="79"/>
  <c r="D1562" i="79"/>
  <c r="E1562" i="79"/>
  <c r="F1562" i="79"/>
  <c r="G1562" i="79"/>
  <c r="I1562" i="79"/>
  <c r="M1562" i="79" s="1"/>
  <c r="J1562" i="79"/>
  <c r="B1563" i="79"/>
  <c r="C1563" i="79"/>
  <c r="D1563" i="79"/>
  <c r="E1563" i="79"/>
  <c r="F1563" i="79"/>
  <c r="G1563" i="79"/>
  <c r="L1563" i="79" s="1"/>
  <c r="I1563" i="79"/>
  <c r="J1563" i="79"/>
  <c r="B1564" i="79"/>
  <c r="C1564" i="79"/>
  <c r="D1564" i="79"/>
  <c r="E1564" i="79"/>
  <c r="F1564" i="79"/>
  <c r="G1564" i="79"/>
  <c r="L1564" i="79" s="1"/>
  <c r="I1564" i="79"/>
  <c r="J1564" i="79"/>
  <c r="B1565" i="79"/>
  <c r="C1565" i="79"/>
  <c r="D1565" i="79"/>
  <c r="E1565" i="79"/>
  <c r="F1565" i="79"/>
  <c r="G1565" i="79"/>
  <c r="I1565" i="79"/>
  <c r="M1565" i="79" s="1"/>
  <c r="J1565" i="79"/>
  <c r="B1566" i="79"/>
  <c r="C1566" i="79"/>
  <c r="D1566" i="79"/>
  <c r="E1566" i="79"/>
  <c r="F1566" i="79"/>
  <c r="G1566" i="79"/>
  <c r="I1566" i="79"/>
  <c r="M1566" i="79" s="1"/>
  <c r="J1566" i="79"/>
  <c r="B1567" i="79"/>
  <c r="C1567" i="79"/>
  <c r="D1567" i="79"/>
  <c r="E1567" i="79"/>
  <c r="F1567" i="79"/>
  <c r="G1567" i="79"/>
  <c r="I1567" i="79"/>
  <c r="M1567" i="79" s="1"/>
  <c r="J1567" i="79"/>
  <c r="B1568" i="79"/>
  <c r="C1568" i="79"/>
  <c r="D1568" i="79"/>
  <c r="E1568" i="79"/>
  <c r="F1568" i="79"/>
  <c r="G1568" i="79"/>
  <c r="L1568" i="79" s="1"/>
  <c r="I1568" i="79"/>
  <c r="J1568" i="79"/>
  <c r="B1569" i="79"/>
  <c r="C1569" i="79"/>
  <c r="D1569" i="79"/>
  <c r="E1569" i="79"/>
  <c r="F1569" i="79"/>
  <c r="G1569" i="79"/>
  <c r="L1569" i="79" s="1"/>
  <c r="I1569" i="79"/>
  <c r="M1569" i="79" s="1"/>
  <c r="J1569" i="79"/>
  <c r="B1570" i="79"/>
  <c r="C1570" i="79"/>
  <c r="D1570" i="79"/>
  <c r="E1570" i="79"/>
  <c r="F1570" i="79"/>
  <c r="G1570" i="79"/>
  <c r="L1570" i="79" s="1"/>
  <c r="I1570" i="79"/>
  <c r="M1570" i="79" s="1"/>
  <c r="J1570" i="79"/>
  <c r="B1571" i="79"/>
  <c r="C1571" i="79"/>
  <c r="D1571" i="79"/>
  <c r="E1571" i="79"/>
  <c r="F1571" i="79"/>
  <c r="G1571" i="79"/>
  <c r="I1571" i="79"/>
  <c r="M1571" i="79" s="1"/>
  <c r="J1571" i="79"/>
  <c r="B1572" i="79"/>
  <c r="C1572" i="79"/>
  <c r="D1572" i="79"/>
  <c r="E1572" i="79"/>
  <c r="F1572" i="79"/>
  <c r="G1572" i="79"/>
  <c r="I1572" i="79"/>
  <c r="M1572" i="79" s="1"/>
  <c r="J1572" i="79"/>
  <c r="B1573" i="79"/>
  <c r="C1573" i="79"/>
  <c r="D1573" i="79"/>
  <c r="E1573" i="79"/>
  <c r="F1573" i="79"/>
  <c r="G1573" i="79"/>
  <c r="I1573" i="79"/>
  <c r="M1573" i="79" s="1"/>
  <c r="J1573" i="79"/>
  <c r="B1574" i="79"/>
  <c r="C1574" i="79"/>
  <c r="D1574" i="79"/>
  <c r="E1574" i="79"/>
  <c r="F1574" i="79"/>
  <c r="G1574" i="79"/>
  <c r="I1574" i="79"/>
  <c r="M1574" i="79" s="1"/>
  <c r="J1574" i="79"/>
  <c r="B1575" i="79"/>
  <c r="C1575" i="79"/>
  <c r="D1575" i="79"/>
  <c r="E1575" i="79"/>
  <c r="F1575" i="79"/>
  <c r="G1575" i="79"/>
  <c r="L1575" i="79" s="1"/>
  <c r="I1575" i="79"/>
  <c r="J1575" i="79"/>
  <c r="B1576" i="79"/>
  <c r="C1576" i="79"/>
  <c r="D1576" i="79"/>
  <c r="E1576" i="79"/>
  <c r="F1576" i="79"/>
  <c r="G1576" i="79"/>
  <c r="L1576" i="79" s="1"/>
  <c r="I1576" i="79"/>
  <c r="M1576" i="79" s="1"/>
  <c r="J1576" i="79"/>
  <c r="B1577" i="79"/>
  <c r="C1577" i="79"/>
  <c r="D1577" i="79"/>
  <c r="E1577" i="79"/>
  <c r="F1577" i="79"/>
  <c r="G1577" i="79"/>
  <c r="I1577" i="79"/>
  <c r="M1577" i="79" s="1"/>
  <c r="J1577" i="79"/>
  <c r="B1578" i="79"/>
  <c r="C1578" i="79"/>
  <c r="D1578" i="79"/>
  <c r="E1578" i="79"/>
  <c r="F1578" i="79"/>
  <c r="G1578" i="79"/>
  <c r="I1578" i="79"/>
  <c r="M1578" i="79" s="1"/>
  <c r="J1578" i="79"/>
  <c r="B1579" i="79"/>
  <c r="C1579" i="79"/>
  <c r="D1579" i="79"/>
  <c r="E1579" i="79"/>
  <c r="F1579" i="79"/>
  <c r="G1579" i="79"/>
  <c r="L1579" i="79" s="1"/>
  <c r="I1579" i="79"/>
  <c r="J1579" i="79"/>
  <c r="B1580" i="79"/>
  <c r="C1580" i="79"/>
  <c r="D1580" i="79"/>
  <c r="E1580" i="79"/>
  <c r="F1580" i="79"/>
  <c r="G1580" i="79"/>
  <c r="I1580" i="79"/>
  <c r="M1580" i="79" s="1"/>
  <c r="J1580" i="79"/>
  <c r="B1581" i="79"/>
  <c r="C1581" i="79"/>
  <c r="D1581" i="79"/>
  <c r="E1581" i="79"/>
  <c r="F1581" i="79"/>
  <c r="G1581" i="79"/>
  <c r="L1581" i="79" s="1"/>
  <c r="I1581" i="79"/>
  <c r="M1581" i="79" s="1"/>
  <c r="J1581" i="79"/>
  <c r="B1582" i="79"/>
  <c r="C1582" i="79"/>
  <c r="D1582" i="79"/>
  <c r="E1582" i="79"/>
  <c r="F1582" i="79"/>
  <c r="G1582" i="79"/>
  <c r="L1582" i="79" s="1"/>
  <c r="I1582" i="79"/>
  <c r="M1582" i="79" s="1"/>
  <c r="J1582" i="79"/>
  <c r="B1583" i="79"/>
  <c r="C1583" i="79"/>
  <c r="D1583" i="79"/>
  <c r="E1583" i="79"/>
  <c r="F1583" i="79"/>
  <c r="G1583" i="79"/>
  <c r="I1583" i="79"/>
  <c r="M1583" i="79" s="1"/>
  <c r="J1583" i="79"/>
  <c r="B1584" i="79"/>
  <c r="C1584" i="79"/>
  <c r="D1584" i="79"/>
  <c r="E1584" i="79"/>
  <c r="F1584" i="79"/>
  <c r="G1584" i="79"/>
  <c r="I1584" i="79"/>
  <c r="M1584" i="79" s="1"/>
  <c r="J1584" i="79"/>
  <c r="B1585" i="79"/>
  <c r="C1585" i="79"/>
  <c r="D1585" i="79"/>
  <c r="E1585" i="79"/>
  <c r="F1585" i="79"/>
  <c r="G1585" i="79"/>
  <c r="L1585" i="79" s="1"/>
  <c r="I1585" i="79"/>
  <c r="M1585" i="79" s="1"/>
  <c r="J1585" i="79"/>
  <c r="B1586" i="79"/>
  <c r="C1586" i="79"/>
  <c r="D1586" i="79"/>
  <c r="E1586" i="79"/>
  <c r="F1586" i="79"/>
  <c r="G1586" i="79"/>
  <c r="I1586" i="79"/>
  <c r="M1586" i="79" s="1"/>
  <c r="J1586" i="79"/>
  <c r="B1587" i="79"/>
  <c r="C1587" i="79"/>
  <c r="D1587" i="79"/>
  <c r="E1587" i="79"/>
  <c r="F1587" i="79"/>
  <c r="G1587" i="79"/>
  <c r="I1587" i="79"/>
  <c r="M1587" i="79" s="1"/>
  <c r="J1587" i="79"/>
  <c r="B1588" i="79"/>
  <c r="C1588" i="79"/>
  <c r="D1588" i="79"/>
  <c r="E1588" i="79"/>
  <c r="F1588" i="79"/>
  <c r="G1588" i="79"/>
  <c r="I1588" i="79"/>
  <c r="M1588" i="79" s="1"/>
  <c r="J1588" i="79"/>
  <c r="B1589" i="79"/>
  <c r="C1589" i="79"/>
  <c r="D1589" i="79"/>
  <c r="E1589" i="79"/>
  <c r="F1589" i="79"/>
  <c r="G1589" i="79"/>
  <c r="L1589" i="79" s="1"/>
  <c r="I1589" i="79"/>
  <c r="M1589" i="79" s="1"/>
  <c r="S1589" i="79" s="1"/>
  <c r="J1589" i="79"/>
  <c r="B1590" i="79"/>
  <c r="C1590" i="79"/>
  <c r="D1590" i="79"/>
  <c r="E1590" i="79"/>
  <c r="F1590" i="79"/>
  <c r="G1590" i="79"/>
  <c r="I1590" i="79"/>
  <c r="J1590" i="79"/>
  <c r="M1590" i="79"/>
  <c r="B1591" i="79"/>
  <c r="C1591" i="79"/>
  <c r="D1591" i="79"/>
  <c r="E1591" i="79"/>
  <c r="F1591" i="79"/>
  <c r="G1591" i="79"/>
  <c r="L1591" i="79" s="1"/>
  <c r="I1591" i="79"/>
  <c r="M1591" i="79" s="1"/>
  <c r="J1591" i="79"/>
  <c r="B1592" i="79"/>
  <c r="C1592" i="79"/>
  <c r="D1592" i="79"/>
  <c r="AG1592" i="79" s="1"/>
  <c r="E1592" i="79"/>
  <c r="F1592" i="79"/>
  <c r="G1592" i="79"/>
  <c r="L1592" i="79" s="1"/>
  <c r="I1592" i="79"/>
  <c r="J1592" i="79"/>
  <c r="B1593" i="79"/>
  <c r="C1593" i="79"/>
  <c r="D1593" i="79"/>
  <c r="E1593" i="79"/>
  <c r="F1593" i="79"/>
  <c r="G1593" i="79"/>
  <c r="L1593" i="79" s="1"/>
  <c r="I1593" i="79"/>
  <c r="M1593" i="79" s="1"/>
  <c r="J1593" i="79"/>
  <c r="B1594" i="79"/>
  <c r="C1594" i="79"/>
  <c r="D1594" i="79"/>
  <c r="E1594" i="79"/>
  <c r="F1594" i="79"/>
  <c r="G1594" i="79"/>
  <c r="I1594" i="79"/>
  <c r="M1594" i="79" s="1"/>
  <c r="J1594" i="79"/>
  <c r="B1595" i="79"/>
  <c r="C1595" i="79"/>
  <c r="D1595" i="79"/>
  <c r="E1595" i="79"/>
  <c r="F1595" i="79"/>
  <c r="G1595" i="79"/>
  <c r="I1595" i="79"/>
  <c r="M1595" i="79" s="1"/>
  <c r="J1595" i="79"/>
  <c r="B1596" i="79"/>
  <c r="C1596" i="79"/>
  <c r="D1596" i="79"/>
  <c r="E1596" i="79"/>
  <c r="F1596" i="79"/>
  <c r="G1596" i="79"/>
  <c r="I1596" i="79"/>
  <c r="M1596" i="79" s="1"/>
  <c r="J1596" i="79"/>
  <c r="B1597" i="79"/>
  <c r="C1597" i="79"/>
  <c r="D1597" i="79"/>
  <c r="E1597" i="79"/>
  <c r="F1597" i="79"/>
  <c r="G1597" i="79"/>
  <c r="I1597" i="79"/>
  <c r="M1597" i="79" s="1"/>
  <c r="J1597" i="79"/>
  <c r="B1598" i="79"/>
  <c r="C1598" i="79"/>
  <c r="D1598" i="79"/>
  <c r="E1598" i="79"/>
  <c r="F1598" i="79"/>
  <c r="G1598" i="79"/>
  <c r="L1598" i="79" s="1"/>
  <c r="I1598" i="79"/>
  <c r="M1598" i="79" s="1"/>
  <c r="J1598" i="79"/>
  <c r="B1599" i="79"/>
  <c r="C1599" i="79"/>
  <c r="D1599" i="79"/>
  <c r="E1599" i="79"/>
  <c r="F1599" i="79"/>
  <c r="G1599" i="79"/>
  <c r="I1599" i="79"/>
  <c r="M1599" i="79" s="1"/>
  <c r="J1599" i="79"/>
  <c r="B1600" i="79"/>
  <c r="C1600" i="79"/>
  <c r="D1600" i="79"/>
  <c r="E1600" i="79"/>
  <c r="F1600" i="79"/>
  <c r="G1600" i="79"/>
  <c r="L1600" i="79" s="1"/>
  <c r="I1600" i="79"/>
  <c r="J1600" i="79"/>
  <c r="B1601" i="79"/>
  <c r="C1601" i="79"/>
  <c r="D1601" i="79"/>
  <c r="E1601" i="79"/>
  <c r="F1601" i="79"/>
  <c r="G1601" i="79"/>
  <c r="I1601" i="79"/>
  <c r="M1601" i="79" s="1"/>
  <c r="J1601" i="79"/>
  <c r="B1602" i="79"/>
  <c r="C1602" i="79"/>
  <c r="D1602" i="79"/>
  <c r="E1602" i="79"/>
  <c r="F1602" i="79"/>
  <c r="G1602" i="79"/>
  <c r="I1602" i="79"/>
  <c r="M1602" i="79" s="1"/>
  <c r="J1602" i="79"/>
  <c r="B1603" i="79"/>
  <c r="C1603" i="79"/>
  <c r="D1603" i="79"/>
  <c r="E1603" i="79"/>
  <c r="F1603" i="79"/>
  <c r="G1603" i="79"/>
  <c r="I1603" i="79"/>
  <c r="M1603" i="79" s="1"/>
  <c r="J1603" i="79"/>
  <c r="B1604" i="79"/>
  <c r="C1604" i="79"/>
  <c r="D1604" i="79"/>
  <c r="E1604" i="79"/>
  <c r="F1604" i="79"/>
  <c r="G1604" i="79"/>
  <c r="I1604" i="79"/>
  <c r="J1604" i="79"/>
  <c r="B1605" i="79"/>
  <c r="C1605" i="79"/>
  <c r="D1605" i="79"/>
  <c r="E1605" i="79"/>
  <c r="F1605" i="79"/>
  <c r="G1605" i="79"/>
  <c r="L1605" i="79" s="1"/>
  <c r="I1605" i="79"/>
  <c r="M1605" i="79" s="1"/>
  <c r="S1605" i="79" s="1"/>
  <c r="J1605" i="79"/>
  <c r="B1606" i="79"/>
  <c r="C1606" i="79"/>
  <c r="D1606" i="79"/>
  <c r="E1606" i="79"/>
  <c r="F1606" i="79"/>
  <c r="G1606" i="79"/>
  <c r="L1606" i="79" s="1"/>
  <c r="I1606" i="79"/>
  <c r="M1606" i="79" s="1"/>
  <c r="J1606" i="79"/>
  <c r="B1607" i="79"/>
  <c r="C1607" i="79"/>
  <c r="D1607" i="79"/>
  <c r="AG1607" i="79" s="1"/>
  <c r="E1607" i="79"/>
  <c r="F1607" i="79"/>
  <c r="G1607" i="79"/>
  <c r="L1607" i="79" s="1"/>
  <c r="I1607" i="79"/>
  <c r="J1607" i="79"/>
  <c r="B1608" i="79"/>
  <c r="C1608" i="79"/>
  <c r="D1608" i="79"/>
  <c r="E1608" i="79"/>
  <c r="F1608" i="79"/>
  <c r="G1608" i="79"/>
  <c r="I1608" i="79"/>
  <c r="M1608" i="79" s="1"/>
  <c r="J1608" i="79"/>
  <c r="B1609" i="79"/>
  <c r="C1609" i="79"/>
  <c r="D1609" i="79"/>
  <c r="E1609" i="79"/>
  <c r="F1609" i="79"/>
  <c r="G1609" i="79"/>
  <c r="L1609" i="79" s="1"/>
  <c r="I1609" i="79"/>
  <c r="M1609" i="79" s="1"/>
  <c r="J1609" i="79"/>
  <c r="B1610" i="79"/>
  <c r="C1610" i="79"/>
  <c r="D1610" i="79"/>
  <c r="E1610" i="79"/>
  <c r="F1610" i="79"/>
  <c r="G1610" i="79"/>
  <c r="L1610" i="79" s="1"/>
  <c r="I1610" i="79"/>
  <c r="M1610" i="79" s="1"/>
  <c r="J1610" i="79"/>
  <c r="B1611" i="79"/>
  <c r="C1611" i="79"/>
  <c r="D1611" i="79"/>
  <c r="E1611" i="79"/>
  <c r="F1611" i="79"/>
  <c r="G1611" i="79"/>
  <c r="L1611" i="79" s="1"/>
  <c r="I1611" i="79"/>
  <c r="M1611" i="79" s="1"/>
  <c r="J1611" i="79"/>
  <c r="B1612" i="79"/>
  <c r="C1612" i="79"/>
  <c r="D1612" i="79"/>
  <c r="E1612" i="79"/>
  <c r="F1612" i="79"/>
  <c r="G1612" i="79"/>
  <c r="I1612" i="79"/>
  <c r="M1612" i="79" s="1"/>
  <c r="S1612" i="79" s="1"/>
  <c r="J1612" i="79"/>
  <c r="B1613" i="79"/>
  <c r="C1613" i="79"/>
  <c r="D1613" i="79"/>
  <c r="E1613" i="79"/>
  <c r="F1613" i="79"/>
  <c r="G1613" i="79"/>
  <c r="I1613" i="79"/>
  <c r="M1613" i="79" s="1"/>
  <c r="S1613" i="79" s="1"/>
  <c r="J1613" i="79"/>
  <c r="B1614" i="79"/>
  <c r="C1614" i="79"/>
  <c r="D1614" i="79"/>
  <c r="E1614" i="79"/>
  <c r="F1614" i="79"/>
  <c r="G1614" i="79"/>
  <c r="L1614" i="79" s="1"/>
  <c r="I1614" i="79"/>
  <c r="M1614" i="79" s="1"/>
  <c r="J1614" i="79"/>
  <c r="B1615" i="79"/>
  <c r="C1615" i="79"/>
  <c r="D1615" i="79"/>
  <c r="E1615" i="79"/>
  <c r="F1615" i="79"/>
  <c r="G1615" i="79"/>
  <c r="I1615" i="79"/>
  <c r="J1615" i="79"/>
  <c r="B1616" i="79"/>
  <c r="C1616" i="79"/>
  <c r="D1616" i="79"/>
  <c r="E1616" i="79"/>
  <c r="F1616" i="79"/>
  <c r="G1616" i="79"/>
  <c r="L1616" i="79" s="1"/>
  <c r="I1616" i="79"/>
  <c r="M1616" i="79" s="1"/>
  <c r="J1616" i="79"/>
  <c r="B1617" i="79"/>
  <c r="C1617" i="79"/>
  <c r="D1617" i="79"/>
  <c r="E1617" i="79"/>
  <c r="F1617" i="79"/>
  <c r="G1617" i="79"/>
  <c r="I1617" i="79"/>
  <c r="M1617" i="79" s="1"/>
  <c r="J1617" i="79"/>
  <c r="B1618" i="79"/>
  <c r="C1618" i="79"/>
  <c r="D1618" i="79"/>
  <c r="E1618" i="79"/>
  <c r="F1618" i="79"/>
  <c r="G1618" i="79"/>
  <c r="I1618" i="79"/>
  <c r="M1618" i="79" s="1"/>
  <c r="J1618" i="79"/>
  <c r="B1619" i="79"/>
  <c r="C1619" i="79"/>
  <c r="D1619" i="79"/>
  <c r="E1619" i="79"/>
  <c r="F1619" i="79"/>
  <c r="G1619" i="79"/>
  <c r="I1619" i="79"/>
  <c r="M1619" i="79" s="1"/>
  <c r="J1619" i="79"/>
  <c r="B1620" i="79"/>
  <c r="C1620" i="79"/>
  <c r="D1620" i="79"/>
  <c r="E1620" i="79"/>
  <c r="F1620" i="79"/>
  <c r="G1620" i="79"/>
  <c r="L1620" i="79" s="1"/>
  <c r="I1620" i="79"/>
  <c r="M1620" i="79" s="1"/>
  <c r="S1620" i="79" s="1"/>
  <c r="J1620" i="79"/>
  <c r="B1621" i="79"/>
  <c r="C1621" i="79"/>
  <c r="D1621" i="79"/>
  <c r="E1621" i="79"/>
  <c r="F1621" i="79"/>
  <c r="G1621" i="79"/>
  <c r="L1621" i="79" s="1"/>
  <c r="I1621" i="79"/>
  <c r="M1621" i="79" s="1"/>
  <c r="S1621" i="79" s="1"/>
  <c r="J1621" i="79"/>
  <c r="B1622" i="79"/>
  <c r="C1622" i="79"/>
  <c r="D1622" i="79"/>
  <c r="E1622" i="79"/>
  <c r="F1622" i="79"/>
  <c r="G1622" i="79"/>
  <c r="I1622" i="79"/>
  <c r="M1622" i="79" s="1"/>
  <c r="J1622" i="79"/>
  <c r="L1622" i="79"/>
  <c r="B1623" i="79"/>
  <c r="C1623" i="79"/>
  <c r="D1623" i="79"/>
  <c r="E1623" i="79"/>
  <c r="F1623" i="79"/>
  <c r="G1623" i="79"/>
  <c r="I1623" i="79"/>
  <c r="M1623" i="79" s="1"/>
  <c r="J1623" i="79"/>
  <c r="B1624" i="79"/>
  <c r="C1624" i="79"/>
  <c r="D1624" i="79"/>
  <c r="E1624" i="79"/>
  <c r="F1624" i="79"/>
  <c r="G1624" i="79"/>
  <c r="L1624" i="79" s="1"/>
  <c r="I1624" i="79"/>
  <c r="J1624" i="79"/>
  <c r="B1625" i="79"/>
  <c r="C1625" i="79"/>
  <c r="D1625" i="79"/>
  <c r="E1625" i="79"/>
  <c r="F1625" i="79"/>
  <c r="G1625" i="79"/>
  <c r="I1625" i="79"/>
  <c r="M1625" i="79" s="1"/>
  <c r="J1625" i="79"/>
  <c r="B1626" i="79"/>
  <c r="C1626" i="79"/>
  <c r="D1626" i="79"/>
  <c r="E1626" i="79"/>
  <c r="F1626" i="79"/>
  <c r="G1626" i="79"/>
  <c r="I1626" i="79"/>
  <c r="M1626" i="79" s="1"/>
  <c r="J1626" i="79"/>
  <c r="B1627" i="79"/>
  <c r="C1627" i="79"/>
  <c r="D1627" i="79"/>
  <c r="E1627" i="79"/>
  <c r="F1627" i="79"/>
  <c r="G1627" i="79"/>
  <c r="L1627" i="79" s="1"/>
  <c r="I1627" i="79"/>
  <c r="M1627" i="79" s="1"/>
  <c r="J1627" i="79"/>
  <c r="B1628" i="79"/>
  <c r="C1628" i="79"/>
  <c r="D1628" i="79"/>
  <c r="E1628" i="79"/>
  <c r="F1628" i="79"/>
  <c r="G1628" i="79"/>
  <c r="I1628" i="79"/>
  <c r="M1628" i="79" s="1"/>
  <c r="J1628" i="79"/>
  <c r="B1629" i="79"/>
  <c r="C1629" i="79"/>
  <c r="D1629" i="79"/>
  <c r="E1629" i="79"/>
  <c r="F1629" i="79"/>
  <c r="G1629" i="79"/>
  <c r="I1629" i="79"/>
  <c r="M1629" i="79" s="1"/>
  <c r="J1629" i="79"/>
  <c r="B1630" i="79"/>
  <c r="C1630" i="79"/>
  <c r="D1630" i="79"/>
  <c r="E1630" i="79"/>
  <c r="F1630" i="79"/>
  <c r="G1630" i="79"/>
  <c r="I1630" i="79"/>
  <c r="J1630" i="79"/>
  <c r="M1630" i="79"/>
  <c r="B1631" i="79"/>
  <c r="C1631" i="79"/>
  <c r="D1631" i="79"/>
  <c r="E1631" i="79"/>
  <c r="F1631" i="79"/>
  <c r="G1631" i="79"/>
  <c r="L1631" i="79" s="1"/>
  <c r="I1631" i="79"/>
  <c r="J1631" i="79"/>
  <c r="B1632" i="79"/>
  <c r="C1632" i="79"/>
  <c r="D1632" i="79"/>
  <c r="E1632" i="79"/>
  <c r="F1632" i="79"/>
  <c r="G1632" i="79"/>
  <c r="I1632" i="79"/>
  <c r="M1632" i="79" s="1"/>
  <c r="J1632" i="79"/>
  <c r="B1633" i="79"/>
  <c r="C1633" i="79"/>
  <c r="D1633" i="79"/>
  <c r="E1633" i="79"/>
  <c r="F1633" i="79"/>
  <c r="G1633" i="79"/>
  <c r="L1633" i="79" s="1"/>
  <c r="I1633" i="79"/>
  <c r="M1633" i="79" s="1"/>
  <c r="J1633" i="79"/>
  <c r="B1634" i="79"/>
  <c r="C1634" i="79"/>
  <c r="D1634" i="79"/>
  <c r="E1634" i="79"/>
  <c r="F1634" i="79"/>
  <c r="G1634" i="79"/>
  <c r="L1634" i="79" s="1"/>
  <c r="I1634" i="79"/>
  <c r="J1634" i="79"/>
  <c r="B1635" i="79"/>
  <c r="C1635" i="79"/>
  <c r="D1635" i="79"/>
  <c r="E1635" i="79"/>
  <c r="F1635" i="79"/>
  <c r="G1635" i="79"/>
  <c r="L1635" i="79" s="1"/>
  <c r="I1635" i="79"/>
  <c r="J1635" i="79"/>
  <c r="M1635" i="79"/>
  <c r="B1636" i="79"/>
  <c r="C1636" i="79"/>
  <c r="D1636" i="79"/>
  <c r="E1636" i="79"/>
  <c r="F1636" i="79"/>
  <c r="G1636" i="79"/>
  <c r="I1636" i="79"/>
  <c r="J1636" i="79"/>
  <c r="B1637" i="79"/>
  <c r="C1637" i="79"/>
  <c r="D1637" i="79"/>
  <c r="E1637" i="79"/>
  <c r="F1637" i="79"/>
  <c r="G1637" i="79"/>
  <c r="L1637" i="79" s="1"/>
  <c r="I1637" i="79"/>
  <c r="J1637" i="79"/>
  <c r="B1638" i="79"/>
  <c r="C1638" i="79"/>
  <c r="D1638" i="79"/>
  <c r="E1638" i="79"/>
  <c r="F1638" i="79"/>
  <c r="G1638" i="79"/>
  <c r="I1638" i="79"/>
  <c r="M1638" i="79" s="1"/>
  <c r="J1638" i="79"/>
  <c r="B1639" i="79"/>
  <c r="C1639" i="79"/>
  <c r="D1639" i="79"/>
  <c r="E1639" i="79"/>
  <c r="F1639" i="79"/>
  <c r="G1639" i="79"/>
  <c r="I1639" i="79"/>
  <c r="M1639" i="79" s="1"/>
  <c r="J1639" i="79"/>
  <c r="B1640" i="79"/>
  <c r="C1640" i="79"/>
  <c r="D1640" i="79"/>
  <c r="E1640" i="79"/>
  <c r="F1640" i="79"/>
  <c r="G1640" i="79"/>
  <c r="L1640" i="79" s="1"/>
  <c r="I1640" i="79"/>
  <c r="M1640" i="79" s="1"/>
  <c r="J1640" i="79"/>
  <c r="B1641" i="79"/>
  <c r="C1641" i="79"/>
  <c r="D1641" i="79"/>
  <c r="E1641" i="79"/>
  <c r="F1641" i="79"/>
  <c r="G1641" i="79"/>
  <c r="I1641" i="79"/>
  <c r="M1641" i="79" s="1"/>
  <c r="J1641" i="79"/>
  <c r="B1642" i="79"/>
  <c r="C1642" i="79"/>
  <c r="D1642" i="79"/>
  <c r="E1642" i="79"/>
  <c r="F1642" i="79"/>
  <c r="G1642" i="79"/>
  <c r="I1642" i="79"/>
  <c r="M1642" i="79" s="1"/>
  <c r="J1642" i="79"/>
  <c r="B1643" i="79"/>
  <c r="C1643" i="79"/>
  <c r="D1643" i="79"/>
  <c r="E1643" i="79"/>
  <c r="F1643" i="79"/>
  <c r="G1643" i="79"/>
  <c r="I1643" i="79"/>
  <c r="J1643" i="79"/>
  <c r="M1643" i="79"/>
  <c r="B1644" i="79"/>
  <c r="C1644" i="79"/>
  <c r="D1644" i="79"/>
  <c r="E1644" i="79"/>
  <c r="F1644" i="79"/>
  <c r="G1644" i="79"/>
  <c r="L1644" i="79" s="1"/>
  <c r="I1644" i="79"/>
  <c r="M1644" i="79" s="1"/>
  <c r="S1644" i="79" s="1"/>
  <c r="J1644" i="79"/>
  <c r="B1645" i="79"/>
  <c r="C1645" i="79"/>
  <c r="D1645" i="79"/>
  <c r="E1645" i="79"/>
  <c r="F1645" i="79"/>
  <c r="G1645" i="79"/>
  <c r="L1645" i="79" s="1"/>
  <c r="I1645" i="79"/>
  <c r="M1645" i="79" s="1"/>
  <c r="J1645" i="79"/>
  <c r="B1646" i="79"/>
  <c r="C1646" i="79"/>
  <c r="D1646" i="79"/>
  <c r="E1646" i="79"/>
  <c r="F1646" i="79"/>
  <c r="G1646" i="79"/>
  <c r="I1646" i="79"/>
  <c r="M1646" i="79" s="1"/>
  <c r="J1646" i="79"/>
  <c r="B1647" i="79"/>
  <c r="C1647" i="79"/>
  <c r="D1647" i="79"/>
  <c r="E1647" i="79"/>
  <c r="F1647" i="79"/>
  <c r="G1647" i="79"/>
  <c r="I1647" i="79"/>
  <c r="M1647" i="79" s="1"/>
  <c r="J1647" i="79"/>
  <c r="B1648" i="79"/>
  <c r="C1648" i="79"/>
  <c r="D1648" i="79"/>
  <c r="E1648" i="79"/>
  <c r="F1648" i="79"/>
  <c r="G1648" i="79"/>
  <c r="L1648" i="79" s="1"/>
  <c r="I1648" i="79"/>
  <c r="J1648" i="79"/>
  <c r="B1649" i="79"/>
  <c r="C1649" i="79"/>
  <c r="D1649" i="79"/>
  <c r="E1649" i="79"/>
  <c r="F1649" i="79"/>
  <c r="G1649" i="79"/>
  <c r="L1649" i="79" s="1"/>
  <c r="I1649" i="79"/>
  <c r="J1649" i="79"/>
  <c r="M1649" i="79"/>
  <c r="B1650" i="79"/>
  <c r="C1650" i="79"/>
  <c r="D1650" i="79"/>
  <c r="E1650" i="79"/>
  <c r="F1650" i="79"/>
  <c r="G1650" i="79"/>
  <c r="I1650" i="79"/>
  <c r="M1650" i="79" s="1"/>
  <c r="J1650" i="79"/>
  <c r="B1651" i="79"/>
  <c r="C1651" i="79"/>
  <c r="D1651" i="79"/>
  <c r="AG1651" i="79" s="1"/>
  <c r="E1651" i="79"/>
  <c r="F1651" i="79"/>
  <c r="G1651" i="79"/>
  <c r="I1651" i="79"/>
  <c r="M1651" i="79" s="1"/>
  <c r="J1651" i="79"/>
  <c r="B1652" i="79"/>
  <c r="C1652" i="79"/>
  <c r="D1652" i="79"/>
  <c r="E1652" i="79"/>
  <c r="F1652" i="79"/>
  <c r="G1652" i="79"/>
  <c r="I1652" i="79"/>
  <c r="M1652" i="79" s="1"/>
  <c r="S1652" i="79" s="1"/>
  <c r="J1652" i="79"/>
  <c r="B1653" i="79"/>
  <c r="C1653" i="79"/>
  <c r="D1653" i="79"/>
  <c r="E1653" i="79"/>
  <c r="F1653" i="79"/>
  <c r="G1653" i="79"/>
  <c r="L1653" i="79" s="1"/>
  <c r="I1653" i="79"/>
  <c r="J1653" i="79"/>
  <c r="B1654" i="79"/>
  <c r="C1654" i="79"/>
  <c r="D1654" i="79"/>
  <c r="AG1654" i="79" s="1"/>
  <c r="E1654" i="79"/>
  <c r="F1654" i="79"/>
  <c r="G1654" i="79"/>
  <c r="I1654" i="79"/>
  <c r="M1654" i="79" s="1"/>
  <c r="J1654" i="79"/>
  <c r="B1655" i="79"/>
  <c r="C1655" i="79"/>
  <c r="D1655" i="79"/>
  <c r="E1655" i="79"/>
  <c r="F1655" i="79"/>
  <c r="G1655" i="79"/>
  <c r="I1655" i="79"/>
  <c r="M1655" i="79" s="1"/>
  <c r="J1655" i="79"/>
  <c r="B1656" i="79"/>
  <c r="C1656" i="79"/>
  <c r="D1656" i="79"/>
  <c r="E1656" i="79"/>
  <c r="F1656" i="79"/>
  <c r="G1656" i="79"/>
  <c r="L1656" i="79" s="1"/>
  <c r="I1656" i="79"/>
  <c r="M1656" i="79" s="1"/>
  <c r="J1656" i="79"/>
  <c r="B1657" i="79"/>
  <c r="C1657" i="79"/>
  <c r="D1657" i="79"/>
  <c r="E1657" i="79"/>
  <c r="F1657" i="79"/>
  <c r="G1657" i="79"/>
  <c r="I1657" i="79"/>
  <c r="M1657" i="79" s="1"/>
  <c r="J1657" i="79"/>
  <c r="L1657" i="79"/>
  <c r="B1658" i="79"/>
  <c r="C1658" i="79"/>
  <c r="D1658" i="79"/>
  <c r="E1658" i="79"/>
  <c r="F1658" i="79"/>
  <c r="G1658" i="79"/>
  <c r="L1658" i="79" s="1"/>
  <c r="I1658" i="79"/>
  <c r="J1658" i="79"/>
  <c r="B1659" i="79"/>
  <c r="C1659" i="79"/>
  <c r="D1659" i="79"/>
  <c r="E1659" i="79"/>
  <c r="F1659" i="79"/>
  <c r="G1659" i="79"/>
  <c r="I1659" i="79"/>
  <c r="J1659" i="79"/>
  <c r="M1659" i="79"/>
  <c r="B1660" i="79"/>
  <c r="C1660" i="79"/>
  <c r="D1660" i="79"/>
  <c r="E1660" i="79"/>
  <c r="F1660" i="79"/>
  <c r="G1660" i="79"/>
  <c r="I1660" i="79"/>
  <c r="M1660" i="79" s="1"/>
  <c r="J1660" i="79"/>
  <c r="B1661" i="79"/>
  <c r="C1661" i="79"/>
  <c r="D1661" i="79"/>
  <c r="E1661" i="79"/>
  <c r="F1661" i="79"/>
  <c r="G1661" i="79"/>
  <c r="L1661" i="79" s="1"/>
  <c r="I1661" i="79"/>
  <c r="M1661" i="79" s="1"/>
  <c r="J1661" i="79"/>
  <c r="B1662" i="79"/>
  <c r="C1662" i="79"/>
  <c r="D1662" i="79"/>
  <c r="E1662" i="79"/>
  <c r="F1662" i="79"/>
  <c r="G1662" i="79"/>
  <c r="L1662" i="79" s="1"/>
  <c r="I1662" i="79"/>
  <c r="J1662" i="79"/>
  <c r="M1662" i="79"/>
  <c r="B1663" i="79"/>
  <c r="C1663" i="79"/>
  <c r="D1663" i="79"/>
  <c r="E1663" i="79"/>
  <c r="F1663" i="79"/>
  <c r="G1663" i="79"/>
  <c r="I1663" i="79"/>
  <c r="M1663" i="79" s="1"/>
  <c r="J1663" i="79"/>
  <c r="B1664" i="79"/>
  <c r="C1664" i="79"/>
  <c r="D1664" i="79"/>
  <c r="AG1664" i="79" s="1"/>
  <c r="E1664" i="79"/>
  <c r="F1664" i="79"/>
  <c r="G1664" i="79"/>
  <c r="I1664" i="79"/>
  <c r="M1664" i="79" s="1"/>
  <c r="J1664" i="79"/>
  <c r="B1665" i="79"/>
  <c r="C1665" i="79"/>
  <c r="D1665" i="79"/>
  <c r="E1665" i="79"/>
  <c r="F1665" i="79"/>
  <c r="G1665" i="79"/>
  <c r="L1665" i="79" s="1"/>
  <c r="I1665" i="79"/>
  <c r="M1665" i="79" s="1"/>
  <c r="J1665" i="79"/>
  <c r="B1666" i="79"/>
  <c r="C1666" i="79"/>
  <c r="D1666" i="79"/>
  <c r="E1666" i="79"/>
  <c r="F1666" i="79"/>
  <c r="G1666" i="79"/>
  <c r="I1666" i="79"/>
  <c r="J1666" i="79"/>
  <c r="B1667" i="79"/>
  <c r="C1667" i="79"/>
  <c r="D1667" i="79"/>
  <c r="AG1667" i="79" s="1"/>
  <c r="E1667" i="79"/>
  <c r="F1667" i="79"/>
  <c r="G1667" i="79"/>
  <c r="I1667" i="79"/>
  <c r="M1667" i="79" s="1"/>
  <c r="J1667" i="79"/>
  <c r="L1667" i="79"/>
  <c r="B1668" i="79"/>
  <c r="C1668" i="79"/>
  <c r="D1668" i="79"/>
  <c r="E1668" i="79"/>
  <c r="F1668" i="79"/>
  <c r="G1668" i="79"/>
  <c r="I1668" i="79"/>
  <c r="M1668" i="79" s="1"/>
  <c r="S1668" i="79" s="1"/>
  <c r="J1668" i="79"/>
  <c r="B1669" i="79"/>
  <c r="C1669" i="79"/>
  <c r="D1669" i="79"/>
  <c r="E1669" i="79"/>
  <c r="F1669" i="79"/>
  <c r="G1669" i="79"/>
  <c r="I1669" i="79"/>
  <c r="M1669" i="79" s="1"/>
  <c r="S1669" i="79" s="1"/>
  <c r="J1669" i="79"/>
  <c r="B1670" i="79"/>
  <c r="C1670" i="79"/>
  <c r="D1670" i="79"/>
  <c r="E1670" i="79"/>
  <c r="F1670" i="79"/>
  <c r="G1670" i="79"/>
  <c r="I1670" i="79"/>
  <c r="M1670" i="79" s="1"/>
  <c r="J1670" i="79"/>
  <c r="B1671" i="79"/>
  <c r="C1671" i="79"/>
  <c r="D1671" i="79"/>
  <c r="E1671" i="79"/>
  <c r="F1671" i="79"/>
  <c r="G1671" i="79"/>
  <c r="I1671" i="79"/>
  <c r="M1671" i="79" s="1"/>
  <c r="J1671" i="79"/>
  <c r="B1672" i="79"/>
  <c r="C1672" i="79"/>
  <c r="D1672" i="79"/>
  <c r="E1672" i="79"/>
  <c r="F1672" i="79"/>
  <c r="G1672" i="79"/>
  <c r="L1672" i="79" s="1"/>
  <c r="I1672" i="79"/>
  <c r="M1672" i="79" s="1"/>
  <c r="J1672" i="79"/>
  <c r="B1673" i="79"/>
  <c r="C1673" i="79"/>
  <c r="D1673" i="79"/>
  <c r="E1673" i="79"/>
  <c r="F1673" i="79"/>
  <c r="G1673" i="79"/>
  <c r="I1673" i="79"/>
  <c r="M1673" i="79" s="1"/>
  <c r="J1673" i="79"/>
  <c r="B1674" i="79"/>
  <c r="C1674" i="79"/>
  <c r="D1674" i="79"/>
  <c r="E1674" i="79"/>
  <c r="F1674" i="79"/>
  <c r="G1674" i="79"/>
  <c r="I1674" i="79"/>
  <c r="M1674" i="79" s="1"/>
  <c r="J1674" i="79"/>
  <c r="B1675" i="79"/>
  <c r="C1675" i="79"/>
  <c r="D1675" i="79"/>
  <c r="E1675" i="79"/>
  <c r="F1675" i="79"/>
  <c r="G1675" i="79"/>
  <c r="I1675" i="79"/>
  <c r="J1675" i="79"/>
  <c r="B1676" i="79"/>
  <c r="C1676" i="79"/>
  <c r="D1676" i="79"/>
  <c r="E1676" i="79"/>
  <c r="F1676" i="79"/>
  <c r="G1676" i="79"/>
  <c r="I1676" i="79"/>
  <c r="M1676" i="79" s="1"/>
  <c r="S1676" i="79" s="1"/>
  <c r="J1676" i="79"/>
  <c r="B1677" i="79"/>
  <c r="C1677" i="79"/>
  <c r="D1677" i="79"/>
  <c r="E1677" i="79"/>
  <c r="F1677" i="79"/>
  <c r="G1677" i="79"/>
  <c r="L1677" i="79" s="1"/>
  <c r="I1677" i="79"/>
  <c r="M1677" i="79" s="1"/>
  <c r="S1677" i="79" s="1"/>
  <c r="J1677" i="79"/>
  <c r="B1678" i="79"/>
  <c r="C1678" i="79"/>
  <c r="D1678" i="79"/>
  <c r="E1678" i="79"/>
  <c r="F1678" i="79"/>
  <c r="G1678" i="79"/>
  <c r="L1678" i="79" s="1"/>
  <c r="I1678" i="79"/>
  <c r="M1678" i="79" s="1"/>
  <c r="J1678" i="79"/>
  <c r="B1679" i="79"/>
  <c r="C1679" i="79"/>
  <c r="D1679" i="79"/>
  <c r="E1679" i="79"/>
  <c r="F1679" i="79"/>
  <c r="G1679" i="79"/>
  <c r="L1679" i="79" s="1"/>
  <c r="I1679" i="79"/>
  <c r="J1679" i="79"/>
  <c r="B1680" i="79"/>
  <c r="C1680" i="79"/>
  <c r="D1680" i="79"/>
  <c r="E1680" i="79"/>
  <c r="F1680" i="79"/>
  <c r="G1680" i="79"/>
  <c r="L1680" i="79" s="1"/>
  <c r="I1680" i="79"/>
  <c r="J1680" i="79"/>
  <c r="B1681" i="79"/>
  <c r="C1681" i="79"/>
  <c r="D1681" i="79"/>
  <c r="E1681" i="79"/>
  <c r="F1681" i="79"/>
  <c r="G1681" i="79"/>
  <c r="I1681" i="79"/>
  <c r="M1681" i="79" s="1"/>
  <c r="J1681" i="79"/>
  <c r="B1682" i="79"/>
  <c r="C1682" i="79"/>
  <c r="D1682" i="79"/>
  <c r="E1682" i="79"/>
  <c r="F1682" i="79"/>
  <c r="G1682" i="79"/>
  <c r="I1682" i="79"/>
  <c r="M1682" i="79" s="1"/>
  <c r="J1682" i="79"/>
  <c r="B1683" i="79"/>
  <c r="C1683" i="79"/>
  <c r="D1683" i="79"/>
  <c r="E1683" i="79"/>
  <c r="F1683" i="79"/>
  <c r="G1683" i="79"/>
  <c r="L1683" i="79" s="1"/>
  <c r="I1683" i="79"/>
  <c r="M1683" i="79" s="1"/>
  <c r="J1683" i="79"/>
  <c r="B1684" i="79"/>
  <c r="C1684" i="79"/>
  <c r="D1684" i="79"/>
  <c r="E1684" i="79"/>
  <c r="F1684" i="79"/>
  <c r="G1684" i="79"/>
  <c r="L1684" i="79" s="1"/>
  <c r="I1684" i="79"/>
  <c r="J1684" i="79"/>
  <c r="B1685" i="79"/>
  <c r="C1685" i="79"/>
  <c r="D1685" i="79"/>
  <c r="E1685" i="79"/>
  <c r="F1685" i="79"/>
  <c r="G1685" i="79"/>
  <c r="I1685" i="79"/>
  <c r="M1685" i="79" s="1"/>
  <c r="S1685" i="79" s="1"/>
  <c r="J1685" i="79"/>
  <c r="B1686" i="79"/>
  <c r="C1686" i="79"/>
  <c r="D1686" i="79"/>
  <c r="E1686" i="79"/>
  <c r="F1686" i="79"/>
  <c r="G1686" i="79"/>
  <c r="I1686" i="79"/>
  <c r="M1686" i="79" s="1"/>
  <c r="J1686" i="79"/>
  <c r="B1687" i="79"/>
  <c r="C1687" i="79"/>
  <c r="D1687" i="79"/>
  <c r="E1687" i="79"/>
  <c r="F1687" i="79"/>
  <c r="G1687" i="79"/>
  <c r="I1687" i="79"/>
  <c r="J1687" i="79"/>
  <c r="B1688" i="79"/>
  <c r="C1688" i="79"/>
  <c r="D1688" i="79"/>
  <c r="E1688" i="79"/>
  <c r="F1688" i="79"/>
  <c r="G1688" i="79"/>
  <c r="L1688" i="79" s="1"/>
  <c r="I1688" i="79"/>
  <c r="J1688" i="79"/>
  <c r="B1689" i="79"/>
  <c r="C1689" i="79"/>
  <c r="D1689" i="79"/>
  <c r="E1689" i="79"/>
  <c r="F1689" i="79"/>
  <c r="G1689" i="79"/>
  <c r="I1689" i="79"/>
  <c r="M1689" i="79" s="1"/>
  <c r="J1689" i="79"/>
  <c r="B1690" i="79"/>
  <c r="C1690" i="79"/>
  <c r="D1690" i="79"/>
  <c r="E1690" i="79"/>
  <c r="F1690" i="79"/>
  <c r="G1690" i="79"/>
  <c r="L1690" i="79" s="1"/>
  <c r="I1690" i="79"/>
  <c r="M1690" i="79" s="1"/>
  <c r="J1690" i="79"/>
  <c r="B1691" i="79"/>
  <c r="C1691" i="79"/>
  <c r="D1691" i="79"/>
  <c r="E1691" i="79"/>
  <c r="F1691" i="79"/>
  <c r="G1691" i="79"/>
  <c r="I1691" i="79"/>
  <c r="M1691" i="79" s="1"/>
  <c r="J1691" i="79"/>
  <c r="B1692" i="79"/>
  <c r="C1692" i="79"/>
  <c r="D1692" i="79"/>
  <c r="E1692" i="79"/>
  <c r="F1692" i="79"/>
  <c r="G1692" i="79"/>
  <c r="I1692" i="79"/>
  <c r="M1692" i="79" s="1"/>
  <c r="J1692" i="79"/>
  <c r="B1693" i="79"/>
  <c r="C1693" i="79"/>
  <c r="D1693" i="79"/>
  <c r="E1693" i="79"/>
  <c r="F1693" i="79"/>
  <c r="G1693" i="79"/>
  <c r="I1693" i="79"/>
  <c r="M1693" i="79" s="1"/>
  <c r="J1693" i="79"/>
  <c r="B1694" i="79"/>
  <c r="C1694" i="79"/>
  <c r="D1694" i="79"/>
  <c r="E1694" i="79"/>
  <c r="F1694" i="79"/>
  <c r="G1694" i="79"/>
  <c r="I1694" i="79"/>
  <c r="J1694" i="79"/>
  <c r="M1694" i="79"/>
  <c r="B1695" i="79"/>
  <c r="C1695" i="79"/>
  <c r="D1695" i="79"/>
  <c r="E1695" i="79"/>
  <c r="F1695" i="79"/>
  <c r="G1695" i="79"/>
  <c r="I1695" i="79"/>
  <c r="M1695" i="79" s="1"/>
  <c r="J1695" i="79"/>
  <c r="B1696" i="79"/>
  <c r="C1696" i="79"/>
  <c r="D1696" i="79"/>
  <c r="E1696" i="79"/>
  <c r="F1696" i="79"/>
  <c r="G1696" i="79"/>
  <c r="L1696" i="79" s="1"/>
  <c r="I1696" i="79"/>
  <c r="J1696" i="79"/>
  <c r="B1697" i="79"/>
  <c r="C1697" i="79"/>
  <c r="D1697" i="79"/>
  <c r="E1697" i="79"/>
  <c r="F1697" i="79"/>
  <c r="G1697" i="79"/>
  <c r="I1697" i="79"/>
  <c r="J1697" i="79"/>
  <c r="M1697" i="79"/>
  <c r="B1698" i="79"/>
  <c r="C1698" i="79"/>
  <c r="D1698" i="79"/>
  <c r="E1698" i="79"/>
  <c r="F1698" i="79"/>
  <c r="G1698" i="79"/>
  <c r="I1698" i="79"/>
  <c r="M1698" i="79" s="1"/>
  <c r="J1698" i="79"/>
  <c r="B1699" i="79"/>
  <c r="C1699" i="79"/>
  <c r="D1699" i="79"/>
  <c r="E1699" i="79"/>
  <c r="F1699" i="79"/>
  <c r="G1699" i="79"/>
  <c r="L1699" i="79" s="1"/>
  <c r="I1699" i="79"/>
  <c r="M1699" i="79" s="1"/>
  <c r="J1699" i="79"/>
  <c r="B1700" i="79"/>
  <c r="C1700" i="79"/>
  <c r="D1700" i="79"/>
  <c r="E1700" i="79"/>
  <c r="F1700" i="79"/>
  <c r="G1700" i="79"/>
  <c r="I1700" i="79"/>
  <c r="M1700" i="79" s="1"/>
  <c r="S1700" i="79" s="1"/>
  <c r="J1700" i="79"/>
  <c r="B1701" i="79"/>
  <c r="C1701" i="79"/>
  <c r="D1701" i="79"/>
  <c r="E1701" i="79"/>
  <c r="F1701" i="79"/>
  <c r="G1701" i="79"/>
  <c r="I1701" i="79"/>
  <c r="M1701" i="79" s="1"/>
  <c r="S1701" i="79" s="1"/>
  <c r="J1701" i="79"/>
  <c r="B1702" i="79"/>
  <c r="C1702" i="79"/>
  <c r="D1702" i="79"/>
  <c r="E1702" i="79"/>
  <c r="F1702" i="79"/>
  <c r="G1702" i="79"/>
  <c r="L1702" i="79" s="1"/>
  <c r="I1702" i="79"/>
  <c r="J1702" i="79"/>
  <c r="B1703" i="79"/>
  <c r="C1703" i="79"/>
  <c r="D1703" i="79"/>
  <c r="E1703" i="79"/>
  <c r="F1703" i="79"/>
  <c r="G1703" i="79"/>
  <c r="L1703" i="79" s="1"/>
  <c r="I1703" i="79"/>
  <c r="J1703" i="79"/>
  <c r="B1704" i="79"/>
  <c r="C1704" i="79"/>
  <c r="D1704" i="79"/>
  <c r="E1704" i="79"/>
  <c r="F1704" i="79"/>
  <c r="G1704" i="79"/>
  <c r="I1704" i="79"/>
  <c r="M1704" i="79" s="1"/>
  <c r="J1704" i="79"/>
  <c r="B1705" i="79"/>
  <c r="C1705" i="79"/>
  <c r="D1705" i="79"/>
  <c r="E1705" i="79"/>
  <c r="F1705" i="79"/>
  <c r="G1705" i="79"/>
  <c r="I1705" i="79"/>
  <c r="M1705" i="79" s="1"/>
  <c r="J1705" i="79"/>
  <c r="B1706" i="79"/>
  <c r="C1706" i="79"/>
  <c r="D1706" i="79"/>
  <c r="E1706" i="79"/>
  <c r="F1706" i="79"/>
  <c r="G1706" i="79"/>
  <c r="I1706" i="79"/>
  <c r="M1706" i="79" s="1"/>
  <c r="J1706" i="79"/>
  <c r="B1707" i="79"/>
  <c r="C1707" i="79"/>
  <c r="D1707" i="79"/>
  <c r="E1707" i="79"/>
  <c r="F1707" i="79"/>
  <c r="G1707" i="79"/>
  <c r="I1707" i="79"/>
  <c r="M1707" i="79" s="1"/>
  <c r="J1707" i="79"/>
  <c r="B1708" i="79"/>
  <c r="C1708" i="79"/>
  <c r="D1708" i="79"/>
  <c r="E1708" i="79"/>
  <c r="F1708" i="79"/>
  <c r="G1708" i="79"/>
  <c r="L1708" i="79" s="1"/>
  <c r="I1708" i="79"/>
  <c r="M1708" i="79" s="1"/>
  <c r="S1708" i="79" s="1"/>
  <c r="J1708" i="79"/>
  <c r="B1709" i="79"/>
  <c r="C1709" i="79"/>
  <c r="D1709" i="79"/>
  <c r="E1709" i="79"/>
  <c r="F1709" i="79"/>
  <c r="G1709" i="79"/>
  <c r="L1709" i="79" s="1"/>
  <c r="I1709" i="79"/>
  <c r="M1709" i="79" s="1"/>
  <c r="S1709" i="79" s="1"/>
  <c r="J1709" i="79"/>
  <c r="B1710" i="79"/>
  <c r="C1710" i="79"/>
  <c r="D1710" i="79"/>
  <c r="E1710" i="79"/>
  <c r="F1710" i="79"/>
  <c r="G1710" i="79"/>
  <c r="I1710" i="79"/>
  <c r="M1710" i="79" s="1"/>
  <c r="J1710" i="79"/>
  <c r="B1711" i="79"/>
  <c r="C1711" i="79"/>
  <c r="D1711" i="79"/>
  <c r="E1711" i="79"/>
  <c r="F1711" i="79"/>
  <c r="G1711" i="79"/>
  <c r="I1711" i="79"/>
  <c r="M1711" i="79" s="1"/>
  <c r="J1711" i="79"/>
  <c r="B1712" i="79"/>
  <c r="C1712" i="79"/>
  <c r="D1712" i="79"/>
  <c r="E1712" i="79"/>
  <c r="F1712" i="79"/>
  <c r="G1712" i="79"/>
  <c r="I1712" i="79"/>
  <c r="J1712" i="79"/>
  <c r="B1713" i="79"/>
  <c r="C1713" i="79"/>
  <c r="D1713" i="79"/>
  <c r="E1713" i="79"/>
  <c r="F1713" i="79"/>
  <c r="G1713" i="79"/>
  <c r="L1713" i="79" s="1"/>
  <c r="I1713" i="79"/>
  <c r="M1713" i="79" s="1"/>
  <c r="J1713" i="79"/>
  <c r="B1714" i="79"/>
  <c r="C1714" i="79"/>
  <c r="D1714" i="79"/>
  <c r="E1714" i="79"/>
  <c r="F1714" i="79"/>
  <c r="G1714" i="79"/>
  <c r="I1714" i="79"/>
  <c r="J1714" i="79"/>
  <c r="B1715" i="79"/>
  <c r="C1715" i="79"/>
  <c r="D1715" i="79"/>
  <c r="E1715" i="79"/>
  <c r="F1715" i="79"/>
  <c r="G1715" i="79"/>
  <c r="I1715" i="79"/>
  <c r="M1715" i="79" s="1"/>
  <c r="J1715" i="79"/>
  <c r="B1716" i="79"/>
  <c r="C1716" i="79"/>
  <c r="D1716" i="79"/>
  <c r="AG1716" i="79" s="1"/>
  <c r="E1716" i="79"/>
  <c r="F1716" i="79"/>
  <c r="G1716" i="79"/>
  <c r="I1716" i="79"/>
  <c r="M1716" i="79" s="1"/>
  <c r="S1716" i="79" s="1"/>
  <c r="J1716" i="79"/>
  <c r="B1717" i="79"/>
  <c r="C1717" i="79"/>
  <c r="D1717" i="79"/>
  <c r="E1717" i="79"/>
  <c r="F1717" i="79"/>
  <c r="G1717" i="79"/>
  <c r="I1717" i="79"/>
  <c r="M1717" i="79" s="1"/>
  <c r="S1717" i="79" s="1"/>
  <c r="J1717" i="79"/>
  <c r="B1718" i="79"/>
  <c r="C1718" i="79"/>
  <c r="D1718" i="79"/>
  <c r="E1718" i="79"/>
  <c r="F1718" i="79"/>
  <c r="G1718" i="79"/>
  <c r="I1718" i="79"/>
  <c r="M1718" i="79" s="1"/>
  <c r="J1718" i="79"/>
  <c r="B1719" i="79"/>
  <c r="C1719" i="79"/>
  <c r="D1719" i="79"/>
  <c r="E1719" i="79"/>
  <c r="F1719" i="79"/>
  <c r="G1719" i="79"/>
  <c r="L1719" i="79" s="1"/>
  <c r="I1719" i="79"/>
  <c r="J1719" i="79"/>
  <c r="B1720" i="79"/>
  <c r="C1720" i="79"/>
  <c r="D1720" i="79"/>
  <c r="E1720" i="79"/>
  <c r="F1720" i="79"/>
  <c r="G1720" i="79"/>
  <c r="L1720" i="79" s="1"/>
  <c r="I1720" i="79"/>
  <c r="M1720" i="79" s="1"/>
  <c r="J1720" i="79"/>
  <c r="B1721" i="79"/>
  <c r="C1721" i="79"/>
  <c r="D1721" i="79"/>
  <c r="E1721" i="79"/>
  <c r="F1721" i="79"/>
  <c r="G1721" i="79"/>
  <c r="I1721" i="79"/>
  <c r="M1721" i="79" s="1"/>
  <c r="J1721" i="79"/>
  <c r="B1722" i="79"/>
  <c r="C1722" i="79"/>
  <c r="D1722" i="79"/>
  <c r="E1722" i="79"/>
  <c r="F1722" i="79"/>
  <c r="G1722" i="79"/>
  <c r="I1722" i="79"/>
  <c r="M1722" i="79" s="1"/>
  <c r="J1722" i="79"/>
  <c r="B1723" i="79"/>
  <c r="C1723" i="79"/>
  <c r="D1723" i="79"/>
  <c r="E1723" i="79"/>
  <c r="F1723" i="79"/>
  <c r="G1723" i="79"/>
  <c r="L1723" i="79" s="1"/>
  <c r="I1723" i="79"/>
  <c r="J1723" i="79"/>
  <c r="B1724" i="79"/>
  <c r="C1724" i="79"/>
  <c r="D1724" i="79"/>
  <c r="E1724" i="79"/>
  <c r="F1724" i="79"/>
  <c r="G1724" i="79"/>
  <c r="I1724" i="79"/>
  <c r="M1724" i="79" s="1"/>
  <c r="J1724" i="79"/>
  <c r="B1725" i="79"/>
  <c r="C1725" i="79"/>
  <c r="D1725" i="79"/>
  <c r="E1725" i="79"/>
  <c r="F1725" i="79"/>
  <c r="G1725" i="79"/>
  <c r="I1725" i="79"/>
  <c r="M1725" i="79" s="1"/>
  <c r="J1725" i="79"/>
  <c r="B1726" i="79"/>
  <c r="C1726" i="79"/>
  <c r="D1726" i="79"/>
  <c r="E1726" i="79"/>
  <c r="F1726" i="79"/>
  <c r="G1726" i="79"/>
  <c r="I1726" i="79"/>
  <c r="M1726" i="79" s="1"/>
  <c r="J1726" i="79"/>
  <c r="B1727" i="79"/>
  <c r="C1727" i="79"/>
  <c r="D1727" i="79"/>
  <c r="E1727" i="79"/>
  <c r="F1727" i="79"/>
  <c r="G1727" i="79"/>
  <c r="I1727" i="79"/>
  <c r="M1727" i="79" s="1"/>
  <c r="J1727" i="79"/>
  <c r="B1728" i="79"/>
  <c r="C1728" i="79"/>
  <c r="D1728" i="79"/>
  <c r="E1728" i="79"/>
  <c r="F1728" i="79"/>
  <c r="G1728" i="79"/>
  <c r="I1728" i="79"/>
  <c r="M1728" i="79" s="1"/>
  <c r="J1728" i="79"/>
  <c r="B1729" i="79"/>
  <c r="C1729" i="79"/>
  <c r="D1729" i="79"/>
  <c r="E1729" i="79"/>
  <c r="F1729" i="79"/>
  <c r="G1729" i="79"/>
  <c r="I1729" i="79"/>
  <c r="M1729" i="79" s="1"/>
  <c r="J1729" i="79"/>
  <c r="B1730" i="79"/>
  <c r="C1730" i="79"/>
  <c r="D1730" i="79"/>
  <c r="E1730" i="79"/>
  <c r="F1730" i="79"/>
  <c r="G1730" i="79"/>
  <c r="I1730" i="79"/>
  <c r="M1730" i="79" s="1"/>
  <c r="J1730" i="79"/>
  <c r="B1731" i="79"/>
  <c r="C1731" i="79"/>
  <c r="D1731" i="79"/>
  <c r="E1731" i="79"/>
  <c r="F1731" i="79"/>
  <c r="G1731" i="79"/>
  <c r="I1731" i="79"/>
  <c r="M1731" i="79" s="1"/>
  <c r="J1731" i="79"/>
  <c r="B1732" i="79"/>
  <c r="C1732" i="79"/>
  <c r="D1732" i="79"/>
  <c r="E1732" i="79"/>
  <c r="F1732" i="79"/>
  <c r="G1732" i="79"/>
  <c r="L1732" i="79" s="1"/>
  <c r="I1732" i="79"/>
  <c r="J1732" i="79"/>
  <c r="B1733" i="79"/>
  <c r="C1733" i="79"/>
  <c r="D1733" i="79"/>
  <c r="E1733" i="79"/>
  <c r="F1733" i="79"/>
  <c r="G1733" i="79"/>
  <c r="I1733" i="79"/>
  <c r="M1733" i="79" s="1"/>
  <c r="J1733" i="79"/>
  <c r="B1734" i="79"/>
  <c r="C1734" i="79"/>
  <c r="D1734" i="79"/>
  <c r="E1734" i="79"/>
  <c r="F1734" i="79"/>
  <c r="G1734" i="79"/>
  <c r="I1734" i="79"/>
  <c r="M1734" i="79" s="1"/>
  <c r="J1734" i="79"/>
  <c r="B1735" i="79"/>
  <c r="C1735" i="79"/>
  <c r="D1735" i="79"/>
  <c r="E1735" i="79"/>
  <c r="F1735" i="79"/>
  <c r="G1735" i="79"/>
  <c r="I1735" i="79"/>
  <c r="M1735" i="79" s="1"/>
  <c r="J1735" i="79"/>
  <c r="B1736" i="79"/>
  <c r="C1736" i="79"/>
  <c r="D1736" i="79"/>
  <c r="E1736" i="79"/>
  <c r="F1736" i="79"/>
  <c r="G1736" i="79"/>
  <c r="L1736" i="79" s="1"/>
  <c r="I1736" i="79"/>
  <c r="J1736" i="79"/>
  <c r="B1737" i="79"/>
  <c r="C1737" i="79"/>
  <c r="D1737" i="79"/>
  <c r="E1737" i="79"/>
  <c r="F1737" i="79"/>
  <c r="G1737" i="79"/>
  <c r="I1737" i="79"/>
  <c r="M1737" i="79" s="1"/>
  <c r="J1737" i="79"/>
  <c r="B1738" i="79"/>
  <c r="C1738" i="79"/>
  <c r="D1738" i="79"/>
  <c r="E1738" i="79"/>
  <c r="F1738" i="79"/>
  <c r="G1738" i="79"/>
  <c r="L1738" i="79" s="1"/>
  <c r="I1738" i="79"/>
  <c r="J1738" i="79"/>
  <c r="B1739" i="79"/>
  <c r="C1739" i="79"/>
  <c r="D1739" i="79"/>
  <c r="E1739" i="79"/>
  <c r="F1739" i="79"/>
  <c r="G1739" i="79"/>
  <c r="I1739" i="79"/>
  <c r="M1739" i="79" s="1"/>
  <c r="J1739" i="79"/>
  <c r="B1740" i="79"/>
  <c r="C1740" i="79"/>
  <c r="D1740" i="79"/>
  <c r="AG1740" i="79" s="1"/>
  <c r="E1740" i="79"/>
  <c r="F1740" i="79"/>
  <c r="G1740" i="79"/>
  <c r="I1740" i="79"/>
  <c r="M1740" i="79" s="1"/>
  <c r="J1740" i="79"/>
  <c r="B1741" i="79"/>
  <c r="C1741" i="79"/>
  <c r="D1741" i="79"/>
  <c r="E1741" i="79"/>
  <c r="F1741" i="79"/>
  <c r="G1741" i="79"/>
  <c r="I1741" i="79"/>
  <c r="M1741" i="79" s="1"/>
  <c r="J1741" i="79"/>
  <c r="B1742" i="79"/>
  <c r="C1742" i="79"/>
  <c r="D1742" i="79"/>
  <c r="E1742" i="79"/>
  <c r="F1742" i="79"/>
  <c r="G1742" i="79"/>
  <c r="L1742" i="79" s="1"/>
  <c r="I1742" i="79"/>
  <c r="J1742" i="79"/>
  <c r="B1743" i="79"/>
  <c r="C1743" i="79"/>
  <c r="D1743" i="79"/>
  <c r="E1743" i="79"/>
  <c r="F1743" i="79"/>
  <c r="G1743" i="79"/>
  <c r="L1743" i="79" s="1"/>
  <c r="I1743" i="79"/>
  <c r="M1743" i="79" s="1"/>
  <c r="J1743" i="79"/>
  <c r="B1744" i="79"/>
  <c r="C1744" i="79"/>
  <c r="D1744" i="79"/>
  <c r="E1744" i="79"/>
  <c r="F1744" i="79"/>
  <c r="G1744" i="79"/>
  <c r="L1744" i="79" s="1"/>
  <c r="I1744" i="79"/>
  <c r="M1744" i="79" s="1"/>
  <c r="J1744" i="79"/>
  <c r="B1745" i="79"/>
  <c r="C1745" i="79"/>
  <c r="D1745" i="79"/>
  <c r="E1745" i="79"/>
  <c r="F1745" i="79"/>
  <c r="G1745" i="79"/>
  <c r="L1745" i="79" s="1"/>
  <c r="I1745" i="79"/>
  <c r="M1745" i="79" s="1"/>
  <c r="J1745" i="79"/>
  <c r="B1746" i="79"/>
  <c r="C1746" i="79"/>
  <c r="D1746" i="79"/>
  <c r="E1746" i="79"/>
  <c r="F1746" i="79"/>
  <c r="G1746" i="79"/>
  <c r="L1746" i="79" s="1"/>
  <c r="I1746" i="79"/>
  <c r="M1746" i="79" s="1"/>
  <c r="J1746" i="79"/>
  <c r="B1747" i="79"/>
  <c r="C1747" i="79"/>
  <c r="D1747" i="79"/>
  <c r="E1747" i="79"/>
  <c r="F1747" i="79"/>
  <c r="G1747" i="79"/>
  <c r="I1747" i="79"/>
  <c r="J1747" i="79"/>
  <c r="B1748" i="79"/>
  <c r="C1748" i="79"/>
  <c r="D1748" i="79"/>
  <c r="E1748" i="79"/>
  <c r="F1748" i="79"/>
  <c r="G1748" i="79"/>
  <c r="I1748" i="79"/>
  <c r="J1748" i="79"/>
  <c r="B1749" i="79"/>
  <c r="C1749" i="79"/>
  <c r="D1749" i="79"/>
  <c r="E1749" i="79"/>
  <c r="F1749" i="79"/>
  <c r="G1749" i="79"/>
  <c r="L1749" i="79" s="1"/>
  <c r="I1749" i="79"/>
  <c r="M1749" i="79" s="1"/>
  <c r="J1749" i="79"/>
  <c r="B1750" i="79"/>
  <c r="C1750" i="79"/>
  <c r="D1750" i="79"/>
  <c r="E1750" i="79"/>
  <c r="F1750" i="79"/>
  <c r="G1750" i="79"/>
  <c r="I1750" i="79"/>
  <c r="M1750" i="79" s="1"/>
  <c r="J1750" i="79"/>
  <c r="B1751" i="79"/>
  <c r="C1751" i="79"/>
  <c r="D1751" i="79"/>
  <c r="E1751" i="79"/>
  <c r="F1751" i="79"/>
  <c r="G1751" i="79"/>
  <c r="I1751" i="79"/>
  <c r="M1751" i="79" s="1"/>
  <c r="J1751" i="79"/>
  <c r="B1752" i="79"/>
  <c r="C1752" i="79"/>
  <c r="D1752" i="79"/>
  <c r="E1752" i="79"/>
  <c r="F1752" i="79"/>
  <c r="G1752" i="79"/>
  <c r="I1752" i="79"/>
  <c r="M1752" i="79" s="1"/>
  <c r="J1752" i="79"/>
  <c r="B1753" i="79"/>
  <c r="C1753" i="79"/>
  <c r="D1753" i="79"/>
  <c r="E1753" i="79"/>
  <c r="F1753" i="79"/>
  <c r="G1753" i="79"/>
  <c r="L1753" i="79" s="1"/>
  <c r="I1753" i="79"/>
  <c r="M1753" i="79" s="1"/>
  <c r="J1753" i="79"/>
  <c r="B1754" i="79"/>
  <c r="C1754" i="79"/>
  <c r="D1754" i="79"/>
  <c r="E1754" i="79"/>
  <c r="F1754" i="79"/>
  <c r="G1754" i="79"/>
  <c r="L1754" i="79" s="1"/>
  <c r="I1754" i="79"/>
  <c r="J1754" i="79"/>
  <c r="B1755" i="79"/>
  <c r="C1755" i="79"/>
  <c r="D1755" i="79"/>
  <c r="E1755" i="79"/>
  <c r="F1755" i="79"/>
  <c r="G1755" i="79"/>
  <c r="I1755" i="79"/>
  <c r="M1755" i="79" s="1"/>
  <c r="J1755" i="79"/>
  <c r="B1756" i="79"/>
  <c r="C1756" i="79"/>
  <c r="D1756" i="79"/>
  <c r="E1756" i="79"/>
  <c r="F1756" i="79"/>
  <c r="G1756" i="79"/>
  <c r="I1756" i="79"/>
  <c r="M1756" i="79" s="1"/>
  <c r="J1756" i="79"/>
  <c r="B1757" i="79"/>
  <c r="C1757" i="79"/>
  <c r="D1757" i="79"/>
  <c r="E1757" i="79"/>
  <c r="F1757" i="79"/>
  <c r="G1757" i="79"/>
  <c r="I1757" i="79"/>
  <c r="M1757" i="79" s="1"/>
  <c r="J1757" i="79"/>
  <c r="B1758" i="79"/>
  <c r="C1758" i="79"/>
  <c r="D1758" i="79"/>
  <c r="E1758" i="79"/>
  <c r="F1758" i="79"/>
  <c r="G1758" i="79"/>
  <c r="L1758" i="79" s="1"/>
  <c r="I1758" i="79"/>
  <c r="M1758" i="79" s="1"/>
  <c r="S1758" i="79" s="1"/>
  <c r="J1758" i="79"/>
  <c r="B1759" i="79"/>
  <c r="C1759" i="79"/>
  <c r="D1759" i="79"/>
  <c r="E1759" i="79"/>
  <c r="F1759" i="79"/>
  <c r="G1759" i="79"/>
  <c r="I1759" i="79"/>
  <c r="M1759" i="79" s="1"/>
  <c r="S1759" i="79" s="1"/>
  <c r="J1759" i="79"/>
  <c r="B1760" i="79"/>
  <c r="C1760" i="79"/>
  <c r="D1760" i="79"/>
  <c r="E1760" i="79"/>
  <c r="F1760" i="79"/>
  <c r="G1760" i="79"/>
  <c r="I1760" i="79"/>
  <c r="J1760" i="79"/>
  <c r="B1761" i="79"/>
  <c r="C1761" i="79"/>
  <c r="D1761" i="79"/>
  <c r="E1761" i="79"/>
  <c r="F1761" i="79"/>
  <c r="G1761" i="79"/>
  <c r="L1761" i="79" s="1"/>
  <c r="I1761" i="79"/>
  <c r="J1761" i="79"/>
  <c r="B1762" i="79"/>
  <c r="C1762" i="79"/>
  <c r="D1762" i="79"/>
  <c r="E1762" i="79"/>
  <c r="F1762" i="79"/>
  <c r="G1762" i="79"/>
  <c r="I1762" i="79"/>
  <c r="M1762" i="79" s="1"/>
  <c r="J1762" i="79"/>
  <c r="B1763" i="79"/>
  <c r="C1763" i="79"/>
  <c r="D1763" i="79"/>
  <c r="E1763" i="79"/>
  <c r="F1763" i="79"/>
  <c r="G1763" i="79"/>
  <c r="I1763" i="79"/>
  <c r="M1763" i="79" s="1"/>
  <c r="J1763" i="79"/>
  <c r="B1764" i="79"/>
  <c r="C1764" i="79"/>
  <c r="D1764" i="79"/>
  <c r="E1764" i="79"/>
  <c r="F1764" i="79"/>
  <c r="G1764" i="79"/>
  <c r="I1764" i="79"/>
  <c r="J1764" i="79"/>
  <c r="M1764" i="79"/>
  <c r="B1765" i="79"/>
  <c r="C1765" i="79"/>
  <c r="D1765" i="79"/>
  <c r="E1765" i="79"/>
  <c r="F1765" i="79"/>
  <c r="G1765" i="79"/>
  <c r="L1765" i="79" s="1"/>
  <c r="I1765" i="79"/>
  <c r="M1765" i="79" s="1"/>
  <c r="J1765" i="79"/>
  <c r="B1766" i="79"/>
  <c r="C1766" i="79"/>
  <c r="D1766" i="79"/>
  <c r="E1766" i="79"/>
  <c r="F1766" i="79"/>
  <c r="G1766" i="79"/>
  <c r="I1766" i="79"/>
  <c r="M1766" i="79" s="1"/>
  <c r="J1766" i="79"/>
  <c r="B1767" i="79"/>
  <c r="C1767" i="79"/>
  <c r="D1767" i="79"/>
  <c r="E1767" i="79"/>
  <c r="F1767" i="79"/>
  <c r="G1767" i="79"/>
  <c r="L1767" i="79" s="1"/>
  <c r="I1767" i="79"/>
  <c r="M1767" i="79" s="1"/>
  <c r="S1767" i="79" s="1"/>
  <c r="J1767" i="79"/>
  <c r="B1768" i="79"/>
  <c r="C1768" i="79"/>
  <c r="D1768" i="79"/>
  <c r="E1768" i="79"/>
  <c r="F1768" i="79"/>
  <c r="G1768" i="79"/>
  <c r="L1768" i="79" s="1"/>
  <c r="I1768" i="79"/>
  <c r="M1768" i="79" s="1"/>
  <c r="J1768" i="79"/>
  <c r="B1769" i="79"/>
  <c r="C1769" i="79"/>
  <c r="D1769" i="79"/>
  <c r="E1769" i="79"/>
  <c r="F1769" i="79"/>
  <c r="G1769" i="79"/>
  <c r="I1769" i="79"/>
  <c r="M1769" i="79" s="1"/>
  <c r="J1769" i="79"/>
  <c r="B1770" i="79"/>
  <c r="C1770" i="79"/>
  <c r="D1770" i="79"/>
  <c r="E1770" i="79"/>
  <c r="F1770" i="79"/>
  <c r="G1770" i="79"/>
  <c r="I1770" i="79"/>
  <c r="M1770" i="79" s="1"/>
  <c r="J1770" i="79"/>
  <c r="B1771" i="79"/>
  <c r="C1771" i="79"/>
  <c r="D1771" i="79"/>
  <c r="E1771" i="79"/>
  <c r="F1771" i="79"/>
  <c r="G1771" i="79"/>
  <c r="I1771" i="79"/>
  <c r="M1771" i="79" s="1"/>
  <c r="J1771" i="79"/>
  <c r="B1772" i="79"/>
  <c r="C1772" i="79"/>
  <c r="D1772" i="79"/>
  <c r="E1772" i="79"/>
  <c r="F1772" i="79"/>
  <c r="G1772" i="79"/>
  <c r="I1772" i="79"/>
  <c r="J1772" i="79"/>
  <c r="B1773" i="79"/>
  <c r="C1773" i="79"/>
  <c r="D1773" i="79"/>
  <c r="E1773" i="79"/>
  <c r="F1773" i="79"/>
  <c r="G1773" i="79"/>
  <c r="I1773" i="79"/>
  <c r="M1773" i="79" s="1"/>
  <c r="S1773" i="79" s="1"/>
  <c r="J1773" i="79"/>
  <c r="B1774" i="79"/>
  <c r="C1774" i="79"/>
  <c r="D1774" i="79"/>
  <c r="E1774" i="79"/>
  <c r="F1774" i="79"/>
  <c r="G1774" i="79"/>
  <c r="I1774" i="79"/>
  <c r="M1774" i="79" s="1"/>
  <c r="J1774" i="79"/>
  <c r="B1775" i="79"/>
  <c r="C1775" i="79"/>
  <c r="D1775" i="79"/>
  <c r="E1775" i="79"/>
  <c r="F1775" i="79"/>
  <c r="G1775" i="79"/>
  <c r="L1775" i="79" s="1"/>
  <c r="I1775" i="79"/>
  <c r="J1775" i="79"/>
  <c r="B1776" i="79"/>
  <c r="C1776" i="79"/>
  <c r="D1776" i="79"/>
  <c r="E1776" i="79"/>
  <c r="F1776" i="79"/>
  <c r="G1776" i="79"/>
  <c r="I1776" i="79"/>
  <c r="M1776" i="79" s="1"/>
  <c r="J1776" i="79"/>
  <c r="B1777" i="79"/>
  <c r="C1777" i="79"/>
  <c r="D1777" i="79"/>
  <c r="AG1777" i="79" s="1"/>
  <c r="E1777" i="79"/>
  <c r="F1777" i="79"/>
  <c r="G1777" i="79"/>
  <c r="I1777" i="79"/>
  <c r="M1777" i="79" s="1"/>
  <c r="S1777" i="79" s="1"/>
  <c r="J1777" i="79"/>
  <c r="B1778" i="79"/>
  <c r="C1778" i="79"/>
  <c r="D1778" i="79"/>
  <c r="E1778" i="79"/>
  <c r="F1778" i="79"/>
  <c r="G1778" i="79"/>
  <c r="L1778" i="79" s="1"/>
  <c r="I1778" i="79"/>
  <c r="M1778" i="79" s="1"/>
  <c r="S1778" i="79" s="1"/>
  <c r="J1778" i="79"/>
  <c r="B1779" i="79"/>
  <c r="C1779" i="79"/>
  <c r="D1779" i="79"/>
  <c r="E1779" i="79"/>
  <c r="F1779" i="79"/>
  <c r="G1779" i="79"/>
  <c r="I1779" i="79"/>
  <c r="M1779" i="79" s="1"/>
  <c r="J1779" i="79"/>
  <c r="B1780" i="79"/>
  <c r="C1780" i="79"/>
  <c r="D1780" i="79"/>
  <c r="E1780" i="79"/>
  <c r="F1780" i="79"/>
  <c r="G1780" i="79"/>
  <c r="I1780" i="79"/>
  <c r="M1780" i="79" s="1"/>
  <c r="S1780" i="79" s="1"/>
  <c r="J1780" i="79"/>
  <c r="B1781" i="79"/>
  <c r="C1781" i="79"/>
  <c r="D1781" i="79"/>
  <c r="E1781" i="79"/>
  <c r="F1781" i="79"/>
  <c r="G1781" i="79"/>
  <c r="I1781" i="79"/>
  <c r="M1781" i="79" s="1"/>
  <c r="J1781" i="79"/>
  <c r="B1782" i="79"/>
  <c r="C1782" i="79"/>
  <c r="D1782" i="79"/>
  <c r="E1782" i="79"/>
  <c r="F1782" i="79"/>
  <c r="G1782" i="79"/>
  <c r="I1782" i="79"/>
  <c r="M1782" i="79" s="1"/>
  <c r="J1782" i="79"/>
  <c r="B1783" i="79"/>
  <c r="C1783" i="79"/>
  <c r="D1783" i="79"/>
  <c r="E1783" i="79"/>
  <c r="F1783" i="79"/>
  <c r="G1783" i="79"/>
  <c r="I1783" i="79"/>
  <c r="M1783" i="79" s="1"/>
  <c r="J1783" i="79"/>
  <c r="B1784" i="79"/>
  <c r="C1784" i="79"/>
  <c r="D1784" i="79"/>
  <c r="E1784" i="79"/>
  <c r="F1784" i="79"/>
  <c r="G1784" i="79"/>
  <c r="I1784" i="79"/>
  <c r="M1784" i="79" s="1"/>
  <c r="S1784" i="79" s="1"/>
  <c r="J1784" i="79"/>
  <c r="B1785" i="79"/>
  <c r="C1785" i="79"/>
  <c r="D1785" i="79"/>
  <c r="E1785" i="79"/>
  <c r="F1785" i="79"/>
  <c r="G1785" i="79"/>
  <c r="I1785" i="79"/>
  <c r="M1785" i="79" s="1"/>
  <c r="S1785" i="79" s="1"/>
  <c r="J1785" i="79"/>
  <c r="B1786" i="79"/>
  <c r="C1786" i="79"/>
  <c r="D1786" i="79"/>
  <c r="AG1786" i="79" s="1"/>
  <c r="E1786" i="79"/>
  <c r="F1786" i="79"/>
  <c r="G1786" i="79"/>
  <c r="I1786" i="79"/>
  <c r="M1786" i="79" s="1"/>
  <c r="J1786" i="79"/>
  <c r="B1787" i="79"/>
  <c r="C1787" i="79"/>
  <c r="D1787" i="79"/>
  <c r="E1787" i="79"/>
  <c r="F1787" i="79"/>
  <c r="G1787" i="79"/>
  <c r="I1787" i="79"/>
  <c r="M1787" i="79" s="1"/>
  <c r="J1787" i="79"/>
  <c r="B1788" i="79"/>
  <c r="C1788" i="79"/>
  <c r="D1788" i="79"/>
  <c r="E1788" i="79"/>
  <c r="F1788" i="79"/>
  <c r="G1788" i="79"/>
  <c r="I1788" i="79"/>
  <c r="M1788" i="79" s="1"/>
  <c r="S1788" i="79" s="1"/>
  <c r="J1788" i="79"/>
  <c r="B1789" i="79"/>
  <c r="C1789" i="79"/>
  <c r="D1789" i="79"/>
  <c r="AG1789" i="79" s="1"/>
  <c r="E1789" i="79"/>
  <c r="F1789" i="79"/>
  <c r="G1789" i="79"/>
  <c r="I1789" i="79"/>
  <c r="M1789" i="79" s="1"/>
  <c r="J1789" i="79"/>
  <c r="B1790" i="79"/>
  <c r="C1790" i="79"/>
  <c r="D1790" i="79"/>
  <c r="E1790" i="79"/>
  <c r="F1790" i="79"/>
  <c r="G1790" i="79"/>
  <c r="I1790" i="79"/>
  <c r="M1790" i="79" s="1"/>
  <c r="J1790" i="79"/>
  <c r="B1791" i="79"/>
  <c r="C1791" i="79"/>
  <c r="D1791" i="79"/>
  <c r="E1791" i="79"/>
  <c r="F1791" i="79"/>
  <c r="G1791" i="79"/>
  <c r="I1791" i="79"/>
  <c r="M1791" i="79" s="1"/>
  <c r="J1791" i="79"/>
  <c r="B1792" i="79"/>
  <c r="C1792" i="79"/>
  <c r="D1792" i="79"/>
  <c r="E1792" i="79"/>
  <c r="F1792" i="79"/>
  <c r="G1792" i="79"/>
  <c r="I1792" i="79"/>
  <c r="M1792" i="79" s="1"/>
  <c r="J1792" i="79"/>
  <c r="B1793" i="79"/>
  <c r="C1793" i="79"/>
  <c r="D1793" i="79"/>
  <c r="E1793" i="79"/>
  <c r="F1793" i="79"/>
  <c r="G1793" i="79"/>
  <c r="I1793" i="79"/>
  <c r="J1793" i="79"/>
  <c r="B1794" i="79"/>
  <c r="C1794" i="79"/>
  <c r="D1794" i="79"/>
  <c r="E1794" i="79"/>
  <c r="F1794" i="79"/>
  <c r="G1794" i="79"/>
  <c r="I1794" i="79"/>
  <c r="M1794" i="79" s="1"/>
  <c r="J1794" i="79"/>
  <c r="B1795" i="79"/>
  <c r="C1795" i="79"/>
  <c r="D1795" i="79"/>
  <c r="E1795" i="79"/>
  <c r="F1795" i="79"/>
  <c r="G1795" i="79"/>
  <c r="I1795" i="79"/>
  <c r="M1795" i="79" s="1"/>
  <c r="J1795" i="79"/>
  <c r="B1796" i="79"/>
  <c r="C1796" i="79"/>
  <c r="D1796" i="79"/>
  <c r="E1796" i="79"/>
  <c r="F1796" i="79"/>
  <c r="G1796" i="79"/>
  <c r="I1796" i="79"/>
  <c r="M1796" i="79" s="1"/>
  <c r="J1796" i="79"/>
  <c r="B1797" i="79"/>
  <c r="C1797" i="79"/>
  <c r="D1797" i="79"/>
  <c r="E1797" i="79"/>
  <c r="F1797" i="79"/>
  <c r="G1797" i="79"/>
  <c r="L1797" i="79" s="1"/>
  <c r="I1797" i="79"/>
  <c r="M1797" i="79" s="1"/>
  <c r="J1797" i="79"/>
  <c r="B1798" i="79"/>
  <c r="C1798" i="79"/>
  <c r="D1798" i="79"/>
  <c r="E1798" i="79"/>
  <c r="F1798" i="79"/>
  <c r="G1798" i="79"/>
  <c r="I1798" i="79"/>
  <c r="M1798" i="79" s="1"/>
  <c r="J1798" i="79"/>
  <c r="B1799" i="79"/>
  <c r="C1799" i="79"/>
  <c r="D1799" i="79"/>
  <c r="E1799" i="79"/>
  <c r="F1799" i="79"/>
  <c r="G1799" i="79"/>
  <c r="I1799" i="79"/>
  <c r="M1799" i="79" s="1"/>
  <c r="S1799" i="79" s="1"/>
  <c r="J1799" i="79"/>
  <c r="B1800" i="79"/>
  <c r="C1800" i="79"/>
  <c r="D1800" i="79"/>
  <c r="E1800" i="79"/>
  <c r="F1800" i="79"/>
  <c r="G1800" i="79"/>
  <c r="L1800" i="79" s="1"/>
  <c r="I1800" i="79"/>
  <c r="M1800" i="79" s="1"/>
  <c r="J1800" i="79"/>
  <c r="B1801" i="79"/>
  <c r="C1801" i="79"/>
  <c r="D1801" i="79"/>
  <c r="E1801" i="79"/>
  <c r="F1801" i="79"/>
  <c r="G1801" i="79"/>
  <c r="I1801" i="79"/>
  <c r="M1801" i="79" s="1"/>
  <c r="J1801" i="79"/>
  <c r="B1802" i="79"/>
  <c r="C1802" i="79"/>
  <c r="D1802" i="79"/>
  <c r="E1802" i="79"/>
  <c r="F1802" i="79"/>
  <c r="G1802" i="79"/>
  <c r="I1802" i="79"/>
  <c r="M1802" i="79" s="1"/>
  <c r="J1802" i="79"/>
  <c r="B1803" i="79"/>
  <c r="C1803" i="79"/>
  <c r="D1803" i="79"/>
  <c r="E1803" i="79"/>
  <c r="F1803" i="79"/>
  <c r="G1803" i="79"/>
  <c r="I1803" i="79"/>
  <c r="J1803" i="79"/>
  <c r="M1803" i="79"/>
  <c r="S1803" i="79" s="1"/>
  <c r="B1804" i="79"/>
  <c r="C1804" i="79"/>
  <c r="D1804" i="79"/>
  <c r="E1804" i="79"/>
  <c r="F1804" i="79"/>
  <c r="G1804" i="79"/>
  <c r="L1804" i="79" s="1"/>
  <c r="I1804" i="79"/>
  <c r="M1804" i="79" s="1"/>
  <c r="S1804" i="79" s="1"/>
  <c r="J1804" i="79"/>
  <c r="B1805" i="79"/>
  <c r="C1805" i="79"/>
  <c r="D1805" i="79"/>
  <c r="E1805" i="79"/>
  <c r="F1805" i="79"/>
  <c r="G1805" i="79"/>
  <c r="L1805" i="79" s="1"/>
  <c r="I1805" i="79"/>
  <c r="J1805" i="79"/>
  <c r="B1806" i="79"/>
  <c r="C1806" i="79"/>
  <c r="D1806" i="79"/>
  <c r="E1806" i="79"/>
  <c r="F1806" i="79"/>
  <c r="G1806" i="79"/>
  <c r="I1806" i="79"/>
  <c r="M1806" i="79" s="1"/>
  <c r="J1806" i="79"/>
  <c r="B1807" i="79"/>
  <c r="C1807" i="79"/>
  <c r="D1807" i="79"/>
  <c r="E1807" i="79"/>
  <c r="F1807" i="79"/>
  <c r="G1807" i="79"/>
  <c r="I1807" i="79"/>
  <c r="M1807" i="79" s="1"/>
  <c r="J1807" i="79"/>
  <c r="B1808" i="79"/>
  <c r="C1808" i="79"/>
  <c r="D1808" i="79"/>
  <c r="E1808" i="79"/>
  <c r="F1808" i="79"/>
  <c r="G1808" i="79"/>
  <c r="L1808" i="79" s="1"/>
  <c r="I1808" i="79"/>
  <c r="M1808" i="79" s="1"/>
  <c r="J1808" i="79"/>
  <c r="B1809" i="79"/>
  <c r="C1809" i="79"/>
  <c r="D1809" i="79"/>
  <c r="E1809" i="79"/>
  <c r="F1809" i="79"/>
  <c r="G1809" i="79"/>
  <c r="I1809" i="79"/>
  <c r="M1809" i="79" s="1"/>
  <c r="J1809" i="79"/>
  <c r="B1810" i="79"/>
  <c r="C1810" i="79"/>
  <c r="D1810" i="79"/>
  <c r="E1810" i="79"/>
  <c r="F1810" i="79"/>
  <c r="G1810" i="79"/>
  <c r="I1810" i="79"/>
  <c r="M1810" i="79" s="1"/>
  <c r="J1810" i="79"/>
  <c r="B1811" i="79"/>
  <c r="C1811" i="79"/>
  <c r="D1811" i="79"/>
  <c r="E1811" i="79"/>
  <c r="F1811" i="79"/>
  <c r="G1811" i="79"/>
  <c r="I1811" i="79"/>
  <c r="M1811" i="79" s="1"/>
  <c r="J1811" i="79"/>
  <c r="B1812" i="79"/>
  <c r="C1812" i="79"/>
  <c r="D1812" i="79"/>
  <c r="E1812" i="79"/>
  <c r="F1812" i="79"/>
  <c r="G1812" i="79"/>
  <c r="I1812" i="79"/>
  <c r="M1812" i="79" s="1"/>
  <c r="J1812" i="79"/>
  <c r="B1813" i="79"/>
  <c r="C1813" i="79"/>
  <c r="D1813" i="79"/>
  <c r="E1813" i="79"/>
  <c r="F1813" i="79"/>
  <c r="G1813" i="79"/>
  <c r="I1813" i="79"/>
  <c r="M1813" i="79" s="1"/>
  <c r="J1813" i="79"/>
  <c r="B1814" i="79"/>
  <c r="C1814" i="79"/>
  <c r="D1814" i="79"/>
  <c r="E1814" i="79"/>
  <c r="F1814" i="79"/>
  <c r="G1814" i="79"/>
  <c r="I1814" i="79"/>
  <c r="J1814" i="79"/>
  <c r="M1814" i="79"/>
  <c r="S1814" i="79" s="1"/>
  <c r="B1815" i="79"/>
  <c r="C1815" i="79"/>
  <c r="D1815" i="79"/>
  <c r="E1815" i="79"/>
  <c r="F1815" i="79"/>
  <c r="G1815" i="79"/>
  <c r="I1815" i="79"/>
  <c r="M1815" i="79" s="1"/>
  <c r="S1815" i="79" s="1"/>
  <c r="J1815" i="79"/>
  <c r="B1816" i="79"/>
  <c r="C1816" i="79"/>
  <c r="D1816" i="79"/>
  <c r="E1816" i="79"/>
  <c r="F1816" i="79"/>
  <c r="G1816" i="79"/>
  <c r="I1816" i="79"/>
  <c r="J1816" i="79"/>
  <c r="M1816" i="79"/>
  <c r="B1817" i="79"/>
  <c r="C1817" i="79"/>
  <c r="D1817" i="79"/>
  <c r="E1817" i="79"/>
  <c r="F1817" i="79"/>
  <c r="G1817" i="79"/>
  <c r="L1817" i="79" s="1"/>
  <c r="I1817" i="79"/>
  <c r="M1817" i="79" s="1"/>
  <c r="J1817" i="79"/>
  <c r="B1818" i="79"/>
  <c r="C1818" i="79"/>
  <c r="D1818" i="79"/>
  <c r="E1818" i="79"/>
  <c r="F1818" i="79"/>
  <c r="G1818" i="79"/>
  <c r="I1818" i="79"/>
  <c r="M1818" i="79" s="1"/>
  <c r="S1818" i="79" s="1"/>
  <c r="J1818" i="79"/>
  <c r="B1819" i="79"/>
  <c r="C1819" i="79"/>
  <c r="D1819" i="79"/>
  <c r="E1819" i="79"/>
  <c r="F1819" i="79"/>
  <c r="G1819" i="79"/>
  <c r="L1819" i="79" s="1"/>
  <c r="I1819" i="79"/>
  <c r="J1819" i="79"/>
  <c r="B1820" i="79"/>
  <c r="C1820" i="79"/>
  <c r="D1820" i="79"/>
  <c r="E1820" i="79"/>
  <c r="F1820" i="79"/>
  <c r="G1820" i="79"/>
  <c r="I1820" i="79"/>
  <c r="J1820" i="79"/>
  <c r="B1821" i="79"/>
  <c r="C1821" i="79"/>
  <c r="D1821" i="79"/>
  <c r="E1821" i="79"/>
  <c r="F1821" i="79"/>
  <c r="G1821" i="79"/>
  <c r="L1821" i="79" s="1"/>
  <c r="I1821" i="79"/>
  <c r="M1821" i="79" s="1"/>
  <c r="S1821" i="79" s="1"/>
  <c r="J1821" i="79"/>
  <c r="B1822" i="79"/>
  <c r="C1822" i="79"/>
  <c r="D1822" i="79"/>
  <c r="E1822" i="79"/>
  <c r="F1822" i="79"/>
  <c r="G1822" i="79"/>
  <c r="I1822" i="79"/>
  <c r="M1822" i="79" s="1"/>
  <c r="J1822" i="79"/>
  <c r="B1823" i="79"/>
  <c r="C1823" i="79"/>
  <c r="D1823" i="79"/>
  <c r="E1823" i="79"/>
  <c r="F1823" i="79"/>
  <c r="G1823" i="79"/>
  <c r="I1823" i="79"/>
  <c r="M1823" i="79" s="1"/>
  <c r="J1823" i="79"/>
  <c r="B1824" i="79"/>
  <c r="C1824" i="79"/>
  <c r="D1824" i="79"/>
  <c r="E1824" i="79"/>
  <c r="F1824" i="79"/>
  <c r="G1824" i="79"/>
  <c r="L1824" i="79" s="1"/>
  <c r="I1824" i="79"/>
  <c r="J1824" i="79"/>
  <c r="B1825" i="79"/>
  <c r="C1825" i="79"/>
  <c r="D1825" i="79"/>
  <c r="E1825" i="79"/>
  <c r="F1825" i="79"/>
  <c r="G1825" i="79"/>
  <c r="I1825" i="79"/>
  <c r="J1825" i="79"/>
  <c r="B1826" i="79"/>
  <c r="C1826" i="79"/>
  <c r="D1826" i="79"/>
  <c r="E1826" i="79"/>
  <c r="F1826" i="79"/>
  <c r="G1826" i="79"/>
  <c r="I1826" i="79"/>
  <c r="M1826" i="79" s="1"/>
  <c r="J1826" i="79"/>
  <c r="B1827" i="79"/>
  <c r="C1827" i="79"/>
  <c r="D1827" i="79"/>
  <c r="E1827" i="79"/>
  <c r="F1827" i="79"/>
  <c r="G1827" i="79"/>
  <c r="I1827" i="79"/>
  <c r="M1827" i="79" s="1"/>
  <c r="J1827" i="79"/>
  <c r="B1828" i="79"/>
  <c r="C1828" i="79"/>
  <c r="D1828" i="79"/>
  <c r="E1828" i="79"/>
  <c r="F1828" i="79"/>
  <c r="G1828" i="79"/>
  <c r="L1828" i="79" s="1"/>
  <c r="I1828" i="79"/>
  <c r="M1828" i="79" s="1"/>
  <c r="J1828" i="79"/>
  <c r="B1829" i="79"/>
  <c r="C1829" i="79"/>
  <c r="D1829" i="79"/>
  <c r="E1829" i="79"/>
  <c r="F1829" i="79"/>
  <c r="G1829" i="79"/>
  <c r="L1829" i="79" s="1"/>
  <c r="I1829" i="79"/>
  <c r="M1829" i="79" s="1"/>
  <c r="J1829" i="79"/>
  <c r="B1830" i="79"/>
  <c r="C1830" i="79"/>
  <c r="D1830" i="79"/>
  <c r="E1830" i="79"/>
  <c r="F1830" i="79"/>
  <c r="G1830" i="79"/>
  <c r="L1830" i="79" s="1"/>
  <c r="I1830" i="79"/>
  <c r="M1830" i="79" s="1"/>
  <c r="J1830" i="79"/>
  <c r="B1831" i="79"/>
  <c r="C1831" i="79"/>
  <c r="D1831" i="79"/>
  <c r="E1831" i="79"/>
  <c r="F1831" i="79"/>
  <c r="G1831" i="79"/>
  <c r="I1831" i="79"/>
  <c r="M1831" i="79" s="1"/>
  <c r="J1831" i="79"/>
  <c r="B1832" i="79"/>
  <c r="C1832" i="79"/>
  <c r="D1832" i="79"/>
  <c r="E1832" i="79"/>
  <c r="F1832" i="79"/>
  <c r="G1832" i="79"/>
  <c r="L1832" i="79" s="1"/>
  <c r="I1832" i="79"/>
  <c r="J1832" i="79"/>
  <c r="B1833" i="79"/>
  <c r="C1833" i="79"/>
  <c r="D1833" i="79"/>
  <c r="E1833" i="79"/>
  <c r="F1833" i="79"/>
  <c r="G1833" i="79"/>
  <c r="I1833" i="79"/>
  <c r="M1833" i="79" s="1"/>
  <c r="J1833" i="79"/>
  <c r="B1834" i="79"/>
  <c r="C1834" i="79"/>
  <c r="D1834" i="79"/>
  <c r="E1834" i="79"/>
  <c r="F1834" i="79"/>
  <c r="G1834" i="79"/>
  <c r="L1834" i="79" s="1"/>
  <c r="I1834" i="79"/>
  <c r="M1834" i="79" s="1"/>
  <c r="J1834" i="79"/>
  <c r="B1835" i="79"/>
  <c r="C1835" i="79"/>
  <c r="D1835" i="79"/>
  <c r="E1835" i="79"/>
  <c r="F1835" i="79"/>
  <c r="G1835" i="79"/>
  <c r="L1835" i="79" s="1"/>
  <c r="I1835" i="79"/>
  <c r="M1835" i="79" s="1"/>
  <c r="S1835" i="79" s="1"/>
  <c r="J1835" i="79"/>
  <c r="B1836" i="79"/>
  <c r="C1836" i="79"/>
  <c r="D1836" i="79"/>
  <c r="E1836" i="79"/>
  <c r="F1836" i="79"/>
  <c r="G1836" i="79"/>
  <c r="I1836" i="79"/>
  <c r="M1836" i="79" s="1"/>
  <c r="S1836" i="79" s="1"/>
  <c r="J1836" i="79"/>
  <c r="B1837" i="79"/>
  <c r="C1837" i="79"/>
  <c r="D1837" i="79"/>
  <c r="E1837" i="79"/>
  <c r="F1837" i="79"/>
  <c r="G1837" i="79"/>
  <c r="I1837" i="79"/>
  <c r="J1837" i="79"/>
  <c r="M1837" i="79"/>
  <c r="B1838" i="79"/>
  <c r="C1838" i="79"/>
  <c r="D1838" i="79"/>
  <c r="E1838" i="79"/>
  <c r="F1838" i="79"/>
  <c r="G1838" i="79"/>
  <c r="L1838" i="79" s="1"/>
  <c r="I1838" i="79"/>
  <c r="M1838" i="79" s="1"/>
  <c r="J1838" i="79"/>
  <c r="B1839" i="79"/>
  <c r="C1839" i="79"/>
  <c r="D1839" i="79"/>
  <c r="E1839" i="79"/>
  <c r="F1839" i="79"/>
  <c r="G1839" i="79"/>
  <c r="I1839" i="79"/>
  <c r="M1839" i="79" s="1"/>
  <c r="J1839" i="79"/>
  <c r="B1840" i="79"/>
  <c r="C1840" i="79"/>
  <c r="D1840" i="79"/>
  <c r="E1840" i="79"/>
  <c r="F1840" i="79"/>
  <c r="G1840" i="79"/>
  <c r="L1840" i="79" s="1"/>
  <c r="I1840" i="79"/>
  <c r="J1840" i="79"/>
  <c r="B1841" i="79"/>
  <c r="C1841" i="79"/>
  <c r="D1841" i="79"/>
  <c r="E1841" i="79"/>
  <c r="F1841" i="79"/>
  <c r="G1841" i="79"/>
  <c r="I1841" i="79"/>
  <c r="J1841" i="79"/>
  <c r="B1842" i="79"/>
  <c r="C1842" i="79"/>
  <c r="D1842" i="79"/>
  <c r="E1842" i="79"/>
  <c r="F1842" i="79"/>
  <c r="G1842" i="79"/>
  <c r="I1842" i="79"/>
  <c r="M1842" i="79" s="1"/>
  <c r="J1842" i="79"/>
  <c r="B1843" i="79"/>
  <c r="C1843" i="79"/>
  <c r="D1843" i="79"/>
  <c r="E1843" i="79"/>
  <c r="F1843" i="79"/>
  <c r="G1843" i="79"/>
  <c r="I1843" i="79"/>
  <c r="M1843" i="79" s="1"/>
  <c r="J1843" i="79"/>
  <c r="B1844" i="79"/>
  <c r="C1844" i="79"/>
  <c r="D1844" i="79"/>
  <c r="E1844" i="79"/>
  <c r="F1844" i="79"/>
  <c r="G1844" i="79"/>
  <c r="I1844" i="79"/>
  <c r="M1844" i="79" s="1"/>
  <c r="J1844" i="79"/>
  <c r="B1845" i="79"/>
  <c r="C1845" i="79"/>
  <c r="D1845" i="79"/>
  <c r="E1845" i="79"/>
  <c r="F1845" i="79"/>
  <c r="G1845" i="79"/>
  <c r="I1845" i="79"/>
  <c r="M1845" i="79" s="1"/>
  <c r="J1845" i="79"/>
  <c r="B1846" i="79"/>
  <c r="C1846" i="79"/>
  <c r="D1846" i="79"/>
  <c r="E1846" i="79"/>
  <c r="F1846" i="79"/>
  <c r="G1846" i="79"/>
  <c r="I1846" i="79"/>
  <c r="J1846" i="79"/>
  <c r="B1847" i="79"/>
  <c r="C1847" i="79"/>
  <c r="D1847" i="79"/>
  <c r="E1847" i="79"/>
  <c r="F1847" i="79"/>
  <c r="G1847" i="79"/>
  <c r="L1847" i="79" s="1"/>
  <c r="I1847" i="79"/>
  <c r="M1847" i="79" s="1"/>
  <c r="S1847" i="79" s="1"/>
  <c r="J1847" i="79"/>
  <c r="B1848" i="79"/>
  <c r="C1848" i="79"/>
  <c r="D1848" i="79"/>
  <c r="E1848" i="79"/>
  <c r="F1848" i="79"/>
  <c r="G1848" i="79"/>
  <c r="L1848" i="79" s="1"/>
  <c r="I1848" i="79"/>
  <c r="M1848" i="79" s="1"/>
  <c r="J1848" i="79"/>
  <c r="B1849" i="79"/>
  <c r="C1849" i="79"/>
  <c r="D1849" i="79"/>
  <c r="E1849" i="79"/>
  <c r="F1849" i="79"/>
  <c r="G1849" i="79"/>
  <c r="I1849" i="79"/>
  <c r="M1849" i="79" s="1"/>
  <c r="J1849" i="79"/>
  <c r="B1850" i="79"/>
  <c r="C1850" i="79"/>
  <c r="D1850" i="79"/>
  <c r="E1850" i="79"/>
  <c r="F1850" i="79"/>
  <c r="G1850" i="79"/>
  <c r="L1850" i="79" s="1"/>
  <c r="I1850" i="79"/>
  <c r="J1850" i="79"/>
  <c r="B1851" i="79"/>
  <c r="C1851" i="79"/>
  <c r="D1851" i="79"/>
  <c r="E1851" i="79"/>
  <c r="F1851" i="79"/>
  <c r="G1851" i="79"/>
  <c r="L1851" i="79" s="1"/>
  <c r="I1851" i="79"/>
  <c r="J1851" i="79"/>
  <c r="M1851" i="79"/>
  <c r="B1852" i="79"/>
  <c r="C1852" i="79"/>
  <c r="D1852" i="79"/>
  <c r="E1852" i="79"/>
  <c r="F1852" i="79"/>
  <c r="G1852" i="79"/>
  <c r="L1852" i="79" s="1"/>
  <c r="I1852" i="79"/>
  <c r="M1852" i="79" s="1"/>
  <c r="J1852" i="79"/>
  <c r="B1853" i="79"/>
  <c r="C1853" i="79"/>
  <c r="D1853" i="79"/>
  <c r="E1853" i="79"/>
  <c r="F1853" i="79"/>
  <c r="G1853" i="79"/>
  <c r="I1853" i="79"/>
  <c r="J1853" i="79"/>
  <c r="L1853" i="79"/>
  <c r="B1854" i="79"/>
  <c r="C1854" i="79"/>
  <c r="D1854" i="79"/>
  <c r="E1854" i="79"/>
  <c r="F1854" i="79"/>
  <c r="G1854" i="79"/>
  <c r="I1854" i="79"/>
  <c r="M1854" i="79" s="1"/>
  <c r="J1854" i="79"/>
  <c r="B1855" i="79"/>
  <c r="C1855" i="79"/>
  <c r="D1855" i="79"/>
  <c r="E1855" i="79"/>
  <c r="F1855" i="79"/>
  <c r="G1855" i="79"/>
  <c r="I1855" i="79"/>
  <c r="M1855" i="79" s="1"/>
  <c r="J1855" i="79"/>
  <c r="B1856" i="79"/>
  <c r="C1856" i="79"/>
  <c r="D1856" i="79"/>
  <c r="E1856" i="79"/>
  <c r="F1856" i="79"/>
  <c r="G1856" i="79"/>
  <c r="I1856" i="79"/>
  <c r="M1856" i="79" s="1"/>
  <c r="S1856" i="79" s="1"/>
  <c r="J1856" i="79"/>
  <c r="B1857" i="79"/>
  <c r="C1857" i="79"/>
  <c r="D1857" i="79"/>
  <c r="E1857" i="79"/>
  <c r="F1857" i="79"/>
  <c r="G1857" i="79"/>
  <c r="I1857" i="79"/>
  <c r="M1857" i="79" s="1"/>
  <c r="S1857" i="79" s="1"/>
  <c r="J1857" i="79"/>
  <c r="B1858" i="79"/>
  <c r="C1858" i="79"/>
  <c r="D1858" i="79"/>
  <c r="E1858" i="79"/>
  <c r="F1858" i="79"/>
  <c r="G1858" i="79"/>
  <c r="I1858" i="79"/>
  <c r="M1858" i="79" s="1"/>
  <c r="J1858" i="79"/>
  <c r="B1859" i="79"/>
  <c r="C1859" i="79"/>
  <c r="D1859" i="79"/>
  <c r="E1859" i="79"/>
  <c r="F1859" i="79"/>
  <c r="G1859" i="79"/>
  <c r="I1859" i="79"/>
  <c r="J1859" i="79"/>
  <c r="M1859" i="79"/>
  <c r="B1860" i="79"/>
  <c r="C1860" i="79"/>
  <c r="D1860" i="79"/>
  <c r="E1860" i="79"/>
  <c r="F1860" i="79"/>
  <c r="G1860" i="79"/>
  <c r="I1860" i="79"/>
  <c r="M1860" i="79" s="1"/>
  <c r="J1860" i="79"/>
  <c r="B1861" i="79"/>
  <c r="C1861" i="79"/>
  <c r="D1861" i="79"/>
  <c r="E1861" i="79"/>
  <c r="F1861" i="79"/>
  <c r="G1861" i="79"/>
  <c r="I1861" i="79"/>
  <c r="M1861" i="79" s="1"/>
  <c r="J1861" i="79"/>
  <c r="B1862" i="79"/>
  <c r="C1862" i="79"/>
  <c r="D1862" i="79"/>
  <c r="E1862" i="79"/>
  <c r="F1862" i="79"/>
  <c r="G1862" i="79"/>
  <c r="I1862" i="79"/>
  <c r="M1862" i="79" s="1"/>
  <c r="J1862" i="79"/>
  <c r="B1863" i="79"/>
  <c r="C1863" i="79"/>
  <c r="D1863" i="79"/>
  <c r="E1863" i="79"/>
  <c r="F1863" i="79"/>
  <c r="G1863" i="79"/>
  <c r="I1863" i="79"/>
  <c r="M1863" i="79" s="1"/>
  <c r="J1863" i="79"/>
  <c r="B1864" i="79"/>
  <c r="C1864" i="79"/>
  <c r="D1864" i="79"/>
  <c r="E1864" i="79"/>
  <c r="F1864" i="79"/>
  <c r="G1864" i="79"/>
  <c r="I1864" i="79"/>
  <c r="M1864" i="79" s="1"/>
  <c r="J1864" i="79"/>
  <c r="B1865" i="79"/>
  <c r="C1865" i="79"/>
  <c r="D1865" i="79"/>
  <c r="E1865" i="79"/>
  <c r="F1865" i="79"/>
  <c r="G1865" i="79"/>
  <c r="I1865" i="79"/>
  <c r="M1865" i="79" s="1"/>
  <c r="J1865" i="79"/>
  <c r="B1866" i="79"/>
  <c r="C1866" i="79"/>
  <c r="D1866" i="79"/>
  <c r="E1866" i="79"/>
  <c r="F1866" i="79"/>
  <c r="G1866" i="79"/>
  <c r="L1866" i="79" s="1"/>
  <c r="I1866" i="79"/>
  <c r="M1866" i="79" s="1"/>
  <c r="J1866" i="79"/>
  <c r="B1867" i="79"/>
  <c r="C1867" i="79"/>
  <c r="D1867" i="79"/>
  <c r="E1867" i="79"/>
  <c r="F1867" i="79"/>
  <c r="G1867" i="79"/>
  <c r="I1867" i="79"/>
  <c r="M1867" i="79" s="1"/>
  <c r="S1867" i="79" s="1"/>
  <c r="J1867" i="79"/>
  <c r="B1868" i="79"/>
  <c r="C1868" i="79"/>
  <c r="D1868" i="79"/>
  <c r="E1868" i="79"/>
  <c r="F1868" i="79"/>
  <c r="G1868" i="79"/>
  <c r="I1868" i="79"/>
  <c r="M1868" i="79" s="1"/>
  <c r="S1868" i="79" s="1"/>
  <c r="J1868" i="79"/>
  <c r="B1869" i="79"/>
  <c r="C1869" i="79"/>
  <c r="D1869" i="79"/>
  <c r="E1869" i="79"/>
  <c r="F1869" i="79"/>
  <c r="G1869" i="79"/>
  <c r="L1869" i="79" s="1"/>
  <c r="I1869" i="79"/>
  <c r="M1869" i="79" s="1"/>
  <c r="J1869" i="79"/>
  <c r="B1870" i="79"/>
  <c r="C1870" i="79"/>
  <c r="D1870" i="79"/>
  <c r="E1870" i="79"/>
  <c r="F1870" i="79"/>
  <c r="G1870" i="79"/>
  <c r="I1870" i="79"/>
  <c r="M1870" i="79" s="1"/>
  <c r="J1870" i="79"/>
  <c r="B1871" i="79"/>
  <c r="C1871" i="79"/>
  <c r="D1871" i="79"/>
  <c r="E1871" i="79"/>
  <c r="F1871" i="79"/>
  <c r="G1871" i="79"/>
  <c r="I1871" i="79"/>
  <c r="M1871" i="79" s="1"/>
  <c r="J1871" i="79"/>
  <c r="B1872" i="79"/>
  <c r="C1872" i="79"/>
  <c r="D1872" i="79"/>
  <c r="E1872" i="79"/>
  <c r="F1872" i="79"/>
  <c r="G1872" i="79"/>
  <c r="I1872" i="79"/>
  <c r="M1872" i="79" s="1"/>
  <c r="J1872" i="79"/>
  <c r="B1873" i="79"/>
  <c r="C1873" i="79"/>
  <c r="D1873" i="79"/>
  <c r="E1873" i="79"/>
  <c r="F1873" i="79"/>
  <c r="G1873" i="79"/>
  <c r="I1873" i="79"/>
  <c r="M1873" i="79" s="1"/>
  <c r="J1873" i="79"/>
  <c r="B1874" i="79"/>
  <c r="C1874" i="79"/>
  <c r="D1874" i="79"/>
  <c r="E1874" i="79"/>
  <c r="F1874" i="79"/>
  <c r="G1874" i="79"/>
  <c r="I1874" i="79"/>
  <c r="M1874" i="79" s="1"/>
  <c r="J1874" i="79"/>
  <c r="B1875" i="79"/>
  <c r="C1875" i="79"/>
  <c r="D1875" i="79"/>
  <c r="E1875" i="79"/>
  <c r="F1875" i="79"/>
  <c r="G1875" i="79"/>
  <c r="I1875" i="79"/>
  <c r="M1875" i="79" s="1"/>
  <c r="J1875" i="79"/>
  <c r="B1876" i="79"/>
  <c r="C1876" i="79"/>
  <c r="D1876" i="79"/>
  <c r="E1876" i="79"/>
  <c r="F1876" i="79"/>
  <c r="G1876" i="79"/>
  <c r="I1876" i="79"/>
  <c r="M1876" i="79" s="1"/>
  <c r="J1876" i="79"/>
  <c r="B1877" i="79"/>
  <c r="C1877" i="79"/>
  <c r="D1877" i="79"/>
  <c r="E1877" i="79"/>
  <c r="F1877" i="79"/>
  <c r="G1877" i="79"/>
  <c r="L1877" i="79" s="1"/>
  <c r="I1877" i="79"/>
  <c r="M1877" i="79" s="1"/>
  <c r="J1877" i="79"/>
  <c r="B1878" i="79"/>
  <c r="C1878" i="79"/>
  <c r="D1878" i="79"/>
  <c r="E1878" i="79"/>
  <c r="F1878" i="79"/>
  <c r="G1878" i="79"/>
  <c r="L1878" i="79" s="1"/>
  <c r="I1878" i="79"/>
  <c r="J1878" i="79"/>
  <c r="B1879" i="79"/>
  <c r="C1879" i="79"/>
  <c r="D1879" i="79"/>
  <c r="E1879" i="79"/>
  <c r="F1879" i="79"/>
  <c r="G1879" i="79"/>
  <c r="I1879" i="79"/>
  <c r="M1879" i="79" s="1"/>
  <c r="S1879" i="79" s="1"/>
  <c r="J1879" i="79"/>
  <c r="B1880" i="79"/>
  <c r="C1880" i="79"/>
  <c r="D1880" i="79"/>
  <c r="E1880" i="79"/>
  <c r="F1880" i="79"/>
  <c r="G1880" i="79"/>
  <c r="I1880" i="79"/>
  <c r="J1880" i="79"/>
  <c r="B1881" i="79"/>
  <c r="C1881" i="79"/>
  <c r="D1881" i="79"/>
  <c r="E1881" i="79"/>
  <c r="F1881" i="79"/>
  <c r="G1881" i="79"/>
  <c r="L1881" i="79" s="1"/>
  <c r="I1881" i="79"/>
  <c r="M1881" i="79" s="1"/>
  <c r="J1881" i="79"/>
  <c r="B1882" i="79"/>
  <c r="C1882" i="79"/>
  <c r="D1882" i="79"/>
  <c r="E1882" i="79"/>
  <c r="F1882" i="79"/>
  <c r="G1882" i="79"/>
  <c r="I1882" i="79"/>
  <c r="M1882" i="79" s="1"/>
  <c r="S1882" i="79" s="1"/>
  <c r="J1882" i="79"/>
  <c r="B1883" i="79"/>
  <c r="C1883" i="79"/>
  <c r="D1883" i="79"/>
  <c r="E1883" i="79"/>
  <c r="F1883" i="79"/>
  <c r="G1883" i="79"/>
  <c r="L1883" i="79" s="1"/>
  <c r="I1883" i="79"/>
  <c r="M1883" i="79" s="1"/>
  <c r="J1883" i="79"/>
  <c r="B1884" i="79"/>
  <c r="C1884" i="79"/>
  <c r="D1884" i="79"/>
  <c r="E1884" i="79"/>
  <c r="F1884" i="79"/>
  <c r="G1884" i="79"/>
  <c r="I1884" i="79"/>
  <c r="M1884" i="79" s="1"/>
  <c r="J1884" i="79"/>
  <c r="B1885" i="79"/>
  <c r="C1885" i="79"/>
  <c r="D1885" i="79"/>
  <c r="E1885" i="79"/>
  <c r="F1885" i="79"/>
  <c r="G1885" i="79"/>
  <c r="L1885" i="79" s="1"/>
  <c r="I1885" i="79"/>
  <c r="J1885" i="79"/>
  <c r="B1886" i="79"/>
  <c r="C1886" i="79"/>
  <c r="D1886" i="79"/>
  <c r="E1886" i="79"/>
  <c r="F1886" i="79"/>
  <c r="G1886" i="79"/>
  <c r="L1886" i="79" s="1"/>
  <c r="I1886" i="79"/>
  <c r="M1886" i="79" s="1"/>
  <c r="J1886" i="79"/>
  <c r="B1887" i="79"/>
  <c r="C1887" i="79"/>
  <c r="D1887" i="79"/>
  <c r="E1887" i="79"/>
  <c r="F1887" i="79"/>
  <c r="G1887" i="79"/>
  <c r="I1887" i="79"/>
  <c r="M1887" i="79" s="1"/>
  <c r="J1887" i="79"/>
  <c r="B1888" i="79"/>
  <c r="C1888" i="79"/>
  <c r="D1888" i="79"/>
  <c r="E1888" i="79"/>
  <c r="F1888" i="79"/>
  <c r="G1888" i="79"/>
  <c r="I1888" i="79"/>
  <c r="M1888" i="79" s="1"/>
  <c r="S1888" i="79" s="1"/>
  <c r="J1888" i="79"/>
  <c r="B1889" i="79"/>
  <c r="C1889" i="79"/>
  <c r="D1889" i="79"/>
  <c r="E1889" i="79"/>
  <c r="F1889" i="79"/>
  <c r="G1889" i="79"/>
  <c r="I1889" i="79"/>
  <c r="J1889" i="79"/>
  <c r="B1890" i="79"/>
  <c r="C1890" i="79"/>
  <c r="D1890" i="79"/>
  <c r="E1890" i="79"/>
  <c r="F1890" i="79"/>
  <c r="G1890" i="79"/>
  <c r="L1890" i="79" s="1"/>
  <c r="I1890" i="79"/>
  <c r="J1890" i="79"/>
  <c r="B1891" i="79"/>
  <c r="C1891" i="79"/>
  <c r="D1891" i="79"/>
  <c r="E1891" i="79"/>
  <c r="F1891" i="79"/>
  <c r="G1891" i="79"/>
  <c r="I1891" i="79"/>
  <c r="M1891" i="79" s="1"/>
  <c r="J1891" i="79"/>
  <c r="B1892" i="79"/>
  <c r="C1892" i="79"/>
  <c r="D1892" i="79"/>
  <c r="E1892" i="79"/>
  <c r="F1892" i="79"/>
  <c r="G1892" i="79"/>
  <c r="I1892" i="79"/>
  <c r="M1892" i="79" s="1"/>
  <c r="J1892" i="79"/>
  <c r="B1893" i="79"/>
  <c r="C1893" i="79"/>
  <c r="D1893" i="79"/>
  <c r="E1893" i="79"/>
  <c r="F1893" i="79"/>
  <c r="G1893" i="79"/>
  <c r="I1893" i="79"/>
  <c r="M1893" i="79" s="1"/>
  <c r="J1893" i="79"/>
  <c r="B1894" i="79"/>
  <c r="C1894" i="79"/>
  <c r="D1894" i="79"/>
  <c r="E1894" i="79"/>
  <c r="F1894" i="79"/>
  <c r="G1894" i="79"/>
  <c r="I1894" i="79"/>
  <c r="J1894" i="79"/>
  <c r="B1895" i="79"/>
  <c r="C1895" i="79"/>
  <c r="D1895" i="79"/>
  <c r="E1895" i="79"/>
  <c r="F1895" i="79"/>
  <c r="G1895" i="79"/>
  <c r="I1895" i="79"/>
  <c r="J1895" i="79"/>
  <c r="B1896" i="79"/>
  <c r="C1896" i="79"/>
  <c r="D1896" i="79"/>
  <c r="E1896" i="79"/>
  <c r="F1896" i="79"/>
  <c r="G1896" i="79"/>
  <c r="L1896" i="79" s="1"/>
  <c r="I1896" i="79"/>
  <c r="J1896" i="79"/>
  <c r="B1897" i="79"/>
  <c r="C1897" i="79"/>
  <c r="D1897" i="79"/>
  <c r="E1897" i="79"/>
  <c r="F1897" i="79"/>
  <c r="G1897" i="79"/>
  <c r="I1897" i="79"/>
  <c r="M1897" i="79" s="1"/>
  <c r="J1897" i="79"/>
  <c r="B1898" i="79"/>
  <c r="C1898" i="79"/>
  <c r="D1898" i="79"/>
  <c r="E1898" i="79"/>
  <c r="F1898" i="79"/>
  <c r="G1898" i="79"/>
  <c r="I1898" i="79"/>
  <c r="M1898" i="79" s="1"/>
  <c r="J1898" i="79"/>
  <c r="B1899" i="79"/>
  <c r="C1899" i="79"/>
  <c r="D1899" i="79"/>
  <c r="E1899" i="79"/>
  <c r="F1899" i="79"/>
  <c r="G1899" i="79"/>
  <c r="I1899" i="79"/>
  <c r="M1899" i="79" s="1"/>
  <c r="J1899" i="79"/>
  <c r="B1900" i="79"/>
  <c r="C1900" i="79"/>
  <c r="D1900" i="79"/>
  <c r="E1900" i="79"/>
  <c r="F1900" i="79"/>
  <c r="G1900" i="79"/>
  <c r="I1900" i="79"/>
  <c r="M1900" i="79" s="1"/>
  <c r="S1900" i="79" s="1"/>
  <c r="J1900" i="79"/>
  <c r="B1901" i="79"/>
  <c r="C1901" i="79"/>
  <c r="D1901" i="79"/>
  <c r="E1901" i="79"/>
  <c r="F1901" i="79"/>
  <c r="G1901" i="79"/>
  <c r="L1901" i="79" s="1"/>
  <c r="I1901" i="79"/>
  <c r="J1901" i="79"/>
  <c r="B1902" i="79"/>
  <c r="C1902" i="79"/>
  <c r="D1902" i="79"/>
  <c r="E1902" i="79"/>
  <c r="F1902" i="79"/>
  <c r="G1902" i="79"/>
  <c r="I1902" i="79"/>
  <c r="M1902" i="79" s="1"/>
  <c r="J1902" i="79"/>
  <c r="B1903" i="79"/>
  <c r="C1903" i="79"/>
  <c r="D1903" i="79"/>
  <c r="E1903" i="79"/>
  <c r="F1903" i="79"/>
  <c r="G1903" i="79"/>
  <c r="L1903" i="79" s="1"/>
  <c r="I1903" i="79"/>
  <c r="M1903" i="79" s="1"/>
  <c r="J1903" i="79"/>
  <c r="B1904" i="79"/>
  <c r="C1904" i="79"/>
  <c r="D1904" i="79"/>
  <c r="E1904" i="79"/>
  <c r="F1904" i="79"/>
  <c r="G1904" i="79"/>
  <c r="L1904" i="79" s="1"/>
  <c r="I1904" i="79"/>
  <c r="J1904" i="79"/>
  <c r="M1904" i="79"/>
  <c r="B1905" i="79"/>
  <c r="C1905" i="79"/>
  <c r="D1905" i="79"/>
  <c r="E1905" i="79"/>
  <c r="F1905" i="79"/>
  <c r="G1905" i="79"/>
  <c r="I1905" i="79"/>
  <c r="M1905" i="79" s="1"/>
  <c r="J1905" i="79"/>
  <c r="B1906" i="79"/>
  <c r="C1906" i="79"/>
  <c r="D1906" i="79"/>
  <c r="E1906" i="79"/>
  <c r="F1906" i="79"/>
  <c r="G1906" i="79"/>
  <c r="I1906" i="79"/>
  <c r="M1906" i="79" s="1"/>
  <c r="J1906" i="79"/>
  <c r="B1907" i="79"/>
  <c r="C1907" i="79"/>
  <c r="D1907" i="79"/>
  <c r="E1907" i="79"/>
  <c r="F1907" i="79"/>
  <c r="G1907" i="79"/>
  <c r="I1907" i="79"/>
  <c r="M1907" i="79" s="1"/>
  <c r="J1907" i="79"/>
  <c r="B1908" i="79"/>
  <c r="C1908" i="79"/>
  <c r="D1908" i="79"/>
  <c r="AG1908" i="79" s="1"/>
  <c r="E1908" i="79"/>
  <c r="F1908" i="79"/>
  <c r="G1908" i="79"/>
  <c r="I1908" i="79"/>
  <c r="M1908" i="79" s="1"/>
  <c r="J1908" i="79"/>
  <c r="B1909" i="79"/>
  <c r="C1909" i="79"/>
  <c r="D1909" i="79"/>
  <c r="E1909" i="79"/>
  <c r="F1909" i="79"/>
  <c r="G1909" i="79"/>
  <c r="L1909" i="79" s="1"/>
  <c r="I1909" i="79"/>
  <c r="M1909" i="79" s="1"/>
  <c r="J1909" i="79"/>
  <c r="B1910" i="79"/>
  <c r="C1910" i="79"/>
  <c r="D1910" i="79"/>
  <c r="E1910" i="79"/>
  <c r="F1910" i="79"/>
  <c r="G1910" i="79"/>
  <c r="I1910" i="79"/>
  <c r="M1910" i="79" s="1"/>
  <c r="J1910" i="79"/>
  <c r="B1911" i="79"/>
  <c r="C1911" i="79"/>
  <c r="D1911" i="79"/>
  <c r="E1911" i="79"/>
  <c r="F1911" i="79"/>
  <c r="G1911" i="79"/>
  <c r="I1911" i="79"/>
  <c r="M1911" i="79" s="1"/>
  <c r="J1911" i="79"/>
  <c r="B1912" i="79"/>
  <c r="C1912" i="79"/>
  <c r="D1912" i="79"/>
  <c r="E1912" i="79"/>
  <c r="F1912" i="79"/>
  <c r="G1912" i="79"/>
  <c r="L1912" i="79" s="1"/>
  <c r="I1912" i="79"/>
  <c r="J1912" i="79"/>
  <c r="B1913" i="79"/>
  <c r="C1913" i="79"/>
  <c r="D1913" i="79"/>
  <c r="E1913" i="79"/>
  <c r="F1913" i="79"/>
  <c r="G1913" i="79"/>
  <c r="I1913" i="79"/>
  <c r="M1913" i="79" s="1"/>
  <c r="J1913" i="79"/>
  <c r="L1913" i="79"/>
  <c r="B1914" i="79"/>
  <c r="C1914" i="79"/>
  <c r="D1914" i="79"/>
  <c r="E1914" i="79"/>
  <c r="F1914" i="79"/>
  <c r="G1914" i="79"/>
  <c r="L1914" i="79" s="1"/>
  <c r="I1914" i="79"/>
  <c r="M1914" i="79" s="1"/>
  <c r="S1914" i="79" s="1"/>
  <c r="J1914" i="79"/>
  <c r="B1915" i="79"/>
  <c r="C1915" i="79"/>
  <c r="D1915" i="79"/>
  <c r="E1915" i="79"/>
  <c r="F1915" i="79"/>
  <c r="G1915" i="79"/>
  <c r="I1915" i="79"/>
  <c r="M1915" i="79" s="1"/>
  <c r="J1915" i="79"/>
  <c r="B1916" i="79"/>
  <c r="C1916" i="79"/>
  <c r="D1916" i="79"/>
  <c r="E1916" i="79"/>
  <c r="F1916" i="79"/>
  <c r="G1916" i="79"/>
  <c r="L1916" i="79" s="1"/>
  <c r="I1916" i="79"/>
  <c r="J1916" i="79"/>
  <c r="B1917" i="79"/>
  <c r="C1917" i="79"/>
  <c r="D1917" i="79"/>
  <c r="E1917" i="79"/>
  <c r="F1917" i="79"/>
  <c r="G1917" i="79"/>
  <c r="L1917" i="79" s="1"/>
  <c r="I1917" i="79"/>
  <c r="M1917" i="79" s="1"/>
  <c r="S1917" i="79" s="1"/>
  <c r="J1917" i="79"/>
  <c r="B1918" i="79"/>
  <c r="C1918" i="79"/>
  <c r="D1918" i="79"/>
  <c r="E1918" i="79"/>
  <c r="F1918" i="79"/>
  <c r="G1918" i="79"/>
  <c r="I1918" i="79"/>
  <c r="M1918" i="79" s="1"/>
  <c r="J1918" i="79"/>
  <c r="B1919" i="79"/>
  <c r="C1919" i="79"/>
  <c r="D1919" i="79"/>
  <c r="E1919" i="79"/>
  <c r="F1919" i="79"/>
  <c r="G1919" i="79"/>
  <c r="I1919" i="79"/>
  <c r="M1919" i="79" s="1"/>
  <c r="J1919" i="79"/>
  <c r="B1920" i="79"/>
  <c r="C1920" i="79"/>
  <c r="D1920" i="79"/>
  <c r="E1920" i="79"/>
  <c r="F1920" i="79"/>
  <c r="G1920" i="79"/>
  <c r="I1920" i="79"/>
  <c r="M1920" i="79" s="1"/>
  <c r="S1920" i="79" s="1"/>
  <c r="J1920" i="79"/>
  <c r="B1921" i="79"/>
  <c r="C1921" i="79"/>
  <c r="D1921" i="79"/>
  <c r="E1921" i="79"/>
  <c r="F1921" i="79"/>
  <c r="G1921" i="79"/>
  <c r="L1921" i="79" s="1"/>
  <c r="I1921" i="79"/>
  <c r="M1921" i="79" s="1"/>
  <c r="S1921" i="79" s="1"/>
  <c r="J1921" i="79"/>
  <c r="B1922" i="79"/>
  <c r="C1922" i="79"/>
  <c r="D1922" i="79"/>
  <c r="E1922" i="79"/>
  <c r="F1922" i="79"/>
  <c r="G1922" i="79"/>
  <c r="L1922" i="79" s="1"/>
  <c r="I1922" i="79"/>
  <c r="M1922" i="79" s="1"/>
  <c r="J1922" i="79"/>
  <c r="B1923" i="79"/>
  <c r="C1923" i="79"/>
  <c r="D1923" i="79"/>
  <c r="E1923" i="79"/>
  <c r="F1923" i="79"/>
  <c r="G1923" i="79"/>
  <c r="I1923" i="79"/>
  <c r="M1923" i="79" s="1"/>
  <c r="J1923" i="79"/>
  <c r="B1924" i="79"/>
  <c r="C1924" i="79"/>
  <c r="D1924" i="79"/>
  <c r="E1924" i="79"/>
  <c r="F1924" i="79"/>
  <c r="G1924" i="79"/>
  <c r="I1924" i="79"/>
  <c r="M1924" i="79" s="1"/>
  <c r="J1924" i="79"/>
  <c r="B1925" i="79"/>
  <c r="C1925" i="79"/>
  <c r="D1925" i="79"/>
  <c r="E1925" i="79"/>
  <c r="F1925" i="79"/>
  <c r="G1925" i="79"/>
  <c r="I1925" i="79"/>
  <c r="M1925" i="79" s="1"/>
  <c r="J1925" i="79"/>
  <c r="B1926" i="79"/>
  <c r="C1926" i="79"/>
  <c r="D1926" i="79"/>
  <c r="E1926" i="79"/>
  <c r="F1926" i="79"/>
  <c r="G1926" i="79"/>
  <c r="L1926" i="79" s="1"/>
  <c r="I1926" i="79"/>
  <c r="J1926" i="79"/>
  <c r="M1926" i="79"/>
  <c r="B1927" i="79"/>
  <c r="C1927" i="79"/>
  <c r="D1927" i="79"/>
  <c r="E1927" i="79"/>
  <c r="F1927" i="79"/>
  <c r="G1927" i="79"/>
  <c r="I1927" i="79"/>
  <c r="M1927" i="79" s="1"/>
  <c r="J1927" i="79"/>
  <c r="B1928" i="79"/>
  <c r="C1928" i="79"/>
  <c r="D1928" i="79"/>
  <c r="E1928" i="79"/>
  <c r="F1928" i="79"/>
  <c r="G1928" i="79"/>
  <c r="L1928" i="79" s="1"/>
  <c r="I1928" i="79"/>
  <c r="J1928" i="79"/>
  <c r="B1929" i="79"/>
  <c r="C1929" i="79"/>
  <c r="D1929" i="79"/>
  <c r="E1929" i="79"/>
  <c r="F1929" i="79"/>
  <c r="G1929" i="79"/>
  <c r="I1929" i="79"/>
  <c r="M1929" i="79" s="1"/>
  <c r="J1929" i="79"/>
  <c r="B1930" i="79"/>
  <c r="C1930" i="79"/>
  <c r="D1930" i="79"/>
  <c r="E1930" i="79"/>
  <c r="F1930" i="79"/>
  <c r="G1930" i="79"/>
  <c r="L1930" i="79" s="1"/>
  <c r="I1930" i="79"/>
  <c r="M1930" i="79" s="1"/>
  <c r="J1930" i="79"/>
  <c r="B1931" i="79"/>
  <c r="C1931" i="79"/>
  <c r="D1931" i="79"/>
  <c r="E1931" i="79"/>
  <c r="F1931" i="79"/>
  <c r="G1931" i="79"/>
  <c r="I1931" i="79"/>
  <c r="M1931" i="79" s="1"/>
  <c r="S1931" i="79" s="1"/>
  <c r="J1931" i="79"/>
  <c r="B1932" i="79"/>
  <c r="C1932" i="79"/>
  <c r="D1932" i="79"/>
  <c r="E1932" i="79"/>
  <c r="F1932" i="79"/>
  <c r="G1932" i="79"/>
  <c r="I1932" i="79"/>
  <c r="M1932" i="79" s="1"/>
  <c r="J1932" i="79"/>
  <c r="B1933" i="79"/>
  <c r="C1933" i="79"/>
  <c r="D1933" i="79"/>
  <c r="E1933" i="79"/>
  <c r="F1933" i="79"/>
  <c r="G1933" i="79"/>
  <c r="I1933" i="79"/>
  <c r="M1933" i="79" s="1"/>
  <c r="J1933" i="79"/>
  <c r="B1934" i="79"/>
  <c r="C1934" i="79"/>
  <c r="D1934" i="79"/>
  <c r="E1934" i="79"/>
  <c r="F1934" i="79"/>
  <c r="G1934" i="79"/>
  <c r="I1934" i="79"/>
  <c r="J1934" i="79"/>
  <c r="M1934" i="79"/>
  <c r="B1935" i="79"/>
  <c r="C1935" i="79"/>
  <c r="D1935" i="79"/>
  <c r="E1935" i="79"/>
  <c r="F1935" i="79"/>
  <c r="G1935" i="79"/>
  <c r="L1935" i="79" s="1"/>
  <c r="I1935" i="79"/>
  <c r="M1935" i="79" s="1"/>
  <c r="J1935" i="79"/>
  <c r="B1936" i="79"/>
  <c r="C1936" i="79"/>
  <c r="D1936" i="79"/>
  <c r="E1936" i="79"/>
  <c r="F1936" i="79"/>
  <c r="G1936" i="79"/>
  <c r="I1936" i="79"/>
  <c r="M1936" i="79" s="1"/>
  <c r="J1936" i="79"/>
  <c r="B1937" i="79"/>
  <c r="C1937" i="79"/>
  <c r="D1937" i="79"/>
  <c r="E1937" i="79"/>
  <c r="F1937" i="79"/>
  <c r="G1937" i="79"/>
  <c r="I1937" i="79"/>
  <c r="M1937" i="79" s="1"/>
  <c r="J1937" i="79"/>
  <c r="B1938" i="79"/>
  <c r="C1938" i="79"/>
  <c r="D1938" i="79"/>
  <c r="E1938" i="79"/>
  <c r="F1938" i="79"/>
  <c r="G1938" i="79"/>
  <c r="I1938" i="79"/>
  <c r="M1938" i="79" s="1"/>
  <c r="J1938" i="79"/>
  <c r="B1939" i="79"/>
  <c r="C1939" i="79"/>
  <c r="D1939" i="79"/>
  <c r="E1939" i="79"/>
  <c r="F1939" i="79"/>
  <c r="G1939" i="79"/>
  <c r="I1939" i="79"/>
  <c r="M1939" i="79" s="1"/>
  <c r="J1939" i="79"/>
  <c r="B1940" i="79"/>
  <c r="C1940" i="79"/>
  <c r="D1940" i="79"/>
  <c r="E1940" i="79"/>
  <c r="F1940" i="79"/>
  <c r="G1940" i="79"/>
  <c r="I1940" i="79"/>
  <c r="M1940" i="79" s="1"/>
  <c r="J1940" i="79"/>
  <c r="B1941" i="79"/>
  <c r="C1941" i="79"/>
  <c r="D1941" i="79"/>
  <c r="E1941" i="79"/>
  <c r="F1941" i="79"/>
  <c r="G1941" i="79"/>
  <c r="I1941" i="79"/>
  <c r="M1941" i="79" s="1"/>
  <c r="J1941" i="79"/>
  <c r="B1942" i="79"/>
  <c r="C1942" i="79"/>
  <c r="D1942" i="79"/>
  <c r="E1942" i="79"/>
  <c r="F1942" i="79"/>
  <c r="G1942" i="79"/>
  <c r="I1942" i="79"/>
  <c r="J1942" i="79"/>
  <c r="M1942" i="79"/>
  <c r="S1942" i="79" s="1"/>
  <c r="B1943" i="79"/>
  <c r="C1943" i="79"/>
  <c r="D1943" i="79"/>
  <c r="E1943" i="79"/>
  <c r="F1943" i="79"/>
  <c r="G1943" i="79"/>
  <c r="L1943" i="79" s="1"/>
  <c r="I1943" i="79"/>
  <c r="J1943" i="79"/>
  <c r="B1944" i="79"/>
  <c r="C1944" i="79"/>
  <c r="D1944" i="79"/>
  <c r="E1944" i="79"/>
  <c r="F1944" i="79"/>
  <c r="G1944" i="79"/>
  <c r="L1944" i="79" s="1"/>
  <c r="I1944" i="79"/>
  <c r="M1944" i="79" s="1"/>
  <c r="J1944" i="79"/>
  <c r="B1945" i="79"/>
  <c r="C1945" i="79"/>
  <c r="D1945" i="79"/>
  <c r="E1945" i="79"/>
  <c r="F1945" i="79"/>
  <c r="G1945" i="79"/>
  <c r="I1945" i="79"/>
  <c r="M1945" i="79" s="1"/>
  <c r="J1945" i="79"/>
  <c r="B1946" i="79"/>
  <c r="C1946" i="79"/>
  <c r="D1946" i="79"/>
  <c r="E1946" i="79"/>
  <c r="F1946" i="79"/>
  <c r="G1946" i="79"/>
  <c r="I1946" i="79"/>
  <c r="J1946" i="79"/>
  <c r="B1947" i="79"/>
  <c r="C1947" i="79"/>
  <c r="D1947" i="79"/>
  <c r="E1947" i="79"/>
  <c r="F1947" i="79"/>
  <c r="G1947" i="79"/>
  <c r="L1947" i="79" s="1"/>
  <c r="I1947" i="79"/>
  <c r="J1947" i="79"/>
  <c r="B1948" i="79"/>
  <c r="C1948" i="79"/>
  <c r="D1948" i="79"/>
  <c r="E1948" i="79"/>
  <c r="F1948" i="79"/>
  <c r="G1948" i="79"/>
  <c r="I1948" i="79"/>
  <c r="J1948" i="79"/>
  <c r="B1949" i="79"/>
  <c r="C1949" i="79"/>
  <c r="D1949" i="79"/>
  <c r="E1949" i="79"/>
  <c r="F1949" i="79"/>
  <c r="G1949" i="79"/>
  <c r="L1949" i="79" s="1"/>
  <c r="I1949" i="79"/>
  <c r="J1949" i="79"/>
  <c r="B1950" i="79"/>
  <c r="C1950" i="79"/>
  <c r="D1950" i="79"/>
  <c r="E1950" i="79"/>
  <c r="F1950" i="79"/>
  <c r="G1950" i="79"/>
  <c r="I1950" i="79"/>
  <c r="M1950" i="79" s="1"/>
  <c r="J1950" i="79"/>
  <c r="B1951" i="79"/>
  <c r="C1951" i="79"/>
  <c r="D1951" i="79"/>
  <c r="E1951" i="79"/>
  <c r="F1951" i="79"/>
  <c r="G1951" i="79"/>
  <c r="I1951" i="79"/>
  <c r="J1951" i="79"/>
  <c r="B1952" i="79"/>
  <c r="C1952" i="79"/>
  <c r="D1952" i="79"/>
  <c r="E1952" i="79"/>
  <c r="F1952" i="79"/>
  <c r="G1952" i="79"/>
  <c r="I1952" i="79"/>
  <c r="M1952" i="79" s="1"/>
  <c r="S1952" i="79" s="1"/>
  <c r="J1952" i="79"/>
  <c r="B1953" i="79"/>
  <c r="C1953" i="79"/>
  <c r="D1953" i="79"/>
  <c r="E1953" i="79"/>
  <c r="F1953" i="79"/>
  <c r="G1953" i="79"/>
  <c r="I1953" i="79"/>
  <c r="M1953" i="79" s="1"/>
  <c r="J1953" i="79"/>
  <c r="B1954" i="79"/>
  <c r="C1954" i="79"/>
  <c r="D1954" i="79"/>
  <c r="E1954" i="79"/>
  <c r="F1954" i="79"/>
  <c r="G1954" i="79"/>
  <c r="I1954" i="79"/>
  <c r="M1954" i="79" s="1"/>
  <c r="J1954" i="79"/>
  <c r="B1955" i="79"/>
  <c r="C1955" i="79"/>
  <c r="D1955" i="79"/>
  <c r="E1955" i="79"/>
  <c r="F1955" i="79"/>
  <c r="G1955" i="79"/>
  <c r="I1955" i="79"/>
  <c r="M1955" i="79" s="1"/>
  <c r="J1955" i="79"/>
  <c r="B1956" i="79"/>
  <c r="C1956" i="79"/>
  <c r="D1956" i="79"/>
  <c r="E1956" i="79"/>
  <c r="F1956" i="79"/>
  <c r="G1956" i="79"/>
  <c r="I1956" i="79"/>
  <c r="M1956" i="79" s="1"/>
  <c r="J1956" i="79"/>
  <c r="B1957" i="79"/>
  <c r="C1957" i="79"/>
  <c r="D1957" i="79"/>
  <c r="E1957" i="79"/>
  <c r="F1957" i="79"/>
  <c r="G1957" i="79"/>
  <c r="I1957" i="79"/>
  <c r="M1957" i="79" s="1"/>
  <c r="J1957" i="79"/>
  <c r="B1958" i="79"/>
  <c r="C1958" i="79"/>
  <c r="D1958" i="79"/>
  <c r="E1958" i="79"/>
  <c r="F1958" i="79"/>
  <c r="G1958" i="79"/>
  <c r="I1958" i="79"/>
  <c r="M1958" i="79" s="1"/>
  <c r="J1958" i="79"/>
  <c r="B1959" i="79"/>
  <c r="C1959" i="79"/>
  <c r="D1959" i="79"/>
  <c r="E1959" i="79"/>
  <c r="F1959" i="79"/>
  <c r="G1959" i="79"/>
  <c r="I1959" i="79"/>
  <c r="M1959" i="79" s="1"/>
  <c r="J1959" i="79"/>
  <c r="B1960" i="79"/>
  <c r="C1960" i="79"/>
  <c r="D1960" i="79"/>
  <c r="E1960" i="79"/>
  <c r="F1960" i="79"/>
  <c r="G1960" i="79"/>
  <c r="L1960" i="79" s="1"/>
  <c r="I1960" i="79"/>
  <c r="M1960" i="79" s="1"/>
  <c r="J1960" i="79"/>
  <c r="B1961" i="79"/>
  <c r="C1961" i="79"/>
  <c r="D1961" i="79"/>
  <c r="E1961" i="79"/>
  <c r="F1961" i="79"/>
  <c r="G1961" i="79"/>
  <c r="L1961" i="79" s="1"/>
  <c r="I1961" i="79"/>
  <c r="M1961" i="79" s="1"/>
  <c r="J1961" i="79"/>
  <c r="B1962" i="79"/>
  <c r="C1962" i="79"/>
  <c r="D1962" i="79"/>
  <c r="E1962" i="79"/>
  <c r="F1962" i="79"/>
  <c r="G1962" i="79"/>
  <c r="I1962" i="79"/>
  <c r="M1962" i="79" s="1"/>
  <c r="J1962" i="79"/>
  <c r="B1963" i="79"/>
  <c r="C1963" i="79"/>
  <c r="D1963" i="79"/>
  <c r="E1963" i="79"/>
  <c r="F1963" i="79"/>
  <c r="G1963" i="79"/>
  <c r="I1963" i="79"/>
  <c r="M1963" i="79" s="1"/>
  <c r="S1963" i="79" s="1"/>
  <c r="J1963" i="79"/>
  <c r="B1964" i="79"/>
  <c r="C1964" i="79"/>
  <c r="D1964" i="79"/>
  <c r="E1964" i="79"/>
  <c r="F1964" i="79"/>
  <c r="G1964" i="79"/>
  <c r="I1964" i="79"/>
  <c r="M1964" i="79" s="1"/>
  <c r="S1964" i="79" s="1"/>
  <c r="J1964" i="79"/>
  <c r="B1965" i="79"/>
  <c r="C1965" i="79"/>
  <c r="D1965" i="79"/>
  <c r="E1965" i="79"/>
  <c r="F1965" i="79"/>
  <c r="G1965" i="79"/>
  <c r="I1965" i="79"/>
  <c r="M1965" i="79" s="1"/>
  <c r="J1965" i="79"/>
  <c r="B1966" i="79"/>
  <c r="C1966" i="79"/>
  <c r="D1966" i="79"/>
  <c r="E1966" i="79"/>
  <c r="F1966" i="79"/>
  <c r="G1966" i="79"/>
  <c r="I1966" i="79"/>
  <c r="J1966" i="79"/>
  <c r="M1966" i="79"/>
  <c r="B1967" i="79"/>
  <c r="C1967" i="79"/>
  <c r="D1967" i="79"/>
  <c r="E1967" i="79"/>
  <c r="F1967" i="79"/>
  <c r="G1967" i="79"/>
  <c r="I1967" i="79"/>
  <c r="M1967" i="79" s="1"/>
  <c r="J1967" i="79"/>
  <c r="B1968" i="79"/>
  <c r="C1968" i="79"/>
  <c r="D1968" i="79"/>
  <c r="E1968" i="79"/>
  <c r="F1968" i="79"/>
  <c r="G1968" i="79"/>
  <c r="L1968" i="79" s="1"/>
  <c r="I1968" i="79"/>
  <c r="J1968" i="79"/>
  <c r="B1969" i="79"/>
  <c r="C1969" i="79"/>
  <c r="D1969" i="79"/>
  <c r="E1969" i="79"/>
  <c r="F1969" i="79"/>
  <c r="G1969" i="79"/>
  <c r="L1969" i="79" s="1"/>
  <c r="I1969" i="79"/>
  <c r="M1969" i="79" s="1"/>
  <c r="J1969" i="79"/>
  <c r="B1970" i="79"/>
  <c r="C1970" i="79"/>
  <c r="D1970" i="79"/>
  <c r="E1970" i="79"/>
  <c r="F1970" i="79"/>
  <c r="G1970" i="79"/>
  <c r="I1970" i="79"/>
  <c r="M1970" i="79" s="1"/>
  <c r="J1970" i="79"/>
  <c r="B1971" i="79"/>
  <c r="C1971" i="79"/>
  <c r="D1971" i="79"/>
  <c r="E1971" i="79"/>
  <c r="F1971" i="79"/>
  <c r="G1971" i="79"/>
  <c r="L1971" i="79" s="1"/>
  <c r="I1971" i="79"/>
  <c r="J1971" i="79"/>
  <c r="B1972" i="79"/>
  <c r="C1972" i="79"/>
  <c r="D1972" i="79"/>
  <c r="E1972" i="79"/>
  <c r="F1972" i="79"/>
  <c r="G1972" i="79"/>
  <c r="I1972" i="79"/>
  <c r="M1972" i="79" s="1"/>
  <c r="S1972" i="79" s="1"/>
  <c r="J1972" i="79"/>
  <c r="B1973" i="79"/>
  <c r="C1973" i="79"/>
  <c r="D1973" i="79"/>
  <c r="E1973" i="79"/>
  <c r="F1973" i="79"/>
  <c r="G1973" i="79"/>
  <c r="I1973" i="79"/>
  <c r="M1973" i="79" s="1"/>
  <c r="J1973" i="79"/>
  <c r="B1974" i="79"/>
  <c r="C1974" i="79"/>
  <c r="D1974" i="79"/>
  <c r="E1974" i="79"/>
  <c r="F1974" i="79"/>
  <c r="G1974" i="79"/>
  <c r="I1974" i="79"/>
  <c r="M1974" i="79" s="1"/>
  <c r="J1974" i="79"/>
  <c r="B1975" i="79"/>
  <c r="C1975" i="79"/>
  <c r="D1975" i="79"/>
  <c r="E1975" i="79"/>
  <c r="F1975" i="79"/>
  <c r="G1975" i="79"/>
  <c r="I1975" i="79"/>
  <c r="M1975" i="79" s="1"/>
  <c r="J1975" i="79"/>
  <c r="B1976" i="79"/>
  <c r="C1976" i="79"/>
  <c r="D1976" i="79"/>
  <c r="E1976" i="79"/>
  <c r="F1976" i="79"/>
  <c r="G1976" i="79"/>
  <c r="L1976" i="79" s="1"/>
  <c r="I1976" i="79"/>
  <c r="M1976" i="79" s="1"/>
  <c r="J1976" i="79"/>
  <c r="B1977" i="79"/>
  <c r="C1977" i="79"/>
  <c r="D1977" i="79"/>
  <c r="E1977" i="79"/>
  <c r="F1977" i="79"/>
  <c r="G1977" i="79"/>
  <c r="I1977" i="79"/>
  <c r="M1977" i="79" s="1"/>
  <c r="J1977" i="79"/>
  <c r="B1978" i="79"/>
  <c r="C1978" i="79"/>
  <c r="D1978" i="79"/>
  <c r="E1978" i="79"/>
  <c r="F1978" i="79"/>
  <c r="G1978" i="79"/>
  <c r="I1978" i="79"/>
  <c r="M1978" i="79" s="1"/>
  <c r="J1978" i="79"/>
  <c r="B1979" i="79"/>
  <c r="C1979" i="79"/>
  <c r="D1979" i="79"/>
  <c r="AG1979" i="79" s="1"/>
  <c r="E1979" i="79"/>
  <c r="F1979" i="79"/>
  <c r="G1979" i="79"/>
  <c r="I1979" i="79"/>
  <c r="M1979" i="79" s="1"/>
  <c r="S1979" i="79" s="1"/>
  <c r="J1979" i="79"/>
  <c r="B1980" i="79"/>
  <c r="C1980" i="79"/>
  <c r="D1980" i="79"/>
  <c r="E1980" i="79"/>
  <c r="F1980" i="79"/>
  <c r="G1980" i="79"/>
  <c r="I1980" i="79"/>
  <c r="M1980" i="79" s="1"/>
  <c r="J1980" i="79"/>
  <c r="B1981" i="79"/>
  <c r="C1981" i="79"/>
  <c r="D1981" i="79"/>
  <c r="E1981" i="79"/>
  <c r="F1981" i="79"/>
  <c r="G1981" i="79"/>
  <c r="L1981" i="79" s="1"/>
  <c r="I1981" i="79"/>
  <c r="M1981" i="79" s="1"/>
  <c r="J1981" i="79"/>
  <c r="B1982" i="79"/>
  <c r="C1982" i="79"/>
  <c r="D1982" i="79"/>
  <c r="E1982" i="79"/>
  <c r="F1982" i="79"/>
  <c r="G1982" i="79"/>
  <c r="I1982" i="79"/>
  <c r="M1982" i="79" s="1"/>
  <c r="J1982" i="79"/>
  <c r="B1983" i="79"/>
  <c r="C1983" i="79"/>
  <c r="D1983" i="79"/>
  <c r="E1983" i="79"/>
  <c r="F1983" i="79"/>
  <c r="G1983" i="79"/>
  <c r="I1983" i="79"/>
  <c r="M1983" i="79" s="1"/>
  <c r="J1983" i="79"/>
  <c r="B1984" i="79"/>
  <c r="C1984" i="79"/>
  <c r="D1984" i="79"/>
  <c r="E1984" i="79"/>
  <c r="F1984" i="79"/>
  <c r="G1984" i="79"/>
  <c r="I1984" i="79"/>
  <c r="J1984" i="79"/>
  <c r="B1985" i="79"/>
  <c r="C1985" i="79"/>
  <c r="D1985" i="79"/>
  <c r="E1985" i="79"/>
  <c r="F1985" i="79"/>
  <c r="G1985" i="79"/>
  <c r="L1985" i="79" s="1"/>
  <c r="I1985" i="79"/>
  <c r="M1985" i="79" s="1"/>
  <c r="J1985" i="79"/>
  <c r="B1986" i="79"/>
  <c r="C1986" i="79"/>
  <c r="D1986" i="79"/>
  <c r="E1986" i="79"/>
  <c r="F1986" i="79"/>
  <c r="G1986" i="79"/>
  <c r="L1986" i="79" s="1"/>
  <c r="I1986" i="79"/>
  <c r="M1986" i="79" s="1"/>
  <c r="J1986" i="79"/>
  <c r="B1987" i="79"/>
  <c r="C1987" i="79"/>
  <c r="D1987" i="79"/>
  <c r="E1987" i="79"/>
  <c r="F1987" i="79"/>
  <c r="G1987" i="79"/>
  <c r="I1987" i="79"/>
  <c r="M1987" i="79" s="1"/>
  <c r="S1987" i="79" s="1"/>
  <c r="J1987" i="79"/>
  <c r="B1988" i="79"/>
  <c r="C1988" i="79"/>
  <c r="D1988" i="79"/>
  <c r="E1988" i="79"/>
  <c r="F1988" i="79"/>
  <c r="G1988" i="79"/>
  <c r="L1988" i="79" s="1"/>
  <c r="I1988" i="79"/>
  <c r="J1988" i="79"/>
  <c r="B1989" i="79"/>
  <c r="C1989" i="79"/>
  <c r="D1989" i="79"/>
  <c r="E1989" i="79"/>
  <c r="F1989" i="79"/>
  <c r="G1989" i="79"/>
  <c r="I1989" i="79"/>
  <c r="M1989" i="79" s="1"/>
  <c r="J1989" i="79"/>
  <c r="B1990" i="79"/>
  <c r="C1990" i="79"/>
  <c r="D1990" i="79"/>
  <c r="E1990" i="79"/>
  <c r="F1990" i="79"/>
  <c r="G1990" i="79"/>
  <c r="I1990" i="79"/>
  <c r="J1990" i="79"/>
  <c r="B1991" i="79"/>
  <c r="C1991" i="79"/>
  <c r="D1991" i="79"/>
  <c r="E1991" i="79"/>
  <c r="F1991" i="79"/>
  <c r="G1991" i="79"/>
  <c r="I1991" i="79"/>
  <c r="M1991" i="79" s="1"/>
  <c r="J1991" i="79"/>
  <c r="B1992" i="79"/>
  <c r="C1992" i="79"/>
  <c r="D1992" i="79"/>
  <c r="E1992" i="79"/>
  <c r="F1992" i="79"/>
  <c r="G1992" i="79"/>
  <c r="I1992" i="79"/>
  <c r="M1992" i="79" s="1"/>
  <c r="J1992" i="79"/>
  <c r="B1993" i="79"/>
  <c r="C1993" i="79"/>
  <c r="D1993" i="79"/>
  <c r="E1993" i="79"/>
  <c r="F1993" i="79"/>
  <c r="G1993" i="79"/>
  <c r="L1993" i="79" s="1"/>
  <c r="I1993" i="79"/>
  <c r="J1993" i="79"/>
  <c r="B1994" i="79"/>
  <c r="C1994" i="79"/>
  <c r="D1994" i="79"/>
  <c r="E1994" i="79"/>
  <c r="F1994" i="79"/>
  <c r="G1994" i="79"/>
  <c r="L1994" i="79" s="1"/>
  <c r="I1994" i="79"/>
  <c r="M1994" i="79" s="1"/>
  <c r="J1994" i="79"/>
  <c r="B1995" i="79"/>
  <c r="C1995" i="79"/>
  <c r="D1995" i="79"/>
  <c r="E1995" i="79"/>
  <c r="F1995" i="79"/>
  <c r="G1995" i="79"/>
  <c r="L1995" i="79" s="1"/>
  <c r="I1995" i="79"/>
  <c r="M1995" i="79" s="1"/>
  <c r="J1995" i="79"/>
  <c r="B1996" i="79"/>
  <c r="C1996" i="79"/>
  <c r="D1996" i="79"/>
  <c r="E1996" i="79"/>
  <c r="F1996" i="79"/>
  <c r="G1996" i="79"/>
  <c r="I1996" i="79"/>
  <c r="M1996" i="79" s="1"/>
  <c r="S1996" i="79" s="1"/>
  <c r="J1996" i="79"/>
  <c r="B1997" i="79"/>
  <c r="C1997" i="79"/>
  <c r="D1997" i="79"/>
  <c r="E1997" i="79"/>
  <c r="F1997" i="79"/>
  <c r="G1997" i="79"/>
  <c r="L1997" i="79" s="1"/>
  <c r="I1997" i="79"/>
  <c r="J1997" i="79"/>
  <c r="B1998" i="79"/>
  <c r="C1998" i="79"/>
  <c r="D1998" i="79"/>
  <c r="E1998" i="79"/>
  <c r="F1998" i="79"/>
  <c r="G1998" i="79"/>
  <c r="I1998" i="79"/>
  <c r="M1998" i="79" s="1"/>
  <c r="J1998" i="79"/>
  <c r="B1999" i="79"/>
  <c r="C1999" i="79"/>
  <c r="D1999" i="79"/>
  <c r="E1999" i="79"/>
  <c r="F1999" i="79"/>
  <c r="G1999" i="79"/>
  <c r="L1999" i="79" s="1"/>
  <c r="I1999" i="79"/>
  <c r="J1999" i="79"/>
  <c r="B2000" i="79"/>
  <c r="C2000" i="79"/>
  <c r="D2000" i="79"/>
  <c r="E2000" i="79"/>
  <c r="F2000" i="79"/>
  <c r="G2000" i="79"/>
  <c r="I2000" i="79"/>
  <c r="M2000" i="79" s="1"/>
  <c r="J2000" i="79"/>
  <c r="B2001" i="79"/>
  <c r="C2001" i="79"/>
  <c r="D2001" i="79"/>
  <c r="E2001" i="79"/>
  <c r="F2001" i="79"/>
  <c r="G2001" i="79"/>
  <c r="I2001" i="79"/>
  <c r="M2001" i="79" s="1"/>
  <c r="J2001" i="79"/>
  <c r="B2002" i="79"/>
  <c r="C2002" i="79"/>
  <c r="D2002" i="79"/>
  <c r="E2002" i="79"/>
  <c r="F2002" i="79"/>
  <c r="G2002" i="79"/>
  <c r="I2002" i="79"/>
  <c r="M2002" i="79" s="1"/>
  <c r="J2002" i="79"/>
  <c r="B2003" i="79"/>
  <c r="C2003" i="79"/>
  <c r="D2003" i="79"/>
  <c r="E2003" i="79"/>
  <c r="F2003" i="79"/>
  <c r="G2003" i="79"/>
  <c r="I2003" i="79"/>
  <c r="J2003" i="79"/>
  <c r="B2004" i="79"/>
  <c r="C2004" i="79"/>
  <c r="D2004" i="79"/>
  <c r="E2004" i="79"/>
  <c r="F2004" i="79"/>
  <c r="G2004" i="79"/>
  <c r="I2004" i="79"/>
  <c r="M2004" i="79" s="1"/>
  <c r="J2004" i="79"/>
  <c r="B2005" i="79"/>
  <c r="C2005" i="79"/>
  <c r="D2005" i="79"/>
  <c r="E2005" i="79"/>
  <c r="F2005" i="79"/>
  <c r="G2005" i="79"/>
  <c r="L2005" i="79" s="1"/>
  <c r="I2005" i="79"/>
  <c r="M2005" i="79" s="1"/>
  <c r="J2005" i="79"/>
  <c r="B111" i="79"/>
  <c r="C111" i="79"/>
  <c r="D111" i="79"/>
  <c r="E111" i="79"/>
  <c r="F111" i="79"/>
  <c r="G111" i="79"/>
  <c r="L111" i="79" s="1"/>
  <c r="I111" i="79"/>
  <c r="M111" i="79" s="1"/>
  <c r="S111" i="79" s="1"/>
  <c r="J111" i="79"/>
  <c r="B112" i="79"/>
  <c r="C112" i="79"/>
  <c r="D112" i="79"/>
  <c r="E112" i="79"/>
  <c r="F112" i="79"/>
  <c r="G112" i="79"/>
  <c r="I112" i="79"/>
  <c r="J112" i="79"/>
  <c r="B113" i="79"/>
  <c r="C113" i="79"/>
  <c r="D113" i="79"/>
  <c r="E113" i="79"/>
  <c r="F113" i="79"/>
  <c r="G113" i="79"/>
  <c r="I113" i="79"/>
  <c r="M113" i="79" s="1"/>
  <c r="S113" i="79" s="1"/>
  <c r="J113" i="79"/>
  <c r="B114" i="79"/>
  <c r="C114" i="79"/>
  <c r="D114" i="79"/>
  <c r="E114" i="79"/>
  <c r="F114" i="79"/>
  <c r="G114" i="79"/>
  <c r="I114" i="79"/>
  <c r="M114" i="79" s="1"/>
  <c r="S114" i="79" s="1"/>
  <c r="J114" i="79"/>
  <c r="B115" i="79"/>
  <c r="C115" i="79"/>
  <c r="D115" i="79"/>
  <c r="E115" i="79"/>
  <c r="F115" i="79"/>
  <c r="G115" i="79"/>
  <c r="L115" i="79" s="1"/>
  <c r="I115" i="79"/>
  <c r="M115" i="79" s="1"/>
  <c r="S115" i="79" s="1"/>
  <c r="J115" i="79"/>
  <c r="B116" i="79"/>
  <c r="C116" i="79"/>
  <c r="D116" i="79"/>
  <c r="E116" i="79"/>
  <c r="F116" i="79"/>
  <c r="G116" i="79"/>
  <c r="I116" i="79"/>
  <c r="M116" i="79" s="1"/>
  <c r="S116" i="79" s="1"/>
  <c r="J116" i="79"/>
  <c r="B117" i="79"/>
  <c r="C117" i="79"/>
  <c r="D117" i="79"/>
  <c r="E117" i="79"/>
  <c r="F117" i="79"/>
  <c r="G117" i="79"/>
  <c r="I117" i="79"/>
  <c r="M117" i="79" s="1"/>
  <c r="S117" i="79" s="1"/>
  <c r="J117" i="79"/>
  <c r="B118" i="79"/>
  <c r="C118" i="79"/>
  <c r="D118" i="79"/>
  <c r="E118" i="79"/>
  <c r="F118" i="79"/>
  <c r="G118" i="79"/>
  <c r="I118" i="79"/>
  <c r="M118" i="79" s="1"/>
  <c r="S118" i="79" s="1"/>
  <c r="J118" i="79"/>
  <c r="B119" i="79"/>
  <c r="C119" i="79"/>
  <c r="D119" i="79"/>
  <c r="E119" i="79"/>
  <c r="F119" i="79"/>
  <c r="G119" i="79"/>
  <c r="L119" i="79" s="1"/>
  <c r="I119" i="79"/>
  <c r="M119" i="79" s="1"/>
  <c r="S119" i="79" s="1"/>
  <c r="J119" i="79"/>
  <c r="B120" i="79"/>
  <c r="C120" i="79"/>
  <c r="D120" i="79"/>
  <c r="E120" i="79"/>
  <c r="F120" i="79"/>
  <c r="G120" i="79"/>
  <c r="I120" i="79"/>
  <c r="M120" i="79" s="1"/>
  <c r="S120" i="79" s="1"/>
  <c r="J120" i="79"/>
  <c r="L120" i="79"/>
  <c r="B121" i="79"/>
  <c r="C121" i="79"/>
  <c r="D121" i="79"/>
  <c r="E121" i="79"/>
  <c r="F121" i="79"/>
  <c r="G121" i="79"/>
  <c r="L121" i="79" s="1"/>
  <c r="I121" i="79"/>
  <c r="J121" i="79"/>
  <c r="B122" i="79"/>
  <c r="C122" i="79"/>
  <c r="D122" i="79"/>
  <c r="E122" i="79"/>
  <c r="F122" i="79"/>
  <c r="G122" i="79"/>
  <c r="I122" i="79"/>
  <c r="M122" i="79" s="1"/>
  <c r="S122" i="79" s="1"/>
  <c r="J122" i="79"/>
  <c r="B123" i="79"/>
  <c r="C123" i="79"/>
  <c r="D123" i="79"/>
  <c r="E123" i="79"/>
  <c r="F123" i="79"/>
  <c r="G123" i="79"/>
  <c r="I123" i="79"/>
  <c r="M123" i="79" s="1"/>
  <c r="S123" i="79" s="1"/>
  <c r="J123" i="79"/>
  <c r="B124" i="79"/>
  <c r="C124" i="79"/>
  <c r="D124" i="79"/>
  <c r="E124" i="79"/>
  <c r="F124" i="79"/>
  <c r="G124" i="79"/>
  <c r="I124" i="79"/>
  <c r="M124" i="79" s="1"/>
  <c r="J124" i="79"/>
  <c r="B125" i="79"/>
  <c r="C125" i="79"/>
  <c r="D125" i="79"/>
  <c r="E125" i="79"/>
  <c r="F125" i="79"/>
  <c r="G125" i="79"/>
  <c r="I125" i="79"/>
  <c r="J125" i="79"/>
  <c r="M125" i="79"/>
  <c r="S125" i="79" s="1"/>
  <c r="B126" i="79"/>
  <c r="C126" i="79"/>
  <c r="D126" i="79"/>
  <c r="E126" i="79"/>
  <c r="F126" i="79"/>
  <c r="G126" i="79"/>
  <c r="I126" i="79"/>
  <c r="M126" i="79" s="1"/>
  <c r="S126" i="79" s="1"/>
  <c r="J126" i="79"/>
  <c r="B127" i="79"/>
  <c r="C127" i="79"/>
  <c r="D127" i="79"/>
  <c r="E127" i="79"/>
  <c r="F127" i="79"/>
  <c r="G127" i="79"/>
  <c r="I127" i="79"/>
  <c r="M127" i="79" s="1"/>
  <c r="J127" i="79"/>
  <c r="B128" i="79"/>
  <c r="C128" i="79"/>
  <c r="D128" i="79"/>
  <c r="E128" i="79"/>
  <c r="F128" i="79"/>
  <c r="G128" i="79"/>
  <c r="I128" i="79"/>
  <c r="M128" i="79" s="1"/>
  <c r="S128" i="79" s="1"/>
  <c r="J128" i="79"/>
  <c r="B129" i="79"/>
  <c r="C129" i="79"/>
  <c r="D129" i="79"/>
  <c r="E129" i="79"/>
  <c r="F129" i="79"/>
  <c r="G129" i="79"/>
  <c r="I129" i="79"/>
  <c r="M129" i="79" s="1"/>
  <c r="S129" i="79" s="1"/>
  <c r="J129" i="79"/>
  <c r="B130" i="79"/>
  <c r="C130" i="79"/>
  <c r="D130" i="79"/>
  <c r="E130" i="79"/>
  <c r="F130" i="79"/>
  <c r="G130" i="79"/>
  <c r="I130" i="79"/>
  <c r="M130" i="79" s="1"/>
  <c r="J130" i="79"/>
  <c r="B131" i="79"/>
  <c r="C131" i="79"/>
  <c r="D131" i="79"/>
  <c r="E131" i="79"/>
  <c r="F131" i="79"/>
  <c r="G131" i="79"/>
  <c r="L131" i="79" s="1"/>
  <c r="I131" i="79"/>
  <c r="M131" i="79" s="1"/>
  <c r="S131" i="79" s="1"/>
  <c r="J131" i="79"/>
  <c r="B132" i="79"/>
  <c r="C132" i="79"/>
  <c r="D132" i="79"/>
  <c r="E132" i="79"/>
  <c r="F132" i="79"/>
  <c r="G132" i="79"/>
  <c r="I132" i="79"/>
  <c r="M132" i="79" s="1"/>
  <c r="S132" i="79" s="1"/>
  <c r="J132" i="79"/>
  <c r="B133" i="79"/>
  <c r="C133" i="79"/>
  <c r="D133" i="79"/>
  <c r="E133" i="79"/>
  <c r="F133" i="79"/>
  <c r="G133" i="79"/>
  <c r="I133" i="79"/>
  <c r="M133" i="79" s="1"/>
  <c r="J133" i="79"/>
  <c r="B134" i="79"/>
  <c r="C134" i="79"/>
  <c r="D134" i="79"/>
  <c r="E134" i="79"/>
  <c r="F134" i="79"/>
  <c r="G134" i="79"/>
  <c r="I134" i="79"/>
  <c r="M134" i="79" s="1"/>
  <c r="S134" i="79" s="1"/>
  <c r="J134" i="79"/>
  <c r="B135" i="79"/>
  <c r="C135" i="79"/>
  <c r="D135" i="79"/>
  <c r="E135" i="79"/>
  <c r="F135" i="79"/>
  <c r="G135" i="79"/>
  <c r="I135" i="79"/>
  <c r="M135" i="79" s="1"/>
  <c r="S135" i="79" s="1"/>
  <c r="J135" i="79"/>
  <c r="B136" i="79"/>
  <c r="C136" i="79"/>
  <c r="D136" i="79"/>
  <c r="E136" i="79"/>
  <c r="F136" i="79"/>
  <c r="G136" i="79"/>
  <c r="I136" i="79"/>
  <c r="M136" i="79" s="1"/>
  <c r="S136" i="79" s="1"/>
  <c r="J136" i="79"/>
  <c r="B137" i="79"/>
  <c r="C137" i="79"/>
  <c r="D137" i="79"/>
  <c r="E137" i="79"/>
  <c r="F137" i="79"/>
  <c r="G137" i="79"/>
  <c r="I137" i="79"/>
  <c r="M137" i="79" s="1"/>
  <c r="S137" i="79" s="1"/>
  <c r="J137" i="79"/>
  <c r="B138" i="79"/>
  <c r="C138" i="79"/>
  <c r="D138" i="79"/>
  <c r="E138" i="79"/>
  <c r="F138" i="79"/>
  <c r="G138" i="79"/>
  <c r="I138" i="79"/>
  <c r="M138" i="79" s="1"/>
  <c r="S138" i="79" s="1"/>
  <c r="J138" i="79"/>
  <c r="B139" i="79"/>
  <c r="C139" i="79"/>
  <c r="D139" i="79"/>
  <c r="E139" i="79"/>
  <c r="F139" i="79"/>
  <c r="G139" i="79"/>
  <c r="L139" i="79" s="1"/>
  <c r="I139" i="79"/>
  <c r="M139" i="79" s="1"/>
  <c r="S139" i="79" s="1"/>
  <c r="J139" i="79"/>
  <c r="B140" i="79"/>
  <c r="C140" i="79"/>
  <c r="D140" i="79"/>
  <c r="E140" i="79"/>
  <c r="F140" i="79"/>
  <c r="G140" i="79"/>
  <c r="I140" i="79"/>
  <c r="M140" i="79" s="1"/>
  <c r="S140" i="79" s="1"/>
  <c r="J140" i="79"/>
  <c r="B141" i="79"/>
  <c r="C141" i="79"/>
  <c r="D141" i="79"/>
  <c r="E141" i="79"/>
  <c r="F141" i="79"/>
  <c r="G141" i="79"/>
  <c r="I141" i="79"/>
  <c r="M141" i="79" s="1"/>
  <c r="J141" i="79"/>
  <c r="B142" i="79"/>
  <c r="C142" i="79"/>
  <c r="D142" i="79"/>
  <c r="E142" i="79"/>
  <c r="F142" i="79"/>
  <c r="G142" i="79"/>
  <c r="I142" i="79"/>
  <c r="M142" i="79" s="1"/>
  <c r="S142" i="79" s="1"/>
  <c r="J142" i="79"/>
  <c r="B143" i="79"/>
  <c r="C143" i="79"/>
  <c r="D143" i="79"/>
  <c r="E143" i="79"/>
  <c r="F143" i="79"/>
  <c r="G143" i="79"/>
  <c r="L143" i="79" s="1"/>
  <c r="I143" i="79"/>
  <c r="M143" i="79" s="1"/>
  <c r="S143" i="79" s="1"/>
  <c r="J143" i="79"/>
  <c r="B144" i="79"/>
  <c r="C144" i="79"/>
  <c r="D144" i="79"/>
  <c r="E144" i="79"/>
  <c r="F144" i="79"/>
  <c r="G144" i="79"/>
  <c r="L144" i="79" s="1"/>
  <c r="I144" i="79"/>
  <c r="M144" i="79" s="1"/>
  <c r="J144" i="79"/>
  <c r="B145" i="79"/>
  <c r="C145" i="79"/>
  <c r="D145" i="79"/>
  <c r="E145" i="79"/>
  <c r="F145" i="79"/>
  <c r="G145" i="79"/>
  <c r="I145" i="79"/>
  <c r="M145" i="79" s="1"/>
  <c r="S145" i="79" s="1"/>
  <c r="J145" i="79"/>
  <c r="B146" i="79"/>
  <c r="C146" i="79"/>
  <c r="D146" i="79"/>
  <c r="E146" i="79"/>
  <c r="F146" i="79"/>
  <c r="G146" i="79"/>
  <c r="I146" i="79"/>
  <c r="M146" i="79" s="1"/>
  <c r="J146" i="79"/>
  <c r="B147" i="79"/>
  <c r="C147" i="79"/>
  <c r="D147" i="79"/>
  <c r="E147" i="79"/>
  <c r="F147" i="79"/>
  <c r="G147" i="79"/>
  <c r="L147" i="79" s="1"/>
  <c r="I147" i="79"/>
  <c r="M147" i="79" s="1"/>
  <c r="S147" i="79" s="1"/>
  <c r="J147" i="79"/>
  <c r="B148" i="79"/>
  <c r="C148" i="79"/>
  <c r="D148" i="79"/>
  <c r="E148" i="79"/>
  <c r="F148" i="79"/>
  <c r="G148" i="79"/>
  <c r="I148" i="79"/>
  <c r="M148" i="79" s="1"/>
  <c r="S148" i="79" s="1"/>
  <c r="J148" i="79"/>
  <c r="B149" i="79"/>
  <c r="C149" i="79"/>
  <c r="D149" i="79"/>
  <c r="E149" i="79"/>
  <c r="F149" i="79"/>
  <c r="G149" i="79"/>
  <c r="L149" i="79" s="1"/>
  <c r="I149" i="79"/>
  <c r="M149" i="79" s="1"/>
  <c r="S149" i="79" s="1"/>
  <c r="J149" i="79"/>
  <c r="B150" i="79"/>
  <c r="C150" i="79"/>
  <c r="D150" i="79"/>
  <c r="E150" i="79"/>
  <c r="F150" i="79"/>
  <c r="G150" i="79"/>
  <c r="I150" i="79"/>
  <c r="M150" i="79" s="1"/>
  <c r="S150" i="79" s="1"/>
  <c r="J150" i="79"/>
  <c r="B151" i="79"/>
  <c r="C151" i="79"/>
  <c r="D151" i="79"/>
  <c r="E151" i="79"/>
  <c r="F151" i="79"/>
  <c r="G151" i="79"/>
  <c r="I151" i="79"/>
  <c r="M151" i="79" s="1"/>
  <c r="S151" i="79" s="1"/>
  <c r="J151" i="79"/>
  <c r="B152" i="79"/>
  <c r="C152" i="79"/>
  <c r="D152" i="79"/>
  <c r="E152" i="79"/>
  <c r="F152" i="79"/>
  <c r="G152" i="79"/>
  <c r="I152" i="79"/>
  <c r="M152" i="79" s="1"/>
  <c r="S152" i="79" s="1"/>
  <c r="J152" i="79"/>
  <c r="B153" i="79"/>
  <c r="C153" i="79"/>
  <c r="D153" i="79"/>
  <c r="E153" i="79"/>
  <c r="F153" i="79"/>
  <c r="G153" i="79"/>
  <c r="I153" i="79"/>
  <c r="M153" i="79" s="1"/>
  <c r="S153" i="79" s="1"/>
  <c r="J153" i="79"/>
  <c r="B154" i="79"/>
  <c r="C154" i="79"/>
  <c r="D154" i="79"/>
  <c r="E154" i="79"/>
  <c r="F154" i="79"/>
  <c r="G154" i="79"/>
  <c r="I154" i="79"/>
  <c r="M154" i="79" s="1"/>
  <c r="S154" i="79" s="1"/>
  <c r="J154" i="79"/>
  <c r="B155" i="79"/>
  <c r="C155" i="79"/>
  <c r="D155" i="79"/>
  <c r="E155" i="79"/>
  <c r="F155" i="79"/>
  <c r="G155" i="79"/>
  <c r="I155" i="79"/>
  <c r="M155" i="79" s="1"/>
  <c r="S155" i="79" s="1"/>
  <c r="J155" i="79"/>
  <c r="L155" i="79"/>
  <c r="B156" i="79"/>
  <c r="C156" i="79"/>
  <c r="D156" i="79"/>
  <c r="E156" i="79"/>
  <c r="F156" i="79"/>
  <c r="G156" i="79"/>
  <c r="I156" i="79"/>
  <c r="M156" i="79" s="1"/>
  <c r="J156" i="79"/>
  <c r="B157" i="79"/>
  <c r="C157" i="79"/>
  <c r="D157" i="79"/>
  <c r="E157" i="79"/>
  <c r="F157" i="79"/>
  <c r="G157" i="79"/>
  <c r="L157" i="79" s="1"/>
  <c r="I157" i="79"/>
  <c r="M157" i="79" s="1"/>
  <c r="S157" i="79" s="1"/>
  <c r="J157" i="79"/>
  <c r="B158" i="79"/>
  <c r="C158" i="79"/>
  <c r="D158" i="79"/>
  <c r="E158" i="79"/>
  <c r="F158" i="79"/>
  <c r="G158" i="79"/>
  <c r="I158" i="79"/>
  <c r="M158" i="79" s="1"/>
  <c r="S158" i="79" s="1"/>
  <c r="J158" i="79"/>
  <c r="B159" i="79"/>
  <c r="C159" i="79"/>
  <c r="D159" i="79"/>
  <c r="E159" i="79"/>
  <c r="F159" i="79"/>
  <c r="G159" i="79"/>
  <c r="I159" i="79"/>
  <c r="M159" i="79" s="1"/>
  <c r="J159" i="79"/>
  <c r="B160" i="79"/>
  <c r="C160" i="79"/>
  <c r="D160" i="79"/>
  <c r="E160" i="79"/>
  <c r="F160" i="79"/>
  <c r="G160" i="79"/>
  <c r="L160" i="79" s="1"/>
  <c r="I160" i="79"/>
  <c r="M160" i="79" s="1"/>
  <c r="S160" i="79" s="1"/>
  <c r="J160" i="79"/>
  <c r="B161" i="79"/>
  <c r="C161" i="79"/>
  <c r="D161" i="79"/>
  <c r="E161" i="79"/>
  <c r="F161" i="79"/>
  <c r="G161" i="79"/>
  <c r="L161" i="79" s="1"/>
  <c r="I161" i="79"/>
  <c r="J161" i="79"/>
  <c r="B162" i="79"/>
  <c r="C162" i="79"/>
  <c r="D162" i="79"/>
  <c r="E162" i="79"/>
  <c r="F162" i="79"/>
  <c r="G162" i="79"/>
  <c r="L162" i="79" s="1"/>
  <c r="I162" i="79"/>
  <c r="J162" i="79"/>
  <c r="B163" i="79"/>
  <c r="C163" i="79"/>
  <c r="D163" i="79"/>
  <c r="E163" i="79"/>
  <c r="F163" i="79"/>
  <c r="G163" i="79"/>
  <c r="I163" i="79"/>
  <c r="M163" i="79" s="1"/>
  <c r="S163" i="79" s="1"/>
  <c r="J163" i="79"/>
  <c r="B164" i="79"/>
  <c r="C164" i="79"/>
  <c r="D164" i="79"/>
  <c r="E164" i="79"/>
  <c r="F164" i="79"/>
  <c r="G164" i="79"/>
  <c r="I164" i="79"/>
  <c r="M164" i="79" s="1"/>
  <c r="S164" i="79" s="1"/>
  <c r="J164" i="79"/>
  <c r="B165" i="79"/>
  <c r="C165" i="79"/>
  <c r="D165" i="79"/>
  <c r="E165" i="79"/>
  <c r="F165" i="79"/>
  <c r="G165" i="79"/>
  <c r="I165" i="79"/>
  <c r="M165" i="79" s="1"/>
  <c r="J165" i="79"/>
  <c r="B166" i="79"/>
  <c r="C166" i="79"/>
  <c r="D166" i="79"/>
  <c r="E166" i="79"/>
  <c r="F166" i="79"/>
  <c r="G166" i="79"/>
  <c r="I166" i="79"/>
  <c r="M166" i="79" s="1"/>
  <c r="S166" i="79" s="1"/>
  <c r="J166" i="79"/>
  <c r="B167" i="79"/>
  <c r="C167" i="79"/>
  <c r="D167" i="79"/>
  <c r="E167" i="79"/>
  <c r="F167" i="79"/>
  <c r="G167" i="79"/>
  <c r="I167" i="79"/>
  <c r="M167" i="79" s="1"/>
  <c r="S167" i="79" s="1"/>
  <c r="J167" i="79"/>
  <c r="B168" i="79"/>
  <c r="C168" i="79"/>
  <c r="D168" i="79"/>
  <c r="E168" i="79"/>
  <c r="F168" i="79"/>
  <c r="G168" i="79"/>
  <c r="L168" i="79" s="1"/>
  <c r="I168" i="79"/>
  <c r="M168" i="79" s="1"/>
  <c r="J168" i="79"/>
  <c r="B169" i="79"/>
  <c r="C169" i="79"/>
  <c r="D169" i="79"/>
  <c r="E169" i="79"/>
  <c r="F169" i="79"/>
  <c r="G169" i="79"/>
  <c r="I169" i="79"/>
  <c r="M169" i="79" s="1"/>
  <c r="S169" i="79" s="1"/>
  <c r="J169" i="79"/>
  <c r="B170" i="79"/>
  <c r="C170" i="79"/>
  <c r="D170" i="79"/>
  <c r="E170" i="79"/>
  <c r="F170" i="79"/>
  <c r="G170" i="79"/>
  <c r="I170" i="79"/>
  <c r="M170" i="79" s="1"/>
  <c r="S170" i="79" s="1"/>
  <c r="J170" i="79"/>
  <c r="B171" i="79"/>
  <c r="C171" i="79"/>
  <c r="D171" i="79"/>
  <c r="E171" i="79"/>
  <c r="F171" i="79"/>
  <c r="G171" i="79"/>
  <c r="I171" i="79"/>
  <c r="M171" i="79" s="1"/>
  <c r="J171" i="79"/>
  <c r="L171" i="79"/>
  <c r="B172" i="79"/>
  <c r="C172" i="79"/>
  <c r="D172" i="79"/>
  <c r="E172" i="79"/>
  <c r="F172" i="79"/>
  <c r="G172" i="79"/>
  <c r="I172" i="79"/>
  <c r="M172" i="79" s="1"/>
  <c r="S172" i="79" s="1"/>
  <c r="J172" i="79"/>
  <c r="B173" i="79"/>
  <c r="C173" i="79"/>
  <c r="D173" i="79"/>
  <c r="E173" i="79"/>
  <c r="F173" i="79"/>
  <c r="G173" i="79"/>
  <c r="I173" i="79"/>
  <c r="M173" i="79" s="1"/>
  <c r="S173" i="79" s="1"/>
  <c r="J173" i="79"/>
  <c r="B174" i="79"/>
  <c r="C174" i="79"/>
  <c r="D174" i="79"/>
  <c r="E174" i="79"/>
  <c r="F174" i="79"/>
  <c r="G174" i="79"/>
  <c r="L174" i="79" s="1"/>
  <c r="I174" i="79"/>
  <c r="M174" i="79" s="1"/>
  <c r="S174" i="79" s="1"/>
  <c r="J174" i="79"/>
  <c r="B175" i="79"/>
  <c r="C175" i="79"/>
  <c r="D175" i="79"/>
  <c r="E175" i="79"/>
  <c r="F175" i="79"/>
  <c r="G175" i="79"/>
  <c r="I175" i="79"/>
  <c r="M175" i="79" s="1"/>
  <c r="S175" i="79" s="1"/>
  <c r="J175" i="79"/>
  <c r="B176" i="79"/>
  <c r="C176" i="79"/>
  <c r="D176" i="79"/>
  <c r="E176" i="79"/>
  <c r="F176" i="79"/>
  <c r="G176" i="79"/>
  <c r="I176" i="79"/>
  <c r="M176" i="79" s="1"/>
  <c r="S176" i="79" s="1"/>
  <c r="J176" i="79"/>
  <c r="AE1424" i="79" l="1"/>
  <c r="AG1823" i="79"/>
  <c r="AG1762" i="79"/>
  <c r="AG1735" i="79"/>
  <c r="AG1692" i="79"/>
  <c r="AG1674" i="79"/>
  <c r="AG1547" i="79"/>
  <c r="AG1439" i="79"/>
  <c r="AG1436" i="79"/>
  <c r="AE1284" i="79"/>
  <c r="AG513" i="79"/>
  <c r="AG451" i="79"/>
  <c r="AG371" i="79"/>
  <c r="AG2001" i="79"/>
  <c r="AG1409" i="79"/>
  <c r="AG1406" i="79"/>
  <c r="AG1068" i="79"/>
  <c r="AG1059" i="79"/>
  <c r="AG155" i="79"/>
  <c r="AG1814" i="79"/>
  <c r="AG1268" i="79"/>
  <c r="AG1196" i="79"/>
  <c r="AG1078" i="79"/>
  <c r="AG611" i="79"/>
  <c r="AG501" i="79"/>
  <c r="AE1007" i="79"/>
  <c r="AG1848" i="79"/>
  <c r="AG1649" i="79"/>
  <c r="AG1525" i="79"/>
  <c r="AG1522" i="79"/>
  <c r="AG1516" i="79"/>
  <c r="AG1513" i="79"/>
  <c r="AG1510" i="79"/>
  <c r="AG1473" i="79"/>
  <c r="AG1467" i="79"/>
  <c r="AG1315" i="79"/>
  <c r="AG1284" i="79"/>
  <c r="AG1281" i="79"/>
  <c r="AG1014" i="79"/>
  <c r="AG910" i="79"/>
  <c r="AG526" i="79"/>
  <c r="AG156" i="79"/>
  <c r="AG122" i="79"/>
  <c r="AG1867" i="79"/>
  <c r="AG1818" i="79"/>
  <c r="AG1640" i="79"/>
  <c r="AG1566" i="79"/>
  <c r="AG1309" i="79"/>
  <c r="AG1172" i="79"/>
  <c r="AG1138" i="79"/>
  <c r="AG1135" i="79"/>
  <c r="AG1129" i="79"/>
  <c r="AG1126" i="79"/>
  <c r="AG1996" i="79"/>
  <c r="AG1166" i="79"/>
  <c r="AG837" i="79"/>
  <c r="AG834" i="79"/>
  <c r="AG505" i="79"/>
  <c r="AG283" i="79"/>
  <c r="AG271" i="79"/>
  <c r="AG268" i="79"/>
  <c r="AG265" i="79"/>
  <c r="AG1829" i="79"/>
  <c r="AG1759" i="79"/>
  <c r="AG1711" i="79"/>
  <c r="AG1378" i="79"/>
  <c r="AG457" i="79"/>
  <c r="AG1940" i="79"/>
  <c r="AG1412" i="79"/>
  <c r="AG1403" i="79"/>
  <c r="AG1065" i="79"/>
  <c r="AG1053" i="79"/>
  <c r="AG1047" i="79"/>
  <c r="AG1004" i="79"/>
  <c r="AG741" i="79"/>
  <c r="AG467" i="79"/>
  <c r="AG149" i="79"/>
  <c r="AG1891" i="79"/>
  <c r="AG1538" i="79"/>
  <c r="AG1190" i="79"/>
  <c r="AG583" i="79"/>
  <c r="AG1879" i="79"/>
  <c r="AG1839" i="79"/>
  <c r="AG1904" i="79"/>
  <c r="AG1886" i="79"/>
  <c r="AG1697" i="79"/>
  <c r="AG1628" i="79"/>
  <c r="AG1269" i="79"/>
  <c r="AG1266" i="79"/>
  <c r="AG1192" i="79"/>
  <c r="AG807" i="79"/>
  <c r="AG187" i="79"/>
  <c r="AG1926" i="79"/>
  <c r="AG1923" i="79"/>
  <c r="AE1496" i="79"/>
  <c r="AG1313" i="79"/>
  <c r="AG847" i="79"/>
  <c r="AG770" i="79"/>
  <c r="AG536" i="79"/>
  <c r="AG305" i="79"/>
  <c r="AG299" i="79"/>
  <c r="AG885" i="79"/>
  <c r="AG1861" i="79"/>
  <c r="AG636" i="79"/>
  <c r="AG593" i="79"/>
  <c r="AG1280" i="79"/>
  <c r="AG753" i="79"/>
  <c r="AG173" i="79"/>
  <c r="AG1806" i="79"/>
  <c r="AG1626" i="79"/>
  <c r="AG1339" i="79"/>
  <c r="AE1186" i="79"/>
  <c r="AG618" i="79"/>
  <c r="AG615" i="79"/>
  <c r="AG609" i="79"/>
  <c r="AG474" i="79"/>
  <c r="AG366" i="79"/>
  <c r="AG226" i="79"/>
  <c r="AE197" i="79"/>
  <c r="AG133" i="79"/>
  <c r="AG1939" i="79"/>
  <c r="AG1936" i="79"/>
  <c r="AG1874" i="79"/>
  <c r="AG1871" i="79"/>
  <c r="AG642" i="79"/>
  <c r="L1320" i="79"/>
  <c r="AE1320" i="79"/>
  <c r="AG1796" i="79"/>
  <c r="AG1790" i="79"/>
  <c r="AG1673" i="79"/>
  <c r="AG1461" i="79"/>
  <c r="AG1455" i="79"/>
  <c r="AG1400" i="79"/>
  <c r="AG820" i="79"/>
  <c r="AE1455" i="79"/>
  <c r="AG1160" i="79"/>
  <c r="AG633" i="79"/>
  <c r="AG418" i="79"/>
  <c r="AE1323" i="79"/>
  <c r="AG1751" i="79"/>
  <c r="AG1745" i="79"/>
  <c r="AG1595" i="79"/>
  <c r="AG1501" i="79"/>
  <c r="AG1111" i="79"/>
  <c r="AG1086" i="79"/>
  <c r="AG1336" i="79"/>
  <c r="AG1296" i="79"/>
  <c r="AG1293" i="79"/>
  <c r="AE1630" i="79"/>
  <c r="AG1561" i="79"/>
  <c r="AG1533" i="79"/>
  <c r="AG1401" i="79"/>
  <c r="AG1198" i="79"/>
  <c r="AG990" i="79"/>
  <c r="AG938" i="79"/>
  <c r="AG935" i="79"/>
  <c r="AG932" i="79"/>
  <c r="M711" i="79"/>
  <c r="S711" i="79" s="1"/>
  <c r="AG701" i="79"/>
  <c r="M701" i="79"/>
  <c r="S701" i="79" s="1"/>
  <c r="AG434" i="79"/>
  <c r="AG1902" i="79"/>
  <c r="AE1832" i="79"/>
  <c r="AG1831" i="79"/>
  <c r="AG1620" i="79"/>
  <c r="AG1259" i="79"/>
  <c r="AG1250" i="79"/>
  <c r="AG1046" i="79"/>
  <c r="AG1043" i="79"/>
  <c r="AG1037" i="79"/>
  <c r="AG978" i="79"/>
  <c r="AG963" i="79"/>
  <c r="AG646" i="79"/>
  <c r="AG1449" i="79"/>
  <c r="AG882" i="79"/>
  <c r="AG1042" i="79"/>
  <c r="AG1859" i="79"/>
  <c r="AG1856" i="79"/>
  <c r="AG1690" i="79"/>
  <c r="AG1681" i="79"/>
  <c r="AG1177" i="79"/>
  <c r="AG920" i="79"/>
  <c r="AG760" i="79"/>
  <c r="AG754" i="79"/>
  <c r="AG751" i="79"/>
  <c r="AG748" i="79"/>
  <c r="AG496" i="79"/>
  <c r="AG484" i="79"/>
  <c r="AG225" i="79"/>
  <c r="AG1397" i="79"/>
  <c r="AG1582" i="79"/>
  <c r="AG1157" i="79"/>
  <c r="AG1966" i="79"/>
  <c r="AG1754" i="79"/>
  <c r="AG1921" i="79"/>
  <c r="AG1746" i="79"/>
  <c r="AG1668" i="79"/>
  <c r="AG1633" i="79"/>
  <c r="AG1580" i="79"/>
  <c r="L113" i="79"/>
  <c r="AE113" i="79"/>
  <c r="AG1949" i="79"/>
  <c r="AE1947" i="79"/>
  <c r="AG1918" i="79"/>
  <c r="AG1630" i="79"/>
  <c r="AG1484" i="79"/>
  <c r="AG1481" i="79"/>
  <c r="AG1478" i="79"/>
  <c r="L1384" i="79"/>
  <c r="AE1384" i="79"/>
  <c r="AG1334" i="79"/>
  <c r="AG1202" i="79"/>
  <c r="AG585" i="79"/>
  <c r="AG512" i="79"/>
  <c r="AG198" i="79"/>
  <c r="AG1505" i="79"/>
  <c r="AG1471" i="79"/>
  <c r="AG1468" i="79"/>
  <c r="AG1419" i="79"/>
  <c r="AG1329" i="79"/>
  <c r="AG1323" i="79"/>
  <c r="AG946" i="79"/>
  <c r="AG811" i="79"/>
  <c r="AG808" i="79"/>
  <c r="AG730" i="79"/>
  <c r="AG727" i="79"/>
  <c r="AG568" i="79"/>
  <c r="AG319" i="79"/>
  <c r="AG309" i="79"/>
  <c r="AG1956" i="79"/>
  <c r="AE1913" i="79"/>
  <c r="AG1853" i="79"/>
  <c r="AG1729" i="79"/>
  <c r="AG1656" i="79"/>
  <c r="AG1571" i="79"/>
  <c r="AG1453" i="79"/>
  <c r="AG1360" i="79"/>
  <c r="AG1357" i="79"/>
  <c r="AG1320" i="79"/>
  <c r="AG1242" i="79"/>
  <c r="AG1146" i="79"/>
  <c r="AG1102" i="79"/>
  <c r="AG1080" i="79"/>
  <c r="AG983" i="79"/>
  <c r="AG902" i="79"/>
  <c r="AG705" i="79"/>
  <c r="AG668" i="79"/>
  <c r="AG656" i="79"/>
  <c r="AG578" i="79"/>
  <c r="AG575" i="79"/>
  <c r="AG553" i="79"/>
  <c r="AG550" i="79"/>
  <c r="AG547" i="79"/>
  <c r="AG475" i="79"/>
  <c r="AG426" i="79"/>
  <c r="AG394" i="79"/>
  <c r="AG388" i="79"/>
  <c r="AG385" i="79"/>
  <c r="AG382" i="79"/>
  <c r="AG338" i="79"/>
  <c r="AE282" i="79"/>
  <c r="AG250" i="79"/>
  <c r="AG247" i="79"/>
  <c r="AG244" i="79"/>
  <c r="AG1425" i="79"/>
  <c r="AG1332" i="79"/>
  <c r="AG1326" i="79"/>
  <c r="AG1245" i="79"/>
  <c r="AG1108" i="79"/>
  <c r="AG1105" i="79"/>
  <c r="AG1969" i="79"/>
  <c r="AG1897" i="79"/>
  <c r="AG1847" i="79"/>
  <c r="AG1844" i="79"/>
  <c r="AG1726" i="79"/>
  <c r="AG1676" i="79"/>
  <c r="AG1165" i="79"/>
  <c r="AG1162" i="79"/>
  <c r="AG1143" i="79"/>
  <c r="AG1140" i="79"/>
  <c r="AG1099" i="79"/>
  <c r="AG1096" i="79"/>
  <c r="AG1093" i="79"/>
  <c r="AG943" i="79"/>
  <c r="AG877" i="79"/>
  <c r="AG874" i="79"/>
  <c r="AG833" i="79"/>
  <c r="AG830" i="79"/>
  <c r="AG775" i="79"/>
  <c r="AG712" i="79"/>
  <c r="AG525" i="79"/>
  <c r="AG522" i="79"/>
  <c r="AG376" i="79"/>
  <c r="AG214" i="79"/>
  <c r="AG211" i="79"/>
  <c r="AG1885" i="79"/>
  <c r="AG1882" i="79"/>
  <c r="AE1765" i="79"/>
  <c r="AG1544" i="79"/>
  <c r="AG1541" i="79"/>
  <c r="AG1433" i="79"/>
  <c r="AG1277" i="79"/>
  <c r="AG1274" i="79"/>
  <c r="AE1116" i="79"/>
  <c r="AG1106" i="79"/>
  <c r="AG1103" i="79"/>
  <c r="AG1028" i="79"/>
  <c r="AG925" i="79"/>
  <c r="AG909" i="79"/>
  <c r="AG859" i="79"/>
  <c r="AE825" i="79"/>
  <c r="AG744" i="79"/>
  <c r="AG737" i="79"/>
  <c r="AG728" i="79"/>
  <c r="AG709" i="79"/>
  <c r="AG598" i="79"/>
  <c r="AG557" i="79"/>
  <c r="AG554" i="79"/>
  <c r="AG355" i="79"/>
  <c r="L1369" i="79"/>
  <c r="AE1369" i="79"/>
  <c r="AG600" i="79"/>
  <c r="M600" i="79"/>
  <c r="S600" i="79" s="1"/>
  <c r="AE521" i="79"/>
  <c r="L521" i="79"/>
  <c r="AE1694" i="79"/>
  <c r="L1694" i="79"/>
  <c r="AE1571" i="79"/>
  <c r="L1571" i="79"/>
  <c r="AE1314" i="79"/>
  <c r="L839" i="79"/>
  <c r="AE839" i="79"/>
  <c r="AG1972" i="79"/>
  <c r="L376" i="79"/>
  <c r="AE376" i="79"/>
  <c r="AG921" i="79"/>
  <c r="M563" i="79"/>
  <c r="S563" i="79" s="1"/>
  <c r="AE563" i="79"/>
  <c r="AE1400" i="79"/>
  <c r="L1400" i="79"/>
  <c r="S576" i="79"/>
  <c r="AE1774" i="79"/>
  <c r="L1774" i="79"/>
  <c r="AE1516" i="79"/>
  <c r="L1516" i="79"/>
  <c r="AE1352" i="79"/>
  <c r="L1352" i="79"/>
  <c r="AG1636" i="79"/>
  <c r="M1636" i="79"/>
  <c r="S1636" i="79" s="1"/>
  <c r="AE1466" i="79"/>
  <c r="L1466" i="79"/>
  <c r="L1463" i="79"/>
  <c r="AE1463" i="79"/>
  <c r="AE1833" i="79"/>
  <c r="L1833" i="79"/>
  <c r="L141" i="79"/>
  <c r="AE141" i="79"/>
  <c r="AG1914" i="79"/>
  <c r="AG1616" i="79"/>
  <c r="AE1319" i="79"/>
  <c r="M1319" i="79"/>
  <c r="S1319" i="79" s="1"/>
  <c r="L770" i="79"/>
  <c r="AE770" i="79"/>
  <c r="L135" i="79"/>
  <c r="AE135" i="79"/>
  <c r="AG1855" i="79"/>
  <c r="AE1681" i="79"/>
  <c r="L1681" i="79"/>
  <c r="AE1241" i="79"/>
  <c r="L1241" i="79"/>
  <c r="AG213" i="79"/>
  <c r="M213" i="79"/>
  <c r="S213" i="79" s="1"/>
  <c r="S1911" i="79"/>
  <c r="L1474" i="79"/>
  <c r="AE1474" i="79"/>
  <c r="AG936" i="79"/>
  <c r="S281" i="79"/>
  <c r="S275" i="79"/>
  <c r="S1953" i="79"/>
  <c r="L1790" i="79"/>
  <c r="AE1790" i="79"/>
  <c r="S310" i="79"/>
  <c r="S307" i="79"/>
  <c r="S229" i="79"/>
  <c r="S192" i="79"/>
  <c r="AE1690" i="79"/>
  <c r="L1626" i="79"/>
  <c r="AE1626" i="79"/>
  <c r="L661" i="79"/>
  <c r="AE661" i="79"/>
  <c r="S278" i="79"/>
  <c r="S272" i="79"/>
  <c r="S269" i="79"/>
  <c r="AE215" i="79"/>
  <c r="AE131" i="79"/>
  <c r="AE1332" i="79"/>
  <c r="S144" i="79"/>
  <c r="S141" i="79"/>
  <c r="S2004" i="79"/>
  <c r="S1995" i="79"/>
  <c r="AG1952" i="79"/>
  <c r="AG1933" i="79"/>
  <c r="S1899" i="79"/>
  <c r="AG1892" i="79"/>
  <c r="AG1876" i="79"/>
  <c r="AG1860" i="79"/>
  <c r="AG1838" i="79"/>
  <c r="AG1828" i="79"/>
  <c r="AG1799" i="79"/>
  <c r="AG1739" i="79"/>
  <c r="AG1698" i="79"/>
  <c r="L1659" i="79"/>
  <c r="AE1659" i="79"/>
  <c r="AG1562" i="79"/>
  <c r="AG1421" i="79"/>
  <c r="AE1368" i="79"/>
  <c r="AG1291" i="79"/>
  <c r="AG1278" i="79"/>
  <c r="AG1246" i="79"/>
  <c r="AG1243" i="79"/>
  <c r="AG1212" i="79"/>
  <c r="AG1209" i="79"/>
  <c r="AG1206" i="79"/>
  <c r="AG1057" i="79"/>
  <c r="AG961" i="79"/>
  <c r="AE920" i="79"/>
  <c r="AG817" i="79"/>
  <c r="AG801" i="79"/>
  <c r="S799" i="79"/>
  <c r="AG798" i="79"/>
  <c r="AG795" i="79"/>
  <c r="AG788" i="79"/>
  <c r="S684" i="79"/>
  <c r="S542" i="79"/>
  <c r="AG518" i="79"/>
  <c r="AG515" i="79"/>
  <c r="AG464" i="79"/>
  <c r="AG370" i="79"/>
  <c r="L282" i="79"/>
  <c r="AE229" i="79"/>
  <c r="L229" i="79"/>
  <c r="AE2005" i="79"/>
  <c r="AE470" i="79"/>
  <c r="AE1595" i="79"/>
  <c r="L1595" i="79"/>
  <c r="AE1582" i="79"/>
  <c r="AE1538" i="79"/>
  <c r="AG1518" i="79"/>
  <c r="AG1502" i="79"/>
  <c r="AG1443" i="79"/>
  <c r="AG1415" i="79"/>
  <c r="AE1365" i="79"/>
  <c r="AG1316" i="79"/>
  <c r="M1192" i="79"/>
  <c r="S1192" i="79" s="1"/>
  <c r="AG1136" i="79"/>
  <c r="AG1133" i="79"/>
  <c r="AG1127" i="79"/>
  <c r="AG1117" i="79"/>
  <c r="AG1041" i="79"/>
  <c r="AG997" i="79"/>
  <c r="AG980" i="79"/>
  <c r="AG952" i="79"/>
  <c r="AG895" i="79"/>
  <c r="M895" i="79"/>
  <c r="S895" i="79" s="1"/>
  <c r="AE879" i="79"/>
  <c r="AG875" i="79"/>
  <c r="S748" i="79"/>
  <c r="AG652" i="79"/>
  <c r="AG566" i="79"/>
  <c r="AG563" i="79"/>
  <c r="S536" i="79"/>
  <c r="S494" i="79"/>
  <c r="S491" i="79"/>
  <c r="AG408" i="79"/>
  <c r="AG405" i="79"/>
  <c r="AG402" i="79"/>
  <c r="S390" i="79"/>
  <c r="S387" i="79"/>
  <c r="S384" i="79"/>
  <c r="S381" i="79"/>
  <c r="L365" i="79"/>
  <c r="AE365" i="79"/>
  <c r="S349" i="79"/>
  <c r="S346" i="79"/>
  <c r="AG306" i="79"/>
  <c r="S257" i="79"/>
  <c r="AG256" i="79"/>
  <c r="S254" i="79"/>
  <c r="AG253" i="79"/>
  <c r="AE950" i="79"/>
  <c r="S242" i="79"/>
  <c r="L193" i="79"/>
  <c r="AE193" i="79"/>
  <c r="S171" i="79"/>
  <c r="S1980" i="79"/>
  <c r="AE1881" i="79"/>
  <c r="L1366" i="79"/>
  <c r="AE1366" i="79"/>
  <c r="AE1356" i="79"/>
  <c r="L1189" i="79"/>
  <c r="AE1189" i="79"/>
  <c r="S682" i="79"/>
  <c r="AE466" i="79"/>
  <c r="L466" i="79"/>
  <c r="AE400" i="79"/>
  <c r="S168" i="79"/>
  <c r="AG135" i="79"/>
  <c r="AG132" i="79"/>
  <c r="AE1977" i="79"/>
  <c r="AG1976" i="79"/>
  <c r="AG1807" i="79"/>
  <c r="AE1539" i="79"/>
  <c r="S861" i="79"/>
  <c r="S629" i="79"/>
  <c r="S334" i="79"/>
  <c r="S325" i="79"/>
  <c r="S283" i="79"/>
  <c r="S206" i="79"/>
  <c r="S200" i="79"/>
  <c r="AE1830" i="79"/>
  <c r="AE1401" i="79"/>
  <c r="AE604" i="79"/>
  <c r="S165" i="79"/>
  <c r="AG164" i="79"/>
  <c r="S159" i="79"/>
  <c r="AG158" i="79"/>
  <c r="S146" i="79"/>
  <c r="AE133" i="79"/>
  <c r="S130" i="79"/>
  <c r="S127" i="79"/>
  <c r="AG126" i="79"/>
  <c r="AG113" i="79"/>
  <c r="AG1983" i="79"/>
  <c r="AG1967" i="79"/>
  <c r="AG1925" i="79"/>
  <c r="S1910" i="79"/>
  <c r="AG1906" i="79"/>
  <c r="AG1833" i="79"/>
  <c r="L1818" i="79"/>
  <c r="AE1818" i="79"/>
  <c r="AG1785" i="79"/>
  <c r="AG1779" i="79"/>
  <c r="S1757" i="79"/>
  <c r="AG1686" i="79"/>
  <c r="AE1654" i="79"/>
  <c r="S1645" i="79"/>
  <c r="AG1644" i="79"/>
  <c r="AE1625" i="79"/>
  <c r="AG1621" i="79"/>
  <c r="AG1576" i="79"/>
  <c r="AG1573" i="79"/>
  <c r="AG1466" i="79"/>
  <c r="AG1463" i="79"/>
  <c r="AE1448" i="79"/>
  <c r="AG1435" i="79"/>
  <c r="AG1150" i="79"/>
  <c r="L1074" i="79"/>
  <c r="AE1074" i="79"/>
  <c r="AE1046" i="79"/>
  <c r="AG905" i="79"/>
  <c r="AG892" i="79"/>
  <c r="AG886" i="79"/>
  <c r="AG860" i="79"/>
  <c r="AE842" i="79"/>
  <c r="AG812" i="79"/>
  <c r="S781" i="79"/>
  <c r="AG767" i="79"/>
  <c r="AG761" i="79"/>
  <c r="AG675" i="79"/>
  <c r="AG672" i="79"/>
  <c r="S670" i="79"/>
  <c r="S598" i="79"/>
  <c r="AE562" i="79"/>
  <c r="L562" i="79"/>
  <c r="S470" i="79"/>
  <c r="AG425" i="79"/>
  <c r="S423" i="79"/>
  <c r="AG422" i="79"/>
  <c r="S420" i="79"/>
  <c r="S328" i="79"/>
  <c r="S248" i="79"/>
  <c r="S236" i="79"/>
  <c r="S1932" i="79"/>
  <c r="S784" i="79"/>
  <c r="S133" i="79"/>
  <c r="AG116" i="79"/>
  <c r="AG1931" i="79"/>
  <c r="L1897" i="79"/>
  <c r="AE1897" i="79"/>
  <c r="S1792" i="79"/>
  <c r="AE1744" i="79"/>
  <c r="AE292" i="79"/>
  <c r="L292" i="79"/>
  <c r="S203" i="79"/>
  <c r="AG174" i="79"/>
  <c r="S156" i="79"/>
  <c r="AG145" i="79"/>
  <c r="S124" i="79"/>
  <c r="AG1935" i="79"/>
  <c r="AG1881" i="79"/>
  <c r="AG1878" i="79"/>
  <c r="AG1868" i="79"/>
  <c r="AG1865" i="79"/>
  <c r="AG1830" i="79"/>
  <c r="AG1722" i="79"/>
  <c r="AG1706" i="79"/>
  <c r="AG1631" i="79"/>
  <c r="AG1596" i="79"/>
  <c r="AG1356" i="79"/>
  <c r="AG1349" i="79"/>
  <c r="AG1312" i="79"/>
  <c r="AG1306" i="79"/>
  <c r="M1306" i="79"/>
  <c r="S1306" i="79" s="1"/>
  <c r="AG1267" i="79"/>
  <c r="AG1229" i="79"/>
  <c r="AG1112" i="79"/>
  <c r="AG1058" i="79"/>
  <c r="AG1018" i="79"/>
  <c r="AG777" i="79"/>
  <c r="AG694" i="79"/>
  <c r="S595" i="79"/>
  <c r="S589" i="79"/>
  <c r="AG581" i="79"/>
  <c r="S373" i="79"/>
  <c r="AE1079" i="79"/>
  <c r="AG627" i="79"/>
  <c r="AG605" i="79"/>
  <c r="AG602" i="79"/>
  <c r="S560" i="79"/>
  <c r="AG559" i="79"/>
  <c r="S554" i="79"/>
  <c r="AE531" i="79"/>
  <c r="AG511" i="79"/>
  <c r="AG508" i="79"/>
  <c r="AG495" i="79"/>
  <c r="AG492" i="79"/>
  <c r="S490" i="79"/>
  <c r="S487" i="79"/>
  <c r="S484" i="79"/>
  <c r="S432" i="79"/>
  <c r="S429" i="79"/>
  <c r="AG428" i="79"/>
  <c r="S417" i="79"/>
  <c r="AE416" i="79"/>
  <c r="S413" i="79"/>
  <c r="S407" i="79"/>
  <c r="S404" i="79"/>
  <c r="S401" i="79"/>
  <c r="AG387" i="79"/>
  <c r="AG384" i="79"/>
  <c r="S183" i="79"/>
  <c r="S180" i="79"/>
  <c r="S177" i="79"/>
  <c r="AE1217" i="79"/>
  <c r="S705" i="79"/>
  <c r="S689" i="79"/>
  <c r="S686" i="79"/>
  <c r="AG685" i="79"/>
  <c r="AG682" i="79"/>
  <c r="AG647" i="79"/>
  <c r="AG623" i="79"/>
  <c r="AG622" i="79"/>
  <c r="AG619" i="79"/>
  <c r="S588" i="79"/>
  <c r="AG570" i="79"/>
  <c r="S568" i="79"/>
  <c r="AG448" i="79"/>
  <c r="S446" i="79"/>
  <c r="AE392" i="79"/>
  <c r="L392" i="79"/>
  <c r="S377" i="79"/>
  <c r="S249" i="79"/>
  <c r="S243" i="79"/>
  <c r="S231" i="79"/>
  <c r="S1798" i="79"/>
  <c r="AG1778" i="79"/>
  <c r="AG1775" i="79"/>
  <c r="AG1765" i="79"/>
  <c r="AG1717" i="79"/>
  <c r="AG1606" i="79"/>
  <c r="AG1603" i="79"/>
  <c r="AG1597" i="79"/>
  <c r="AG1590" i="79"/>
  <c r="S1588" i="79"/>
  <c r="S1559" i="79"/>
  <c r="AG1552" i="79"/>
  <c r="AG1549" i="79"/>
  <c r="AG1491" i="79"/>
  <c r="AG1489" i="79"/>
  <c r="AE1414" i="79"/>
  <c r="S1411" i="79"/>
  <c r="AG1375" i="79"/>
  <c r="AG1372" i="79"/>
  <c r="AG1369" i="79"/>
  <c r="L1277" i="79"/>
  <c r="AE1277" i="79"/>
  <c r="AG1276" i="79"/>
  <c r="AG1273" i="79"/>
  <c r="AG1260" i="79"/>
  <c r="AG1201" i="79"/>
  <c r="S1186" i="79"/>
  <c r="AE1160" i="79"/>
  <c r="AG1079" i="79"/>
  <c r="AG1069" i="79"/>
  <c r="AG1029" i="79"/>
  <c r="AG1023" i="79"/>
  <c r="AG955" i="79"/>
  <c r="AG939" i="79"/>
  <c r="AG903" i="79"/>
  <c r="S859" i="79"/>
  <c r="S843" i="79"/>
  <c r="S811" i="79"/>
  <c r="AG717" i="79"/>
  <c r="AG698" i="79"/>
  <c r="AG666" i="79"/>
  <c r="AG663" i="79"/>
  <c r="AG644" i="79"/>
  <c r="AG548" i="79"/>
  <c r="S520" i="79"/>
  <c r="AG519" i="79"/>
  <c r="S482" i="79"/>
  <c r="S479" i="79"/>
  <c r="AG478" i="79"/>
  <c r="S456" i="79"/>
  <c r="S399" i="79"/>
  <c r="S358" i="79"/>
  <c r="AG357" i="79"/>
  <c r="AG344" i="79"/>
  <c r="S322" i="79"/>
  <c r="S319" i="79"/>
  <c r="AG292" i="79"/>
  <c r="AG289" i="79"/>
  <c r="S191" i="79"/>
  <c r="AG251" i="79"/>
  <c r="AE208" i="79"/>
  <c r="AG207" i="79"/>
  <c r="S205" i="79"/>
  <c r="AG204" i="79"/>
  <c r="S202" i="79"/>
  <c r="S189" i="79"/>
  <c r="AG1589" i="79"/>
  <c r="AG1586" i="79"/>
  <c r="AG1477" i="79"/>
  <c r="AG1411" i="79"/>
  <c r="AG1346" i="79"/>
  <c r="AG1314" i="79"/>
  <c r="AG1200" i="79"/>
  <c r="AG1116" i="79"/>
  <c r="AG1055" i="79"/>
  <c r="AG1052" i="79"/>
  <c r="AG1049" i="79"/>
  <c r="AG1006" i="79"/>
  <c r="AE996" i="79"/>
  <c r="AG969" i="79"/>
  <c r="AG950" i="79"/>
  <c r="AE948" i="79"/>
  <c r="AG937" i="79"/>
  <c r="AG898" i="79"/>
  <c r="AG879" i="79"/>
  <c r="AG827" i="79"/>
  <c r="AG821" i="79"/>
  <c r="AG805" i="79"/>
  <c r="AE725" i="79"/>
  <c r="AG708" i="79"/>
  <c r="AG695" i="79"/>
  <c r="AG660" i="79"/>
  <c r="AG657" i="79"/>
  <c r="AG632" i="79"/>
  <c r="AG574" i="79"/>
  <c r="AG567" i="79"/>
  <c r="AG538" i="79"/>
  <c r="AE529" i="79"/>
  <c r="AG506" i="79"/>
  <c r="AG471" i="79"/>
  <c r="S462" i="79"/>
  <c r="AG461" i="79"/>
  <c r="AG432" i="79"/>
  <c r="AG429" i="79"/>
  <c r="S398" i="79"/>
  <c r="AG365" i="79"/>
  <c r="AG362" i="79"/>
  <c r="S340" i="79"/>
  <c r="AG326" i="79"/>
  <c r="S314" i="79"/>
  <c r="S301" i="79"/>
  <c r="S263" i="79"/>
  <c r="AG199" i="79"/>
  <c r="S197" i="79"/>
  <c r="S184" i="79"/>
  <c r="S337" i="79"/>
  <c r="S311" i="79"/>
  <c r="S295" i="79"/>
  <c r="S282" i="79"/>
  <c r="S279" i="79"/>
  <c r="AG272" i="79"/>
  <c r="S270" i="79"/>
  <c r="S267" i="79"/>
  <c r="S244" i="79"/>
  <c r="S241" i="79"/>
  <c r="S238" i="79"/>
  <c r="S235" i="79"/>
  <c r="S232" i="79"/>
  <c r="S194" i="79"/>
  <c r="AG193" i="79"/>
  <c r="AG183" i="79"/>
  <c r="AG180" i="79"/>
  <c r="L1957" i="79"/>
  <c r="AE1957" i="79"/>
  <c r="AE1925" i="79"/>
  <c r="L1925" i="79"/>
  <c r="AE1253" i="79"/>
  <c r="M1253" i="79"/>
  <c r="S1253" i="79" s="1"/>
  <c r="L1977" i="79"/>
  <c r="L1625" i="79"/>
  <c r="L1559" i="79"/>
  <c r="AE1559" i="79"/>
  <c r="AE1330" i="79"/>
  <c r="L1330" i="79"/>
  <c r="L1314" i="79"/>
  <c r="AE1236" i="79"/>
  <c r="L1236" i="79"/>
  <c r="M1131" i="79"/>
  <c r="S1131" i="79" s="1"/>
  <c r="AE1131" i="79"/>
  <c r="L825" i="79"/>
  <c r="L721" i="79"/>
  <c r="AE721" i="79"/>
  <c r="AE641" i="79"/>
  <c r="L641" i="79"/>
  <c r="AG503" i="79"/>
  <c r="M503" i="79"/>
  <c r="S503" i="79" s="1"/>
  <c r="AE313" i="79"/>
  <c r="L313" i="79"/>
  <c r="AE1922" i="79"/>
  <c r="AE1527" i="79"/>
  <c r="M1527" i="79"/>
  <c r="S1527" i="79" s="1"/>
  <c r="AE689" i="79"/>
  <c r="L689" i="79"/>
  <c r="AG410" i="79"/>
  <c r="M410" i="79"/>
  <c r="S410" i="79" s="1"/>
  <c r="AE336" i="79"/>
  <c r="M336" i="79"/>
  <c r="S336" i="79" s="1"/>
  <c r="L117" i="79"/>
  <c r="AE117" i="79"/>
  <c r="L1880" i="79"/>
  <c r="AE1880" i="79"/>
  <c r="AE1784" i="79"/>
  <c r="L1784" i="79"/>
  <c r="L1733" i="79"/>
  <c r="AE1733" i="79"/>
  <c r="L1698" i="79"/>
  <c r="AE1698" i="79"/>
  <c r="AE1541" i="79"/>
  <c r="L1541" i="79"/>
  <c r="L1538" i="79"/>
  <c r="M1496" i="79"/>
  <c r="S1496" i="79" s="1"/>
  <c r="M1489" i="79"/>
  <c r="S1489" i="79" s="1"/>
  <c r="AE1376" i="79"/>
  <c r="L1376" i="79"/>
  <c r="L1373" i="79"/>
  <c r="AE1373" i="79"/>
  <c r="AG1282" i="79"/>
  <c r="AG1063" i="79"/>
  <c r="M1063" i="79"/>
  <c r="S1063" i="79" s="1"/>
  <c r="AE699" i="79"/>
  <c r="L699" i="79"/>
  <c r="AE1402" i="79"/>
  <c r="AG1228" i="79"/>
  <c r="L1602" i="79"/>
  <c r="AE1602" i="79"/>
  <c r="L1948" i="79"/>
  <c r="AE1948" i="79"/>
  <c r="AG1944" i="79"/>
  <c r="L1759" i="79"/>
  <c r="AE1759" i="79"/>
  <c r="AG1730" i="79"/>
  <c r="AG1720" i="79"/>
  <c r="AG1534" i="79"/>
  <c r="AG1495" i="79"/>
  <c r="AE1289" i="79"/>
  <c r="AG1272" i="79"/>
  <c r="AG1032" i="79"/>
  <c r="AG977" i="79"/>
  <c r="AG945" i="79"/>
  <c r="AG896" i="79"/>
  <c r="AE878" i="79"/>
  <c r="M878" i="79"/>
  <c r="S878" i="79" s="1"/>
  <c r="AE482" i="79"/>
  <c r="L482" i="79"/>
  <c r="AE337" i="79"/>
  <c r="L337" i="79"/>
  <c r="AE241" i="79"/>
  <c r="L241" i="79"/>
  <c r="L238" i="79"/>
  <c r="AE238" i="79"/>
  <c r="AE163" i="79"/>
  <c r="L163" i="79"/>
  <c r="AG1987" i="79"/>
  <c r="AE1981" i="79"/>
  <c r="AE1689" i="79"/>
  <c r="L1689" i="79"/>
  <c r="L1419" i="79"/>
  <c r="AE1419" i="79"/>
  <c r="AE1406" i="79"/>
  <c r="L1406" i="79"/>
  <c r="L1302" i="79"/>
  <c r="AE1302" i="79"/>
  <c r="AE1030" i="79"/>
  <c r="L1030" i="79"/>
  <c r="AE956" i="79"/>
  <c r="M956" i="79"/>
  <c r="S956" i="79" s="1"/>
  <c r="AG1499" i="79"/>
  <c r="AE938" i="79"/>
  <c r="AG1755" i="79"/>
  <c r="AG1120" i="79"/>
  <c r="M1120" i="79"/>
  <c r="S1120" i="79" s="1"/>
  <c r="M361" i="79"/>
  <c r="S361" i="79" s="1"/>
  <c r="AE361" i="79"/>
  <c r="AG361" i="79"/>
  <c r="AE354" i="79"/>
  <c r="M354" i="79"/>
  <c r="S354" i="79" s="1"/>
  <c r="L220" i="79"/>
  <c r="AE220" i="79"/>
  <c r="AG184" i="79"/>
  <c r="AE626" i="79"/>
  <c r="AG150" i="79"/>
  <c r="AE1837" i="79"/>
  <c r="L1837" i="79"/>
  <c r="AG1817" i="79"/>
  <c r="L1725" i="79"/>
  <c r="AE1725" i="79"/>
  <c r="L1584" i="79"/>
  <c r="AE1584" i="79"/>
  <c r="L1577" i="79"/>
  <c r="AE1577" i="79"/>
  <c r="L1558" i="79"/>
  <c r="AE1558" i="79"/>
  <c r="M1433" i="79"/>
  <c r="S1433" i="79" s="1"/>
  <c r="AG1377" i="79"/>
  <c r="AG1364" i="79"/>
  <c r="AG1344" i="79"/>
  <c r="L1267" i="79"/>
  <c r="AE1267" i="79"/>
  <c r="L1254" i="79"/>
  <c r="AE1254" i="79"/>
  <c r="AG1148" i="79"/>
  <c r="AG1130" i="79"/>
  <c r="M1130" i="79"/>
  <c r="S1130" i="79" s="1"/>
  <c r="L1094" i="79"/>
  <c r="AE1094" i="79"/>
  <c r="AE1008" i="79"/>
  <c r="L1008" i="79"/>
  <c r="AG998" i="79"/>
  <c r="AG981" i="79"/>
  <c r="AG855" i="79"/>
  <c r="AE801" i="79"/>
  <c r="L801" i="79"/>
  <c r="L752" i="79"/>
  <c r="AE752" i="79"/>
  <c r="AE553" i="79"/>
  <c r="L553" i="79"/>
  <c r="AE1522" i="79"/>
  <c r="AE978" i="79"/>
  <c r="AG596" i="79"/>
  <c r="AE1476" i="79"/>
  <c r="L1476" i="79"/>
  <c r="L984" i="79"/>
  <c r="AE984" i="79"/>
  <c r="L790" i="79"/>
  <c r="AE790" i="79"/>
  <c r="L455" i="79"/>
  <c r="AE455" i="79"/>
  <c r="AE216" i="79"/>
  <c r="M216" i="79"/>
  <c r="S216" i="79" s="1"/>
  <c r="AG139" i="79"/>
  <c r="AG120" i="79"/>
  <c r="L1457" i="79"/>
  <c r="AE1457" i="79"/>
  <c r="AG1382" i="79"/>
  <c r="AG1379" i="79"/>
  <c r="AG1327" i="79"/>
  <c r="AG1230" i="79"/>
  <c r="AG974" i="79"/>
  <c r="AG111" i="79"/>
  <c r="AG1909" i="79"/>
  <c r="L1798" i="79"/>
  <c r="AE1798" i="79"/>
  <c r="AG163" i="79"/>
  <c r="AE1933" i="79"/>
  <c r="L1933" i="79"/>
  <c r="AG1929" i="79"/>
  <c r="AG1862" i="79"/>
  <c r="AG1843" i="79"/>
  <c r="L1770" i="79"/>
  <c r="AE1770" i="79"/>
  <c r="AG1737" i="79"/>
  <c r="AG1734" i="79"/>
  <c r="L1660" i="79"/>
  <c r="AE1660" i="79"/>
  <c r="AG1535" i="79"/>
  <c r="AG1496" i="79"/>
  <c r="L1407" i="79"/>
  <c r="AE1407" i="79"/>
  <c r="M1382" i="79"/>
  <c r="S1382" i="79" s="1"/>
  <c r="AE1271" i="79"/>
  <c r="M1271" i="79"/>
  <c r="S1271" i="79" s="1"/>
  <c r="AG1219" i="79"/>
  <c r="AG1197" i="79"/>
  <c r="AG1155" i="79"/>
  <c r="AG1123" i="79"/>
  <c r="AG1033" i="79"/>
  <c r="AG868" i="79"/>
  <c r="M866" i="79"/>
  <c r="S866" i="79" s="1"/>
  <c r="AG866" i="79"/>
  <c r="AG865" i="79"/>
  <c r="L785" i="79"/>
  <c r="AE785" i="79"/>
  <c r="AG592" i="79"/>
  <c r="AG589" i="79"/>
  <c r="AG517" i="79"/>
  <c r="AG409" i="79"/>
  <c r="M409" i="79"/>
  <c r="S409" i="79" s="1"/>
  <c r="M393" i="79"/>
  <c r="S393" i="79" s="1"/>
  <c r="AG393" i="79"/>
  <c r="AG1973" i="79"/>
  <c r="AG1704" i="79"/>
  <c r="L1685" i="79"/>
  <c r="AE1685" i="79"/>
  <c r="AG1307" i="79"/>
  <c r="AG1227" i="79"/>
  <c r="AE1209" i="79"/>
  <c r="L1209" i="79"/>
  <c r="AE968" i="79"/>
  <c r="L968" i="79"/>
  <c r="AG2003" i="79"/>
  <c r="M2003" i="79"/>
  <c r="S2003" i="79" s="1"/>
  <c r="AG1840" i="79"/>
  <c r="M1840" i="79"/>
  <c r="S1840" i="79" s="1"/>
  <c r="AG1645" i="79"/>
  <c r="L1129" i="79"/>
  <c r="AE1129" i="79"/>
  <c r="AG1957" i="79"/>
  <c r="L1299" i="79"/>
  <c r="AE1299" i="79"/>
  <c r="AE386" i="79"/>
  <c r="M386" i="79"/>
  <c r="S386" i="79" s="1"/>
  <c r="L357" i="79"/>
  <c r="AE357" i="79"/>
  <c r="AG1557" i="79"/>
  <c r="M1210" i="79"/>
  <c r="S1210" i="79" s="1"/>
  <c r="AG1210" i="79"/>
  <c r="L1064" i="79"/>
  <c r="AE1064" i="79"/>
  <c r="AG157" i="79"/>
  <c r="AG1955" i="79"/>
  <c r="AG1875" i="79"/>
  <c r="L1863" i="79"/>
  <c r="AE1863" i="79"/>
  <c r="AG1798" i="79"/>
  <c r="AE1789" i="79"/>
  <c r="L1789" i="79"/>
  <c r="L1780" i="79"/>
  <c r="AE1780" i="79"/>
  <c r="AG1776" i="79"/>
  <c r="L1654" i="79"/>
  <c r="L1617" i="79"/>
  <c r="AE1617" i="79"/>
  <c r="AG1604" i="79"/>
  <c r="L1543" i="79"/>
  <c r="AE1543" i="79"/>
  <c r="AG1520" i="79"/>
  <c r="M1520" i="79"/>
  <c r="S1520" i="79" s="1"/>
  <c r="AG1503" i="79"/>
  <c r="AE1501" i="79"/>
  <c r="M1501" i="79"/>
  <c r="S1501" i="79" s="1"/>
  <c r="L1372" i="79"/>
  <c r="AE1372" i="79"/>
  <c r="L1182" i="79"/>
  <c r="AE1182" i="79"/>
  <c r="AE1176" i="79"/>
  <c r="M1176" i="79"/>
  <c r="S1176" i="79" s="1"/>
  <c r="L1159" i="79"/>
  <c r="AE1159" i="79"/>
  <c r="AE1156" i="79"/>
  <c r="L1156" i="79"/>
  <c r="L1107" i="79"/>
  <c r="AE1107" i="79"/>
  <c r="AG927" i="79"/>
  <c r="AE866" i="79"/>
  <c r="AE1720" i="79"/>
  <c r="AE204" i="79"/>
  <c r="AE175" i="79"/>
  <c r="L175" i="79"/>
  <c r="L1807" i="79"/>
  <c r="AE1807" i="79"/>
  <c r="AG1638" i="79"/>
  <c r="L1509" i="79"/>
  <c r="AE1509" i="79"/>
  <c r="AG1233" i="79"/>
  <c r="AE1001" i="79"/>
  <c r="M1001" i="79"/>
  <c r="S1001" i="79" s="1"/>
  <c r="M459" i="79"/>
  <c r="S459" i="79" s="1"/>
  <c r="AG459" i="79"/>
  <c r="AE1762" i="79"/>
  <c r="L1762" i="79"/>
  <c r="AG1733" i="79"/>
  <c r="AE1364" i="79"/>
  <c r="L1364" i="79"/>
  <c r="AG1340" i="79"/>
  <c r="AE1308" i="79"/>
  <c r="L1308" i="79"/>
  <c r="AG1954" i="79"/>
  <c r="AE1865" i="79"/>
  <c r="L1865" i="79"/>
  <c r="AE1782" i="79"/>
  <c r="L1782" i="79"/>
  <c r="AE1422" i="79"/>
  <c r="L1422" i="79"/>
  <c r="L1273" i="79"/>
  <c r="AE1273" i="79"/>
  <c r="AE589" i="79"/>
  <c r="L589" i="79"/>
  <c r="L1827" i="79"/>
  <c r="AE1827" i="79"/>
  <c r="AE1263" i="79"/>
  <c r="L1263" i="79"/>
  <c r="AG1076" i="79"/>
  <c r="L133" i="79"/>
  <c r="L126" i="79"/>
  <c r="AE126" i="79"/>
  <c r="L1992" i="79"/>
  <c r="AE1992" i="79"/>
  <c r="AG1962" i="79"/>
  <c r="L1956" i="79"/>
  <c r="AE1956" i="79"/>
  <c r="L1953" i="79"/>
  <c r="AE1953" i="79"/>
  <c r="M1947" i="79"/>
  <c r="S1947" i="79" s="1"/>
  <c r="AG1907" i="79"/>
  <c r="AE1873" i="79"/>
  <c r="L1873" i="79"/>
  <c r="AG1834" i="79"/>
  <c r="AE1825" i="79"/>
  <c r="L1825" i="79"/>
  <c r="AG1795" i="79"/>
  <c r="AE1684" i="79"/>
  <c r="M1684" i="79"/>
  <c r="S1684" i="79" s="1"/>
  <c r="L1674" i="79"/>
  <c r="AE1674" i="79"/>
  <c r="AE1601" i="79"/>
  <c r="L1601" i="79"/>
  <c r="L1588" i="79"/>
  <c r="AE1588" i="79"/>
  <c r="L1517" i="79"/>
  <c r="AE1517" i="79"/>
  <c r="L1433" i="79"/>
  <c r="AE1433" i="79"/>
  <c r="AG1426" i="79"/>
  <c r="L1424" i="79"/>
  <c r="AG1254" i="79"/>
  <c r="AG1238" i="79"/>
  <c r="AG1235" i="79"/>
  <c r="M1205" i="79"/>
  <c r="S1205" i="79" s="1"/>
  <c r="AE1205" i="79"/>
  <c r="AG1113" i="79"/>
  <c r="AE186" i="79"/>
  <c r="L186" i="79"/>
  <c r="AE1917" i="79"/>
  <c r="AE1883" i="79"/>
  <c r="AE1621" i="79"/>
  <c r="AE1288" i="79"/>
  <c r="AE1195" i="79"/>
  <c r="AE736" i="79"/>
  <c r="AG670" i="79"/>
  <c r="L1973" i="79"/>
  <c r="AE1973" i="79"/>
  <c r="AE1960" i="79"/>
  <c r="AE1885" i="79"/>
  <c r="M1885" i="79"/>
  <c r="S1885" i="79" s="1"/>
  <c r="AG1858" i="79"/>
  <c r="AE1817" i="79"/>
  <c r="L1755" i="79"/>
  <c r="AE1755" i="79"/>
  <c r="L1597" i="79"/>
  <c r="AE1597" i="79"/>
  <c r="AG1523" i="79"/>
  <c r="L1471" i="79"/>
  <c r="AE1471" i="79"/>
  <c r="L1340" i="79"/>
  <c r="AE1340" i="79"/>
  <c r="L1327" i="79"/>
  <c r="AE1327" i="79"/>
  <c r="AE1194" i="79"/>
  <c r="L1194" i="79"/>
  <c r="L1103" i="79"/>
  <c r="AE1103" i="79"/>
  <c r="L1083" i="79"/>
  <c r="AE1083" i="79"/>
  <c r="AE1076" i="79"/>
  <c r="AG960" i="79"/>
  <c r="AG934" i="79"/>
  <c r="AE873" i="79"/>
  <c r="L873" i="79"/>
  <c r="AG781" i="79"/>
  <c r="AG771" i="79"/>
  <c r="AG758" i="79"/>
  <c r="AE739" i="79"/>
  <c r="AG539" i="79"/>
  <c r="L530" i="79"/>
  <c r="AE530" i="79"/>
  <c r="AE517" i="79"/>
  <c r="L517" i="79"/>
  <c r="L323" i="79"/>
  <c r="AE323" i="79"/>
  <c r="L278" i="79"/>
  <c r="AE278" i="79"/>
  <c r="L272" i="79"/>
  <c r="AE272" i="79"/>
  <c r="AG1768" i="79"/>
  <c r="AE1028" i="79"/>
  <c r="AG445" i="79"/>
  <c r="AG1974" i="79"/>
  <c r="AG1971" i="79"/>
  <c r="AE1965" i="79"/>
  <c r="L1965" i="79"/>
  <c r="L1962" i="79"/>
  <c r="AE1962" i="79"/>
  <c r="AG1961" i="79"/>
  <c r="AG1756" i="79"/>
  <c r="AG1705" i="79"/>
  <c r="AG1565" i="79"/>
  <c r="AG1509" i="79"/>
  <c r="L1503" i="79"/>
  <c r="AE1503" i="79"/>
  <c r="AG1492" i="79"/>
  <c r="L1486" i="79"/>
  <c r="AE1486" i="79"/>
  <c r="AG1485" i="79"/>
  <c r="AG1430" i="79"/>
  <c r="AE1362" i="79"/>
  <c r="AG1328" i="79"/>
  <c r="AG1325" i="79"/>
  <c r="AG1289" i="79"/>
  <c r="AG1286" i="79"/>
  <c r="AG1195" i="79"/>
  <c r="AG1156" i="79"/>
  <c r="L1002" i="79"/>
  <c r="AE1002" i="79"/>
  <c r="AG822" i="79"/>
  <c r="AG806" i="79"/>
  <c r="M558" i="79"/>
  <c r="S558" i="79" s="1"/>
  <c r="AG558" i="79"/>
  <c r="AG380" i="79"/>
  <c r="AG241" i="79"/>
  <c r="AG235" i="79"/>
  <c r="AG232" i="79"/>
  <c r="AE230" i="79"/>
  <c r="M230" i="79"/>
  <c r="S230" i="79" s="1"/>
  <c r="L1982" i="79"/>
  <c r="AE1982" i="79"/>
  <c r="AG1978" i="79"/>
  <c r="L1972" i="79"/>
  <c r="AE1972" i="79"/>
  <c r="L1923" i="79"/>
  <c r="AE1923" i="79"/>
  <c r="AG1919" i="79"/>
  <c r="L1887" i="79"/>
  <c r="AE1887" i="79"/>
  <c r="AG1854" i="79"/>
  <c r="L1839" i="79"/>
  <c r="AE1839" i="79"/>
  <c r="AG1770" i="79"/>
  <c r="AG1715" i="79"/>
  <c r="AG1672" i="79"/>
  <c r="AG1669" i="79"/>
  <c r="AG1618" i="79"/>
  <c r="L1612" i="79"/>
  <c r="AE1612" i="79"/>
  <c r="L1586" i="79"/>
  <c r="AE1586" i="79"/>
  <c r="AG1585" i="79"/>
  <c r="AG1572" i="79"/>
  <c r="AG1529" i="79"/>
  <c r="L1513" i="79"/>
  <c r="AE1513" i="79"/>
  <c r="AG1506" i="79"/>
  <c r="L1483" i="79"/>
  <c r="AE1483" i="79"/>
  <c r="L1467" i="79"/>
  <c r="AE1467" i="79"/>
  <c r="L1428" i="79"/>
  <c r="AE1428" i="79"/>
  <c r="AG1398" i="79"/>
  <c r="AG1395" i="79"/>
  <c r="AG1388" i="79"/>
  <c r="AG1302" i="79"/>
  <c r="AG1299" i="79"/>
  <c r="AG1189" i="79"/>
  <c r="L1022" i="79"/>
  <c r="AE1022" i="79"/>
  <c r="AG933" i="79"/>
  <c r="AG845" i="79"/>
  <c r="L823" i="79"/>
  <c r="AE823" i="79"/>
  <c r="AG774" i="79"/>
  <c r="M774" i="79"/>
  <c r="S774" i="79" s="1"/>
  <c r="AG735" i="79"/>
  <c r="M735" i="79"/>
  <c r="S735" i="79" s="1"/>
  <c r="AG689" i="79"/>
  <c r="AG686" i="79"/>
  <c r="AG680" i="79"/>
  <c r="AE561" i="79"/>
  <c r="L561" i="79"/>
  <c r="L475" i="79"/>
  <c r="AE475" i="79"/>
  <c r="AG354" i="79"/>
  <c r="AE271" i="79"/>
  <c r="L271" i="79"/>
  <c r="L239" i="79"/>
  <c r="AE239" i="79"/>
  <c r="AE355" i="79"/>
  <c r="AG167" i="79"/>
  <c r="AG154" i="79"/>
  <c r="AG115" i="79"/>
  <c r="L2004" i="79"/>
  <c r="AE2004" i="79"/>
  <c r="L2001" i="79"/>
  <c r="AE2001" i="79"/>
  <c r="AG1994" i="79"/>
  <c r="AG1991" i="79"/>
  <c r="AG1945" i="79"/>
  <c r="AG1896" i="79"/>
  <c r="L1855" i="79"/>
  <c r="AE1855" i="79"/>
  <c r="AG1835" i="79"/>
  <c r="L1816" i="79"/>
  <c r="AE1816" i="79"/>
  <c r="AG1812" i="79"/>
  <c r="L1803" i="79"/>
  <c r="AE1803" i="79"/>
  <c r="AG1780" i="79"/>
  <c r="AG1738" i="79"/>
  <c r="AG1696" i="79"/>
  <c r="L1663" i="79"/>
  <c r="AE1663" i="79"/>
  <c r="L1630" i="79"/>
  <c r="AG1602" i="79"/>
  <c r="AG1540" i="79"/>
  <c r="AE1530" i="79"/>
  <c r="AE1500" i="79"/>
  <c r="AG1441" i="79"/>
  <c r="AG1405" i="79"/>
  <c r="L1383" i="79"/>
  <c r="AE1383" i="79"/>
  <c r="AG1365" i="79"/>
  <c r="AE1306" i="79"/>
  <c r="L1306" i="79"/>
  <c r="L1303" i="79"/>
  <c r="AE1303" i="79"/>
  <c r="AG1236" i="79"/>
  <c r="AG1234" i="79"/>
  <c r="M1234" i="79"/>
  <c r="S1234" i="79" s="1"/>
  <c r="AG1205" i="79"/>
  <c r="AE1102" i="79"/>
  <c r="L1102" i="79"/>
  <c r="AG1040" i="79"/>
  <c r="AE960" i="79"/>
  <c r="L960" i="79"/>
  <c r="AG897" i="79"/>
  <c r="L891" i="79"/>
  <c r="AE891" i="79"/>
  <c r="L781" i="79"/>
  <c r="AE781" i="79"/>
  <c r="L703" i="79"/>
  <c r="AE703" i="79"/>
  <c r="AG699" i="79"/>
  <c r="AG584" i="79"/>
  <c r="AG571" i="79"/>
  <c r="AE293" i="79"/>
  <c r="L293" i="79"/>
  <c r="AE821" i="79"/>
  <c r="AE167" i="79"/>
  <c r="L167" i="79"/>
  <c r="AE157" i="79"/>
  <c r="AE139" i="79"/>
  <c r="AE120" i="79"/>
  <c r="AE1929" i="79"/>
  <c r="L1929" i="79"/>
  <c r="AE1672" i="79"/>
  <c r="L1499" i="79"/>
  <c r="AE1499" i="79"/>
  <c r="AG1354" i="79"/>
  <c r="L1230" i="79"/>
  <c r="AE1230" i="79"/>
  <c r="L1142" i="79"/>
  <c r="AE1142" i="79"/>
  <c r="AE1056" i="79"/>
  <c r="L1053" i="79"/>
  <c r="AE1053" i="79"/>
  <c r="L1047" i="79"/>
  <c r="AE1047" i="79"/>
  <c r="AE445" i="79"/>
  <c r="AG223" i="79"/>
  <c r="M223" i="79"/>
  <c r="S223" i="79" s="1"/>
  <c r="L2009" i="79"/>
  <c r="AE2009" i="79"/>
  <c r="AG168" i="79"/>
  <c r="AG144" i="79"/>
  <c r="L122" i="79"/>
  <c r="AE122" i="79"/>
  <c r="AE1994" i="79"/>
  <c r="AG1977" i="79"/>
  <c r="AE1961" i="79"/>
  <c r="AG1930" i="79"/>
  <c r="AG1928" i="79"/>
  <c r="AG1927" i="79"/>
  <c r="AG1913" i="79"/>
  <c r="AE1878" i="79"/>
  <c r="M1878" i="79"/>
  <c r="S1878" i="79" s="1"/>
  <c r="AG1870" i="79"/>
  <c r="L1864" i="79"/>
  <c r="AE1864" i="79"/>
  <c r="AG1813" i="79"/>
  <c r="AG1800" i="79"/>
  <c r="L1794" i="79"/>
  <c r="AE1794" i="79"/>
  <c r="AE1768" i="79"/>
  <c r="AE1715" i="79"/>
  <c r="L1715" i="79"/>
  <c r="AE1667" i="79"/>
  <c r="AG1663" i="79"/>
  <c r="AE1657" i="79"/>
  <c r="AE1633" i="79"/>
  <c r="AG1625" i="79"/>
  <c r="L1535" i="79"/>
  <c r="AE1535" i="79"/>
  <c r="AG1457" i="79"/>
  <c r="AG1437" i="79"/>
  <c r="AG1355" i="79"/>
  <c r="AE1349" i="79"/>
  <c r="L1349" i="79"/>
  <c r="AG1345" i="79"/>
  <c r="AG1308" i="79"/>
  <c r="AG1295" i="79"/>
  <c r="L1255" i="79"/>
  <c r="AE1255" i="79"/>
  <c r="AG1251" i="79"/>
  <c r="AG1231" i="79"/>
  <c r="AG1225" i="79"/>
  <c r="AG1218" i="79"/>
  <c r="AE1170" i="79"/>
  <c r="AG1153" i="79"/>
  <c r="AG1100" i="79"/>
  <c r="AG1097" i="79"/>
  <c r="AG1073" i="79"/>
  <c r="AG1048" i="79"/>
  <c r="AG1038" i="79"/>
  <c r="AG1017" i="79"/>
  <c r="M1017" i="79"/>
  <c r="S1017" i="79" s="1"/>
  <c r="AG999" i="79"/>
  <c r="AG913" i="79"/>
  <c r="AG850" i="79"/>
  <c r="AE775" i="79"/>
  <c r="AE743" i="79"/>
  <c r="AG716" i="79"/>
  <c r="AG713" i="79"/>
  <c r="AE525" i="79"/>
  <c r="L525" i="79"/>
  <c r="AG313" i="79"/>
  <c r="AG303" i="79"/>
  <c r="AG287" i="79"/>
  <c r="AG255" i="79"/>
  <c r="AE1458" i="79"/>
  <c r="AG1098" i="79"/>
  <c r="AG288" i="79"/>
  <c r="AG175" i="79"/>
  <c r="AG172" i="79"/>
  <c r="AG2000" i="79"/>
  <c r="AG1950" i="79"/>
  <c r="AG1934" i="79"/>
  <c r="AG1877" i="79"/>
  <c r="AE1851" i="79"/>
  <c r="AG1837" i="79"/>
  <c r="AG1827" i="79"/>
  <c r="AE1821" i="79"/>
  <c r="AG1810" i="79"/>
  <c r="AG1787" i="79"/>
  <c r="AG1774" i="79"/>
  <c r="AG1771" i="79"/>
  <c r="AG1764" i="79"/>
  <c r="AE1726" i="79"/>
  <c r="L1726" i="79"/>
  <c r="AE1699" i="79"/>
  <c r="AG1691" i="79"/>
  <c r="L1664" i="79"/>
  <c r="AE1664" i="79"/>
  <c r="AG1660" i="79"/>
  <c r="AG1650" i="79"/>
  <c r="AG1643" i="79"/>
  <c r="AG1622" i="79"/>
  <c r="AG1588" i="79"/>
  <c r="AG1578" i="79"/>
  <c r="AG1551" i="79"/>
  <c r="AG1548" i="79"/>
  <c r="AE1528" i="79"/>
  <c r="AG1517" i="79"/>
  <c r="AG1490" i="79"/>
  <c r="L1461" i="79"/>
  <c r="AE1461" i="79"/>
  <c r="AG1454" i="79"/>
  <c r="AG1444" i="79"/>
  <c r="AG1420" i="79"/>
  <c r="L1411" i="79"/>
  <c r="AE1411" i="79"/>
  <c r="AG1359" i="79"/>
  <c r="AG1319" i="79"/>
  <c r="AG1264" i="79"/>
  <c r="AE1154" i="79"/>
  <c r="AG1107" i="79"/>
  <c r="AG1104" i="79"/>
  <c r="AG1094" i="79"/>
  <c r="AE1088" i="79"/>
  <c r="L1085" i="79"/>
  <c r="AE1085" i="79"/>
  <c r="AG1016" i="79"/>
  <c r="AE980" i="79"/>
  <c r="L980" i="79"/>
  <c r="AG919" i="79"/>
  <c r="AG906" i="79"/>
  <c r="AG785" i="79"/>
  <c r="L766" i="79"/>
  <c r="AE766" i="79"/>
  <c r="AG765" i="79"/>
  <c r="AG740" i="79"/>
  <c r="AG534" i="79"/>
  <c r="AE1191" i="79"/>
  <c r="AE155" i="79"/>
  <c r="AG151" i="79"/>
  <c r="AG140" i="79"/>
  <c r="AG130" i="79"/>
  <c r="AG127" i="79"/>
  <c r="AG117" i="79"/>
  <c r="AE111" i="79"/>
  <c r="AG1995" i="79"/>
  <c r="L1945" i="79"/>
  <c r="AE1945" i="79"/>
  <c r="AG1910" i="79"/>
  <c r="L1891" i="79"/>
  <c r="AE1891" i="79"/>
  <c r="AG1887" i="79"/>
  <c r="AG1883" i="79"/>
  <c r="AE1877" i="79"/>
  <c r="AG1866" i="79"/>
  <c r="AG1852" i="79"/>
  <c r="AG1811" i="79"/>
  <c r="AG1801" i="79"/>
  <c r="AG1791" i="79"/>
  <c r="AG1784" i="79"/>
  <c r="AG1750" i="79"/>
  <c r="AG1700" i="79"/>
  <c r="L1638" i="79"/>
  <c r="AE1638" i="79"/>
  <c r="AG1601" i="79"/>
  <c r="AG1594" i="79"/>
  <c r="AE1585" i="79"/>
  <c r="AG1577" i="79"/>
  <c r="AG1556" i="79"/>
  <c r="AG1524" i="79"/>
  <c r="L1518" i="79"/>
  <c r="AE1518" i="79"/>
  <c r="AG1511" i="79"/>
  <c r="AG1497" i="79"/>
  <c r="AG1486" i="79"/>
  <c r="AG1479" i="79"/>
  <c r="AG1448" i="79"/>
  <c r="AG1445" i="79"/>
  <c r="L1425" i="79"/>
  <c r="AE1425" i="79"/>
  <c r="AG1417" i="79"/>
  <c r="AG1389" i="79"/>
  <c r="AG1383" i="79"/>
  <c r="AG1351" i="79"/>
  <c r="L1345" i="79"/>
  <c r="AE1345" i="79"/>
  <c r="AE1322" i="79"/>
  <c r="AG1290" i="79"/>
  <c r="AG1283" i="79"/>
  <c r="AE1280" i="79"/>
  <c r="AG1279" i="79"/>
  <c r="AG1261" i="79"/>
  <c r="AG1248" i="79"/>
  <c r="AG1224" i="79"/>
  <c r="AE1218" i="79"/>
  <c r="L1218" i="79"/>
  <c r="AG1217" i="79"/>
  <c r="AG1214" i="79"/>
  <c r="AG1211" i="79"/>
  <c r="AG1184" i="79"/>
  <c r="AE1165" i="79"/>
  <c r="AG1161" i="79"/>
  <c r="L1155" i="79"/>
  <c r="AE1155" i="79"/>
  <c r="L1122" i="79"/>
  <c r="AE1122" i="79"/>
  <c r="AG1091" i="79"/>
  <c r="AG1064" i="79"/>
  <c r="AE1052" i="79"/>
  <c r="L1052" i="79"/>
  <c r="AG1022" i="79"/>
  <c r="AE1016" i="79"/>
  <c r="AG992" i="79"/>
  <c r="AG928" i="79"/>
  <c r="AE636" i="79"/>
  <c r="L636" i="79"/>
  <c r="AG626" i="79"/>
  <c r="AE362" i="79"/>
  <c r="L362" i="79"/>
  <c r="AG169" i="79"/>
  <c r="L145" i="79"/>
  <c r="AE145" i="79"/>
  <c r="AG124" i="79"/>
  <c r="AG2005" i="79"/>
  <c r="L1996" i="79"/>
  <c r="AE1996" i="79"/>
  <c r="L1983" i="79"/>
  <c r="AE1983" i="79"/>
  <c r="AG1982" i="79"/>
  <c r="AE1976" i="79"/>
  <c r="AG1958" i="79"/>
  <c r="AG1924" i="79"/>
  <c r="AG1849" i="79"/>
  <c r="AG1822" i="79"/>
  <c r="AG1808" i="79"/>
  <c r="L1802" i="79"/>
  <c r="AE1802" i="79"/>
  <c r="AG1781" i="79"/>
  <c r="AG1744" i="79"/>
  <c r="AG1741" i="79"/>
  <c r="L1729" i="79"/>
  <c r="AE1729" i="79"/>
  <c r="AG1721" i="79"/>
  <c r="AG1710" i="79"/>
  <c r="AG1693" i="79"/>
  <c r="L1676" i="79"/>
  <c r="AE1676" i="79"/>
  <c r="AG1655" i="79"/>
  <c r="AG1619" i="79"/>
  <c r="L1613" i="79"/>
  <c r="AE1613" i="79"/>
  <c r="AG1612" i="79"/>
  <c r="AG1598" i="79"/>
  <c r="AG1591" i="79"/>
  <c r="AG1570" i="79"/>
  <c r="AG1560" i="79"/>
  <c r="AG1543" i="79"/>
  <c r="AG1528" i="79"/>
  <c r="L1525" i="79"/>
  <c r="AE1525" i="79"/>
  <c r="AG1472" i="79"/>
  <c r="AG1462" i="79"/>
  <c r="L1453" i="79"/>
  <c r="AE1453" i="79"/>
  <c r="AG1431" i="79"/>
  <c r="AG1424" i="79"/>
  <c r="AG1393" i="79"/>
  <c r="AG1376" i="79"/>
  <c r="AG1373" i="79"/>
  <c r="AG1366" i="79"/>
  <c r="AG1341" i="79"/>
  <c r="AG1265" i="79"/>
  <c r="AG1255" i="79"/>
  <c r="AG1241" i="79"/>
  <c r="AG1191" i="79"/>
  <c r="AG1171" i="79"/>
  <c r="AG1151" i="79"/>
  <c r="AE1068" i="79"/>
  <c r="L1068" i="79"/>
  <c r="AG1019" i="79"/>
  <c r="AG911" i="79"/>
  <c r="AE902" i="79"/>
  <c r="M902" i="79"/>
  <c r="S902" i="79" s="1"/>
  <c r="AG799" i="79"/>
  <c r="AG789" i="79"/>
  <c r="AG782" i="79"/>
  <c r="AG772" i="79"/>
  <c r="AE578" i="79"/>
  <c r="L578" i="79"/>
  <c r="AG537" i="79"/>
  <c r="AG527" i="79"/>
  <c r="AG472" i="79"/>
  <c r="AG465" i="79"/>
  <c r="AG455" i="79"/>
  <c r="AG452" i="79"/>
  <c r="AE375" i="79"/>
  <c r="L375" i="79"/>
  <c r="AE277" i="79"/>
  <c r="L277" i="79"/>
  <c r="AE1049" i="79"/>
  <c r="AG766" i="79"/>
  <c r="AG736" i="79"/>
  <c r="AG726" i="79"/>
  <c r="AG677" i="79"/>
  <c r="AG674" i="79"/>
  <c r="AG664" i="79"/>
  <c r="AG603" i="79"/>
  <c r="AG586" i="79"/>
  <c r="L526" i="79"/>
  <c r="AE526" i="79"/>
  <c r="AG482" i="79"/>
  <c r="AG479" i="79"/>
  <c r="AG462" i="79"/>
  <c r="AE443" i="79"/>
  <c r="AG367" i="79"/>
  <c r="AG300" i="79"/>
  <c r="AG201" i="79"/>
  <c r="AG1223" i="79"/>
  <c r="AG1220" i="79"/>
  <c r="L1214" i="79"/>
  <c r="AE1214" i="79"/>
  <c r="AG1176" i="79"/>
  <c r="AG1149" i="79"/>
  <c r="AG1139" i="79"/>
  <c r="AG1132" i="79"/>
  <c r="AG1122" i="79"/>
  <c r="AG1118" i="79"/>
  <c r="AG1084" i="79"/>
  <c r="AG1070" i="79"/>
  <c r="AG982" i="79"/>
  <c r="L969" i="79"/>
  <c r="AE969" i="79"/>
  <c r="AG968" i="79"/>
  <c r="AG951" i="79"/>
  <c r="AE945" i="79"/>
  <c r="AG907" i="79"/>
  <c r="AE863" i="79"/>
  <c r="AG839" i="79"/>
  <c r="AE833" i="79"/>
  <c r="AG829" i="79"/>
  <c r="AG826" i="79"/>
  <c r="AG819" i="79"/>
  <c r="AG816" i="79"/>
  <c r="AG803" i="79"/>
  <c r="AG776" i="79"/>
  <c r="AG743" i="79"/>
  <c r="AG690" i="79"/>
  <c r="AG616" i="79"/>
  <c r="AG613" i="79"/>
  <c r="L566" i="79"/>
  <c r="AE566" i="79"/>
  <c r="AG561" i="79"/>
  <c r="AE512" i="79"/>
  <c r="AG320" i="79"/>
  <c r="AG310" i="79"/>
  <c r="AE192" i="79"/>
  <c r="AG1088" i="79"/>
  <c r="AG1030" i="79"/>
  <c r="AG1027" i="79"/>
  <c r="AG1024" i="79"/>
  <c r="AG1003" i="79"/>
  <c r="AG996" i="79"/>
  <c r="AG993" i="79"/>
  <c r="AG986" i="79"/>
  <c r="AG975" i="79"/>
  <c r="AG965" i="79"/>
  <c r="AG959" i="79"/>
  <c r="AG941" i="79"/>
  <c r="AG893" i="79"/>
  <c r="AG887" i="79"/>
  <c r="AG873" i="79"/>
  <c r="AG856" i="79"/>
  <c r="AG846" i="79"/>
  <c r="AG790" i="79"/>
  <c r="AE764" i="79"/>
  <c r="AG681" i="79"/>
  <c r="AG489" i="79"/>
  <c r="AE388" i="79"/>
  <c r="L388" i="79"/>
  <c r="AG381" i="79"/>
  <c r="AG721" i="79"/>
  <c r="AG1185" i="79"/>
  <c r="AG1175" i="79"/>
  <c r="AG1154" i="79"/>
  <c r="AG1137" i="79"/>
  <c r="AG1092" i="79"/>
  <c r="L1058" i="79"/>
  <c r="AE1058" i="79"/>
  <c r="AG1013" i="79"/>
  <c r="AG1009" i="79"/>
  <c r="AG956" i="79"/>
  <c r="AG929" i="79"/>
  <c r="AG891" i="79"/>
  <c r="L851" i="79"/>
  <c r="AE851" i="79"/>
  <c r="AG840" i="79"/>
  <c r="AG800" i="79"/>
  <c r="AG793" i="79"/>
  <c r="AG786" i="79"/>
  <c r="AG762" i="79"/>
  <c r="L743" i="79"/>
  <c r="AG691" i="79"/>
  <c r="AE662" i="79"/>
  <c r="AG658" i="79"/>
  <c r="AG655" i="79"/>
  <c r="AG651" i="79"/>
  <c r="AE645" i="79"/>
  <c r="AG637" i="79"/>
  <c r="AG620" i="79"/>
  <c r="AG607" i="79"/>
  <c r="M602" i="79"/>
  <c r="S602" i="79" s="1"/>
  <c r="AE597" i="79"/>
  <c r="L542" i="79"/>
  <c r="AE542" i="79"/>
  <c r="AG541" i="79"/>
  <c r="AG531" i="79"/>
  <c r="AG504" i="79"/>
  <c r="AG442" i="79"/>
  <c r="AG436" i="79"/>
  <c r="AG423" i="79"/>
  <c r="AG369" i="79"/>
  <c r="AG324" i="79"/>
  <c r="AE279" i="79"/>
  <c r="L279" i="79"/>
  <c r="AG641" i="79"/>
  <c r="AG587" i="79"/>
  <c r="AE584" i="79"/>
  <c r="AG580" i="79"/>
  <c r="AG573" i="79"/>
  <c r="AG569" i="79"/>
  <c r="AG400" i="79"/>
  <c r="AG345" i="79"/>
  <c r="AE249" i="79"/>
  <c r="AG242" i="79"/>
  <c r="AG210" i="79"/>
  <c r="AE184" i="79"/>
  <c r="AE941" i="79"/>
  <c r="AE485" i="79"/>
  <c r="AE319" i="79"/>
  <c r="AG985" i="79"/>
  <c r="L965" i="79"/>
  <c r="AE965" i="79"/>
  <c r="AG964" i="79"/>
  <c r="AG930" i="79"/>
  <c r="AG923" i="79"/>
  <c r="AG916" i="79"/>
  <c r="L900" i="79"/>
  <c r="AE900" i="79"/>
  <c r="AG851" i="79"/>
  <c r="AG844" i="79"/>
  <c r="AE838" i="79"/>
  <c r="AG794" i="79"/>
  <c r="AG756" i="79"/>
  <c r="AG692" i="79"/>
  <c r="L686" i="79"/>
  <c r="AE686" i="79"/>
  <c r="AG679" i="79"/>
  <c r="AG669" i="79"/>
  <c r="AG662" i="79"/>
  <c r="AG645" i="79"/>
  <c r="AG638" i="79"/>
  <c r="AG631" i="79"/>
  <c r="AG628" i="79"/>
  <c r="AG597" i="79"/>
  <c r="AG562" i="79"/>
  <c r="AG542" i="79"/>
  <c r="AG532" i="79"/>
  <c r="AE515" i="79"/>
  <c r="AG507" i="79"/>
  <c r="AG463" i="79"/>
  <c r="L374" i="79"/>
  <c r="AE374" i="79"/>
  <c r="AG363" i="79"/>
  <c r="AE360" i="79"/>
  <c r="AG356" i="79"/>
  <c r="AG279" i="79"/>
  <c r="AG269" i="79"/>
  <c r="AG262" i="79"/>
  <c r="AG252" i="79"/>
  <c r="AG177" i="79"/>
  <c r="AE805" i="79"/>
  <c r="AE262" i="79"/>
  <c r="AG731" i="79"/>
  <c r="AG724" i="79"/>
  <c r="AG704" i="79"/>
  <c r="AG697" i="79"/>
  <c r="AG687" i="79"/>
  <c r="AG678" i="79"/>
  <c r="AG608" i="79"/>
  <c r="AG601" i="79"/>
  <c r="AE570" i="79"/>
  <c r="AE539" i="79"/>
  <c r="AG521" i="79"/>
  <c r="AG500" i="79"/>
  <c r="AE467" i="79"/>
  <c r="AG466" i="79"/>
  <c r="AG456" i="79"/>
  <c r="AE450" i="79"/>
  <c r="AG446" i="79"/>
  <c r="AE417" i="79"/>
  <c r="AG416" i="79"/>
  <c r="AG413" i="79"/>
  <c r="AG396" i="79"/>
  <c r="AG378" i="79"/>
  <c r="AG349" i="79"/>
  <c r="AG328" i="79"/>
  <c r="AG318" i="79"/>
  <c r="AG307" i="79"/>
  <c r="AE298" i="79"/>
  <c r="AG294" i="79"/>
  <c r="AG239" i="79"/>
  <c r="AG233" i="79"/>
  <c r="AG229" i="79"/>
  <c r="AG219" i="79"/>
  <c r="AE394" i="79"/>
  <c r="AG375" i="79"/>
  <c r="AG335" i="79"/>
  <c r="AG325" i="79"/>
  <c r="AG277" i="79"/>
  <c r="AG267" i="79"/>
  <c r="AG260" i="79"/>
  <c r="AG246" i="79"/>
  <c r="AG230" i="79"/>
  <c r="AG192" i="79"/>
  <c r="AG440" i="79"/>
  <c r="AG417" i="79"/>
  <c r="AG407" i="79"/>
  <c r="AG401" i="79"/>
  <c r="AG397" i="79"/>
  <c r="AG386" i="79"/>
  <c r="AG383" i="79"/>
  <c r="AG343" i="79"/>
  <c r="AG332" i="79"/>
  <c r="AG315" i="79"/>
  <c r="AG308" i="79"/>
  <c r="AG298" i="79"/>
  <c r="AG243" i="79"/>
  <c r="AG206" i="79"/>
  <c r="AG189" i="79"/>
  <c r="AG179" i="79"/>
  <c r="AE424" i="79"/>
  <c r="AE243" i="79"/>
  <c r="L1911" i="79"/>
  <c r="AE1911" i="79"/>
  <c r="L1907" i="79"/>
  <c r="AE1907" i="79"/>
  <c r="AG1894" i="79"/>
  <c r="M1894" i="79"/>
  <c r="S1894" i="79" s="1"/>
  <c r="M1688" i="79"/>
  <c r="S1688" i="79" s="1"/>
  <c r="AG1688" i="79"/>
  <c r="M1178" i="79"/>
  <c r="S1178" i="79" s="1"/>
  <c r="AE1178" i="79"/>
  <c r="AE835" i="79"/>
  <c r="L835" i="79"/>
  <c r="M802" i="79"/>
  <c r="S802" i="79" s="1"/>
  <c r="AE802" i="79"/>
  <c r="AE1108" i="79"/>
  <c r="L1950" i="79"/>
  <c r="AE1950" i="79"/>
  <c r="L1946" i="79"/>
  <c r="AE1946" i="79"/>
  <c r="L1936" i="79"/>
  <c r="AE1936" i="79"/>
  <c r="L1932" i="79"/>
  <c r="AE1932" i="79"/>
  <c r="L1293" i="79"/>
  <c r="AE1293" i="79"/>
  <c r="AE1257" i="79"/>
  <c r="L1257" i="79"/>
  <c r="M1188" i="79"/>
  <c r="S1188" i="79" s="1"/>
  <c r="AE1188" i="79"/>
  <c r="L1181" i="79"/>
  <c r="AE1181" i="79"/>
  <c r="AE1040" i="79"/>
  <c r="L1040" i="79"/>
  <c r="M1026" i="79"/>
  <c r="S1026" i="79" s="1"/>
  <c r="AG1026" i="79"/>
  <c r="M809" i="79"/>
  <c r="S809" i="79" s="1"/>
  <c r="AG809" i="79"/>
  <c r="AE673" i="79"/>
  <c r="L673" i="79"/>
  <c r="L666" i="79"/>
  <c r="AE666" i="79"/>
  <c r="AE269" i="79"/>
  <c r="L269" i="79"/>
  <c r="M1181" i="79"/>
  <c r="S1181" i="79" s="1"/>
  <c r="AG1181" i="79"/>
  <c r="L1011" i="79"/>
  <c r="AE1011" i="79"/>
  <c r="AG773" i="79"/>
  <c r="M773" i="79"/>
  <c r="S773" i="79" s="1"/>
  <c r="AE633" i="79"/>
  <c r="L633" i="79"/>
  <c r="L532" i="79"/>
  <c r="AE532" i="79"/>
  <c r="M1943" i="79"/>
  <c r="S1943" i="79" s="1"/>
  <c r="AE1943" i="79"/>
  <c r="AG1943" i="79"/>
  <c r="L1530" i="79"/>
  <c r="L1260" i="79"/>
  <c r="AE1260" i="79"/>
  <c r="L1043" i="79"/>
  <c r="AE1043" i="79"/>
  <c r="M832" i="79"/>
  <c r="S832" i="79" s="1"/>
  <c r="AG832" i="79"/>
  <c r="M676" i="79"/>
  <c r="S676" i="79" s="1"/>
  <c r="AE676" i="79"/>
  <c r="AG676" i="79"/>
  <c r="AE648" i="79"/>
  <c r="L648" i="79"/>
  <c r="L574" i="79"/>
  <c r="AE574" i="79"/>
  <c r="L1954" i="79"/>
  <c r="AE1954" i="79"/>
  <c r="M1951" i="79"/>
  <c r="S1951" i="79" s="1"/>
  <c r="AG1951" i="79"/>
  <c r="L1940" i="79"/>
  <c r="AE1940" i="79"/>
  <c r="L1815" i="79"/>
  <c r="AE1815" i="79"/>
  <c r="L1811" i="79"/>
  <c r="AE1811" i="79"/>
  <c r="L1618" i="79"/>
  <c r="AE1618" i="79"/>
  <c r="M1604" i="79"/>
  <c r="S1604" i="79" s="1"/>
  <c r="AE1563" i="79"/>
  <c r="M1563" i="79"/>
  <c r="S1563" i="79" s="1"/>
  <c r="L1545" i="79"/>
  <c r="AE1545" i="79"/>
  <c r="M1542" i="79"/>
  <c r="S1542" i="79" s="1"/>
  <c r="AE1542" i="79"/>
  <c r="AE1526" i="79"/>
  <c r="M1526" i="79"/>
  <c r="S1526" i="79" s="1"/>
  <c r="AE1472" i="79"/>
  <c r="L1472" i="79"/>
  <c r="M1385" i="79"/>
  <c r="S1385" i="79" s="1"/>
  <c r="AG1385" i="79"/>
  <c r="L1283" i="79"/>
  <c r="AE1283" i="79"/>
  <c r="L1275" i="79"/>
  <c r="AE1275" i="79"/>
  <c r="L1264" i="79"/>
  <c r="AE1264" i="79"/>
  <c r="L822" i="79"/>
  <c r="AE822" i="79"/>
  <c r="AE687" i="79"/>
  <c r="L687" i="79"/>
  <c r="AE652" i="79"/>
  <c r="L652" i="79"/>
  <c r="M297" i="79"/>
  <c r="S297" i="79" s="1"/>
  <c r="AE297" i="79"/>
  <c r="M276" i="79"/>
  <c r="S276" i="79" s="1"/>
  <c r="AE276" i="79"/>
  <c r="AG276" i="79"/>
  <c r="M273" i="79"/>
  <c r="S273" i="79" s="1"/>
  <c r="AE273" i="79"/>
  <c r="L1979" i="79"/>
  <c r="AE1979" i="79"/>
  <c r="AE1857" i="79"/>
  <c r="L1857" i="79"/>
  <c r="L1578" i="79"/>
  <c r="AE1578" i="79"/>
  <c r="L1357" i="79"/>
  <c r="AE1357" i="79"/>
  <c r="L1353" i="79"/>
  <c r="AE1353" i="79"/>
  <c r="L1315" i="79"/>
  <c r="AE1315" i="79"/>
  <c r="AE1311" i="79"/>
  <c r="M1311" i="79"/>
  <c r="S1311" i="79" s="1"/>
  <c r="AE1301" i="79"/>
  <c r="M1301" i="79"/>
  <c r="S1301" i="79" s="1"/>
  <c r="L1066" i="79"/>
  <c r="AE1066" i="79"/>
  <c r="AE1048" i="79"/>
  <c r="L1048" i="79"/>
  <c r="L893" i="79"/>
  <c r="AE893" i="79"/>
  <c r="M688" i="79"/>
  <c r="S688" i="79" s="1"/>
  <c r="AG688" i="79"/>
  <c r="L667" i="79"/>
  <c r="AE667" i="79"/>
  <c r="M414" i="79"/>
  <c r="S414" i="79" s="1"/>
  <c r="AG414" i="79"/>
  <c r="M112" i="79"/>
  <c r="S112" i="79" s="1"/>
  <c r="AG112" i="79"/>
  <c r="L1966" i="79"/>
  <c r="AE1966" i="79"/>
  <c r="M1850" i="79"/>
  <c r="S1850" i="79" s="1"/>
  <c r="AE1850" i="79"/>
  <c r="L1722" i="79"/>
  <c r="AE1722" i="79"/>
  <c r="M1600" i="79"/>
  <c r="S1600" i="79" s="1"/>
  <c r="AE1600" i="79"/>
  <c r="M1575" i="79"/>
  <c r="S1575" i="79" s="1"/>
  <c r="AE1575" i="79"/>
  <c r="L1567" i="79"/>
  <c r="AE1567" i="79"/>
  <c r="M1546" i="79"/>
  <c r="S1546" i="79" s="1"/>
  <c r="AG1546" i="79"/>
  <c r="AE1546" i="79"/>
  <c r="L1361" i="79"/>
  <c r="AE1361" i="79"/>
  <c r="M1333" i="79"/>
  <c r="S1333" i="79" s="1"/>
  <c r="AE1333" i="79"/>
  <c r="L1118" i="79"/>
  <c r="AE1118" i="79"/>
  <c r="AE1070" i="79"/>
  <c r="L1070" i="79"/>
  <c r="M1057" i="79"/>
  <c r="S1057" i="79" s="1"/>
  <c r="M1056" i="79"/>
  <c r="S1056" i="79" s="1"/>
  <c r="AG1056" i="79"/>
  <c r="M876" i="79"/>
  <c r="S876" i="79" s="1"/>
  <c r="AE876" i="79"/>
  <c r="AE857" i="79"/>
  <c r="L857" i="79"/>
  <c r="AE751" i="79"/>
  <c r="L751" i="79"/>
  <c r="AE727" i="79"/>
  <c r="L727" i="79"/>
  <c r="M2008" i="79"/>
  <c r="S2008" i="79" s="1"/>
  <c r="AE2008" i="79"/>
  <c r="AG2008" i="79"/>
  <c r="L1942" i="79"/>
  <c r="AE1942" i="79"/>
  <c r="L1931" i="79"/>
  <c r="AE1931" i="79"/>
  <c r="L1876" i="79"/>
  <c r="AE1876" i="79"/>
  <c r="L1796" i="79"/>
  <c r="AE1796" i="79"/>
  <c r="AE1712" i="79"/>
  <c r="L1712" i="79"/>
  <c r="L1507" i="79"/>
  <c r="AE1507" i="79"/>
  <c r="M1163" i="79"/>
  <c r="S1163" i="79" s="1"/>
  <c r="AG1163" i="79"/>
  <c r="AE1025" i="79"/>
  <c r="L1025" i="79"/>
  <c r="AE961" i="79"/>
  <c r="L961" i="79"/>
  <c r="L808" i="79"/>
  <c r="AE808" i="79"/>
  <c r="L794" i="79"/>
  <c r="AE794" i="79"/>
  <c r="L247" i="79"/>
  <c r="AE247" i="79"/>
  <c r="L1989" i="79"/>
  <c r="AE1989" i="79"/>
  <c r="L1958" i="79"/>
  <c r="AE1958" i="79"/>
  <c r="L1748" i="79"/>
  <c r="AE1748" i="79"/>
  <c r="M1742" i="79"/>
  <c r="S1742" i="79" s="1"/>
  <c r="AE1742" i="79"/>
  <c r="L1735" i="79"/>
  <c r="AE1735" i="79"/>
  <c r="AE1574" i="79"/>
  <c r="L1574" i="79"/>
  <c r="L1549" i="79"/>
  <c r="AE1549" i="79"/>
  <c r="L1487" i="79"/>
  <c r="AE1487" i="79"/>
  <c r="AE1279" i="79"/>
  <c r="L1279" i="79"/>
  <c r="L1237" i="79"/>
  <c r="AE1237" i="79"/>
  <c r="AE1096" i="79"/>
  <c r="L1096" i="79"/>
  <c r="M1082" i="79"/>
  <c r="S1082" i="79" s="1"/>
  <c r="AG1082" i="79"/>
  <c r="L1056" i="79"/>
  <c r="L883" i="79"/>
  <c r="AE883" i="79"/>
  <c r="L850" i="79"/>
  <c r="AE850" i="79"/>
  <c r="M747" i="79"/>
  <c r="S747" i="79" s="1"/>
  <c r="AG747" i="79"/>
  <c r="M733" i="79"/>
  <c r="S733" i="79" s="1"/>
  <c r="AE733" i="79"/>
  <c r="L701" i="79"/>
  <c r="AE701" i="79"/>
  <c r="L280" i="79"/>
  <c r="AE280" i="79"/>
  <c r="M1990" i="79"/>
  <c r="S1990" i="79" s="1"/>
  <c r="AG1990" i="79"/>
  <c r="L1756" i="79"/>
  <c r="AE1756" i="79"/>
  <c r="AE1752" i="79"/>
  <c r="L1752" i="79"/>
  <c r="L1641" i="79"/>
  <c r="AE1641" i="79"/>
  <c r="M1634" i="79"/>
  <c r="S1634" i="79" s="1"/>
  <c r="AE1634" i="79"/>
  <c r="AE1619" i="79"/>
  <c r="L1619" i="79"/>
  <c r="L1608" i="79"/>
  <c r="AE1608" i="79"/>
  <c r="L1604" i="79"/>
  <c r="AE1604" i="79"/>
  <c r="M1568" i="79"/>
  <c r="S1568" i="79" s="1"/>
  <c r="AE1568" i="79"/>
  <c r="L1553" i="79"/>
  <c r="AE1553" i="79"/>
  <c r="M1550" i="79"/>
  <c r="S1550" i="79" s="1"/>
  <c r="AE1550" i="79"/>
  <c r="AE1104" i="79"/>
  <c r="L1104" i="79"/>
  <c r="L713" i="79"/>
  <c r="AE713" i="79"/>
  <c r="AE890" i="79"/>
  <c r="M1997" i="79"/>
  <c r="S1997" i="79" s="1"/>
  <c r="AG1997" i="79"/>
  <c r="L1788" i="79"/>
  <c r="AE1788" i="79"/>
  <c r="AG1772" i="79"/>
  <c r="M1772" i="79"/>
  <c r="S1772" i="79" s="1"/>
  <c r="M1761" i="79"/>
  <c r="S1761" i="79" s="1"/>
  <c r="AE1761" i="79"/>
  <c r="L1623" i="79"/>
  <c r="AE1623" i="79"/>
  <c r="M1579" i="79"/>
  <c r="S1579" i="79" s="1"/>
  <c r="AE1579" i="79"/>
  <c r="L1071" i="79"/>
  <c r="AE1071" i="79"/>
  <c r="AE1060" i="79"/>
  <c r="L1060" i="79"/>
  <c r="L995" i="79"/>
  <c r="AE995" i="79"/>
  <c r="L898" i="79"/>
  <c r="AE898" i="79"/>
  <c r="L786" i="79"/>
  <c r="AE786" i="79"/>
  <c r="L762" i="79"/>
  <c r="AE762" i="79"/>
  <c r="M759" i="79"/>
  <c r="S759" i="79" s="1"/>
  <c r="AG759" i="79"/>
  <c r="L709" i="79"/>
  <c r="AE709" i="79"/>
  <c r="AE205" i="79"/>
  <c r="L205" i="79"/>
  <c r="AE165" i="79"/>
  <c r="L165" i="79"/>
  <c r="AE1893" i="79"/>
  <c r="L1893" i="79"/>
  <c r="M1890" i="79"/>
  <c r="S1890" i="79" s="1"/>
  <c r="AE1890" i="79"/>
  <c r="L1792" i="79"/>
  <c r="AE1792" i="79"/>
  <c r="L1757" i="79"/>
  <c r="AE1757" i="79"/>
  <c r="M1687" i="79"/>
  <c r="S1687" i="79" s="1"/>
  <c r="AG1687" i="79"/>
  <c r="M1394" i="79"/>
  <c r="S1394" i="79" s="1"/>
  <c r="AE1394" i="79"/>
  <c r="L1137" i="79"/>
  <c r="AE1137" i="79"/>
  <c r="L999" i="79"/>
  <c r="AE999" i="79"/>
  <c r="M926" i="79"/>
  <c r="S926" i="79" s="1"/>
  <c r="AG926" i="79"/>
  <c r="AE745" i="79"/>
  <c r="L745" i="79"/>
  <c r="M1793" i="79"/>
  <c r="S1793" i="79" s="1"/>
  <c r="AG1793" i="79"/>
  <c r="AE1440" i="79"/>
  <c r="L1440" i="79"/>
  <c r="L1180" i="79"/>
  <c r="AE1180" i="79"/>
  <c r="L1177" i="79"/>
  <c r="AE1177" i="79"/>
  <c r="L1166" i="79"/>
  <c r="AE1166" i="79"/>
  <c r="AE1144" i="79"/>
  <c r="L1144" i="79"/>
  <c r="L1127" i="79"/>
  <c r="AE1127" i="79"/>
  <c r="M1124" i="79"/>
  <c r="S1124" i="79" s="1"/>
  <c r="AG1124" i="79"/>
  <c r="AE783" i="79"/>
  <c r="L783" i="79"/>
  <c r="L502" i="79"/>
  <c r="AE502" i="79"/>
  <c r="AG499" i="79"/>
  <c r="M499" i="79"/>
  <c r="S499" i="79" s="1"/>
  <c r="AE1163" i="79"/>
  <c r="AE905" i="79"/>
  <c r="L170" i="79"/>
  <c r="AE170" i="79"/>
  <c r="L1823" i="79"/>
  <c r="AE1823" i="79"/>
  <c r="L1779" i="79"/>
  <c r="AE1779" i="79"/>
  <c r="L1409" i="79"/>
  <c r="AE1409" i="79"/>
  <c r="AE1386" i="79"/>
  <c r="L1386" i="79"/>
  <c r="AE1199" i="79"/>
  <c r="M1199" i="79"/>
  <c r="S1199" i="79" s="1"/>
  <c r="L728" i="79"/>
  <c r="AE728" i="79"/>
  <c r="L710" i="79"/>
  <c r="AE710" i="79"/>
  <c r="L688" i="79"/>
  <c r="AE688" i="79"/>
  <c r="AE1970" i="79"/>
  <c r="L1970" i="79"/>
  <c r="L1959" i="79"/>
  <c r="AE1959" i="79"/>
  <c r="AE1707" i="79"/>
  <c r="L1707" i="79"/>
  <c r="L1477" i="79"/>
  <c r="AE1477" i="79"/>
  <c r="M1442" i="79"/>
  <c r="S1442" i="79" s="1"/>
  <c r="AE1442" i="79"/>
  <c r="AE1416" i="79"/>
  <c r="L1416" i="79"/>
  <c r="M1410" i="79"/>
  <c r="S1410" i="79" s="1"/>
  <c r="AE1410" i="79"/>
  <c r="AE1220" i="79"/>
  <c r="L1220" i="79"/>
  <c r="L1206" i="79"/>
  <c r="AE1206" i="79"/>
  <c r="L979" i="79"/>
  <c r="AE979" i="79"/>
  <c r="AE777" i="79"/>
  <c r="L777" i="79"/>
  <c r="AE763" i="79"/>
  <c r="L763" i="79"/>
  <c r="L760" i="79"/>
  <c r="AE760" i="79"/>
  <c r="AE564" i="79"/>
  <c r="L564" i="79"/>
  <c r="AE316" i="79"/>
  <c r="L316" i="79"/>
  <c r="L281" i="79"/>
  <c r="AE281" i="79"/>
  <c r="M1984" i="79"/>
  <c r="S1984" i="79" s="1"/>
  <c r="AG1984" i="79"/>
  <c r="L1967" i="79"/>
  <c r="AE1967" i="79"/>
  <c r="AE1941" i="79"/>
  <c r="L1941" i="79"/>
  <c r="L1870" i="79"/>
  <c r="AE1870" i="79"/>
  <c r="L1859" i="79"/>
  <c r="AE1859" i="79"/>
  <c r="M1832" i="79"/>
  <c r="S1832" i="79" s="1"/>
  <c r="L1831" i="79"/>
  <c r="AE1831" i="79"/>
  <c r="M1824" i="79"/>
  <c r="S1824" i="79" s="1"/>
  <c r="AE1824" i="79"/>
  <c r="M1820" i="79"/>
  <c r="S1820" i="79" s="1"/>
  <c r="AG1820" i="79"/>
  <c r="M1805" i="79"/>
  <c r="S1805" i="79" s="1"/>
  <c r="AE1805" i="79"/>
  <c r="L1734" i="79"/>
  <c r="AE1734" i="79"/>
  <c r="L1711" i="79"/>
  <c r="AE1711" i="79"/>
  <c r="L1701" i="79"/>
  <c r="AE1701" i="79"/>
  <c r="L1682" i="79"/>
  <c r="AE1682" i="79"/>
  <c r="M1679" i="79"/>
  <c r="S1679" i="79" s="1"/>
  <c r="AE1679" i="79"/>
  <c r="L1646" i="79"/>
  <c r="AE1646" i="79"/>
  <c r="M1624" i="79"/>
  <c r="S1624" i="79" s="1"/>
  <c r="AE1624" i="79"/>
  <c r="AG1624" i="79"/>
  <c r="AE1590" i="79"/>
  <c r="L1590" i="79"/>
  <c r="AE1390" i="79"/>
  <c r="M1387" i="79"/>
  <c r="S1387" i="79" s="1"/>
  <c r="AG1387" i="79"/>
  <c r="L1309" i="79"/>
  <c r="AE1309" i="79"/>
  <c r="AG1301" i="79"/>
  <c r="AE1210" i="79"/>
  <c r="L1210" i="79"/>
  <c r="M1010" i="79"/>
  <c r="S1010" i="79" s="1"/>
  <c r="AE1010" i="79"/>
  <c r="M1006" i="79"/>
  <c r="S1006" i="79" s="1"/>
  <c r="L931" i="79"/>
  <c r="AE931" i="79"/>
  <c r="AE827" i="79"/>
  <c r="L827" i="79"/>
  <c r="AE767" i="79"/>
  <c r="L767" i="79"/>
  <c r="AG745" i="79"/>
  <c r="AG718" i="79"/>
  <c r="M718" i="79"/>
  <c r="S718" i="79" s="1"/>
  <c r="L568" i="79"/>
  <c r="AE568" i="79"/>
  <c r="M473" i="79"/>
  <c r="S473" i="79" s="1"/>
  <c r="AE473" i="79"/>
  <c r="L426" i="79"/>
  <c r="AE426" i="79"/>
  <c r="L423" i="79"/>
  <c r="AE423" i="79"/>
  <c r="M406" i="79"/>
  <c r="S406" i="79" s="1"/>
  <c r="AE406" i="79"/>
  <c r="AG406" i="79"/>
  <c r="M403" i="79"/>
  <c r="S403" i="79" s="1"/>
  <c r="AG403" i="79"/>
  <c r="L363" i="79"/>
  <c r="AE363" i="79"/>
  <c r="AE330" i="79"/>
  <c r="L330" i="79"/>
  <c r="M190" i="79"/>
  <c r="S190" i="79" s="1"/>
  <c r="AG190" i="79"/>
  <c r="AE700" i="79"/>
  <c r="AG389" i="79"/>
  <c r="AE1793" i="79"/>
  <c r="L1793" i="79"/>
  <c r="AE1772" i="79"/>
  <c r="L1772" i="79"/>
  <c r="AE1627" i="79"/>
  <c r="L1557" i="79"/>
  <c r="AE1557" i="79"/>
  <c r="AE912" i="79"/>
  <c r="L912" i="79"/>
  <c r="L909" i="79"/>
  <c r="AE909" i="79"/>
  <c r="L773" i="79"/>
  <c r="AE773" i="79"/>
  <c r="L706" i="79"/>
  <c r="AE706" i="79"/>
  <c r="M348" i="79"/>
  <c r="S348" i="79" s="1"/>
  <c r="AE348" i="79"/>
  <c r="L1955" i="79"/>
  <c r="AE1955" i="79"/>
  <c r="AE1697" i="79"/>
  <c r="L1697" i="79"/>
  <c r="AE1234" i="79"/>
  <c r="L1234" i="79"/>
  <c r="L1216" i="79"/>
  <c r="AE1216" i="79"/>
  <c r="AG1075" i="79"/>
  <c r="M962" i="79"/>
  <c r="S962" i="79" s="1"/>
  <c r="AE962" i="79"/>
  <c r="AE958" i="79"/>
  <c r="L958" i="79"/>
  <c r="AG948" i="79"/>
  <c r="M948" i="79"/>
  <c r="S948" i="79" s="1"/>
  <c r="AE127" i="79"/>
  <c r="L127" i="79"/>
  <c r="M121" i="79"/>
  <c r="S121" i="79" s="1"/>
  <c r="AE121" i="79"/>
  <c r="AE1889" i="79"/>
  <c r="L1889" i="79"/>
  <c r="AG1846" i="79"/>
  <c r="M1846" i="79"/>
  <c r="S1846" i="79" s="1"/>
  <c r="AG1678" i="79"/>
  <c r="M1658" i="79"/>
  <c r="S1658" i="79" s="1"/>
  <c r="AE1658" i="79"/>
  <c r="AE1470" i="79"/>
  <c r="M1470" i="79"/>
  <c r="S1470" i="79" s="1"/>
  <c r="L1395" i="79"/>
  <c r="AE1395" i="79"/>
  <c r="AG1394" i="79"/>
  <c r="L1324" i="79"/>
  <c r="AE1324" i="79"/>
  <c r="AE1228" i="79"/>
  <c r="L1228" i="79"/>
  <c r="L587" i="79"/>
  <c r="AE587" i="79"/>
  <c r="L480" i="79"/>
  <c r="AE480" i="79"/>
  <c r="L456" i="79"/>
  <c r="AE456" i="79"/>
  <c r="M234" i="79"/>
  <c r="S234" i="79" s="1"/>
  <c r="AG234" i="79"/>
  <c r="AE234" i="79"/>
  <c r="AE201" i="79"/>
  <c r="L201" i="79"/>
  <c r="L194" i="79"/>
  <c r="AE194" i="79"/>
  <c r="L190" i="79"/>
  <c r="AE190" i="79"/>
  <c r="L182" i="79"/>
  <c r="AE182" i="79"/>
  <c r="AG399" i="79"/>
  <c r="L1874" i="79"/>
  <c r="AE1874" i="79"/>
  <c r="AE1849" i="79"/>
  <c r="L1849" i="79"/>
  <c r="AE1731" i="79"/>
  <c r="L1731" i="79"/>
  <c r="L1686" i="79"/>
  <c r="AE1686" i="79"/>
  <c r="L1669" i="79"/>
  <c r="AE1669" i="79"/>
  <c r="L1235" i="79"/>
  <c r="AE1235" i="79"/>
  <c r="AE771" i="79"/>
  <c r="L771" i="79"/>
  <c r="M488" i="79"/>
  <c r="S488" i="79" s="1"/>
  <c r="AE488" i="79"/>
  <c r="M433" i="79"/>
  <c r="S433" i="79" s="1"/>
  <c r="AG433" i="79"/>
  <c r="L382" i="79"/>
  <c r="AE382" i="79"/>
  <c r="AE338" i="79"/>
  <c r="L338" i="79"/>
  <c r="L296" i="79"/>
  <c r="AE296" i="79"/>
  <c r="M286" i="79"/>
  <c r="S286" i="79" s="1"/>
  <c r="AG286" i="79"/>
  <c r="L268" i="79"/>
  <c r="AE268" i="79"/>
  <c r="L240" i="79"/>
  <c r="AE240" i="79"/>
  <c r="AE1997" i="79"/>
  <c r="AE1835" i="79"/>
  <c r="AE1819" i="79"/>
  <c r="AE1708" i="79"/>
  <c r="L1924" i="79"/>
  <c r="AE1924" i="79"/>
  <c r="L1906" i="79"/>
  <c r="AE1906" i="79"/>
  <c r="L1871" i="79"/>
  <c r="AE1871" i="79"/>
  <c r="L1867" i="79"/>
  <c r="AE1867" i="79"/>
  <c r="L1846" i="79"/>
  <c r="AE1846" i="79"/>
  <c r="AG1748" i="79"/>
  <c r="M1748" i="79"/>
  <c r="S1748" i="79" s="1"/>
  <c r="M1732" i="79"/>
  <c r="S1732" i="79" s="1"/>
  <c r="AG1732" i="79"/>
  <c r="AG1727" i="79"/>
  <c r="L1716" i="79"/>
  <c r="AE1716" i="79"/>
  <c r="AE1705" i="79"/>
  <c r="L1705" i="79"/>
  <c r="M1702" i="79"/>
  <c r="S1702" i="79" s="1"/>
  <c r="AE1702" i="79"/>
  <c r="AG1702" i="79"/>
  <c r="L1529" i="79"/>
  <c r="AE1529" i="79"/>
  <c r="L1514" i="79"/>
  <c r="AE1514" i="79"/>
  <c r="AG1507" i="79"/>
  <c r="M1507" i="79"/>
  <c r="S1507" i="79" s="1"/>
  <c r="M1429" i="79"/>
  <c r="S1429" i="79" s="1"/>
  <c r="AE1429" i="79"/>
  <c r="AE1348" i="79"/>
  <c r="M1348" i="79"/>
  <c r="S1348" i="79" s="1"/>
  <c r="AG1348" i="79"/>
  <c r="L1341" i="79"/>
  <c r="AE1341" i="79"/>
  <c r="L1278" i="79"/>
  <c r="AE1278" i="79"/>
  <c r="AG1145" i="79"/>
  <c r="L1014" i="79"/>
  <c r="AE1014" i="79"/>
  <c r="M942" i="79"/>
  <c r="S942" i="79" s="1"/>
  <c r="AG942" i="79"/>
  <c r="L647" i="79"/>
  <c r="AE647" i="79"/>
  <c r="L591" i="79"/>
  <c r="AE591" i="79"/>
  <c r="L505" i="79"/>
  <c r="AE505" i="79"/>
  <c r="AE324" i="79"/>
  <c r="L324" i="79"/>
  <c r="L275" i="79"/>
  <c r="AE275" i="79"/>
  <c r="AE1609" i="79"/>
  <c r="L169" i="79"/>
  <c r="AE169" i="79"/>
  <c r="L114" i="79"/>
  <c r="AE114" i="79"/>
  <c r="L1998" i="79"/>
  <c r="AE1998" i="79"/>
  <c r="M1988" i="79"/>
  <c r="S1988" i="79" s="1"/>
  <c r="AE1988" i="79"/>
  <c r="L1915" i="79"/>
  <c r="AE1915" i="79"/>
  <c r="AE1912" i="79"/>
  <c r="AG1912" i="79"/>
  <c r="M1912" i="79"/>
  <c r="S1912" i="79" s="1"/>
  <c r="M1901" i="79"/>
  <c r="S1901" i="79" s="1"/>
  <c r="AE1901" i="79"/>
  <c r="AE1721" i="79"/>
  <c r="L1721" i="79"/>
  <c r="L1717" i="79"/>
  <c r="AE1717" i="79"/>
  <c r="AE1665" i="79"/>
  <c r="L1594" i="79"/>
  <c r="AE1594" i="79"/>
  <c r="L1561" i="79"/>
  <c r="AE1561" i="79"/>
  <c r="L1417" i="79"/>
  <c r="AE1417" i="79"/>
  <c r="M1294" i="79"/>
  <c r="S1294" i="79" s="1"/>
  <c r="AG1294" i="79"/>
  <c r="AE1247" i="79"/>
  <c r="M1247" i="79"/>
  <c r="S1247" i="79" s="1"/>
  <c r="L1243" i="79"/>
  <c r="AE1243" i="79"/>
  <c r="AE1080" i="79"/>
  <c r="L1080" i="79"/>
  <c r="L949" i="79"/>
  <c r="AE949" i="79"/>
  <c r="L935" i="79"/>
  <c r="AE935" i="79"/>
  <c r="AG888" i="79"/>
  <c r="M888" i="79"/>
  <c r="S888" i="79" s="1"/>
  <c r="L812" i="79"/>
  <c r="AE812" i="79"/>
  <c r="L754" i="79"/>
  <c r="AE754" i="79"/>
  <c r="AG706" i="79"/>
  <c r="AE586" i="79"/>
  <c r="L586" i="79"/>
  <c r="L559" i="79"/>
  <c r="AE559" i="79"/>
  <c r="L514" i="79"/>
  <c r="AE514" i="79"/>
  <c r="L418" i="79"/>
  <c r="AE418" i="79"/>
  <c r="M364" i="79"/>
  <c r="S364" i="79" s="1"/>
  <c r="AG364" i="79"/>
  <c r="M352" i="79"/>
  <c r="S352" i="79" s="1"/>
  <c r="AG352" i="79"/>
  <c r="M217" i="79"/>
  <c r="S217" i="79" s="1"/>
  <c r="AE217" i="79"/>
  <c r="AE128" i="79"/>
  <c r="L128" i="79"/>
  <c r="L2002" i="79"/>
  <c r="AE2002" i="79"/>
  <c r="M1999" i="79"/>
  <c r="S1999" i="79" s="1"/>
  <c r="AE1999" i="79"/>
  <c r="L1894" i="79"/>
  <c r="AE1894" i="79"/>
  <c r="AE1861" i="79"/>
  <c r="L1861" i="79"/>
  <c r="AE1465" i="79"/>
  <c r="M1465" i="79"/>
  <c r="S1465" i="79" s="1"/>
  <c r="L1451" i="79"/>
  <c r="AE1451" i="79"/>
  <c r="L1437" i="79"/>
  <c r="AE1437" i="79"/>
  <c r="M1381" i="79"/>
  <c r="S1381" i="79" s="1"/>
  <c r="AE1381" i="79"/>
  <c r="M1367" i="79"/>
  <c r="S1367" i="79" s="1"/>
  <c r="AG1367" i="79"/>
  <c r="AG1333" i="79"/>
  <c r="AE1287" i="79"/>
  <c r="L1287" i="79"/>
  <c r="L1261" i="79"/>
  <c r="AE1261" i="79"/>
  <c r="M1258" i="79"/>
  <c r="S1258" i="79" s="1"/>
  <c r="AG1258" i="79"/>
  <c r="M1240" i="79"/>
  <c r="S1240" i="79" s="1"/>
  <c r="AG1240" i="79"/>
  <c r="L1239" i="79"/>
  <c r="AE1239" i="79"/>
  <c r="AE1172" i="79"/>
  <c r="L1172" i="79"/>
  <c r="M1150" i="79"/>
  <c r="S1150" i="79" s="1"/>
  <c r="AE1150" i="79"/>
  <c r="M1142" i="79"/>
  <c r="S1142" i="79" s="1"/>
  <c r="AG1142" i="79"/>
  <c r="AG1067" i="79"/>
  <c r="L1031" i="79"/>
  <c r="AE1031" i="79"/>
  <c r="M1020" i="79"/>
  <c r="S1020" i="79" s="1"/>
  <c r="AG1020" i="79"/>
  <c r="L957" i="79"/>
  <c r="AE957" i="79"/>
  <c r="AE953" i="79"/>
  <c r="L953" i="79"/>
  <c r="AE942" i="79"/>
  <c r="L942" i="79"/>
  <c r="L939" i="79"/>
  <c r="AE939" i="79"/>
  <c r="AE809" i="79"/>
  <c r="L809" i="79"/>
  <c r="L650" i="79"/>
  <c r="AE650" i="79"/>
  <c r="L593" i="79"/>
  <c r="AE593" i="79"/>
  <c r="AE245" i="79"/>
  <c r="M245" i="79"/>
  <c r="S245" i="79" s="1"/>
  <c r="AE1828" i="79"/>
  <c r="AG1483" i="79"/>
  <c r="AE173" i="79"/>
  <c r="L173" i="79"/>
  <c r="AG165" i="79"/>
  <c r="L132" i="79"/>
  <c r="AE132" i="79"/>
  <c r="L118" i="79"/>
  <c r="AE118" i="79"/>
  <c r="M1928" i="79"/>
  <c r="S1928" i="79" s="1"/>
  <c r="L1927" i="79"/>
  <c r="AE1927" i="79"/>
  <c r="M1916" i="79"/>
  <c r="S1916" i="79" s="1"/>
  <c r="AG1916" i="79"/>
  <c r="AE1916" i="79"/>
  <c r="AE1905" i="79"/>
  <c r="L1905" i="79"/>
  <c r="M1880" i="79"/>
  <c r="S1880" i="79" s="1"/>
  <c r="AG1880" i="79"/>
  <c r="L1810" i="79"/>
  <c r="AE1810" i="79"/>
  <c r="M1714" i="79"/>
  <c r="S1714" i="79" s="1"/>
  <c r="AG1714" i="79"/>
  <c r="AE1713" i="79"/>
  <c r="L1706" i="79"/>
  <c r="AE1706" i="79"/>
  <c r="AE1651" i="79"/>
  <c r="L1651" i="79"/>
  <c r="AG1583" i="79"/>
  <c r="L1506" i="79"/>
  <c r="AE1506" i="79"/>
  <c r="AE1502" i="79"/>
  <c r="L1502" i="79"/>
  <c r="L1441" i="79"/>
  <c r="AE1441" i="79"/>
  <c r="AE1426" i="79"/>
  <c r="L1426" i="79"/>
  <c r="M1418" i="79"/>
  <c r="S1418" i="79" s="1"/>
  <c r="AE1418" i="79"/>
  <c r="AE1338" i="79"/>
  <c r="M1338" i="79"/>
  <c r="S1338" i="79" s="1"/>
  <c r="L1334" i="79"/>
  <c r="AE1334" i="79"/>
  <c r="AE1298" i="79"/>
  <c r="M1244" i="79"/>
  <c r="S1244" i="79" s="1"/>
  <c r="AE1244" i="79"/>
  <c r="AE1183" i="79"/>
  <c r="L1183" i="79"/>
  <c r="M1169" i="79"/>
  <c r="S1169" i="79" s="1"/>
  <c r="AG1169" i="79"/>
  <c r="L975" i="79"/>
  <c r="AE975" i="79"/>
  <c r="AG972" i="79"/>
  <c r="M972" i="79"/>
  <c r="S972" i="79" s="1"/>
  <c r="M813" i="79"/>
  <c r="S813" i="79" s="1"/>
  <c r="AG813" i="79"/>
  <c r="L758" i="79"/>
  <c r="AE758" i="79"/>
  <c r="L722" i="79"/>
  <c r="AE722" i="79"/>
  <c r="L643" i="79"/>
  <c r="AE643" i="79"/>
  <c r="M639" i="79"/>
  <c r="S639" i="79" s="1"/>
  <c r="AG639" i="79"/>
  <c r="AE625" i="79"/>
  <c r="M625" i="79"/>
  <c r="S625" i="79" s="1"/>
  <c r="AE608" i="79"/>
  <c r="L608" i="79"/>
  <c r="L536" i="79"/>
  <c r="AE536" i="79"/>
  <c r="M533" i="79"/>
  <c r="S533" i="79" s="1"/>
  <c r="AG533" i="79"/>
  <c r="AE333" i="79"/>
  <c r="L333" i="79"/>
  <c r="AE1614" i="79"/>
  <c r="AE1554" i="79"/>
  <c r="AG1414" i="79"/>
  <c r="AG755" i="79"/>
  <c r="L140" i="79"/>
  <c r="AE140" i="79"/>
  <c r="AE136" i="79"/>
  <c r="L136" i="79"/>
  <c r="L1862" i="79"/>
  <c r="AE1862" i="79"/>
  <c r="M1738" i="79"/>
  <c r="S1738" i="79" s="1"/>
  <c r="AE1738" i="79"/>
  <c r="M1723" i="79"/>
  <c r="S1723" i="79" s="1"/>
  <c r="AE1723" i="79"/>
  <c r="M1719" i="79"/>
  <c r="S1719" i="79" s="1"/>
  <c r="AE1719" i="79"/>
  <c r="AE1718" i="79"/>
  <c r="L1718" i="79"/>
  <c r="M1615" i="79"/>
  <c r="S1615" i="79" s="1"/>
  <c r="AG1615" i="79"/>
  <c r="L1599" i="79"/>
  <c r="AE1599" i="79"/>
  <c r="M1592" i="79"/>
  <c r="S1592" i="79" s="1"/>
  <c r="AE1592" i="79"/>
  <c r="L1510" i="79"/>
  <c r="AE1510" i="79"/>
  <c r="L1385" i="79"/>
  <c r="AE1385" i="79"/>
  <c r="AE1375" i="79"/>
  <c r="M1375" i="79"/>
  <c r="S1375" i="79" s="1"/>
  <c r="AE1305" i="79"/>
  <c r="L1305" i="79"/>
  <c r="M1285" i="79"/>
  <c r="S1285" i="79" s="1"/>
  <c r="AE1285" i="79"/>
  <c r="AE1212" i="79"/>
  <c r="L1212" i="79"/>
  <c r="L1198" i="79"/>
  <c r="AE1198" i="79"/>
  <c r="AE1162" i="79"/>
  <c r="L1162" i="79"/>
  <c r="L1158" i="79"/>
  <c r="AE1158" i="79"/>
  <c r="L1146" i="79"/>
  <c r="AE1146" i="79"/>
  <c r="AE1110" i="79"/>
  <c r="M1110" i="79"/>
  <c r="S1110" i="79" s="1"/>
  <c r="AE1062" i="79"/>
  <c r="M1062" i="79"/>
  <c r="S1062" i="79" s="1"/>
  <c r="M958" i="79"/>
  <c r="S958" i="79" s="1"/>
  <c r="AG958" i="79"/>
  <c r="L954" i="79"/>
  <c r="AE954" i="79"/>
  <c r="L852" i="79"/>
  <c r="AE852" i="79"/>
  <c r="AE831" i="79"/>
  <c r="L831" i="79"/>
  <c r="L792" i="79"/>
  <c r="AE792" i="79"/>
  <c r="AE629" i="79"/>
  <c r="L629" i="79"/>
  <c r="L598" i="79"/>
  <c r="AE598" i="79"/>
  <c r="L472" i="79"/>
  <c r="AE472" i="79"/>
  <c r="L334" i="79"/>
  <c r="AE334" i="79"/>
  <c r="AG1247" i="79"/>
  <c r="L1918" i="79"/>
  <c r="AE1918" i="79"/>
  <c r="L1892" i="79"/>
  <c r="AE1892" i="79"/>
  <c r="M1889" i="79"/>
  <c r="S1889" i="79" s="1"/>
  <c r="AG1889" i="79"/>
  <c r="L1888" i="79"/>
  <c r="AE1888" i="79"/>
  <c r="L1884" i="79"/>
  <c r="AE1884" i="79"/>
  <c r="L1854" i="79"/>
  <c r="AE1854" i="79"/>
  <c r="L1836" i="79"/>
  <c r="AE1836" i="79"/>
  <c r="AE1766" i="79"/>
  <c r="L1766" i="79"/>
  <c r="AG1761" i="79"/>
  <c r="AE1691" i="79"/>
  <c r="L1691" i="79"/>
  <c r="L1687" i="79"/>
  <c r="AE1687" i="79"/>
  <c r="AE1683" i="79"/>
  <c r="M1680" i="79"/>
  <c r="S1680" i="79" s="1"/>
  <c r="AE1680" i="79"/>
  <c r="AG1679" i="79"/>
  <c r="L1628" i="79"/>
  <c r="AE1628" i="79"/>
  <c r="AG1627" i="79"/>
  <c r="L1573" i="79"/>
  <c r="AE1573" i="79"/>
  <c r="M1532" i="79"/>
  <c r="S1532" i="79" s="1"/>
  <c r="AG1532" i="79"/>
  <c r="AE1531" i="79"/>
  <c r="L1531" i="79"/>
  <c r="L1482" i="79"/>
  <c r="AE1482" i="79"/>
  <c r="AE1478" i="79"/>
  <c r="L1478" i="79"/>
  <c r="M1450" i="79"/>
  <c r="S1450" i="79" s="1"/>
  <c r="AE1450" i="79"/>
  <c r="M1358" i="79"/>
  <c r="S1358" i="79" s="1"/>
  <c r="AG1358" i="79"/>
  <c r="M1318" i="79"/>
  <c r="S1318" i="79" s="1"/>
  <c r="AG1318" i="79"/>
  <c r="AE1292" i="79"/>
  <c r="L1292" i="79"/>
  <c r="AE1266" i="79"/>
  <c r="L1266" i="79"/>
  <c r="L1251" i="79"/>
  <c r="AE1251" i="79"/>
  <c r="L1192" i="79"/>
  <c r="AE1192" i="79"/>
  <c r="L1106" i="79"/>
  <c r="AE1106" i="79"/>
  <c r="L1019" i="79"/>
  <c r="AE1019" i="79"/>
  <c r="L966" i="79"/>
  <c r="AE966" i="79"/>
  <c r="L951" i="79"/>
  <c r="AE951" i="79"/>
  <c r="L907" i="79"/>
  <c r="AE907" i="79"/>
  <c r="L903" i="79"/>
  <c r="AE903" i="79"/>
  <c r="AE888" i="79"/>
  <c r="L888" i="79"/>
  <c r="L866" i="79"/>
  <c r="L814" i="79"/>
  <c r="AE814" i="79"/>
  <c r="AG714" i="79"/>
  <c r="L704" i="79"/>
  <c r="AE704" i="79"/>
  <c r="M679" i="79"/>
  <c r="S679" i="79" s="1"/>
  <c r="AE679" i="79"/>
  <c r="AE620" i="79"/>
  <c r="L620" i="79"/>
  <c r="AE607" i="79"/>
  <c r="M607" i="79"/>
  <c r="S607" i="79" s="1"/>
  <c r="L595" i="79"/>
  <c r="AE595" i="79"/>
  <c r="L540" i="79"/>
  <c r="AE540" i="79"/>
  <c r="M523" i="79"/>
  <c r="S523" i="79" s="1"/>
  <c r="AG523" i="79"/>
  <c r="AE346" i="79"/>
  <c r="L346" i="79"/>
  <c r="AE320" i="79"/>
  <c r="L320" i="79"/>
  <c r="AE285" i="79"/>
  <c r="L285" i="79"/>
  <c r="L256" i="79"/>
  <c r="AE256" i="79"/>
  <c r="AG1975" i="79"/>
  <c r="AG1652" i="79"/>
  <c r="AE899" i="79"/>
  <c r="AG823" i="79"/>
  <c r="M161" i="79"/>
  <c r="S161" i="79" s="1"/>
  <c r="AE161" i="79"/>
  <c r="L1858" i="79"/>
  <c r="AE1858" i="79"/>
  <c r="L1844" i="79"/>
  <c r="AE1844" i="79"/>
  <c r="M1841" i="79"/>
  <c r="S1841" i="79" s="1"/>
  <c r="AG1841" i="79"/>
  <c r="L1806" i="79"/>
  <c r="AE1806" i="79"/>
  <c r="AG1805" i="79"/>
  <c r="M1747" i="79"/>
  <c r="S1747" i="79" s="1"/>
  <c r="AG1747" i="79"/>
  <c r="AE1673" i="79"/>
  <c r="L1673" i="79"/>
  <c r="L1636" i="79"/>
  <c r="AE1636" i="79"/>
  <c r="L1536" i="79"/>
  <c r="AE1536" i="79"/>
  <c r="L1523" i="79"/>
  <c r="AE1523" i="79"/>
  <c r="L1519" i="79"/>
  <c r="AE1519" i="79"/>
  <c r="AG1459" i="79"/>
  <c r="L1446" i="79"/>
  <c r="AE1446" i="79"/>
  <c r="AE1380" i="79"/>
  <c r="L1380" i="79"/>
  <c r="M1370" i="79"/>
  <c r="S1370" i="79" s="1"/>
  <c r="AE1370" i="79"/>
  <c r="AG1305" i="79"/>
  <c r="AE1274" i="79"/>
  <c r="L1274" i="79"/>
  <c r="L1270" i="79"/>
  <c r="AE1270" i="79"/>
  <c r="M1222" i="79"/>
  <c r="S1222" i="79" s="1"/>
  <c r="AG1222" i="79"/>
  <c r="L1211" i="79"/>
  <c r="AE1211" i="79"/>
  <c r="L1203" i="79"/>
  <c r="AE1203" i="79"/>
  <c r="M1114" i="79"/>
  <c r="S1114" i="79" s="1"/>
  <c r="AG1114" i="79"/>
  <c r="AG1095" i="79"/>
  <c r="M1050" i="79"/>
  <c r="S1050" i="79" s="1"/>
  <c r="AG1050" i="79"/>
  <c r="L989" i="79"/>
  <c r="AE989" i="79"/>
  <c r="L981" i="79"/>
  <c r="AE981" i="79"/>
  <c r="L922" i="79"/>
  <c r="AE922" i="79"/>
  <c r="AG870" i="79"/>
  <c r="M870" i="79"/>
  <c r="S870" i="79" s="1"/>
  <c r="L818" i="79"/>
  <c r="AE818" i="79"/>
  <c r="AE737" i="79"/>
  <c r="L737" i="79"/>
  <c r="M723" i="79"/>
  <c r="S723" i="79" s="1"/>
  <c r="AG723" i="79"/>
  <c r="L715" i="79"/>
  <c r="AE715" i="79"/>
  <c r="L638" i="79"/>
  <c r="AE638" i="79"/>
  <c r="L599" i="79"/>
  <c r="AE599" i="79"/>
  <c r="M551" i="79"/>
  <c r="S551" i="79" s="1"/>
  <c r="AG551" i="79"/>
  <c r="AE551" i="79"/>
  <c r="M497" i="79"/>
  <c r="S497" i="79" s="1"/>
  <c r="AG497" i="79"/>
  <c r="L457" i="79"/>
  <c r="AE457" i="79"/>
  <c r="L447" i="79"/>
  <c r="AE447" i="79"/>
  <c r="AE437" i="79"/>
  <c r="L437" i="79"/>
  <c r="L430" i="79"/>
  <c r="AE430" i="79"/>
  <c r="L181" i="79"/>
  <c r="AE181" i="79"/>
  <c r="M178" i="79"/>
  <c r="S178" i="79" s="1"/>
  <c r="AE178" i="79"/>
  <c r="AG160" i="79"/>
  <c r="M1993" i="79"/>
  <c r="S1993" i="79" s="1"/>
  <c r="AE1993" i="79"/>
  <c r="AG1985" i="79"/>
  <c r="L1975" i="79"/>
  <c r="AE1975" i="79"/>
  <c r="M1949" i="79"/>
  <c r="S1949" i="79" s="1"/>
  <c r="AE1949" i="79"/>
  <c r="L1919" i="79"/>
  <c r="AE1919" i="79"/>
  <c r="L1822" i="79"/>
  <c r="AE1822" i="79"/>
  <c r="L1751" i="79"/>
  <c r="AE1751" i="79"/>
  <c r="AE1747" i="79"/>
  <c r="L1747" i="79"/>
  <c r="M1712" i="79"/>
  <c r="S1712" i="79" s="1"/>
  <c r="AG1712" i="79"/>
  <c r="L1692" i="79"/>
  <c r="AE1692" i="79"/>
  <c r="M1648" i="79"/>
  <c r="S1648" i="79" s="1"/>
  <c r="AE1648" i="79"/>
  <c r="M1637" i="79"/>
  <c r="S1637" i="79" s="1"/>
  <c r="AE1637" i="79"/>
  <c r="AE1544" i="79"/>
  <c r="L1544" i="79"/>
  <c r="AE1498" i="79"/>
  <c r="L1498" i="79"/>
  <c r="L1479" i="79"/>
  <c r="AE1479" i="79"/>
  <c r="L1468" i="79"/>
  <c r="AE1468" i="79"/>
  <c r="AE1464" i="79"/>
  <c r="L1464" i="79"/>
  <c r="AG1427" i="79"/>
  <c r="L1193" i="79"/>
  <c r="AE1193" i="79"/>
  <c r="L1123" i="79"/>
  <c r="AE1123" i="79"/>
  <c r="L1089" i="79"/>
  <c r="AE1089" i="79"/>
  <c r="AE1054" i="79"/>
  <c r="L1054" i="79"/>
  <c r="L1050" i="79"/>
  <c r="AE1050" i="79"/>
  <c r="L1005" i="79"/>
  <c r="AE1005" i="79"/>
  <c r="AE952" i="79"/>
  <c r="L952" i="79"/>
  <c r="AG947" i="79"/>
  <c r="M912" i="79"/>
  <c r="S912" i="79" s="1"/>
  <c r="AG912" i="79"/>
  <c r="AG899" i="79"/>
  <c r="L862" i="79"/>
  <c r="AE862" i="79"/>
  <c r="AG861" i="79"/>
  <c r="L848" i="79"/>
  <c r="AE848" i="79"/>
  <c r="L830" i="79"/>
  <c r="AE830" i="79"/>
  <c r="L826" i="79"/>
  <c r="AE826" i="79"/>
  <c r="L741" i="79"/>
  <c r="AE741" i="79"/>
  <c r="L683" i="79"/>
  <c r="AE683" i="79"/>
  <c r="M680" i="79"/>
  <c r="S680" i="79" s="1"/>
  <c r="AE680" i="79"/>
  <c r="L669" i="79"/>
  <c r="AE669" i="79"/>
  <c r="L658" i="79"/>
  <c r="AE658" i="79"/>
  <c r="L624" i="79"/>
  <c r="AE624" i="79"/>
  <c r="L585" i="79"/>
  <c r="AE585" i="79"/>
  <c r="AE581" i="79"/>
  <c r="L581" i="79"/>
  <c r="AE501" i="79"/>
  <c r="L501" i="79"/>
  <c r="AE497" i="79"/>
  <c r="L497" i="79"/>
  <c r="M458" i="79"/>
  <c r="S458" i="79" s="1"/>
  <c r="AG458" i="79"/>
  <c r="L367" i="79"/>
  <c r="AE367" i="79"/>
  <c r="L289" i="79"/>
  <c r="AE289" i="79"/>
  <c r="AE264" i="79"/>
  <c r="L264" i="79"/>
  <c r="AG222" i="79"/>
  <c r="M222" i="79"/>
  <c r="S222" i="79" s="1"/>
  <c r="M218" i="79"/>
  <c r="S218" i="79" s="1"/>
  <c r="AE218" i="79"/>
  <c r="L2006" i="79"/>
  <c r="AE2006" i="79"/>
  <c r="AE1840" i="79"/>
  <c r="AE1743" i="79"/>
  <c r="AE1114" i="79"/>
  <c r="AE634" i="79"/>
  <c r="M1666" i="79"/>
  <c r="S1666" i="79" s="1"/>
  <c r="AG1666" i="79"/>
  <c r="L1647" i="79"/>
  <c r="AE1647" i="79"/>
  <c r="AE1643" i="79"/>
  <c r="L1643" i="79"/>
  <c r="AG1642" i="79"/>
  <c r="AE1603" i="79"/>
  <c r="L1603" i="79"/>
  <c r="AE1587" i="79"/>
  <c r="L1587" i="79"/>
  <c r="M1515" i="79"/>
  <c r="S1515" i="79" s="1"/>
  <c r="AE1515" i="79"/>
  <c r="L1492" i="79"/>
  <c r="AE1492" i="79"/>
  <c r="M1460" i="79"/>
  <c r="S1460" i="79" s="1"/>
  <c r="AE1460" i="79"/>
  <c r="AG1460" i="79"/>
  <c r="L1449" i="79"/>
  <c r="AE1449" i="79"/>
  <c r="L1445" i="79"/>
  <c r="AE1445" i="79"/>
  <c r="M1438" i="79"/>
  <c r="S1438" i="79" s="1"/>
  <c r="AG1438" i="79"/>
  <c r="L1421" i="79"/>
  <c r="AE1421" i="79"/>
  <c r="L1389" i="79"/>
  <c r="AE1389" i="79"/>
  <c r="AE1374" i="79"/>
  <c r="L1374" i="79"/>
  <c r="L1317" i="79"/>
  <c r="AE1317" i="79"/>
  <c r="L1304" i="79"/>
  <c r="AE1304" i="79"/>
  <c r="L1297" i="79"/>
  <c r="AE1297" i="79"/>
  <c r="L1290" i="79"/>
  <c r="AE1290" i="79"/>
  <c r="L1248" i="79"/>
  <c r="AE1248" i="79"/>
  <c r="L1202" i="79"/>
  <c r="AE1202" i="79"/>
  <c r="AG1141" i="79"/>
  <c r="L1119" i="79"/>
  <c r="AE1119" i="79"/>
  <c r="L1055" i="79"/>
  <c r="AE1055" i="79"/>
  <c r="AG1054" i="79"/>
  <c r="AE1004" i="79"/>
  <c r="L1004" i="79"/>
  <c r="L911" i="79"/>
  <c r="AE911" i="79"/>
  <c r="M908" i="79"/>
  <c r="S908" i="79" s="1"/>
  <c r="AG908" i="79"/>
  <c r="L895" i="79"/>
  <c r="AE895" i="79"/>
  <c r="AG880" i="79"/>
  <c r="L856" i="79"/>
  <c r="AE856" i="79"/>
  <c r="M853" i="79"/>
  <c r="S853" i="79" s="1"/>
  <c r="AG853" i="79"/>
  <c r="L782" i="79"/>
  <c r="AE782" i="79"/>
  <c r="L718" i="79"/>
  <c r="AE718" i="79"/>
  <c r="L696" i="79"/>
  <c r="AE696" i="79"/>
  <c r="L692" i="79"/>
  <c r="AE692" i="79"/>
  <c r="L635" i="79"/>
  <c r="AE635" i="79"/>
  <c r="AE621" i="79"/>
  <c r="L621" i="79"/>
  <c r="L569" i="79"/>
  <c r="AE569" i="79"/>
  <c r="L513" i="79"/>
  <c r="AE513" i="79"/>
  <c r="AE509" i="79"/>
  <c r="L509" i="79"/>
  <c r="L498" i="79"/>
  <c r="AE498" i="79"/>
  <c r="L476" i="79"/>
  <c r="AE476" i="79"/>
  <c r="L465" i="79"/>
  <c r="AE465" i="79"/>
  <c r="L414" i="79"/>
  <c r="AE414" i="79"/>
  <c r="L410" i="79"/>
  <c r="AE410" i="79"/>
  <c r="AG312" i="79"/>
  <c r="L244" i="79"/>
  <c r="AE244" i="79"/>
  <c r="L187" i="79"/>
  <c r="AE187" i="79"/>
  <c r="AG1964" i="79"/>
  <c r="AG890" i="79"/>
  <c r="M162" i="79"/>
  <c r="S162" i="79" s="1"/>
  <c r="AE162" i="79"/>
  <c r="L137" i="79"/>
  <c r="AE137" i="79"/>
  <c r="AG136" i="79"/>
  <c r="AG129" i="79"/>
  <c r="L112" i="79"/>
  <c r="AE112" i="79"/>
  <c r="M1971" i="79"/>
  <c r="S1971" i="79" s="1"/>
  <c r="AE1971" i="79"/>
  <c r="L1963" i="79"/>
  <c r="AE1963" i="79"/>
  <c r="L1898" i="79"/>
  <c r="AE1898" i="79"/>
  <c r="M1895" i="79"/>
  <c r="S1895" i="79" s="1"/>
  <c r="AG1895" i="79"/>
  <c r="L1826" i="79"/>
  <c r="AE1826" i="79"/>
  <c r="L1814" i="79"/>
  <c r="AE1814" i="79"/>
  <c r="L1783" i="79"/>
  <c r="AE1783" i="79"/>
  <c r="L1776" i="79"/>
  <c r="AE1776" i="79"/>
  <c r="L1652" i="79"/>
  <c r="AE1652" i="79"/>
  <c r="M1564" i="79"/>
  <c r="S1564" i="79" s="1"/>
  <c r="AE1564" i="79"/>
  <c r="AG1564" i="79"/>
  <c r="AG1531" i="79"/>
  <c r="AE1454" i="79"/>
  <c r="L1454" i="79"/>
  <c r="M1447" i="79"/>
  <c r="S1447" i="79" s="1"/>
  <c r="AG1447" i="79"/>
  <c r="L1431" i="79"/>
  <c r="AE1431" i="79"/>
  <c r="L1427" i="79"/>
  <c r="AE1427" i="79"/>
  <c r="L1423" i="79"/>
  <c r="AE1423" i="79"/>
  <c r="M1408" i="79"/>
  <c r="S1408" i="79" s="1"/>
  <c r="AE1408" i="79"/>
  <c r="L1351" i="79"/>
  <c r="AE1351" i="79"/>
  <c r="L1329" i="79"/>
  <c r="AE1329" i="79"/>
  <c r="AE1242" i="79"/>
  <c r="L1242" i="79"/>
  <c r="L1185" i="79"/>
  <c r="AE1185" i="79"/>
  <c r="AE1140" i="79"/>
  <c r="L1140" i="79"/>
  <c r="AE1136" i="79"/>
  <c r="L1136" i="79"/>
  <c r="M1109" i="79"/>
  <c r="S1109" i="79" s="1"/>
  <c r="AG1109" i="79"/>
  <c r="AE1100" i="79"/>
  <c r="L1100" i="79"/>
  <c r="AG1005" i="79"/>
  <c r="AE974" i="79"/>
  <c r="L974" i="79"/>
  <c r="L861" i="79"/>
  <c r="AE861" i="79"/>
  <c r="L832" i="79"/>
  <c r="AE832" i="79"/>
  <c r="AE795" i="79"/>
  <c r="L795" i="79"/>
  <c r="AE791" i="79"/>
  <c r="L791" i="79"/>
  <c r="AE731" i="79"/>
  <c r="L731" i="79"/>
  <c r="AE723" i="79"/>
  <c r="L723" i="79"/>
  <c r="M683" i="79"/>
  <c r="S683" i="79" s="1"/>
  <c r="AG683" i="79"/>
  <c r="AE675" i="79"/>
  <c r="L675" i="79"/>
  <c r="AE657" i="79"/>
  <c r="L657" i="79"/>
  <c r="M630" i="79"/>
  <c r="S630" i="79" s="1"/>
  <c r="AG630" i="79"/>
  <c r="L609" i="79"/>
  <c r="AE609" i="79"/>
  <c r="AG594" i="79"/>
  <c r="M594" i="79"/>
  <c r="S594" i="79" s="1"/>
  <c r="L523" i="79"/>
  <c r="AE523" i="79"/>
  <c r="AE402" i="79"/>
  <c r="L402" i="79"/>
  <c r="L398" i="79"/>
  <c r="AE398" i="79"/>
  <c r="L371" i="79"/>
  <c r="AE371" i="79"/>
  <c r="AE368" i="79"/>
  <c r="M368" i="79"/>
  <c r="S368" i="79" s="1"/>
  <c r="L364" i="79"/>
  <c r="AE364" i="79"/>
  <c r="AE356" i="79"/>
  <c r="L356" i="79"/>
  <c r="AE329" i="79"/>
  <c r="L329" i="79"/>
  <c r="AE325" i="79"/>
  <c r="L325" i="79"/>
  <c r="L311" i="79"/>
  <c r="AE311" i="79"/>
  <c r="AG280" i="79"/>
  <c r="M280" i="79"/>
  <c r="S280" i="79" s="1"/>
  <c r="AE253" i="79"/>
  <c r="L253" i="79"/>
  <c r="L203" i="79"/>
  <c r="AE203" i="79"/>
  <c r="AG202" i="79"/>
  <c r="AE177" i="79"/>
  <c r="L177" i="79"/>
  <c r="AE1909" i="79"/>
  <c r="AE1656" i="79"/>
  <c r="AE1398" i="79"/>
  <c r="AE1337" i="79"/>
  <c r="AG693" i="79"/>
  <c r="AG395" i="79"/>
  <c r="L154" i="79"/>
  <c r="AE154" i="79"/>
  <c r="L146" i="79"/>
  <c r="AE146" i="79"/>
  <c r="AE123" i="79"/>
  <c r="L123" i="79"/>
  <c r="L116" i="79"/>
  <c r="AE116" i="79"/>
  <c r="AG1988" i="79"/>
  <c r="L1974" i="79"/>
  <c r="AE1974" i="79"/>
  <c r="M1968" i="79"/>
  <c r="S1968" i="79" s="1"/>
  <c r="AE1968" i="79"/>
  <c r="L1937" i="79"/>
  <c r="AE1937" i="79"/>
  <c r="L1902" i="79"/>
  <c r="AE1902" i="79"/>
  <c r="AG1901" i="79"/>
  <c r="AE1853" i="79"/>
  <c r="M1853" i="79"/>
  <c r="S1853" i="79" s="1"/>
  <c r="L1845" i="79"/>
  <c r="AE1845" i="79"/>
  <c r="M1819" i="79"/>
  <c r="S1819" i="79" s="1"/>
  <c r="AG1819" i="79"/>
  <c r="AE1787" i="79"/>
  <c r="L1787" i="79"/>
  <c r="M1703" i="79"/>
  <c r="S1703" i="79" s="1"/>
  <c r="AE1703" i="79"/>
  <c r="M1675" i="79"/>
  <c r="S1675" i="79" s="1"/>
  <c r="AG1675" i="79"/>
  <c r="M1653" i="79"/>
  <c r="S1653" i="79" s="1"/>
  <c r="AE1653" i="79"/>
  <c r="AG1632" i="79"/>
  <c r="AE1552" i="79"/>
  <c r="L1552" i="79"/>
  <c r="AG1493" i="79"/>
  <c r="M1474" i="79"/>
  <c r="S1474" i="79" s="1"/>
  <c r="AG1474" i="79"/>
  <c r="L1473" i="79"/>
  <c r="AE1473" i="79"/>
  <c r="L1469" i="79"/>
  <c r="AE1469" i="79"/>
  <c r="AG1450" i="79"/>
  <c r="M1361" i="79"/>
  <c r="S1361" i="79" s="1"/>
  <c r="AG1361" i="79"/>
  <c r="L1360" i="79"/>
  <c r="AE1360" i="79"/>
  <c r="L1347" i="79"/>
  <c r="AE1347" i="79"/>
  <c r="M1330" i="79"/>
  <c r="S1330" i="79" s="1"/>
  <c r="AG1330" i="79"/>
  <c r="L1326" i="79"/>
  <c r="AE1326" i="79"/>
  <c r="L1310" i="79"/>
  <c r="AE1310" i="79"/>
  <c r="AG1256" i="79"/>
  <c r="AE1215" i="79"/>
  <c r="L1215" i="79"/>
  <c r="M1204" i="79"/>
  <c r="S1204" i="79" s="1"/>
  <c r="AG1204" i="79"/>
  <c r="L1133" i="79"/>
  <c r="AE1133" i="79"/>
  <c r="L1117" i="79"/>
  <c r="AE1117" i="79"/>
  <c r="AG1085" i="79"/>
  <c r="AG1010" i="79"/>
  <c r="AE1006" i="79"/>
  <c r="L1006" i="79"/>
  <c r="L971" i="79"/>
  <c r="AE971" i="79"/>
  <c r="L943" i="79"/>
  <c r="AE943" i="79"/>
  <c r="L929" i="79"/>
  <c r="AE929" i="79"/>
  <c r="AE921" i="79"/>
  <c r="L921" i="79"/>
  <c r="L917" i="79"/>
  <c r="AE917" i="79"/>
  <c r="L870" i="79"/>
  <c r="AE870" i="79"/>
  <c r="AE847" i="79"/>
  <c r="L847" i="79"/>
  <c r="L840" i="79"/>
  <c r="AE840" i="79"/>
  <c r="AG835" i="79"/>
  <c r="AE799" i="79"/>
  <c r="L799" i="79"/>
  <c r="L772" i="79"/>
  <c r="AE772" i="79"/>
  <c r="AE705" i="79"/>
  <c r="L705" i="79"/>
  <c r="L653" i="79"/>
  <c r="AE653" i="79"/>
  <c r="AE649" i="79"/>
  <c r="L649" i="79"/>
  <c r="L616" i="79"/>
  <c r="AE616" i="79"/>
  <c r="AE613" i="79"/>
  <c r="L613" i="79"/>
  <c r="M610" i="79"/>
  <c r="S610" i="79" s="1"/>
  <c r="AG610" i="79"/>
  <c r="AE594" i="79"/>
  <c r="L594" i="79"/>
  <c r="M535" i="79"/>
  <c r="S535" i="79" s="1"/>
  <c r="AE535" i="79"/>
  <c r="L527" i="79"/>
  <c r="AE527" i="79"/>
  <c r="M516" i="79"/>
  <c r="S516" i="79" s="1"/>
  <c r="AG516" i="79"/>
  <c r="L496" i="79"/>
  <c r="AE496" i="79"/>
  <c r="AG488" i="79"/>
  <c r="L463" i="79"/>
  <c r="AE463" i="79"/>
  <c r="AE453" i="79"/>
  <c r="L453" i="79"/>
  <c r="AE429" i="79"/>
  <c r="L429" i="79"/>
  <c r="M391" i="79"/>
  <c r="S391" i="79" s="1"/>
  <c r="AE391" i="79"/>
  <c r="AE304" i="79"/>
  <c r="L304" i="79"/>
  <c r="AE1985" i="79"/>
  <c r="AE538" i="79"/>
  <c r="AE460" i="79"/>
  <c r="AE1207" i="79"/>
  <c r="L1207" i="79"/>
  <c r="L1153" i="79"/>
  <c r="AE1153" i="79"/>
  <c r="L1149" i="79"/>
  <c r="AE1149" i="79"/>
  <c r="L1113" i="79"/>
  <c r="AE1113" i="79"/>
  <c r="L1109" i="79"/>
  <c r="AE1109" i="79"/>
  <c r="M1072" i="79"/>
  <c r="S1072" i="79" s="1"/>
  <c r="AG1072" i="79"/>
  <c r="L1059" i="79"/>
  <c r="AE1059" i="79"/>
  <c r="AE1038" i="79"/>
  <c r="L1038" i="79"/>
  <c r="AE1000" i="79"/>
  <c r="L947" i="79"/>
  <c r="AE947" i="79"/>
  <c r="M936" i="79"/>
  <c r="S936" i="79" s="1"/>
  <c r="AE936" i="79"/>
  <c r="AE924" i="79"/>
  <c r="L924" i="79"/>
  <c r="AE916" i="79"/>
  <c r="L916" i="79"/>
  <c r="AE904" i="79"/>
  <c r="L904" i="79"/>
  <c r="AE894" i="79"/>
  <c r="AE887" i="79"/>
  <c r="L887" i="79"/>
  <c r="L875" i="79"/>
  <c r="AE875" i="79"/>
  <c r="L858" i="79"/>
  <c r="AE858" i="79"/>
  <c r="L796" i="79"/>
  <c r="AE796" i="79"/>
  <c r="L768" i="79"/>
  <c r="AE768" i="79"/>
  <c r="L749" i="79"/>
  <c r="AE749" i="79"/>
  <c r="M644" i="79"/>
  <c r="S644" i="79" s="1"/>
  <c r="AE644" i="79"/>
  <c r="L639" i="79"/>
  <c r="AE639" i="79"/>
  <c r="L582" i="79"/>
  <c r="AE582" i="79"/>
  <c r="M579" i="79"/>
  <c r="S579" i="79" s="1"/>
  <c r="AG579" i="79"/>
  <c r="AE555" i="79"/>
  <c r="L555" i="79"/>
  <c r="L518" i="79"/>
  <c r="AE518" i="79"/>
  <c r="L468" i="79"/>
  <c r="AE468" i="79"/>
  <c r="AG460" i="79"/>
  <c r="L432" i="79"/>
  <c r="AE432" i="79"/>
  <c r="AE419" i="79"/>
  <c r="L419" i="79"/>
  <c r="AE397" i="79"/>
  <c r="L397" i="79"/>
  <c r="L358" i="79"/>
  <c r="AE358" i="79"/>
  <c r="L315" i="79"/>
  <c r="AE315" i="79"/>
  <c r="M260" i="79"/>
  <c r="S260" i="79" s="1"/>
  <c r="AE260" i="79"/>
  <c r="M186" i="79"/>
  <c r="S186" i="79" s="1"/>
  <c r="AG186" i="79"/>
  <c r="AE1312" i="79"/>
  <c r="AE159" i="79"/>
  <c r="L159" i="79"/>
  <c r="L151" i="79"/>
  <c r="AE151" i="79"/>
  <c r="AG1937" i="79"/>
  <c r="L1910" i="79"/>
  <c r="AE1910" i="79"/>
  <c r="L1879" i="79"/>
  <c r="AE1879" i="79"/>
  <c r="AE1809" i="79"/>
  <c r="L1809" i="79"/>
  <c r="AE1801" i="79"/>
  <c r="L1801" i="79"/>
  <c r="AG1788" i="79"/>
  <c r="M1775" i="79"/>
  <c r="S1775" i="79" s="1"/>
  <c r="AE1775" i="79"/>
  <c r="M1754" i="79"/>
  <c r="S1754" i="79" s="1"/>
  <c r="AE1754" i="79"/>
  <c r="AE1753" i="79"/>
  <c r="AG1752" i="79"/>
  <c r="L1693" i="79"/>
  <c r="AE1693" i="79"/>
  <c r="L1642" i="79"/>
  <c r="AE1642" i="79"/>
  <c r="AG1637" i="79"/>
  <c r="AG1608" i="79"/>
  <c r="L1566" i="79"/>
  <c r="AE1566" i="79"/>
  <c r="AE1524" i="79"/>
  <c r="L1524" i="79"/>
  <c r="L1497" i="79"/>
  <c r="AE1497" i="79"/>
  <c r="AE1484" i="79"/>
  <c r="L1459" i="79"/>
  <c r="AE1459" i="79"/>
  <c r="AG1451" i="79"/>
  <c r="AE1412" i="79"/>
  <c r="L1412" i="79"/>
  <c r="L1404" i="79"/>
  <c r="AE1404" i="79"/>
  <c r="AG1399" i="79"/>
  <c r="AE1342" i="79"/>
  <c r="L1342" i="79"/>
  <c r="AG1338" i="79"/>
  <c r="M1325" i="79"/>
  <c r="S1325" i="79" s="1"/>
  <c r="AE1325" i="79"/>
  <c r="AE1316" i="79"/>
  <c r="L1307" i="79"/>
  <c r="AE1307" i="79"/>
  <c r="M1265" i="79"/>
  <c r="S1265" i="79" s="1"/>
  <c r="AE1265" i="79"/>
  <c r="L1225" i="79"/>
  <c r="AE1225" i="79"/>
  <c r="AG1208" i="79"/>
  <c r="L1197" i="79"/>
  <c r="AE1197" i="79"/>
  <c r="AE1128" i="79"/>
  <c r="L1128" i="79"/>
  <c r="AE1124" i="79"/>
  <c r="AE1086" i="79"/>
  <c r="L1086" i="79"/>
  <c r="AE1065" i="79"/>
  <c r="L1065" i="79"/>
  <c r="AE1044" i="79"/>
  <c r="AE1024" i="79"/>
  <c r="L1024" i="79"/>
  <c r="AG1015" i="79"/>
  <c r="AE998" i="79"/>
  <c r="L998" i="79"/>
  <c r="L994" i="79"/>
  <c r="AE994" i="79"/>
  <c r="AG944" i="79"/>
  <c r="AE926" i="79"/>
  <c r="L817" i="79"/>
  <c r="AE817" i="79"/>
  <c r="L778" i="79"/>
  <c r="AE778" i="79"/>
  <c r="L724" i="79"/>
  <c r="AE724" i="79"/>
  <c r="L670" i="79"/>
  <c r="AE670" i="79"/>
  <c r="M452" i="79"/>
  <c r="S452" i="79" s="1"/>
  <c r="AE452" i="79"/>
  <c r="AE427" i="79"/>
  <c r="L427" i="79"/>
  <c r="AE409" i="79"/>
  <c r="L409" i="79"/>
  <c r="AE380" i="79"/>
  <c r="L380" i="79"/>
  <c r="AE328" i="79"/>
  <c r="L328" i="79"/>
  <c r="AE288" i="79"/>
  <c r="L288" i="79"/>
  <c r="L233" i="79"/>
  <c r="AE233" i="79"/>
  <c r="AE1746" i="79"/>
  <c r="AE614" i="79"/>
  <c r="L1984" i="79"/>
  <c r="AE1984" i="79"/>
  <c r="L1980" i="79"/>
  <c r="AE1980" i="79"/>
  <c r="M1946" i="79"/>
  <c r="S1946" i="79" s="1"/>
  <c r="AG1946" i="79"/>
  <c r="L1841" i="79"/>
  <c r="AE1841" i="79"/>
  <c r="L1813" i="79"/>
  <c r="AE1813" i="79"/>
  <c r="AE1797" i="79"/>
  <c r="AE1771" i="79"/>
  <c r="L1771" i="79"/>
  <c r="L1763" i="79"/>
  <c r="AE1763" i="79"/>
  <c r="AE1758" i="79"/>
  <c r="AG1757" i="79"/>
  <c r="M1736" i="79"/>
  <c r="S1736" i="79" s="1"/>
  <c r="AG1736" i="79"/>
  <c r="AE1710" i="79"/>
  <c r="L1710" i="79"/>
  <c r="L1670" i="79"/>
  <c r="AE1670" i="79"/>
  <c r="L1666" i="79"/>
  <c r="AE1666" i="79"/>
  <c r="AG1661" i="79"/>
  <c r="AG1613" i="79"/>
  <c r="L1572" i="79"/>
  <c r="AE1572" i="79"/>
  <c r="AE1562" i="79"/>
  <c r="L1562" i="79"/>
  <c r="L1540" i="79"/>
  <c r="AE1540" i="79"/>
  <c r="AE1520" i="79"/>
  <c r="AG1519" i="79"/>
  <c r="L1493" i="79"/>
  <c r="AE1493" i="79"/>
  <c r="AE1488" i="79"/>
  <c r="AG1487" i="79"/>
  <c r="AE1432" i="79"/>
  <c r="M1405" i="79"/>
  <c r="S1405" i="79" s="1"/>
  <c r="AE1405" i="79"/>
  <c r="L1379" i="79"/>
  <c r="AE1379" i="79"/>
  <c r="AE1346" i="79"/>
  <c r="L1346" i="79"/>
  <c r="M1343" i="79"/>
  <c r="S1343" i="79" s="1"/>
  <c r="AE1343" i="79"/>
  <c r="L1339" i="79"/>
  <c r="AE1339" i="79"/>
  <c r="L1328" i="79"/>
  <c r="AE1328" i="79"/>
  <c r="AE1321" i="79"/>
  <c r="L1321" i="79"/>
  <c r="AG1310" i="79"/>
  <c r="L1256" i="79"/>
  <c r="AE1256" i="79"/>
  <c r="AE1252" i="79"/>
  <c r="M1249" i="79"/>
  <c r="S1249" i="79" s="1"/>
  <c r="AE1249" i="79"/>
  <c r="AG1244" i="79"/>
  <c r="L1232" i="79"/>
  <c r="AE1232" i="79"/>
  <c r="L1167" i="79"/>
  <c r="AE1167" i="79"/>
  <c r="L1095" i="79"/>
  <c r="AE1095" i="79"/>
  <c r="L1091" i="79"/>
  <c r="AE1091" i="79"/>
  <c r="AG1090" i="79"/>
  <c r="AG1060" i="79"/>
  <c r="M1021" i="79"/>
  <c r="S1021" i="79" s="1"/>
  <c r="AG1021" i="79"/>
  <c r="AE1020" i="79"/>
  <c r="M987" i="79"/>
  <c r="S987" i="79" s="1"/>
  <c r="AG987" i="79"/>
  <c r="AG970" i="79"/>
  <c r="L963" i="79"/>
  <c r="AE963" i="79"/>
  <c r="AG962" i="79"/>
  <c r="AE934" i="79"/>
  <c r="L934" i="79"/>
  <c r="AE889" i="79"/>
  <c r="L889" i="79"/>
  <c r="L869" i="79"/>
  <c r="AE869" i="79"/>
  <c r="L860" i="79"/>
  <c r="AE860" i="79"/>
  <c r="L853" i="79"/>
  <c r="AE853" i="79"/>
  <c r="L813" i="79"/>
  <c r="AE813" i="79"/>
  <c r="M763" i="79"/>
  <c r="S763" i="79" s="1"/>
  <c r="AG763" i="79"/>
  <c r="L732" i="79"/>
  <c r="AE732" i="79"/>
  <c r="L678" i="79"/>
  <c r="AE678" i="79"/>
  <c r="M667" i="79"/>
  <c r="S667" i="79" s="1"/>
  <c r="AG667" i="79"/>
  <c r="AE642" i="79"/>
  <c r="L642" i="79"/>
  <c r="L630" i="79"/>
  <c r="AE630" i="79"/>
  <c r="AG629" i="79"/>
  <c r="AE577" i="79"/>
  <c r="AG577" i="79"/>
  <c r="M577" i="79"/>
  <c r="S577" i="79" s="1"/>
  <c r="M565" i="79"/>
  <c r="S565" i="79" s="1"/>
  <c r="AG565" i="79"/>
  <c r="L528" i="79"/>
  <c r="AE528" i="79"/>
  <c r="L492" i="79"/>
  <c r="AE492" i="79"/>
  <c r="L448" i="79"/>
  <c r="AE448" i="79"/>
  <c r="L441" i="79"/>
  <c r="AE441" i="79"/>
  <c r="L403" i="79"/>
  <c r="AE403" i="79"/>
  <c r="AE384" i="79"/>
  <c r="L384" i="79"/>
  <c r="AE341" i="79"/>
  <c r="L341" i="79"/>
  <c r="AG284" i="79"/>
  <c r="L270" i="79"/>
  <c r="AE270" i="79"/>
  <c r="M266" i="79"/>
  <c r="S266" i="79" s="1"/>
  <c r="AE266" i="79"/>
  <c r="AG237" i="79"/>
  <c r="M237" i="79"/>
  <c r="S237" i="79" s="1"/>
  <c r="L225" i="79"/>
  <c r="AE225" i="79"/>
  <c r="AE1677" i="79"/>
  <c r="AE1605" i="79"/>
  <c r="AE1226" i="79"/>
  <c r="AE1221" i="79"/>
  <c r="AE147" i="79"/>
  <c r="L142" i="79"/>
  <c r="AE142" i="79"/>
  <c r="L125" i="79"/>
  <c r="AE125" i="79"/>
  <c r="L1964" i="79"/>
  <c r="AE1964" i="79"/>
  <c r="AG1942" i="79"/>
  <c r="L1920" i="79"/>
  <c r="AE1920" i="79"/>
  <c r="AG1915" i="79"/>
  <c r="L1872" i="79"/>
  <c r="AE1872" i="79"/>
  <c r="AG1832" i="79"/>
  <c r="L1820" i="79"/>
  <c r="AE1820" i="79"/>
  <c r="L1799" i="79"/>
  <c r="AE1799" i="79"/>
  <c r="AG1797" i="79"/>
  <c r="L1785" i="79"/>
  <c r="AE1785" i="79"/>
  <c r="AE1728" i="79"/>
  <c r="L1728" i="79"/>
  <c r="AE1675" i="79"/>
  <c r="L1675" i="79"/>
  <c r="AG1657" i="79"/>
  <c r="L1629" i="79"/>
  <c r="AE1629" i="79"/>
  <c r="AG1567" i="79"/>
  <c r="L1537" i="79"/>
  <c r="AE1537" i="79"/>
  <c r="L1532" i="79"/>
  <c r="AE1532" i="79"/>
  <c r="AG1530" i="79"/>
  <c r="AE1512" i="79"/>
  <c r="L1512" i="79"/>
  <c r="AE1438" i="79"/>
  <c r="L1377" i="79"/>
  <c r="AE1377" i="79"/>
  <c r="AG1321" i="79"/>
  <c r="L1190" i="79"/>
  <c r="AE1190" i="79"/>
  <c r="AE1168" i="79"/>
  <c r="L1151" i="79"/>
  <c r="AE1151" i="79"/>
  <c r="AG1128" i="79"/>
  <c r="L1125" i="79"/>
  <c r="AE1125" i="79"/>
  <c r="L1111" i="79"/>
  <c r="AE1111" i="79"/>
  <c r="AG1081" i="79"/>
  <c r="AG1035" i="79"/>
  <c r="L927" i="79"/>
  <c r="AE927" i="79"/>
  <c r="AE881" i="79"/>
  <c r="L881" i="79"/>
  <c r="AG849" i="79"/>
  <c r="L845" i="79"/>
  <c r="AE845" i="79"/>
  <c r="AG831" i="79"/>
  <c r="L806" i="79"/>
  <c r="AE806" i="79"/>
  <c r="AG750" i="79"/>
  <c r="AG732" i="79"/>
  <c r="AG653" i="79"/>
  <c r="L627" i="79"/>
  <c r="AE627" i="79"/>
  <c r="L575" i="79"/>
  <c r="AE575" i="79"/>
  <c r="L544" i="79"/>
  <c r="AE544" i="79"/>
  <c r="AE507" i="79"/>
  <c r="L507" i="79"/>
  <c r="L438" i="79"/>
  <c r="AE438" i="79"/>
  <c r="AG273" i="79"/>
  <c r="AE261" i="79"/>
  <c r="L261" i="79"/>
  <c r="AE199" i="79"/>
  <c r="L199" i="79"/>
  <c r="AE1903" i="79"/>
  <c r="AE1745" i="79"/>
  <c r="AE1490" i="79"/>
  <c r="AE707" i="79"/>
  <c r="AG322" i="79"/>
  <c r="L172" i="79"/>
  <c r="AE172" i="79"/>
  <c r="L148" i="79"/>
  <c r="AE148" i="79"/>
  <c r="L130" i="79"/>
  <c r="AE130" i="79"/>
  <c r="AG2002" i="79"/>
  <c r="AG1993" i="79"/>
  <c r="AG1938" i="79"/>
  <c r="AG1890" i="79"/>
  <c r="L1777" i="79"/>
  <c r="AE1777" i="79"/>
  <c r="L1773" i="79"/>
  <c r="AE1773" i="79"/>
  <c r="L1740" i="79"/>
  <c r="AE1740" i="79"/>
  <c r="L1714" i="79"/>
  <c r="AE1714" i="79"/>
  <c r="AG1684" i="79"/>
  <c r="AG1670" i="79"/>
  <c r="L1615" i="79"/>
  <c r="AE1615" i="79"/>
  <c r="AG1609" i="79"/>
  <c r="L1555" i="79"/>
  <c r="AE1555" i="79"/>
  <c r="AG1465" i="79"/>
  <c r="AE1456" i="79"/>
  <c r="L1456" i="79"/>
  <c r="AE1396" i="79"/>
  <c r="L1363" i="79"/>
  <c r="AE1363" i="79"/>
  <c r="L1331" i="79"/>
  <c r="AE1331" i="79"/>
  <c r="L1318" i="79"/>
  <c r="AE1318" i="79"/>
  <c r="AG1298" i="79"/>
  <c r="AE1276" i="79"/>
  <c r="L1245" i="79"/>
  <c r="AE1245" i="79"/>
  <c r="L1222" i="79"/>
  <c r="AE1222" i="79"/>
  <c r="M1187" i="79"/>
  <c r="S1187" i="79" s="1"/>
  <c r="AG1187" i="79"/>
  <c r="AE1120" i="79"/>
  <c r="AG1110" i="79"/>
  <c r="AG1071" i="79"/>
  <c r="AG1045" i="79"/>
  <c r="AG1025" i="79"/>
  <c r="L987" i="79"/>
  <c r="AE987" i="79"/>
  <c r="AE972" i="79"/>
  <c r="L914" i="79"/>
  <c r="AE914" i="79"/>
  <c r="AG854" i="79"/>
  <c r="AE841" i="79"/>
  <c r="L841" i="79"/>
  <c r="AG810" i="79"/>
  <c r="L788" i="79"/>
  <c r="AE788" i="79"/>
  <c r="AE779" i="79"/>
  <c r="AG764" i="79"/>
  <c r="AE729" i="79"/>
  <c r="AG719" i="79"/>
  <c r="AG710" i="79"/>
  <c r="L622" i="79"/>
  <c r="AE622" i="79"/>
  <c r="L583" i="79"/>
  <c r="AE583" i="79"/>
  <c r="L571" i="79"/>
  <c r="AE571" i="79"/>
  <c r="M545" i="79"/>
  <c r="S545" i="79" s="1"/>
  <c r="AG545" i="79"/>
  <c r="L537" i="79"/>
  <c r="AE537" i="79"/>
  <c r="AE533" i="79"/>
  <c r="L533" i="79"/>
  <c r="L454" i="79"/>
  <c r="AE454" i="79"/>
  <c r="AG351" i="79"/>
  <c r="AG334" i="79"/>
  <c r="AE305" i="79"/>
  <c r="L305" i="79"/>
  <c r="L286" i="79"/>
  <c r="AE286" i="79"/>
  <c r="AE274" i="79"/>
  <c r="L274" i="79"/>
  <c r="L191" i="79"/>
  <c r="AE191" i="79"/>
  <c r="M2007" i="79"/>
  <c r="S2007" i="79" s="1"/>
  <c r="AG2007" i="79"/>
  <c r="AE1995" i="79"/>
  <c r="AE1935" i="79"/>
  <c r="AE1736" i="79"/>
  <c r="AG1709" i="79"/>
  <c r="AE1620" i="79"/>
  <c r="L158" i="79"/>
  <c r="AE158" i="79"/>
  <c r="AG1981" i="79"/>
  <c r="L1939" i="79"/>
  <c r="AE1939" i="79"/>
  <c r="L1908" i="79"/>
  <c r="AE1908" i="79"/>
  <c r="AE1896" i="79"/>
  <c r="M1896" i="79"/>
  <c r="S1896" i="79" s="1"/>
  <c r="L1882" i="79"/>
  <c r="AE1882" i="79"/>
  <c r="L1860" i="79"/>
  <c r="AE1860" i="79"/>
  <c r="L1843" i="79"/>
  <c r="AE1843" i="79"/>
  <c r="L1812" i="79"/>
  <c r="AE1812" i="79"/>
  <c r="L1795" i="79"/>
  <c r="AE1795" i="79"/>
  <c r="L1769" i="79"/>
  <c r="AE1769" i="79"/>
  <c r="L1764" i="79"/>
  <c r="AE1764" i="79"/>
  <c r="AG1763" i="79"/>
  <c r="AG1614" i="79"/>
  <c r="AG1559" i="79"/>
  <c r="L1495" i="79"/>
  <c r="AE1495" i="79"/>
  <c r="L1444" i="79"/>
  <c r="AE1444" i="79"/>
  <c r="AG1390" i="79"/>
  <c r="AG1381" i="79"/>
  <c r="AG1353" i="79"/>
  <c r="L1286" i="79"/>
  <c r="AE1286" i="79"/>
  <c r="AE1281" i="79"/>
  <c r="AG1249" i="79"/>
  <c r="L1227" i="79"/>
  <c r="AE1227" i="79"/>
  <c r="AG1199" i="79"/>
  <c r="AG1119" i="79"/>
  <c r="AE1097" i="79"/>
  <c r="L1097" i="79"/>
  <c r="AE1092" i="79"/>
  <c r="AE1032" i="79"/>
  <c r="AE982" i="79"/>
  <c r="L973" i="79"/>
  <c r="AE973" i="79"/>
  <c r="AG967" i="79"/>
  <c r="AE928" i="79"/>
  <c r="L928" i="79"/>
  <c r="L923" i="79"/>
  <c r="AE923" i="79"/>
  <c r="AE918" i="79"/>
  <c r="L886" i="79"/>
  <c r="AE886" i="79"/>
  <c r="AG871" i="79"/>
  <c r="AG862" i="79"/>
  <c r="L811" i="79"/>
  <c r="AE811" i="79"/>
  <c r="AG796" i="79"/>
  <c r="AG783" i="79"/>
  <c r="AG742" i="79"/>
  <c r="L672" i="79"/>
  <c r="AE672" i="79"/>
  <c r="AG604" i="79"/>
  <c r="AG599" i="79"/>
  <c r="M572" i="79"/>
  <c r="S572" i="79" s="1"/>
  <c r="AG572" i="79"/>
  <c r="L567" i="79"/>
  <c r="AE567" i="79"/>
  <c r="AE442" i="79"/>
  <c r="AG441" i="79"/>
  <c r="L413" i="79"/>
  <c r="AE413" i="79"/>
  <c r="L408" i="79"/>
  <c r="AE408" i="79"/>
  <c r="M306" i="79"/>
  <c r="S306" i="79" s="1"/>
  <c r="AE306" i="79"/>
  <c r="L302" i="79"/>
  <c r="AE302" i="79"/>
  <c r="AG245" i="79"/>
  <c r="L200" i="79"/>
  <c r="AE200" i="79"/>
  <c r="AE1986" i="79"/>
  <c r="AE1886" i="79"/>
  <c r="AE1662" i="79"/>
  <c r="AE1649" i="79"/>
  <c r="AE1443" i="79"/>
  <c r="AE1152" i="79"/>
  <c r="AE859" i="79"/>
  <c r="AE659" i="79"/>
  <c r="AE439" i="79"/>
  <c r="AE383" i="79"/>
  <c r="AE236" i="79"/>
  <c r="AG162" i="79"/>
  <c r="L153" i="79"/>
  <c r="AE153" i="79"/>
  <c r="AG152" i="79"/>
  <c r="AG147" i="79"/>
  <c r="AG142" i="79"/>
  <c r="AG138" i="79"/>
  <c r="AG134" i="79"/>
  <c r="AG121" i="79"/>
  <c r="L1991" i="79"/>
  <c r="AE1991" i="79"/>
  <c r="L1978" i="79"/>
  <c r="AE1978" i="79"/>
  <c r="AE1969" i="79"/>
  <c r="AG1968" i="79"/>
  <c r="AG1960" i="79"/>
  <c r="AG1947" i="79"/>
  <c r="AE1921" i="79"/>
  <c r="AG1920" i="79"/>
  <c r="AG1899" i="79"/>
  <c r="AG1872" i="79"/>
  <c r="AE1869" i="79"/>
  <c r="AG1864" i="79"/>
  <c r="AG1851" i="79"/>
  <c r="AG1824" i="79"/>
  <c r="AG1816" i="79"/>
  <c r="AG1803" i="79"/>
  <c r="L1791" i="79"/>
  <c r="AE1791" i="79"/>
  <c r="L1786" i="79"/>
  <c r="AE1786" i="79"/>
  <c r="AE1778" i="79"/>
  <c r="AE1750" i="79"/>
  <c r="L1750" i="79"/>
  <c r="AG1728" i="79"/>
  <c r="AG1723" i="79"/>
  <c r="L1700" i="79"/>
  <c r="AE1700" i="79"/>
  <c r="AG1694" i="79"/>
  <c r="AG1662" i="79"/>
  <c r="L1650" i="79"/>
  <c r="AE1650" i="79"/>
  <c r="M1631" i="79"/>
  <c r="S1631" i="79" s="1"/>
  <c r="AE1631" i="79"/>
  <c r="AG1610" i="79"/>
  <c r="AE1593" i="79"/>
  <c r="AG1584" i="79"/>
  <c r="AG1579" i="79"/>
  <c r="AE1565" i="79"/>
  <c r="L1565" i="79"/>
  <c r="AE1560" i="79"/>
  <c r="L1560" i="79"/>
  <c r="AG1550" i="79"/>
  <c r="L1547" i="79"/>
  <c r="AE1547" i="79"/>
  <c r="AG1512" i="79"/>
  <c r="AG1475" i="79"/>
  <c r="L1435" i="79"/>
  <c r="AE1435" i="79"/>
  <c r="AE1430" i="79"/>
  <c r="L1430" i="79"/>
  <c r="AG1429" i="79"/>
  <c r="AE1420" i="79"/>
  <c r="L1420" i="79"/>
  <c r="L1415" i="79"/>
  <c r="AE1415" i="79"/>
  <c r="AG1391" i="79"/>
  <c r="L1378" i="79"/>
  <c r="AE1378" i="79"/>
  <c r="AE1359" i="79"/>
  <c r="L1336" i="79"/>
  <c r="AE1336" i="79"/>
  <c r="AG1322" i="79"/>
  <c r="AE1268" i="79"/>
  <c r="AE1250" i="79"/>
  <c r="L1250" i="79"/>
  <c r="L1246" i="79"/>
  <c r="AE1246" i="79"/>
  <c r="AG1226" i="79"/>
  <c r="L1196" i="79"/>
  <c r="AE1196" i="79"/>
  <c r="L1187" i="79"/>
  <c r="AE1187" i="79"/>
  <c r="AG1173" i="79"/>
  <c r="AG1168" i="79"/>
  <c r="L1157" i="79"/>
  <c r="AE1157" i="79"/>
  <c r="AG1147" i="79"/>
  <c r="L1130" i="79"/>
  <c r="AE1130" i="79"/>
  <c r="AG1125" i="79"/>
  <c r="AG1087" i="79"/>
  <c r="AE1078" i="79"/>
  <c r="AG1077" i="79"/>
  <c r="AE1073" i="79"/>
  <c r="AG1062" i="79"/>
  <c r="AG1051" i="79"/>
  <c r="L1042" i="79"/>
  <c r="AE1042" i="79"/>
  <c r="AG1007" i="79"/>
  <c r="AE977" i="79"/>
  <c r="AG976" i="79"/>
  <c r="AG940" i="79"/>
  <c r="L933" i="79"/>
  <c r="AE933" i="79"/>
  <c r="AE897" i="79"/>
  <c r="L897" i="79"/>
  <c r="M883" i="79"/>
  <c r="S883" i="79" s="1"/>
  <c r="AG883" i="79"/>
  <c r="AE882" i="79"/>
  <c r="AG881" i="79"/>
  <c r="AG876" i="79"/>
  <c r="L864" i="79"/>
  <c r="AE864" i="79"/>
  <c r="L846" i="79"/>
  <c r="AE846" i="79"/>
  <c r="L829" i="79"/>
  <c r="AE829" i="79"/>
  <c r="AG828" i="79"/>
  <c r="AE807" i="79"/>
  <c r="L789" i="79"/>
  <c r="AE789" i="79"/>
  <c r="L757" i="79"/>
  <c r="AE757" i="79"/>
  <c r="L748" i="79"/>
  <c r="AE748" i="79"/>
  <c r="AG733" i="79"/>
  <c r="L730" i="79"/>
  <c r="AE730" i="79"/>
  <c r="L690" i="79"/>
  <c r="AE690" i="79"/>
  <c r="L682" i="79"/>
  <c r="AE682" i="79"/>
  <c r="L677" i="79"/>
  <c r="AE677" i="79"/>
  <c r="AG671" i="79"/>
  <c r="AE660" i="79"/>
  <c r="AG659" i="79"/>
  <c r="L632" i="79"/>
  <c r="AE632" i="79"/>
  <c r="L619" i="79"/>
  <c r="AE619" i="79"/>
  <c r="AG614" i="79"/>
  <c r="L601" i="79"/>
  <c r="AE601" i="79"/>
  <c r="L554" i="79"/>
  <c r="AE554" i="79"/>
  <c r="AE545" i="79"/>
  <c r="L495" i="79"/>
  <c r="AE495" i="79"/>
  <c r="L491" i="79"/>
  <c r="AE491" i="79"/>
  <c r="AG490" i="79"/>
  <c r="AE435" i="79"/>
  <c r="L435" i="79"/>
  <c r="AG391" i="79"/>
  <c r="L369" i="79"/>
  <c r="AE369" i="79"/>
  <c r="AG368" i="79"/>
  <c r="L345" i="79"/>
  <c r="AE345" i="79"/>
  <c r="L310" i="79"/>
  <c r="AE310" i="79"/>
  <c r="AG257" i="79"/>
  <c r="AG254" i="79"/>
  <c r="M251" i="79"/>
  <c r="S251" i="79" s="1"/>
  <c r="AE251" i="79"/>
  <c r="AE2007" i="79"/>
  <c r="AE1914" i="79"/>
  <c r="AE1804" i="79"/>
  <c r="AE1800" i="79"/>
  <c r="AE1709" i="79"/>
  <c r="AG1682" i="79"/>
  <c r="AE1598" i="79"/>
  <c r="AE1589" i="79"/>
  <c r="AE1569" i="79"/>
  <c r="AE1548" i="79"/>
  <c r="AE1481" i="79"/>
  <c r="AE1447" i="79"/>
  <c r="AE1291" i="79"/>
  <c r="AE1240" i="79"/>
  <c r="AE1213" i="79"/>
  <c r="AE1143" i="79"/>
  <c r="AE1126" i="79"/>
  <c r="AE1041" i="79"/>
  <c r="AE1026" i="79"/>
  <c r="AG555" i="79"/>
  <c r="AE332" i="79"/>
  <c r="AE231" i="79"/>
  <c r="AE152" i="79"/>
  <c r="L152" i="79"/>
  <c r="AG146" i="79"/>
  <c r="AG141" i="79"/>
  <c r="L1990" i="79"/>
  <c r="AE1990" i="79"/>
  <c r="AG1963" i="79"/>
  <c r="L1951" i="79"/>
  <c r="AE1951" i="79"/>
  <c r="L1934" i="79"/>
  <c r="AE1934" i="79"/>
  <c r="L1868" i="79"/>
  <c r="AE1868" i="79"/>
  <c r="AG1850" i="79"/>
  <c r="AG1767" i="79"/>
  <c r="AG1731" i="79"/>
  <c r="AG1648" i="79"/>
  <c r="AG1558" i="79"/>
  <c r="AG1536" i="79"/>
  <c r="AG1442" i="79"/>
  <c r="AG1432" i="79"/>
  <c r="AG1413" i="79"/>
  <c r="L1367" i="79"/>
  <c r="AE1367" i="79"/>
  <c r="L1358" i="79"/>
  <c r="AE1358" i="79"/>
  <c r="AG1343" i="79"/>
  <c r="M1313" i="79"/>
  <c r="S1313" i="79" s="1"/>
  <c r="AE1313" i="79"/>
  <c r="L1262" i="79"/>
  <c r="AE1262" i="79"/>
  <c r="AG1194" i="79"/>
  <c r="L1173" i="79"/>
  <c r="AE1173" i="79"/>
  <c r="AG1167" i="79"/>
  <c r="AE1164" i="79"/>
  <c r="L1077" i="79"/>
  <c r="AE1077" i="79"/>
  <c r="AG995" i="79"/>
  <c r="AE992" i="79"/>
  <c r="L992" i="79"/>
  <c r="AE976" i="79"/>
  <c r="L976" i="79"/>
  <c r="AE913" i="79"/>
  <c r="AG904" i="79"/>
  <c r="L867" i="79"/>
  <c r="AE867" i="79"/>
  <c r="L836" i="79"/>
  <c r="AE836" i="79"/>
  <c r="L828" i="79"/>
  <c r="AE828" i="79"/>
  <c r="AE681" i="79"/>
  <c r="L681" i="79"/>
  <c r="L663" i="79"/>
  <c r="AE663" i="79"/>
  <c r="L654" i="79"/>
  <c r="AE654" i="79"/>
  <c r="AG621" i="79"/>
  <c r="AG617" i="79"/>
  <c r="AG582" i="79"/>
  <c r="AE557" i="79"/>
  <c r="L557" i="79"/>
  <c r="AG469" i="79"/>
  <c r="AG437" i="79"/>
  <c r="L352" i="79"/>
  <c r="AE352" i="79"/>
  <c r="AE309" i="79"/>
  <c r="L309" i="79"/>
  <c r="AE301" i="79"/>
  <c r="AE257" i="79"/>
  <c r="AE1838" i="79"/>
  <c r="AE1391" i="79"/>
  <c r="AE176" i="79"/>
  <c r="L176" i="79"/>
  <c r="L2003" i="79"/>
  <c r="AE2003" i="79"/>
  <c r="AG1842" i="79"/>
  <c r="M1825" i="79"/>
  <c r="S1825" i="79" s="1"/>
  <c r="AG1825" i="79"/>
  <c r="AG1794" i="79"/>
  <c r="L1781" i="79"/>
  <c r="AE1781" i="79"/>
  <c r="M1760" i="79"/>
  <c r="S1760" i="79" s="1"/>
  <c r="AG1760" i="79"/>
  <c r="AG1703" i="79"/>
  <c r="L1671" i="79"/>
  <c r="AE1671" i="79"/>
  <c r="L1639" i="79"/>
  <c r="AE1639" i="79"/>
  <c r="AG1554" i="79"/>
  <c r="AE1494" i="79"/>
  <c r="AE1480" i="79"/>
  <c r="AE1335" i="79"/>
  <c r="AG1275" i="79"/>
  <c r="L1272" i="79"/>
  <c r="AE1272" i="79"/>
  <c r="AG1221" i="79"/>
  <c r="AE1072" i="79"/>
  <c r="L1067" i="79"/>
  <c r="AE1067" i="79"/>
  <c r="AG1066" i="79"/>
  <c r="AE1036" i="79"/>
  <c r="L1036" i="79"/>
  <c r="AG1011" i="79"/>
  <c r="AG971" i="79"/>
  <c r="AG858" i="79"/>
  <c r="L820" i="79"/>
  <c r="AE820" i="79"/>
  <c r="M793" i="79"/>
  <c r="S793" i="79" s="1"/>
  <c r="AE793" i="79"/>
  <c r="AG787" i="79"/>
  <c r="L784" i="79"/>
  <c r="AE784" i="79"/>
  <c r="AG778" i="79"/>
  <c r="L756" i="79"/>
  <c r="AE756" i="79"/>
  <c r="L738" i="79"/>
  <c r="AE738" i="79"/>
  <c r="AE711" i="79"/>
  <c r="AG649" i="79"/>
  <c r="AE618" i="79"/>
  <c r="L618" i="79"/>
  <c r="AE610" i="79"/>
  <c r="L610" i="79"/>
  <c r="AG477" i="79"/>
  <c r="AE458" i="79"/>
  <c r="L458" i="79"/>
  <c r="M421" i="79"/>
  <c r="S421" i="79" s="1"/>
  <c r="AE421" i="79"/>
  <c r="AG404" i="79"/>
  <c r="L377" i="79"/>
  <c r="AE377" i="79"/>
  <c r="L335" i="79"/>
  <c r="AE335" i="79"/>
  <c r="AG321" i="79"/>
  <c r="M196" i="79"/>
  <c r="S196" i="79" s="1"/>
  <c r="AG196" i="79"/>
  <c r="AE1645" i="79"/>
  <c r="AG1174" i="79"/>
  <c r="AE1037" i="79"/>
  <c r="AE434" i="79"/>
  <c r="AG171" i="79"/>
  <c r="AE143" i="79"/>
  <c r="L1900" i="79"/>
  <c r="AE1900" i="79"/>
  <c r="AE1829" i="79"/>
  <c r="AG1749" i="79"/>
  <c r="L1724" i="79"/>
  <c r="AE1724" i="79"/>
  <c r="L1695" i="79"/>
  <c r="AE1695" i="79"/>
  <c r="AG1658" i="79"/>
  <c r="M1607" i="79"/>
  <c r="S1607" i="79" s="1"/>
  <c r="AE1607" i="79"/>
  <c r="L1580" i="79"/>
  <c r="AE1580" i="79"/>
  <c r="L1504" i="79"/>
  <c r="AE1504" i="79"/>
  <c r="AG1498" i="79"/>
  <c r="L1485" i="79"/>
  <c r="AE1485" i="79"/>
  <c r="AE1452" i="79"/>
  <c r="M1300" i="79"/>
  <c r="S1300" i="79" s="1"/>
  <c r="AG1300" i="79"/>
  <c r="AG1285" i="79"/>
  <c r="AG1271" i="79"/>
  <c r="AG1253" i="79"/>
  <c r="L1231" i="79"/>
  <c r="AE1231" i="79"/>
  <c r="L1174" i="79"/>
  <c r="AE1174" i="79"/>
  <c r="L1161" i="79"/>
  <c r="AE1161" i="79"/>
  <c r="L1139" i="79"/>
  <c r="AE1139" i="79"/>
  <c r="L1121" i="79"/>
  <c r="AE1121" i="79"/>
  <c r="AG1101" i="79"/>
  <c r="AG1031" i="79"/>
  <c r="AE1017" i="79"/>
  <c r="L1017" i="79"/>
  <c r="AG1001" i="79"/>
  <c r="AE964" i="79"/>
  <c r="AG954" i="79"/>
  <c r="AG922" i="79"/>
  <c r="AG917" i="79"/>
  <c r="L877" i="79"/>
  <c r="AE877" i="79"/>
  <c r="AE855" i="79"/>
  <c r="L855" i="79"/>
  <c r="M842" i="79"/>
  <c r="S842" i="79" s="1"/>
  <c r="AG842" i="79"/>
  <c r="L837" i="79"/>
  <c r="AE837" i="79"/>
  <c r="AG815" i="79"/>
  <c r="L797" i="79"/>
  <c r="AE797" i="79"/>
  <c r="AE761" i="79"/>
  <c r="L761" i="79"/>
  <c r="L734" i="79"/>
  <c r="AE734" i="79"/>
  <c r="AG720" i="79"/>
  <c r="L694" i="79"/>
  <c r="AE694" i="79"/>
  <c r="L664" i="79"/>
  <c r="AE664" i="79"/>
  <c r="AG650" i="79"/>
  <c r="AE605" i="79"/>
  <c r="AE600" i="79"/>
  <c r="AG591" i="79"/>
  <c r="AE580" i="79"/>
  <c r="L580" i="79"/>
  <c r="AE549" i="79"/>
  <c r="L462" i="79"/>
  <c r="AE462" i="79"/>
  <c r="AG449" i="79"/>
  <c r="L446" i="79"/>
  <c r="AE446" i="79"/>
  <c r="AE405" i="79"/>
  <c r="L405" i="79"/>
  <c r="L401" i="79"/>
  <c r="AE401" i="79"/>
  <c r="AE372" i="79"/>
  <c r="L246" i="79"/>
  <c r="AE246" i="79"/>
  <c r="AG218" i="79"/>
  <c r="L207" i="79"/>
  <c r="AE207" i="79"/>
  <c r="AE1834" i="79"/>
  <c r="AG176" i="79"/>
  <c r="L164" i="79"/>
  <c r="AE164" i="79"/>
  <c r="AE149" i="79"/>
  <c r="AG148" i="79"/>
  <c r="AG1999" i="79"/>
  <c r="L1987" i="79"/>
  <c r="AE1987" i="79"/>
  <c r="AG1773" i="79"/>
  <c r="L1741" i="79"/>
  <c r="AE1741" i="79"/>
  <c r="L1737" i="79"/>
  <c r="AE1737" i="79"/>
  <c r="AG1699" i="79"/>
  <c r="M1696" i="79"/>
  <c r="S1696" i="79" s="1"/>
  <c r="AE1696" i="79"/>
  <c r="AG1685" i="79"/>
  <c r="AG1680" i="79"/>
  <c r="AE1640" i="79"/>
  <c r="AG1639" i="79"/>
  <c r="AE1635" i="79"/>
  <c r="AG1634" i="79"/>
  <c r="AG1542" i="79"/>
  <c r="AG1527" i="79"/>
  <c r="AG1508" i="79"/>
  <c r="AG1480" i="79"/>
  <c r="AE1462" i="79"/>
  <c r="AG1456" i="79"/>
  <c r="L1393" i="79"/>
  <c r="AE1393" i="79"/>
  <c r="AE1388" i="79"/>
  <c r="L1388" i="79"/>
  <c r="AG1363" i="79"/>
  <c r="L1355" i="79"/>
  <c r="AE1355" i="79"/>
  <c r="AG1335" i="79"/>
  <c r="AG1331" i="79"/>
  <c r="AG1303" i="79"/>
  <c r="AE1300" i="79"/>
  <c r="L1300" i="79"/>
  <c r="L1296" i="79"/>
  <c r="AE1296" i="79"/>
  <c r="AE1282" i="79"/>
  <c r="AG1213" i="79"/>
  <c r="L1201" i="79"/>
  <c r="AE1201" i="79"/>
  <c r="AG1186" i="79"/>
  <c r="AG1182" i="79"/>
  <c r="L1179" i="79"/>
  <c r="AE1179" i="79"/>
  <c r="AG1178" i="79"/>
  <c r="L1098" i="79"/>
  <c r="AE1098" i="79"/>
  <c r="AG1036" i="79"/>
  <c r="M1034" i="79"/>
  <c r="S1034" i="79" s="1"/>
  <c r="AE1034" i="79"/>
  <c r="L1023" i="79"/>
  <c r="AE1023" i="79"/>
  <c r="AG1012" i="79"/>
  <c r="AE993" i="79"/>
  <c r="L993" i="79"/>
  <c r="AE988" i="79"/>
  <c r="L983" i="79"/>
  <c r="AE983" i="79"/>
  <c r="L946" i="79"/>
  <c r="AE946" i="79"/>
  <c r="AE937" i="79"/>
  <c r="L919" i="79"/>
  <c r="AE919" i="79"/>
  <c r="L915" i="79"/>
  <c r="AE915" i="79"/>
  <c r="AG914" i="79"/>
  <c r="AE892" i="79"/>
  <c r="L892" i="79"/>
  <c r="AG863" i="79"/>
  <c r="AG841" i="79"/>
  <c r="AG824" i="79"/>
  <c r="AE803" i="79"/>
  <c r="AG802" i="79"/>
  <c r="AG779" i="79"/>
  <c r="L744" i="79"/>
  <c r="AE744" i="79"/>
  <c r="AG738" i="79"/>
  <c r="L717" i="79"/>
  <c r="AE717" i="79"/>
  <c r="AG707" i="79"/>
  <c r="AE695" i="79"/>
  <c r="L695" i="79"/>
  <c r="AG640" i="79"/>
  <c r="AE628" i="79"/>
  <c r="L628" i="79"/>
  <c r="L623" i="79"/>
  <c r="AE623" i="79"/>
  <c r="L615" i="79"/>
  <c r="AE615" i="79"/>
  <c r="L558" i="79"/>
  <c r="AE558" i="79"/>
  <c r="L550" i="79"/>
  <c r="AE550" i="79"/>
  <c r="L534" i="79"/>
  <c r="AE534" i="79"/>
  <c r="AG529" i="79"/>
  <c r="AE459" i="79"/>
  <c r="AG454" i="79"/>
  <c r="L393" i="79"/>
  <c r="AE393" i="79"/>
  <c r="AE378" i="79"/>
  <c r="AG377" i="79"/>
  <c r="AE373" i="79"/>
  <c r="L366" i="79"/>
  <c r="AE366" i="79"/>
  <c r="AE353" i="79"/>
  <c r="AG314" i="79"/>
  <c r="AE255" i="79"/>
  <c r="L255" i="79"/>
  <c r="AE1930" i="79"/>
  <c r="AE1926" i="79"/>
  <c r="AG1922" i="79"/>
  <c r="AG1873" i="79"/>
  <c r="AE1852" i="79"/>
  <c r="AE1848" i="79"/>
  <c r="AE1644" i="79"/>
  <c r="AE1610" i="79"/>
  <c r="AE1581" i="79"/>
  <c r="AE1556" i="79"/>
  <c r="AE1489" i="79"/>
  <c r="AE1169" i="79"/>
  <c r="AE1147" i="79"/>
  <c r="AE1134" i="79"/>
  <c r="AE259" i="79"/>
  <c r="AE226" i="79"/>
  <c r="AE211" i="79"/>
  <c r="AE160" i="79"/>
  <c r="AG153" i="79"/>
  <c r="AG143" i="79"/>
  <c r="L129" i="79"/>
  <c r="AE129" i="79"/>
  <c r="L124" i="79"/>
  <c r="AE124" i="79"/>
  <c r="AE119" i="79"/>
  <c r="AG2004" i="79"/>
  <c r="L2000" i="79"/>
  <c r="AE2000" i="79"/>
  <c r="AG1989" i="79"/>
  <c r="AG1970" i="79"/>
  <c r="AG1965" i="79"/>
  <c r="M1948" i="79"/>
  <c r="S1948" i="79" s="1"/>
  <c r="AG1948" i="79"/>
  <c r="AG1917" i="79"/>
  <c r="L1899" i="79"/>
  <c r="AE1899" i="79"/>
  <c r="AG1898" i="79"/>
  <c r="AG1888" i="79"/>
  <c r="L1875" i="79"/>
  <c r="AE1875" i="79"/>
  <c r="AG1869" i="79"/>
  <c r="AG1826" i="79"/>
  <c r="AG1821" i="79"/>
  <c r="AG1802" i="79"/>
  <c r="AG1792" i="79"/>
  <c r="AG1783" i="79"/>
  <c r="AG1742" i="79"/>
  <c r="AG1718" i="79"/>
  <c r="AG1708" i="79"/>
  <c r="AE1704" i="79"/>
  <c r="L1704" i="79"/>
  <c r="AE1688" i="79"/>
  <c r="L1668" i="79"/>
  <c r="AE1668" i="79"/>
  <c r="AG1646" i="79"/>
  <c r="AE1632" i="79"/>
  <c r="L1632" i="79"/>
  <c r="AE1616" i="79"/>
  <c r="AE1611" i="79"/>
  <c r="AG1600" i="79"/>
  <c r="L1596" i="79"/>
  <c r="AE1596" i="79"/>
  <c r="AG1574" i="79"/>
  <c r="AG1568" i="79"/>
  <c r="AG1563" i="79"/>
  <c r="AG1537" i="79"/>
  <c r="AE1533" i="79"/>
  <c r="AG1515" i="79"/>
  <c r="L1505" i="79"/>
  <c r="AE1505" i="79"/>
  <c r="AG1504" i="79"/>
  <c r="L1491" i="79"/>
  <c r="AE1491" i="79"/>
  <c r="L1475" i="79"/>
  <c r="AE1475" i="79"/>
  <c r="L1439" i="79"/>
  <c r="AE1439" i="79"/>
  <c r="AE1434" i="79"/>
  <c r="L1397" i="79"/>
  <c r="AE1397" i="79"/>
  <c r="AG1374" i="79"/>
  <c r="AG1352" i="79"/>
  <c r="AG1342" i="79"/>
  <c r="AG1337" i="79"/>
  <c r="AG1317" i="79"/>
  <c r="AG1297" i="79"/>
  <c r="AG1292" i="79"/>
  <c r="AE1258" i="79"/>
  <c r="L1238" i="79"/>
  <c r="AE1238" i="79"/>
  <c r="AE1233" i="79"/>
  <c r="L1224" i="79"/>
  <c r="AE1224" i="79"/>
  <c r="L1219" i="79"/>
  <c r="AE1219" i="79"/>
  <c r="L1208" i="79"/>
  <c r="AE1208" i="79"/>
  <c r="AG1207" i="79"/>
  <c r="AE1184" i="79"/>
  <c r="L1184" i="79"/>
  <c r="L1175" i="79"/>
  <c r="AE1175" i="79"/>
  <c r="AG1164" i="79"/>
  <c r="L1145" i="79"/>
  <c r="AE1145" i="79"/>
  <c r="L1135" i="79"/>
  <c r="AE1135" i="79"/>
  <c r="AG1134" i="79"/>
  <c r="L1101" i="79"/>
  <c r="AE1101" i="79"/>
  <c r="L1090" i="79"/>
  <c r="AE1090" i="79"/>
  <c r="AE1084" i="79"/>
  <c r="AG1083" i="79"/>
  <c r="AG1061" i="79"/>
  <c r="AG1039" i="79"/>
  <c r="AG1034" i="79"/>
  <c r="L1029" i="79"/>
  <c r="AE1029" i="79"/>
  <c r="L1018" i="79"/>
  <c r="AE1018" i="79"/>
  <c r="AE1012" i="79"/>
  <c r="M1008" i="79"/>
  <c r="S1008" i="79" s="1"/>
  <c r="AG1008" i="79"/>
  <c r="AE990" i="79"/>
  <c r="AG989" i="79"/>
  <c r="L959" i="79"/>
  <c r="AE959" i="79"/>
  <c r="L955" i="79"/>
  <c r="AE955" i="79"/>
  <c r="AG953" i="79"/>
  <c r="M931" i="79"/>
  <c r="S931" i="79" s="1"/>
  <c r="AG931" i="79"/>
  <c r="L930" i="79"/>
  <c r="AE930" i="79"/>
  <c r="L925" i="79"/>
  <c r="AE925" i="79"/>
  <c r="AG918" i="79"/>
  <c r="L901" i="79"/>
  <c r="AE901" i="79"/>
  <c r="AG878" i="79"/>
  <c r="AE874" i="79"/>
  <c r="L874" i="79"/>
  <c r="AG857" i="79"/>
  <c r="AG852" i="79"/>
  <c r="L844" i="79"/>
  <c r="AE844" i="79"/>
  <c r="L824" i="79"/>
  <c r="AE824" i="79"/>
  <c r="AE819" i="79"/>
  <c r="AG818" i="79"/>
  <c r="L800" i="79"/>
  <c r="AE800" i="79"/>
  <c r="L774" i="79"/>
  <c r="AE774" i="79"/>
  <c r="AE769" i="79"/>
  <c r="AG768" i="79"/>
  <c r="AE755" i="79"/>
  <c r="L755" i="79"/>
  <c r="L750" i="79"/>
  <c r="AE750" i="79"/>
  <c r="AG749" i="79"/>
  <c r="L740" i="79"/>
  <c r="AE740" i="79"/>
  <c r="AE735" i="79"/>
  <c r="AG729" i="79"/>
  <c r="AG702" i="79"/>
  <c r="L698" i="79"/>
  <c r="AE698" i="79"/>
  <c r="L693" i="79"/>
  <c r="AE693" i="79"/>
  <c r="L665" i="79"/>
  <c r="AE665" i="79"/>
  <c r="L655" i="79"/>
  <c r="AE655" i="79"/>
  <c r="AG654" i="79"/>
  <c r="AE640" i="79"/>
  <c r="AE612" i="79"/>
  <c r="L603" i="79"/>
  <c r="AE603" i="79"/>
  <c r="AE592" i="79"/>
  <c r="L592" i="79"/>
  <c r="AE588" i="79"/>
  <c r="AE565" i="79"/>
  <c r="AG520" i="79"/>
  <c r="AE490" i="79"/>
  <c r="L490" i="79"/>
  <c r="AE477" i="79"/>
  <c r="AG476" i="79"/>
  <c r="AE461" i="79"/>
  <c r="L461" i="79"/>
  <c r="AG419" i="79"/>
  <c r="L415" i="79"/>
  <c r="AE415" i="79"/>
  <c r="L407" i="79"/>
  <c r="AE407" i="79"/>
  <c r="L404" i="79"/>
  <c r="AE404" i="79"/>
  <c r="L390" i="79"/>
  <c r="AE390" i="79"/>
  <c r="L385" i="79"/>
  <c r="AE385" i="79"/>
  <c r="AG348" i="79"/>
  <c r="L344" i="79"/>
  <c r="AE344" i="79"/>
  <c r="L339" i="79"/>
  <c r="AE339" i="79"/>
  <c r="M331" i="79"/>
  <c r="S331" i="79" s="1"/>
  <c r="AE331" i="79"/>
  <c r="L321" i="79"/>
  <c r="AE321" i="79"/>
  <c r="L283" i="79"/>
  <c r="AE283" i="79"/>
  <c r="AG278" i="79"/>
  <c r="AG224" i="79"/>
  <c r="AE180" i="79"/>
  <c r="L180" i="79"/>
  <c r="AG2006" i="79"/>
  <c r="AG1900" i="79"/>
  <c r="AE1847" i="79"/>
  <c r="AG1804" i="79"/>
  <c r="AE1371" i="79"/>
  <c r="AE1294" i="79"/>
  <c r="AE171" i="79"/>
  <c r="AG170" i="79"/>
  <c r="L166" i="79"/>
  <c r="AE166" i="79"/>
  <c r="AG159" i="79"/>
  <c r="L134" i="79"/>
  <c r="AE134" i="79"/>
  <c r="AG128" i="79"/>
  <c r="AG123" i="79"/>
  <c r="AG118" i="79"/>
  <c r="AG1980" i="79"/>
  <c r="L1952" i="79"/>
  <c r="AE1952" i="79"/>
  <c r="AG1941" i="79"/>
  <c r="L1938" i="79"/>
  <c r="AE1938" i="79"/>
  <c r="AG1903" i="79"/>
  <c r="L1895" i="79"/>
  <c r="AE1895" i="79"/>
  <c r="AG1893" i="79"/>
  <c r="L1856" i="79"/>
  <c r="AE1856" i="79"/>
  <c r="AG1845" i="79"/>
  <c r="L1842" i="79"/>
  <c r="AE1842" i="79"/>
  <c r="AG1769" i="79"/>
  <c r="L1760" i="79"/>
  <c r="AE1760" i="79"/>
  <c r="AG1758" i="79"/>
  <c r="AG1743" i="79"/>
  <c r="AE1739" i="79"/>
  <c r="L1739" i="79"/>
  <c r="L1730" i="79"/>
  <c r="AE1730" i="79"/>
  <c r="AG1724" i="79"/>
  <c r="AE1622" i="79"/>
  <c r="AE1576" i="79"/>
  <c r="M1555" i="79"/>
  <c r="S1555" i="79" s="1"/>
  <c r="AG1555" i="79"/>
  <c r="AG1553" i="79"/>
  <c r="AG1526" i="79"/>
  <c r="AG1521" i="79"/>
  <c r="L1511" i="79"/>
  <c r="AE1511" i="79"/>
  <c r="AG1469" i="79"/>
  <c r="AG1423" i="79"/>
  <c r="AG1418" i="79"/>
  <c r="L1413" i="79"/>
  <c r="AE1413" i="79"/>
  <c r="AG1407" i="79"/>
  <c r="L1403" i="79"/>
  <c r="AE1403" i="79"/>
  <c r="AG1402" i="79"/>
  <c r="AG1396" i="79"/>
  <c r="AE1392" i="79"/>
  <c r="L1387" i="79"/>
  <c r="AE1387" i="79"/>
  <c r="AG1370" i="79"/>
  <c r="L1354" i="79"/>
  <c r="AE1354" i="79"/>
  <c r="M1350" i="79"/>
  <c r="S1350" i="79" s="1"/>
  <c r="AE1350" i="79"/>
  <c r="AG1347" i="79"/>
  <c r="L1344" i="79"/>
  <c r="AE1344" i="79"/>
  <c r="M1270" i="79"/>
  <c r="S1270" i="79" s="1"/>
  <c r="AG1270" i="79"/>
  <c r="L1269" i="79"/>
  <c r="AE1269" i="79"/>
  <c r="AG1262" i="79"/>
  <c r="L1259" i="79"/>
  <c r="AE1259" i="79"/>
  <c r="AG1257" i="79"/>
  <c r="AG1232" i="79"/>
  <c r="AE1204" i="79"/>
  <c r="AG1203" i="79"/>
  <c r="AG1188" i="79"/>
  <c r="AG1183" i="79"/>
  <c r="AG1159" i="79"/>
  <c r="AG1144" i="79"/>
  <c r="L1141" i="79"/>
  <c r="AE1141" i="79"/>
  <c r="M1132" i="79"/>
  <c r="S1132" i="79" s="1"/>
  <c r="AE1132" i="79"/>
  <c r="AG1121" i="79"/>
  <c r="AG1115" i="79"/>
  <c r="AE1112" i="79"/>
  <c r="L1112" i="79"/>
  <c r="AG1089" i="79"/>
  <c r="AG1044" i="79"/>
  <c r="L1035" i="79"/>
  <c r="AE1035" i="79"/>
  <c r="L1013" i="79"/>
  <c r="AE1013" i="79"/>
  <c r="AG1000" i="79"/>
  <c r="AG979" i="79"/>
  <c r="L970" i="79"/>
  <c r="AE970" i="79"/>
  <c r="AE940" i="79"/>
  <c r="L940" i="79"/>
  <c r="AE910" i="79"/>
  <c r="L910" i="79"/>
  <c r="L906" i="79"/>
  <c r="AE906" i="79"/>
  <c r="AG900" i="79"/>
  <c r="AE896" i="79"/>
  <c r="L885" i="79"/>
  <c r="AE885" i="79"/>
  <c r="L880" i="79"/>
  <c r="AE880" i="79"/>
  <c r="AE868" i="79"/>
  <c r="AG867" i="79"/>
  <c r="L854" i="79"/>
  <c r="AE854" i="79"/>
  <c r="AG843" i="79"/>
  <c r="AG838" i="79"/>
  <c r="L834" i="79"/>
  <c r="AE834" i="79"/>
  <c r="AG804" i="79"/>
  <c r="AG784" i="79"/>
  <c r="L780" i="79"/>
  <c r="AE780" i="79"/>
  <c r="L765" i="79"/>
  <c r="AE765" i="79"/>
  <c r="M752" i="79"/>
  <c r="S752" i="79" s="1"/>
  <c r="AG752" i="79"/>
  <c r="L746" i="79"/>
  <c r="AE746" i="79"/>
  <c r="AG739" i="79"/>
  <c r="AG734" i="79"/>
  <c r="L726" i="79"/>
  <c r="AE726" i="79"/>
  <c r="AG725" i="79"/>
  <c r="L684" i="79"/>
  <c r="AE684" i="79"/>
  <c r="M637" i="79"/>
  <c r="S637" i="79" s="1"/>
  <c r="AE637" i="79"/>
  <c r="AG635" i="79"/>
  <c r="AG625" i="79"/>
  <c r="L617" i="79"/>
  <c r="AE617" i="79"/>
  <c r="AG564" i="79"/>
  <c r="L560" i="79"/>
  <c r="AE560" i="79"/>
  <c r="AE522" i="79"/>
  <c r="L522" i="79"/>
  <c r="L503" i="79"/>
  <c r="AE503" i="79"/>
  <c r="AG502" i="79"/>
  <c r="AG498" i="79"/>
  <c r="AG439" i="79"/>
  <c r="AG431" i="79"/>
  <c r="AG427" i="79"/>
  <c r="L420" i="79"/>
  <c r="AE420" i="79"/>
  <c r="AE349" i="79"/>
  <c r="L349" i="79"/>
  <c r="L267" i="79"/>
  <c r="AE267" i="79"/>
  <c r="AG266" i="79"/>
  <c r="AG261" i="79"/>
  <c r="AE258" i="79"/>
  <c r="L254" i="79"/>
  <c r="AE254" i="79"/>
  <c r="AE221" i="79"/>
  <c r="AG220" i="79"/>
  <c r="AG197" i="79"/>
  <c r="L185" i="79"/>
  <c r="AE185" i="79"/>
  <c r="AE1904" i="79"/>
  <c r="AE1866" i="79"/>
  <c r="AE1808" i="79"/>
  <c r="AE1591" i="79"/>
  <c r="AE986" i="79"/>
  <c r="AE508" i="79"/>
  <c r="AE300" i="79"/>
  <c r="AE198" i="79"/>
  <c r="L519" i="79"/>
  <c r="AE519" i="79"/>
  <c r="L486" i="79"/>
  <c r="AE486" i="79"/>
  <c r="L481" i="79"/>
  <c r="AE481" i="79"/>
  <c r="AG480" i="79"/>
  <c r="AE451" i="79"/>
  <c r="L451" i="79"/>
  <c r="L422" i="79"/>
  <c r="AE422" i="79"/>
  <c r="AG412" i="79"/>
  <c r="AE389" i="79"/>
  <c r="L389" i="79"/>
  <c r="L379" i="79"/>
  <c r="AE379" i="79"/>
  <c r="AG372" i="79"/>
  <c r="AG359" i="79"/>
  <c r="L350" i="79"/>
  <c r="AE350" i="79"/>
  <c r="AE340" i="79"/>
  <c r="AG339" i="79"/>
  <c r="L326" i="79"/>
  <c r="AE326" i="79"/>
  <c r="L299" i="79"/>
  <c r="AE299" i="79"/>
  <c r="L295" i="79"/>
  <c r="AE295" i="79"/>
  <c r="L290" i="79"/>
  <c r="AE290" i="79"/>
  <c r="AG285" i="79"/>
  <c r="AG258" i="79"/>
  <c r="L250" i="79"/>
  <c r="AE250" i="79"/>
  <c r="L242" i="79"/>
  <c r="AE242" i="79"/>
  <c r="AE196" i="79"/>
  <c r="AG195" i="79"/>
  <c r="AE646" i="79"/>
  <c r="AE436" i="79"/>
  <c r="AG304" i="79"/>
  <c r="L716" i="79"/>
  <c r="AE716" i="79"/>
  <c r="AG715" i="79"/>
  <c r="L712" i="79"/>
  <c r="AE712" i="79"/>
  <c r="AG700" i="79"/>
  <c r="M697" i="79"/>
  <c r="S697" i="79" s="1"/>
  <c r="AE697" i="79"/>
  <c r="AE671" i="79"/>
  <c r="AG665" i="79"/>
  <c r="AG634" i="79"/>
  <c r="AG624" i="79"/>
  <c r="L611" i="79"/>
  <c r="AE611" i="79"/>
  <c r="L606" i="79"/>
  <c r="AE606" i="79"/>
  <c r="AG590" i="79"/>
  <c r="AE576" i="79"/>
  <c r="AE572" i="79"/>
  <c r="AG560" i="79"/>
  <c r="AG556" i="79"/>
  <c r="L548" i="79"/>
  <c r="AE548" i="79"/>
  <c r="L543" i="79"/>
  <c r="AE543" i="79"/>
  <c r="AG524" i="79"/>
  <c r="AE520" i="79"/>
  <c r="L511" i="79"/>
  <c r="AE511" i="79"/>
  <c r="L487" i="79"/>
  <c r="AE487" i="79"/>
  <c r="AG486" i="79"/>
  <c r="AG481" i="79"/>
  <c r="L395" i="79"/>
  <c r="AE395" i="79"/>
  <c r="AE351" i="79"/>
  <c r="AG350" i="79"/>
  <c r="L347" i="79"/>
  <c r="AE347" i="79"/>
  <c r="L342" i="79"/>
  <c r="AE342" i="79"/>
  <c r="AG340" i="79"/>
  <c r="AG331" i="79"/>
  <c r="AG317" i="79"/>
  <c r="AG295" i="79"/>
  <c r="L291" i="79"/>
  <c r="AE291" i="79"/>
  <c r="AG290" i="79"/>
  <c r="AG282" i="79"/>
  <c r="L222" i="79"/>
  <c r="AE222" i="79"/>
  <c r="AG216" i="79"/>
  <c r="AG208" i="79"/>
  <c r="AG2010" i="79"/>
  <c r="AG2009" i="79"/>
  <c r="AE308" i="79"/>
  <c r="AG166" i="79"/>
  <c r="AG161" i="79"/>
  <c r="L156" i="79"/>
  <c r="AE156" i="79"/>
  <c r="L138" i="79"/>
  <c r="AE138" i="79"/>
  <c r="AG137" i="79"/>
  <c r="AG119" i="79"/>
  <c r="AG1986" i="79"/>
  <c r="AG1953" i="79"/>
  <c r="AG1905" i="79"/>
  <c r="AG1857" i="79"/>
  <c r="AG1809" i="79"/>
  <c r="AG1782" i="79"/>
  <c r="AG1753" i="79"/>
  <c r="AG1725" i="79"/>
  <c r="AG1719" i="79"/>
  <c r="AG1701" i="79"/>
  <c r="AG1695" i="79"/>
  <c r="AE1678" i="79"/>
  <c r="AG1677" i="79"/>
  <c r="AG1671" i="79"/>
  <c r="AG1653" i="79"/>
  <c r="AG1647" i="79"/>
  <c r="AG1629" i="79"/>
  <c r="AG1623" i="79"/>
  <c r="AE1606" i="79"/>
  <c r="AG1605" i="79"/>
  <c r="AG1599" i="79"/>
  <c r="AG1581" i="79"/>
  <c r="AG1575" i="79"/>
  <c r="AE1570" i="79"/>
  <c r="L1521" i="79"/>
  <c r="AE1521" i="79"/>
  <c r="AE1508" i="79"/>
  <c r="AG1494" i="79"/>
  <c r="AG1488" i="79"/>
  <c r="AG1482" i="79"/>
  <c r="AG1476" i="79"/>
  <c r="AG1458" i="79"/>
  <c r="AG1452" i="79"/>
  <c r="AG1434" i="79"/>
  <c r="AG1428" i="79"/>
  <c r="AG1410" i="79"/>
  <c r="AG1386" i="79"/>
  <c r="AG1311" i="79"/>
  <c r="AG1287" i="79"/>
  <c r="AG1263" i="79"/>
  <c r="AG1239" i="79"/>
  <c r="AG1215" i="79"/>
  <c r="AG1180" i="79"/>
  <c r="AG1131" i="79"/>
  <c r="L1115" i="79"/>
  <c r="AE1115" i="79"/>
  <c r="L1105" i="79"/>
  <c r="AE1105" i="79"/>
  <c r="L1099" i="79"/>
  <c r="AE1099" i="79"/>
  <c r="L1093" i="79"/>
  <c r="AE1093" i="79"/>
  <c r="L1087" i="79"/>
  <c r="AE1087" i="79"/>
  <c r="AE1081" i="79"/>
  <c r="L1075" i="79"/>
  <c r="AE1075" i="79"/>
  <c r="AG1074" i="79"/>
  <c r="L1069" i="79"/>
  <c r="AE1069" i="79"/>
  <c r="L1063" i="79"/>
  <c r="AE1063" i="79"/>
  <c r="AE1057" i="79"/>
  <c r="L1051" i="79"/>
  <c r="AE1051" i="79"/>
  <c r="L1045" i="79"/>
  <c r="AE1045" i="79"/>
  <c r="L1039" i="79"/>
  <c r="AE1039" i="79"/>
  <c r="AE1033" i="79"/>
  <c r="L1027" i="79"/>
  <c r="AE1027" i="79"/>
  <c r="L1021" i="79"/>
  <c r="AE1021" i="79"/>
  <c r="L1015" i="79"/>
  <c r="AE1015" i="79"/>
  <c r="AE1009" i="79"/>
  <c r="L1003" i="79"/>
  <c r="AE1003" i="79"/>
  <c r="AG1002" i="79"/>
  <c r="L997" i="79"/>
  <c r="AE997" i="79"/>
  <c r="L991" i="79"/>
  <c r="AE991" i="79"/>
  <c r="AE985" i="79"/>
  <c r="L967" i="79"/>
  <c r="AE967" i="79"/>
  <c r="AG924" i="79"/>
  <c r="AE908" i="79"/>
  <c r="AE871" i="79"/>
  <c r="AE865" i="79"/>
  <c r="AG864" i="79"/>
  <c r="AE849" i="79"/>
  <c r="AG848" i="79"/>
  <c r="AE843" i="79"/>
  <c r="AG836" i="79"/>
  <c r="AG825" i="79"/>
  <c r="AE815" i="79"/>
  <c r="L798" i="79"/>
  <c r="AE798" i="79"/>
  <c r="AG791" i="79"/>
  <c r="L776" i="79"/>
  <c r="AE776" i="79"/>
  <c r="AG757" i="79"/>
  <c r="AE753" i="79"/>
  <c r="AE747" i="79"/>
  <c r="AG746" i="79"/>
  <c r="AE719" i="79"/>
  <c r="L702" i="79"/>
  <c r="AE702" i="79"/>
  <c r="L685" i="79"/>
  <c r="AE685" i="79"/>
  <c r="L674" i="79"/>
  <c r="AE674" i="79"/>
  <c r="AG648" i="79"/>
  <c r="AG612" i="79"/>
  <c r="AG606" i="79"/>
  <c r="AG588" i="79"/>
  <c r="AG576" i="79"/>
  <c r="AG549" i="79"/>
  <c r="L546" i="79"/>
  <c r="AE546" i="79"/>
  <c r="AG544" i="79"/>
  <c r="AE541" i="79"/>
  <c r="AG535" i="79"/>
  <c r="AG530" i="79"/>
  <c r="AG514" i="79"/>
  <c r="L510" i="79"/>
  <c r="AE510" i="79"/>
  <c r="L504" i="79"/>
  <c r="AE504" i="79"/>
  <c r="AE493" i="79"/>
  <c r="AG483" i="79"/>
  <c r="AE469" i="79"/>
  <c r="AG468" i="79"/>
  <c r="L464" i="79"/>
  <c r="AE464" i="79"/>
  <c r="L425" i="79"/>
  <c r="AE425" i="79"/>
  <c r="AG424" i="79"/>
  <c r="AG420" i="79"/>
  <c r="AG379" i="79"/>
  <c r="AE359" i="79"/>
  <c r="AG346" i="79"/>
  <c r="AG336" i="79"/>
  <c r="AE317" i="79"/>
  <c r="AG316" i="79"/>
  <c r="AE312" i="79"/>
  <c r="AG311" i="79"/>
  <c r="L307" i="79"/>
  <c r="AE307" i="79"/>
  <c r="AG297" i="79"/>
  <c r="AE263" i="79"/>
  <c r="AG248" i="79"/>
  <c r="AG240" i="79"/>
  <c r="AG236" i="79"/>
  <c r="AE232" i="79"/>
  <c r="AG231" i="79"/>
  <c r="L227" i="79"/>
  <c r="AE227" i="79"/>
  <c r="L223" i="79"/>
  <c r="AE223" i="79"/>
  <c r="L214" i="79"/>
  <c r="AE214" i="79"/>
  <c r="AE210" i="79"/>
  <c r="L210" i="79"/>
  <c r="AE202" i="79"/>
  <c r="L183" i="79"/>
  <c r="AE183" i="79"/>
  <c r="AG182" i="79"/>
  <c r="AE1928" i="79"/>
  <c r="AE1732" i="79"/>
  <c r="AE1661" i="79"/>
  <c r="AE1399" i="79"/>
  <c r="AE1229" i="79"/>
  <c r="AE303" i="79"/>
  <c r="AE168" i="79"/>
  <c r="L150" i="79"/>
  <c r="AE150" i="79"/>
  <c r="AE144" i="79"/>
  <c r="AG131" i="79"/>
  <c r="AG125" i="79"/>
  <c r="AE115" i="79"/>
  <c r="AG114" i="79"/>
  <c r="AG1998" i="79"/>
  <c r="AG1992" i="79"/>
  <c r="AG1959" i="79"/>
  <c r="AG1932" i="79"/>
  <c r="AG1911" i="79"/>
  <c r="AG1884" i="79"/>
  <c r="AG1863" i="79"/>
  <c r="AG1836" i="79"/>
  <c r="AG1815" i="79"/>
  <c r="AG1766" i="79"/>
  <c r="L1727" i="79"/>
  <c r="AE1727" i="79"/>
  <c r="AG1713" i="79"/>
  <c r="AG1707" i="79"/>
  <c r="AG1689" i="79"/>
  <c r="AG1683" i="79"/>
  <c r="AG1665" i="79"/>
  <c r="AG1659" i="79"/>
  <c r="L1655" i="79"/>
  <c r="AE1655" i="79"/>
  <c r="AG1641" i="79"/>
  <c r="AG1635" i="79"/>
  <c r="AG1617" i="79"/>
  <c r="AG1611" i="79"/>
  <c r="AG1593" i="79"/>
  <c r="AG1587" i="79"/>
  <c r="L1583" i="79"/>
  <c r="AE1583" i="79"/>
  <c r="AG1569" i="79"/>
  <c r="AG1545" i="79"/>
  <c r="AG1539" i="79"/>
  <c r="L1534" i="79"/>
  <c r="AE1534" i="79"/>
  <c r="AG1514" i="79"/>
  <c r="AG1500" i="79"/>
  <c r="AG1470" i="79"/>
  <c r="AG1464" i="79"/>
  <c r="AG1446" i="79"/>
  <c r="AG1440" i="79"/>
  <c r="AE1436" i="79"/>
  <c r="AG1422" i="79"/>
  <c r="AG1416" i="79"/>
  <c r="AG1404" i="79"/>
  <c r="AG1392" i="79"/>
  <c r="AG1380" i="79"/>
  <c r="AG1368" i="79"/>
  <c r="AG1362" i="79"/>
  <c r="AG1324" i="79"/>
  <c r="AE1295" i="79"/>
  <c r="AG1288" i="79"/>
  <c r="AG1252" i="79"/>
  <c r="AE1223" i="79"/>
  <c r="AG1216" i="79"/>
  <c r="L1200" i="79"/>
  <c r="AE1200" i="79"/>
  <c r="AG1193" i="79"/>
  <c r="L1171" i="79"/>
  <c r="AE1171" i="79"/>
  <c r="AG1158" i="79"/>
  <c r="AG1152" i="79"/>
  <c r="AE1148" i="79"/>
  <c r="L1138" i="79"/>
  <c r="AE1138" i="79"/>
  <c r="AG984" i="79"/>
  <c r="AG966" i="79"/>
  <c r="AG949" i="79"/>
  <c r="AE944" i="79"/>
  <c r="AE932" i="79"/>
  <c r="AG901" i="79"/>
  <c r="AG894" i="79"/>
  <c r="AG889" i="79"/>
  <c r="L872" i="79"/>
  <c r="AE872" i="79"/>
  <c r="L816" i="79"/>
  <c r="AE816" i="79"/>
  <c r="AG814" i="79"/>
  <c r="L810" i="79"/>
  <c r="AE810" i="79"/>
  <c r="L804" i="79"/>
  <c r="AE804" i="79"/>
  <c r="AG797" i="79"/>
  <c r="AG792" i="79"/>
  <c r="AE787" i="79"/>
  <c r="AG780" i="79"/>
  <c r="AG769" i="79"/>
  <c r="AE759" i="79"/>
  <c r="L742" i="79"/>
  <c r="AE742" i="79"/>
  <c r="L720" i="79"/>
  <c r="AE720" i="79"/>
  <c r="L714" i="79"/>
  <c r="AE714" i="79"/>
  <c r="L708" i="79"/>
  <c r="AE708" i="79"/>
  <c r="AG696" i="79"/>
  <c r="AE691" i="79"/>
  <c r="AG684" i="79"/>
  <c r="AG673" i="79"/>
  <c r="AE668" i="79"/>
  <c r="AG661" i="79"/>
  <c r="AE656" i="79"/>
  <c r="L651" i="79"/>
  <c r="AE651" i="79"/>
  <c r="AG643" i="79"/>
  <c r="L631" i="79"/>
  <c r="AE631" i="79"/>
  <c r="AE596" i="79"/>
  <c r="AG595" i="79"/>
  <c r="L590" i="79"/>
  <c r="AE590" i="79"/>
  <c r="L579" i="79"/>
  <c r="AE579" i="79"/>
  <c r="AE573" i="79"/>
  <c r="L556" i="79"/>
  <c r="AE556" i="79"/>
  <c r="L516" i="79"/>
  <c r="AE516" i="79"/>
  <c r="AG509" i="79"/>
  <c r="AE499" i="79"/>
  <c r="L489" i="79"/>
  <c r="AE489" i="79"/>
  <c r="L479" i="79"/>
  <c r="AE479" i="79"/>
  <c r="AE474" i="79"/>
  <c r="AG473" i="79"/>
  <c r="AG444" i="79"/>
  <c r="L440" i="79"/>
  <c r="AE440" i="79"/>
  <c r="L431" i="79"/>
  <c r="AE431" i="79"/>
  <c r="AG430" i="79"/>
  <c r="AG411" i="79"/>
  <c r="AE396" i="79"/>
  <c r="AG390" i="79"/>
  <c r="AE370" i="79"/>
  <c r="L370" i="79"/>
  <c r="AG358" i="79"/>
  <c r="AG342" i="79"/>
  <c r="AE327" i="79"/>
  <c r="AE322" i="79"/>
  <c r="L318" i="79"/>
  <c r="AE318" i="79"/>
  <c r="L294" i="79"/>
  <c r="AE294" i="79"/>
  <c r="L284" i="79"/>
  <c r="AE284" i="79"/>
  <c r="M274" i="79"/>
  <c r="S274" i="79" s="1"/>
  <c r="AG274" i="79"/>
  <c r="M265" i="79"/>
  <c r="S265" i="79" s="1"/>
  <c r="AE265" i="79"/>
  <c r="AE237" i="79"/>
  <c r="L237" i="79"/>
  <c r="M228" i="79"/>
  <c r="S228" i="79" s="1"/>
  <c r="AE228" i="79"/>
  <c r="L206" i="79"/>
  <c r="AE206" i="79"/>
  <c r="L188" i="79"/>
  <c r="AE188" i="79"/>
  <c r="AG178" i="79"/>
  <c r="AE1944" i="79"/>
  <c r="AE1767" i="79"/>
  <c r="AE1749" i="79"/>
  <c r="AE1551" i="79"/>
  <c r="AE1082" i="79"/>
  <c r="AE884" i="79"/>
  <c r="AE174" i="79"/>
  <c r="AG540" i="79"/>
  <c r="L524" i="79"/>
  <c r="AE524" i="79"/>
  <c r="AG510" i="79"/>
  <c r="L500" i="79"/>
  <c r="AE500" i="79"/>
  <c r="AG487" i="79"/>
  <c r="AE483" i="79"/>
  <c r="L471" i="79"/>
  <c r="AE471" i="79"/>
  <c r="AG470" i="79"/>
  <c r="AG453" i="79"/>
  <c r="L444" i="79"/>
  <c r="AE444" i="79"/>
  <c r="L428" i="79"/>
  <c r="AE428" i="79"/>
  <c r="AG421" i="79"/>
  <c r="AG415" i="79"/>
  <c r="AE411" i="79"/>
  <c r="AE399" i="79"/>
  <c r="AG398" i="79"/>
  <c r="L387" i="79"/>
  <c r="AE387" i="79"/>
  <c r="AG347" i="79"/>
  <c r="AG341" i="79"/>
  <c r="AG323" i="79"/>
  <c r="L314" i="79"/>
  <c r="AE314" i="79"/>
  <c r="AG301" i="79"/>
  <c r="AG296" i="79"/>
  <c r="AG270" i="79"/>
  <c r="AG264" i="79"/>
  <c r="AG259" i="79"/>
  <c r="L248" i="79"/>
  <c r="AE248" i="79"/>
  <c r="AG238" i="79"/>
  <c r="AE224" i="79"/>
  <c r="AG191" i="79"/>
  <c r="AE506" i="79"/>
  <c r="AE478" i="79"/>
  <c r="AE449" i="79"/>
  <c r="L552" i="79"/>
  <c r="AE552" i="79"/>
  <c r="AE547" i="79"/>
  <c r="AG528" i="79"/>
  <c r="AG493" i="79"/>
  <c r="L484" i="79"/>
  <c r="AE484" i="79"/>
  <c r="AG443" i="79"/>
  <c r="AG438" i="79"/>
  <c r="AE433" i="79"/>
  <c r="L412" i="79"/>
  <c r="AE412" i="79"/>
  <c r="AG392" i="79"/>
  <c r="AE381" i="79"/>
  <c r="AG373" i="79"/>
  <c r="AG353" i="79"/>
  <c r="AE343" i="79"/>
  <c r="AG330" i="79"/>
  <c r="AG302" i="79"/>
  <c r="AG291" i="79"/>
  <c r="AG275" i="79"/>
  <c r="AG228" i="79"/>
  <c r="L219" i="79"/>
  <c r="AE219" i="79"/>
  <c r="AE213" i="79"/>
  <c r="AG212" i="79"/>
  <c r="AE209" i="79"/>
  <c r="L209" i="79"/>
  <c r="AG181" i="79"/>
  <c r="AE494" i="79"/>
  <c r="AE287" i="79"/>
  <c r="AE179" i="79"/>
  <c r="M252" i="79"/>
  <c r="S252" i="79" s="1"/>
  <c r="AE252" i="79"/>
  <c r="AG249" i="79"/>
  <c r="AG217" i="79"/>
  <c r="AE212" i="79"/>
  <c r="L212" i="79"/>
  <c r="AG205" i="79"/>
  <c r="AG200" i="79"/>
  <c r="L195" i="79"/>
  <c r="AE195" i="79"/>
  <c r="AG194" i="79"/>
  <c r="AE189" i="79"/>
  <c r="AG188" i="79"/>
  <c r="AG329" i="79"/>
  <c r="AG281" i="79"/>
  <c r="AG263" i="79"/>
  <c r="AG227" i="79"/>
  <c r="AG215" i="79"/>
  <c r="AG209" i="79"/>
  <c r="AG203" i="79"/>
  <c r="AG185" i="79"/>
  <c r="AE235" i="79"/>
  <c r="S1762" i="79"/>
  <c r="S1752" i="79"/>
  <c r="S1724" i="79"/>
  <c r="S1566" i="79"/>
  <c r="S1560" i="79"/>
  <c r="S1558" i="79"/>
  <c r="S1554" i="79"/>
  <c r="S1548" i="79"/>
  <c r="S1540" i="79"/>
  <c r="S1536" i="79"/>
  <c r="S1534" i="79"/>
  <c r="S1528" i="79"/>
  <c r="S1522" i="79"/>
  <c r="S1518" i="79"/>
  <c r="S1516" i="79"/>
  <c r="S1512" i="79"/>
  <c r="S1510" i="79"/>
  <c r="S1504" i="79"/>
  <c r="S1502" i="79"/>
  <c r="S1498" i="79"/>
  <c r="S1494" i="79"/>
  <c r="S1492" i="79"/>
  <c r="S1488" i="79"/>
  <c r="S1486" i="79"/>
  <c r="S1480" i="79"/>
  <c r="S1478" i="79"/>
  <c r="S1476" i="79"/>
  <c r="S1472" i="79"/>
  <c r="S1464" i="79"/>
  <c r="S1462" i="79"/>
  <c r="S1456" i="79"/>
  <c r="S1454" i="79"/>
  <c r="S1452" i="79"/>
  <c r="S1446" i="79"/>
  <c r="S1440" i="79"/>
  <c r="S1436" i="79"/>
  <c r="S1432" i="79"/>
  <c r="S1430" i="79"/>
  <c r="S1428" i="79"/>
  <c r="S1424" i="79"/>
  <c r="S1422" i="79"/>
  <c r="S1416" i="79"/>
  <c r="S1414" i="79"/>
  <c r="S1412" i="79"/>
  <c r="S1406" i="79"/>
  <c r="S1400" i="79"/>
  <c r="S1398" i="79"/>
  <c r="S1396" i="79"/>
  <c r="S1392" i="79"/>
  <c r="S1390" i="79"/>
  <c r="S1388" i="79"/>
  <c r="S1384" i="79"/>
  <c r="S1376" i="79"/>
  <c r="S1374" i="79"/>
  <c r="S1372" i="79"/>
  <c r="S1368" i="79"/>
  <c r="S1362" i="79"/>
  <c r="S1356" i="79"/>
  <c r="S1352" i="79"/>
  <c r="S1346" i="79"/>
  <c r="S1342" i="79"/>
  <c r="S1328" i="79"/>
  <c r="S1322" i="79"/>
  <c r="S1320" i="79"/>
  <c r="S1314" i="79"/>
  <c r="S1312" i="79"/>
  <c r="S1304" i="79"/>
  <c r="S1298" i="79"/>
  <c r="S1296" i="79"/>
  <c r="S1290" i="79"/>
  <c r="S1288" i="79"/>
  <c r="S1282" i="79"/>
  <c r="S1280" i="79"/>
  <c r="S1274" i="79"/>
  <c r="S1272" i="79"/>
  <c r="S1266" i="79"/>
  <c r="S1264" i="79"/>
  <c r="S1256" i="79"/>
  <c r="S1250" i="79"/>
  <c r="S1248" i="79"/>
  <c r="S1242" i="79"/>
  <c r="S1232" i="79"/>
  <c r="S1226" i="79"/>
  <c r="S1224" i="79"/>
  <c r="S1218" i="79"/>
  <c r="S1216" i="79"/>
  <c r="S1208" i="79"/>
  <c r="S1202" i="79"/>
  <c r="S1200" i="79"/>
  <c r="S1194" i="79"/>
  <c r="S1955" i="79"/>
  <c r="S1939" i="79"/>
  <c r="S1923" i="79"/>
  <c r="S1915" i="79"/>
  <c r="S1907" i="79"/>
  <c r="S1891" i="79"/>
  <c r="S1883" i="79"/>
  <c r="S1875" i="79"/>
  <c r="S1859" i="79"/>
  <c r="S1851" i="79"/>
  <c r="S1843" i="79"/>
  <c r="S1827" i="79"/>
  <c r="S1811" i="79"/>
  <c r="S1791" i="79"/>
  <c r="S1769" i="79"/>
  <c r="S1721" i="79"/>
  <c r="S1713" i="79"/>
  <c r="S1711" i="79"/>
  <c r="S1705" i="79"/>
  <c r="S1697" i="79"/>
  <c r="S1695" i="79"/>
  <c r="S1689" i="79"/>
  <c r="S1681" i="79"/>
  <c r="S1673" i="79"/>
  <c r="S1671" i="79"/>
  <c r="S1665" i="79"/>
  <c r="S1663" i="79"/>
  <c r="S1657" i="79"/>
  <c r="S1655" i="79"/>
  <c r="S1649" i="79"/>
  <c r="S1647" i="79"/>
  <c r="S1641" i="79"/>
  <c r="S1639" i="79"/>
  <c r="S1633" i="79"/>
  <c r="S1625" i="79"/>
  <c r="S1623" i="79"/>
  <c r="S1617" i="79"/>
  <c r="S1609" i="79"/>
  <c r="S1601" i="79"/>
  <c r="S1599" i="79"/>
  <c r="S1593" i="79"/>
  <c r="S1591" i="79"/>
  <c r="S1585" i="79"/>
  <c r="S1577" i="79"/>
  <c r="S1531" i="79"/>
  <c r="S1523" i="79"/>
  <c r="S1359" i="79"/>
  <c r="S1349" i="79"/>
  <c r="S1339" i="79"/>
  <c r="S1331" i="79"/>
  <c r="S1170" i="79"/>
  <c r="S1162" i="79"/>
  <c r="S1154" i="79"/>
  <c r="S1146" i="79"/>
  <c r="S1138" i="79"/>
  <c r="S1122" i="79"/>
  <c r="S1108" i="79"/>
  <c r="S1106" i="79"/>
  <c r="S1102" i="79"/>
  <c r="S1098" i="79"/>
  <c r="S1094" i="79"/>
  <c r="S1090" i="79"/>
  <c r="S1086" i="79"/>
  <c r="S1084" i="79"/>
  <c r="S1078" i="79"/>
  <c r="S1076" i="79"/>
  <c r="S1074" i="79"/>
  <c r="S1070" i="79"/>
  <c r="S1068" i="79"/>
  <c r="S1066" i="79"/>
  <c r="S1060" i="79"/>
  <c r="S1054" i="79"/>
  <c r="S1052" i="79"/>
  <c r="S1046" i="79"/>
  <c r="S1044" i="79"/>
  <c r="S1042" i="79"/>
  <c r="S1038" i="79"/>
  <c r="S1036" i="79"/>
  <c r="S1030" i="79"/>
  <c r="S1028" i="79"/>
  <c r="S1022" i="79"/>
  <c r="S1018" i="79"/>
  <c r="S1012" i="79"/>
  <c r="S1004" i="79"/>
  <c r="S1002" i="79"/>
  <c r="S998" i="79"/>
  <c r="S996" i="79"/>
  <c r="S990" i="79"/>
  <c r="S988" i="79"/>
  <c r="S986" i="79"/>
  <c r="S980" i="79"/>
  <c r="S978" i="79"/>
  <c r="S970" i="79"/>
  <c r="S964" i="79"/>
  <c r="S954" i="79"/>
  <c r="S946" i="79"/>
  <c r="S940" i="79"/>
  <c r="S938" i="79"/>
  <c r="S932" i="79"/>
  <c r="S930" i="79"/>
  <c r="S924" i="79"/>
  <c r="S922" i="79"/>
  <c r="S916" i="79"/>
  <c r="S914" i="79"/>
  <c r="S906" i="79"/>
  <c r="S898" i="79"/>
  <c r="S894" i="79"/>
  <c r="S882" i="79"/>
  <c r="S864" i="79"/>
  <c r="S666" i="79"/>
  <c r="S658" i="79"/>
  <c r="S650" i="79"/>
  <c r="S642" i="79"/>
  <c r="S634" i="79"/>
  <c r="S626" i="79"/>
  <c r="S618" i="79"/>
  <c r="S586" i="79"/>
  <c r="S1111" i="79"/>
  <c r="S873" i="79"/>
  <c r="S871" i="79"/>
  <c r="S869" i="79"/>
  <c r="S865" i="79"/>
  <c r="S857" i="79"/>
  <c r="S855" i="79"/>
  <c r="S847" i="79"/>
  <c r="S845" i="79"/>
  <c r="S841" i="79"/>
  <c r="S839" i="79"/>
  <c r="S837" i="79"/>
  <c r="S833" i="79"/>
  <c r="S831" i="79"/>
  <c r="S829" i="79"/>
  <c r="S823" i="79"/>
  <c r="S821" i="79"/>
  <c r="S807" i="79"/>
  <c r="S805" i="79"/>
  <c r="S791" i="79"/>
  <c r="S789" i="79"/>
  <c r="S775" i="79"/>
  <c r="S767" i="79"/>
  <c r="S765" i="79"/>
  <c r="S757" i="79"/>
  <c r="S751" i="79"/>
  <c r="S749" i="79"/>
  <c r="S743" i="79"/>
  <c r="S741" i="79"/>
  <c r="S727" i="79"/>
  <c r="S725" i="79"/>
  <c r="S695" i="79"/>
  <c r="S693" i="79"/>
  <c r="S687" i="79"/>
  <c r="S685" i="79"/>
  <c r="S677" i="79"/>
  <c r="S671" i="79"/>
  <c r="S669" i="79"/>
  <c r="S659" i="79"/>
  <c r="S611" i="79"/>
  <c r="S603" i="79"/>
  <c r="S571" i="79"/>
  <c r="S539" i="79"/>
  <c r="S395" i="79"/>
  <c r="S363" i="79"/>
  <c r="AE2010" i="79"/>
  <c r="L2010" i="79"/>
  <c r="S2005" i="79"/>
  <c r="S2001" i="79"/>
  <c r="S2000" i="79"/>
  <c r="S1992" i="79"/>
  <c r="S1989" i="79"/>
  <c r="S1985" i="79"/>
  <c r="S1981" i="79"/>
  <c r="S1977" i="79"/>
  <c r="S1976" i="79"/>
  <c r="S1973" i="79"/>
  <c r="S1969" i="79"/>
  <c r="S1965" i="79"/>
  <c r="S1930" i="79"/>
  <c r="S1927" i="79"/>
  <c r="S1926" i="79"/>
  <c r="S1905" i="79"/>
  <c r="S1904" i="79"/>
  <c r="S1866" i="79"/>
  <c r="S1863" i="79"/>
  <c r="S1862" i="79"/>
  <c r="S1852" i="79"/>
  <c r="S1837" i="79"/>
  <c r="S1802" i="79"/>
  <c r="S1783" i="79"/>
  <c r="S1774" i="79"/>
  <c r="S1755" i="79"/>
  <c r="S1490" i="79"/>
  <c r="S1168" i="79"/>
  <c r="S1059" i="79"/>
  <c r="S1051" i="79"/>
  <c r="S1938" i="79"/>
  <c r="S1935" i="79"/>
  <c r="S1934" i="79"/>
  <c r="S1924" i="79"/>
  <c r="S1913" i="79"/>
  <c r="S1909" i="79"/>
  <c r="S1874" i="79"/>
  <c r="S1871" i="79"/>
  <c r="S1870" i="79"/>
  <c r="S1860" i="79"/>
  <c r="S1849" i="79"/>
  <c r="S1848" i="79"/>
  <c r="S1845" i="79"/>
  <c r="S1810" i="79"/>
  <c r="S1807" i="79"/>
  <c r="S1806" i="79"/>
  <c r="S1790" i="79"/>
  <c r="S1771" i="79"/>
  <c r="S1770" i="79"/>
  <c r="S1766" i="79"/>
  <c r="S1765" i="79"/>
  <c r="S1238" i="79"/>
  <c r="S1237" i="79"/>
  <c r="S1235" i="79"/>
  <c r="S1233" i="79"/>
  <c r="S1228" i="79"/>
  <c r="S1177" i="79"/>
  <c r="S1112" i="79"/>
  <c r="S868" i="79"/>
  <c r="S1954" i="79"/>
  <c r="S1950" i="79"/>
  <c r="S1940" i="79"/>
  <c r="S1929" i="79"/>
  <c r="S1925" i="79"/>
  <c r="S1887" i="79"/>
  <c r="S1886" i="79"/>
  <c r="S1876" i="79"/>
  <c r="S1865" i="79"/>
  <c r="S1864" i="79"/>
  <c r="S1861" i="79"/>
  <c r="S1826" i="79"/>
  <c r="S1823" i="79"/>
  <c r="S1822" i="79"/>
  <c r="S1812" i="79"/>
  <c r="S1801" i="79"/>
  <c r="S1800" i="79"/>
  <c r="S1796" i="79"/>
  <c r="S1782" i="79"/>
  <c r="S1781" i="79"/>
  <c r="S1779" i="79"/>
  <c r="S1776" i="79"/>
  <c r="S1578" i="79"/>
  <c r="S1576" i="79"/>
  <c r="S1562" i="79"/>
  <c r="S1561" i="79"/>
  <c r="S1471" i="79"/>
  <c r="S1466" i="79"/>
  <c r="S1345" i="79"/>
  <c r="S1295" i="79"/>
  <c r="S1121" i="79"/>
  <c r="S923" i="79"/>
  <c r="S899" i="79"/>
  <c r="S896" i="79"/>
  <c r="S892" i="79"/>
  <c r="S1962" i="79"/>
  <c r="S1959" i="79"/>
  <c r="S1958" i="79"/>
  <c r="S1937" i="79"/>
  <c r="S1936" i="79"/>
  <c r="S1933" i="79"/>
  <c r="S1898" i="79"/>
  <c r="S1884" i="79"/>
  <c r="S1873" i="79"/>
  <c r="S1872" i="79"/>
  <c r="S1869" i="79"/>
  <c r="S1834" i="79"/>
  <c r="S1831" i="79"/>
  <c r="S1830" i="79"/>
  <c r="S1809" i="79"/>
  <c r="S1808" i="79"/>
  <c r="S1789" i="79"/>
  <c r="S1768" i="79"/>
  <c r="S1718" i="79"/>
  <c r="S1710" i="79"/>
  <c r="S1694" i="79"/>
  <c r="S1686" i="79"/>
  <c r="S1678" i="79"/>
  <c r="S1662" i="79"/>
  <c r="S1654" i="79"/>
  <c r="S1646" i="79"/>
  <c r="S1630" i="79"/>
  <c r="S1622" i="79"/>
  <c r="S1614" i="79"/>
  <c r="S1598" i="79"/>
  <c r="S1590" i="79"/>
  <c r="S1530" i="79"/>
  <c r="S1529" i="79"/>
  <c r="S1511" i="79"/>
  <c r="S1421" i="79"/>
  <c r="S1415" i="79"/>
  <c r="S1127" i="79"/>
  <c r="S1007" i="79"/>
  <c r="S952" i="79"/>
  <c r="S951" i="79"/>
  <c r="S949" i="79"/>
  <c r="S2002" i="79"/>
  <c r="S1998" i="79"/>
  <c r="S1994" i="79"/>
  <c r="S1991" i="79"/>
  <c r="S1986" i="79"/>
  <c r="S1983" i="79"/>
  <c r="S1982" i="79"/>
  <c r="S1978" i="79"/>
  <c r="S1975" i="79"/>
  <c r="S1974" i="79"/>
  <c r="S1970" i="79"/>
  <c r="S1967" i="79"/>
  <c r="S1966" i="79"/>
  <c r="S1956" i="79"/>
  <c r="S1945" i="79"/>
  <c r="S1944" i="79"/>
  <c r="S1941" i="79"/>
  <c r="S1906" i="79"/>
  <c r="S1903" i="79"/>
  <c r="S1902" i="79"/>
  <c r="S1892" i="79"/>
  <c r="S1881" i="79"/>
  <c r="S1877" i="79"/>
  <c r="S1842" i="79"/>
  <c r="S1839" i="79"/>
  <c r="S1838" i="79"/>
  <c r="S1828" i="79"/>
  <c r="S1817" i="79"/>
  <c r="S1816" i="79"/>
  <c r="S1813" i="79"/>
  <c r="S1797" i="79"/>
  <c r="S1795" i="79"/>
  <c r="S1787" i="79"/>
  <c r="S1746" i="79"/>
  <c r="S1745" i="79"/>
  <c r="S1743" i="79"/>
  <c r="S1737" i="79"/>
  <c r="S1735" i="79"/>
  <c r="S1734" i="79"/>
  <c r="S1565" i="79"/>
  <c r="S1373" i="79"/>
  <c r="S1365" i="79"/>
  <c r="S1364" i="79"/>
  <c r="S1215" i="79"/>
  <c r="S1207" i="79"/>
  <c r="S997" i="79"/>
  <c r="S992" i="79"/>
  <c r="S991" i="79"/>
  <c r="S1961" i="79"/>
  <c r="S1960" i="79"/>
  <c r="S1957" i="79"/>
  <c r="S1922" i="79"/>
  <c r="S1919" i="79"/>
  <c r="S1918" i="79"/>
  <c r="S1908" i="79"/>
  <c r="S1897" i="79"/>
  <c r="S1893" i="79"/>
  <c r="S1858" i="79"/>
  <c r="S1855" i="79"/>
  <c r="S1854" i="79"/>
  <c r="S1844" i="79"/>
  <c r="S1833" i="79"/>
  <c r="S1829" i="79"/>
  <c r="S1794" i="79"/>
  <c r="S1786" i="79"/>
  <c r="S1763" i="79"/>
  <c r="S1739" i="79"/>
  <c r="S1521" i="79"/>
  <c r="S1326" i="79"/>
  <c r="S1323" i="79"/>
  <c r="S1321" i="79"/>
  <c r="S1316" i="79"/>
  <c r="S1161" i="79"/>
  <c r="S1160" i="79"/>
  <c r="S1099" i="79"/>
  <c r="S2009" i="79"/>
  <c r="S2006" i="79"/>
  <c r="S1753" i="79"/>
  <c r="S1715" i="79"/>
  <c r="S1706" i="79"/>
  <c r="S1704" i="79"/>
  <c r="S1683" i="79"/>
  <c r="S1674" i="79"/>
  <c r="S1672" i="79"/>
  <c r="S1651" i="79"/>
  <c r="S1642" i="79"/>
  <c r="S1640" i="79"/>
  <c r="S1619" i="79"/>
  <c r="S1610" i="79"/>
  <c r="S1608" i="79"/>
  <c r="S1587" i="79"/>
  <c r="S1583" i="79"/>
  <c r="S1582" i="79"/>
  <c r="S1573" i="79"/>
  <c r="S1572" i="79"/>
  <c r="S1549" i="79"/>
  <c r="S1541" i="79"/>
  <c r="S1514" i="79"/>
  <c r="S1513" i="79"/>
  <c r="S1473" i="79"/>
  <c r="S1469" i="79"/>
  <c r="S1427" i="79"/>
  <c r="S1423" i="79"/>
  <c r="S1417" i="79"/>
  <c r="S1402" i="79"/>
  <c r="S1401" i="79"/>
  <c r="S1399" i="79"/>
  <c r="S1395" i="79"/>
  <c r="S1182" i="79"/>
  <c r="S1179" i="79"/>
  <c r="S1174" i="79"/>
  <c r="S1173" i="79"/>
  <c r="S1171" i="79"/>
  <c r="S1166" i="79"/>
  <c r="S1165" i="79"/>
  <c r="S1158" i="79"/>
  <c r="S1157" i="79"/>
  <c r="S1155" i="79"/>
  <c r="S1149" i="79"/>
  <c r="S1147" i="79"/>
  <c r="S1133" i="79"/>
  <c r="S1080" i="79"/>
  <c r="S1079" i="79"/>
  <c r="S982" i="79"/>
  <c r="S939" i="79"/>
  <c r="S884" i="79"/>
  <c r="S874" i="79"/>
  <c r="S856" i="79"/>
  <c r="S851" i="79"/>
  <c r="S694" i="79"/>
  <c r="S1764" i="79"/>
  <c r="S1728" i="79"/>
  <c r="S1725" i="79"/>
  <c r="S1707" i="79"/>
  <c r="S1698" i="79"/>
  <c r="S1664" i="79"/>
  <c r="S1643" i="79"/>
  <c r="S1632" i="79"/>
  <c r="S1611" i="79"/>
  <c r="S1602" i="79"/>
  <c r="S1574" i="79"/>
  <c r="S1570" i="79"/>
  <c r="S1569" i="79"/>
  <c r="S1567" i="79"/>
  <c r="S1485" i="79"/>
  <c r="S1475" i="79"/>
  <c r="S1455" i="79"/>
  <c r="S1397" i="79"/>
  <c r="S1391" i="79"/>
  <c r="S1335" i="79"/>
  <c r="S1069" i="79"/>
  <c r="S1064" i="79"/>
  <c r="S994" i="79"/>
  <c r="S993" i="79"/>
  <c r="S758" i="79"/>
  <c r="S712" i="79"/>
  <c r="S1744" i="79"/>
  <c r="S1733" i="79"/>
  <c r="S1693" i="79"/>
  <c r="S1692" i="79"/>
  <c r="S1670" i="79"/>
  <c r="S1661" i="79"/>
  <c r="S1660" i="79"/>
  <c r="S1638" i="79"/>
  <c r="S1629" i="79"/>
  <c r="S1628" i="79"/>
  <c r="S1606" i="79"/>
  <c r="S1597" i="79"/>
  <c r="S1596" i="79"/>
  <c r="S1525" i="79"/>
  <c r="S1493" i="79"/>
  <c r="S1459" i="79"/>
  <c r="S1445" i="79"/>
  <c r="S1437" i="79"/>
  <c r="S1404" i="79"/>
  <c r="S1393" i="79"/>
  <c r="S1378" i="79"/>
  <c r="S1377" i="79"/>
  <c r="S1371" i="79"/>
  <c r="S1363" i="79"/>
  <c r="S1286" i="79"/>
  <c r="S1283" i="79"/>
  <c r="S1281" i="79"/>
  <c r="S1276" i="79"/>
  <c r="S1128" i="79"/>
  <c r="S1123" i="79"/>
  <c r="S1118" i="79"/>
  <c r="S1117" i="79"/>
  <c r="S1107" i="79"/>
  <c r="S1105" i="79"/>
  <c r="S1065" i="79"/>
  <c r="S945" i="79"/>
  <c r="S905" i="79"/>
  <c r="S903" i="79"/>
  <c r="S830" i="79"/>
  <c r="S766" i="79"/>
  <c r="S753" i="79"/>
  <c r="S731" i="79"/>
  <c r="S715" i="79"/>
  <c r="S704" i="79"/>
  <c r="S1756" i="79"/>
  <c r="S1749" i="79"/>
  <c r="S1741" i="79"/>
  <c r="S1740" i="79"/>
  <c r="S1730" i="79"/>
  <c r="S1729" i="79"/>
  <c r="S1727" i="79"/>
  <c r="S1726" i="79"/>
  <c r="S1722" i="79"/>
  <c r="S1720" i="79"/>
  <c r="S1699" i="79"/>
  <c r="S1690" i="79"/>
  <c r="S1667" i="79"/>
  <c r="S1656" i="79"/>
  <c r="S1635" i="79"/>
  <c r="S1626" i="79"/>
  <c r="S1603" i="79"/>
  <c r="S1594" i="79"/>
  <c r="S1556" i="79"/>
  <c r="S1553" i="79"/>
  <c r="S1552" i="79"/>
  <c r="S1545" i="79"/>
  <c r="S1544" i="79"/>
  <c r="S1508" i="79"/>
  <c r="S1495" i="79"/>
  <c r="S1451" i="79"/>
  <c r="S1441" i="79"/>
  <c r="S1193" i="79"/>
  <c r="S1140" i="79"/>
  <c r="S1045" i="79"/>
  <c r="S1040" i="79"/>
  <c r="S1039" i="79"/>
  <c r="S1751" i="79"/>
  <c r="S1750" i="79"/>
  <c r="S1731" i="79"/>
  <c r="S1691" i="79"/>
  <c r="S1682" i="79"/>
  <c r="S1659" i="79"/>
  <c r="S1650" i="79"/>
  <c r="S1627" i="79"/>
  <c r="S1618" i="79"/>
  <c r="S1616" i="79"/>
  <c r="S1595" i="79"/>
  <c r="S1586" i="79"/>
  <c r="S1584" i="79"/>
  <c r="S1557" i="79"/>
  <c r="S1547" i="79"/>
  <c r="S1517" i="79"/>
  <c r="S1509" i="79"/>
  <c r="S1500" i="79"/>
  <c r="S1477" i="79"/>
  <c r="S1431" i="79"/>
  <c r="S1380" i="79"/>
  <c r="S1369" i="79"/>
  <c r="S1185" i="79"/>
  <c r="S1184" i="79"/>
  <c r="S1180" i="79"/>
  <c r="S1172" i="79"/>
  <c r="S1164" i="79"/>
  <c r="S1156" i="79"/>
  <c r="S1148" i="79"/>
  <c r="S1145" i="79"/>
  <c r="S1144" i="79"/>
  <c r="S1139" i="79"/>
  <c r="S1134" i="79"/>
  <c r="S1125" i="79"/>
  <c r="S1119" i="79"/>
  <c r="S1116" i="79"/>
  <c r="S1104" i="79"/>
  <c r="S1103" i="79"/>
  <c r="S1037" i="79"/>
  <c r="S1032" i="79"/>
  <c r="S1031" i="79"/>
  <c r="S862" i="79"/>
  <c r="S840" i="79"/>
  <c r="S803" i="79"/>
  <c r="S792" i="79"/>
  <c r="S777" i="79"/>
  <c r="S1533" i="79"/>
  <c r="S1461" i="79"/>
  <c r="S1444" i="79"/>
  <c r="S1443" i="79"/>
  <c r="S1439" i="79"/>
  <c r="S1420" i="79"/>
  <c r="S1419" i="79"/>
  <c r="S1413" i="79"/>
  <c r="S1403" i="79"/>
  <c r="S1389" i="79"/>
  <c r="S1327" i="79"/>
  <c r="S1317" i="79"/>
  <c r="S1315" i="79"/>
  <c r="S1308" i="79"/>
  <c r="S1269" i="79"/>
  <c r="S1267" i="79"/>
  <c r="S1260" i="79"/>
  <c r="S1239" i="79"/>
  <c r="S1230" i="79"/>
  <c r="S1229" i="79"/>
  <c r="S1227" i="79"/>
  <c r="S1225" i="79"/>
  <c r="S1220" i="79"/>
  <c r="S1088" i="79"/>
  <c r="S1087" i="79"/>
  <c r="S1061" i="79"/>
  <c r="S1055" i="79"/>
  <c r="S1016" i="79"/>
  <c r="S1015" i="79"/>
  <c r="S989" i="79"/>
  <c r="S979" i="79"/>
  <c r="S913" i="79"/>
  <c r="S911" i="79"/>
  <c r="S909" i="79"/>
  <c r="S820" i="79"/>
  <c r="S818" i="79"/>
  <c r="S804" i="79"/>
  <c r="S787" i="79"/>
  <c r="S776" i="79"/>
  <c r="S761" i="79"/>
  <c r="S724" i="79"/>
  <c r="S722" i="79"/>
  <c r="S707" i="79"/>
  <c r="S696" i="79"/>
  <c r="S681" i="79"/>
  <c r="S1571" i="79"/>
  <c r="S1551" i="79"/>
  <c r="S1543" i="79"/>
  <c r="S1538" i="79"/>
  <c r="S1537" i="79"/>
  <c r="S1535" i="79"/>
  <c r="S1506" i="79"/>
  <c r="S1505" i="79"/>
  <c r="S1503" i="79"/>
  <c r="S1499" i="79"/>
  <c r="S1491" i="79"/>
  <c r="S1487" i="79"/>
  <c r="S1468" i="79"/>
  <c r="S1467" i="79"/>
  <c r="S1463" i="79"/>
  <c r="S1458" i="79"/>
  <c r="S1457" i="79"/>
  <c r="S1434" i="79"/>
  <c r="S1409" i="79"/>
  <c r="S1407" i="79"/>
  <c r="S1386" i="79"/>
  <c r="S1354" i="79"/>
  <c r="S1093" i="79"/>
  <c r="S1092" i="79"/>
  <c r="S1089" i="79"/>
  <c r="S1083" i="79"/>
  <c r="S1058" i="79"/>
  <c r="S1011" i="79"/>
  <c r="S984" i="79"/>
  <c r="S983" i="79"/>
  <c r="S981" i="79"/>
  <c r="S974" i="79"/>
  <c r="S971" i="79"/>
  <c r="S921" i="79"/>
  <c r="S877" i="79"/>
  <c r="S872" i="79"/>
  <c r="S836" i="79"/>
  <c r="S834" i="79"/>
  <c r="S828" i="79"/>
  <c r="S826" i="79"/>
  <c r="S812" i="79"/>
  <c r="S810" i="79"/>
  <c r="S796" i="79"/>
  <c r="S794" i="79"/>
  <c r="S779" i="79"/>
  <c r="S768" i="79"/>
  <c r="S732" i="79"/>
  <c r="S730" i="79"/>
  <c r="S716" i="79"/>
  <c r="S714" i="79"/>
  <c r="S699" i="79"/>
  <c r="S672" i="79"/>
  <c r="S638" i="79"/>
  <c r="S635" i="79"/>
  <c r="S620" i="79"/>
  <c r="S1539" i="79"/>
  <c r="S1482" i="79"/>
  <c r="S1481" i="79"/>
  <c r="S1453" i="79"/>
  <c r="S1366" i="79"/>
  <c r="S1347" i="79"/>
  <c r="S1340" i="79"/>
  <c r="S1302" i="79"/>
  <c r="S1299" i="79"/>
  <c r="S1297" i="79"/>
  <c r="S1292" i="79"/>
  <c r="S1279" i="79"/>
  <c r="S1262" i="79"/>
  <c r="S1261" i="79"/>
  <c r="S1259" i="79"/>
  <c r="S1257" i="79"/>
  <c r="S1252" i="79"/>
  <c r="S1231" i="79"/>
  <c r="S1221" i="79"/>
  <c r="S1219" i="79"/>
  <c r="S1217" i="79"/>
  <c r="S1212" i="79"/>
  <c r="S1085" i="79"/>
  <c r="S1075" i="79"/>
  <c r="S1013" i="79"/>
  <c r="S1003" i="79"/>
  <c r="S985" i="79"/>
  <c r="S897" i="79"/>
  <c r="S849" i="79"/>
  <c r="S822" i="79"/>
  <c r="S740" i="79"/>
  <c r="S738" i="79"/>
  <c r="S726" i="79"/>
  <c r="S632" i="79"/>
  <c r="S627" i="79"/>
  <c r="S608" i="79"/>
  <c r="S1581" i="79"/>
  <c r="S1580" i="79"/>
  <c r="S1524" i="79"/>
  <c r="S1519" i="79"/>
  <c r="S1484" i="79"/>
  <c r="S1483" i="79"/>
  <c r="S1479" i="79"/>
  <c r="S1449" i="79"/>
  <c r="S1426" i="79"/>
  <c r="S1425" i="79"/>
  <c r="S1360" i="79"/>
  <c r="S1353" i="79"/>
  <c r="S1329" i="79"/>
  <c r="S1324" i="79"/>
  <c r="S1303" i="79"/>
  <c r="S1293" i="79"/>
  <c r="S1291" i="79"/>
  <c r="S1289" i="79"/>
  <c r="S1284" i="79"/>
  <c r="S1263" i="79"/>
  <c r="S1254" i="79"/>
  <c r="S1251" i="79"/>
  <c r="S1206" i="79"/>
  <c r="S1203" i="79"/>
  <c r="S1198" i="79"/>
  <c r="S1197" i="79"/>
  <c r="S1195" i="79"/>
  <c r="S1136" i="79"/>
  <c r="S1126" i="79"/>
  <c r="S1081" i="79"/>
  <c r="S1041" i="79"/>
  <c r="S1035" i="79"/>
  <c r="S953" i="79"/>
  <c r="S944" i="79"/>
  <c r="S943" i="79"/>
  <c r="S941" i="79"/>
  <c r="S934" i="79"/>
  <c r="S867" i="79"/>
  <c r="S848" i="79"/>
  <c r="S756" i="79"/>
  <c r="S754" i="79"/>
  <c r="S742" i="79"/>
  <c r="S662" i="79"/>
  <c r="S656" i="79"/>
  <c r="S641" i="79"/>
  <c r="S1337" i="79"/>
  <c r="S1336" i="79"/>
  <c r="S1191" i="79"/>
  <c r="S1141" i="79"/>
  <c r="S1135" i="79"/>
  <c r="S1129" i="79"/>
  <c r="S1077" i="79"/>
  <c r="S1053" i="79"/>
  <c r="S1033" i="79"/>
  <c r="S1027" i="79"/>
  <c r="S1009" i="79"/>
  <c r="S963" i="79"/>
  <c r="S955" i="79"/>
  <c r="S937" i="79"/>
  <c r="S928" i="79"/>
  <c r="S927" i="79"/>
  <c r="S925" i="79"/>
  <c r="S918" i="79"/>
  <c r="S904" i="79"/>
  <c r="S890" i="79"/>
  <c r="S889" i="79"/>
  <c r="S887" i="79"/>
  <c r="S879" i="79"/>
  <c r="S875" i="79"/>
  <c r="S858" i="79"/>
  <c r="S852" i="79"/>
  <c r="S850" i="79"/>
  <c r="S825" i="79"/>
  <c r="S814" i="79"/>
  <c r="S806" i="79"/>
  <c r="S798" i="79"/>
  <c r="S788" i="79"/>
  <c r="S786" i="79"/>
  <c r="S771" i="79"/>
  <c r="S760" i="79"/>
  <c r="S745" i="79"/>
  <c r="S675" i="79"/>
  <c r="S664" i="79"/>
  <c r="S657" i="79"/>
  <c r="S655" i="79"/>
  <c r="S653" i="79"/>
  <c r="S633" i="79"/>
  <c r="S623" i="79"/>
  <c r="S621" i="79"/>
  <c r="S592" i="79"/>
  <c r="S531" i="79"/>
  <c r="S1379" i="79"/>
  <c r="S1357" i="79"/>
  <c r="S1355" i="79"/>
  <c r="S1351" i="79"/>
  <c r="S1341" i="79"/>
  <c r="S1334" i="79"/>
  <c r="S1332" i="79"/>
  <c r="S1310" i="79"/>
  <c r="S1309" i="79"/>
  <c r="S1307" i="79"/>
  <c r="S1305" i="79"/>
  <c r="S1287" i="79"/>
  <c r="S1278" i="79"/>
  <c r="S1277" i="79"/>
  <c r="S1275" i="79"/>
  <c r="S1273" i="79"/>
  <c r="S1268" i="79"/>
  <c r="S1255" i="79"/>
  <c r="S1246" i="79"/>
  <c r="S1245" i="79"/>
  <c r="S1243" i="79"/>
  <c r="S1241" i="79"/>
  <c r="S1236" i="79"/>
  <c r="S1223" i="79"/>
  <c r="S1214" i="79"/>
  <c r="S1213" i="79"/>
  <c r="S1211" i="79"/>
  <c r="S1209" i="79"/>
  <c r="S1183" i="79"/>
  <c r="S1143" i="79"/>
  <c r="S1137" i="79"/>
  <c r="S1101" i="79"/>
  <c r="S1100" i="79"/>
  <c r="S1096" i="79"/>
  <c r="S1095" i="79"/>
  <c r="S1091" i="79"/>
  <c r="S1071" i="79"/>
  <c r="S1048" i="79"/>
  <c r="S1047" i="79"/>
  <c r="S1029" i="79"/>
  <c r="S1000" i="79"/>
  <c r="S999" i="79"/>
  <c r="S977" i="79"/>
  <c r="S968" i="79"/>
  <c r="S967" i="79"/>
  <c r="S965" i="79"/>
  <c r="S960" i="79"/>
  <c r="S959" i="79"/>
  <c r="S957" i="79"/>
  <c r="S950" i="79"/>
  <c r="S929" i="79"/>
  <c r="S915" i="79"/>
  <c r="S907" i="79"/>
  <c r="S900" i="79"/>
  <c r="S893" i="79"/>
  <c r="S860" i="79"/>
  <c r="S844" i="79"/>
  <c r="S835" i="79"/>
  <c r="S817" i="79"/>
  <c r="S801" i="79"/>
  <c r="S790" i="79"/>
  <c r="S780" i="79"/>
  <c r="S778" i="79"/>
  <c r="S736" i="79"/>
  <c r="S721" i="79"/>
  <c r="S710" i="79"/>
  <c r="S700" i="79"/>
  <c r="S698" i="79"/>
  <c r="S649" i="79"/>
  <c r="S647" i="79"/>
  <c r="S636" i="79"/>
  <c r="S617" i="79"/>
  <c r="S605" i="79"/>
  <c r="S590" i="79"/>
  <c r="S580" i="79"/>
  <c r="S567" i="79"/>
  <c r="S552" i="79"/>
  <c r="S547" i="79"/>
  <c r="S1383" i="79"/>
  <c r="S1344" i="79"/>
  <c r="S1201" i="79"/>
  <c r="S1196" i="79"/>
  <c r="S1175" i="79"/>
  <c r="S1167" i="79"/>
  <c r="S1159" i="79"/>
  <c r="S1151" i="79"/>
  <c r="S1115" i="79"/>
  <c r="S1113" i="79"/>
  <c r="S1097" i="79"/>
  <c r="S1073" i="79"/>
  <c r="S1067" i="79"/>
  <c r="S1049" i="79"/>
  <c r="S1043" i="79"/>
  <c r="S1025" i="79"/>
  <c r="S1019" i="79"/>
  <c r="S995" i="79"/>
  <c r="S969" i="79"/>
  <c r="S961" i="79"/>
  <c r="S947" i="79"/>
  <c r="S920" i="79"/>
  <c r="S919" i="79"/>
  <c r="S917" i="79"/>
  <c r="S910" i="79"/>
  <c r="S846" i="79"/>
  <c r="S824" i="79"/>
  <c r="S739" i="79"/>
  <c r="S728" i="79"/>
  <c r="S713" i="79"/>
  <c r="S702" i="79"/>
  <c r="S692" i="79"/>
  <c r="S690" i="79"/>
  <c r="S674" i="79"/>
  <c r="S645" i="79"/>
  <c r="S640" i="79"/>
  <c r="S628" i="79"/>
  <c r="S612" i="79"/>
  <c r="S609" i="79"/>
  <c r="S599" i="79"/>
  <c r="S597" i="79"/>
  <c r="S584" i="79"/>
  <c r="S575" i="79"/>
  <c r="S569" i="79"/>
  <c r="S543" i="79"/>
  <c r="S541" i="79"/>
  <c r="S525" i="79"/>
  <c r="S521" i="79"/>
  <c r="S519" i="79"/>
  <c r="S566" i="79"/>
  <c r="S561" i="79"/>
  <c r="S549" i="79"/>
  <c r="S537" i="79"/>
  <c r="S527" i="79"/>
  <c r="S513" i="79"/>
  <c r="S505" i="79"/>
  <c r="S501" i="79"/>
  <c r="S493" i="79"/>
  <c r="S1024" i="79"/>
  <c r="S1023" i="79"/>
  <c r="S1005" i="79"/>
  <c r="S976" i="79"/>
  <c r="S975" i="79"/>
  <c r="S973" i="79"/>
  <c r="S966" i="79"/>
  <c r="S935" i="79"/>
  <c r="S933" i="79"/>
  <c r="S901" i="79"/>
  <c r="S891" i="79"/>
  <c r="S886" i="79"/>
  <c r="S885" i="79"/>
  <c r="S881" i="79"/>
  <c r="S880" i="79"/>
  <c r="S854" i="79"/>
  <c r="S838" i="79"/>
  <c r="S819" i="79"/>
  <c r="S808" i="79"/>
  <c r="S782" i="79"/>
  <c r="S772" i="79"/>
  <c r="S770" i="79"/>
  <c r="S755" i="79"/>
  <c r="S744" i="79"/>
  <c r="S729" i="79"/>
  <c r="S708" i="79"/>
  <c r="S706" i="79"/>
  <c r="S691" i="79"/>
  <c r="S648" i="79"/>
  <c r="S624" i="79"/>
  <c r="S622" i="79"/>
  <c r="S619" i="79"/>
  <c r="S616" i="79"/>
  <c r="S614" i="79"/>
  <c r="S604" i="79"/>
  <c r="S601" i="79"/>
  <c r="S582" i="79"/>
  <c r="S559" i="79"/>
  <c r="S557" i="79"/>
  <c r="S546" i="79"/>
  <c r="S530" i="79"/>
  <c r="S529" i="79"/>
  <c r="S517" i="79"/>
  <c r="S509" i="79"/>
  <c r="S498" i="79"/>
  <c r="S485" i="79"/>
  <c r="S477" i="79"/>
  <c r="S463" i="79"/>
  <c r="S461" i="79"/>
  <c r="S449" i="79"/>
  <c r="S447" i="79"/>
  <c r="S438" i="79"/>
  <c r="S430" i="79"/>
  <c r="S424" i="79"/>
  <c r="S416" i="79"/>
  <c r="S408" i="79"/>
  <c r="S396" i="79"/>
  <c r="S353" i="79"/>
  <c r="Z235" i="73" l="1"/>
  <c r="H207" i="79" s="1"/>
  <c r="AB235" i="73"/>
  <c r="Z236" i="73"/>
  <c r="H208" i="79" s="1"/>
  <c r="AB236" i="73"/>
  <c r="Z237" i="73"/>
  <c r="H209" i="79" s="1"/>
  <c r="AB237" i="73"/>
  <c r="Z238" i="73"/>
  <c r="H210" i="79" s="1"/>
  <c r="AB238" i="73"/>
  <c r="Z239" i="73"/>
  <c r="H211" i="79" s="1"/>
  <c r="AB239" i="73"/>
  <c r="Z240" i="73"/>
  <c r="H212" i="79" s="1"/>
  <c r="AB240" i="73"/>
  <c r="Z241" i="73"/>
  <c r="H213" i="79" s="1"/>
  <c r="AB241" i="73"/>
  <c r="Z242" i="73"/>
  <c r="H214" i="79" s="1"/>
  <c r="AB242" i="73"/>
  <c r="Z243" i="73"/>
  <c r="H215" i="79" s="1"/>
  <c r="AB243" i="73"/>
  <c r="Z244" i="73"/>
  <c r="H216" i="79" s="1"/>
  <c r="AB244" i="73"/>
  <c r="Z245" i="73"/>
  <c r="H217" i="79" s="1"/>
  <c r="AB245" i="73"/>
  <c r="Z246" i="73"/>
  <c r="H218" i="79" s="1"/>
  <c r="AB246" i="73"/>
  <c r="Z247" i="73"/>
  <c r="H219" i="79" s="1"/>
  <c r="AB247" i="73"/>
  <c r="Z248" i="73"/>
  <c r="H220" i="79" s="1"/>
  <c r="AB248" i="73"/>
  <c r="Z249" i="73"/>
  <c r="H221" i="79" s="1"/>
  <c r="AB249" i="73"/>
  <c r="Z250" i="73"/>
  <c r="H222" i="79" s="1"/>
  <c r="AB250" i="73"/>
  <c r="Z251" i="73"/>
  <c r="H223" i="79" s="1"/>
  <c r="AB251" i="73"/>
  <c r="Z252" i="73"/>
  <c r="H224" i="79" s="1"/>
  <c r="AB252" i="73"/>
  <c r="Z253" i="73"/>
  <c r="H225" i="79" s="1"/>
  <c r="AB253" i="73"/>
  <c r="Z254" i="73"/>
  <c r="H226" i="79" s="1"/>
  <c r="AB254" i="73"/>
  <c r="Z255" i="73"/>
  <c r="H227" i="79" s="1"/>
  <c r="AB255" i="73"/>
  <c r="Z256" i="73"/>
  <c r="H228" i="79" s="1"/>
  <c r="AB256" i="73"/>
  <c r="Z257" i="73"/>
  <c r="H229" i="79" s="1"/>
  <c r="AB257" i="73"/>
  <c r="Z258" i="73"/>
  <c r="H230" i="79" s="1"/>
  <c r="AB258" i="73"/>
  <c r="Z259" i="73"/>
  <c r="H231" i="79" s="1"/>
  <c r="AB259" i="73"/>
  <c r="Z260" i="73"/>
  <c r="H232" i="79" s="1"/>
  <c r="AB260" i="73"/>
  <c r="Z261" i="73"/>
  <c r="H233" i="79" s="1"/>
  <c r="AB261" i="73"/>
  <c r="Z262" i="73"/>
  <c r="H234" i="79" s="1"/>
  <c r="AB262" i="73"/>
  <c r="Z263" i="73"/>
  <c r="H235" i="79" s="1"/>
  <c r="AB263" i="73"/>
  <c r="Z264" i="73"/>
  <c r="H236" i="79" s="1"/>
  <c r="AB264" i="73"/>
  <c r="Z265" i="73"/>
  <c r="H237" i="79" s="1"/>
  <c r="AB265" i="73"/>
  <c r="Z266" i="73"/>
  <c r="H238" i="79" s="1"/>
  <c r="AB266" i="73"/>
  <c r="Z267" i="73"/>
  <c r="H239" i="79" s="1"/>
  <c r="AB267" i="73"/>
  <c r="Z268" i="73"/>
  <c r="H240" i="79" s="1"/>
  <c r="AB268" i="73"/>
  <c r="Z269" i="73"/>
  <c r="H241" i="79" s="1"/>
  <c r="AB269" i="73"/>
  <c r="Z270" i="73"/>
  <c r="H242" i="79" s="1"/>
  <c r="AB270" i="73"/>
  <c r="Z271" i="73"/>
  <c r="H243" i="79" s="1"/>
  <c r="AB271" i="73"/>
  <c r="Z272" i="73"/>
  <c r="H244" i="79" s="1"/>
  <c r="AB272" i="73"/>
  <c r="Z273" i="73"/>
  <c r="H245" i="79" s="1"/>
  <c r="AB273" i="73"/>
  <c r="Z274" i="73"/>
  <c r="H246" i="79" s="1"/>
  <c r="AB274" i="73"/>
  <c r="Z275" i="73"/>
  <c r="H247" i="79" s="1"/>
  <c r="AB275" i="73"/>
  <c r="Z276" i="73"/>
  <c r="H248" i="79" s="1"/>
  <c r="AB276" i="73"/>
  <c r="Z277" i="73"/>
  <c r="H249" i="79" s="1"/>
  <c r="AB277" i="73"/>
  <c r="Z278" i="73"/>
  <c r="H250" i="79" s="1"/>
  <c r="AB278" i="73"/>
  <c r="Z279" i="73"/>
  <c r="H251" i="79" s="1"/>
  <c r="AB279" i="73"/>
  <c r="Z280" i="73"/>
  <c r="H252" i="79" s="1"/>
  <c r="AB280" i="73"/>
  <c r="Z281" i="73"/>
  <c r="H253" i="79" s="1"/>
  <c r="AB281" i="73"/>
  <c r="Z282" i="73"/>
  <c r="H254" i="79" s="1"/>
  <c r="AB282" i="73"/>
  <c r="Z283" i="73"/>
  <c r="H255" i="79" s="1"/>
  <c r="AB283" i="73"/>
  <c r="Z284" i="73"/>
  <c r="H256" i="79" s="1"/>
  <c r="AB284" i="73"/>
  <c r="Z285" i="73"/>
  <c r="H257" i="79" s="1"/>
  <c r="AB285" i="73"/>
  <c r="Z286" i="73"/>
  <c r="H258" i="79" s="1"/>
  <c r="AB286" i="73"/>
  <c r="Z287" i="73"/>
  <c r="H259" i="79" s="1"/>
  <c r="AB287" i="73"/>
  <c r="Z288" i="73"/>
  <c r="H260" i="79" s="1"/>
  <c r="AB288" i="73"/>
  <c r="Z289" i="73"/>
  <c r="H261" i="79" s="1"/>
  <c r="AB289" i="73"/>
  <c r="Z290" i="73"/>
  <c r="H262" i="79" s="1"/>
  <c r="AB290" i="73"/>
  <c r="Z291" i="73"/>
  <c r="H263" i="79" s="1"/>
  <c r="AB291" i="73"/>
  <c r="Z292" i="73"/>
  <c r="H264" i="79" s="1"/>
  <c r="AB292" i="73"/>
  <c r="Z293" i="73"/>
  <c r="H265" i="79" s="1"/>
  <c r="AB293" i="73"/>
  <c r="Z294" i="73"/>
  <c r="H266" i="79" s="1"/>
  <c r="AB294" i="73"/>
  <c r="Z295" i="73"/>
  <c r="H267" i="79" s="1"/>
  <c r="AB295" i="73"/>
  <c r="Z296" i="73"/>
  <c r="H268" i="79" s="1"/>
  <c r="AB296" i="73"/>
  <c r="Z297" i="73"/>
  <c r="H269" i="79" s="1"/>
  <c r="AB297" i="73"/>
  <c r="Z298" i="73"/>
  <c r="H270" i="79" s="1"/>
  <c r="AB298" i="73"/>
  <c r="Z299" i="73"/>
  <c r="H271" i="79" s="1"/>
  <c r="AB299" i="73"/>
  <c r="Z300" i="73"/>
  <c r="H272" i="79" s="1"/>
  <c r="AB300" i="73"/>
  <c r="Z301" i="73"/>
  <c r="H273" i="79" s="1"/>
  <c r="AB301" i="73"/>
  <c r="Z302" i="73"/>
  <c r="H274" i="79" s="1"/>
  <c r="AB302" i="73"/>
  <c r="Z303" i="73"/>
  <c r="H275" i="79" s="1"/>
  <c r="AB303" i="73"/>
  <c r="Z304" i="73"/>
  <c r="H276" i="79" s="1"/>
  <c r="AB304" i="73"/>
  <c r="Z305" i="73"/>
  <c r="H277" i="79" s="1"/>
  <c r="AB305" i="73"/>
  <c r="Z306" i="73"/>
  <c r="H278" i="79" s="1"/>
  <c r="AB306" i="73"/>
  <c r="Z307" i="73"/>
  <c r="H279" i="79" s="1"/>
  <c r="AB307" i="73"/>
  <c r="Z308" i="73"/>
  <c r="H280" i="79" s="1"/>
  <c r="AB308" i="73"/>
  <c r="Z309" i="73"/>
  <c r="H281" i="79" s="1"/>
  <c r="AB309" i="73"/>
  <c r="Z310" i="73"/>
  <c r="H282" i="79" s="1"/>
  <c r="AB310" i="73"/>
  <c r="Z311" i="73"/>
  <c r="H283" i="79" s="1"/>
  <c r="AB311" i="73"/>
  <c r="Z312" i="73"/>
  <c r="H284" i="79" s="1"/>
  <c r="AB312" i="73"/>
  <c r="Z313" i="73"/>
  <c r="H285" i="79" s="1"/>
  <c r="AB313" i="73"/>
  <c r="Z314" i="73"/>
  <c r="H286" i="79" s="1"/>
  <c r="AB314" i="73"/>
  <c r="Z315" i="73"/>
  <c r="H287" i="79" s="1"/>
  <c r="AB315" i="73"/>
  <c r="Z316" i="73"/>
  <c r="H288" i="79" s="1"/>
  <c r="AB316" i="73"/>
  <c r="Z317" i="73"/>
  <c r="H289" i="79" s="1"/>
  <c r="AB317" i="73"/>
  <c r="Z318" i="73"/>
  <c r="H290" i="79" s="1"/>
  <c r="AB318" i="73"/>
  <c r="Z319" i="73"/>
  <c r="H291" i="79" s="1"/>
  <c r="AB319" i="73"/>
  <c r="Z320" i="73"/>
  <c r="H292" i="79" s="1"/>
  <c r="AB320" i="73"/>
  <c r="Z321" i="73"/>
  <c r="H293" i="79" s="1"/>
  <c r="AB321" i="73"/>
  <c r="Z322" i="73"/>
  <c r="H294" i="79" s="1"/>
  <c r="AB322" i="73"/>
  <c r="Z323" i="73"/>
  <c r="H295" i="79" s="1"/>
  <c r="AB323" i="73"/>
  <c r="Z324" i="73"/>
  <c r="H296" i="79" s="1"/>
  <c r="AB324" i="73"/>
  <c r="Z325" i="73"/>
  <c r="H297" i="79" s="1"/>
  <c r="AB325" i="73"/>
  <c r="Z326" i="73"/>
  <c r="H298" i="79" s="1"/>
  <c r="AB326" i="73"/>
  <c r="Z327" i="73"/>
  <c r="H299" i="79" s="1"/>
  <c r="AB327" i="73"/>
  <c r="Z328" i="73"/>
  <c r="H300" i="79" s="1"/>
  <c r="AB328" i="73"/>
  <c r="Z329" i="73"/>
  <c r="H301" i="79" s="1"/>
  <c r="AB329" i="73"/>
  <c r="Z330" i="73"/>
  <c r="H302" i="79" s="1"/>
  <c r="AB330" i="73"/>
  <c r="Z331" i="73"/>
  <c r="H303" i="79" s="1"/>
  <c r="AB331" i="73"/>
  <c r="Z332" i="73"/>
  <c r="H304" i="79" s="1"/>
  <c r="AB332" i="73"/>
  <c r="Z333" i="73"/>
  <c r="H305" i="79" s="1"/>
  <c r="AB333" i="73"/>
  <c r="Z334" i="73"/>
  <c r="H306" i="79" s="1"/>
  <c r="AB334" i="73"/>
  <c r="Z335" i="73"/>
  <c r="H307" i="79" s="1"/>
  <c r="AB335" i="73"/>
  <c r="Z336" i="73"/>
  <c r="H308" i="79" s="1"/>
  <c r="AB336" i="73"/>
  <c r="Z337" i="73"/>
  <c r="H309" i="79" s="1"/>
  <c r="AB337" i="73"/>
  <c r="Z338" i="73"/>
  <c r="H310" i="79" s="1"/>
  <c r="AB338" i="73"/>
  <c r="Z339" i="73"/>
  <c r="H311" i="79" s="1"/>
  <c r="AB339" i="73"/>
  <c r="Z340" i="73"/>
  <c r="H312" i="79" s="1"/>
  <c r="AB340" i="73"/>
  <c r="Z341" i="73"/>
  <c r="H313" i="79" s="1"/>
  <c r="AB341" i="73"/>
  <c r="Z342" i="73"/>
  <c r="H314" i="79" s="1"/>
  <c r="AB342" i="73"/>
  <c r="Z343" i="73"/>
  <c r="H315" i="79" s="1"/>
  <c r="AB343" i="73"/>
  <c r="Z344" i="73"/>
  <c r="H316" i="79" s="1"/>
  <c r="AB344" i="73"/>
  <c r="Z345" i="73"/>
  <c r="H317" i="79" s="1"/>
  <c r="AB345" i="73"/>
  <c r="Z346" i="73"/>
  <c r="H318" i="79" s="1"/>
  <c r="AB346" i="73"/>
  <c r="Z347" i="73"/>
  <c r="H319" i="79" s="1"/>
  <c r="AB347" i="73"/>
  <c r="Z348" i="73"/>
  <c r="H320" i="79" s="1"/>
  <c r="AB348" i="73"/>
  <c r="Z349" i="73"/>
  <c r="H321" i="79" s="1"/>
  <c r="AB349" i="73"/>
  <c r="Z350" i="73"/>
  <c r="H322" i="79" s="1"/>
  <c r="AB350" i="73"/>
  <c r="Z351" i="73"/>
  <c r="H323" i="79" s="1"/>
  <c r="AB351" i="73"/>
  <c r="Z352" i="73"/>
  <c r="H324" i="79" s="1"/>
  <c r="AB352" i="73"/>
  <c r="Z353" i="73"/>
  <c r="H325" i="79" s="1"/>
  <c r="AB353" i="73"/>
  <c r="Z354" i="73"/>
  <c r="H326" i="79" s="1"/>
  <c r="AB354" i="73"/>
  <c r="Z355" i="73"/>
  <c r="H327" i="79" s="1"/>
  <c r="AB355" i="73"/>
  <c r="Z356" i="73"/>
  <c r="H328" i="79" s="1"/>
  <c r="AB356" i="73"/>
  <c r="Z357" i="73"/>
  <c r="H329" i="79" s="1"/>
  <c r="AB357" i="73"/>
  <c r="Z358" i="73"/>
  <c r="H330" i="79" s="1"/>
  <c r="AB358" i="73"/>
  <c r="Z359" i="73"/>
  <c r="H331" i="79" s="1"/>
  <c r="AB359" i="73"/>
  <c r="Z360" i="73"/>
  <c r="H332" i="79" s="1"/>
  <c r="AB360" i="73"/>
  <c r="Z361" i="73"/>
  <c r="H333" i="79" s="1"/>
  <c r="AB361" i="73"/>
  <c r="Z362" i="73"/>
  <c r="H334" i="79" s="1"/>
  <c r="AB362" i="73"/>
  <c r="Z363" i="73"/>
  <c r="H335" i="79" s="1"/>
  <c r="AB363" i="73"/>
  <c r="Z364" i="73"/>
  <c r="H336" i="79" s="1"/>
  <c r="AB364" i="73"/>
  <c r="Z365" i="73"/>
  <c r="H337" i="79" s="1"/>
  <c r="AB365" i="73"/>
  <c r="Z366" i="73"/>
  <c r="H338" i="79" s="1"/>
  <c r="AB366" i="73"/>
  <c r="Z367" i="73"/>
  <c r="H339" i="79" s="1"/>
  <c r="AB367" i="73"/>
  <c r="Z368" i="73"/>
  <c r="H340" i="79" s="1"/>
  <c r="AB368" i="73"/>
  <c r="Z369" i="73"/>
  <c r="H341" i="79" s="1"/>
  <c r="AB369" i="73"/>
  <c r="Z370" i="73"/>
  <c r="H342" i="79" s="1"/>
  <c r="AB370" i="73"/>
  <c r="Z371" i="73"/>
  <c r="H343" i="79" s="1"/>
  <c r="AB371" i="73"/>
  <c r="Z372" i="73"/>
  <c r="H344" i="79" s="1"/>
  <c r="AB372" i="73"/>
  <c r="Z373" i="73"/>
  <c r="H345" i="79" s="1"/>
  <c r="AB373" i="73"/>
  <c r="Z374" i="73"/>
  <c r="H346" i="79" s="1"/>
  <c r="AB374" i="73"/>
  <c r="Z375" i="73"/>
  <c r="H347" i="79" s="1"/>
  <c r="AB375" i="73"/>
  <c r="Z376" i="73"/>
  <c r="H348" i="79" s="1"/>
  <c r="AB376" i="73"/>
  <c r="Z377" i="73"/>
  <c r="H349" i="79" s="1"/>
  <c r="AB377" i="73"/>
  <c r="Z378" i="73"/>
  <c r="H350" i="79" s="1"/>
  <c r="AB378" i="73"/>
  <c r="Z379" i="73"/>
  <c r="H351" i="79" s="1"/>
  <c r="AB379" i="73"/>
  <c r="Z380" i="73"/>
  <c r="H352" i="79" s="1"/>
  <c r="AB380" i="73"/>
  <c r="Z381" i="73"/>
  <c r="H353" i="79" s="1"/>
  <c r="AB381" i="73"/>
  <c r="Z382" i="73"/>
  <c r="H354" i="79" s="1"/>
  <c r="AB382" i="73"/>
  <c r="Z383" i="73"/>
  <c r="H355" i="79" s="1"/>
  <c r="AB383" i="73"/>
  <c r="Z384" i="73"/>
  <c r="H356" i="79" s="1"/>
  <c r="AB384" i="73"/>
  <c r="Z385" i="73"/>
  <c r="H357" i="79" s="1"/>
  <c r="AB385" i="73"/>
  <c r="Z386" i="73"/>
  <c r="H358" i="79" s="1"/>
  <c r="AB386" i="73"/>
  <c r="Z387" i="73"/>
  <c r="H359" i="79" s="1"/>
  <c r="AB387" i="73"/>
  <c r="Z388" i="73"/>
  <c r="H360" i="79" s="1"/>
  <c r="AB388" i="73"/>
  <c r="Z389" i="73"/>
  <c r="H361" i="79" s="1"/>
  <c r="AB389" i="73"/>
  <c r="Z390" i="73"/>
  <c r="H362" i="79" s="1"/>
  <c r="AB390" i="73"/>
  <c r="Z391" i="73"/>
  <c r="H363" i="79" s="1"/>
  <c r="AB391" i="73"/>
  <c r="Z392" i="73"/>
  <c r="H364" i="79" s="1"/>
  <c r="AB392" i="73"/>
  <c r="Z393" i="73"/>
  <c r="H365" i="79" s="1"/>
  <c r="AB393" i="73"/>
  <c r="Z394" i="73"/>
  <c r="H366" i="79" s="1"/>
  <c r="AB394" i="73"/>
  <c r="Z395" i="73"/>
  <c r="H367" i="79" s="1"/>
  <c r="AB395" i="73"/>
  <c r="Z396" i="73"/>
  <c r="H368" i="79" s="1"/>
  <c r="AB396" i="73"/>
  <c r="Z397" i="73"/>
  <c r="H369" i="79" s="1"/>
  <c r="AB397" i="73"/>
  <c r="Z398" i="73"/>
  <c r="H370" i="79" s="1"/>
  <c r="AB398" i="73"/>
  <c r="Z399" i="73"/>
  <c r="H371" i="79" s="1"/>
  <c r="AB399" i="73"/>
  <c r="Z400" i="73"/>
  <c r="H372" i="79" s="1"/>
  <c r="AB400" i="73"/>
  <c r="Z401" i="73"/>
  <c r="H373" i="79" s="1"/>
  <c r="AB401" i="73"/>
  <c r="Z402" i="73"/>
  <c r="H374" i="79" s="1"/>
  <c r="AB402" i="73"/>
  <c r="Z403" i="73"/>
  <c r="H375" i="79" s="1"/>
  <c r="AB403" i="73"/>
  <c r="Z404" i="73"/>
  <c r="H376" i="79" s="1"/>
  <c r="AB404" i="73"/>
  <c r="Z405" i="73"/>
  <c r="H377" i="79" s="1"/>
  <c r="AB405" i="73"/>
  <c r="Z406" i="73"/>
  <c r="H378" i="79" s="1"/>
  <c r="AB406" i="73"/>
  <c r="Z407" i="73"/>
  <c r="H379" i="79" s="1"/>
  <c r="AB407" i="73"/>
  <c r="Z408" i="73"/>
  <c r="H380" i="79" s="1"/>
  <c r="AB408" i="73"/>
  <c r="Z409" i="73"/>
  <c r="H381" i="79" s="1"/>
  <c r="AB409" i="73"/>
  <c r="Z410" i="73"/>
  <c r="H382" i="79" s="1"/>
  <c r="AB410" i="73"/>
  <c r="Z411" i="73"/>
  <c r="H383" i="79" s="1"/>
  <c r="AB411" i="73"/>
  <c r="Z412" i="73"/>
  <c r="H384" i="79" s="1"/>
  <c r="AB412" i="73"/>
  <c r="Z413" i="73"/>
  <c r="H385" i="79" s="1"/>
  <c r="AB413" i="73"/>
  <c r="Z414" i="73"/>
  <c r="H386" i="79" s="1"/>
  <c r="AB414" i="73"/>
  <c r="Z415" i="73"/>
  <c r="H387" i="79" s="1"/>
  <c r="AB415" i="73"/>
  <c r="Z416" i="73"/>
  <c r="H388" i="79" s="1"/>
  <c r="AB416" i="73"/>
  <c r="Z417" i="73"/>
  <c r="H389" i="79" s="1"/>
  <c r="AB417" i="73"/>
  <c r="Z418" i="73"/>
  <c r="H390" i="79" s="1"/>
  <c r="AB418" i="73"/>
  <c r="Z419" i="73"/>
  <c r="H391" i="79" s="1"/>
  <c r="AB419" i="73"/>
  <c r="Z420" i="73"/>
  <c r="H392" i="79" s="1"/>
  <c r="AB420" i="73"/>
  <c r="Z421" i="73"/>
  <c r="H393" i="79" s="1"/>
  <c r="AB421" i="73"/>
  <c r="Z422" i="73"/>
  <c r="H394" i="79" s="1"/>
  <c r="AB422" i="73"/>
  <c r="Z423" i="73"/>
  <c r="H395" i="79" s="1"/>
  <c r="AB423" i="73"/>
  <c r="Z424" i="73"/>
  <c r="H396" i="79" s="1"/>
  <c r="AB424" i="73"/>
  <c r="Z425" i="73"/>
  <c r="H397" i="79" s="1"/>
  <c r="AB425" i="73"/>
  <c r="Z426" i="73"/>
  <c r="H398" i="79" s="1"/>
  <c r="AB426" i="73"/>
  <c r="Z427" i="73"/>
  <c r="H399" i="79" s="1"/>
  <c r="AB427" i="73"/>
  <c r="Z428" i="73"/>
  <c r="H400" i="79" s="1"/>
  <c r="AB428" i="73"/>
  <c r="Z429" i="73"/>
  <c r="H401" i="79" s="1"/>
  <c r="AB429" i="73"/>
  <c r="Z430" i="73"/>
  <c r="H402" i="79" s="1"/>
  <c r="AB430" i="73"/>
  <c r="Z431" i="73"/>
  <c r="H403" i="79" s="1"/>
  <c r="AB431" i="73"/>
  <c r="Z432" i="73"/>
  <c r="H404" i="79" s="1"/>
  <c r="AB432" i="73"/>
  <c r="Z433" i="73"/>
  <c r="H405" i="79" s="1"/>
  <c r="AB433" i="73"/>
  <c r="Z434" i="73"/>
  <c r="H406" i="79" s="1"/>
  <c r="AB434" i="73"/>
  <c r="Z435" i="73"/>
  <c r="H407" i="79" s="1"/>
  <c r="AB435" i="73"/>
  <c r="Z436" i="73"/>
  <c r="H408" i="79" s="1"/>
  <c r="AB436" i="73"/>
  <c r="Z437" i="73"/>
  <c r="H409" i="79" s="1"/>
  <c r="AB437" i="73"/>
  <c r="Z438" i="73"/>
  <c r="H410" i="79" s="1"/>
  <c r="AB438" i="73"/>
  <c r="Z439" i="73"/>
  <c r="H411" i="79" s="1"/>
  <c r="AB439" i="73"/>
  <c r="Z440" i="73"/>
  <c r="H412" i="79" s="1"/>
  <c r="AB440" i="73"/>
  <c r="Z441" i="73"/>
  <c r="H413" i="79" s="1"/>
  <c r="AB441" i="73"/>
  <c r="Z442" i="73"/>
  <c r="H414" i="79" s="1"/>
  <c r="AB442" i="73"/>
  <c r="Z443" i="73"/>
  <c r="H415" i="79" s="1"/>
  <c r="AB443" i="73"/>
  <c r="Z444" i="73"/>
  <c r="H416" i="79" s="1"/>
  <c r="AB444" i="73"/>
  <c r="Z445" i="73"/>
  <c r="H417" i="79" s="1"/>
  <c r="AB445" i="73"/>
  <c r="Z446" i="73"/>
  <c r="H418" i="79" s="1"/>
  <c r="AB446" i="73"/>
  <c r="Z447" i="73"/>
  <c r="H419" i="79" s="1"/>
  <c r="AB447" i="73"/>
  <c r="Z448" i="73"/>
  <c r="H420" i="79" s="1"/>
  <c r="AB448" i="73"/>
  <c r="Z449" i="73"/>
  <c r="H421" i="79" s="1"/>
  <c r="AB449" i="73"/>
  <c r="Z450" i="73"/>
  <c r="H422" i="79" s="1"/>
  <c r="AB450" i="73"/>
  <c r="Z451" i="73"/>
  <c r="H423" i="79" s="1"/>
  <c r="AB451" i="73"/>
  <c r="Z452" i="73"/>
  <c r="H424" i="79" s="1"/>
  <c r="AB452" i="73"/>
  <c r="Z453" i="73"/>
  <c r="H425" i="79" s="1"/>
  <c r="AB453" i="73"/>
  <c r="Z454" i="73"/>
  <c r="H426" i="79" s="1"/>
  <c r="AB454" i="73"/>
  <c r="Z455" i="73"/>
  <c r="H427" i="79" s="1"/>
  <c r="AB455" i="73"/>
  <c r="Z456" i="73"/>
  <c r="H428" i="79" s="1"/>
  <c r="AB456" i="73"/>
  <c r="Z457" i="73"/>
  <c r="H429" i="79" s="1"/>
  <c r="AB457" i="73"/>
  <c r="Z458" i="73"/>
  <c r="H430" i="79" s="1"/>
  <c r="AB458" i="73"/>
  <c r="Z459" i="73"/>
  <c r="H431" i="79" s="1"/>
  <c r="AB459" i="73"/>
  <c r="Z460" i="73"/>
  <c r="H432" i="79" s="1"/>
  <c r="AB460" i="73"/>
  <c r="Z461" i="73"/>
  <c r="H433" i="79" s="1"/>
  <c r="AB461" i="73"/>
  <c r="Z462" i="73"/>
  <c r="H434" i="79" s="1"/>
  <c r="AB462" i="73"/>
  <c r="Z463" i="73"/>
  <c r="H435" i="79" s="1"/>
  <c r="AB463" i="73"/>
  <c r="Z464" i="73"/>
  <c r="H436" i="79" s="1"/>
  <c r="AB464" i="73"/>
  <c r="Z465" i="73"/>
  <c r="H437" i="79" s="1"/>
  <c r="AB465" i="73"/>
  <c r="Z466" i="73"/>
  <c r="H438" i="79" s="1"/>
  <c r="AB466" i="73"/>
  <c r="Z467" i="73"/>
  <c r="H439" i="79" s="1"/>
  <c r="AB467" i="73"/>
  <c r="Z468" i="73"/>
  <c r="H440" i="79" s="1"/>
  <c r="AB468" i="73"/>
  <c r="Z469" i="73"/>
  <c r="H441" i="79" s="1"/>
  <c r="AB469" i="73"/>
  <c r="Z470" i="73"/>
  <c r="H442" i="79" s="1"/>
  <c r="AB470" i="73"/>
  <c r="Z471" i="73"/>
  <c r="H443" i="79" s="1"/>
  <c r="AB471" i="73"/>
  <c r="Z472" i="73"/>
  <c r="H444" i="79" s="1"/>
  <c r="AB472" i="73"/>
  <c r="Z473" i="73"/>
  <c r="H445" i="79" s="1"/>
  <c r="AB473" i="73"/>
  <c r="Z474" i="73"/>
  <c r="H446" i="79" s="1"/>
  <c r="AB474" i="73"/>
  <c r="Z475" i="73"/>
  <c r="H447" i="79" s="1"/>
  <c r="AB475" i="73"/>
  <c r="Z476" i="73"/>
  <c r="H448" i="79" s="1"/>
  <c r="AB476" i="73"/>
  <c r="Z477" i="73"/>
  <c r="H449" i="79" s="1"/>
  <c r="AB477" i="73"/>
  <c r="Z478" i="73"/>
  <c r="H450" i="79" s="1"/>
  <c r="AB478" i="73"/>
  <c r="Z479" i="73"/>
  <c r="H451" i="79" s="1"/>
  <c r="AB479" i="73"/>
  <c r="Z480" i="73"/>
  <c r="H452" i="79" s="1"/>
  <c r="AB480" i="73"/>
  <c r="Z481" i="73"/>
  <c r="H453" i="79" s="1"/>
  <c r="AB481" i="73"/>
  <c r="Z482" i="73"/>
  <c r="H454" i="79" s="1"/>
  <c r="AB482" i="73"/>
  <c r="Z483" i="73"/>
  <c r="H455" i="79" s="1"/>
  <c r="AB483" i="73"/>
  <c r="Z484" i="73"/>
  <c r="H456" i="79" s="1"/>
  <c r="AB484" i="73"/>
  <c r="Z485" i="73"/>
  <c r="H457" i="79" s="1"/>
  <c r="AB485" i="73"/>
  <c r="Z486" i="73"/>
  <c r="H458" i="79" s="1"/>
  <c r="AB486" i="73"/>
  <c r="Z487" i="73"/>
  <c r="H459" i="79" s="1"/>
  <c r="AB487" i="73"/>
  <c r="Z488" i="73"/>
  <c r="H460" i="79" s="1"/>
  <c r="AB488" i="73"/>
  <c r="Z489" i="73"/>
  <c r="H461" i="79" s="1"/>
  <c r="AB489" i="73"/>
  <c r="Z490" i="73"/>
  <c r="H462" i="79" s="1"/>
  <c r="AB490" i="73"/>
  <c r="Z491" i="73"/>
  <c r="H463" i="79" s="1"/>
  <c r="AB491" i="73"/>
  <c r="Z492" i="73"/>
  <c r="H464" i="79" s="1"/>
  <c r="AB492" i="73"/>
  <c r="Z493" i="73"/>
  <c r="H465" i="79" s="1"/>
  <c r="AB493" i="73"/>
  <c r="Z494" i="73"/>
  <c r="H466" i="79" s="1"/>
  <c r="AB494" i="73"/>
  <c r="Z495" i="73"/>
  <c r="H467" i="79" s="1"/>
  <c r="AB495" i="73"/>
  <c r="Z496" i="73"/>
  <c r="H468" i="79" s="1"/>
  <c r="AB496" i="73"/>
  <c r="Z497" i="73"/>
  <c r="H469" i="79" s="1"/>
  <c r="AB497" i="73"/>
  <c r="Z498" i="73"/>
  <c r="H470" i="79" s="1"/>
  <c r="AB498" i="73"/>
  <c r="Z499" i="73"/>
  <c r="H471" i="79" s="1"/>
  <c r="AB499" i="73"/>
  <c r="Z500" i="73"/>
  <c r="H472" i="79" s="1"/>
  <c r="AB500" i="73"/>
  <c r="Z501" i="73"/>
  <c r="H473" i="79" s="1"/>
  <c r="AB501" i="73"/>
  <c r="Z502" i="73"/>
  <c r="H474" i="79" s="1"/>
  <c r="AB502" i="73"/>
  <c r="Z503" i="73"/>
  <c r="H475" i="79" s="1"/>
  <c r="AB503" i="73"/>
  <c r="Z504" i="73"/>
  <c r="H476" i="79" s="1"/>
  <c r="AB504" i="73"/>
  <c r="Z505" i="73"/>
  <c r="H477" i="79" s="1"/>
  <c r="AB505" i="73"/>
  <c r="Z506" i="73"/>
  <c r="H478" i="79" s="1"/>
  <c r="AB506" i="73"/>
  <c r="Z507" i="73"/>
  <c r="H479" i="79" s="1"/>
  <c r="AB507" i="73"/>
  <c r="Z508" i="73"/>
  <c r="H480" i="79" s="1"/>
  <c r="AB508" i="73"/>
  <c r="Z509" i="73"/>
  <c r="H481" i="79" s="1"/>
  <c r="AB509" i="73"/>
  <c r="Z510" i="73"/>
  <c r="H482" i="79" s="1"/>
  <c r="AB510" i="73"/>
  <c r="Z511" i="73"/>
  <c r="H483" i="79" s="1"/>
  <c r="AB511" i="73"/>
  <c r="Z512" i="73"/>
  <c r="H484" i="79" s="1"/>
  <c r="AB512" i="73"/>
  <c r="Z513" i="73"/>
  <c r="H485" i="79" s="1"/>
  <c r="AB513" i="73"/>
  <c r="Z514" i="73"/>
  <c r="H486" i="79" s="1"/>
  <c r="AB514" i="73"/>
  <c r="Z515" i="73"/>
  <c r="H487" i="79" s="1"/>
  <c r="AB515" i="73"/>
  <c r="Z516" i="73"/>
  <c r="H488" i="79" s="1"/>
  <c r="AB516" i="73"/>
  <c r="Z517" i="73"/>
  <c r="H489" i="79" s="1"/>
  <c r="AB517" i="73"/>
  <c r="Z518" i="73"/>
  <c r="H490" i="79" s="1"/>
  <c r="AB518" i="73"/>
  <c r="Z519" i="73"/>
  <c r="H491" i="79" s="1"/>
  <c r="AB519" i="73"/>
  <c r="Z520" i="73"/>
  <c r="H492" i="79" s="1"/>
  <c r="AB520" i="73"/>
  <c r="Z521" i="73"/>
  <c r="H493" i="79" s="1"/>
  <c r="AB521" i="73"/>
  <c r="Z522" i="73"/>
  <c r="H494" i="79" s="1"/>
  <c r="AB522" i="73"/>
  <c r="Z523" i="73"/>
  <c r="H495" i="79" s="1"/>
  <c r="AB523" i="73"/>
  <c r="Z524" i="73"/>
  <c r="H496" i="79" s="1"/>
  <c r="AB524" i="73"/>
  <c r="Z525" i="73"/>
  <c r="H497" i="79" s="1"/>
  <c r="AB525" i="73"/>
  <c r="Z526" i="73"/>
  <c r="H498" i="79" s="1"/>
  <c r="AB526" i="73"/>
  <c r="Z527" i="73"/>
  <c r="H499" i="79" s="1"/>
  <c r="AB527" i="73"/>
  <c r="Z528" i="73"/>
  <c r="H500" i="79" s="1"/>
  <c r="AB528" i="73"/>
  <c r="Z529" i="73"/>
  <c r="H501" i="79" s="1"/>
  <c r="AB529" i="73"/>
  <c r="Z530" i="73"/>
  <c r="H502" i="79" s="1"/>
  <c r="AB530" i="73"/>
  <c r="Z531" i="73"/>
  <c r="H503" i="79" s="1"/>
  <c r="AB531" i="73"/>
  <c r="Z532" i="73"/>
  <c r="H504" i="79" s="1"/>
  <c r="AB532" i="73"/>
  <c r="Z533" i="73"/>
  <c r="H505" i="79" s="1"/>
  <c r="AB533" i="73"/>
  <c r="Z534" i="73"/>
  <c r="H506" i="79" s="1"/>
  <c r="AB534" i="73"/>
  <c r="Z535" i="73"/>
  <c r="H507" i="79" s="1"/>
  <c r="AB535" i="73"/>
  <c r="Z536" i="73"/>
  <c r="H508" i="79" s="1"/>
  <c r="AB536" i="73"/>
  <c r="Z537" i="73"/>
  <c r="H509" i="79" s="1"/>
  <c r="AB537" i="73"/>
  <c r="Z538" i="73"/>
  <c r="H510" i="79" s="1"/>
  <c r="AB538" i="73"/>
  <c r="Z539" i="73"/>
  <c r="H511" i="79" s="1"/>
  <c r="AB539" i="73"/>
  <c r="Z540" i="73"/>
  <c r="H512" i="79" s="1"/>
  <c r="AB540" i="73"/>
  <c r="Z541" i="73"/>
  <c r="H513" i="79" s="1"/>
  <c r="AB541" i="73"/>
  <c r="Z542" i="73"/>
  <c r="H514" i="79" s="1"/>
  <c r="AB542" i="73"/>
  <c r="Z543" i="73"/>
  <c r="H515" i="79" s="1"/>
  <c r="AB543" i="73"/>
  <c r="Z544" i="73"/>
  <c r="H516" i="79" s="1"/>
  <c r="AB544" i="73"/>
  <c r="Z545" i="73"/>
  <c r="H517" i="79" s="1"/>
  <c r="AB545" i="73"/>
  <c r="Z546" i="73"/>
  <c r="H518" i="79" s="1"/>
  <c r="AB546" i="73"/>
  <c r="Z547" i="73"/>
  <c r="H519" i="79" s="1"/>
  <c r="AB547" i="73"/>
  <c r="Z548" i="73"/>
  <c r="H520" i="79" s="1"/>
  <c r="AB548" i="73"/>
  <c r="Z549" i="73"/>
  <c r="H521" i="79" s="1"/>
  <c r="AB549" i="73"/>
  <c r="Z550" i="73"/>
  <c r="H522" i="79" s="1"/>
  <c r="AB550" i="73"/>
  <c r="Z551" i="73"/>
  <c r="H523" i="79" s="1"/>
  <c r="AB551" i="73"/>
  <c r="Z552" i="73"/>
  <c r="H524" i="79" s="1"/>
  <c r="AB552" i="73"/>
  <c r="Z553" i="73"/>
  <c r="H525" i="79" s="1"/>
  <c r="AB553" i="73"/>
  <c r="Z554" i="73"/>
  <c r="H526" i="79" s="1"/>
  <c r="AB554" i="73"/>
  <c r="Z555" i="73"/>
  <c r="H527" i="79" s="1"/>
  <c r="AB555" i="73"/>
  <c r="Z556" i="73"/>
  <c r="H528" i="79" s="1"/>
  <c r="AB556" i="73"/>
  <c r="Z557" i="73"/>
  <c r="H529" i="79" s="1"/>
  <c r="AB557" i="73"/>
  <c r="Z558" i="73"/>
  <c r="H530" i="79" s="1"/>
  <c r="AB558" i="73"/>
  <c r="Z559" i="73"/>
  <c r="H531" i="79" s="1"/>
  <c r="AB559" i="73"/>
  <c r="Z560" i="73"/>
  <c r="H532" i="79" s="1"/>
  <c r="AB560" i="73"/>
  <c r="Z561" i="73"/>
  <c r="H533" i="79" s="1"/>
  <c r="AB561" i="73"/>
  <c r="Z562" i="73"/>
  <c r="H534" i="79" s="1"/>
  <c r="AB562" i="73"/>
  <c r="Z563" i="73"/>
  <c r="H535" i="79" s="1"/>
  <c r="AB563" i="73"/>
  <c r="Z564" i="73"/>
  <c r="H536" i="79" s="1"/>
  <c r="AB564" i="73"/>
  <c r="Z565" i="73"/>
  <c r="H537" i="79" s="1"/>
  <c r="AB565" i="73"/>
  <c r="Z566" i="73"/>
  <c r="H538" i="79" s="1"/>
  <c r="AB566" i="73"/>
  <c r="Z567" i="73"/>
  <c r="H539" i="79" s="1"/>
  <c r="AB567" i="73"/>
  <c r="Z568" i="73"/>
  <c r="H540" i="79" s="1"/>
  <c r="AB568" i="73"/>
  <c r="Z569" i="73"/>
  <c r="H541" i="79" s="1"/>
  <c r="AB569" i="73"/>
  <c r="Z570" i="73"/>
  <c r="H542" i="79" s="1"/>
  <c r="AB570" i="73"/>
  <c r="Z571" i="73"/>
  <c r="H543" i="79" s="1"/>
  <c r="AB571" i="73"/>
  <c r="Z572" i="73"/>
  <c r="H544" i="79" s="1"/>
  <c r="AB572" i="73"/>
  <c r="Z573" i="73"/>
  <c r="H545" i="79" s="1"/>
  <c r="AB573" i="73"/>
  <c r="Z574" i="73"/>
  <c r="H546" i="79" s="1"/>
  <c r="AB574" i="73"/>
  <c r="Z575" i="73"/>
  <c r="H547" i="79" s="1"/>
  <c r="AB575" i="73"/>
  <c r="Z576" i="73"/>
  <c r="H548" i="79" s="1"/>
  <c r="AB576" i="73"/>
  <c r="Z577" i="73"/>
  <c r="H549" i="79" s="1"/>
  <c r="AB577" i="73"/>
  <c r="Z578" i="73"/>
  <c r="H550" i="79" s="1"/>
  <c r="AB578" i="73"/>
  <c r="Z579" i="73"/>
  <c r="H551" i="79" s="1"/>
  <c r="AB579" i="73"/>
  <c r="Z580" i="73"/>
  <c r="H552" i="79" s="1"/>
  <c r="AB580" i="73"/>
  <c r="Z581" i="73"/>
  <c r="H553" i="79" s="1"/>
  <c r="AB581" i="73"/>
  <c r="Z582" i="73"/>
  <c r="H554" i="79" s="1"/>
  <c r="AB582" i="73"/>
  <c r="Z583" i="73"/>
  <c r="H555" i="79" s="1"/>
  <c r="AB583" i="73"/>
  <c r="Z584" i="73"/>
  <c r="H556" i="79" s="1"/>
  <c r="AB584" i="73"/>
  <c r="Z585" i="73"/>
  <c r="H557" i="79" s="1"/>
  <c r="AB585" i="73"/>
  <c r="Z586" i="73"/>
  <c r="H558" i="79" s="1"/>
  <c r="AB586" i="73"/>
  <c r="Z587" i="73"/>
  <c r="H559" i="79" s="1"/>
  <c r="AB587" i="73"/>
  <c r="Z588" i="73"/>
  <c r="H560" i="79" s="1"/>
  <c r="AB588" i="73"/>
  <c r="Z589" i="73"/>
  <c r="H561" i="79" s="1"/>
  <c r="AB589" i="73"/>
  <c r="Z590" i="73"/>
  <c r="H562" i="79" s="1"/>
  <c r="AB590" i="73"/>
  <c r="Z591" i="73"/>
  <c r="H563" i="79" s="1"/>
  <c r="AB591" i="73"/>
  <c r="Z592" i="73"/>
  <c r="H564" i="79" s="1"/>
  <c r="AB592" i="73"/>
  <c r="Z593" i="73"/>
  <c r="H565" i="79" s="1"/>
  <c r="AB593" i="73"/>
  <c r="Z594" i="73"/>
  <c r="H566" i="79" s="1"/>
  <c r="AB594" i="73"/>
  <c r="Z595" i="73"/>
  <c r="H567" i="79" s="1"/>
  <c r="AB595" i="73"/>
  <c r="Z596" i="73"/>
  <c r="H568" i="79" s="1"/>
  <c r="AB596" i="73"/>
  <c r="Z597" i="73"/>
  <c r="H569" i="79" s="1"/>
  <c r="AB597" i="73"/>
  <c r="Z598" i="73"/>
  <c r="H570" i="79" s="1"/>
  <c r="AB598" i="73"/>
  <c r="Z599" i="73"/>
  <c r="H571" i="79" s="1"/>
  <c r="AB599" i="73"/>
  <c r="Z600" i="73"/>
  <c r="H572" i="79" s="1"/>
  <c r="AB600" i="73"/>
  <c r="Z601" i="73"/>
  <c r="H573" i="79" s="1"/>
  <c r="AB601" i="73"/>
  <c r="Z602" i="73"/>
  <c r="H574" i="79" s="1"/>
  <c r="AB602" i="73"/>
  <c r="Z603" i="73"/>
  <c r="H575" i="79" s="1"/>
  <c r="AB603" i="73"/>
  <c r="Z604" i="73"/>
  <c r="H576" i="79" s="1"/>
  <c r="AB604" i="73"/>
  <c r="Z605" i="73"/>
  <c r="H577" i="79" s="1"/>
  <c r="AB605" i="73"/>
  <c r="Z606" i="73"/>
  <c r="H578" i="79" s="1"/>
  <c r="AB606" i="73"/>
  <c r="Z607" i="73"/>
  <c r="H579" i="79" s="1"/>
  <c r="AB607" i="73"/>
  <c r="Z608" i="73"/>
  <c r="H580" i="79" s="1"/>
  <c r="AB608" i="73"/>
  <c r="Z609" i="73"/>
  <c r="H581" i="79" s="1"/>
  <c r="AB609" i="73"/>
  <c r="Z610" i="73"/>
  <c r="H582" i="79" s="1"/>
  <c r="AB610" i="73"/>
  <c r="Z611" i="73"/>
  <c r="H583" i="79" s="1"/>
  <c r="AB611" i="73"/>
  <c r="Z612" i="73"/>
  <c r="H584" i="79" s="1"/>
  <c r="AB612" i="73"/>
  <c r="Z613" i="73"/>
  <c r="H585" i="79" s="1"/>
  <c r="AB613" i="73"/>
  <c r="Z614" i="73"/>
  <c r="H586" i="79" s="1"/>
  <c r="AB614" i="73"/>
  <c r="Z615" i="73"/>
  <c r="H587" i="79" s="1"/>
  <c r="AB615" i="73"/>
  <c r="Z616" i="73"/>
  <c r="H588" i="79" s="1"/>
  <c r="AB616" i="73"/>
  <c r="Z617" i="73"/>
  <c r="H589" i="79" s="1"/>
  <c r="AB617" i="73"/>
  <c r="Z618" i="73"/>
  <c r="H590" i="79" s="1"/>
  <c r="AB618" i="73"/>
  <c r="Z619" i="73"/>
  <c r="H591" i="79" s="1"/>
  <c r="AB619" i="73"/>
  <c r="Z620" i="73"/>
  <c r="H592" i="79" s="1"/>
  <c r="AB620" i="73"/>
  <c r="Z621" i="73"/>
  <c r="H593" i="79" s="1"/>
  <c r="AB621" i="73"/>
  <c r="Z622" i="73"/>
  <c r="H594" i="79" s="1"/>
  <c r="AB622" i="73"/>
  <c r="Z623" i="73"/>
  <c r="H595" i="79" s="1"/>
  <c r="AB623" i="73"/>
  <c r="Z624" i="73"/>
  <c r="H596" i="79" s="1"/>
  <c r="AB624" i="73"/>
  <c r="Z625" i="73"/>
  <c r="H597" i="79" s="1"/>
  <c r="AB625" i="73"/>
  <c r="Z626" i="73"/>
  <c r="H598" i="79" s="1"/>
  <c r="AB626" i="73"/>
  <c r="Z627" i="73"/>
  <c r="H599" i="79" s="1"/>
  <c r="AB627" i="73"/>
  <c r="Z628" i="73"/>
  <c r="H600" i="79" s="1"/>
  <c r="AB628" i="73"/>
  <c r="Z629" i="73"/>
  <c r="H601" i="79" s="1"/>
  <c r="AB629" i="73"/>
  <c r="Z630" i="73"/>
  <c r="H602" i="79" s="1"/>
  <c r="AB630" i="73"/>
  <c r="Z631" i="73"/>
  <c r="H603" i="79" s="1"/>
  <c r="AB631" i="73"/>
  <c r="Z632" i="73"/>
  <c r="H604" i="79" s="1"/>
  <c r="AB632" i="73"/>
  <c r="Z633" i="73"/>
  <c r="H605" i="79" s="1"/>
  <c r="AB633" i="73"/>
  <c r="Z634" i="73"/>
  <c r="H606" i="79" s="1"/>
  <c r="AB634" i="73"/>
  <c r="Z635" i="73"/>
  <c r="H607" i="79" s="1"/>
  <c r="AB635" i="73"/>
  <c r="Z636" i="73"/>
  <c r="H608" i="79" s="1"/>
  <c r="AB636" i="73"/>
  <c r="Z637" i="73"/>
  <c r="H609" i="79" s="1"/>
  <c r="AB637" i="73"/>
  <c r="Z638" i="73"/>
  <c r="H610" i="79" s="1"/>
  <c r="AB638" i="73"/>
  <c r="Z639" i="73"/>
  <c r="H611" i="79" s="1"/>
  <c r="AB639" i="73"/>
  <c r="Z640" i="73"/>
  <c r="H612" i="79" s="1"/>
  <c r="AB640" i="73"/>
  <c r="Z641" i="73"/>
  <c r="H613" i="79" s="1"/>
  <c r="AB641" i="73"/>
  <c r="Z642" i="73"/>
  <c r="H614" i="79" s="1"/>
  <c r="AB642" i="73"/>
  <c r="Z643" i="73"/>
  <c r="H615" i="79" s="1"/>
  <c r="AB643" i="73"/>
  <c r="Z644" i="73"/>
  <c r="H616" i="79" s="1"/>
  <c r="AB644" i="73"/>
  <c r="Z645" i="73"/>
  <c r="H617" i="79" s="1"/>
  <c r="AB645" i="73"/>
  <c r="Z646" i="73"/>
  <c r="H618" i="79" s="1"/>
  <c r="AB646" i="73"/>
  <c r="Z647" i="73"/>
  <c r="H619" i="79" s="1"/>
  <c r="AB647" i="73"/>
  <c r="Z648" i="73"/>
  <c r="H620" i="79" s="1"/>
  <c r="AB648" i="73"/>
  <c r="Z649" i="73"/>
  <c r="H621" i="79" s="1"/>
  <c r="AB649" i="73"/>
  <c r="Z650" i="73"/>
  <c r="H622" i="79" s="1"/>
  <c r="AB650" i="73"/>
  <c r="Z651" i="73"/>
  <c r="H623" i="79" s="1"/>
  <c r="AB651" i="73"/>
  <c r="Z652" i="73"/>
  <c r="H624" i="79" s="1"/>
  <c r="AB652" i="73"/>
  <c r="Z653" i="73"/>
  <c r="H625" i="79" s="1"/>
  <c r="AB653" i="73"/>
  <c r="Z654" i="73"/>
  <c r="H626" i="79" s="1"/>
  <c r="AB654" i="73"/>
  <c r="Z655" i="73"/>
  <c r="H627" i="79" s="1"/>
  <c r="AB655" i="73"/>
  <c r="Z656" i="73"/>
  <c r="H628" i="79" s="1"/>
  <c r="AB656" i="73"/>
  <c r="Z657" i="73"/>
  <c r="H629" i="79" s="1"/>
  <c r="AB657" i="73"/>
  <c r="Z658" i="73"/>
  <c r="H630" i="79" s="1"/>
  <c r="AB658" i="73"/>
  <c r="Z659" i="73"/>
  <c r="H631" i="79" s="1"/>
  <c r="AB659" i="73"/>
  <c r="Z660" i="73"/>
  <c r="H632" i="79" s="1"/>
  <c r="AB660" i="73"/>
  <c r="Z661" i="73"/>
  <c r="H633" i="79" s="1"/>
  <c r="AB661" i="73"/>
  <c r="Z662" i="73"/>
  <c r="H634" i="79" s="1"/>
  <c r="AB662" i="73"/>
  <c r="Z663" i="73"/>
  <c r="H635" i="79" s="1"/>
  <c r="AB663" i="73"/>
  <c r="Z664" i="73"/>
  <c r="H636" i="79" s="1"/>
  <c r="AB664" i="73"/>
  <c r="Z665" i="73"/>
  <c r="H637" i="79" s="1"/>
  <c r="AB665" i="73"/>
  <c r="Z666" i="73"/>
  <c r="H638" i="79" s="1"/>
  <c r="AB666" i="73"/>
  <c r="Z667" i="73"/>
  <c r="H639" i="79" s="1"/>
  <c r="AB667" i="73"/>
  <c r="Z668" i="73"/>
  <c r="H640" i="79" s="1"/>
  <c r="AB668" i="73"/>
  <c r="Z669" i="73"/>
  <c r="H641" i="79" s="1"/>
  <c r="AB669" i="73"/>
  <c r="Z670" i="73"/>
  <c r="H642" i="79" s="1"/>
  <c r="AB670" i="73"/>
  <c r="Z671" i="73"/>
  <c r="H643" i="79" s="1"/>
  <c r="AB671" i="73"/>
  <c r="Z672" i="73"/>
  <c r="H644" i="79" s="1"/>
  <c r="AB672" i="73"/>
  <c r="Z673" i="73"/>
  <c r="H645" i="79" s="1"/>
  <c r="AB673" i="73"/>
  <c r="Z674" i="73"/>
  <c r="H646" i="79" s="1"/>
  <c r="AB674" i="73"/>
  <c r="Z675" i="73"/>
  <c r="H647" i="79" s="1"/>
  <c r="AB675" i="73"/>
  <c r="Z676" i="73"/>
  <c r="H648" i="79" s="1"/>
  <c r="AB676" i="73"/>
  <c r="Z677" i="73"/>
  <c r="H649" i="79" s="1"/>
  <c r="AB677" i="73"/>
  <c r="Z678" i="73"/>
  <c r="H650" i="79" s="1"/>
  <c r="AB678" i="73"/>
  <c r="Z679" i="73"/>
  <c r="H651" i="79" s="1"/>
  <c r="AB679" i="73"/>
  <c r="Z680" i="73"/>
  <c r="H652" i="79" s="1"/>
  <c r="AB680" i="73"/>
  <c r="Z681" i="73"/>
  <c r="H653" i="79" s="1"/>
  <c r="AB681" i="73"/>
  <c r="Z682" i="73"/>
  <c r="H654" i="79" s="1"/>
  <c r="AB682" i="73"/>
  <c r="Z683" i="73"/>
  <c r="H655" i="79" s="1"/>
  <c r="AB683" i="73"/>
  <c r="Z684" i="73"/>
  <c r="H656" i="79" s="1"/>
  <c r="AB684" i="73"/>
  <c r="Z685" i="73"/>
  <c r="H657" i="79" s="1"/>
  <c r="AB685" i="73"/>
  <c r="Z686" i="73"/>
  <c r="H658" i="79" s="1"/>
  <c r="AB686" i="73"/>
  <c r="Z687" i="73"/>
  <c r="H659" i="79" s="1"/>
  <c r="AB687" i="73"/>
  <c r="Z688" i="73"/>
  <c r="H660" i="79" s="1"/>
  <c r="AB688" i="73"/>
  <c r="Z689" i="73"/>
  <c r="H661" i="79" s="1"/>
  <c r="AB689" i="73"/>
  <c r="Z690" i="73"/>
  <c r="H662" i="79" s="1"/>
  <c r="AB690" i="73"/>
  <c r="Z691" i="73"/>
  <c r="H663" i="79" s="1"/>
  <c r="AB691" i="73"/>
  <c r="Z692" i="73"/>
  <c r="H664" i="79" s="1"/>
  <c r="AB692" i="73"/>
  <c r="Z693" i="73"/>
  <c r="H665" i="79" s="1"/>
  <c r="AB693" i="73"/>
  <c r="Z694" i="73"/>
  <c r="H666" i="79" s="1"/>
  <c r="AB694" i="73"/>
  <c r="Z695" i="73"/>
  <c r="H667" i="79" s="1"/>
  <c r="AB695" i="73"/>
  <c r="Z696" i="73"/>
  <c r="H668" i="79" s="1"/>
  <c r="AB696" i="73"/>
  <c r="Z697" i="73"/>
  <c r="H669" i="79" s="1"/>
  <c r="AB697" i="73"/>
  <c r="Z698" i="73"/>
  <c r="H670" i="79" s="1"/>
  <c r="AB698" i="73"/>
  <c r="Z699" i="73"/>
  <c r="H671" i="79" s="1"/>
  <c r="AB699" i="73"/>
  <c r="Z700" i="73"/>
  <c r="H672" i="79" s="1"/>
  <c r="AB700" i="73"/>
  <c r="Z701" i="73"/>
  <c r="H673" i="79" s="1"/>
  <c r="AB701" i="73"/>
  <c r="Z702" i="73"/>
  <c r="H674" i="79" s="1"/>
  <c r="AB702" i="73"/>
  <c r="Z703" i="73"/>
  <c r="H675" i="79" s="1"/>
  <c r="AB703" i="73"/>
  <c r="Z704" i="73"/>
  <c r="H676" i="79" s="1"/>
  <c r="AB704" i="73"/>
  <c r="Z705" i="73"/>
  <c r="H677" i="79" s="1"/>
  <c r="AB705" i="73"/>
  <c r="Z706" i="73"/>
  <c r="H678" i="79" s="1"/>
  <c r="AB706" i="73"/>
  <c r="Z707" i="73"/>
  <c r="H679" i="79" s="1"/>
  <c r="AB707" i="73"/>
  <c r="Z708" i="73"/>
  <c r="H680" i="79" s="1"/>
  <c r="AB708" i="73"/>
  <c r="Z709" i="73"/>
  <c r="H681" i="79" s="1"/>
  <c r="AB709" i="73"/>
  <c r="Z710" i="73"/>
  <c r="H682" i="79" s="1"/>
  <c r="AB710" i="73"/>
  <c r="Z711" i="73"/>
  <c r="H683" i="79" s="1"/>
  <c r="AB711" i="73"/>
  <c r="Z712" i="73"/>
  <c r="H684" i="79" s="1"/>
  <c r="AB712" i="73"/>
  <c r="Z713" i="73"/>
  <c r="H685" i="79" s="1"/>
  <c r="AB713" i="73"/>
  <c r="Z714" i="73"/>
  <c r="H686" i="79" s="1"/>
  <c r="AB714" i="73"/>
  <c r="Z715" i="73"/>
  <c r="H687" i="79" s="1"/>
  <c r="AB715" i="73"/>
  <c r="Z716" i="73"/>
  <c r="H688" i="79" s="1"/>
  <c r="AB716" i="73"/>
  <c r="Z717" i="73"/>
  <c r="H689" i="79" s="1"/>
  <c r="AB717" i="73"/>
  <c r="Z718" i="73"/>
  <c r="H690" i="79" s="1"/>
  <c r="AB718" i="73"/>
  <c r="Z719" i="73"/>
  <c r="H691" i="79" s="1"/>
  <c r="AB719" i="73"/>
  <c r="Z720" i="73"/>
  <c r="H692" i="79" s="1"/>
  <c r="AB720" i="73"/>
  <c r="Z721" i="73"/>
  <c r="H693" i="79" s="1"/>
  <c r="AB721" i="73"/>
  <c r="Z722" i="73"/>
  <c r="H694" i="79" s="1"/>
  <c r="AB722" i="73"/>
  <c r="Z723" i="73"/>
  <c r="H695" i="79" s="1"/>
  <c r="AB723" i="73"/>
  <c r="Z724" i="73"/>
  <c r="H696" i="79" s="1"/>
  <c r="AB724" i="73"/>
  <c r="Z725" i="73"/>
  <c r="H697" i="79" s="1"/>
  <c r="AB725" i="73"/>
  <c r="Z726" i="73"/>
  <c r="H698" i="79" s="1"/>
  <c r="AB726" i="73"/>
  <c r="Z727" i="73"/>
  <c r="H699" i="79" s="1"/>
  <c r="AB727" i="73"/>
  <c r="Z728" i="73"/>
  <c r="H700" i="79" s="1"/>
  <c r="AB728" i="73"/>
  <c r="Z729" i="73"/>
  <c r="H701" i="79" s="1"/>
  <c r="AB729" i="73"/>
  <c r="Z730" i="73"/>
  <c r="H702" i="79" s="1"/>
  <c r="AB730" i="73"/>
  <c r="Z731" i="73"/>
  <c r="H703" i="79" s="1"/>
  <c r="AB731" i="73"/>
  <c r="Z732" i="73"/>
  <c r="H704" i="79" s="1"/>
  <c r="AB732" i="73"/>
  <c r="Z733" i="73"/>
  <c r="H705" i="79" s="1"/>
  <c r="AB733" i="73"/>
  <c r="Z734" i="73"/>
  <c r="H706" i="79" s="1"/>
  <c r="AB734" i="73"/>
  <c r="Z735" i="73"/>
  <c r="H707" i="79" s="1"/>
  <c r="AB735" i="73"/>
  <c r="Z736" i="73"/>
  <c r="H708" i="79" s="1"/>
  <c r="AB736" i="73"/>
  <c r="Z737" i="73"/>
  <c r="H709" i="79" s="1"/>
  <c r="AB737" i="73"/>
  <c r="Z738" i="73"/>
  <c r="H710" i="79" s="1"/>
  <c r="AB738" i="73"/>
  <c r="Z739" i="73"/>
  <c r="H711" i="79" s="1"/>
  <c r="AB739" i="73"/>
  <c r="Z740" i="73"/>
  <c r="H712" i="79" s="1"/>
  <c r="AB740" i="73"/>
  <c r="Z741" i="73"/>
  <c r="H713" i="79" s="1"/>
  <c r="AB741" i="73"/>
  <c r="Z742" i="73"/>
  <c r="H714" i="79" s="1"/>
  <c r="AB742" i="73"/>
  <c r="Z743" i="73"/>
  <c r="H715" i="79" s="1"/>
  <c r="AB743" i="73"/>
  <c r="Z744" i="73"/>
  <c r="H716" i="79" s="1"/>
  <c r="AB744" i="73"/>
  <c r="Z745" i="73"/>
  <c r="H717" i="79" s="1"/>
  <c r="AB745" i="73"/>
  <c r="Z746" i="73"/>
  <c r="H718" i="79" s="1"/>
  <c r="AB746" i="73"/>
  <c r="Z747" i="73"/>
  <c r="H719" i="79" s="1"/>
  <c r="AB747" i="73"/>
  <c r="Z748" i="73"/>
  <c r="H720" i="79" s="1"/>
  <c r="AB748" i="73"/>
  <c r="Z749" i="73"/>
  <c r="H721" i="79" s="1"/>
  <c r="AB749" i="73"/>
  <c r="Z750" i="73"/>
  <c r="H722" i="79" s="1"/>
  <c r="AB750" i="73"/>
  <c r="Z751" i="73"/>
  <c r="H723" i="79" s="1"/>
  <c r="AB751" i="73"/>
  <c r="Z752" i="73"/>
  <c r="H724" i="79" s="1"/>
  <c r="AB752" i="73"/>
  <c r="Z753" i="73"/>
  <c r="H725" i="79" s="1"/>
  <c r="AB753" i="73"/>
  <c r="Z754" i="73"/>
  <c r="H726" i="79" s="1"/>
  <c r="AB754" i="73"/>
  <c r="Z755" i="73"/>
  <c r="H727" i="79" s="1"/>
  <c r="AB755" i="73"/>
  <c r="Z756" i="73"/>
  <c r="H728" i="79" s="1"/>
  <c r="AB756" i="73"/>
  <c r="Z757" i="73"/>
  <c r="H729" i="79" s="1"/>
  <c r="AB757" i="73"/>
  <c r="Z758" i="73"/>
  <c r="H730" i="79" s="1"/>
  <c r="AB758" i="73"/>
  <c r="Z759" i="73"/>
  <c r="H731" i="79" s="1"/>
  <c r="AB759" i="73"/>
  <c r="Z760" i="73"/>
  <c r="H732" i="79" s="1"/>
  <c r="AB760" i="73"/>
  <c r="Z761" i="73"/>
  <c r="H733" i="79" s="1"/>
  <c r="AB761" i="73"/>
  <c r="Z762" i="73"/>
  <c r="H734" i="79" s="1"/>
  <c r="AB762" i="73"/>
  <c r="Z763" i="73"/>
  <c r="H735" i="79" s="1"/>
  <c r="AB763" i="73"/>
  <c r="Z764" i="73"/>
  <c r="H736" i="79" s="1"/>
  <c r="AB764" i="73"/>
  <c r="Z765" i="73"/>
  <c r="H737" i="79" s="1"/>
  <c r="AB765" i="73"/>
  <c r="Z766" i="73"/>
  <c r="H738" i="79" s="1"/>
  <c r="AB766" i="73"/>
  <c r="Z767" i="73"/>
  <c r="H739" i="79" s="1"/>
  <c r="AB767" i="73"/>
  <c r="Z768" i="73"/>
  <c r="H740" i="79" s="1"/>
  <c r="AB768" i="73"/>
  <c r="Z769" i="73"/>
  <c r="H741" i="79" s="1"/>
  <c r="AB769" i="73"/>
  <c r="Z770" i="73"/>
  <c r="H742" i="79" s="1"/>
  <c r="AB770" i="73"/>
  <c r="Z771" i="73"/>
  <c r="H743" i="79" s="1"/>
  <c r="AB771" i="73"/>
  <c r="Z772" i="73"/>
  <c r="H744" i="79" s="1"/>
  <c r="AB772" i="73"/>
  <c r="Z773" i="73"/>
  <c r="H745" i="79" s="1"/>
  <c r="AB773" i="73"/>
  <c r="Z774" i="73"/>
  <c r="H746" i="79" s="1"/>
  <c r="AB774" i="73"/>
  <c r="Z775" i="73"/>
  <c r="H747" i="79" s="1"/>
  <c r="AB775" i="73"/>
  <c r="Z776" i="73"/>
  <c r="H748" i="79" s="1"/>
  <c r="AB776" i="73"/>
  <c r="Z777" i="73"/>
  <c r="H749" i="79" s="1"/>
  <c r="AB777" i="73"/>
  <c r="Z778" i="73"/>
  <c r="H750" i="79" s="1"/>
  <c r="AB778" i="73"/>
  <c r="Z779" i="73"/>
  <c r="H751" i="79" s="1"/>
  <c r="AB779" i="73"/>
  <c r="Z780" i="73"/>
  <c r="H752" i="79" s="1"/>
  <c r="AB780" i="73"/>
  <c r="Z781" i="73"/>
  <c r="H753" i="79" s="1"/>
  <c r="AB781" i="73"/>
  <c r="Z782" i="73"/>
  <c r="H754" i="79" s="1"/>
  <c r="AB782" i="73"/>
  <c r="Z783" i="73"/>
  <c r="H755" i="79" s="1"/>
  <c r="AB783" i="73"/>
  <c r="Z784" i="73"/>
  <c r="H756" i="79" s="1"/>
  <c r="AB784" i="73"/>
  <c r="Z785" i="73"/>
  <c r="H757" i="79" s="1"/>
  <c r="AB785" i="73"/>
  <c r="Z786" i="73"/>
  <c r="H758" i="79" s="1"/>
  <c r="AB786" i="73"/>
  <c r="Z787" i="73"/>
  <c r="H759" i="79" s="1"/>
  <c r="AB787" i="73"/>
  <c r="Z788" i="73"/>
  <c r="H760" i="79" s="1"/>
  <c r="AB788" i="73"/>
  <c r="Z789" i="73"/>
  <c r="H761" i="79" s="1"/>
  <c r="AB789" i="73"/>
  <c r="Z790" i="73"/>
  <c r="H762" i="79" s="1"/>
  <c r="AB790" i="73"/>
  <c r="Z791" i="73"/>
  <c r="H763" i="79" s="1"/>
  <c r="AB791" i="73"/>
  <c r="Z792" i="73"/>
  <c r="H764" i="79" s="1"/>
  <c r="AB792" i="73"/>
  <c r="Z793" i="73"/>
  <c r="H765" i="79" s="1"/>
  <c r="AB793" i="73"/>
  <c r="Z794" i="73"/>
  <c r="H766" i="79" s="1"/>
  <c r="AB794" i="73"/>
  <c r="Z795" i="73"/>
  <c r="H767" i="79" s="1"/>
  <c r="AB795" i="73"/>
  <c r="Z796" i="73"/>
  <c r="H768" i="79" s="1"/>
  <c r="AB796" i="73"/>
  <c r="Z797" i="73"/>
  <c r="H769" i="79" s="1"/>
  <c r="AB797" i="73"/>
  <c r="Z798" i="73"/>
  <c r="H770" i="79" s="1"/>
  <c r="AB798" i="73"/>
  <c r="Z799" i="73"/>
  <c r="H771" i="79" s="1"/>
  <c r="AB799" i="73"/>
  <c r="Z800" i="73"/>
  <c r="H772" i="79" s="1"/>
  <c r="AB800" i="73"/>
  <c r="Z801" i="73"/>
  <c r="H773" i="79" s="1"/>
  <c r="AB801" i="73"/>
  <c r="Z802" i="73"/>
  <c r="H774" i="79" s="1"/>
  <c r="AB802" i="73"/>
  <c r="Z803" i="73"/>
  <c r="H775" i="79" s="1"/>
  <c r="AB803" i="73"/>
  <c r="Z804" i="73"/>
  <c r="H776" i="79" s="1"/>
  <c r="AB804" i="73"/>
  <c r="Z805" i="73"/>
  <c r="H777" i="79" s="1"/>
  <c r="AB805" i="73"/>
  <c r="Z806" i="73"/>
  <c r="H778" i="79" s="1"/>
  <c r="AB806" i="73"/>
  <c r="Z807" i="73"/>
  <c r="H779" i="79" s="1"/>
  <c r="AB807" i="73"/>
  <c r="Z808" i="73"/>
  <c r="H780" i="79" s="1"/>
  <c r="AB808" i="73"/>
  <c r="Z809" i="73"/>
  <c r="H781" i="79" s="1"/>
  <c r="AB809" i="73"/>
  <c r="Z810" i="73"/>
  <c r="H782" i="79" s="1"/>
  <c r="AB810" i="73"/>
  <c r="Z811" i="73"/>
  <c r="H783" i="79" s="1"/>
  <c r="AB811" i="73"/>
  <c r="Z812" i="73"/>
  <c r="H784" i="79" s="1"/>
  <c r="AB812" i="73"/>
  <c r="Z813" i="73"/>
  <c r="H785" i="79" s="1"/>
  <c r="AB813" i="73"/>
  <c r="Z814" i="73"/>
  <c r="H786" i="79" s="1"/>
  <c r="AB814" i="73"/>
  <c r="Z815" i="73"/>
  <c r="H787" i="79" s="1"/>
  <c r="AB815" i="73"/>
  <c r="Z816" i="73"/>
  <c r="H788" i="79" s="1"/>
  <c r="AB816" i="73"/>
  <c r="Z817" i="73"/>
  <c r="H789" i="79" s="1"/>
  <c r="AB817" i="73"/>
  <c r="Z818" i="73"/>
  <c r="H790" i="79" s="1"/>
  <c r="AB818" i="73"/>
  <c r="Z819" i="73"/>
  <c r="H791" i="79" s="1"/>
  <c r="AB819" i="73"/>
  <c r="Z820" i="73"/>
  <c r="H792" i="79" s="1"/>
  <c r="AB820" i="73"/>
  <c r="Z821" i="73"/>
  <c r="H793" i="79" s="1"/>
  <c r="AB821" i="73"/>
  <c r="Z822" i="73"/>
  <c r="H794" i="79" s="1"/>
  <c r="AB822" i="73"/>
  <c r="Z823" i="73"/>
  <c r="H795" i="79" s="1"/>
  <c r="AB823" i="73"/>
  <c r="Z824" i="73"/>
  <c r="H796" i="79" s="1"/>
  <c r="AB824" i="73"/>
  <c r="Z825" i="73"/>
  <c r="H797" i="79" s="1"/>
  <c r="AB825" i="73"/>
  <c r="Z826" i="73"/>
  <c r="H798" i="79" s="1"/>
  <c r="AB826" i="73"/>
  <c r="Z827" i="73"/>
  <c r="H799" i="79" s="1"/>
  <c r="AB827" i="73"/>
  <c r="Z828" i="73"/>
  <c r="H800" i="79" s="1"/>
  <c r="AB828" i="73"/>
  <c r="Z829" i="73"/>
  <c r="H801" i="79" s="1"/>
  <c r="AB829" i="73"/>
  <c r="Z830" i="73"/>
  <c r="H802" i="79" s="1"/>
  <c r="AB830" i="73"/>
  <c r="Z831" i="73"/>
  <c r="H803" i="79" s="1"/>
  <c r="AB831" i="73"/>
  <c r="Z832" i="73"/>
  <c r="H804" i="79" s="1"/>
  <c r="AB832" i="73"/>
  <c r="Z833" i="73"/>
  <c r="H805" i="79" s="1"/>
  <c r="AB833" i="73"/>
  <c r="Z834" i="73"/>
  <c r="H806" i="79" s="1"/>
  <c r="AB834" i="73"/>
  <c r="Z835" i="73"/>
  <c r="H807" i="79" s="1"/>
  <c r="AB835" i="73"/>
  <c r="Z836" i="73"/>
  <c r="H808" i="79" s="1"/>
  <c r="AB836" i="73"/>
  <c r="Z837" i="73"/>
  <c r="H809" i="79" s="1"/>
  <c r="AB837" i="73"/>
  <c r="Z838" i="73"/>
  <c r="H810" i="79" s="1"/>
  <c r="AB838" i="73"/>
  <c r="Z839" i="73"/>
  <c r="H811" i="79" s="1"/>
  <c r="AB839" i="73"/>
  <c r="Z840" i="73"/>
  <c r="H812" i="79" s="1"/>
  <c r="AB840" i="73"/>
  <c r="Z841" i="73"/>
  <c r="H813" i="79" s="1"/>
  <c r="AB841" i="73"/>
  <c r="Z842" i="73"/>
  <c r="H814" i="79" s="1"/>
  <c r="AB842" i="73"/>
  <c r="Z843" i="73"/>
  <c r="H815" i="79" s="1"/>
  <c r="AB843" i="73"/>
  <c r="Z844" i="73"/>
  <c r="H816" i="79" s="1"/>
  <c r="AB844" i="73"/>
  <c r="Z845" i="73"/>
  <c r="H817" i="79" s="1"/>
  <c r="AB845" i="73"/>
  <c r="Z846" i="73"/>
  <c r="H818" i="79" s="1"/>
  <c r="AB846" i="73"/>
  <c r="Z847" i="73"/>
  <c r="H819" i="79" s="1"/>
  <c r="AB847" i="73"/>
  <c r="Z848" i="73"/>
  <c r="H820" i="79" s="1"/>
  <c r="AB848" i="73"/>
  <c r="Z849" i="73"/>
  <c r="H821" i="79" s="1"/>
  <c r="AB849" i="73"/>
  <c r="Z850" i="73"/>
  <c r="H822" i="79" s="1"/>
  <c r="AB850" i="73"/>
  <c r="Z851" i="73"/>
  <c r="H823" i="79" s="1"/>
  <c r="AB851" i="73"/>
  <c r="Z852" i="73"/>
  <c r="H824" i="79" s="1"/>
  <c r="AB852" i="73"/>
  <c r="Z853" i="73"/>
  <c r="H825" i="79" s="1"/>
  <c r="AB853" i="73"/>
  <c r="Z854" i="73"/>
  <c r="H826" i="79" s="1"/>
  <c r="AB854" i="73"/>
  <c r="Z855" i="73"/>
  <c r="H827" i="79" s="1"/>
  <c r="AB855" i="73"/>
  <c r="Z856" i="73"/>
  <c r="H828" i="79" s="1"/>
  <c r="AB856" i="73"/>
  <c r="Z857" i="73"/>
  <c r="H829" i="79" s="1"/>
  <c r="AB857" i="73"/>
  <c r="Z858" i="73"/>
  <c r="H830" i="79" s="1"/>
  <c r="AB858" i="73"/>
  <c r="Z859" i="73"/>
  <c r="H831" i="79" s="1"/>
  <c r="AB859" i="73"/>
  <c r="Z860" i="73"/>
  <c r="H832" i="79" s="1"/>
  <c r="AB860" i="73"/>
  <c r="Z861" i="73"/>
  <c r="H833" i="79" s="1"/>
  <c r="AB861" i="73"/>
  <c r="Z862" i="73"/>
  <c r="H834" i="79" s="1"/>
  <c r="AB862" i="73"/>
  <c r="Z863" i="73"/>
  <c r="H835" i="79" s="1"/>
  <c r="AB863" i="73"/>
  <c r="Z864" i="73"/>
  <c r="H836" i="79" s="1"/>
  <c r="AB864" i="73"/>
  <c r="Z865" i="73"/>
  <c r="H837" i="79" s="1"/>
  <c r="AB865" i="73"/>
  <c r="Z866" i="73"/>
  <c r="H838" i="79" s="1"/>
  <c r="AB866" i="73"/>
  <c r="Z867" i="73"/>
  <c r="H839" i="79" s="1"/>
  <c r="AB867" i="73"/>
  <c r="Z868" i="73"/>
  <c r="H840" i="79" s="1"/>
  <c r="AB868" i="73"/>
  <c r="Z869" i="73"/>
  <c r="H841" i="79" s="1"/>
  <c r="AB869" i="73"/>
  <c r="Z870" i="73"/>
  <c r="H842" i="79" s="1"/>
  <c r="AB870" i="73"/>
  <c r="Z871" i="73"/>
  <c r="H843" i="79" s="1"/>
  <c r="AB871" i="73"/>
  <c r="Z872" i="73"/>
  <c r="H844" i="79" s="1"/>
  <c r="AB872" i="73"/>
  <c r="Z873" i="73"/>
  <c r="H845" i="79" s="1"/>
  <c r="AB873" i="73"/>
  <c r="Z874" i="73"/>
  <c r="H846" i="79" s="1"/>
  <c r="AB874" i="73"/>
  <c r="Z875" i="73"/>
  <c r="H847" i="79" s="1"/>
  <c r="AB875" i="73"/>
  <c r="Z876" i="73"/>
  <c r="H848" i="79" s="1"/>
  <c r="AB876" i="73"/>
  <c r="Z877" i="73"/>
  <c r="H849" i="79" s="1"/>
  <c r="AB877" i="73"/>
  <c r="Z878" i="73"/>
  <c r="H850" i="79" s="1"/>
  <c r="AB878" i="73"/>
  <c r="Z879" i="73"/>
  <c r="H851" i="79" s="1"/>
  <c r="AB879" i="73"/>
  <c r="Z880" i="73"/>
  <c r="H852" i="79" s="1"/>
  <c r="AB880" i="73"/>
  <c r="Z881" i="73"/>
  <c r="H853" i="79" s="1"/>
  <c r="AB881" i="73"/>
  <c r="Z882" i="73"/>
  <c r="H854" i="79" s="1"/>
  <c r="AB882" i="73"/>
  <c r="Z883" i="73"/>
  <c r="H855" i="79" s="1"/>
  <c r="AB883" i="73"/>
  <c r="Z884" i="73"/>
  <c r="H856" i="79" s="1"/>
  <c r="AB884" i="73"/>
  <c r="Z885" i="73"/>
  <c r="H857" i="79" s="1"/>
  <c r="AB885" i="73"/>
  <c r="Z886" i="73"/>
  <c r="H858" i="79" s="1"/>
  <c r="AB886" i="73"/>
  <c r="Z887" i="73"/>
  <c r="H859" i="79" s="1"/>
  <c r="AB887" i="73"/>
  <c r="Z888" i="73"/>
  <c r="H860" i="79" s="1"/>
  <c r="AB888" i="73"/>
  <c r="Z889" i="73"/>
  <c r="H861" i="79" s="1"/>
  <c r="AB889" i="73"/>
  <c r="Z890" i="73"/>
  <c r="H862" i="79" s="1"/>
  <c r="AB890" i="73"/>
  <c r="Z891" i="73"/>
  <c r="H863" i="79" s="1"/>
  <c r="AB891" i="73"/>
  <c r="Z892" i="73"/>
  <c r="H864" i="79" s="1"/>
  <c r="AB892" i="73"/>
  <c r="Z893" i="73"/>
  <c r="H865" i="79" s="1"/>
  <c r="AB893" i="73"/>
  <c r="Z894" i="73"/>
  <c r="H866" i="79" s="1"/>
  <c r="AB894" i="73"/>
  <c r="Z895" i="73"/>
  <c r="H867" i="79" s="1"/>
  <c r="AB895" i="73"/>
  <c r="Z896" i="73"/>
  <c r="H868" i="79" s="1"/>
  <c r="AB896" i="73"/>
  <c r="Z897" i="73"/>
  <c r="H869" i="79" s="1"/>
  <c r="AB897" i="73"/>
  <c r="Z898" i="73"/>
  <c r="H870" i="79" s="1"/>
  <c r="AB898" i="73"/>
  <c r="Z899" i="73"/>
  <c r="H871" i="79" s="1"/>
  <c r="AB899" i="73"/>
  <c r="Z900" i="73"/>
  <c r="H872" i="79" s="1"/>
  <c r="AB900" i="73"/>
  <c r="Z901" i="73"/>
  <c r="H873" i="79" s="1"/>
  <c r="AB901" i="73"/>
  <c r="Z902" i="73"/>
  <c r="H874" i="79" s="1"/>
  <c r="AB902" i="73"/>
  <c r="Z903" i="73"/>
  <c r="H875" i="79" s="1"/>
  <c r="AB903" i="73"/>
  <c r="Z904" i="73"/>
  <c r="H876" i="79" s="1"/>
  <c r="AB904" i="73"/>
  <c r="Z905" i="73"/>
  <c r="H877" i="79" s="1"/>
  <c r="AB905" i="73"/>
  <c r="Z906" i="73"/>
  <c r="H878" i="79" s="1"/>
  <c r="AB906" i="73"/>
  <c r="Z907" i="73"/>
  <c r="H879" i="79" s="1"/>
  <c r="AB907" i="73"/>
  <c r="Z908" i="73"/>
  <c r="H880" i="79" s="1"/>
  <c r="AB908" i="73"/>
  <c r="Z909" i="73"/>
  <c r="H881" i="79" s="1"/>
  <c r="AB909" i="73"/>
  <c r="Z910" i="73"/>
  <c r="H882" i="79" s="1"/>
  <c r="AB910" i="73"/>
  <c r="Z911" i="73"/>
  <c r="H883" i="79" s="1"/>
  <c r="AB911" i="73"/>
  <c r="Z912" i="73"/>
  <c r="H884" i="79" s="1"/>
  <c r="AB912" i="73"/>
  <c r="Z913" i="73"/>
  <c r="H885" i="79" s="1"/>
  <c r="AB913" i="73"/>
  <c r="Z914" i="73"/>
  <c r="H886" i="79" s="1"/>
  <c r="AB914" i="73"/>
  <c r="Z915" i="73"/>
  <c r="H887" i="79" s="1"/>
  <c r="AB915" i="73"/>
  <c r="Z916" i="73"/>
  <c r="H888" i="79" s="1"/>
  <c r="AB916" i="73"/>
  <c r="Z917" i="73"/>
  <c r="H889" i="79" s="1"/>
  <c r="AB917" i="73"/>
  <c r="Z918" i="73"/>
  <c r="H890" i="79" s="1"/>
  <c r="AB918" i="73"/>
  <c r="Z919" i="73"/>
  <c r="H891" i="79" s="1"/>
  <c r="AB919" i="73"/>
  <c r="Z920" i="73"/>
  <c r="H892" i="79" s="1"/>
  <c r="AB920" i="73"/>
  <c r="Z921" i="73"/>
  <c r="H893" i="79" s="1"/>
  <c r="AB921" i="73"/>
  <c r="Z922" i="73"/>
  <c r="H894" i="79" s="1"/>
  <c r="AB922" i="73"/>
  <c r="Z923" i="73"/>
  <c r="H895" i="79" s="1"/>
  <c r="AB923" i="73"/>
  <c r="Z924" i="73"/>
  <c r="H896" i="79" s="1"/>
  <c r="AB924" i="73"/>
  <c r="Z925" i="73"/>
  <c r="H897" i="79" s="1"/>
  <c r="AB925" i="73"/>
  <c r="Z926" i="73"/>
  <c r="H898" i="79" s="1"/>
  <c r="AB926" i="73"/>
  <c r="Z927" i="73"/>
  <c r="H899" i="79" s="1"/>
  <c r="AB927" i="73"/>
  <c r="Z928" i="73"/>
  <c r="H900" i="79" s="1"/>
  <c r="AB928" i="73"/>
  <c r="Z929" i="73"/>
  <c r="H901" i="79" s="1"/>
  <c r="AB929" i="73"/>
  <c r="Z930" i="73"/>
  <c r="H902" i="79" s="1"/>
  <c r="AB930" i="73"/>
  <c r="Z931" i="73"/>
  <c r="H903" i="79" s="1"/>
  <c r="AB931" i="73"/>
  <c r="Z932" i="73"/>
  <c r="H904" i="79" s="1"/>
  <c r="AB932" i="73"/>
  <c r="Z933" i="73"/>
  <c r="H905" i="79" s="1"/>
  <c r="AB933" i="73"/>
  <c r="Z934" i="73"/>
  <c r="H906" i="79" s="1"/>
  <c r="AB934" i="73"/>
  <c r="Z935" i="73"/>
  <c r="H907" i="79" s="1"/>
  <c r="AB935" i="73"/>
  <c r="Z936" i="73"/>
  <c r="H908" i="79" s="1"/>
  <c r="AB936" i="73"/>
  <c r="Z937" i="73"/>
  <c r="H909" i="79" s="1"/>
  <c r="AB937" i="73"/>
  <c r="Z938" i="73"/>
  <c r="H910" i="79" s="1"/>
  <c r="AB938" i="73"/>
  <c r="Z939" i="73"/>
  <c r="H911" i="79" s="1"/>
  <c r="AB939" i="73"/>
  <c r="Z940" i="73"/>
  <c r="H912" i="79" s="1"/>
  <c r="AB940" i="73"/>
  <c r="Z941" i="73"/>
  <c r="H913" i="79" s="1"/>
  <c r="AB941" i="73"/>
  <c r="Z942" i="73"/>
  <c r="H914" i="79" s="1"/>
  <c r="AB942" i="73"/>
  <c r="Z943" i="73"/>
  <c r="H915" i="79" s="1"/>
  <c r="AB943" i="73"/>
  <c r="Z944" i="73"/>
  <c r="H916" i="79" s="1"/>
  <c r="AB944" i="73"/>
  <c r="Z945" i="73"/>
  <c r="H917" i="79" s="1"/>
  <c r="AB945" i="73"/>
  <c r="Z946" i="73"/>
  <c r="H918" i="79" s="1"/>
  <c r="AB946" i="73"/>
  <c r="Z947" i="73"/>
  <c r="H919" i="79" s="1"/>
  <c r="AB947" i="73"/>
  <c r="Z948" i="73"/>
  <c r="H920" i="79" s="1"/>
  <c r="AB948" i="73"/>
  <c r="Z949" i="73"/>
  <c r="H921" i="79" s="1"/>
  <c r="AB949" i="73"/>
  <c r="Z950" i="73"/>
  <c r="H922" i="79" s="1"/>
  <c r="AB950" i="73"/>
  <c r="Z951" i="73"/>
  <c r="H923" i="79" s="1"/>
  <c r="AB951" i="73"/>
  <c r="Z952" i="73"/>
  <c r="H924" i="79" s="1"/>
  <c r="AB952" i="73"/>
  <c r="Z953" i="73"/>
  <c r="H925" i="79" s="1"/>
  <c r="AB953" i="73"/>
  <c r="Z954" i="73"/>
  <c r="H926" i="79" s="1"/>
  <c r="AB954" i="73"/>
  <c r="Z955" i="73"/>
  <c r="H927" i="79" s="1"/>
  <c r="AB955" i="73"/>
  <c r="Z956" i="73"/>
  <c r="H928" i="79" s="1"/>
  <c r="AB956" i="73"/>
  <c r="Z957" i="73"/>
  <c r="H929" i="79" s="1"/>
  <c r="AB957" i="73"/>
  <c r="Z958" i="73"/>
  <c r="H930" i="79" s="1"/>
  <c r="AB958" i="73"/>
  <c r="Z959" i="73"/>
  <c r="H931" i="79" s="1"/>
  <c r="AB959" i="73"/>
  <c r="Z960" i="73"/>
  <c r="H932" i="79" s="1"/>
  <c r="AB960" i="73"/>
  <c r="Z961" i="73"/>
  <c r="H933" i="79" s="1"/>
  <c r="AB961" i="73"/>
  <c r="Z962" i="73"/>
  <c r="H934" i="79" s="1"/>
  <c r="AB962" i="73"/>
  <c r="Z963" i="73"/>
  <c r="H935" i="79" s="1"/>
  <c r="AB963" i="73"/>
  <c r="Z964" i="73"/>
  <c r="H936" i="79" s="1"/>
  <c r="AB964" i="73"/>
  <c r="Z965" i="73"/>
  <c r="H937" i="79" s="1"/>
  <c r="AB965" i="73"/>
  <c r="Z966" i="73"/>
  <c r="H938" i="79" s="1"/>
  <c r="AB966" i="73"/>
  <c r="Z967" i="73"/>
  <c r="H939" i="79" s="1"/>
  <c r="AB967" i="73"/>
  <c r="Z968" i="73"/>
  <c r="H940" i="79" s="1"/>
  <c r="AB968" i="73"/>
  <c r="Z969" i="73"/>
  <c r="H941" i="79" s="1"/>
  <c r="AB969" i="73"/>
  <c r="Z970" i="73"/>
  <c r="H942" i="79" s="1"/>
  <c r="AB970" i="73"/>
  <c r="Z971" i="73"/>
  <c r="H943" i="79" s="1"/>
  <c r="AB971" i="73"/>
  <c r="Z972" i="73"/>
  <c r="H944" i="79" s="1"/>
  <c r="AB972" i="73"/>
  <c r="Z973" i="73"/>
  <c r="H945" i="79" s="1"/>
  <c r="AB973" i="73"/>
  <c r="Z974" i="73"/>
  <c r="H946" i="79" s="1"/>
  <c r="AB974" i="73"/>
  <c r="Z975" i="73"/>
  <c r="H947" i="79" s="1"/>
  <c r="AB975" i="73"/>
  <c r="Z976" i="73"/>
  <c r="H948" i="79" s="1"/>
  <c r="AB976" i="73"/>
  <c r="Z977" i="73"/>
  <c r="H949" i="79" s="1"/>
  <c r="AB977" i="73"/>
  <c r="Z978" i="73"/>
  <c r="H950" i="79" s="1"/>
  <c r="AB978" i="73"/>
  <c r="Z979" i="73"/>
  <c r="H951" i="79" s="1"/>
  <c r="AB979" i="73"/>
  <c r="Z980" i="73"/>
  <c r="H952" i="79" s="1"/>
  <c r="AB980" i="73"/>
  <c r="Z981" i="73"/>
  <c r="H953" i="79" s="1"/>
  <c r="AB981" i="73"/>
  <c r="Z982" i="73"/>
  <c r="H954" i="79" s="1"/>
  <c r="AB982" i="73"/>
  <c r="Z983" i="73"/>
  <c r="H955" i="79" s="1"/>
  <c r="AB983" i="73"/>
  <c r="Z984" i="73"/>
  <c r="H956" i="79" s="1"/>
  <c r="AB984" i="73"/>
  <c r="Z985" i="73"/>
  <c r="H957" i="79" s="1"/>
  <c r="AB985" i="73"/>
  <c r="Z986" i="73"/>
  <c r="H958" i="79" s="1"/>
  <c r="AB986" i="73"/>
  <c r="Z987" i="73"/>
  <c r="H959" i="79" s="1"/>
  <c r="AB987" i="73"/>
  <c r="Z988" i="73"/>
  <c r="H960" i="79" s="1"/>
  <c r="AB988" i="73"/>
  <c r="Z989" i="73"/>
  <c r="H961" i="79" s="1"/>
  <c r="AB989" i="73"/>
  <c r="Z990" i="73"/>
  <c r="H962" i="79" s="1"/>
  <c r="AB990" i="73"/>
  <c r="Z991" i="73"/>
  <c r="H963" i="79" s="1"/>
  <c r="AB991" i="73"/>
  <c r="Z992" i="73"/>
  <c r="H964" i="79" s="1"/>
  <c r="AB992" i="73"/>
  <c r="Z993" i="73"/>
  <c r="H965" i="79" s="1"/>
  <c r="AB993" i="73"/>
  <c r="Z994" i="73"/>
  <c r="H966" i="79" s="1"/>
  <c r="AB994" i="73"/>
  <c r="Z995" i="73"/>
  <c r="H967" i="79" s="1"/>
  <c r="AB995" i="73"/>
  <c r="Z996" i="73"/>
  <c r="H968" i="79" s="1"/>
  <c r="AB996" i="73"/>
  <c r="Z997" i="73"/>
  <c r="H969" i="79" s="1"/>
  <c r="AB997" i="73"/>
  <c r="Z998" i="73"/>
  <c r="H970" i="79" s="1"/>
  <c r="AB998" i="73"/>
  <c r="Z999" i="73"/>
  <c r="H971" i="79" s="1"/>
  <c r="AB999" i="73"/>
  <c r="Z1000" i="73"/>
  <c r="H972" i="79" s="1"/>
  <c r="AB1000" i="73"/>
  <c r="Z1001" i="73"/>
  <c r="H973" i="79" s="1"/>
  <c r="AB1001" i="73"/>
  <c r="Z1002" i="73"/>
  <c r="H974" i="79" s="1"/>
  <c r="AB1002" i="73"/>
  <c r="Z1003" i="73"/>
  <c r="H975" i="79" s="1"/>
  <c r="AB1003" i="73"/>
  <c r="Z1004" i="73"/>
  <c r="H976" i="79" s="1"/>
  <c r="AB1004" i="73"/>
  <c r="Z1005" i="73"/>
  <c r="H977" i="79" s="1"/>
  <c r="AB1005" i="73"/>
  <c r="Z1006" i="73"/>
  <c r="H978" i="79" s="1"/>
  <c r="AB1006" i="73"/>
  <c r="Z1007" i="73"/>
  <c r="H979" i="79" s="1"/>
  <c r="AB1007" i="73"/>
  <c r="Z1008" i="73"/>
  <c r="H980" i="79" s="1"/>
  <c r="AB1008" i="73"/>
  <c r="Z1009" i="73"/>
  <c r="H981" i="79" s="1"/>
  <c r="AB1009" i="73"/>
  <c r="Z1010" i="73"/>
  <c r="H982" i="79" s="1"/>
  <c r="AB1010" i="73"/>
  <c r="Z1011" i="73"/>
  <c r="H983" i="79" s="1"/>
  <c r="AB1011" i="73"/>
  <c r="Z1012" i="73"/>
  <c r="H984" i="79" s="1"/>
  <c r="AB1012" i="73"/>
  <c r="Z1013" i="73"/>
  <c r="H985" i="79" s="1"/>
  <c r="AB1013" i="73"/>
  <c r="Z1014" i="73"/>
  <c r="H986" i="79" s="1"/>
  <c r="AB1014" i="73"/>
  <c r="Z1015" i="73"/>
  <c r="H987" i="79" s="1"/>
  <c r="AB1015" i="73"/>
  <c r="Z1016" i="73"/>
  <c r="H988" i="79" s="1"/>
  <c r="AB1016" i="73"/>
  <c r="Z1017" i="73"/>
  <c r="H989" i="79" s="1"/>
  <c r="AB1017" i="73"/>
  <c r="Z1018" i="73"/>
  <c r="H990" i="79" s="1"/>
  <c r="AB1018" i="73"/>
  <c r="Z1019" i="73"/>
  <c r="H991" i="79" s="1"/>
  <c r="AB1019" i="73"/>
  <c r="Z1020" i="73"/>
  <c r="H992" i="79" s="1"/>
  <c r="AB1020" i="73"/>
  <c r="Z1021" i="73"/>
  <c r="H993" i="79" s="1"/>
  <c r="AB1021" i="73"/>
  <c r="Z1022" i="73"/>
  <c r="H994" i="79" s="1"/>
  <c r="AB1022" i="73"/>
  <c r="Z1023" i="73"/>
  <c r="H995" i="79" s="1"/>
  <c r="AB1023" i="73"/>
  <c r="Z1024" i="73"/>
  <c r="H996" i="79" s="1"/>
  <c r="AB1024" i="73"/>
  <c r="Z1025" i="73"/>
  <c r="H997" i="79" s="1"/>
  <c r="AB1025" i="73"/>
  <c r="Z1026" i="73"/>
  <c r="H998" i="79" s="1"/>
  <c r="AB1026" i="73"/>
  <c r="Z1027" i="73"/>
  <c r="H999" i="79" s="1"/>
  <c r="AB1027" i="73"/>
  <c r="Z1028" i="73"/>
  <c r="H1000" i="79" s="1"/>
  <c r="AB1028" i="73"/>
  <c r="Z1029" i="73"/>
  <c r="H1001" i="79" s="1"/>
  <c r="AB1029" i="73"/>
  <c r="Z1030" i="73"/>
  <c r="H1002" i="79" s="1"/>
  <c r="AB1030" i="73"/>
  <c r="Z1031" i="73"/>
  <c r="H1003" i="79" s="1"/>
  <c r="AB1031" i="73"/>
  <c r="Z1032" i="73"/>
  <c r="H1004" i="79" s="1"/>
  <c r="AB1032" i="73"/>
  <c r="Z1033" i="73"/>
  <c r="H1005" i="79" s="1"/>
  <c r="AB1033" i="73"/>
  <c r="Z1034" i="73"/>
  <c r="H1006" i="79" s="1"/>
  <c r="AB1034" i="73"/>
  <c r="Z1035" i="73"/>
  <c r="H1007" i="79" s="1"/>
  <c r="AB1035" i="73"/>
  <c r="Z1036" i="73"/>
  <c r="H1008" i="79" s="1"/>
  <c r="AB1036" i="73"/>
  <c r="Z1037" i="73"/>
  <c r="H1009" i="79" s="1"/>
  <c r="AB1037" i="73"/>
  <c r="Z1038" i="73"/>
  <c r="H1010" i="79" s="1"/>
  <c r="AB1038" i="73"/>
  <c r="Z1039" i="73"/>
  <c r="H1011" i="79" s="1"/>
  <c r="AB1039" i="73"/>
  <c r="Z1040" i="73"/>
  <c r="H1012" i="79" s="1"/>
  <c r="AB1040" i="73"/>
  <c r="Z1041" i="73"/>
  <c r="H1013" i="79" s="1"/>
  <c r="AB1041" i="73"/>
  <c r="Z1042" i="73"/>
  <c r="H1014" i="79" s="1"/>
  <c r="AB1042" i="73"/>
  <c r="Z1043" i="73"/>
  <c r="H1015" i="79" s="1"/>
  <c r="AB1043" i="73"/>
  <c r="Z1044" i="73"/>
  <c r="H1016" i="79" s="1"/>
  <c r="AB1044" i="73"/>
  <c r="Z1045" i="73"/>
  <c r="H1017" i="79" s="1"/>
  <c r="AB1045" i="73"/>
  <c r="Z1046" i="73"/>
  <c r="H1018" i="79" s="1"/>
  <c r="AB1046" i="73"/>
  <c r="Z1047" i="73"/>
  <c r="H1019" i="79" s="1"/>
  <c r="AB1047" i="73"/>
  <c r="Z1048" i="73"/>
  <c r="H1020" i="79" s="1"/>
  <c r="AB1048" i="73"/>
  <c r="Z1049" i="73"/>
  <c r="H1021" i="79" s="1"/>
  <c r="AB1049" i="73"/>
  <c r="Z1050" i="73"/>
  <c r="H1022" i="79" s="1"/>
  <c r="AB1050" i="73"/>
  <c r="Z1051" i="73"/>
  <c r="H1023" i="79" s="1"/>
  <c r="AB1051" i="73"/>
  <c r="Z1052" i="73"/>
  <c r="H1024" i="79" s="1"/>
  <c r="AB1052" i="73"/>
  <c r="Z1053" i="73"/>
  <c r="H1025" i="79" s="1"/>
  <c r="AB1053" i="73"/>
  <c r="Z1054" i="73"/>
  <c r="H1026" i="79" s="1"/>
  <c r="AB1054" i="73"/>
  <c r="Z1055" i="73"/>
  <c r="H1027" i="79" s="1"/>
  <c r="AB1055" i="73"/>
  <c r="Z1056" i="73"/>
  <c r="H1028" i="79" s="1"/>
  <c r="AB1056" i="73"/>
  <c r="Z1057" i="73"/>
  <c r="H1029" i="79" s="1"/>
  <c r="AB1057" i="73"/>
  <c r="Z1058" i="73"/>
  <c r="H1030" i="79" s="1"/>
  <c r="AB1058" i="73"/>
  <c r="Z1059" i="73"/>
  <c r="H1031" i="79" s="1"/>
  <c r="AB1059" i="73"/>
  <c r="Z1060" i="73"/>
  <c r="H1032" i="79" s="1"/>
  <c r="AB1060" i="73"/>
  <c r="Z1061" i="73"/>
  <c r="H1033" i="79" s="1"/>
  <c r="AB1061" i="73"/>
  <c r="Z1062" i="73"/>
  <c r="H1034" i="79" s="1"/>
  <c r="AB1062" i="73"/>
  <c r="Z1063" i="73"/>
  <c r="H1035" i="79" s="1"/>
  <c r="AB1063" i="73"/>
  <c r="Z1064" i="73"/>
  <c r="H1036" i="79" s="1"/>
  <c r="AB1064" i="73"/>
  <c r="Z1065" i="73"/>
  <c r="H1037" i="79" s="1"/>
  <c r="AB1065" i="73"/>
  <c r="Z1066" i="73"/>
  <c r="H1038" i="79" s="1"/>
  <c r="AB1066" i="73"/>
  <c r="Z1067" i="73"/>
  <c r="H1039" i="79" s="1"/>
  <c r="AB1067" i="73"/>
  <c r="Z1068" i="73"/>
  <c r="H1040" i="79" s="1"/>
  <c r="AB1068" i="73"/>
  <c r="Z1069" i="73"/>
  <c r="H1041" i="79" s="1"/>
  <c r="AB1069" i="73"/>
  <c r="Z1070" i="73"/>
  <c r="H1042" i="79" s="1"/>
  <c r="AB1070" i="73"/>
  <c r="Z1071" i="73"/>
  <c r="H1043" i="79" s="1"/>
  <c r="AB1071" i="73"/>
  <c r="Z1072" i="73"/>
  <c r="H1044" i="79" s="1"/>
  <c r="AB1072" i="73"/>
  <c r="Z1073" i="73"/>
  <c r="H1045" i="79" s="1"/>
  <c r="AB1073" i="73"/>
  <c r="Z1074" i="73"/>
  <c r="H1046" i="79" s="1"/>
  <c r="AB1074" i="73"/>
  <c r="Z1075" i="73"/>
  <c r="H1047" i="79" s="1"/>
  <c r="AB1075" i="73"/>
  <c r="Z1076" i="73"/>
  <c r="H1048" i="79" s="1"/>
  <c r="AB1076" i="73"/>
  <c r="Z1077" i="73"/>
  <c r="H1049" i="79" s="1"/>
  <c r="AB1077" i="73"/>
  <c r="Z1078" i="73"/>
  <c r="H1050" i="79" s="1"/>
  <c r="AB1078" i="73"/>
  <c r="Z1079" i="73"/>
  <c r="H1051" i="79" s="1"/>
  <c r="AB1079" i="73"/>
  <c r="Z1080" i="73"/>
  <c r="H1052" i="79" s="1"/>
  <c r="AB1080" i="73"/>
  <c r="Z1081" i="73"/>
  <c r="H1053" i="79" s="1"/>
  <c r="AB1081" i="73"/>
  <c r="Z1082" i="73"/>
  <c r="H1054" i="79" s="1"/>
  <c r="AB1082" i="73"/>
  <c r="Z1083" i="73"/>
  <c r="H1055" i="79" s="1"/>
  <c r="AB1083" i="73"/>
  <c r="Z1084" i="73"/>
  <c r="H1056" i="79" s="1"/>
  <c r="AB1084" i="73"/>
  <c r="Z1085" i="73"/>
  <c r="H1057" i="79" s="1"/>
  <c r="AB1085" i="73"/>
  <c r="Z1086" i="73"/>
  <c r="H1058" i="79" s="1"/>
  <c r="AB1086" i="73"/>
  <c r="Z1087" i="73"/>
  <c r="H1059" i="79" s="1"/>
  <c r="AB1087" i="73"/>
  <c r="Z1088" i="73"/>
  <c r="H1060" i="79" s="1"/>
  <c r="AB1088" i="73"/>
  <c r="Z1089" i="73"/>
  <c r="H1061" i="79" s="1"/>
  <c r="AB1089" i="73"/>
  <c r="Z1090" i="73"/>
  <c r="H1062" i="79" s="1"/>
  <c r="AB1090" i="73"/>
  <c r="Z1091" i="73"/>
  <c r="H1063" i="79" s="1"/>
  <c r="AB1091" i="73"/>
  <c r="Z1092" i="73"/>
  <c r="H1064" i="79" s="1"/>
  <c r="AB1092" i="73"/>
  <c r="Z1093" i="73"/>
  <c r="H1065" i="79" s="1"/>
  <c r="AB1093" i="73"/>
  <c r="Z1094" i="73"/>
  <c r="H1066" i="79" s="1"/>
  <c r="AB1094" i="73"/>
  <c r="Z1095" i="73"/>
  <c r="H1067" i="79" s="1"/>
  <c r="AB1095" i="73"/>
  <c r="Z1096" i="73"/>
  <c r="H1068" i="79" s="1"/>
  <c r="AB1096" i="73"/>
  <c r="Z1097" i="73"/>
  <c r="H1069" i="79" s="1"/>
  <c r="AB1097" i="73"/>
  <c r="Z1098" i="73"/>
  <c r="H1070" i="79" s="1"/>
  <c r="AB1098" i="73"/>
  <c r="Z1099" i="73"/>
  <c r="H1071" i="79" s="1"/>
  <c r="AB1099" i="73"/>
  <c r="Z1100" i="73"/>
  <c r="H1072" i="79" s="1"/>
  <c r="AB1100" i="73"/>
  <c r="Z1101" i="73"/>
  <c r="H1073" i="79" s="1"/>
  <c r="AB1101" i="73"/>
  <c r="Z1102" i="73"/>
  <c r="H1074" i="79" s="1"/>
  <c r="AB1102" i="73"/>
  <c r="Z1103" i="73"/>
  <c r="H1075" i="79" s="1"/>
  <c r="AB1103" i="73"/>
  <c r="Z1104" i="73"/>
  <c r="H1076" i="79" s="1"/>
  <c r="AB1104" i="73"/>
  <c r="Z1105" i="73"/>
  <c r="H1077" i="79" s="1"/>
  <c r="AB1105" i="73"/>
  <c r="Z1106" i="73"/>
  <c r="H1078" i="79" s="1"/>
  <c r="AB1106" i="73"/>
  <c r="Z1107" i="73"/>
  <c r="H1079" i="79" s="1"/>
  <c r="AB1107" i="73"/>
  <c r="Z1108" i="73"/>
  <c r="H1080" i="79" s="1"/>
  <c r="AB1108" i="73"/>
  <c r="Z1109" i="73"/>
  <c r="H1081" i="79" s="1"/>
  <c r="AB1109" i="73"/>
  <c r="Z1110" i="73"/>
  <c r="H1082" i="79" s="1"/>
  <c r="AB1110" i="73"/>
  <c r="Z1111" i="73"/>
  <c r="H1083" i="79" s="1"/>
  <c r="AB1111" i="73"/>
  <c r="Z1112" i="73"/>
  <c r="H1084" i="79" s="1"/>
  <c r="AB1112" i="73"/>
  <c r="Z1113" i="73"/>
  <c r="H1085" i="79" s="1"/>
  <c r="AB1113" i="73"/>
  <c r="Z1114" i="73"/>
  <c r="H1086" i="79" s="1"/>
  <c r="AB1114" i="73"/>
  <c r="Z1115" i="73"/>
  <c r="H1087" i="79" s="1"/>
  <c r="AB1115" i="73"/>
  <c r="Z1116" i="73"/>
  <c r="H1088" i="79" s="1"/>
  <c r="AB1116" i="73"/>
  <c r="Z1117" i="73"/>
  <c r="H1089" i="79" s="1"/>
  <c r="AB1117" i="73"/>
  <c r="Z1118" i="73"/>
  <c r="H1090" i="79" s="1"/>
  <c r="AB1118" i="73"/>
  <c r="Z1119" i="73"/>
  <c r="H1091" i="79" s="1"/>
  <c r="AB1119" i="73"/>
  <c r="Z1120" i="73"/>
  <c r="H1092" i="79" s="1"/>
  <c r="AB1120" i="73"/>
  <c r="Z1121" i="73"/>
  <c r="H1093" i="79" s="1"/>
  <c r="AB1121" i="73"/>
  <c r="Z1122" i="73"/>
  <c r="H1094" i="79" s="1"/>
  <c r="AB1122" i="73"/>
  <c r="Z1123" i="73"/>
  <c r="H1095" i="79" s="1"/>
  <c r="AB1123" i="73"/>
  <c r="Z1124" i="73"/>
  <c r="H1096" i="79" s="1"/>
  <c r="AB1124" i="73"/>
  <c r="Z1125" i="73"/>
  <c r="H1097" i="79" s="1"/>
  <c r="AB1125" i="73"/>
  <c r="Z1126" i="73"/>
  <c r="H1098" i="79" s="1"/>
  <c r="AB1126" i="73"/>
  <c r="Z1127" i="73"/>
  <c r="H1099" i="79" s="1"/>
  <c r="AB1127" i="73"/>
  <c r="Z1128" i="73"/>
  <c r="H1100" i="79" s="1"/>
  <c r="AB1128" i="73"/>
  <c r="Z1129" i="73"/>
  <c r="H1101" i="79" s="1"/>
  <c r="AB1129" i="73"/>
  <c r="Z1130" i="73"/>
  <c r="H1102" i="79" s="1"/>
  <c r="AB1130" i="73"/>
  <c r="Z1131" i="73"/>
  <c r="H1103" i="79" s="1"/>
  <c r="AB1131" i="73"/>
  <c r="Z1132" i="73"/>
  <c r="H1104" i="79" s="1"/>
  <c r="AB1132" i="73"/>
  <c r="Z1133" i="73"/>
  <c r="H1105" i="79" s="1"/>
  <c r="AB1133" i="73"/>
  <c r="Z1134" i="73"/>
  <c r="H1106" i="79" s="1"/>
  <c r="AB1134" i="73"/>
  <c r="Z1135" i="73"/>
  <c r="H1107" i="79" s="1"/>
  <c r="AB1135" i="73"/>
  <c r="Z1136" i="73"/>
  <c r="H1108" i="79" s="1"/>
  <c r="AB1136" i="73"/>
  <c r="Z1137" i="73"/>
  <c r="H1109" i="79" s="1"/>
  <c r="AB1137" i="73"/>
  <c r="Z1138" i="73"/>
  <c r="H1110" i="79" s="1"/>
  <c r="AB1138" i="73"/>
  <c r="Z1139" i="73"/>
  <c r="H1111" i="79" s="1"/>
  <c r="AB1139" i="73"/>
  <c r="Z1140" i="73"/>
  <c r="H1112" i="79" s="1"/>
  <c r="AB1140" i="73"/>
  <c r="Z1141" i="73"/>
  <c r="H1113" i="79" s="1"/>
  <c r="AB1141" i="73"/>
  <c r="Z1142" i="73"/>
  <c r="H1114" i="79" s="1"/>
  <c r="AB1142" i="73"/>
  <c r="Z1143" i="73"/>
  <c r="H1115" i="79" s="1"/>
  <c r="AB1143" i="73"/>
  <c r="Z1144" i="73"/>
  <c r="H1116" i="79" s="1"/>
  <c r="AB1144" i="73"/>
  <c r="Z1145" i="73"/>
  <c r="H1117" i="79" s="1"/>
  <c r="AB1145" i="73"/>
  <c r="Z1146" i="73"/>
  <c r="H1118" i="79" s="1"/>
  <c r="AB1146" i="73"/>
  <c r="Z1147" i="73"/>
  <c r="H1119" i="79" s="1"/>
  <c r="AB1147" i="73"/>
  <c r="Z1148" i="73"/>
  <c r="H1120" i="79" s="1"/>
  <c r="AB1148" i="73"/>
  <c r="Z1149" i="73"/>
  <c r="H1121" i="79" s="1"/>
  <c r="AB1149" i="73"/>
  <c r="Z1150" i="73"/>
  <c r="H1122" i="79" s="1"/>
  <c r="AB1150" i="73"/>
  <c r="Z1151" i="73"/>
  <c r="H1123" i="79" s="1"/>
  <c r="AB1151" i="73"/>
  <c r="Z1152" i="73"/>
  <c r="H1124" i="79" s="1"/>
  <c r="AB1152" i="73"/>
  <c r="Z1153" i="73"/>
  <c r="H1125" i="79" s="1"/>
  <c r="AB1153" i="73"/>
  <c r="Z1154" i="73"/>
  <c r="H1126" i="79" s="1"/>
  <c r="AB1154" i="73"/>
  <c r="Z1155" i="73"/>
  <c r="H1127" i="79" s="1"/>
  <c r="AB1155" i="73"/>
  <c r="Z1156" i="73"/>
  <c r="H1128" i="79" s="1"/>
  <c r="AB1156" i="73"/>
  <c r="Z1157" i="73"/>
  <c r="H1129" i="79" s="1"/>
  <c r="AB1157" i="73"/>
  <c r="Z1158" i="73"/>
  <c r="H1130" i="79" s="1"/>
  <c r="AB1158" i="73"/>
  <c r="Z1159" i="73"/>
  <c r="H1131" i="79" s="1"/>
  <c r="AB1159" i="73"/>
  <c r="Z1160" i="73"/>
  <c r="H1132" i="79" s="1"/>
  <c r="AB1160" i="73"/>
  <c r="Z1161" i="73"/>
  <c r="H1133" i="79" s="1"/>
  <c r="AB1161" i="73"/>
  <c r="Z1162" i="73"/>
  <c r="H1134" i="79" s="1"/>
  <c r="AB1162" i="73"/>
  <c r="Z1163" i="73"/>
  <c r="H1135" i="79" s="1"/>
  <c r="AB1163" i="73"/>
  <c r="Z1164" i="73"/>
  <c r="H1136" i="79" s="1"/>
  <c r="AB1164" i="73"/>
  <c r="Z1165" i="73"/>
  <c r="H1137" i="79" s="1"/>
  <c r="AB1165" i="73"/>
  <c r="Z1166" i="73"/>
  <c r="H1138" i="79" s="1"/>
  <c r="AB1166" i="73"/>
  <c r="Z1167" i="73"/>
  <c r="H1139" i="79" s="1"/>
  <c r="AB1167" i="73"/>
  <c r="Z1168" i="73"/>
  <c r="H1140" i="79" s="1"/>
  <c r="AB1168" i="73"/>
  <c r="Z1169" i="73"/>
  <c r="H1141" i="79" s="1"/>
  <c r="AB1169" i="73"/>
  <c r="Z1170" i="73"/>
  <c r="H1142" i="79" s="1"/>
  <c r="AB1170" i="73"/>
  <c r="Z1171" i="73"/>
  <c r="H1143" i="79" s="1"/>
  <c r="AB1171" i="73"/>
  <c r="Z1172" i="73"/>
  <c r="H1144" i="79" s="1"/>
  <c r="AB1172" i="73"/>
  <c r="Z1173" i="73"/>
  <c r="H1145" i="79" s="1"/>
  <c r="AB1173" i="73"/>
  <c r="Z1174" i="73"/>
  <c r="H1146" i="79" s="1"/>
  <c r="AB1174" i="73"/>
  <c r="Z1175" i="73"/>
  <c r="H1147" i="79" s="1"/>
  <c r="AB1175" i="73"/>
  <c r="Z1176" i="73"/>
  <c r="H1148" i="79" s="1"/>
  <c r="AB1176" i="73"/>
  <c r="Z1177" i="73"/>
  <c r="H1149" i="79" s="1"/>
  <c r="AB1177" i="73"/>
  <c r="Z1178" i="73"/>
  <c r="H1150" i="79" s="1"/>
  <c r="AB1178" i="73"/>
  <c r="Z1179" i="73"/>
  <c r="H1151" i="79" s="1"/>
  <c r="AB1179" i="73"/>
  <c r="Z1180" i="73"/>
  <c r="H1152" i="79" s="1"/>
  <c r="AB1180" i="73"/>
  <c r="Z1181" i="73"/>
  <c r="H1153" i="79" s="1"/>
  <c r="AB1181" i="73"/>
  <c r="Z1182" i="73"/>
  <c r="H1154" i="79" s="1"/>
  <c r="AB1182" i="73"/>
  <c r="Z1183" i="73"/>
  <c r="H1155" i="79" s="1"/>
  <c r="AB1183" i="73"/>
  <c r="Z1184" i="73"/>
  <c r="H1156" i="79" s="1"/>
  <c r="AB1184" i="73"/>
  <c r="Z1185" i="73"/>
  <c r="H1157" i="79" s="1"/>
  <c r="AB1185" i="73"/>
  <c r="Z1186" i="73"/>
  <c r="H1158" i="79" s="1"/>
  <c r="AB1186" i="73"/>
  <c r="Z1187" i="73"/>
  <c r="H1159" i="79" s="1"/>
  <c r="AB1187" i="73"/>
  <c r="Z1188" i="73"/>
  <c r="H1160" i="79" s="1"/>
  <c r="AB1188" i="73"/>
  <c r="Z1189" i="73"/>
  <c r="H1161" i="79" s="1"/>
  <c r="AB1189" i="73"/>
  <c r="Z1190" i="73"/>
  <c r="H1162" i="79" s="1"/>
  <c r="AB1190" i="73"/>
  <c r="Z1191" i="73"/>
  <c r="H1163" i="79" s="1"/>
  <c r="AB1191" i="73"/>
  <c r="Z1192" i="73"/>
  <c r="H1164" i="79" s="1"/>
  <c r="AB1192" i="73"/>
  <c r="Z1193" i="73"/>
  <c r="H1165" i="79" s="1"/>
  <c r="AB1193" i="73"/>
  <c r="Z1194" i="73"/>
  <c r="H1166" i="79" s="1"/>
  <c r="AB1194" i="73"/>
  <c r="Z1195" i="73"/>
  <c r="H1167" i="79" s="1"/>
  <c r="AB1195" i="73"/>
  <c r="Z1196" i="73"/>
  <c r="H1168" i="79" s="1"/>
  <c r="AB1196" i="73"/>
  <c r="Z1197" i="73"/>
  <c r="H1169" i="79" s="1"/>
  <c r="AB1197" i="73"/>
  <c r="Z1198" i="73"/>
  <c r="H1170" i="79" s="1"/>
  <c r="AB1198" i="73"/>
  <c r="Z1199" i="73"/>
  <c r="H1171" i="79" s="1"/>
  <c r="AB1199" i="73"/>
  <c r="Z1200" i="73"/>
  <c r="H1172" i="79" s="1"/>
  <c r="AB1200" i="73"/>
  <c r="Z1201" i="73"/>
  <c r="H1173" i="79" s="1"/>
  <c r="AB1201" i="73"/>
  <c r="Z1202" i="73"/>
  <c r="H1174" i="79" s="1"/>
  <c r="AB1202" i="73"/>
  <c r="Z1203" i="73"/>
  <c r="H1175" i="79" s="1"/>
  <c r="AB1203" i="73"/>
  <c r="Z1204" i="73"/>
  <c r="H1176" i="79" s="1"/>
  <c r="AB1204" i="73"/>
  <c r="Z1205" i="73"/>
  <c r="H1177" i="79" s="1"/>
  <c r="AB1205" i="73"/>
  <c r="Z1206" i="73"/>
  <c r="H1178" i="79" s="1"/>
  <c r="AB1206" i="73"/>
  <c r="Z1207" i="73"/>
  <c r="H1179" i="79" s="1"/>
  <c r="AB1207" i="73"/>
  <c r="Z1208" i="73"/>
  <c r="H1180" i="79" s="1"/>
  <c r="AB1208" i="73"/>
  <c r="Z1209" i="73"/>
  <c r="H1181" i="79" s="1"/>
  <c r="AB1209" i="73"/>
  <c r="Z1210" i="73"/>
  <c r="H1182" i="79" s="1"/>
  <c r="AB1210" i="73"/>
  <c r="Z1211" i="73"/>
  <c r="H1183" i="79" s="1"/>
  <c r="AB1211" i="73"/>
  <c r="Z1212" i="73"/>
  <c r="H1184" i="79" s="1"/>
  <c r="AB1212" i="73"/>
  <c r="Z1213" i="73"/>
  <c r="H1185" i="79" s="1"/>
  <c r="AB1213" i="73"/>
  <c r="Z1214" i="73"/>
  <c r="H1186" i="79" s="1"/>
  <c r="AB1214" i="73"/>
  <c r="Z1215" i="73"/>
  <c r="H1187" i="79" s="1"/>
  <c r="AB1215" i="73"/>
  <c r="Z1216" i="73"/>
  <c r="H1188" i="79" s="1"/>
  <c r="AB1216" i="73"/>
  <c r="Z1217" i="73"/>
  <c r="H1189" i="79" s="1"/>
  <c r="AB1217" i="73"/>
  <c r="Z1218" i="73"/>
  <c r="H1190" i="79" s="1"/>
  <c r="AB1218" i="73"/>
  <c r="Z1219" i="73"/>
  <c r="H1191" i="79" s="1"/>
  <c r="AB1219" i="73"/>
  <c r="Z1220" i="73"/>
  <c r="H1192" i="79" s="1"/>
  <c r="AB1220" i="73"/>
  <c r="Z1221" i="73"/>
  <c r="H1193" i="79" s="1"/>
  <c r="AB1221" i="73"/>
  <c r="Z1222" i="73"/>
  <c r="H1194" i="79" s="1"/>
  <c r="AB1222" i="73"/>
  <c r="Z1223" i="73"/>
  <c r="H1195" i="79" s="1"/>
  <c r="AB1223" i="73"/>
  <c r="Z1224" i="73"/>
  <c r="H1196" i="79" s="1"/>
  <c r="AB1224" i="73"/>
  <c r="Z1225" i="73"/>
  <c r="H1197" i="79" s="1"/>
  <c r="AB1225" i="73"/>
  <c r="Z1226" i="73"/>
  <c r="H1198" i="79" s="1"/>
  <c r="AB1226" i="73"/>
  <c r="Z1227" i="73"/>
  <c r="H1199" i="79" s="1"/>
  <c r="AB1227" i="73"/>
  <c r="Z1228" i="73"/>
  <c r="H1200" i="79" s="1"/>
  <c r="AB1228" i="73"/>
  <c r="Z1229" i="73"/>
  <c r="H1201" i="79" s="1"/>
  <c r="AB1229" i="73"/>
  <c r="Z1230" i="73"/>
  <c r="H1202" i="79" s="1"/>
  <c r="AB1230" i="73"/>
  <c r="Z1231" i="73"/>
  <c r="H1203" i="79" s="1"/>
  <c r="AB1231" i="73"/>
  <c r="Z1232" i="73"/>
  <c r="H1204" i="79" s="1"/>
  <c r="AB1232" i="73"/>
  <c r="Z1233" i="73"/>
  <c r="H1205" i="79" s="1"/>
  <c r="AB1233" i="73"/>
  <c r="Z1234" i="73"/>
  <c r="H1206" i="79" s="1"/>
  <c r="AB1234" i="73"/>
  <c r="Z1235" i="73"/>
  <c r="H1207" i="79" s="1"/>
  <c r="AB1235" i="73"/>
  <c r="Z1236" i="73"/>
  <c r="H1208" i="79" s="1"/>
  <c r="AB1236" i="73"/>
  <c r="Z1237" i="73"/>
  <c r="H1209" i="79" s="1"/>
  <c r="AB1237" i="73"/>
  <c r="Z1238" i="73"/>
  <c r="H1210" i="79" s="1"/>
  <c r="AB1238" i="73"/>
  <c r="Z1239" i="73"/>
  <c r="H1211" i="79" s="1"/>
  <c r="AB1239" i="73"/>
  <c r="Z1240" i="73"/>
  <c r="H1212" i="79" s="1"/>
  <c r="AB1240" i="73"/>
  <c r="Z1241" i="73"/>
  <c r="H1213" i="79" s="1"/>
  <c r="AB1241" i="73"/>
  <c r="Z1242" i="73"/>
  <c r="H1214" i="79" s="1"/>
  <c r="AB1242" i="73"/>
  <c r="Z1243" i="73"/>
  <c r="H1215" i="79" s="1"/>
  <c r="AB1243" i="73"/>
  <c r="Z1244" i="73"/>
  <c r="H1216" i="79" s="1"/>
  <c r="AB1244" i="73"/>
  <c r="Z1245" i="73"/>
  <c r="H1217" i="79" s="1"/>
  <c r="AB1245" i="73"/>
  <c r="Z1246" i="73"/>
  <c r="H1218" i="79" s="1"/>
  <c r="AB1246" i="73"/>
  <c r="Z1247" i="73"/>
  <c r="H1219" i="79" s="1"/>
  <c r="AB1247" i="73"/>
  <c r="Z1248" i="73"/>
  <c r="H1220" i="79" s="1"/>
  <c r="AB1248" i="73"/>
  <c r="Z1249" i="73"/>
  <c r="H1221" i="79" s="1"/>
  <c r="AB1249" i="73"/>
  <c r="Z1250" i="73"/>
  <c r="H1222" i="79" s="1"/>
  <c r="AB1250" i="73"/>
  <c r="Z1251" i="73"/>
  <c r="H1223" i="79" s="1"/>
  <c r="AB1251" i="73"/>
  <c r="Z1252" i="73"/>
  <c r="H1224" i="79" s="1"/>
  <c r="AB1252" i="73"/>
  <c r="Z1253" i="73"/>
  <c r="H1225" i="79" s="1"/>
  <c r="AB1253" i="73"/>
  <c r="Z1254" i="73"/>
  <c r="H1226" i="79" s="1"/>
  <c r="AB1254" i="73"/>
  <c r="Z1255" i="73"/>
  <c r="H1227" i="79" s="1"/>
  <c r="AB1255" i="73"/>
  <c r="Z1256" i="73"/>
  <c r="H1228" i="79" s="1"/>
  <c r="AB1256" i="73"/>
  <c r="Z1257" i="73"/>
  <c r="H1229" i="79" s="1"/>
  <c r="AB1257" i="73"/>
  <c r="Z1258" i="73"/>
  <c r="H1230" i="79" s="1"/>
  <c r="AB1258" i="73"/>
  <c r="Z1259" i="73"/>
  <c r="H1231" i="79" s="1"/>
  <c r="AB1259" i="73"/>
  <c r="Z1260" i="73"/>
  <c r="H1232" i="79" s="1"/>
  <c r="AB1260" i="73"/>
  <c r="Z1261" i="73"/>
  <c r="H1233" i="79" s="1"/>
  <c r="AB1261" i="73"/>
  <c r="Z1262" i="73"/>
  <c r="H1234" i="79" s="1"/>
  <c r="AB1262" i="73"/>
  <c r="Z1263" i="73"/>
  <c r="H1235" i="79" s="1"/>
  <c r="AB1263" i="73"/>
  <c r="Z1264" i="73"/>
  <c r="H1236" i="79" s="1"/>
  <c r="AB1264" i="73"/>
  <c r="Z1265" i="73"/>
  <c r="H1237" i="79" s="1"/>
  <c r="AB1265" i="73"/>
  <c r="Z1266" i="73"/>
  <c r="H1238" i="79" s="1"/>
  <c r="AB1266" i="73"/>
  <c r="Z1267" i="73"/>
  <c r="H1239" i="79" s="1"/>
  <c r="AB1267" i="73"/>
  <c r="Z1268" i="73"/>
  <c r="H1240" i="79" s="1"/>
  <c r="AB1268" i="73"/>
  <c r="Z1269" i="73"/>
  <c r="H1241" i="79" s="1"/>
  <c r="AB1269" i="73"/>
  <c r="Z1270" i="73"/>
  <c r="H1242" i="79" s="1"/>
  <c r="AB1270" i="73"/>
  <c r="Z1271" i="73"/>
  <c r="H1243" i="79" s="1"/>
  <c r="AB1271" i="73"/>
  <c r="Z1272" i="73"/>
  <c r="H1244" i="79" s="1"/>
  <c r="AB1272" i="73"/>
  <c r="Z1273" i="73"/>
  <c r="H1245" i="79" s="1"/>
  <c r="AB1273" i="73"/>
  <c r="Z1274" i="73"/>
  <c r="H1246" i="79" s="1"/>
  <c r="AB1274" i="73"/>
  <c r="Z1275" i="73"/>
  <c r="H1247" i="79" s="1"/>
  <c r="AB1275" i="73"/>
  <c r="Z1276" i="73"/>
  <c r="H1248" i="79" s="1"/>
  <c r="AB1276" i="73"/>
  <c r="Z1277" i="73"/>
  <c r="H1249" i="79" s="1"/>
  <c r="AB1277" i="73"/>
  <c r="Z1278" i="73"/>
  <c r="H1250" i="79" s="1"/>
  <c r="AB1278" i="73"/>
  <c r="Z1279" i="73"/>
  <c r="H1251" i="79" s="1"/>
  <c r="AB1279" i="73"/>
  <c r="Z1280" i="73"/>
  <c r="H1252" i="79" s="1"/>
  <c r="AB1280" i="73"/>
  <c r="Z1281" i="73"/>
  <c r="H1253" i="79" s="1"/>
  <c r="AB1281" i="73"/>
  <c r="Z1282" i="73"/>
  <c r="H1254" i="79" s="1"/>
  <c r="AB1282" i="73"/>
  <c r="Z1283" i="73"/>
  <c r="H1255" i="79" s="1"/>
  <c r="AB1283" i="73"/>
  <c r="Z1284" i="73"/>
  <c r="H1256" i="79" s="1"/>
  <c r="AB1284" i="73"/>
  <c r="Z1285" i="73"/>
  <c r="H1257" i="79" s="1"/>
  <c r="AB1285" i="73"/>
  <c r="Z1286" i="73"/>
  <c r="H1258" i="79" s="1"/>
  <c r="AB1286" i="73"/>
  <c r="Z1287" i="73"/>
  <c r="H1259" i="79" s="1"/>
  <c r="AB1287" i="73"/>
  <c r="Z1288" i="73"/>
  <c r="H1260" i="79" s="1"/>
  <c r="AB1288" i="73"/>
  <c r="Z1289" i="73"/>
  <c r="H1261" i="79" s="1"/>
  <c r="AB1289" i="73"/>
  <c r="Z1290" i="73"/>
  <c r="H1262" i="79" s="1"/>
  <c r="AB1290" i="73"/>
  <c r="Z1291" i="73"/>
  <c r="H1263" i="79" s="1"/>
  <c r="AB1291" i="73"/>
  <c r="Z1292" i="73"/>
  <c r="H1264" i="79" s="1"/>
  <c r="AB1292" i="73"/>
  <c r="Z1293" i="73"/>
  <c r="H1265" i="79" s="1"/>
  <c r="AB1293" i="73"/>
  <c r="Z1294" i="73"/>
  <c r="H1266" i="79" s="1"/>
  <c r="AB1294" i="73"/>
  <c r="Z1295" i="73"/>
  <c r="H1267" i="79" s="1"/>
  <c r="AB1295" i="73"/>
  <c r="Z1296" i="73"/>
  <c r="H1268" i="79" s="1"/>
  <c r="AB1296" i="73"/>
  <c r="Z1297" i="73"/>
  <c r="H1269" i="79" s="1"/>
  <c r="AB1297" i="73"/>
  <c r="Z1298" i="73"/>
  <c r="H1270" i="79" s="1"/>
  <c r="AB1298" i="73"/>
  <c r="Z1299" i="73"/>
  <c r="H1271" i="79" s="1"/>
  <c r="AB1299" i="73"/>
  <c r="Z1300" i="73"/>
  <c r="H1272" i="79" s="1"/>
  <c r="AB1300" i="73"/>
  <c r="Z1301" i="73"/>
  <c r="H1273" i="79" s="1"/>
  <c r="AB1301" i="73"/>
  <c r="Z1302" i="73"/>
  <c r="H1274" i="79" s="1"/>
  <c r="AB1302" i="73"/>
  <c r="Z1303" i="73"/>
  <c r="H1275" i="79" s="1"/>
  <c r="AB1303" i="73"/>
  <c r="Z1304" i="73"/>
  <c r="H1276" i="79" s="1"/>
  <c r="AB1304" i="73"/>
  <c r="Z1305" i="73"/>
  <c r="H1277" i="79" s="1"/>
  <c r="AB1305" i="73"/>
  <c r="Z1306" i="73"/>
  <c r="H1278" i="79" s="1"/>
  <c r="AB1306" i="73"/>
  <c r="Z1307" i="73"/>
  <c r="H1279" i="79" s="1"/>
  <c r="AB1307" i="73"/>
  <c r="Z1308" i="73"/>
  <c r="H1280" i="79" s="1"/>
  <c r="AB1308" i="73"/>
  <c r="Z1309" i="73"/>
  <c r="H1281" i="79" s="1"/>
  <c r="AB1309" i="73"/>
  <c r="Z1310" i="73"/>
  <c r="H1282" i="79" s="1"/>
  <c r="AB1310" i="73"/>
  <c r="Z1311" i="73"/>
  <c r="H1283" i="79" s="1"/>
  <c r="AB1311" i="73"/>
  <c r="Z1312" i="73"/>
  <c r="H1284" i="79" s="1"/>
  <c r="AB1312" i="73"/>
  <c r="Z1313" i="73"/>
  <c r="H1285" i="79" s="1"/>
  <c r="AB1313" i="73"/>
  <c r="Z1314" i="73"/>
  <c r="H1286" i="79" s="1"/>
  <c r="AB1314" i="73"/>
  <c r="Z1315" i="73"/>
  <c r="H1287" i="79" s="1"/>
  <c r="AB1315" i="73"/>
  <c r="Z1316" i="73"/>
  <c r="H1288" i="79" s="1"/>
  <c r="AB1316" i="73"/>
  <c r="Z1317" i="73"/>
  <c r="H1289" i="79" s="1"/>
  <c r="AB1317" i="73"/>
  <c r="Z1318" i="73"/>
  <c r="H1290" i="79" s="1"/>
  <c r="AB1318" i="73"/>
  <c r="Z1319" i="73"/>
  <c r="H1291" i="79" s="1"/>
  <c r="AB1319" i="73"/>
  <c r="Z1320" i="73"/>
  <c r="H1292" i="79" s="1"/>
  <c r="AB1320" i="73"/>
  <c r="Z1321" i="73"/>
  <c r="H1293" i="79" s="1"/>
  <c r="AB1321" i="73"/>
  <c r="Z1322" i="73"/>
  <c r="H1294" i="79" s="1"/>
  <c r="AB1322" i="73"/>
  <c r="Z1323" i="73"/>
  <c r="H1295" i="79" s="1"/>
  <c r="AB1323" i="73"/>
  <c r="Z1324" i="73"/>
  <c r="H1296" i="79" s="1"/>
  <c r="AB1324" i="73"/>
  <c r="Z1325" i="73"/>
  <c r="H1297" i="79" s="1"/>
  <c r="AB1325" i="73"/>
  <c r="Z1326" i="73"/>
  <c r="H1298" i="79" s="1"/>
  <c r="AB1326" i="73"/>
  <c r="Z1327" i="73"/>
  <c r="H1299" i="79" s="1"/>
  <c r="AB1327" i="73"/>
  <c r="Z1328" i="73"/>
  <c r="H1300" i="79" s="1"/>
  <c r="AB1328" i="73"/>
  <c r="Z1329" i="73"/>
  <c r="H1301" i="79" s="1"/>
  <c r="AB1329" i="73"/>
  <c r="Z1330" i="73"/>
  <c r="H1302" i="79" s="1"/>
  <c r="AB1330" i="73"/>
  <c r="Z1331" i="73"/>
  <c r="H1303" i="79" s="1"/>
  <c r="AB1331" i="73"/>
  <c r="Z1332" i="73"/>
  <c r="H1304" i="79" s="1"/>
  <c r="AB1332" i="73"/>
  <c r="Z1333" i="73"/>
  <c r="H1305" i="79" s="1"/>
  <c r="AB1333" i="73"/>
  <c r="Z1334" i="73"/>
  <c r="H1306" i="79" s="1"/>
  <c r="AB1334" i="73"/>
  <c r="Z1335" i="73"/>
  <c r="H1307" i="79" s="1"/>
  <c r="AB1335" i="73"/>
  <c r="Z1336" i="73"/>
  <c r="H1308" i="79" s="1"/>
  <c r="AB1336" i="73"/>
  <c r="Z1337" i="73"/>
  <c r="H1309" i="79" s="1"/>
  <c r="AB1337" i="73"/>
  <c r="Z1338" i="73"/>
  <c r="H1310" i="79" s="1"/>
  <c r="AB1338" i="73"/>
  <c r="Z1339" i="73"/>
  <c r="H1311" i="79" s="1"/>
  <c r="AB1339" i="73"/>
  <c r="Z1340" i="73"/>
  <c r="H1312" i="79" s="1"/>
  <c r="AB1340" i="73"/>
  <c r="Z1341" i="73"/>
  <c r="H1313" i="79" s="1"/>
  <c r="AB1341" i="73"/>
  <c r="Z1342" i="73"/>
  <c r="H1314" i="79" s="1"/>
  <c r="AB1342" i="73"/>
  <c r="Z1343" i="73"/>
  <c r="H1315" i="79" s="1"/>
  <c r="AB1343" i="73"/>
  <c r="Z1344" i="73"/>
  <c r="H1316" i="79" s="1"/>
  <c r="AB1344" i="73"/>
  <c r="Z1345" i="73"/>
  <c r="H1317" i="79" s="1"/>
  <c r="AB1345" i="73"/>
  <c r="Z1346" i="73"/>
  <c r="H1318" i="79" s="1"/>
  <c r="AB1346" i="73"/>
  <c r="Z1347" i="73"/>
  <c r="H1319" i="79" s="1"/>
  <c r="AB1347" i="73"/>
  <c r="Z1348" i="73"/>
  <c r="H1320" i="79" s="1"/>
  <c r="AB1348" i="73"/>
  <c r="Z1349" i="73"/>
  <c r="H1321" i="79" s="1"/>
  <c r="AB1349" i="73"/>
  <c r="Z1350" i="73"/>
  <c r="H1322" i="79" s="1"/>
  <c r="AB1350" i="73"/>
  <c r="Z1351" i="73"/>
  <c r="H1323" i="79" s="1"/>
  <c r="AB1351" i="73"/>
  <c r="Z1352" i="73"/>
  <c r="H1324" i="79" s="1"/>
  <c r="AB1352" i="73"/>
  <c r="Z1353" i="73"/>
  <c r="H1325" i="79" s="1"/>
  <c r="AB1353" i="73"/>
  <c r="Z1354" i="73"/>
  <c r="H1326" i="79" s="1"/>
  <c r="AB1354" i="73"/>
  <c r="Z1355" i="73"/>
  <c r="H1327" i="79" s="1"/>
  <c r="AB1355" i="73"/>
  <c r="Z1356" i="73"/>
  <c r="H1328" i="79" s="1"/>
  <c r="AB1356" i="73"/>
  <c r="Z1357" i="73"/>
  <c r="H1329" i="79" s="1"/>
  <c r="AB1357" i="73"/>
  <c r="Z1358" i="73"/>
  <c r="H1330" i="79" s="1"/>
  <c r="AB1358" i="73"/>
  <c r="Z1359" i="73"/>
  <c r="H1331" i="79" s="1"/>
  <c r="AB1359" i="73"/>
  <c r="Z1360" i="73"/>
  <c r="H1332" i="79" s="1"/>
  <c r="AB1360" i="73"/>
  <c r="Z1361" i="73"/>
  <c r="H1333" i="79" s="1"/>
  <c r="AB1361" i="73"/>
  <c r="Z1362" i="73"/>
  <c r="H1334" i="79" s="1"/>
  <c r="AB1362" i="73"/>
  <c r="Z1363" i="73"/>
  <c r="H1335" i="79" s="1"/>
  <c r="AB1363" i="73"/>
  <c r="Z1364" i="73"/>
  <c r="H1336" i="79" s="1"/>
  <c r="AB1364" i="73"/>
  <c r="Z1365" i="73"/>
  <c r="H1337" i="79" s="1"/>
  <c r="AB1365" i="73"/>
  <c r="Z1366" i="73"/>
  <c r="H1338" i="79" s="1"/>
  <c r="AB1366" i="73"/>
  <c r="Z1367" i="73"/>
  <c r="H1339" i="79" s="1"/>
  <c r="AB1367" i="73"/>
  <c r="Z1368" i="73"/>
  <c r="H1340" i="79" s="1"/>
  <c r="AB1368" i="73"/>
  <c r="Z1369" i="73"/>
  <c r="H1341" i="79" s="1"/>
  <c r="AB1369" i="73"/>
  <c r="Z1370" i="73"/>
  <c r="H1342" i="79" s="1"/>
  <c r="AB1370" i="73"/>
  <c r="Z1371" i="73"/>
  <c r="H1343" i="79" s="1"/>
  <c r="AB1371" i="73"/>
  <c r="Z1372" i="73"/>
  <c r="H1344" i="79" s="1"/>
  <c r="AB1372" i="73"/>
  <c r="Z1373" i="73"/>
  <c r="H1345" i="79" s="1"/>
  <c r="AB1373" i="73"/>
  <c r="Z1374" i="73"/>
  <c r="H1346" i="79" s="1"/>
  <c r="AB1374" i="73"/>
  <c r="Z1375" i="73"/>
  <c r="H1347" i="79" s="1"/>
  <c r="AB1375" i="73"/>
  <c r="Z1376" i="73"/>
  <c r="H1348" i="79" s="1"/>
  <c r="AB1376" i="73"/>
  <c r="Z1377" i="73"/>
  <c r="H1349" i="79" s="1"/>
  <c r="AB1377" i="73"/>
  <c r="Z1378" i="73"/>
  <c r="H1350" i="79" s="1"/>
  <c r="AB1378" i="73"/>
  <c r="Z1379" i="73"/>
  <c r="H1351" i="79" s="1"/>
  <c r="AB1379" i="73"/>
  <c r="Z1380" i="73"/>
  <c r="H1352" i="79" s="1"/>
  <c r="AB1380" i="73"/>
  <c r="Z1381" i="73"/>
  <c r="H1353" i="79" s="1"/>
  <c r="AB1381" i="73"/>
  <c r="Z1382" i="73"/>
  <c r="H1354" i="79" s="1"/>
  <c r="AB1382" i="73"/>
  <c r="Z1383" i="73"/>
  <c r="H1355" i="79" s="1"/>
  <c r="AB1383" i="73"/>
  <c r="Z1384" i="73"/>
  <c r="H1356" i="79" s="1"/>
  <c r="AB1384" i="73"/>
  <c r="Z1385" i="73"/>
  <c r="H1357" i="79" s="1"/>
  <c r="AB1385" i="73"/>
  <c r="Z1386" i="73"/>
  <c r="H1358" i="79" s="1"/>
  <c r="AB1386" i="73"/>
  <c r="Z1387" i="73"/>
  <c r="H1359" i="79" s="1"/>
  <c r="AB1387" i="73"/>
  <c r="Z1388" i="73"/>
  <c r="H1360" i="79" s="1"/>
  <c r="AB1388" i="73"/>
  <c r="Z1389" i="73"/>
  <c r="H1361" i="79" s="1"/>
  <c r="AB1389" i="73"/>
  <c r="Z1390" i="73"/>
  <c r="H1362" i="79" s="1"/>
  <c r="AB1390" i="73"/>
  <c r="Z1391" i="73"/>
  <c r="H1363" i="79" s="1"/>
  <c r="AB1391" i="73"/>
  <c r="Z1392" i="73"/>
  <c r="H1364" i="79" s="1"/>
  <c r="AB1392" i="73"/>
  <c r="Z1393" i="73"/>
  <c r="H1365" i="79" s="1"/>
  <c r="AB1393" i="73"/>
  <c r="Z1394" i="73"/>
  <c r="H1366" i="79" s="1"/>
  <c r="AB1394" i="73"/>
  <c r="Z1395" i="73"/>
  <c r="H1367" i="79" s="1"/>
  <c r="AB1395" i="73"/>
  <c r="Z1396" i="73"/>
  <c r="H1368" i="79" s="1"/>
  <c r="AB1396" i="73"/>
  <c r="Z1397" i="73"/>
  <c r="H1369" i="79" s="1"/>
  <c r="AB1397" i="73"/>
  <c r="Z1398" i="73"/>
  <c r="H1370" i="79" s="1"/>
  <c r="AB1398" i="73"/>
  <c r="Z1399" i="73"/>
  <c r="H1371" i="79" s="1"/>
  <c r="AB1399" i="73"/>
  <c r="Z1400" i="73"/>
  <c r="H1372" i="79" s="1"/>
  <c r="AB1400" i="73"/>
  <c r="Z1401" i="73"/>
  <c r="H1373" i="79" s="1"/>
  <c r="AB1401" i="73"/>
  <c r="Z1402" i="73"/>
  <c r="H1374" i="79" s="1"/>
  <c r="AB1402" i="73"/>
  <c r="Z1403" i="73"/>
  <c r="H1375" i="79" s="1"/>
  <c r="AB1403" i="73"/>
  <c r="Z1404" i="73"/>
  <c r="H1376" i="79" s="1"/>
  <c r="AB1404" i="73"/>
  <c r="Z1405" i="73"/>
  <c r="H1377" i="79" s="1"/>
  <c r="AB1405" i="73"/>
  <c r="Z1406" i="73"/>
  <c r="H1378" i="79" s="1"/>
  <c r="AB1406" i="73"/>
  <c r="Z1407" i="73"/>
  <c r="H1379" i="79" s="1"/>
  <c r="AB1407" i="73"/>
  <c r="Z1408" i="73"/>
  <c r="H1380" i="79" s="1"/>
  <c r="AB1408" i="73"/>
  <c r="Z1409" i="73"/>
  <c r="H1381" i="79" s="1"/>
  <c r="AB1409" i="73"/>
  <c r="Z1410" i="73"/>
  <c r="H1382" i="79" s="1"/>
  <c r="AB1410" i="73"/>
  <c r="Z1411" i="73"/>
  <c r="H1383" i="79" s="1"/>
  <c r="AB1411" i="73"/>
  <c r="Z1412" i="73"/>
  <c r="H1384" i="79" s="1"/>
  <c r="AB1412" i="73"/>
  <c r="Z1413" i="73"/>
  <c r="H1385" i="79" s="1"/>
  <c r="AB1413" i="73"/>
  <c r="Z1414" i="73"/>
  <c r="H1386" i="79" s="1"/>
  <c r="AB1414" i="73"/>
  <c r="Z1415" i="73"/>
  <c r="H1387" i="79" s="1"/>
  <c r="AB1415" i="73"/>
  <c r="Z1416" i="73"/>
  <c r="H1388" i="79" s="1"/>
  <c r="AB1416" i="73"/>
  <c r="Z1417" i="73"/>
  <c r="H1389" i="79" s="1"/>
  <c r="AB1417" i="73"/>
  <c r="Z1418" i="73"/>
  <c r="H1390" i="79" s="1"/>
  <c r="AB1418" i="73"/>
  <c r="Z1419" i="73"/>
  <c r="H1391" i="79" s="1"/>
  <c r="AB1419" i="73"/>
  <c r="Z1420" i="73"/>
  <c r="H1392" i="79" s="1"/>
  <c r="AB1420" i="73"/>
  <c r="Z1421" i="73"/>
  <c r="H1393" i="79" s="1"/>
  <c r="AB1421" i="73"/>
  <c r="Z1422" i="73"/>
  <c r="H1394" i="79" s="1"/>
  <c r="AB1422" i="73"/>
  <c r="Z1423" i="73"/>
  <c r="H1395" i="79" s="1"/>
  <c r="AB1423" i="73"/>
  <c r="Z1424" i="73"/>
  <c r="H1396" i="79" s="1"/>
  <c r="AB1424" i="73"/>
  <c r="Z1425" i="73"/>
  <c r="H1397" i="79" s="1"/>
  <c r="AB1425" i="73"/>
  <c r="Z1426" i="73"/>
  <c r="H1398" i="79" s="1"/>
  <c r="AB1426" i="73"/>
  <c r="Z1427" i="73"/>
  <c r="H1399" i="79" s="1"/>
  <c r="AB1427" i="73"/>
  <c r="Z1428" i="73"/>
  <c r="H1400" i="79" s="1"/>
  <c r="AB1428" i="73"/>
  <c r="Z1429" i="73"/>
  <c r="H1401" i="79" s="1"/>
  <c r="AB1429" i="73"/>
  <c r="Z1430" i="73"/>
  <c r="H1402" i="79" s="1"/>
  <c r="AB1430" i="73"/>
  <c r="Z1431" i="73"/>
  <c r="H1403" i="79" s="1"/>
  <c r="AB1431" i="73"/>
  <c r="Z1432" i="73"/>
  <c r="H1404" i="79" s="1"/>
  <c r="AB1432" i="73"/>
  <c r="Z1433" i="73"/>
  <c r="H1405" i="79" s="1"/>
  <c r="AB1433" i="73"/>
  <c r="Z1434" i="73"/>
  <c r="H1406" i="79" s="1"/>
  <c r="AB1434" i="73"/>
  <c r="Z1435" i="73"/>
  <c r="H1407" i="79" s="1"/>
  <c r="AB1435" i="73"/>
  <c r="Z1436" i="73"/>
  <c r="H1408" i="79" s="1"/>
  <c r="AB1436" i="73"/>
  <c r="Z1437" i="73"/>
  <c r="H1409" i="79" s="1"/>
  <c r="AB1437" i="73"/>
  <c r="Z1438" i="73"/>
  <c r="H1410" i="79" s="1"/>
  <c r="AB1438" i="73"/>
  <c r="Z1439" i="73"/>
  <c r="H1411" i="79" s="1"/>
  <c r="AB1439" i="73"/>
  <c r="Z1440" i="73"/>
  <c r="H1412" i="79" s="1"/>
  <c r="AB1440" i="73"/>
  <c r="Z1441" i="73"/>
  <c r="H1413" i="79" s="1"/>
  <c r="AB1441" i="73"/>
  <c r="Z1442" i="73"/>
  <c r="H1414" i="79" s="1"/>
  <c r="AB1442" i="73"/>
  <c r="Z1443" i="73"/>
  <c r="H1415" i="79" s="1"/>
  <c r="AB1443" i="73"/>
  <c r="Z1444" i="73"/>
  <c r="H1416" i="79" s="1"/>
  <c r="AB1444" i="73"/>
  <c r="Z1445" i="73"/>
  <c r="H1417" i="79" s="1"/>
  <c r="AB1445" i="73"/>
  <c r="Z1446" i="73"/>
  <c r="H1418" i="79" s="1"/>
  <c r="AB1446" i="73"/>
  <c r="Z1447" i="73"/>
  <c r="H1419" i="79" s="1"/>
  <c r="AB1447" i="73"/>
  <c r="Z1448" i="73"/>
  <c r="H1420" i="79" s="1"/>
  <c r="AB1448" i="73"/>
  <c r="Z1449" i="73"/>
  <c r="H1421" i="79" s="1"/>
  <c r="AB1449" i="73"/>
  <c r="Z1450" i="73"/>
  <c r="H1422" i="79" s="1"/>
  <c r="AB1450" i="73"/>
  <c r="Z1451" i="73"/>
  <c r="H1423" i="79" s="1"/>
  <c r="AB1451" i="73"/>
  <c r="Z1452" i="73"/>
  <c r="H1424" i="79" s="1"/>
  <c r="AB1452" i="73"/>
  <c r="Z1453" i="73"/>
  <c r="H1425" i="79" s="1"/>
  <c r="AB1453" i="73"/>
  <c r="Z1454" i="73"/>
  <c r="H1426" i="79" s="1"/>
  <c r="AB1454" i="73"/>
  <c r="Z1455" i="73"/>
  <c r="H1427" i="79" s="1"/>
  <c r="AB1455" i="73"/>
  <c r="Z1456" i="73"/>
  <c r="H1428" i="79" s="1"/>
  <c r="AB1456" i="73"/>
  <c r="Z1457" i="73"/>
  <c r="H1429" i="79" s="1"/>
  <c r="AB1457" i="73"/>
  <c r="Z1458" i="73"/>
  <c r="H1430" i="79" s="1"/>
  <c r="AB1458" i="73"/>
  <c r="Z1459" i="73"/>
  <c r="H1431" i="79" s="1"/>
  <c r="AB1459" i="73"/>
  <c r="Z1460" i="73"/>
  <c r="H1432" i="79" s="1"/>
  <c r="AB1460" i="73"/>
  <c r="Z1461" i="73"/>
  <c r="H1433" i="79" s="1"/>
  <c r="AB1461" i="73"/>
  <c r="Z1462" i="73"/>
  <c r="H1434" i="79" s="1"/>
  <c r="AB1462" i="73"/>
  <c r="Z1463" i="73"/>
  <c r="H1435" i="79" s="1"/>
  <c r="AB1463" i="73"/>
  <c r="Z1464" i="73"/>
  <c r="H1436" i="79" s="1"/>
  <c r="AB1464" i="73"/>
  <c r="Z1465" i="73"/>
  <c r="H1437" i="79" s="1"/>
  <c r="AB1465" i="73"/>
  <c r="Z1466" i="73"/>
  <c r="H1438" i="79" s="1"/>
  <c r="AB1466" i="73"/>
  <c r="Z1467" i="73"/>
  <c r="H1439" i="79" s="1"/>
  <c r="AB1467" i="73"/>
  <c r="Z1468" i="73"/>
  <c r="H1440" i="79" s="1"/>
  <c r="AB1468" i="73"/>
  <c r="Z1469" i="73"/>
  <c r="H1441" i="79" s="1"/>
  <c r="AB1469" i="73"/>
  <c r="Z1470" i="73"/>
  <c r="H1442" i="79" s="1"/>
  <c r="AB1470" i="73"/>
  <c r="Z1471" i="73"/>
  <c r="H1443" i="79" s="1"/>
  <c r="AB1471" i="73"/>
  <c r="Z1472" i="73"/>
  <c r="H1444" i="79" s="1"/>
  <c r="AB1472" i="73"/>
  <c r="Z1473" i="73"/>
  <c r="H1445" i="79" s="1"/>
  <c r="AB1473" i="73"/>
  <c r="Z1474" i="73"/>
  <c r="H1446" i="79" s="1"/>
  <c r="AB1474" i="73"/>
  <c r="Z1475" i="73"/>
  <c r="H1447" i="79" s="1"/>
  <c r="AB1475" i="73"/>
  <c r="Z1476" i="73"/>
  <c r="H1448" i="79" s="1"/>
  <c r="AB1476" i="73"/>
  <c r="Z1477" i="73"/>
  <c r="H1449" i="79" s="1"/>
  <c r="AB1477" i="73"/>
  <c r="Z1478" i="73"/>
  <c r="H1450" i="79" s="1"/>
  <c r="AB1478" i="73"/>
  <c r="Z1479" i="73"/>
  <c r="H1451" i="79" s="1"/>
  <c r="AB1479" i="73"/>
  <c r="Z1480" i="73"/>
  <c r="H1452" i="79" s="1"/>
  <c r="AB1480" i="73"/>
  <c r="Z1481" i="73"/>
  <c r="H1453" i="79" s="1"/>
  <c r="AB1481" i="73"/>
  <c r="Z1482" i="73"/>
  <c r="H1454" i="79" s="1"/>
  <c r="AB1482" i="73"/>
  <c r="Z1483" i="73"/>
  <c r="H1455" i="79" s="1"/>
  <c r="AB1483" i="73"/>
  <c r="Z1484" i="73"/>
  <c r="H1456" i="79" s="1"/>
  <c r="AB1484" i="73"/>
  <c r="Z1485" i="73"/>
  <c r="H1457" i="79" s="1"/>
  <c r="AB1485" i="73"/>
  <c r="Z1486" i="73"/>
  <c r="H1458" i="79" s="1"/>
  <c r="AB1486" i="73"/>
  <c r="Z1487" i="73"/>
  <c r="H1459" i="79" s="1"/>
  <c r="AB1487" i="73"/>
  <c r="Z1488" i="73"/>
  <c r="H1460" i="79" s="1"/>
  <c r="AB1488" i="73"/>
  <c r="Z1489" i="73"/>
  <c r="H1461" i="79" s="1"/>
  <c r="AB1489" i="73"/>
  <c r="Z1490" i="73"/>
  <c r="H1462" i="79" s="1"/>
  <c r="AB1490" i="73"/>
  <c r="Z1491" i="73"/>
  <c r="H1463" i="79" s="1"/>
  <c r="AB1491" i="73"/>
  <c r="Z1492" i="73"/>
  <c r="H1464" i="79" s="1"/>
  <c r="AB1492" i="73"/>
  <c r="Z1493" i="73"/>
  <c r="H1465" i="79" s="1"/>
  <c r="AB1493" i="73"/>
  <c r="Z1494" i="73"/>
  <c r="H1466" i="79" s="1"/>
  <c r="AB1494" i="73"/>
  <c r="Z1495" i="73"/>
  <c r="H1467" i="79" s="1"/>
  <c r="AB1495" i="73"/>
  <c r="Z1496" i="73"/>
  <c r="H1468" i="79" s="1"/>
  <c r="AB1496" i="73"/>
  <c r="Z1497" i="73"/>
  <c r="H1469" i="79" s="1"/>
  <c r="AB1497" i="73"/>
  <c r="Z1498" i="73"/>
  <c r="H1470" i="79" s="1"/>
  <c r="AB1498" i="73"/>
  <c r="Z1499" i="73"/>
  <c r="H1471" i="79" s="1"/>
  <c r="AB1499" i="73"/>
  <c r="Z1500" i="73"/>
  <c r="H1472" i="79" s="1"/>
  <c r="AB1500" i="73"/>
  <c r="Z1501" i="73"/>
  <c r="H1473" i="79" s="1"/>
  <c r="AB1501" i="73"/>
  <c r="Z1502" i="73"/>
  <c r="H1474" i="79" s="1"/>
  <c r="AB1502" i="73"/>
  <c r="Z1503" i="73"/>
  <c r="H1475" i="79" s="1"/>
  <c r="AB1503" i="73"/>
  <c r="Z1504" i="73"/>
  <c r="H1476" i="79" s="1"/>
  <c r="AB1504" i="73"/>
  <c r="Z1505" i="73"/>
  <c r="H1477" i="79" s="1"/>
  <c r="AB1505" i="73"/>
  <c r="Z1506" i="73"/>
  <c r="H1478" i="79" s="1"/>
  <c r="AB1506" i="73"/>
  <c r="Z1507" i="73"/>
  <c r="H1479" i="79" s="1"/>
  <c r="AB1507" i="73"/>
  <c r="Z1508" i="73"/>
  <c r="H1480" i="79" s="1"/>
  <c r="AB1508" i="73"/>
  <c r="Z1509" i="73"/>
  <c r="H1481" i="79" s="1"/>
  <c r="AB1509" i="73"/>
  <c r="Z1510" i="73"/>
  <c r="H1482" i="79" s="1"/>
  <c r="AB1510" i="73"/>
  <c r="Z1511" i="73"/>
  <c r="H1483" i="79" s="1"/>
  <c r="AB1511" i="73"/>
  <c r="Z1512" i="73"/>
  <c r="H1484" i="79" s="1"/>
  <c r="AB1512" i="73"/>
  <c r="Z1513" i="73"/>
  <c r="H1485" i="79" s="1"/>
  <c r="AB1513" i="73"/>
  <c r="Z1514" i="73"/>
  <c r="H1486" i="79" s="1"/>
  <c r="AB1514" i="73"/>
  <c r="Z1515" i="73"/>
  <c r="H1487" i="79" s="1"/>
  <c r="AB1515" i="73"/>
  <c r="Z1516" i="73"/>
  <c r="H1488" i="79" s="1"/>
  <c r="AB1516" i="73"/>
  <c r="Z1517" i="73"/>
  <c r="H1489" i="79" s="1"/>
  <c r="AB1517" i="73"/>
  <c r="Z1518" i="73"/>
  <c r="H1490" i="79" s="1"/>
  <c r="AB1518" i="73"/>
  <c r="Z1519" i="73"/>
  <c r="H1491" i="79" s="1"/>
  <c r="AB1519" i="73"/>
  <c r="Z1520" i="73"/>
  <c r="H1492" i="79" s="1"/>
  <c r="AB1520" i="73"/>
  <c r="Z1521" i="73"/>
  <c r="H1493" i="79" s="1"/>
  <c r="AB1521" i="73"/>
  <c r="Z1522" i="73"/>
  <c r="H1494" i="79" s="1"/>
  <c r="AB1522" i="73"/>
  <c r="Z1523" i="73"/>
  <c r="H1495" i="79" s="1"/>
  <c r="AB1523" i="73"/>
  <c r="Z1524" i="73"/>
  <c r="H1496" i="79" s="1"/>
  <c r="AB1524" i="73"/>
  <c r="Z1525" i="73"/>
  <c r="H1497" i="79" s="1"/>
  <c r="AB1525" i="73"/>
  <c r="Z1526" i="73"/>
  <c r="H1498" i="79" s="1"/>
  <c r="AB1526" i="73"/>
  <c r="Z1527" i="73"/>
  <c r="H1499" i="79" s="1"/>
  <c r="AB1527" i="73"/>
  <c r="Z1528" i="73"/>
  <c r="H1500" i="79" s="1"/>
  <c r="AB1528" i="73"/>
  <c r="Z1529" i="73"/>
  <c r="H1501" i="79" s="1"/>
  <c r="AB1529" i="73"/>
  <c r="Z1530" i="73"/>
  <c r="H1502" i="79" s="1"/>
  <c r="AB1530" i="73"/>
  <c r="Z1531" i="73"/>
  <c r="H1503" i="79" s="1"/>
  <c r="AB1531" i="73"/>
  <c r="Z1532" i="73"/>
  <c r="H1504" i="79" s="1"/>
  <c r="AB1532" i="73"/>
  <c r="Z1533" i="73"/>
  <c r="H1505" i="79" s="1"/>
  <c r="AB1533" i="73"/>
  <c r="Z1534" i="73"/>
  <c r="H1506" i="79" s="1"/>
  <c r="AB1534" i="73"/>
  <c r="Z1535" i="73"/>
  <c r="H1507" i="79" s="1"/>
  <c r="AB1535" i="73"/>
  <c r="Z1536" i="73"/>
  <c r="H1508" i="79" s="1"/>
  <c r="AB1536" i="73"/>
  <c r="Z1537" i="73"/>
  <c r="H1509" i="79" s="1"/>
  <c r="AB1537" i="73"/>
  <c r="Z1538" i="73"/>
  <c r="H1510" i="79" s="1"/>
  <c r="AB1538" i="73"/>
  <c r="Z1539" i="73"/>
  <c r="H1511" i="79" s="1"/>
  <c r="AB1539" i="73"/>
  <c r="Z1540" i="73"/>
  <c r="H1512" i="79" s="1"/>
  <c r="AB1540" i="73"/>
  <c r="Z1541" i="73"/>
  <c r="H1513" i="79" s="1"/>
  <c r="AB1541" i="73"/>
  <c r="Z1542" i="73"/>
  <c r="H1514" i="79" s="1"/>
  <c r="AB1542" i="73"/>
  <c r="Z1543" i="73"/>
  <c r="H1515" i="79" s="1"/>
  <c r="AB1543" i="73"/>
  <c r="Z1544" i="73"/>
  <c r="H1516" i="79" s="1"/>
  <c r="AB1544" i="73"/>
  <c r="Z1545" i="73"/>
  <c r="H1517" i="79" s="1"/>
  <c r="AB1545" i="73"/>
  <c r="Z1546" i="73"/>
  <c r="H1518" i="79" s="1"/>
  <c r="AB1546" i="73"/>
  <c r="Z1547" i="73"/>
  <c r="H1519" i="79" s="1"/>
  <c r="AB1547" i="73"/>
  <c r="Z1548" i="73"/>
  <c r="H1520" i="79" s="1"/>
  <c r="AB1548" i="73"/>
  <c r="Z1549" i="73"/>
  <c r="H1521" i="79" s="1"/>
  <c r="AB1549" i="73"/>
  <c r="Z1550" i="73"/>
  <c r="H1522" i="79" s="1"/>
  <c r="AB1550" i="73"/>
  <c r="Z1551" i="73"/>
  <c r="H1523" i="79" s="1"/>
  <c r="AB1551" i="73"/>
  <c r="Z1552" i="73"/>
  <c r="H1524" i="79" s="1"/>
  <c r="AB1552" i="73"/>
  <c r="Z1553" i="73"/>
  <c r="H1525" i="79" s="1"/>
  <c r="AB1553" i="73"/>
  <c r="Z1554" i="73"/>
  <c r="H1526" i="79" s="1"/>
  <c r="AB1554" i="73"/>
  <c r="Z1555" i="73"/>
  <c r="H1527" i="79" s="1"/>
  <c r="AB1555" i="73"/>
  <c r="Z1556" i="73"/>
  <c r="H1528" i="79" s="1"/>
  <c r="AB1556" i="73"/>
  <c r="Z1557" i="73"/>
  <c r="H1529" i="79" s="1"/>
  <c r="AB1557" i="73"/>
  <c r="Z1558" i="73"/>
  <c r="H1530" i="79" s="1"/>
  <c r="AB1558" i="73"/>
  <c r="Z1559" i="73"/>
  <c r="H1531" i="79" s="1"/>
  <c r="AB1559" i="73"/>
  <c r="Z1560" i="73"/>
  <c r="H1532" i="79" s="1"/>
  <c r="AB1560" i="73"/>
  <c r="Z1561" i="73"/>
  <c r="H1533" i="79" s="1"/>
  <c r="AB1561" i="73"/>
  <c r="Z1562" i="73"/>
  <c r="H1534" i="79" s="1"/>
  <c r="AB1562" i="73"/>
  <c r="Z1563" i="73"/>
  <c r="H1535" i="79" s="1"/>
  <c r="AB1563" i="73"/>
  <c r="Z1564" i="73"/>
  <c r="H1536" i="79" s="1"/>
  <c r="AB1564" i="73"/>
  <c r="Z1565" i="73"/>
  <c r="H1537" i="79" s="1"/>
  <c r="AB1565" i="73"/>
  <c r="Z1566" i="73"/>
  <c r="H1538" i="79" s="1"/>
  <c r="AB1566" i="73"/>
  <c r="Z1567" i="73"/>
  <c r="H1539" i="79" s="1"/>
  <c r="AB1567" i="73"/>
  <c r="Z1568" i="73"/>
  <c r="H1540" i="79" s="1"/>
  <c r="AB1568" i="73"/>
  <c r="Z1569" i="73"/>
  <c r="H1541" i="79" s="1"/>
  <c r="AB1569" i="73"/>
  <c r="Z1570" i="73"/>
  <c r="H1542" i="79" s="1"/>
  <c r="AB1570" i="73"/>
  <c r="Z1571" i="73"/>
  <c r="H1543" i="79" s="1"/>
  <c r="AB1571" i="73"/>
  <c r="Z1572" i="73"/>
  <c r="H1544" i="79" s="1"/>
  <c r="AB1572" i="73"/>
  <c r="Z1573" i="73"/>
  <c r="H1545" i="79" s="1"/>
  <c r="AB1573" i="73"/>
  <c r="Z1574" i="73"/>
  <c r="H1546" i="79" s="1"/>
  <c r="AB1574" i="73"/>
  <c r="Z1575" i="73"/>
  <c r="H1547" i="79" s="1"/>
  <c r="AB1575" i="73"/>
  <c r="Z1576" i="73"/>
  <c r="H1548" i="79" s="1"/>
  <c r="AB1576" i="73"/>
  <c r="Z1577" i="73"/>
  <c r="H1549" i="79" s="1"/>
  <c r="AB1577" i="73"/>
  <c r="Z1578" i="73"/>
  <c r="H1550" i="79" s="1"/>
  <c r="AB1578" i="73"/>
  <c r="Z1579" i="73"/>
  <c r="H1551" i="79" s="1"/>
  <c r="AB1579" i="73"/>
  <c r="Z1580" i="73"/>
  <c r="H1552" i="79" s="1"/>
  <c r="AB1580" i="73"/>
  <c r="Z1581" i="73"/>
  <c r="H1553" i="79" s="1"/>
  <c r="AB1581" i="73"/>
  <c r="Z1582" i="73"/>
  <c r="H1554" i="79" s="1"/>
  <c r="AB1582" i="73"/>
  <c r="Z1583" i="73"/>
  <c r="H1555" i="79" s="1"/>
  <c r="AB1583" i="73"/>
  <c r="Z1584" i="73"/>
  <c r="H1556" i="79" s="1"/>
  <c r="AB1584" i="73"/>
  <c r="Z1585" i="73"/>
  <c r="H1557" i="79" s="1"/>
  <c r="AB1585" i="73"/>
  <c r="Z1586" i="73"/>
  <c r="H1558" i="79" s="1"/>
  <c r="AB1586" i="73"/>
  <c r="Z1587" i="73"/>
  <c r="H1559" i="79" s="1"/>
  <c r="AB1587" i="73"/>
  <c r="Z1588" i="73"/>
  <c r="H1560" i="79" s="1"/>
  <c r="AB1588" i="73"/>
  <c r="Z1589" i="73"/>
  <c r="H1561" i="79" s="1"/>
  <c r="AB1589" i="73"/>
  <c r="Z1590" i="73"/>
  <c r="H1562" i="79" s="1"/>
  <c r="AB1590" i="73"/>
  <c r="Z1591" i="73"/>
  <c r="H1563" i="79" s="1"/>
  <c r="AB1591" i="73"/>
  <c r="Z1592" i="73"/>
  <c r="H1564" i="79" s="1"/>
  <c r="AB1592" i="73"/>
  <c r="Z1593" i="73"/>
  <c r="H1565" i="79" s="1"/>
  <c r="AB1593" i="73"/>
  <c r="Z1594" i="73"/>
  <c r="H1566" i="79" s="1"/>
  <c r="AB1594" i="73"/>
  <c r="Z1595" i="73"/>
  <c r="H1567" i="79" s="1"/>
  <c r="AB1595" i="73"/>
  <c r="Z1596" i="73"/>
  <c r="H1568" i="79" s="1"/>
  <c r="AB1596" i="73"/>
  <c r="Z1597" i="73"/>
  <c r="H1569" i="79" s="1"/>
  <c r="AB1597" i="73"/>
  <c r="Z1598" i="73"/>
  <c r="H1570" i="79" s="1"/>
  <c r="AB1598" i="73"/>
  <c r="Z1599" i="73"/>
  <c r="H1571" i="79" s="1"/>
  <c r="AB1599" i="73"/>
  <c r="Z1600" i="73"/>
  <c r="H1572" i="79" s="1"/>
  <c r="AB1600" i="73"/>
  <c r="Z1601" i="73"/>
  <c r="H1573" i="79" s="1"/>
  <c r="AB1601" i="73"/>
  <c r="Z1602" i="73"/>
  <c r="H1574" i="79" s="1"/>
  <c r="AB1602" i="73"/>
  <c r="Z1603" i="73"/>
  <c r="H1575" i="79" s="1"/>
  <c r="AB1603" i="73"/>
  <c r="Z1604" i="73"/>
  <c r="H1576" i="79" s="1"/>
  <c r="AB1604" i="73"/>
  <c r="Z1605" i="73"/>
  <c r="H1577" i="79" s="1"/>
  <c r="AB1605" i="73"/>
  <c r="Z1606" i="73"/>
  <c r="H1578" i="79" s="1"/>
  <c r="AB1606" i="73"/>
  <c r="Z1607" i="73"/>
  <c r="H1579" i="79" s="1"/>
  <c r="AB1607" i="73"/>
  <c r="Z1608" i="73"/>
  <c r="H1580" i="79" s="1"/>
  <c r="AB1608" i="73"/>
  <c r="Z1609" i="73"/>
  <c r="H1581" i="79" s="1"/>
  <c r="AB1609" i="73"/>
  <c r="Z1610" i="73"/>
  <c r="H1582" i="79" s="1"/>
  <c r="AB1610" i="73"/>
  <c r="Z1611" i="73"/>
  <c r="H1583" i="79" s="1"/>
  <c r="AB1611" i="73"/>
  <c r="Z1612" i="73"/>
  <c r="H1584" i="79" s="1"/>
  <c r="AB1612" i="73"/>
  <c r="Z1613" i="73"/>
  <c r="H1585" i="79" s="1"/>
  <c r="AB1613" i="73"/>
  <c r="Z1614" i="73"/>
  <c r="H1586" i="79" s="1"/>
  <c r="AB1614" i="73"/>
  <c r="Z1615" i="73"/>
  <c r="H1587" i="79" s="1"/>
  <c r="AB1615" i="73"/>
  <c r="Z1616" i="73"/>
  <c r="H1588" i="79" s="1"/>
  <c r="AB1616" i="73"/>
  <c r="Z1617" i="73"/>
  <c r="H1589" i="79" s="1"/>
  <c r="AB1617" i="73"/>
  <c r="Z1618" i="73"/>
  <c r="H1590" i="79" s="1"/>
  <c r="AB1618" i="73"/>
  <c r="Z1619" i="73"/>
  <c r="H1591" i="79" s="1"/>
  <c r="AB1619" i="73"/>
  <c r="Z1620" i="73"/>
  <c r="H1592" i="79" s="1"/>
  <c r="AB1620" i="73"/>
  <c r="Z1621" i="73"/>
  <c r="H1593" i="79" s="1"/>
  <c r="AB1621" i="73"/>
  <c r="Z1622" i="73"/>
  <c r="H1594" i="79" s="1"/>
  <c r="AB1622" i="73"/>
  <c r="Z1623" i="73"/>
  <c r="H1595" i="79" s="1"/>
  <c r="AB1623" i="73"/>
  <c r="Z1624" i="73"/>
  <c r="H1596" i="79" s="1"/>
  <c r="AB1624" i="73"/>
  <c r="Z1625" i="73"/>
  <c r="H1597" i="79" s="1"/>
  <c r="AB1625" i="73"/>
  <c r="Z1626" i="73"/>
  <c r="H1598" i="79" s="1"/>
  <c r="AB1626" i="73"/>
  <c r="Z1627" i="73"/>
  <c r="H1599" i="79" s="1"/>
  <c r="AB1627" i="73"/>
  <c r="Z1628" i="73"/>
  <c r="H1600" i="79" s="1"/>
  <c r="AB1628" i="73"/>
  <c r="Z1629" i="73"/>
  <c r="H1601" i="79" s="1"/>
  <c r="AB1629" i="73"/>
  <c r="Z1630" i="73"/>
  <c r="H1602" i="79" s="1"/>
  <c r="AB1630" i="73"/>
  <c r="Z1631" i="73"/>
  <c r="H1603" i="79" s="1"/>
  <c r="AB1631" i="73"/>
  <c r="Z1632" i="73"/>
  <c r="H1604" i="79" s="1"/>
  <c r="AB1632" i="73"/>
  <c r="Z1633" i="73"/>
  <c r="H1605" i="79" s="1"/>
  <c r="AB1633" i="73"/>
  <c r="Z1634" i="73"/>
  <c r="H1606" i="79" s="1"/>
  <c r="AB1634" i="73"/>
  <c r="Z1635" i="73"/>
  <c r="H1607" i="79" s="1"/>
  <c r="AB1635" i="73"/>
  <c r="Z1636" i="73"/>
  <c r="H1608" i="79" s="1"/>
  <c r="AB1636" i="73"/>
  <c r="Z1637" i="73"/>
  <c r="H1609" i="79" s="1"/>
  <c r="AB1637" i="73"/>
  <c r="Z1638" i="73"/>
  <c r="H1610" i="79" s="1"/>
  <c r="AB1638" i="73"/>
  <c r="Z1639" i="73"/>
  <c r="H1611" i="79" s="1"/>
  <c r="AB1639" i="73"/>
  <c r="Z1640" i="73"/>
  <c r="H1612" i="79" s="1"/>
  <c r="AB1640" i="73"/>
  <c r="Z1641" i="73"/>
  <c r="H1613" i="79" s="1"/>
  <c r="AB1641" i="73"/>
  <c r="Z1642" i="73"/>
  <c r="H1614" i="79" s="1"/>
  <c r="AB1642" i="73"/>
  <c r="Z1643" i="73"/>
  <c r="H1615" i="79" s="1"/>
  <c r="AB1643" i="73"/>
  <c r="Z1644" i="73"/>
  <c r="H1616" i="79" s="1"/>
  <c r="AB1644" i="73"/>
  <c r="Z1645" i="73"/>
  <c r="H1617" i="79" s="1"/>
  <c r="AB1645" i="73"/>
  <c r="Z1646" i="73"/>
  <c r="H1618" i="79" s="1"/>
  <c r="AB1646" i="73"/>
  <c r="Z1647" i="73"/>
  <c r="H1619" i="79" s="1"/>
  <c r="AB1647" i="73"/>
  <c r="Z1648" i="73"/>
  <c r="H1620" i="79" s="1"/>
  <c r="AB1648" i="73"/>
  <c r="Z1649" i="73"/>
  <c r="H1621" i="79" s="1"/>
  <c r="AB1649" i="73"/>
  <c r="Z1650" i="73"/>
  <c r="H1622" i="79" s="1"/>
  <c r="AB1650" i="73"/>
  <c r="Z1651" i="73"/>
  <c r="H1623" i="79" s="1"/>
  <c r="AB1651" i="73"/>
  <c r="Z1652" i="73"/>
  <c r="H1624" i="79" s="1"/>
  <c r="AB1652" i="73"/>
  <c r="Z1653" i="73"/>
  <c r="H1625" i="79" s="1"/>
  <c r="AB1653" i="73"/>
  <c r="Z1654" i="73"/>
  <c r="H1626" i="79" s="1"/>
  <c r="AB1654" i="73"/>
  <c r="Z1655" i="73"/>
  <c r="H1627" i="79" s="1"/>
  <c r="AB1655" i="73"/>
  <c r="Z1656" i="73"/>
  <c r="H1628" i="79" s="1"/>
  <c r="AB1656" i="73"/>
  <c r="Z1657" i="73"/>
  <c r="H1629" i="79" s="1"/>
  <c r="AB1657" i="73"/>
  <c r="Z1658" i="73"/>
  <c r="H1630" i="79" s="1"/>
  <c r="AB1658" i="73"/>
  <c r="Z1659" i="73"/>
  <c r="H1631" i="79" s="1"/>
  <c r="AB1659" i="73"/>
  <c r="Z1660" i="73"/>
  <c r="H1632" i="79" s="1"/>
  <c r="AB1660" i="73"/>
  <c r="Z1661" i="73"/>
  <c r="H1633" i="79" s="1"/>
  <c r="AB1661" i="73"/>
  <c r="Z1662" i="73"/>
  <c r="H1634" i="79" s="1"/>
  <c r="AB1662" i="73"/>
  <c r="Z1663" i="73"/>
  <c r="H1635" i="79" s="1"/>
  <c r="AB1663" i="73"/>
  <c r="Z1664" i="73"/>
  <c r="H1636" i="79" s="1"/>
  <c r="AB1664" i="73"/>
  <c r="Z1665" i="73"/>
  <c r="H1637" i="79" s="1"/>
  <c r="AB1665" i="73"/>
  <c r="Z1666" i="73"/>
  <c r="H1638" i="79" s="1"/>
  <c r="AB1666" i="73"/>
  <c r="Z1667" i="73"/>
  <c r="H1639" i="79" s="1"/>
  <c r="AB1667" i="73"/>
  <c r="Z1668" i="73"/>
  <c r="H1640" i="79" s="1"/>
  <c r="AB1668" i="73"/>
  <c r="Z1669" i="73"/>
  <c r="H1641" i="79" s="1"/>
  <c r="AB1669" i="73"/>
  <c r="Z1670" i="73"/>
  <c r="H1642" i="79" s="1"/>
  <c r="AB1670" i="73"/>
  <c r="Z1671" i="73"/>
  <c r="H1643" i="79" s="1"/>
  <c r="AB1671" i="73"/>
  <c r="Z1672" i="73"/>
  <c r="H1644" i="79" s="1"/>
  <c r="AB1672" i="73"/>
  <c r="Z1673" i="73"/>
  <c r="H1645" i="79" s="1"/>
  <c r="AB1673" i="73"/>
  <c r="Z1674" i="73"/>
  <c r="H1646" i="79" s="1"/>
  <c r="AB1674" i="73"/>
  <c r="Z1675" i="73"/>
  <c r="H1647" i="79" s="1"/>
  <c r="AB1675" i="73"/>
  <c r="Z1676" i="73"/>
  <c r="H1648" i="79" s="1"/>
  <c r="AB1676" i="73"/>
  <c r="Z1677" i="73"/>
  <c r="H1649" i="79" s="1"/>
  <c r="AB1677" i="73"/>
  <c r="Z1678" i="73"/>
  <c r="H1650" i="79" s="1"/>
  <c r="AB1678" i="73"/>
  <c r="Z1679" i="73"/>
  <c r="H1651" i="79" s="1"/>
  <c r="AB1679" i="73"/>
  <c r="Z1680" i="73"/>
  <c r="H1652" i="79" s="1"/>
  <c r="AB1680" i="73"/>
  <c r="Z1681" i="73"/>
  <c r="H1653" i="79" s="1"/>
  <c r="AB1681" i="73"/>
  <c r="Z1682" i="73"/>
  <c r="H1654" i="79" s="1"/>
  <c r="AB1682" i="73"/>
  <c r="Z1683" i="73"/>
  <c r="H1655" i="79" s="1"/>
  <c r="AB1683" i="73"/>
  <c r="Z1684" i="73"/>
  <c r="H1656" i="79" s="1"/>
  <c r="AB1684" i="73"/>
  <c r="Z1685" i="73"/>
  <c r="H1657" i="79" s="1"/>
  <c r="AB1685" i="73"/>
  <c r="Z1686" i="73"/>
  <c r="H1658" i="79" s="1"/>
  <c r="AB1686" i="73"/>
  <c r="Z1687" i="73"/>
  <c r="H1659" i="79" s="1"/>
  <c r="AB1687" i="73"/>
  <c r="Z1688" i="73"/>
  <c r="H1660" i="79" s="1"/>
  <c r="AB1688" i="73"/>
  <c r="Z1689" i="73"/>
  <c r="H1661" i="79" s="1"/>
  <c r="AB1689" i="73"/>
  <c r="Z1690" i="73"/>
  <c r="H1662" i="79" s="1"/>
  <c r="AB1690" i="73"/>
  <c r="Z1691" i="73"/>
  <c r="H1663" i="79" s="1"/>
  <c r="AB1691" i="73"/>
  <c r="Z1692" i="73"/>
  <c r="H1664" i="79" s="1"/>
  <c r="AB1692" i="73"/>
  <c r="Z1693" i="73"/>
  <c r="H1665" i="79" s="1"/>
  <c r="AB1693" i="73"/>
  <c r="Z1694" i="73"/>
  <c r="H1666" i="79" s="1"/>
  <c r="AB1694" i="73"/>
  <c r="Z1695" i="73"/>
  <c r="H1667" i="79" s="1"/>
  <c r="AB1695" i="73"/>
  <c r="Z1696" i="73"/>
  <c r="H1668" i="79" s="1"/>
  <c r="AB1696" i="73"/>
  <c r="Z1697" i="73"/>
  <c r="H1669" i="79" s="1"/>
  <c r="AB1697" i="73"/>
  <c r="Z1698" i="73"/>
  <c r="H1670" i="79" s="1"/>
  <c r="AB1698" i="73"/>
  <c r="Z1699" i="73"/>
  <c r="H1671" i="79" s="1"/>
  <c r="AB1699" i="73"/>
  <c r="Z1700" i="73"/>
  <c r="H1672" i="79" s="1"/>
  <c r="AB1700" i="73"/>
  <c r="Z1701" i="73"/>
  <c r="H1673" i="79" s="1"/>
  <c r="AB1701" i="73"/>
  <c r="Z1702" i="73"/>
  <c r="H1674" i="79" s="1"/>
  <c r="AB1702" i="73"/>
  <c r="Z1703" i="73"/>
  <c r="H1675" i="79" s="1"/>
  <c r="AB1703" i="73"/>
  <c r="Z1704" i="73"/>
  <c r="H1676" i="79" s="1"/>
  <c r="AB1704" i="73"/>
  <c r="Z1705" i="73"/>
  <c r="H1677" i="79" s="1"/>
  <c r="AB1705" i="73"/>
  <c r="Z1706" i="73"/>
  <c r="H1678" i="79" s="1"/>
  <c r="AB1706" i="73"/>
  <c r="Z1707" i="73"/>
  <c r="H1679" i="79" s="1"/>
  <c r="AB1707" i="73"/>
  <c r="Z1708" i="73"/>
  <c r="H1680" i="79" s="1"/>
  <c r="AB1708" i="73"/>
  <c r="Z1709" i="73"/>
  <c r="H1681" i="79" s="1"/>
  <c r="AB1709" i="73"/>
  <c r="Z1710" i="73"/>
  <c r="H1682" i="79" s="1"/>
  <c r="AB1710" i="73"/>
  <c r="Z1711" i="73"/>
  <c r="H1683" i="79" s="1"/>
  <c r="AB1711" i="73"/>
  <c r="Z1712" i="73"/>
  <c r="H1684" i="79" s="1"/>
  <c r="AB1712" i="73"/>
  <c r="Z1713" i="73"/>
  <c r="H1685" i="79" s="1"/>
  <c r="AB1713" i="73"/>
  <c r="Z1714" i="73"/>
  <c r="H1686" i="79" s="1"/>
  <c r="AB1714" i="73"/>
  <c r="Z1715" i="73"/>
  <c r="H1687" i="79" s="1"/>
  <c r="AB1715" i="73"/>
  <c r="Z1716" i="73"/>
  <c r="H1688" i="79" s="1"/>
  <c r="AB1716" i="73"/>
  <c r="Z1717" i="73"/>
  <c r="H1689" i="79" s="1"/>
  <c r="AB1717" i="73"/>
  <c r="Z1718" i="73"/>
  <c r="H1690" i="79" s="1"/>
  <c r="AB1718" i="73"/>
  <c r="Z1719" i="73"/>
  <c r="H1691" i="79" s="1"/>
  <c r="AB1719" i="73"/>
  <c r="Z1720" i="73"/>
  <c r="H1692" i="79" s="1"/>
  <c r="AB1720" i="73"/>
  <c r="Z1721" i="73"/>
  <c r="H1693" i="79" s="1"/>
  <c r="AB1721" i="73"/>
  <c r="Z1722" i="73"/>
  <c r="H1694" i="79" s="1"/>
  <c r="AB1722" i="73"/>
  <c r="Z1723" i="73"/>
  <c r="H1695" i="79" s="1"/>
  <c r="AB1723" i="73"/>
  <c r="Z1724" i="73"/>
  <c r="H1696" i="79" s="1"/>
  <c r="AB1724" i="73"/>
  <c r="Z1725" i="73"/>
  <c r="H1697" i="79" s="1"/>
  <c r="AB1725" i="73"/>
  <c r="Z1726" i="73"/>
  <c r="H1698" i="79" s="1"/>
  <c r="AB1726" i="73"/>
  <c r="Z1727" i="73"/>
  <c r="H1699" i="79" s="1"/>
  <c r="AB1727" i="73"/>
  <c r="Z1728" i="73"/>
  <c r="H1700" i="79" s="1"/>
  <c r="AB1728" i="73"/>
  <c r="Z1729" i="73"/>
  <c r="H1701" i="79" s="1"/>
  <c r="AB1729" i="73"/>
  <c r="Z1730" i="73"/>
  <c r="H1702" i="79" s="1"/>
  <c r="AB1730" i="73"/>
  <c r="Z1731" i="73"/>
  <c r="H1703" i="79" s="1"/>
  <c r="AB1731" i="73"/>
  <c r="Z1732" i="73"/>
  <c r="H1704" i="79" s="1"/>
  <c r="AB1732" i="73"/>
  <c r="Z1733" i="73"/>
  <c r="H1705" i="79" s="1"/>
  <c r="AB1733" i="73"/>
  <c r="Z1734" i="73"/>
  <c r="H1706" i="79" s="1"/>
  <c r="AB1734" i="73"/>
  <c r="Z1735" i="73"/>
  <c r="H1707" i="79" s="1"/>
  <c r="AB1735" i="73"/>
  <c r="Z1736" i="73"/>
  <c r="H1708" i="79" s="1"/>
  <c r="AB1736" i="73"/>
  <c r="Z1737" i="73"/>
  <c r="H1709" i="79" s="1"/>
  <c r="AB1737" i="73"/>
  <c r="Z1738" i="73"/>
  <c r="H1710" i="79" s="1"/>
  <c r="AB1738" i="73"/>
  <c r="Z1739" i="73"/>
  <c r="H1711" i="79" s="1"/>
  <c r="AB1739" i="73"/>
  <c r="Z1740" i="73"/>
  <c r="H1712" i="79" s="1"/>
  <c r="AB1740" i="73"/>
  <c r="Z1741" i="73"/>
  <c r="H1713" i="79" s="1"/>
  <c r="AB1741" i="73"/>
  <c r="Z1742" i="73"/>
  <c r="H1714" i="79" s="1"/>
  <c r="AB1742" i="73"/>
  <c r="Z1743" i="73"/>
  <c r="H1715" i="79" s="1"/>
  <c r="AB1743" i="73"/>
  <c r="Z1744" i="73"/>
  <c r="H1716" i="79" s="1"/>
  <c r="AB1744" i="73"/>
  <c r="Z1745" i="73"/>
  <c r="H1717" i="79" s="1"/>
  <c r="AB1745" i="73"/>
  <c r="Z1746" i="73"/>
  <c r="H1718" i="79" s="1"/>
  <c r="AB1746" i="73"/>
  <c r="Z1747" i="73"/>
  <c r="H1719" i="79" s="1"/>
  <c r="AB1747" i="73"/>
  <c r="Z1748" i="73"/>
  <c r="H1720" i="79" s="1"/>
  <c r="AB1748" i="73"/>
  <c r="Z1749" i="73"/>
  <c r="H1721" i="79" s="1"/>
  <c r="AB1749" i="73"/>
  <c r="Z1750" i="73"/>
  <c r="H1722" i="79" s="1"/>
  <c r="AB1750" i="73"/>
  <c r="Z1751" i="73"/>
  <c r="H1723" i="79" s="1"/>
  <c r="AB1751" i="73"/>
  <c r="Z1752" i="73"/>
  <c r="H1724" i="79" s="1"/>
  <c r="AB1752" i="73"/>
  <c r="Z1753" i="73"/>
  <c r="H1725" i="79" s="1"/>
  <c r="AB1753" i="73"/>
  <c r="Z1754" i="73"/>
  <c r="H1726" i="79" s="1"/>
  <c r="AB1754" i="73"/>
  <c r="Z1755" i="73"/>
  <c r="H1727" i="79" s="1"/>
  <c r="AB1755" i="73"/>
  <c r="Z1756" i="73"/>
  <c r="H1728" i="79" s="1"/>
  <c r="AB1756" i="73"/>
  <c r="Z1757" i="73"/>
  <c r="H1729" i="79" s="1"/>
  <c r="AB1757" i="73"/>
  <c r="Z1758" i="73"/>
  <c r="H1730" i="79" s="1"/>
  <c r="AB1758" i="73"/>
  <c r="Z1759" i="73"/>
  <c r="H1731" i="79" s="1"/>
  <c r="AB1759" i="73"/>
  <c r="Z1760" i="73"/>
  <c r="H1732" i="79" s="1"/>
  <c r="AB1760" i="73"/>
  <c r="Z1761" i="73"/>
  <c r="H1733" i="79" s="1"/>
  <c r="AB1761" i="73"/>
  <c r="Z1762" i="73"/>
  <c r="H1734" i="79" s="1"/>
  <c r="AB1762" i="73"/>
  <c r="Z1763" i="73"/>
  <c r="H1735" i="79" s="1"/>
  <c r="AB1763" i="73"/>
  <c r="Z1764" i="73"/>
  <c r="H1736" i="79" s="1"/>
  <c r="AB1764" i="73"/>
  <c r="Z1765" i="73"/>
  <c r="H1737" i="79" s="1"/>
  <c r="AB1765" i="73"/>
  <c r="Z1766" i="73"/>
  <c r="H1738" i="79" s="1"/>
  <c r="AB1766" i="73"/>
  <c r="Z1767" i="73"/>
  <c r="H1739" i="79" s="1"/>
  <c r="AB1767" i="73"/>
  <c r="Z1768" i="73"/>
  <c r="H1740" i="79" s="1"/>
  <c r="AB1768" i="73"/>
  <c r="Z1769" i="73"/>
  <c r="H1741" i="79" s="1"/>
  <c r="AB1769" i="73"/>
  <c r="Z1770" i="73"/>
  <c r="H1742" i="79" s="1"/>
  <c r="AB1770" i="73"/>
  <c r="Z1771" i="73"/>
  <c r="H1743" i="79" s="1"/>
  <c r="AB1771" i="73"/>
  <c r="Z1772" i="73"/>
  <c r="H1744" i="79" s="1"/>
  <c r="AB1772" i="73"/>
  <c r="Z1773" i="73"/>
  <c r="H1745" i="79" s="1"/>
  <c r="AB1773" i="73"/>
  <c r="Z1774" i="73"/>
  <c r="H1746" i="79" s="1"/>
  <c r="AB1774" i="73"/>
  <c r="Z1775" i="73"/>
  <c r="H1747" i="79" s="1"/>
  <c r="AB1775" i="73"/>
  <c r="Z1776" i="73"/>
  <c r="H1748" i="79" s="1"/>
  <c r="AB1776" i="73"/>
  <c r="Z1777" i="73"/>
  <c r="H1749" i="79" s="1"/>
  <c r="AB1777" i="73"/>
  <c r="Z1778" i="73"/>
  <c r="H1750" i="79" s="1"/>
  <c r="AB1778" i="73"/>
  <c r="Z1779" i="73"/>
  <c r="H1751" i="79" s="1"/>
  <c r="AB1779" i="73"/>
  <c r="Z1780" i="73"/>
  <c r="H1752" i="79" s="1"/>
  <c r="AB1780" i="73"/>
  <c r="Z1781" i="73"/>
  <c r="H1753" i="79" s="1"/>
  <c r="AB1781" i="73"/>
  <c r="Z1782" i="73"/>
  <c r="H1754" i="79" s="1"/>
  <c r="AB1782" i="73"/>
  <c r="Z1783" i="73"/>
  <c r="H1755" i="79" s="1"/>
  <c r="AB1783" i="73"/>
  <c r="Z1784" i="73"/>
  <c r="H1756" i="79" s="1"/>
  <c r="AB1784" i="73"/>
  <c r="Z1785" i="73"/>
  <c r="H1757" i="79" s="1"/>
  <c r="AB1785" i="73"/>
  <c r="Z1786" i="73"/>
  <c r="H1758" i="79" s="1"/>
  <c r="AB1786" i="73"/>
  <c r="Z1787" i="73"/>
  <c r="H1759" i="79" s="1"/>
  <c r="AB1787" i="73"/>
  <c r="Z1788" i="73"/>
  <c r="H1760" i="79" s="1"/>
  <c r="AB1788" i="73"/>
  <c r="Z1789" i="73"/>
  <c r="H1761" i="79" s="1"/>
  <c r="AB1789" i="73"/>
  <c r="Z1790" i="73"/>
  <c r="H1762" i="79" s="1"/>
  <c r="AB1790" i="73"/>
  <c r="Z1791" i="73"/>
  <c r="H1763" i="79" s="1"/>
  <c r="AB1791" i="73"/>
  <c r="Z1792" i="73"/>
  <c r="H1764" i="79" s="1"/>
  <c r="AB1792" i="73"/>
  <c r="Z1793" i="73"/>
  <c r="H1765" i="79" s="1"/>
  <c r="AB1793" i="73"/>
  <c r="Z1794" i="73"/>
  <c r="H1766" i="79" s="1"/>
  <c r="AB1794" i="73"/>
  <c r="Z1795" i="73"/>
  <c r="H1767" i="79" s="1"/>
  <c r="AB1795" i="73"/>
  <c r="Z1796" i="73"/>
  <c r="H1768" i="79" s="1"/>
  <c r="AB1796" i="73"/>
  <c r="Z1797" i="73"/>
  <c r="H1769" i="79" s="1"/>
  <c r="AB1797" i="73"/>
  <c r="Z1798" i="73"/>
  <c r="H1770" i="79" s="1"/>
  <c r="AB1798" i="73"/>
  <c r="Z1799" i="73"/>
  <c r="H1771" i="79" s="1"/>
  <c r="AB1799" i="73"/>
  <c r="Z1800" i="73"/>
  <c r="H1772" i="79" s="1"/>
  <c r="AB1800" i="73"/>
  <c r="Z1801" i="73"/>
  <c r="H1773" i="79" s="1"/>
  <c r="AB1801" i="73"/>
  <c r="Z1802" i="73"/>
  <c r="H1774" i="79" s="1"/>
  <c r="AB1802" i="73"/>
  <c r="Z1803" i="73"/>
  <c r="H1775" i="79" s="1"/>
  <c r="AB1803" i="73"/>
  <c r="Z1804" i="73"/>
  <c r="H1776" i="79" s="1"/>
  <c r="AB1804" i="73"/>
  <c r="Z1805" i="73"/>
  <c r="H1777" i="79" s="1"/>
  <c r="AB1805" i="73"/>
  <c r="Z1806" i="73"/>
  <c r="H1778" i="79" s="1"/>
  <c r="AB1806" i="73"/>
  <c r="Z1807" i="73"/>
  <c r="H1779" i="79" s="1"/>
  <c r="AB1807" i="73"/>
  <c r="Z1808" i="73"/>
  <c r="H1780" i="79" s="1"/>
  <c r="AB1808" i="73"/>
  <c r="Z1809" i="73"/>
  <c r="H1781" i="79" s="1"/>
  <c r="AB1809" i="73"/>
  <c r="Z1810" i="73"/>
  <c r="H1782" i="79" s="1"/>
  <c r="AB1810" i="73"/>
  <c r="Z1811" i="73"/>
  <c r="H1783" i="79" s="1"/>
  <c r="AB1811" i="73"/>
  <c r="Z1812" i="73"/>
  <c r="H1784" i="79" s="1"/>
  <c r="AB1812" i="73"/>
  <c r="Z1813" i="73"/>
  <c r="H1785" i="79" s="1"/>
  <c r="AB1813" i="73"/>
  <c r="Z1814" i="73"/>
  <c r="H1786" i="79" s="1"/>
  <c r="AB1814" i="73"/>
  <c r="Z1815" i="73"/>
  <c r="H1787" i="79" s="1"/>
  <c r="AB1815" i="73"/>
  <c r="Z1816" i="73"/>
  <c r="H1788" i="79" s="1"/>
  <c r="AB1816" i="73"/>
  <c r="Z1817" i="73"/>
  <c r="H1789" i="79" s="1"/>
  <c r="AB1817" i="73"/>
  <c r="Z1818" i="73"/>
  <c r="H1790" i="79" s="1"/>
  <c r="AB1818" i="73"/>
  <c r="Z1819" i="73"/>
  <c r="H1791" i="79" s="1"/>
  <c r="AB1819" i="73"/>
  <c r="Z1820" i="73"/>
  <c r="H1792" i="79" s="1"/>
  <c r="AB1820" i="73"/>
  <c r="Z1821" i="73"/>
  <c r="H1793" i="79" s="1"/>
  <c r="AB1821" i="73"/>
  <c r="Z1822" i="73"/>
  <c r="H1794" i="79" s="1"/>
  <c r="AB1822" i="73"/>
  <c r="Z1823" i="73"/>
  <c r="H1795" i="79" s="1"/>
  <c r="AB1823" i="73"/>
  <c r="Z1824" i="73"/>
  <c r="H1796" i="79" s="1"/>
  <c r="AB1824" i="73"/>
  <c r="Z1825" i="73"/>
  <c r="H1797" i="79" s="1"/>
  <c r="AB1825" i="73"/>
  <c r="Z1826" i="73"/>
  <c r="H1798" i="79" s="1"/>
  <c r="AB1826" i="73"/>
  <c r="Z1827" i="73"/>
  <c r="H1799" i="79" s="1"/>
  <c r="AB1827" i="73"/>
  <c r="Z1828" i="73"/>
  <c r="H1800" i="79" s="1"/>
  <c r="AB1828" i="73"/>
  <c r="Z1829" i="73"/>
  <c r="H1801" i="79" s="1"/>
  <c r="AB1829" i="73"/>
  <c r="Z1830" i="73"/>
  <c r="H1802" i="79" s="1"/>
  <c r="AB1830" i="73"/>
  <c r="Z1831" i="73"/>
  <c r="H1803" i="79" s="1"/>
  <c r="AB1831" i="73"/>
  <c r="Z1832" i="73"/>
  <c r="H1804" i="79" s="1"/>
  <c r="AB1832" i="73"/>
  <c r="Z1833" i="73"/>
  <c r="H1805" i="79" s="1"/>
  <c r="AB1833" i="73"/>
  <c r="Z1834" i="73"/>
  <c r="H1806" i="79" s="1"/>
  <c r="AB1834" i="73"/>
  <c r="Z1835" i="73"/>
  <c r="H1807" i="79" s="1"/>
  <c r="AB1835" i="73"/>
  <c r="Z1836" i="73"/>
  <c r="H1808" i="79" s="1"/>
  <c r="AB1836" i="73"/>
  <c r="Z1837" i="73"/>
  <c r="H1809" i="79" s="1"/>
  <c r="AB1837" i="73"/>
  <c r="Z1838" i="73"/>
  <c r="H1810" i="79" s="1"/>
  <c r="AB1838" i="73"/>
  <c r="Z1839" i="73"/>
  <c r="H1811" i="79" s="1"/>
  <c r="AB1839" i="73"/>
  <c r="Z1840" i="73"/>
  <c r="H1812" i="79" s="1"/>
  <c r="AB1840" i="73"/>
  <c r="Z1841" i="73"/>
  <c r="H1813" i="79" s="1"/>
  <c r="AB1841" i="73"/>
  <c r="Z1842" i="73"/>
  <c r="H1814" i="79" s="1"/>
  <c r="AB1842" i="73"/>
  <c r="Z1843" i="73"/>
  <c r="H1815" i="79" s="1"/>
  <c r="AB1843" i="73"/>
  <c r="Z1844" i="73"/>
  <c r="H1816" i="79" s="1"/>
  <c r="AB1844" i="73"/>
  <c r="Z1845" i="73"/>
  <c r="H1817" i="79" s="1"/>
  <c r="AB1845" i="73"/>
  <c r="Z1846" i="73"/>
  <c r="H1818" i="79" s="1"/>
  <c r="AB1846" i="73"/>
  <c r="Z1847" i="73"/>
  <c r="H1819" i="79" s="1"/>
  <c r="AB1847" i="73"/>
  <c r="Z1848" i="73"/>
  <c r="H1820" i="79" s="1"/>
  <c r="AB1848" i="73"/>
  <c r="Z1849" i="73"/>
  <c r="H1821" i="79" s="1"/>
  <c r="AB1849" i="73"/>
  <c r="Z1850" i="73"/>
  <c r="H1822" i="79" s="1"/>
  <c r="AB1850" i="73"/>
  <c r="Z1851" i="73"/>
  <c r="H1823" i="79" s="1"/>
  <c r="AB1851" i="73"/>
  <c r="Z1852" i="73"/>
  <c r="H1824" i="79" s="1"/>
  <c r="AB1852" i="73"/>
  <c r="Z1853" i="73"/>
  <c r="H1825" i="79" s="1"/>
  <c r="AB1853" i="73"/>
  <c r="Z1854" i="73"/>
  <c r="H1826" i="79" s="1"/>
  <c r="AB1854" i="73"/>
  <c r="Z1855" i="73"/>
  <c r="H1827" i="79" s="1"/>
  <c r="AB1855" i="73"/>
  <c r="Z1856" i="73"/>
  <c r="H1828" i="79" s="1"/>
  <c r="AB1856" i="73"/>
  <c r="Z1857" i="73"/>
  <c r="H1829" i="79" s="1"/>
  <c r="AB1857" i="73"/>
  <c r="Z1858" i="73"/>
  <c r="H1830" i="79" s="1"/>
  <c r="AB1858" i="73"/>
  <c r="Z1859" i="73"/>
  <c r="H1831" i="79" s="1"/>
  <c r="AB1859" i="73"/>
  <c r="Z1860" i="73"/>
  <c r="H1832" i="79" s="1"/>
  <c r="AB1860" i="73"/>
  <c r="Z1861" i="73"/>
  <c r="H1833" i="79" s="1"/>
  <c r="AB1861" i="73"/>
  <c r="Z1862" i="73"/>
  <c r="H1834" i="79" s="1"/>
  <c r="AB1862" i="73"/>
  <c r="Z1863" i="73"/>
  <c r="H1835" i="79" s="1"/>
  <c r="AB1863" i="73"/>
  <c r="Z1864" i="73"/>
  <c r="H1836" i="79" s="1"/>
  <c r="AB1864" i="73"/>
  <c r="Z1865" i="73"/>
  <c r="H1837" i="79" s="1"/>
  <c r="AB1865" i="73"/>
  <c r="Z1866" i="73"/>
  <c r="H1838" i="79" s="1"/>
  <c r="AB1866" i="73"/>
  <c r="Z1867" i="73"/>
  <c r="H1839" i="79" s="1"/>
  <c r="AB1867" i="73"/>
  <c r="Z1868" i="73"/>
  <c r="H1840" i="79" s="1"/>
  <c r="AB1868" i="73"/>
  <c r="Z1869" i="73"/>
  <c r="H1841" i="79" s="1"/>
  <c r="AB1869" i="73"/>
  <c r="Z1870" i="73"/>
  <c r="H1842" i="79" s="1"/>
  <c r="AB1870" i="73"/>
  <c r="Z1871" i="73"/>
  <c r="H1843" i="79" s="1"/>
  <c r="AB1871" i="73"/>
  <c r="Z1872" i="73"/>
  <c r="H1844" i="79" s="1"/>
  <c r="AB1872" i="73"/>
  <c r="Z1873" i="73"/>
  <c r="H1845" i="79" s="1"/>
  <c r="AB1873" i="73"/>
  <c r="Z1874" i="73"/>
  <c r="H1846" i="79" s="1"/>
  <c r="AB1874" i="73"/>
  <c r="Z1875" i="73"/>
  <c r="H1847" i="79" s="1"/>
  <c r="AB1875" i="73"/>
  <c r="Z1876" i="73"/>
  <c r="H1848" i="79" s="1"/>
  <c r="AB1876" i="73"/>
  <c r="Z1877" i="73"/>
  <c r="H1849" i="79" s="1"/>
  <c r="AB1877" i="73"/>
  <c r="Z1878" i="73"/>
  <c r="H1850" i="79" s="1"/>
  <c r="AB1878" i="73"/>
  <c r="Z1879" i="73"/>
  <c r="H1851" i="79" s="1"/>
  <c r="AB1879" i="73"/>
  <c r="Z1880" i="73"/>
  <c r="H1852" i="79" s="1"/>
  <c r="AB1880" i="73"/>
  <c r="Z1881" i="73"/>
  <c r="H1853" i="79" s="1"/>
  <c r="AB1881" i="73"/>
  <c r="Z1882" i="73"/>
  <c r="H1854" i="79" s="1"/>
  <c r="AB1882" i="73"/>
  <c r="Z1883" i="73"/>
  <c r="H1855" i="79" s="1"/>
  <c r="AB1883" i="73"/>
  <c r="Z1884" i="73"/>
  <c r="H1856" i="79" s="1"/>
  <c r="AB1884" i="73"/>
  <c r="Z1885" i="73"/>
  <c r="H1857" i="79" s="1"/>
  <c r="AB1885" i="73"/>
  <c r="Z1886" i="73"/>
  <c r="H1858" i="79" s="1"/>
  <c r="AB1886" i="73"/>
  <c r="Z1887" i="73"/>
  <c r="H1859" i="79" s="1"/>
  <c r="AB1887" i="73"/>
  <c r="Z1888" i="73"/>
  <c r="H1860" i="79" s="1"/>
  <c r="AB1888" i="73"/>
  <c r="Z1889" i="73"/>
  <c r="H1861" i="79" s="1"/>
  <c r="AB1889" i="73"/>
  <c r="Z1890" i="73"/>
  <c r="H1862" i="79" s="1"/>
  <c r="AB1890" i="73"/>
  <c r="Z1891" i="73"/>
  <c r="H1863" i="79" s="1"/>
  <c r="AB1891" i="73"/>
  <c r="Z1892" i="73"/>
  <c r="H1864" i="79" s="1"/>
  <c r="AB1892" i="73"/>
  <c r="Z1893" i="73"/>
  <c r="H1865" i="79" s="1"/>
  <c r="AB1893" i="73"/>
  <c r="Z1894" i="73"/>
  <c r="H1866" i="79" s="1"/>
  <c r="AB1894" i="73"/>
  <c r="Z1895" i="73"/>
  <c r="H1867" i="79" s="1"/>
  <c r="AB1895" i="73"/>
  <c r="Z1896" i="73"/>
  <c r="H1868" i="79" s="1"/>
  <c r="AB1896" i="73"/>
  <c r="Z1897" i="73"/>
  <c r="H1869" i="79" s="1"/>
  <c r="AB1897" i="73"/>
  <c r="Z1898" i="73"/>
  <c r="H1870" i="79" s="1"/>
  <c r="AB1898" i="73"/>
  <c r="Z1899" i="73"/>
  <c r="H1871" i="79" s="1"/>
  <c r="AB1899" i="73"/>
  <c r="Z1900" i="73"/>
  <c r="H1872" i="79" s="1"/>
  <c r="AB1900" i="73"/>
  <c r="Z1901" i="73"/>
  <c r="H1873" i="79" s="1"/>
  <c r="AB1901" i="73"/>
  <c r="Z1902" i="73"/>
  <c r="H1874" i="79" s="1"/>
  <c r="AB1902" i="73"/>
  <c r="Z1903" i="73"/>
  <c r="H1875" i="79" s="1"/>
  <c r="AB1903" i="73"/>
  <c r="Z1904" i="73"/>
  <c r="H1876" i="79" s="1"/>
  <c r="AB1904" i="73"/>
  <c r="Z1905" i="73"/>
  <c r="H1877" i="79" s="1"/>
  <c r="AB1905" i="73"/>
  <c r="Z1906" i="73"/>
  <c r="H1878" i="79" s="1"/>
  <c r="AB1906" i="73"/>
  <c r="Z1907" i="73"/>
  <c r="H1879" i="79" s="1"/>
  <c r="AB1907" i="73"/>
  <c r="Z1908" i="73"/>
  <c r="H1880" i="79" s="1"/>
  <c r="AB1908" i="73"/>
  <c r="Z1909" i="73"/>
  <c r="H1881" i="79" s="1"/>
  <c r="AB1909" i="73"/>
  <c r="Z1910" i="73"/>
  <c r="H1882" i="79" s="1"/>
  <c r="AB1910" i="73"/>
  <c r="Z1911" i="73"/>
  <c r="H1883" i="79" s="1"/>
  <c r="AB1911" i="73"/>
  <c r="Z1912" i="73"/>
  <c r="H1884" i="79" s="1"/>
  <c r="AB1912" i="73"/>
  <c r="Z1913" i="73"/>
  <c r="H1885" i="79" s="1"/>
  <c r="AB1913" i="73"/>
  <c r="Z1914" i="73"/>
  <c r="H1886" i="79" s="1"/>
  <c r="AB1914" i="73"/>
  <c r="Z1915" i="73"/>
  <c r="H1887" i="79" s="1"/>
  <c r="AB1915" i="73"/>
  <c r="Z1916" i="73"/>
  <c r="H1888" i="79" s="1"/>
  <c r="AB1916" i="73"/>
  <c r="Z1917" i="73"/>
  <c r="H1889" i="79" s="1"/>
  <c r="AB1917" i="73"/>
  <c r="Z1918" i="73"/>
  <c r="H1890" i="79" s="1"/>
  <c r="AB1918" i="73"/>
  <c r="Z1919" i="73"/>
  <c r="H1891" i="79" s="1"/>
  <c r="AB1919" i="73"/>
  <c r="Z1920" i="73"/>
  <c r="H1892" i="79" s="1"/>
  <c r="AB1920" i="73"/>
  <c r="Z1921" i="73"/>
  <c r="H1893" i="79" s="1"/>
  <c r="AB1921" i="73"/>
  <c r="Z1922" i="73"/>
  <c r="H1894" i="79" s="1"/>
  <c r="AB1922" i="73"/>
  <c r="Z1923" i="73"/>
  <c r="H1895" i="79" s="1"/>
  <c r="AB1923" i="73"/>
  <c r="Z1924" i="73"/>
  <c r="H1896" i="79" s="1"/>
  <c r="AB1924" i="73"/>
  <c r="Z1925" i="73"/>
  <c r="H1897" i="79" s="1"/>
  <c r="AB1925" i="73"/>
  <c r="Z1926" i="73"/>
  <c r="H1898" i="79" s="1"/>
  <c r="AB1926" i="73"/>
  <c r="Z1927" i="73"/>
  <c r="H1899" i="79" s="1"/>
  <c r="AB1927" i="73"/>
  <c r="Z1928" i="73"/>
  <c r="H1900" i="79" s="1"/>
  <c r="AB1928" i="73"/>
  <c r="Z1929" i="73"/>
  <c r="H1901" i="79" s="1"/>
  <c r="AB1929" i="73"/>
  <c r="Z1930" i="73"/>
  <c r="H1902" i="79" s="1"/>
  <c r="AB1930" i="73"/>
  <c r="Z1931" i="73"/>
  <c r="H1903" i="79" s="1"/>
  <c r="AB1931" i="73"/>
  <c r="Z1932" i="73"/>
  <c r="H1904" i="79" s="1"/>
  <c r="AB1932" i="73"/>
  <c r="Z1933" i="73"/>
  <c r="H1905" i="79" s="1"/>
  <c r="AB1933" i="73"/>
  <c r="Z1934" i="73"/>
  <c r="H1906" i="79" s="1"/>
  <c r="AB1934" i="73"/>
  <c r="Z1935" i="73"/>
  <c r="H1907" i="79" s="1"/>
  <c r="AB1935" i="73"/>
  <c r="Z1936" i="73"/>
  <c r="H1908" i="79" s="1"/>
  <c r="AB1936" i="73"/>
  <c r="Z1937" i="73"/>
  <c r="H1909" i="79" s="1"/>
  <c r="AB1937" i="73"/>
  <c r="Z1938" i="73"/>
  <c r="H1910" i="79" s="1"/>
  <c r="AB1938" i="73"/>
  <c r="Z1939" i="73"/>
  <c r="H1911" i="79" s="1"/>
  <c r="AB1939" i="73"/>
  <c r="Z1940" i="73"/>
  <c r="H1912" i="79" s="1"/>
  <c r="AB1940" i="73"/>
  <c r="Z1941" i="73"/>
  <c r="H1913" i="79" s="1"/>
  <c r="AB1941" i="73"/>
  <c r="Z1942" i="73"/>
  <c r="H1914" i="79" s="1"/>
  <c r="AB1942" i="73"/>
  <c r="Z1943" i="73"/>
  <c r="H1915" i="79" s="1"/>
  <c r="AB1943" i="73"/>
  <c r="Z1944" i="73"/>
  <c r="H1916" i="79" s="1"/>
  <c r="AB1944" i="73"/>
  <c r="Z1945" i="73"/>
  <c r="H1917" i="79" s="1"/>
  <c r="AB1945" i="73"/>
  <c r="Z1946" i="73"/>
  <c r="H1918" i="79" s="1"/>
  <c r="AB1946" i="73"/>
  <c r="Z1947" i="73"/>
  <c r="H1919" i="79" s="1"/>
  <c r="AB1947" i="73"/>
  <c r="Z1948" i="73"/>
  <c r="H1920" i="79" s="1"/>
  <c r="AB1948" i="73"/>
  <c r="Z1949" i="73"/>
  <c r="H1921" i="79" s="1"/>
  <c r="AB1949" i="73"/>
  <c r="Z1950" i="73"/>
  <c r="H1922" i="79" s="1"/>
  <c r="AB1950" i="73"/>
  <c r="Z1951" i="73"/>
  <c r="H1923" i="79" s="1"/>
  <c r="AB1951" i="73"/>
  <c r="Z1952" i="73"/>
  <c r="H1924" i="79" s="1"/>
  <c r="AB1952" i="73"/>
  <c r="Z1953" i="73"/>
  <c r="H1925" i="79" s="1"/>
  <c r="AB1953" i="73"/>
  <c r="Z1954" i="73"/>
  <c r="H1926" i="79" s="1"/>
  <c r="AB1954" i="73"/>
  <c r="Z1955" i="73"/>
  <c r="H1927" i="79" s="1"/>
  <c r="AB1955" i="73"/>
  <c r="Z1956" i="73"/>
  <c r="H1928" i="79" s="1"/>
  <c r="AB1956" i="73"/>
  <c r="Z1957" i="73"/>
  <c r="H1929" i="79" s="1"/>
  <c r="AB1957" i="73"/>
  <c r="Z1958" i="73"/>
  <c r="H1930" i="79" s="1"/>
  <c r="AB1958" i="73"/>
  <c r="Z1959" i="73"/>
  <c r="H1931" i="79" s="1"/>
  <c r="AB1959" i="73"/>
  <c r="Z1960" i="73"/>
  <c r="H1932" i="79" s="1"/>
  <c r="AB1960" i="73"/>
  <c r="Z1961" i="73"/>
  <c r="H1933" i="79" s="1"/>
  <c r="AB1961" i="73"/>
  <c r="Z1962" i="73"/>
  <c r="H1934" i="79" s="1"/>
  <c r="AB1962" i="73"/>
  <c r="Z1963" i="73"/>
  <c r="H1935" i="79" s="1"/>
  <c r="AB1963" i="73"/>
  <c r="Z1964" i="73"/>
  <c r="H1936" i="79" s="1"/>
  <c r="AB1964" i="73"/>
  <c r="Z1965" i="73"/>
  <c r="H1937" i="79" s="1"/>
  <c r="AB1965" i="73"/>
  <c r="Z1966" i="73"/>
  <c r="H1938" i="79" s="1"/>
  <c r="AB1966" i="73"/>
  <c r="Z1967" i="73"/>
  <c r="H1939" i="79" s="1"/>
  <c r="AB1967" i="73"/>
  <c r="Z1968" i="73"/>
  <c r="H1940" i="79" s="1"/>
  <c r="AB1968" i="73"/>
  <c r="Z1969" i="73"/>
  <c r="H1941" i="79" s="1"/>
  <c r="AB1969" i="73"/>
  <c r="Z1970" i="73"/>
  <c r="H1942" i="79" s="1"/>
  <c r="AB1970" i="73"/>
  <c r="Z1971" i="73"/>
  <c r="H1943" i="79" s="1"/>
  <c r="AB1971" i="73"/>
  <c r="Z1972" i="73"/>
  <c r="H1944" i="79" s="1"/>
  <c r="AB1972" i="73"/>
  <c r="Z1973" i="73"/>
  <c r="H1945" i="79" s="1"/>
  <c r="AB1973" i="73"/>
  <c r="Z1974" i="73"/>
  <c r="H1946" i="79" s="1"/>
  <c r="AB1974" i="73"/>
  <c r="Z1975" i="73"/>
  <c r="H1947" i="79" s="1"/>
  <c r="AB1975" i="73"/>
  <c r="Z1976" i="73"/>
  <c r="H1948" i="79" s="1"/>
  <c r="AB1976" i="73"/>
  <c r="Z1977" i="73"/>
  <c r="H1949" i="79" s="1"/>
  <c r="AB1977" i="73"/>
  <c r="Z1978" i="73"/>
  <c r="H1950" i="79" s="1"/>
  <c r="AB1978" i="73"/>
  <c r="Z1979" i="73"/>
  <c r="H1951" i="79" s="1"/>
  <c r="AB1979" i="73"/>
  <c r="Z1980" i="73"/>
  <c r="H1952" i="79" s="1"/>
  <c r="AB1980" i="73"/>
  <c r="Z1981" i="73"/>
  <c r="H1953" i="79" s="1"/>
  <c r="AB1981" i="73"/>
  <c r="Z1982" i="73"/>
  <c r="H1954" i="79" s="1"/>
  <c r="AB1982" i="73"/>
  <c r="Z1983" i="73"/>
  <c r="H1955" i="79" s="1"/>
  <c r="AB1983" i="73"/>
  <c r="Z1984" i="73"/>
  <c r="H1956" i="79" s="1"/>
  <c r="AB1984" i="73"/>
  <c r="Z1985" i="73"/>
  <c r="H1957" i="79" s="1"/>
  <c r="AB1985" i="73"/>
  <c r="Z1986" i="73"/>
  <c r="H1958" i="79" s="1"/>
  <c r="AB1986" i="73"/>
  <c r="Z1987" i="73"/>
  <c r="H1959" i="79" s="1"/>
  <c r="AB1987" i="73"/>
  <c r="Z1988" i="73"/>
  <c r="H1960" i="79" s="1"/>
  <c r="AB1988" i="73"/>
  <c r="Z1989" i="73"/>
  <c r="H1961" i="79" s="1"/>
  <c r="AB1989" i="73"/>
  <c r="Z1990" i="73"/>
  <c r="H1962" i="79" s="1"/>
  <c r="AB1990" i="73"/>
  <c r="Z1991" i="73"/>
  <c r="H1963" i="79" s="1"/>
  <c r="AB1991" i="73"/>
  <c r="Z1992" i="73"/>
  <c r="H1964" i="79" s="1"/>
  <c r="AB1992" i="73"/>
  <c r="Z1993" i="73"/>
  <c r="H1965" i="79" s="1"/>
  <c r="AB1993" i="73"/>
  <c r="Z1994" i="73"/>
  <c r="H1966" i="79" s="1"/>
  <c r="AB1994" i="73"/>
  <c r="Z1995" i="73"/>
  <c r="H1967" i="79" s="1"/>
  <c r="AB1995" i="73"/>
  <c r="Z1996" i="73"/>
  <c r="H1968" i="79" s="1"/>
  <c r="AB1996" i="73"/>
  <c r="Z1997" i="73"/>
  <c r="H1969" i="79" s="1"/>
  <c r="AB1997" i="73"/>
  <c r="Z1998" i="73"/>
  <c r="H1970" i="79" s="1"/>
  <c r="AB1998" i="73"/>
  <c r="Z1999" i="73"/>
  <c r="H1971" i="79" s="1"/>
  <c r="AB1999" i="73"/>
  <c r="Z2000" i="73"/>
  <c r="H1972" i="79" s="1"/>
  <c r="AB2000" i="73"/>
  <c r="Z2001" i="73"/>
  <c r="H1973" i="79" s="1"/>
  <c r="AB2001" i="73"/>
  <c r="Z2002" i="73"/>
  <c r="H1974" i="79" s="1"/>
  <c r="AB2002" i="73"/>
  <c r="Z2003" i="73"/>
  <c r="H1975" i="79" s="1"/>
  <c r="AB2003" i="73"/>
  <c r="Z2004" i="73"/>
  <c r="H1976" i="79" s="1"/>
  <c r="AB2004" i="73"/>
  <c r="Z2005" i="73"/>
  <c r="H1977" i="79" s="1"/>
  <c r="AB2005" i="73"/>
  <c r="Z2006" i="73"/>
  <c r="H1978" i="79" s="1"/>
  <c r="AB2006" i="73"/>
  <c r="Z2007" i="73"/>
  <c r="H1979" i="79" s="1"/>
  <c r="AB2007" i="73"/>
  <c r="Z2008" i="73"/>
  <c r="H1980" i="79" s="1"/>
  <c r="AB2008" i="73"/>
  <c r="Z2009" i="73"/>
  <c r="H1981" i="79" s="1"/>
  <c r="AB2009" i="73"/>
  <c r="Z2010" i="73"/>
  <c r="H1982" i="79" s="1"/>
  <c r="AB2010" i="73"/>
  <c r="Z2011" i="73"/>
  <c r="H1983" i="79" s="1"/>
  <c r="AB2011" i="73"/>
  <c r="Z2012" i="73"/>
  <c r="H1984" i="79" s="1"/>
  <c r="AB2012" i="73"/>
  <c r="Z2013" i="73"/>
  <c r="H1985" i="79" s="1"/>
  <c r="AB2013" i="73"/>
  <c r="Z2014" i="73"/>
  <c r="H1986" i="79" s="1"/>
  <c r="AB2014" i="73"/>
  <c r="Z2015" i="73"/>
  <c r="H1987" i="79" s="1"/>
  <c r="AB2015" i="73"/>
  <c r="Z2016" i="73"/>
  <c r="H1988" i="79" s="1"/>
  <c r="AB2016" i="73"/>
  <c r="Z2017" i="73"/>
  <c r="H1989" i="79" s="1"/>
  <c r="AB2017" i="73"/>
  <c r="Z2018" i="73"/>
  <c r="H1990" i="79" s="1"/>
  <c r="AB2018" i="73"/>
  <c r="Z2019" i="73"/>
  <c r="H1991" i="79" s="1"/>
  <c r="AB2019" i="73"/>
  <c r="Z2020" i="73"/>
  <c r="H1992" i="79" s="1"/>
  <c r="AB2020" i="73"/>
  <c r="Z2021" i="73"/>
  <c r="H1993" i="79" s="1"/>
  <c r="AB2021" i="73"/>
  <c r="Z2022" i="73"/>
  <c r="H1994" i="79" s="1"/>
  <c r="AB2022" i="73"/>
  <c r="Z2023" i="73"/>
  <c r="H1995" i="79" s="1"/>
  <c r="AB2023" i="73"/>
  <c r="Z2024" i="73"/>
  <c r="H1996" i="79" s="1"/>
  <c r="AB2024" i="73"/>
  <c r="Z2025" i="73"/>
  <c r="H1997" i="79" s="1"/>
  <c r="AB2025" i="73"/>
  <c r="Z2026" i="73"/>
  <c r="H1998" i="79" s="1"/>
  <c r="AB2026" i="73"/>
  <c r="Z2027" i="73"/>
  <c r="H1999" i="79" s="1"/>
  <c r="AB2027" i="73"/>
  <c r="Z2028" i="73"/>
  <c r="H2000" i="79" s="1"/>
  <c r="AB2028" i="73"/>
  <c r="Z2029" i="73"/>
  <c r="H2001" i="79" s="1"/>
  <c r="AB2029" i="73"/>
  <c r="Z2030" i="73"/>
  <c r="H2002" i="79" s="1"/>
  <c r="AB2030" i="73"/>
  <c r="Z2031" i="73"/>
  <c r="H2003" i="79" s="1"/>
  <c r="AB2031" i="73"/>
  <c r="Z2032" i="73"/>
  <c r="H2004" i="79" s="1"/>
  <c r="AB2032" i="73"/>
  <c r="Z2033" i="73"/>
  <c r="H2005" i="79" s="1"/>
  <c r="AB2033" i="73"/>
  <c r="Z2034" i="73"/>
  <c r="H2006" i="79" s="1"/>
  <c r="AB2034" i="73"/>
  <c r="Z2035" i="73"/>
  <c r="H2007" i="79" s="1"/>
  <c r="AB2035" i="73"/>
  <c r="Z2036" i="73"/>
  <c r="H2008" i="79" s="1"/>
  <c r="AB2036" i="73"/>
  <c r="Z2037" i="73"/>
  <c r="H2009" i="79" s="1"/>
  <c r="AB2037" i="73"/>
  <c r="Z2038" i="73"/>
  <c r="AB2038" i="73"/>
  <c r="Z139" i="73"/>
  <c r="H111" i="79" s="1"/>
  <c r="AB139" i="73"/>
  <c r="Z140" i="73"/>
  <c r="H112" i="79" s="1"/>
  <c r="AB140" i="73"/>
  <c r="Z141" i="73"/>
  <c r="H113" i="79" s="1"/>
  <c r="AB141" i="73"/>
  <c r="Z142" i="73"/>
  <c r="H114" i="79" s="1"/>
  <c r="AB142" i="73"/>
  <c r="Z143" i="73"/>
  <c r="H115" i="79" s="1"/>
  <c r="AB143" i="73"/>
  <c r="Z144" i="73"/>
  <c r="H116" i="79" s="1"/>
  <c r="AB144" i="73"/>
  <c r="Z145" i="73"/>
  <c r="H117" i="79" s="1"/>
  <c r="AB145" i="73"/>
  <c r="Z146" i="73"/>
  <c r="H118" i="79" s="1"/>
  <c r="AB146" i="73"/>
  <c r="Z147" i="73"/>
  <c r="H119" i="79" s="1"/>
  <c r="AB147" i="73"/>
  <c r="Z148" i="73"/>
  <c r="H120" i="79" s="1"/>
  <c r="AB148" i="73"/>
  <c r="Z149" i="73"/>
  <c r="H121" i="79" s="1"/>
  <c r="AB149" i="73"/>
  <c r="Z150" i="73"/>
  <c r="H122" i="79" s="1"/>
  <c r="AB150" i="73"/>
  <c r="Z151" i="73"/>
  <c r="H123" i="79" s="1"/>
  <c r="AB151" i="73"/>
  <c r="Z152" i="73"/>
  <c r="H124" i="79" s="1"/>
  <c r="AB152" i="73"/>
  <c r="Z153" i="73"/>
  <c r="H125" i="79" s="1"/>
  <c r="AB153" i="73"/>
  <c r="Z154" i="73"/>
  <c r="H126" i="79" s="1"/>
  <c r="AB154" i="73"/>
  <c r="Z155" i="73"/>
  <c r="H127" i="79" s="1"/>
  <c r="AB155" i="73"/>
  <c r="Z156" i="73"/>
  <c r="H128" i="79" s="1"/>
  <c r="AB156" i="73"/>
  <c r="Z157" i="73"/>
  <c r="H129" i="79" s="1"/>
  <c r="AB157" i="73"/>
  <c r="Z158" i="73"/>
  <c r="H130" i="79" s="1"/>
  <c r="AB158" i="73"/>
  <c r="Z159" i="73"/>
  <c r="H131" i="79" s="1"/>
  <c r="AB159" i="73"/>
  <c r="Z160" i="73"/>
  <c r="H132" i="79" s="1"/>
  <c r="AB160" i="73"/>
  <c r="Z161" i="73"/>
  <c r="H133" i="79" s="1"/>
  <c r="AB161" i="73"/>
  <c r="Z162" i="73"/>
  <c r="H134" i="79" s="1"/>
  <c r="AB162" i="73"/>
  <c r="Z163" i="73"/>
  <c r="H135" i="79" s="1"/>
  <c r="AB163" i="73"/>
  <c r="Z164" i="73"/>
  <c r="H136" i="79" s="1"/>
  <c r="AB164" i="73"/>
  <c r="Z165" i="73"/>
  <c r="H137" i="79" s="1"/>
  <c r="AB165" i="73"/>
  <c r="Z166" i="73"/>
  <c r="H138" i="79" s="1"/>
  <c r="AB166" i="73"/>
  <c r="Z167" i="73"/>
  <c r="H139" i="79" s="1"/>
  <c r="AB167" i="73"/>
  <c r="Z168" i="73"/>
  <c r="H140" i="79" s="1"/>
  <c r="AB168" i="73"/>
  <c r="Z169" i="73"/>
  <c r="H141" i="79" s="1"/>
  <c r="AB169" i="73"/>
  <c r="Z170" i="73"/>
  <c r="H142" i="79" s="1"/>
  <c r="AB170" i="73"/>
  <c r="Z171" i="73"/>
  <c r="H143" i="79" s="1"/>
  <c r="AB171" i="73"/>
  <c r="Z172" i="73"/>
  <c r="H144" i="79" s="1"/>
  <c r="AB172" i="73"/>
  <c r="Z173" i="73"/>
  <c r="H145" i="79" s="1"/>
  <c r="AB173" i="73"/>
  <c r="Z174" i="73"/>
  <c r="H146" i="79" s="1"/>
  <c r="AB174" i="73"/>
  <c r="Z175" i="73"/>
  <c r="H147" i="79" s="1"/>
  <c r="AB175" i="73"/>
  <c r="Z176" i="73"/>
  <c r="H148" i="79" s="1"/>
  <c r="AB176" i="73"/>
  <c r="Z177" i="73"/>
  <c r="H149" i="79" s="1"/>
  <c r="AB177" i="73"/>
  <c r="Z178" i="73"/>
  <c r="H150" i="79" s="1"/>
  <c r="AB178" i="73"/>
  <c r="Z179" i="73"/>
  <c r="H151" i="79" s="1"/>
  <c r="AB179" i="73"/>
  <c r="Z180" i="73"/>
  <c r="H152" i="79" s="1"/>
  <c r="AB180" i="73"/>
  <c r="Z181" i="73"/>
  <c r="H153" i="79" s="1"/>
  <c r="AB181" i="73"/>
  <c r="Z182" i="73"/>
  <c r="H154" i="79" s="1"/>
  <c r="AB182" i="73"/>
  <c r="Z183" i="73"/>
  <c r="H155" i="79" s="1"/>
  <c r="AB183" i="73"/>
  <c r="Z184" i="73"/>
  <c r="H156" i="79" s="1"/>
  <c r="AB184" i="73"/>
  <c r="Z185" i="73"/>
  <c r="H157" i="79" s="1"/>
  <c r="AB185" i="73"/>
  <c r="Z186" i="73"/>
  <c r="H158" i="79" s="1"/>
  <c r="AB186" i="73"/>
  <c r="Z187" i="73"/>
  <c r="H159" i="79" s="1"/>
  <c r="AB187" i="73"/>
  <c r="Z188" i="73"/>
  <c r="H160" i="79" s="1"/>
  <c r="AB188" i="73"/>
  <c r="Z189" i="73"/>
  <c r="H161" i="79" s="1"/>
  <c r="AB189" i="73"/>
  <c r="Z190" i="73"/>
  <c r="H162" i="79" s="1"/>
  <c r="AB190" i="73"/>
  <c r="Z191" i="73"/>
  <c r="H163" i="79" s="1"/>
  <c r="AB191" i="73"/>
  <c r="Z192" i="73"/>
  <c r="H164" i="79" s="1"/>
  <c r="AB192" i="73"/>
  <c r="Z193" i="73"/>
  <c r="H165" i="79" s="1"/>
  <c r="AB193" i="73"/>
  <c r="Z194" i="73"/>
  <c r="H166" i="79" s="1"/>
  <c r="AB194" i="73"/>
  <c r="Z195" i="73"/>
  <c r="H167" i="79" s="1"/>
  <c r="AB195" i="73"/>
  <c r="Z196" i="73"/>
  <c r="H168" i="79" s="1"/>
  <c r="AB196" i="73"/>
  <c r="Z197" i="73"/>
  <c r="H169" i="79" s="1"/>
  <c r="AB197" i="73"/>
  <c r="Z198" i="73"/>
  <c r="H170" i="79" s="1"/>
  <c r="AB198" i="73"/>
  <c r="Z199" i="73"/>
  <c r="H171" i="79" s="1"/>
  <c r="AB199" i="73"/>
  <c r="Z200" i="73"/>
  <c r="H172" i="79" s="1"/>
  <c r="AB200" i="73"/>
  <c r="Z201" i="73"/>
  <c r="H173" i="79" s="1"/>
  <c r="AB201" i="73"/>
  <c r="Z202" i="73"/>
  <c r="H174" i="79" s="1"/>
  <c r="AB202" i="73"/>
  <c r="Z203" i="73"/>
  <c r="H175" i="79" s="1"/>
  <c r="AB203" i="73"/>
  <c r="Z204" i="73"/>
  <c r="H176" i="79" s="1"/>
  <c r="AB204" i="73"/>
  <c r="Z205" i="73"/>
  <c r="H177" i="79" s="1"/>
  <c r="AB205" i="73"/>
  <c r="Z206" i="73"/>
  <c r="H178" i="79" s="1"/>
  <c r="AB206" i="73"/>
  <c r="Z207" i="73"/>
  <c r="H179" i="79" s="1"/>
  <c r="AB207" i="73"/>
  <c r="Z208" i="73"/>
  <c r="H180" i="79" s="1"/>
  <c r="AB208" i="73"/>
  <c r="Z209" i="73"/>
  <c r="H181" i="79" s="1"/>
  <c r="AB209" i="73"/>
  <c r="Z210" i="73"/>
  <c r="H182" i="79" s="1"/>
  <c r="AB210" i="73"/>
  <c r="Z211" i="73"/>
  <c r="H183" i="79" s="1"/>
  <c r="AB211" i="73"/>
  <c r="Z212" i="73"/>
  <c r="H184" i="79" s="1"/>
  <c r="AB212" i="73"/>
  <c r="Z213" i="73"/>
  <c r="H185" i="79" s="1"/>
  <c r="AB213" i="73"/>
  <c r="Z214" i="73"/>
  <c r="H186" i="79" s="1"/>
  <c r="AB214" i="73"/>
  <c r="Z215" i="73"/>
  <c r="H187" i="79" s="1"/>
  <c r="AB215" i="73"/>
  <c r="Z216" i="73"/>
  <c r="H188" i="79" s="1"/>
  <c r="AB216" i="73"/>
  <c r="Z217" i="73"/>
  <c r="H189" i="79" s="1"/>
  <c r="AB217" i="73"/>
  <c r="Z218" i="73"/>
  <c r="H190" i="79" s="1"/>
  <c r="AB218" i="73"/>
  <c r="Z219" i="73"/>
  <c r="H191" i="79" s="1"/>
  <c r="AB219" i="73"/>
  <c r="Z220" i="73"/>
  <c r="H192" i="79" s="1"/>
  <c r="AB220" i="73"/>
  <c r="Z221" i="73"/>
  <c r="H193" i="79" s="1"/>
  <c r="AB221" i="73"/>
  <c r="Z222" i="73"/>
  <c r="H194" i="79" s="1"/>
  <c r="AB222" i="73"/>
  <c r="Z223" i="73"/>
  <c r="H195" i="79" s="1"/>
  <c r="AB223" i="73"/>
  <c r="Z224" i="73"/>
  <c r="H196" i="79" s="1"/>
  <c r="AB224" i="73"/>
  <c r="Z225" i="73"/>
  <c r="H197" i="79" s="1"/>
  <c r="AB225" i="73"/>
  <c r="Z226" i="73"/>
  <c r="H198" i="79" s="1"/>
  <c r="AB226" i="73"/>
  <c r="Z227" i="73"/>
  <c r="H199" i="79" s="1"/>
  <c r="AB227" i="73"/>
  <c r="Z228" i="73"/>
  <c r="H200" i="79" s="1"/>
  <c r="AB228" i="73"/>
  <c r="Z229" i="73"/>
  <c r="H201" i="79" s="1"/>
  <c r="AB229" i="73"/>
  <c r="Z230" i="73"/>
  <c r="H202" i="79" s="1"/>
  <c r="AB230" i="73"/>
  <c r="Z231" i="73"/>
  <c r="H203" i="79" s="1"/>
  <c r="AB231" i="73"/>
  <c r="Z232" i="73"/>
  <c r="H204" i="79" s="1"/>
  <c r="AB232" i="73"/>
  <c r="Z233" i="73"/>
  <c r="H205" i="79" s="1"/>
  <c r="AB233" i="73"/>
  <c r="Z234" i="73"/>
  <c r="H206" i="79" s="1"/>
  <c r="AB234" i="73"/>
  <c r="AB82" i="73"/>
  <c r="K204" i="79" l="1"/>
  <c r="K196" i="79"/>
  <c r="K188" i="79"/>
  <c r="K180" i="79"/>
  <c r="K172" i="79"/>
  <c r="K164" i="79"/>
  <c r="K156" i="79"/>
  <c r="K148" i="79"/>
  <c r="K140" i="79"/>
  <c r="K132" i="79"/>
  <c r="K124" i="79"/>
  <c r="K116" i="79"/>
  <c r="K2008" i="79"/>
  <c r="K2000" i="79"/>
  <c r="K1992" i="79"/>
  <c r="K1984" i="79"/>
  <c r="K1976" i="79"/>
  <c r="K1968" i="79"/>
  <c r="K1960" i="79"/>
  <c r="K1952" i="79"/>
  <c r="K1944" i="79"/>
  <c r="K1936" i="79"/>
  <c r="K1928" i="79"/>
  <c r="K1920" i="79"/>
  <c r="K1912" i="79"/>
  <c r="K1904" i="79"/>
  <c r="K1896" i="79"/>
  <c r="K1888" i="79"/>
  <c r="K201" i="79"/>
  <c r="K193" i="79"/>
  <c r="K185" i="79"/>
  <c r="K177" i="79"/>
  <c r="K169" i="79"/>
  <c r="K161" i="79"/>
  <c r="K153" i="79"/>
  <c r="K145" i="79"/>
  <c r="K137" i="79"/>
  <c r="K129" i="79"/>
  <c r="K121" i="79"/>
  <c r="K113" i="79"/>
  <c r="K2005" i="79"/>
  <c r="K1997" i="79"/>
  <c r="K1989" i="79"/>
  <c r="K1981" i="79"/>
  <c r="K1973" i="79"/>
  <c r="K1965" i="79"/>
  <c r="K1957" i="79"/>
  <c r="K1949" i="79"/>
  <c r="K1941" i="79"/>
  <c r="K1933" i="79"/>
  <c r="K1925" i="79"/>
  <c r="K1917" i="79"/>
  <c r="K1909" i="79"/>
  <c r="K1901" i="79"/>
  <c r="K1893" i="79"/>
  <c r="K1885" i="79"/>
  <c r="K1877" i="79"/>
  <c r="K1869" i="79"/>
  <c r="K1861" i="79"/>
  <c r="K1853" i="79"/>
  <c r="K1845" i="79"/>
  <c r="K206" i="79"/>
  <c r="K198" i="79"/>
  <c r="K190" i="79"/>
  <c r="K182" i="79"/>
  <c r="K174" i="79"/>
  <c r="K166" i="79"/>
  <c r="K158" i="79"/>
  <c r="K150" i="79"/>
  <c r="K142" i="79"/>
  <c r="K134" i="79"/>
  <c r="K126" i="79"/>
  <c r="K118" i="79"/>
  <c r="K2002" i="79"/>
  <c r="K1994" i="79"/>
  <c r="K1986" i="79"/>
  <c r="K1978" i="79"/>
  <c r="K1970" i="79"/>
  <c r="K1962" i="79"/>
  <c r="K1954" i="79"/>
  <c r="K1946" i="79"/>
  <c r="K1938" i="79"/>
  <c r="K1930" i="79"/>
  <c r="K1922" i="79"/>
  <c r="K1914" i="79"/>
  <c r="K1906" i="79"/>
  <c r="K1898" i="79"/>
  <c r="K1890" i="79"/>
  <c r="K1882" i="79"/>
  <c r="K1874" i="79"/>
  <c r="K1866" i="79"/>
  <c r="K1858" i="79"/>
  <c r="K1850" i="79"/>
  <c r="K1842" i="79"/>
  <c r="K1834" i="79"/>
  <c r="K1826" i="79"/>
  <c r="K1818" i="79"/>
  <c r="K1810" i="79"/>
  <c r="K1802" i="79"/>
  <c r="K203" i="79"/>
  <c r="K179" i="79"/>
  <c r="K171" i="79"/>
  <c r="K163" i="79"/>
  <c r="K155" i="79"/>
  <c r="K147" i="79"/>
  <c r="K139" i="79"/>
  <c r="K131" i="79"/>
  <c r="K123" i="79"/>
  <c r="K115" i="79"/>
  <c r="K2007" i="79"/>
  <c r="K1999" i="79"/>
  <c r="K1991" i="79"/>
  <c r="K1983" i="79"/>
  <c r="K1975" i="79"/>
  <c r="K1967" i="79"/>
  <c r="K1959" i="79"/>
  <c r="K1951" i="79"/>
  <c r="K1943" i="79"/>
  <c r="K1935" i="79"/>
  <c r="K1927" i="79"/>
  <c r="K1919" i="79"/>
  <c r="K1911" i="79"/>
  <c r="K1903" i="79"/>
  <c r="K1895" i="79"/>
  <c r="K1887" i="79"/>
  <c r="K1879" i="79"/>
  <c r="K195" i="79"/>
  <c r="K200" i="79"/>
  <c r="K192" i="79"/>
  <c r="K184" i="79"/>
  <c r="K176" i="79"/>
  <c r="K168" i="79"/>
  <c r="K160" i="79"/>
  <c r="K152" i="79"/>
  <c r="K144" i="79"/>
  <c r="K136" i="79"/>
  <c r="K128" i="79"/>
  <c r="K120" i="79"/>
  <c r="K112" i="79"/>
  <c r="K2004" i="79"/>
  <c r="K1996" i="79"/>
  <c r="K1988" i="79"/>
  <c r="K1980" i="79"/>
  <c r="K1972" i="79"/>
  <c r="K1964" i="79"/>
  <c r="K1956" i="79"/>
  <c r="K1948" i="79"/>
  <c r="K1940" i="79"/>
  <c r="K1932" i="79"/>
  <c r="K1924" i="79"/>
  <c r="K1916" i="79"/>
  <c r="K1908" i="79"/>
  <c r="K1900" i="79"/>
  <c r="K1892" i="79"/>
  <c r="K1884" i="79"/>
  <c r="K1876" i="79"/>
  <c r="K187" i="79"/>
  <c r="K205" i="79"/>
  <c r="K197" i="79"/>
  <c r="K189" i="79"/>
  <c r="K181" i="79"/>
  <c r="K173" i="79"/>
  <c r="K165" i="79"/>
  <c r="K157" i="79"/>
  <c r="K149" i="79"/>
  <c r="K141" i="79"/>
  <c r="K133" i="79"/>
  <c r="K125" i="79"/>
  <c r="K117" i="79"/>
  <c r="K2009" i="79"/>
  <c r="K2001" i="79"/>
  <c r="K1993" i="79"/>
  <c r="K1985" i="79"/>
  <c r="K1977" i="79"/>
  <c r="K1969" i="79"/>
  <c r="K1961" i="79"/>
  <c r="K1953" i="79"/>
  <c r="K1945" i="79"/>
  <c r="K1937" i="79"/>
  <c r="K1929" i="79"/>
  <c r="K1921" i="79"/>
  <c r="K1913" i="79"/>
  <c r="K1905" i="79"/>
  <c r="K1897" i="79"/>
  <c r="K1889" i="79"/>
  <c r="K202" i="79"/>
  <c r="K194" i="79"/>
  <c r="K186" i="79"/>
  <c r="K178" i="79"/>
  <c r="K170" i="79"/>
  <c r="K162" i="79"/>
  <c r="K154" i="79"/>
  <c r="K146" i="79"/>
  <c r="K138" i="79"/>
  <c r="K130" i="79"/>
  <c r="K122" i="79"/>
  <c r="K114" i="79"/>
  <c r="K2006" i="79"/>
  <c r="K1998" i="79"/>
  <c r="K1990" i="79"/>
  <c r="K1982" i="79"/>
  <c r="K1974" i="79"/>
  <c r="K1966" i="79"/>
  <c r="K1958" i="79"/>
  <c r="K1950" i="79"/>
  <c r="K1942" i="79"/>
  <c r="K1934" i="79"/>
  <c r="K1926" i="79"/>
  <c r="K1918" i="79"/>
  <c r="K1910" i="79"/>
  <c r="K1902" i="79"/>
  <c r="K1894" i="79"/>
  <c r="K1886" i="79"/>
  <c r="K1878" i="79"/>
  <c r="K199" i="79"/>
  <c r="K191" i="79"/>
  <c r="K183" i="79"/>
  <c r="K175" i="79"/>
  <c r="K167" i="79"/>
  <c r="K159" i="79"/>
  <c r="K151" i="79"/>
  <c r="K143" i="79"/>
  <c r="K135" i="79"/>
  <c r="K127" i="79"/>
  <c r="K119" i="79"/>
  <c r="K111" i="79"/>
  <c r="K2003" i="79"/>
  <c r="K1995" i="79"/>
  <c r="K1987" i="79"/>
  <c r="K1979" i="79"/>
  <c r="K1971" i="79"/>
  <c r="K1963" i="79"/>
  <c r="K1955" i="79"/>
  <c r="K1947" i="79"/>
  <c r="K1939" i="79"/>
  <c r="K1931" i="79"/>
  <c r="K1923" i="79"/>
  <c r="K1915" i="79"/>
  <c r="K1907" i="79"/>
  <c r="K1899" i="79"/>
  <c r="K1891" i="79"/>
  <c r="K1883" i="79"/>
  <c r="K1875" i="79"/>
  <c r="K1867" i="79"/>
  <c r="K1859" i="79"/>
  <c r="K1851" i="79"/>
  <c r="K1843" i="79"/>
  <c r="K1835" i="79"/>
  <c r="K1827" i="79"/>
  <c r="K1819" i="79"/>
  <c r="K1811" i="79"/>
  <c r="K1803" i="79"/>
  <c r="K1795" i="79"/>
  <c r="K1787" i="79"/>
  <c r="K1779" i="79"/>
  <c r="K1771" i="79"/>
  <c r="K1763" i="79"/>
  <c r="K1755" i="79"/>
  <c r="K1747" i="79"/>
  <c r="K1739" i="79"/>
  <c r="K1731" i="79"/>
  <c r="K1723" i="79"/>
  <c r="K1715" i="79"/>
  <c r="K1707" i="79"/>
  <c r="K1699" i="79"/>
  <c r="K1691" i="79"/>
  <c r="K1683" i="79"/>
  <c r="K1675" i="79"/>
  <c r="K1667" i="79"/>
  <c r="K1659" i="79"/>
  <c r="K1651" i="79"/>
  <c r="K1643" i="79"/>
  <c r="K1635" i="79"/>
  <c r="K1627" i="79"/>
  <c r="K1619" i="79"/>
  <c r="K1611" i="79"/>
  <c r="K1603" i="79"/>
  <c r="K1595" i="79"/>
  <c r="K1587" i="79"/>
  <c r="K1579" i="79"/>
  <c r="K1571" i="79"/>
  <c r="K1563" i="79"/>
  <c r="K1555" i="79"/>
  <c r="K1547" i="79"/>
  <c r="K1539" i="79"/>
  <c r="K1531" i="79"/>
  <c r="K1523" i="79"/>
  <c r="K1515" i="79"/>
  <c r="K1507" i="79"/>
  <c r="K1499" i="79"/>
  <c r="K1491" i="79"/>
  <c r="K1483" i="79"/>
  <c r="K1475" i="79"/>
  <c r="K1467" i="79"/>
  <c r="K1459" i="79"/>
  <c r="K1451" i="79"/>
  <c r="K1443" i="79"/>
  <c r="K1435" i="79"/>
  <c r="K1427" i="79"/>
  <c r="K1419" i="79"/>
  <c r="K1411" i="79"/>
  <c r="K1403" i="79"/>
  <c r="K1395" i="79"/>
  <c r="K1387" i="79"/>
  <c r="K1379" i="79"/>
  <c r="K1371" i="79"/>
  <c r="K1363" i="79"/>
  <c r="K1355" i="79"/>
  <c r="K1347" i="79"/>
  <c r="K1339" i="79"/>
  <c r="K1331" i="79"/>
  <c r="K1323" i="79"/>
  <c r="K1315" i="79"/>
  <c r="K1307" i="79"/>
  <c r="K1299" i="79"/>
  <c r="K1291" i="79"/>
  <c r="K1283" i="79"/>
  <c r="K1275" i="79"/>
  <c r="K1267" i="79"/>
  <c r="K1259" i="79"/>
  <c r="K1251" i="79"/>
  <c r="K1243" i="79"/>
  <c r="K1235" i="79"/>
  <c r="K1227" i="79"/>
  <c r="K1219" i="79"/>
  <c r="K1211" i="79"/>
  <c r="K1203" i="79"/>
  <c r="K1195" i="79"/>
  <c r="K1187" i="79"/>
  <c r="K1179" i="79"/>
  <c r="K1171" i="79"/>
  <c r="K1163" i="79"/>
  <c r="K1155" i="79"/>
  <c r="K1147" i="79"/>
  <c r="K1139" i="79"/>
  <c r="K1131" i="79"/>
  <c r="K1123" i="79"/>
  <c r="K1115" i="79"/>
  <c r="K1107" i="79"/>
  <c r="K1099" i="79"/>
  <c r="K1091" i="79"/>
  <c r="K1083" i="79"/>
  <c r="K1075" i="79"/>
  <c r="K1067" i="79"/>
  <c r="K1059" i="79"/>
  <c r="K1051" i="79"/>
  <c r="K1043" i="79"/>
  <c r="K1035" i="79"/>
  <c r="K1027" i="79"/>
  <c r="K1019" i="79"/>
  <c r="K1011" i="79"/>
  <c r="K1003" i="79"/>
  <c r="K995" i="79"/>
  <c r="K987" i="79"/>
  <c r="K979" i="79"/>
  <c r="K971" i="79"/>
  <c r="K963" i="79"/>
  <c r="K955" i="79"/>
  <c r="K947" i="79"/>
  <c r="K939" i="79"/>
  <c r="K931" i="79"/>
  <c r="K923" i="79"/>
  <c r="K915" i="79"/>
  <c r="K907" i="79"/>
  <c r="K899" i="79"/>
  <c r="K891" i="79"/>
  <c r="K883" i="79"/>
  <c r="K875" i="79"/>
  <c r="K867" i="79"/>
  <c r="K859" i="79"/>
  <c r="K851" i="79"/>
  <c r="K843" i="79"/>
  <c r="K835" i="79"/>
  <c r="K827" i="79"/>
  <c r="K819" i="79"/>
  <c r="K811" i="79"/>
  <c r="K803" i="79"/>
  <c r="K795" i="79"/>
  <c r="K787" i="79"/>
  <c r="K779" i="79"/>
  <c r="K771" i="79"/>
  <c r="K763" i="79"/>
  <c r="K755" i="79"/>
  <c r="K747" i="79"/>
  <c r="K739" i="79"/>
  <c r="K731" i="79"/>
  <c r="K723" i="79"/>
  <c r="K715" i="79"/>
  <c r="K707" i="79"/>
  <c r="K699" i="79"/>
  <c r="K691" i="79"/>
  <c r="K683" i="79"/>
  <c r="K675" i="79"/>
  <c r="K667" i="79"/>
  <c r="K659" i="79"/>
  <c r="K651" i="79"/>
  <c r="K643" i="79"/>
  <c r="K635" i="79"/>
  <c r="K627" i="79"/>
  <c r="K619" i="79"/>
  <c r="K611" i="79"/>
  <c r="K603" i="79"/>
  <c r="K595" i="79"/>
  <c r="K587" i="79"/>
  <c r="K579" i="79"/>
  <c r="K571" i="79"/>
  <c r="K563" i="79"/>
  <c r="K555" i="79"/>
  <c r="K547" i="79"/>
  <c r="K539" i="79"/>
  <c r="K531" i="79"/>
  <c r="K523" i="79"/>
  <c r="K515" i="79"/>
  <c r="K507" i="79"/>
  <c r="K499" i="79"/>
  <c r="K491" i="79"/>
  <c r="K483" i="79"/>
  <c r="K475" i="79"/>
  <c r="K467" i="79"/>
  <c r="K459" i="79"/>
  <c r="K451" i="79"/>
  <c r="K443" i="79"/>
  <c r="K435" i="79"/>
  <c r="K427" i="79"/>
  <c r="K419" i="79"/>
  <c r="K411" i="79"/>
  <c r="K403" i="79"/>
  <c r="K395" i="79"/>
  <c r="K387" i="79"/>
  <c r="K379" i="79"/>
  <c r="K371" i="79"/>
  <c r="K363" i="79"/>
  <c r="K355" i="79"/>
  <c r="K347" i="79"/>
  <c r="K339" i="79"/>
  <c r="K331" i="79"/>
  <c r="K323" i="79"/>
  <c r="K315" i="79"/>
  <c r="K307" i="79"/>
  <c r="K299" i="79"/>
  <c r="K291" i="79"/>
  <c r="K283" i="79"/>
  <c r="K275" i="79"/>
  <c r="K267" i="79"/>
  <c r="K259" i="79"/>
  <c r="K251" i="79"/>
  <c r="K243" i="79"/>
  <c r="K235" i="79"/>
  <c r="K227" i="79"/>
  <c r="K219" i="79"/>
  <c r="K211" i="79"/>
  <c r="K1880" i="79"/>
  <c r="K1872" i="79"/>
  <c r="K1864" i="79"/>
  <c r="K1856" i="79"/>
  <c r="K1848" i="79"/>
  <c r="K1840" i="79"/>
  <c r="K1832" i="79"/>
  <c r="K1824" i="79"/>
  <c r="K1816" i="79"/>
  <c r="K1808" i="79"/>
  <c r="K1800" i="79"/>
  <c r="K1792" i="79"/>
  <c r="K1784" i="79"/>
  <c r="K1776" i="79"/>
  <c r="K1768" i="79"/>
  <c r="K1760" i="79"/>
  <c r="K1752" i="79"/>
  <c r="K1744" i="79"/>
  <c r="K1736" i="79"/>
  <c r="K1728" i="79"/>
  <c r="K1720" i="79"/>
  <c r="K1712" i="79"/>
  <c r="K1704" i="79"/>
  <c r="K1696" i="79"/>
  <c r="K1688" i="79"/>
  <c r="K1680" i="79"/>
  <c r="K1672" i="79"/>
  <c r="K1664" i="79"/>
  <c r="K1656" i="79"/>
  <c r="K1648" i="79"/>
  <c r="K1640" i="79"/>
  <c r="K1632" i="79"/>
  <c r="K1624" i="79"/>
  <c r="K1616" i="79"/>
  <c r="K1608" i="79"/>
  <c r="K1600" i="79"/>
  <c r="K1592" i="79"/>
  <c r="K1584" i="79"/>
  <c r="K1576" i="79"/>
  <c r="K1568" i="79"/>
  <c r="K1560" i="79"/>
  <c r="K1552" i="79"/>
  <c r="K1544" i="79"/>
  <c r="K1536" i="79"/>
  <c r="K1528" i="79"/>
  <c r="K1520" i="79"/>
  <c r="K1512" i="79"/>
  <c r="K1504" i="79"/>
  <c r="K1496" i="79"/>
  <c r="K1488" i="79"/>
  <c r="K1480" i="79"/>
  <c r="K1472" i="79"/>
  <c r="K1464" i="79"/>
  <c r="K1456" i="79"/>
  <c r="K1448" i="79"/>
  <c r="K1440" i="79"/>
  <c r="K1432" i="79"/>
  <c r="K1424" i="79"/>
  <c r="K1416" i="79"/>
  <c r="K1408" i="79"/>
  <c r="K1400" i="79"/>
  <c r="K1392" i="79"/>
  <c r="K1384" i="79"/>
  <c r="K1376" i="79"/>
  <c r="K1368" i="79"/>
  <c r="K1360" i="79"/>
  <c r="K1352" i="79"/>
  <c r="K1344" i="79"/>
  <c r="K1336" i="79"/>
  <c r="K1328" i="79"/>
  <c r="K1320" i="79"/>
  <c r="K1312" i="79"/>
  <c r="K1304" i="79"/>
  <c r="K1296" i="79"/>
  <c r="K1288" i="79"/>
  <c r="K1280" i="79"/>
  <c r="K1272" i="79"/>
  <c r="K1264" i="79"/>
  <c r="K1256" i="79"/>
  <c r="K1248" i="79"/>
  <c r="K1240" i="79"/>
  <c r="K1232" i="79"/>
  <c r="K1224" i="79"/>
  <c r="K1216" i="79"/>
  <c r="K1208" i="79"/>
  <c r="K1200" i="79"/>
  <c r="K1192" i="79"/>
  <c r="K1184" i="79"/>
  <c r="K1176" i="79"/>
  <c r="K1168" i="79"/>
  <c r="K1160" i="79"/>
  <c r="K1152" i="79"/>
  <c r="K1144" i="79"/>
  <c r="K1136" i="79"/>
  <c r="K1128" i="79"/>
  <c r="K1120" i="79"/>
  <c r="K1112" i="79"/>
  <c r="K1104" i="79"/>
  <c r="K1096" i="79"/>
  <c r="K1088" i="79"/>
  <c r="K1080" i="79"/>
  <c r="K1072" i="79"/>
  <c r="K1064" i="79"/>
  <c r="K1056" i="79"/>
  <c r="K1048" i="79"/>
  <c r="K1040" i="79"/>
  <c r="K1032" i="79"/>
  <c r="K1024" i="79"/>
  <c r="K1016" i="79"/>
  <c r="K1008" i="79"/>
  <c r="K1000" i="79"/>
  <c r="K992" i="79"/>
  <c r="K984" i="79"/>
  <c r="K976" i="79"/>
  <c r="K968" i="79"/>
  <c r="K960" i="79"/>
  <c r="K952" i="79"/>
  <c r="K944" i="79"/>
  <c r="K936" i="79"/>
  <c r="K928" i="79"/>
  <c r="K920" i="79"/>
  <c r="K912" i="79"/>
  <c r="K904" i="79"/>
  <c r="K896" i="79"/>
  <c r="K888" i="79"/>
  <c r="K880" i="79"/>
  <c r="K872" i="79"/>
  <c r="K864" i="79"/>
  <c r="K856" i="79"/>
  <c r="K848" i="79"/>
  <c r="K840" i="79"/>
  <c r="K832" i="79"/>
  <c r="K824" i="79"/>
  <c r="K816" i="79"/>
  <c r="K808" i="79"/>
  <c r="K800" i="79"/>
  <c r="K792" i="79"/>
  <c r="K784" i="79"/>
  <c r="K776" i="79"/>
  <c r="K768" i="79"/>
  <c r="K760" i="79"/>
  <c r="K752" i="79"/>
  <c r="K744" i="79"/>
  <c r="K736" i="79"/>
  <c r="K728" i="79"/>
  <c r="K720" i="79"/>
  <c r="K712" i="79"/>
  <c r="K704" i="79"/>
  <c r="K696" i="79"/>
  <c r="K688" i="79"/>
  <c r="K680" i="79"/>
  <c r="K672" i="79"/>
  <c r="K664" i="79"/>
  <c r="K656" i="79"/>
  <c r="K648" i="79"/>
  <c r="K640" i="79"/>
  <c r="K632" i="79"/>
  <c r="K624" i="79"/>
  <c r="K616" i="79"/>
  <c r="K608" i="79"/>
  <c r="K600" i="79"/>
  <c r="K592" i="79"/>
  <c r="K584" i="79"/>
  <c r="K576" i="79"/>
  <c r="K568" i="79"/>
  <c r="K560" i="79"/>
  <c r="K552" i="79"/>
  <c r="K544" i="79"/>
  <c r="K536" i="79"/>
  <c r="K528" i="79"/>
  <c r="K520" i="79"/>
  <c r="K512" i="79"/>
  <c r="K504" i="79"/>
  <c r="K496" i="79"/>
  <c r="K488" i="79"/>
  <c r="K480" i="79"/>
  <c r="K472" i="79"/>
  <c r="K464" i="79"/>
  <c r="K456" i="79"/>
  <c r="K448" i="79"/>
  <c r="K440" i="79"/>
  <c r="K432" i="79"/>
  <c r="K424" i="79"/>
  <c r="K416" i="79"/>
  <c r="K408" i="79"/>
  <c r="K400" i="79"/>
  <c r="K392" i="79"/>
  <c r="K384" i="79"/>
  <c r="K376" i="79"/>
  <c r="K368" i="79"/>
  <c r="K360" i="79"/>
  <c r="K352" i="79"/>
  <c r="K344" i="79"/>
  <c r="K336" i="79"/>
  <c r="K328" i="79"/>
  <c r="K320" i="79"/>
  <c r="K312" i="79"/>
  <c r="K304" i="79"/>
  <c r="K296" i="79"/>
  <c r="K288" i="79"/>
  <c r="K280" i="79"/>
  <c r="K272" i="79"/>
  <c r="K264" i="79"/>
  <c r="K256" i="79"/>
  <c r="K248" i="79"/>
  <c r="K240" i="79"/>
  <c r="K232" i="79"/>
  <c r="K224" i="79"/>
  <c r="K216" i="79"/>
  <c r="K208" i="79"/>
  <c r="K1837" i="79"/>
  <c r="K1829" i="79"/>
  <c r="K1821" i="79"/>
  <c r="K1813" i="79"/>
  <c r="K1805" i="79"/>
  <c r="K1797" i="79"/>
  <c r="K1789" i="79"/>
  <c r="K1781" i="79"/>
  <c r="K1773" i="79"/>
  <c r="K1765" i="79"/>
  <c r="K1757" i="79"/>
  <c r="K1749" i="79"/>
  <c r="K1741" i="79"/>
  <c r="K1733" i="79"/>
  <c r="K1725" i="79"/>
  <c r="K1717" i="79"/>
  <c r="K1709" i="79"/>
  <c r="K1701" i="79"/>
  <c r="K1693" i="79"/>
  <c r="K1685" i="79"/>
  <c r="K1677" i="79"/>
  <c r="K1669" i="79"/>
  <c r="K1661" i="79"/>
  <c r="K1653" i="79"/>
  <c r="K1645" i="79"/>
  <c r="K1637" i="79"/>
  <c r="K1629" i="79"/>
  <c r="K1621" i="79"/>
  <c r="K1613" i="79"/>
  <c r="K1605" i="79"/>
  <c r="K1597" i="79"/>
  <c r="K1589" i="79"/>
  <c r="K1581" i="79"/>
  <c r="K1573" i="79"/>
  <c r="K1565" i="79"/>
  <c r="K1557" i="79"/>
  <c r="K1549" i="79"/>
  <c r="K1541" i="79"/>
  <c r="K1533" i="79"/>
  <c r="K1525" i="79"/>
  <c r="K1517" i="79"/>
  <c r="K1509" i="79"/>
  <c r="K1501" i="79"/>
  <c r="K1493" i="79"/>
  <c r="K1485" i="79"/>
  <c r="K1477" i="79"/>
  <c r="K1469" i="79"/>
  <c r="K1461" i="79"/>
  <c r="K1453" i="79"/>
  <c r="K1445" i="79"/>
  <c r="K1437" i="79"/>
  <c r="K1429" i="79"/>
  <c r="K1421" i="79"/>
  <c r="K1413" i="79"/>
  <c r="K1405" i="79"/>
  <c r="K1397" i="79"/>
  <c r="K1389" i="79"/>
  <c r="K1381" i="79"/>
  <c r="K1373" i="79"/>
  <c r="K1365" i="79"/>
  <c r="K1357" i="79"/>
  <c r="K1349" i="79"/>
  <c r="K1341" i="79"/>
  <c r="K1333" i="79"/>
  <c r="K1325" i="79"/>
  <c r="K1317" i="79"/>
  <c r="K1309" i="79"/>
  <c r="K1301" i="79"/>
  <c r="K1293" i="79"/>
  <c r="K1285" i="79"/>
  <c r="K1277" i="79"/>
  <c r="K1269" i="79"/>
  <c r="K1261" i="79"/>
  <c r="K1253" i="79"/>
  <c r="K1245" i="79"/>
  <c r="K1237" i="79"/>
  <c r="K1229" i="79"/>
  <c r="K1221" i="79"/>
  <c r="K1213" i="79"/>
  <c r="K1205" i="79"/>
  <c r="K1197" i="79"/>
  <c r="K1189" i="79"/>
  <c r="K1181" i="79"/>
  <c r="K1173" i="79"/>
  <c r="K1165" i="79"/>
  <c r="K1157" i="79"/>
  <c r="K1149" i="79"/>
  <c r="K1141" i="79"/>
  <c r="K1133" i="79"/>
  <c r="K1125" i="79"/>
  <c r="K1117" i="79"/>
  <c r="K1109" i="79"/>
  <c r="K1101" i="79"/>
  <c r="K1093" i="79"/>
  <c r="K1085" i="79"/>
  <c r="K1077" i="79"/>
  <c r="K1069" i="79"/>
  <c r="K1061" i="79"/>
  <c r="K1053" i="79"/>
  <c r="K1045" i="79"/>
  <c r="K1037" i="79"/>
  <c r="K1029" i="79"/>
  <c r="K1021" i="79"/>
  <c r="K1013" i="79"/>
  <c r="K1005" i="79"/>
  <c r="K997" i="79"/>
  <c r="K989" i="79"/>
  <c r="K981" i="79"/>
  <c r="K973" i="79"/>
  <c r="K965" i="79"/>
  <c r="K957" i="79"/>
  <c r="K949" i="79"/>
  <c r="K941" i="79"/>
  <c r="K933" i="79"/>
  <c r="K925" i="79"/>
  <c r="K917" i="79"/>
  <c r="K909" i="79"/>
  <c r="K901" i="79"/>
  <c r="K893" i="79"/>
  <c r="K885" i="79"/>
  <c r="K877" i="79"/>
  <c r="K869" i="79"/>
  <c r="K861" i="79"/>
  <c r="K853" i="79"/>
  <c r="K845" i="79"/>
  <c r="K837" i="79"/>
  <c r="K829" i="79"/>
  <c r="K821" i="79"/>
  <c r="K813" i="79"/>
  <c r="K805" i="79"/>
  <c r="K797" i="79"/>
  <c r="K789" i="79"/>
  <c r="K781" i="79"/>
  <c r="K773" i="79"/>
  <c r="K765" i="79"/>
  <c r="K757" i="79"/>
  <c r="K749" i="79"/>
  <c r="K741" i="79"/>
  <c r="K733" i="79"/>
  <c r="K725" i="79"/>
  <c r="K717" i="79"/>
  <c r="K709" i="79"/>
  <c r="K701" i="79"/>
  <c r="K693" i="79"/>
  <c r="K685" i="79"/>
  <c r="K677" i="79"/>
  <c r="K669" i="79"/>
  <c r="K661" i="79"/>
  <c r="K653" i="79"/>
  <c r="K645" i="79"/>
  <c r="K637" i="79"/>
  <c r="K629" i="79"/>
  <c r="K621" i="79"/>
  <c r="K613" i="79"/>
  <c r="K605" i="79"/>
  <c r="K597" i="79"/>
  <c r="K589" i="79"/>
  <c r="K581" i="79"/>
  <c r="K573" i="79"/>
  <c r="K565" i="79"/>
  <c r="K557" i="79"/>
  <c r="K549" i="79"/>
  <c r="K541" i="79"/>
  <c r="K533" i="79"/>
  <c r="K525" i="79"/>
  <c r="K517" i="79"/>
  <c r="K509" i="79"/>
  <c r="K501" i="79"/>
  <c r="K493" i="79"/>
  <c r="K485" i="79"/>
  <c r="K477" i="79"/>
  <c r="K469" i="79"/>
  <c r="K461" i="79"/>
  <c r="K453" i="79"/>
  <c r="K445" i="79"/>
  <c r="K437" i="79"/>
  <c r="K429" i="79"/>
  <c r="K421" i="79"/>
  <c r="K413" i="79"/>
  <c r="K405" i="79"/>
  <c r="K397" i="79"/>
  <c r="K389" i="79"/>
  <c r="K381" i="79"/>
  <c r="K373" i="79"/>
  <c r="K365" i="79"/>
  <c r="K357" i="79"/>
  <c r="K349" i="79"/>
  <c r="K341" i="79"/>
  <c r="K333" i="79"/>
  <c r="K325" i="79"/>
  <c r="K317" i="79"/>
  <c r="K309" i="79"/>
  <c r="K301" i="79"/>
  <c r="K293" i="79"/>
  <c r="K285" i="79"/>
  <c r="K277" i="79"/>
  <c r="K269" i="79"/>
  <c r="K261" i="79"/>
  <c r="K253" i="79"/>
  <c r="K245" i="79"/>
  <c r="K237" i="79"/>
  <c r="K229" i="79"/>
  <c r="K221" i="79"/>
  <c r="K213" i="79"/>
  <c r="K1794" i="79"/>
  <c r="K1786" i="79"/>
  <c r="K1778" i="79"/>
  <c r="K1770" i="79"/>
  <c r="K1762" i="79"/>
  <c r="K1754" i="79"/>
  <c r="K1746" i="79"/>
  <c r="K1738" i="79"/>
  <c r="K1730" i="79"/>
  <c r="K1722" i="79"/>
  <c r="K1714" i="79"/>
  <c r="K1706" i="79"/>
  <c r="K1698" i="79"/>
  <c r="K1690" i="79"/>
  <c r="K1682" i="79"/>
  <c r="K1674" i="79"/>
  <c r="K1666" i="79"/>
  <c r="K1658" i="79"/>
  <c r="K1650" i="79"/>
  <c r="K1642" i="79"/>
  <c r="K1634" i="79"/>
  <c r="K1626" i="79"/>
  <c r="K1618" i="79"/>
  <c r="K1610" i="79"/>
  <c r="K1602" i="79"/>
  <c r="K1594" i="79"/>
  <c r="K1586" i="79"/>
  <c r="K1578" i="79"/>
  <c r="K1570" i="79"/>
  <c r="K1562" i="79"/>
  <c r="K1554" i="79"/>
  <c r="K1546" i="79"/>
  <c r="K1538" i="79"/>
  <c r="K1530" i="79"/>
  <c r="K1522" i="79"/>
  <c r="K1514" i="79"/>
  <c r="K1506" i="79"/>
  <c r="K1498" i="79"/>
  <c r="K1490" i="79"/>
  <c r="K1482" i="79"/>
  <c r="K1474" i="79"/>
  <c r="K1466" i="79"/>
  <c r="K1458" i="79"/>
  <c r="K1450" i="79"/>
  <c r="K1442" i="79"/>
  <c r="K1434" i="79"/>
  <c r="K1426" i="79"/>
  <c r="K1418" i="79"/>
  <c r="K1410" i="79"/>
  <c r="K1402" i="79"/>
  <c r="K1394" i="79"/>
  <c r="K1386" i="79"/>
  <c r="K1378" i="79"/>
  <c r="K1370" i="79"/>
  <c r="K1362" i="79"/>
  <c r="K1354" i="79"/>
  <c r="K1346" i="79"/>
  <c r="K1338" i="79"/>
  <c r="K1330" i="79"/>
  <c r="K1322" i="79"/>
  <c r="K1314" i="79"/>
  <c r="K1306" i="79"/>
  <c r="K1298" i="79"/>
  <c r="K1290" i="79"/>
  <c r="K1282" i="79"/>
  <c r="K1274" i="79"/>
  <c r="K1266" i="79"/>
  <c r="K1258" i="79"/>
  <c r="K1250" i="79"/>
  <c r="K1242" i="79"/>
  <c r="K1234" i="79"/>
  <c r="K1226" i="79"/>
  <c r="K1218" i="79"/>
  <c r="K1210" i="79"/>
  <c r="K1202" i="79"/>
  <c r="K1194" i="79"/>
  <c r="K1186" i="79"/>
  <c r="K1178" i="79"/>
  <c r="K1170" i="79"/>
  <c r="K1162" i="79"/>
  <c r="K1154" i="79"/>
  <c r="K1146" i="79"/>
  <c r="K1138" i="79"/>
  <c r="K1130" i="79"/>
  <c r="K1122" i="79"/>
  <c r="K1114" i="79"/>
  <c r="K1106" i="79"/>
  <c r="K1098" i="79"/>
  <c r="K1090" i="79"/>
  <c r="K1082" i="79"/>
  <c r="K1074" i="79"/>
  <c r="K1066" i="79"/>
  <c r="K1058" i="79"/>
  <c r="K1050" i="79"/>
  <c r="K1042" i="79"/>
  <c r="K1034" i="79"/>
  <c r="K1026" i="79"/>
  <c r="K1018" i="79"/>
  <c r="K1010" i="79"/>
  <c r="K1002" i="79"/>
  <c r="K994" i="79"/>
  <c r="K986" i="79"/>
  <c r="K978" i="79"/>
  <c r="K970" i="79"/>
  <c r="K962" i="79"/>
  <c r="K954" i="79"/>
  <c r="K946" i="79"/>
  <c r="K938" i="79"/>
  <c r="K930" i="79"/>
  <c r="K922" i="79"/>
  <c r="K914" i="79"/>
  <c r="K906" i="79"/>
  <c r="K898" i="79"/>
  <c r="K890" i="79"/>
  <c r="K882" i="79"/>
  <c r="K874" i="79"/>
  <c r="K866" i="79"/>
  <c r="K858" i="79"/>
  <c r="K850" i="79"/>
  <c r="K842" i="79"/>
  <c r="K834" i="79"/>
  <c r="K826" i="79"/>
  <c r="K818" i="79"/>
  <c r="K810" i="79"/>
  <c r="K802" i="79"/>
  <c r="K794" i="79"/>
  <c r="K786" i="79"/>
  <c r="K778" i="79"/>
  <c r="K770" i="79"/>
  <c r="K762" i="79"/>
  <c r="K754" i="79"/>
  <c r="K746" i="79"/>
  <c r="K738" i="79"/>
  <c r="K730" i="79"/>
  <c r="K722" i="79"/>
  <c r="K714" i="79"/>
  <c r="K706" i="79"/>
  <c r="K698" i="79"/>
  <c r="K690" i="79"/>
  <c r="K682" i="79"/>
  <c r="K674" i="79"/>
  <c r="K666" i="79"/>
  <c r="K658" i="79"/>
  <c r="K650" i="79"/>
  <c r="K642" i="79"/>
  <c r="K634" i="79"/>
  <c r="K626" i="79"/>
  <c r="K618" i="79"/>
  <c r="K610" i="79"/>
  <c r="K602" i="79"/>
  <c r="K594" i="79"/>
  <c r="K586" i="79"/>
  <c r="K578" i="79"/>
  <c r="K570" i="79"/>
  <c r="K562" i="79"/>
  <c r="K554" i="79"/>
  <c r="K546" i="79"/>
  <c r="K538" i="79"/>
  <c r="K530" i="79"/>
  <c r="K522" i="79"/>
  <c r="K514" i="79"/>
  <c r="K506" i="79"/>
  <c r="K498" i="79"/>
  <c r="K490" i="79"/>
  <c r="K482" i="79"/>
  <c r="K474" i="79"/>
  <c r="K466" i="79"/>
  <c r="K458" i="79"/>
  <c r="K450" i="79"/>
  <c r="K442" i="79"/>
  <c r="K434" i="79"/>
  <c r="K426" i="79"/>
  <c r="K418" i="79"/>
  <c r="K410" i="79"/>
  <c r="K402" i="79"/>
  <c r="K394" i="79"/>
  <c r="K386" i="79"/>
  <c r="K378" i="79"/>
  <c r="K370" i="79"/>
  <c r="K362" i="79"/>
  <c r="K354" i="79"/>
  <c r="K346" i="79"/>
  <c r="K338" i="79"/>
  <c r="K330" i="79"/>
  <c r="K322" i="79"/>
  <c r="K314" i="79"/>
  <c r="K306" i="79"/>
  <c r="K298" i="79"/>
  <c r="K290" i="79"/>
  <c r="K282" i="79"/>
  <c r="K274" i="79"/>
  <c r="K266" i="79"/>
  <c r="K258" i="79"/>
  <c r="K250" i="79"/>
  <c r="K242" i="79"/>
  <c r="K234" i="79"/>
  <c r="K226" i="79"/>
  <c r="K218" i="79"/>
  <c r="K210" i="79"/>
  <c r="K1871" i="79"/>
  <c r="K1863" i="79"/>
  <c r="K1855" i="79"/>
  <c r="K1847" i="79"/>
  <c r="K1839" i="79"/>
  <c r="K1831" i="79"/>
  <c r="K1823" i="79"/>
  <c r="K1815" i="79"/>
  <c r="K1807" i="79"/>
  <c r="K1799" i="79"/>
  <c r="K1791" i="79"/>
  <c r="K1783" i="79"/>
  <c r="K1775" i="79"/>
  <c r="K1767" i="79"/>
  <c r="K1759" i="79"/>
  <c r="K1751" i="79"/>
  <c r="K1743" i="79"/>
  <c r="K1735" i="79"/>
  <c r="K1727" i="79"/>
  <c r="K1719" i="79"/>
  <c r="K1711" i="79"/>
  <c r="K1703" i="79"/>
  <c r="K1695" i="79"/>
  <c r="K1687" i="79"/>
  <c r="K1679" i="79"/>
  <c r="K1671" i="79"/>
  <c r="K1663" i="79"/>
  <c r="K1655" i="79"/>
  <c r="K1647" i="79"/>
  <c r="K1639" i="79"/>
  <c r="K1631" i="79"/>
  <c r="K1623" i="79"/>
  <c r="K1615" i="79"/>
  <c r="K1607" i="79"/>
  <c r="K1599" i="79"/>
  <c r="K1591" i="79"/>
  <c r="K1583" i="79"/>
  <c r="K1575" i="79"/>
  <c r="K1567" i="79"/>
  <c r="K1559" i="79"/>
  <c r="K1551" i="79"/>
  <c r="K1543" i="79"/>
  <c r="K1535" i="79"/>
  <c r="K1527" i="79"/>
  <c r="K1519" i="79"/>
  <c r="K1511" i="79"/>
  <c r="K1503" i="79"/>
  <c r="K1495" i="79"/>
  <c r="K1487" i="79"/>
  <c r="K1479" i="79"/>
  <c r="K1471" i="79"/>
  <c r="K1463" i="79"/>
  <c r="K1455" i="79"/>
  <c r="K1447" i="79"/>
  <c r="K1439" i="79"/>
  <c r="K1431" i="79"/>
  <c r="K1423" i="79"/>
  <c r="K1415" i="79"/>
  <c r="K1407" i="79"/>
  <c r="K1399" i="79"/>
  <c r="K1391" i="79"/>
  <c r="K1383" i="79"/>
  <c r="K1375" i="79"/>
  <c r="K1367" i="79"/>
  <c r="K1359" i="79"/>
  <c r="K1351" i="79"/>
  <c r="K1343" i="79"/>
  <c r="K1335" i="79"/>
  <c r="K1327" i="79"/>
  <c r="K1319" i="79"/>
  <c r="K1311" i="79"/>
  <c r="K1303" i="79"/>
  <c r="K1295" i="79"/>
  <c r="K1287" i="79"/>
  <c r="K1279" i="79"/>
  <c r="K1271" i="79"/>
  <c r="K1263" i="79"/>
  <c r="K1255" i="79"/>
  <c r="K1247" i="79"/>
  <c r="K1239" i="79"/>
  <c r="K1231" i="79"/>
  <c r="K1223" i="79"/>
  <c r="K1215" i="79"/>
  <c r="K1207" i="79"/>
  <c r="K1199" i="79"/>
  <c r="K1191" i="79"/>
  <c r="K1183" i="79"/>
  <c r="K1175" i="79"/>
  <c r="K1167" i="79"/>
  <c r="K1159" i="79"/>
  <c r="K1151" i="79"/>
  <c r="K1143" i="79"/>
  <c r="K1135" i="79"/>
  <c r="K1127" i="79"/>
  <c r="K1119" i="79"/>
  <c r="K1111" i="79"/>
  <c r="K1103" i="79"/>
  <c r="K1095" i="79"/>
  <c r="K1087" i="79"/>
  <c r="K1079" i="79"/>
  <c r="K1071" i="79"/>
  <c r="K1063" i="79"/>
  <c r="K1055" i="79"/>
  <c r="K1047" i="79"/>
  <c r="K1039" i="79"/>
  <c r="K1031" i="79"/>
  <c r="K1023" i="79"/>
  <c r="K1015" i="79"/>
  <c r="K1007" i="79"/>
  <c r="K999" i="79"/>
  <c r="K991" i="79"/>
  <c r="K983" i="79"/>
  <c r="K975" i="79"/>
  <c r="K967" i="79"/>
  <c r="K959" i="79"/>
  <c r="K951" i="79"/>
  <c r="K943" i="79"/>
  <c r="K935" i="79"/>
  <c r="K927" i="79"/>
  <c r="K919" i="79"/>
  <c r="K911" i="79"/>
  <c r="K903" i="79"/>
  <c r="K895" i="79"/>
  <c r="K887" i="79"/>
  <c r="K879" i="79"/>
  <c r="K871" i="79"/>
  <c r="K863" i="79"/>
  <c r="K855" i="79"/>
  <c r="K847" i="79"/>
  <c r="K839" i="79"/>
  <c r="K831" i="79"/>
  <c r="K823" i="79"/>
  <c r="K815" i="79"/>
  <c r="K807" i="79"/>
  <c r="K799" i="79"/>
  <c r="K791" i="79"/>
  <c r="K783" i="79"/>
  <c r="K775" i="79"/>
  <c r="K767" i="79"/>
  <c r="K759" i="79"/>
  <c r="K751" i="79"/>
  <c r="K743" i="79"/>
  <c r="K735" i="79"/>
  <c r="K727" i="79"/>
  <c r="K719" i="79"/>
  <c r="K711" i="79"/>
  <c r="K703" i="79"/>
  <c r="K695" i="79"/>
  <c r="K687" i="79"/>
  <c r="K679" i="79"/>
  <c r="K671" i="79"/>
  <c r="K663" i="79"/>
  <c r="K655" i="79"/>
  <c r="K647" i="79"/>
  <c r="K639" i="79"/>
  <c r="K631" i="79"/>
  <c r="K623" i="79"/>
  <c r="K615" i="79"/>
  <c r="K607" i="79"/>
  <c r="K599" i="79"/>
  <c r="K591" i="79"/>
  <c r="K583" i="79"/>
  <c r="K575" i="79"/>
  <c r="K567" i="79"/>
  <c r="K559" i="79"/>
  <c r="K551" i="79"/>
  <c r="K543" i="79"/>
  <c r="K535" i="79"/>
  <c r="K527" i="79"/>
  <c r="K519" i="79"/>
  <c r="K511" i="79"/>
  <c r="K503" i="79"/>
  <c r="K495" i="79"/>
  <c r="K487" i="79"/>
  <c r="K479" i="79"/>
  <c r="K471" i="79"/>
  <c r="K463" i="79"/>
  <c r="K455" i="79"/>
  <c r="K447" i="79"/>
  <c r="K439" i="79"/>
  <c r="K431" i="79"/>
  <c r="K423" i="79"/>
  <c r="K415" i="79"/>
  <c r="K407" i="79"/>
  <c r="K399" i="79"/>
  <c r="K391" i="79"/>
  <c r="K383" i="79"/>
  <c r="K375" i="79"/>
  <c r="K367" i="79"/>
  <c r="K359" i="79"/>
  <c r="K351" i="79"/>
  <c r="K343" i="79"/>
  <c r="K335" i="79"/>
  <c r="K327" i="79"/>
  <c r="K319" i="79"/>
  <c r="K311" i="79"/>
  <c r="K303" i="79"/>
  <c r="K295" i="79"/>
  <c r="K287" i="79"/>
  <c r="K279" i="79"/>
  <c r="K271" i="79"/>
  <c r="K263" i="79"/>
  <c r="K255" i="79"/>
  <c r="K247" i="79"/>
  <c r="K239" i="79"/>
  <c r="K231" i="79"/>
  <c r="K223" i="79"/>
  <c r="K215" i="79"/>
  <c r="K207" i="79"/>
  <c r="K1868" i="79"/>
  <c r="K1860" i="79"/>
  <c r="K1852" i="79"/>
  <c r="K1844" i="79"/>
  <c r="K1836" i="79"/>
  <c r="K1828" i="79"/>
  <c r="K1820" i="79"/>
  <c r="K1812" i="79"/>
  <c r="K1804" i="79"/>
  <c r="K1796" i="79"/>
  <c r="K1788" i="79"/>
  <c r="K1780" i="79"/>
  <c r="K1772" i="79"/>
  <c r="K1764" i="79"/>
  <c r="K1756" i="79"/>
  <c r="K1748" i="79"/>
  <c r="K1740" i="79"/>
  <c r="K1732" i="79"/>
  <c r="K1724" i="79"/>
  <c r="K1716" i="79"/>
  <c r="K1708" i="79"/>
  <c r="K1700" i="79"/>
  <c r="K1692" i="79"/>
  <c r="K1684" i="79"/>
  <c r="K1676" i="79"/>
  <c r="K1668" i="79"/>
  <c r="K1660" i="79"/>
  <c r="K1652" i="79"/>
  <c r="K1644" i="79"/>
  <c r="K1636" i="79"/>
  <c r="K1628" i="79"/>
  <c r="K1620" i="79"/>
  <c r="K1612" i="79"/>
  <c r="K1604" i="79"/>
  <c r="K1596" i="79"/>
  <c r="K1588" i="79"/>
  <c r="K1580" i="79"/>
  <c r="K1572" i="79"/>
  <c r="K1564" i="79"/>
  <c r="K1556" i="79"/>
  <c r="K1548" i="79"/>
  <c r="K1540" i="79"/>
  <c r="K1532" i="79"/>
  <c r="K1524" i="79"/>
  <c r="K1516" i="79"/>
  <c r="K1508" i="79"/>
  <c r="K1500" i="79"/>
  <c r="K1492" i="79"/>
  <c r="K1484" i="79"/>
  <c r="K1476" i="79"/>
  <c r="K1468" i="79"/>
  <c r="K1460" i="79"/>
  <c r="K1452" i="79"/>
  <c r="K1444" i="79"/>
  <c r="K1436" i="79"/>
  <c r="K1428" i="79"/>
  <c r="K1420" i="79"/>
  <c r="K1412" i="79"/>
  <c r="K1404" i="79"/>
  <c r="K1396" i="79"/>
  <c r="K1388" i="79"/>
  <c r="K1380" i="79"/>
  <c r="K1372" i="79"/>
  <c r="K1364" i="79"/>
  <c r="K1356" i="79"/>
  <c r="K1348" i="79"/>
  <c r="K1340" i="79"/>
  <c r="K1332" i="79"/>
  <c r="K1324" i="79"/>
  <c r="K1316" i="79"/>
  <c r="K1308" i="79"/>
  <c r="K1300" i="79"/>
  <c r="K1292" i="79"/>
  <c r="K1284" i="79"/>
  <c r="K1276" i="79"/>
  <c r="K1268" i="79"/>
  <c r="K1260" i="79"/>
  <c r="K1252" i="79"/>
  <c r="K1244" i="79"/>
  <c r="K1236" i="79"/>
  <c r="K1228" i="79"/>
  <c r="K1220" i="79"/>
  <c r="K1212" i="79"/>
  <c r="K1204" i="79"/>
  <c r="K1196" i="79"/>
  <c r="K1188" i="79"/>
  <c r="K1180" i="79"/>
  <c r="K1172" i="79"/>
  <c r="K1164" i="79"/>
  <c r="K1156" i="79"/>
  <c r="K1148" i="79"/>
  <c r="K1140" i="79"/>
  <c r="K1132" i="79"/>
  <c r="K1124" i="79"/>
  <c r="K1116" i="79"/>
  <c r="K1108" i="79"/>
  <c r="K1100" i="79"/>
  <c r="K1092" i="79"/>
  <c r="K1084" i="79"/>
  <c r="K1076" i="79"/>
  <c r="K1068" i="79"/>
  <c r="K1060" i="79"/>
  <c r="K1052" i="79"/>
  <c r="K1044" i="79"/>
  <c r="K1036" i="79"/>
  <c r="K1028" i="79"/>
  <c r="K1020" i="79"/>
  <c r="K1012" i="79"/>
  <c r="K1004" i="79"/>
  <c r="K996" i="79"/>
  <c r="K988" i="79"/>
  <c r="K980" i="79"/>
  <c r="K972" i="79"/>
  <c r="K964" i="79"/>
  <c r="K956" i="79"/>
  <c r="K948" i="79"/>
  <c r="K940" i="79"/>
  <c r="K932" i="79"/>
  <c r="K924" i="79"/>
  <c r="K916" i="79"/>
  <c r="K908" i="79"/>
  <c r="K900" i="79"/>
  <c r="K892" i="79"/>
  <c r="K884" i="79"/>
  <c r="K876" i="79"/>
  <c r="K868" i="79"/>
  <c r="K860" i="79"/>
  <c r="K852" i="79"/>
  <c r="K844" i="79"/>
  <c r="K836" i="79"/>
  <c r="K828" i="79"/>
  <c r="K820" i="79"/>
  <c r="K812" i="79"/>
  <c r="K804" i="79"/>
  <c r="K796" i="79"/>
  <c r="K788" i="79"/>
  <c r="K780" i="79"/>
  <c r="K772" i="79"/>
  <c r="K764" i="79"/>
  <c r="K756" i="79"/>
  <c r="K748" i="79"/>
  <c r="K740" i="79"/>
  <c r="K732" i="79"/>
  <c r="K724" i="79"/>
  <c r="K716" i="79"/>
  <c r="K708" i="79"/>
  <c r="K700" i="79"/>
  <c r="K692" i="79"/>
  <c r="K684" i="79"/>
  <c r="K676" i="79"/>
  <c r="K668" i="79"/>
  <c r="K660" i="79"/>
  <c r="K652" i="79"/>
  <c r="K644" i="79"/>
  <c r="K636" i="79"/>
  <c r="K628" i="79"/>
  <c r="K620" i="79"/>
  <c r="K612" i="79"/>
  <c r="K604" i="79"/>
  <c r="K596" i="79"/>
  <c r="K588" i="79"/>
  <c r="K580" i="79"/>
  <c r="K572" i="79"/>
  <c r="K564" i="79"/>
  <c r="K556" i="79"/>
  <c r="K548" i="79"/>
  <c r="K540" i="79"/>
  <c r="K532" i="79"/>
  <c r="K524" i="79"/>
  <c r="K516" i="79"/>
  <c r="K508" i="79"/>
  <c r="K500" i="79"/>
  <c r="K492" i="79"/>
  <c r="K484" i="79"/>
  <c r="K476" i="79"/>
  <c r="K468" i="79"/>
  <c r="K460" i="79"/>
  <c r="K452" i="79"/>
  <c r="K444" i="79"/>
  <c r="K436" i="79"/>
  <c r="K428" i="79"/>
  <c r="K420" i="79"/>
  <c r="K412" i="79"/>
  <c r="K404" i="79"/>
  <c r="K396" i="79"/>
  <c r="K388" i="79"/>
  <c r="K380" i="79"/>
  <c r="K372" i="79"/>
  <c r="K364" i="79"/>
  <c r="K356" i="79"/>
  <c r="K348" i="79"/>
  <c r="K340" i="79"/>
  <c r="K332" i="79"/>
  <c r="K324" i="79"/>
  <c r="K316" i="79"/>
  <c r="K308" i="79"/>
  <c r="K300" i="79"/>
  <c r="K292" i="79"/>
  <c r="K284" i="79"/>
  <c r="K276" i="79"/>
  <c r="K268" i="79"/>
  <c r="K260" i="79"/>
  <c r="K252" i="79"/>
  <c r="K244" i="79"/>
  <c r="K236" i="79"/>
  <c r="K228" i="79"/>
  <c r="K220" i="79"/>
  <c r="K212" i="79"/>
  <c r="K1881" i="79"/>
  <c r="K1873" i="79"/>
  <c r="K1865" i="79"/>
  <c r="K1857" i="79"/>
  <c r="K1849" i="79"/>
  <c r="K1841" i="79"/>
  <c r="K1833" i="79"/>
  <c r="K1825" i="79"/>
  <c r="K1817" i="79"/>
  <c r="K1809" i="79"/>
  <c r="K1801" i="79"/>
  <c r="K1793" i="79"/>
  <c r="K1785" i="79"/>
  <c r="K1777" i="79"/>
  <c r="K1769" i="79"/>
  <c r="K1761" i="79"/>
  <c r="K1753" i="79"/>
  <c r="K1745" i="79"/>
  <c r="K1737" i="79"/>
  <c r="K1729" i="79"/>
  <c r="K1721" i="79"/>
  <c r="K1713" i="79"/>
  <c r="K1705" i="79"/>
  <c r="K1697" i="79"/>
  <c r="K1689" i="79"/>
  <c r="K1681" i="79"/>
  <c r="K1673" i="79"/>
  <c r="K1665" i="79"/>
  <c r="K1657" i="79"/>
  <c r="K1649" i="79"/>
  <c r="K1641" i="79"/>
  <c r="K1633" i="79"/>
  <c r="K1625" i="79"/>
  <c r="K1617" i="79"/>
  <c r="K1609" i="79"/>
  <c r="K1601" i="79"/>
  <c r="K1593" i="79"/>
  <c r="K1585" i="79"/>
  <c r="K1577" i="79"/>
  <c r="K1569" i="79"/>
  <c r="K1561" i="79"/>
  <c r="K1553" i="79"/>
  <c r="K1545" i="79"/>
  <c r="K1537" i="79"/>
  <c r="K1529" i="79"/>
  <c r="K1521" i="79"/>
  <c r="K1513" i="79"/>
  <c r="K1505" i="79"/>
  <c r="K1497" i="79"/>
  <c r="K1489" i="79"/>
  <c r="K1481" i="79"/>
  <c r="K1473" i="79"/>
  <c r="K1465" i="79"/>
  <c r="K1457" i="79"/>
  <c r="K1449" i="79"/>
  <c r="K1441" i="79"/>
  <c r="K1433" i="79"/>
  <c r="K1425" i="79"/>
  <c r="K1417" i="79"/>
  <c r="K1409" i="79"/>
  <c r="K1401" i="79"/>
  <c r="K1393" i="79"/>
  <c r="K1385" i="79"/>
  <c r="K1377" i="79"/>
  <c r="K1369" i="79"/>
  <c r="K1361" i="79"/>
  <c r="K1353" i="79"/>
  <c r="K1345" i="79"/>
  <c r="K1337" i="79"/>
  <c r="K1329" i="79"/>
  <c r="K1321" i="79"/>
  <c r="K1313" i="79"/>
  <c r="K1305" i="79"/>
  <c r="K1297" i="79"/>
  <c r="K1289" i="79"/>
  <c r="K1281" i="79"/>
  <c r="K1273" i="79"/>
  <c r="K1265" i="79"/>
  <c r="K1257" i="79"/>
  <c r="K1249" i="79"/>
  <c r="K1241" i="79"/>
  <c r="K1233" i="79"/>
  <c r="K1225" i="79"/>
  <c r="K1217" i="79"/>
  <c r="K1209" i="79"/>
  <c r="K1201" i="79"/>
  <c r="K1193" i="79"/>
  <c r="K1185" i="79"/>
  <c r="K1177" i="79"/>
  <c r="K1169" i="79"/>
  <c r="K1161" i="79"/>
  <c r="K1153" i="79"/>
  <c r="K1145" i="79"/>
  <c r="K1137" i="79"/>
  <c r="K1129" i="79"/>
  <c r="K1121" i="79"/>
  <c r="K1113" i="79"/>
  <c r="K1105" i="79"/>
  <c r="K1097" i="79"/>
  <c r="K1089" i="79"/>
  <c r="K1081" i="79"/>
  <c r="K1073" i="79"/>
  <c r="K1065" i="79"/>
  <c r="K1057" i="79"/>
  <c r="K1049" i="79"/>
  <c r="K1041" i="79"/>
  <c r="K1033" i="79"/>
  <c r="K1025" i="79"/>
  <c r="K1017" i="79"/>
  <c r="K1009" i="79"/>
  <c r="K1001" i="79"/>
  <c r="K993" i="79"/>
  <c r="K985" i="79"/>
  <c r="K977" i="79"/>
  <c r="K969" i="79"/>
  <c r="K961" i="79"/>
  <c r="K953" i="79"/>
  <c r="K945" i="79"/>
  <c r="K937" i="79"/>
  <c r="K929" i="79"/>
  <c r="K921" i="79"/>
  <c r="K913" i="79"/>
  <c r="K905" i="79"/>
  <c r="K897" i="79"/>
  <c r="K889" i="79"/>
  <c r="K881" i="79"/>
  <c r="K873" i="79"/>
  <c r="K865" i="79"/>
  <c r="K857" i="79"/>
  <c r="K849" i="79"/>
  <c r="K841" i="79"/>
  <c r="K833" i="79"/>
  <c r="K825" i="79"/>
  <c r="K817" i="79"/>
  <c r="K809" i="79"/>
  <c r="K801" i="79"/>
  <c r="K793" i="79"/>
  <c r="K785" i="79"/>
  <c r="K777" i="79"/>
  <c r="K769" i="79"/>
  <c r="K761" i="79"/>
  <c r="K753" i="79"/>
  <c r="K745" i="79"/>
  <c r="K737" i="79"/>
  <c r="K729" i="79"/>
  <c r="K721" i="79"/>
  <c r="K713" i="79"/>
  <c r="K705" i="79"/>
  <c r="K697" i="79"/>
  <c r="K689" i="79"/>
  <c r="K681" i="79"/>
  <c r="K673" i="79"/>
  <c r="K665" i="79"/>
  <c r="K657" i="79"/>
  <c r="K649" i="79"/>
  <c r="K641" i="79"/>
  <c r="K633" i="79"/>
  <c r="K625" i="79"/>
  <c r="K617" i="79"/>
  <c r="K609" i="79"/>
  <c r="K601" i="79"/>
  <c r="K593" i="79"/>
  <c r="K585" i="79"/>
  <c r="K577" i="79"/>
  <c r="K569" i="79"/>
  <c r="K561" i="79"/>
  <c r="K553" i="79"/>
  <c r="K545" i="79"/>
  <c r="K537" i="79"/>
  <c r="K529" i="79"/>
  <c r="K521" i="79"/>
  <c r="K513" i="79"/>
  <c r="K505" i="79"/>
  <c r="K497" i="79"/>
  <c r="K489" i="79"/>
  <c r="K481" i="79"/>
  <c r="K473" i="79"/>
  <c r="K465" i="79"/>
  <c r="K457" i="79"/>
  <c r="K449" i="79"/>
  <c r="K441" i="79"/>
  <c r="K433" i="79"/>
  <c r="K425" i="79"/>
  <c r="K417" i="79"/>
  <c r="K409" i="79"/>
  <c r="K401" i="79"/>
  <c r="K393" i="79"/>
  <c r="K385" i="79"/>
  <c r="K377" i="79"/>
  <c r="K369" i="79"/>
  <c r="K361" i="79"/>
  <c r="K353" i="79"/>
  <c r="K345" i="79"/>
  <c r="K337" i="79"/>
  <c r="K329" i="79"/>
  <c r="K321" i="79"/>
  <c r="K313" i="79"/>
  <c r="K305" i="79"/>
  <c r="K297" i="79"/>
  <c r="K289" i="79"/>
  <c r="K281" i="79"/>
  <c r="K273" i="79"/>
  <c r="K265" i="79"/>
  <c r="K257" i="79"/>
  <c r="K249" i="79"/>
  <c r="K241" i="79"/>
  <c r="K233" i="79"/>
  <c r="K225" i="79"/>
  <c r="K217" i="79"/>
  <c r="K209" i="79"/>
  <c r="K1870" i="79"/>
  <c r="K1862" i="79"/>
  <c r="K1854" i="79"/>
  <c r="K1846" i="79"/>
  <c r="K1838" i="79"/>
  <c r="K1830" i="79"/>
  <c r="K1822" i="79"/>
  <c r="K1814" i="79"/>
  <c r="K1806" i="79"/>
  <c r="K1798" i="79"/>
  <c r="K1790" i="79"/>
  <c r="K1782" i="79"/>
  <c r="K1774" i="79"/>
  <c r="K1766" i="79"/>
  <c r="K1758" i="79"/>
  <c r="K1750" i="79"/>
  <c r="K1742" i="79"/>
  <c r="K1734" i="79"/>
  <c r="K1726" i="79"/>
  <c r="K1718" i="79"/>
  <c r="K1710" i="79"/>
  <c r="K1702" i="79"/>
  <c r="K1694" i="79"/>
  <c r="K1686" i="79"/>
  <c r="K1678" i="79"/>
  <c r="K1670" i="79"/>
  <c r="K1662" i="79"/>
  <c r="K1654" i="79"/>
  <c r="K1646" i="79"/>
  <c r="K1638" i="79"/>
  <c r="K1630" i="79"/>
  <c r="K1622" i="79"/>
  <c r="K1614" i="79"/>
  <c r="K1606" i="79"/>
  <c r="K1598" i="79"/>
  <c r="K1590" i="79"/>
  <c r="K1582" i="79"/>
  <c r="K1574" i="79"/>
  <c r="K1566" i="79"/>
  <c r="K1558" i="79"/>
  <c r="K1550" i="79"/>
  <c r="K1542" i="79"/>
  <c r="K1534" i="79"/>
  <c r="K1526" i="79"/>
  <c r="K1518" i="79"/>
  <c r="K1510" i="79"/>
  <c r="K1502" i="79"/>
  <c r="K1494" i="79"/>
  <c r="K1486" i="79"/>
  <c r="K1478" i="79"/>
  <c r="K1470" i="79"/>
  <c r="K1462" i="79"/>
  <c r="K1454" i="79"/>
  <c r="K1446" i="79"/>
  <c r="K1438" i="79"/>
  <c r="K1430" i="79"/>
  <c r="K1422" i="79"/>
  <c r="K1414" i="79"/>
  <c r="K1406" i="79"/>
  <c r="K1398" i="79"/>
  <c r="K1390" i="79"/>
  <c r="K1382" i="79"/>
  <c r="K1374" i="79"/>
  <c r="K1366" i="79"/>
  <c r="K1358" i="79"/>
  <c r="K1350" i="79"/>
  <c r="K1342" i="79"/>
  <c r="K1334" i="79"/>
  <c r="K1326" i="79"/>
  <c r="K1318" i="79"/>
  <c r="K1310" i="79"/>
  <c r="K1302" i="79"/>
  <c r="K1294" i="79"/>
  <c r="K1286" i="79"/>
  <c r="K1278" i="79"/>
  <c r="K1270" i="79"/>
  <c r="K1262" i="79"/>
  <c r="K1254" i="79"/>
  <c r="K1246" i="79"/>
  <c r="K1238" i="79"/>
  <c r="K1230" i="79"/>
  <c r="K1222" i="79"/>
  <c r="K1214" i="79"/>
  <c r="K1206" i="79"/>
  <c r="K1198" i="79"/>
  <c r="K1190" i="79"/>
  <c r="K1182" i="79"/>
  <c r="K1174" i="79"/>
  <c r="K1166" i="79"/>
  <c r="K1158" i="79"/>
  <c r="K1150" i="79"/>
  <c r="K1142" i="79"/>
  <c r="K1134" i="79"/>
  <c r="K1126" i="79"/>
  <c r="K1118" i="79"/>
  <c r="K1110" i="79"/>
  <c r="K1102" i="79"/>
  <c r="K1094" i="79"/>
  <c r="K1086" i="79"/>
  <c r="K1078" i="79"/>
  <c r="K1070" i="79"/>
  <c r="K1062" i="79"/>
  <c r="K1054" i="79"/>
  <c r="K1046" i="79"/>
  <c r="K1038" i="79"/>
  <c r="K1030" i="79"/>
  <c r="K1022" i="79"/>
  <c r="K1014" i="79"/>
  <c r="K1006" i="79"/>
  <c r="K998" i="79"/>
  <c r="K990" i="79"/>
  <c r="K982" i="79"/>
  <c r="K974" i="79"/>
  <c r="K966" i="79"/>
  <c r="K958" i="79"/>
  <c r="K950" i="79"/>
  <c r="K942" i="79"/>
  <c r="K934" i="79"/>
  <c r="K926" i="79"/>
  <c r="K918" i="79"/>
  <c r="K910" i="79"/>
  <c r="K902" i="79"/>
  <c r="K894" i="79"/>
  <c r="K886" i="79"/>
  <c r="K878" i="79"/>
  <c r="K870" i="79"/>
  <c r="K862" i="79"/>
  <c r="K854" i="79"/>
  <c r="K846" i="79"/>
  <c r="K838" i="79"/>
  <c r="K830" i="79"/>
  <c r="K822" i="79"/>
  <c r="K814" i="79"/>
  <c r="K806" i="79"/>
  <c r="K798" i="79"/>
  <c r="K790" i="79"/>
  <c r="K782" i="79"/>
  <c r="K774" i="79"/>
  <c r="K766" i="79"/>
  <c r="K758" i="79"/>
  <c r="K750" i="79"/>
  <c r="K742" i="79"/>
  <c r="K734" i="79"/>
  <c r="K726" i="79"/>
  <c r="K718" i="79"/>
  <c r="K710" i="79"/>
  <c r="K702" i="79"/>
  <c r="K694" i="79"/>
  <c r="K686" i="79"/>
  <c r="K678" i="79"/>
  <c r="K670" i="79"/>
  <c r="K662" i="79"/>
  <c r="K654" i="79"/>
  <c r="K646" i="79"/>
  <c r="K638" i="79"/>
  <c r="K630" i="79"/>
  <c r="K622" i="79"/>
  <c r="K614" i="79"/>
  <c r="K606" i="79"/>
  <c r="K598" i="79"/>
  <c r="K590" i="79"/>
  <c r="K582" i="79"/>
  <c r="K574" i="79"/>
  <c r="K566" i="79"/>
  <c r="K558" i="79"/>
  <c r="K550" i="79"/>
  <c r="K542" i="79"/>
  <c r="K534" i="79"/>
  <c r="K526" i="79"/>
  <c r="K518" i="79"/>
  <c r="K510" i="79"/>
  <c r="K502" i="79"/>
  <c r="K494" i="79"/>
  <c r="K486" i="79"/>
  <c r="K478" i="79"/>
  <c r="K470" i="79"/>
  <c r="K462" i="79"/>
  <c r="K454" i="79"/>
  <c r="K446" i="79"/>
  <c r="K438" i="79"/>
  <c r="K430" i="79"/>
  <c r="K422" i="79"/>
  <c r="K414" i="79"/>
  <c r="K406" i="79"/>
  <c r="K398" i="79"/>
  <c r="K390" i="79"/>
  <c r="K382" i="79"/>
  <c r="K374" i="79"/>
  <c r="K366" i="79"/>
  <c r="K358" i="79"/>
  <c r="K350" i="79"/>
  <c r="K342" i="79"/>
  <c r="K334" i="79"/>
  <c r="K326" i="79"/>
  <c r="K318" i="79"/>
  <c r="K310" i="79"/>
  <c r="K302" i="79"/>
  <c r="K294" i="79"/>
  <c r="K286" i="79"/>
  <c r="K278" i="79"/>
  <c r="K270" i="79"/>
  <c r="K262" i="79"/>
  <c r="K254" i="79"/>
  <c r="K246" i="79"/>
  <c r="K238" i="79"/>
  <c r="K230" i="79"/>
  <c r="K222" i="79"/>
  <c r="K214" i="79"/>
  <c r="K2010" i="79"/>
  <c r="M2010" i="79" s="1"/>
  <c r="H2010" i="79"/>
  <c r="AB40" i="73"/>
  <c r="AB41" i="73"/>
  <c r="AB42" i="73"/>
  <c r="AB43" i="73"/>
  <c r="AB44" i="73"/>
  <c r="AB45" i="73"/>
  <c r="AB46" i="73"/>
  <c r="AB47" i="73"/>
  <c r="AB48" i="73"/>
  <c r="AB49" i="73"/>
  <c r="AB50" i="73"/>
  <c r="AB51" i="73"/>
  <c r="AB52" i="73"/>
  <c r="AB53" i="73"/>
  <c r="AB54" i="73"/>
  <c r="AB55" i="73"/>
  <c r="AB56" i="73"/>
  <c r="AB57" i="73"/>
  <c r="AB58" i="73"/>
  <c r="AB59" i="73"/>
  <c r="AB60" i="73"/>
  <c r="AB61" i="73"/>
  <c r="AB62" i="73"/>
  <c r="AB63" i="73"/>
  <c r="AB64" i="73"/>
  <c r="AB65" i="73"/>
  <c r="AB66" i="73"/>
  <c r="AB67" i="73"/>
  <c r="AB68" i="73"/>
  <c r="AB69" i="73"/>
  <c r="AB70" i="73"/>
  <c r="AB71" i="73"/>
  <c r="AB72" i="73"/>
  <c r="AB73" i="73"/>
  <c r="AB74" i="73"/>
  <c r="AB75" i="73"/>
  <c r="AB76" i="73"/>
  <c r="AB77" i="73"/>
  <c r="AB78" i="73"/>
  <c r="AB79" i="73"/>
  <c r="AB80" i="73"/>
  <c r="AB81" i="73"/>
  <c r="AB83" i="73"/>
  <c r="AB84" i="73"/>
  <c r="AB85" i="73"/>
  <c r="AB86" i="73"/>
  <c r="AB87" i="73"/>
  <c r="AB88" i="73"/>
  <c r="AB89" i="73"/>
  <c r="AB90" i="73"/>
  <c r="AB91" i="73"/>
  <c r="AB92" i="73"/>
  <c r="AB93" i="73"/>
  <c r="AB94" i="73"/>
  <c r="AB95" i="73"/>
  <c r="AB96" i="73"/>
  <c r="AB97" i="73"/>
  <c r="AB98" i="73"/>
  <c r="AB99" i="73"/>
  <c r="AB100" i="73"/>
  <c r="AB101" i="73"/>
  <c r="AB102" i="73"/>
  <c r="AB103" i="73"/>
  <c r="AB104" i="73"/>
  <c r="AB105" i="73"/>
  <c r="AB106" i="73"/>
  <c r="AB107" i="73"/>
  <c r="AB108" i="73"/>
  <c r="AB109" i="73"/>
  <c r="AB110" i="73"/>
  <c r="AB111" i="73"/>
  <c r="AB112" i="73"/>
  <c r="AB113" i="73"/>
  <c r="AB114" i="73"/>
  <c r="AB115" i="73"/>
  <c r="AB116" i="73"/>
  <c r="AB117" i="73"/>
  <c r="AB118" i="73"/>
  <c r="AB119" i="73"/>
  <c r="AB120" i="73"/>
  <c r="AB121" i="73"/>
  <c r="AB122" i="73"/>
  <c r="AB123" i="73"/>
  <c r="AB124" i="73"/>
  <c r="AB125" i="73"/>
  <c r="AB126" i="73"/>
  <c r="AB127" i="73"/>
  <c r="AB128" i="73"/>
  <c r="AB129" i="73"/>
  <c r="AB130" i="73"/>
  <c r="AB131" i="73"/>
  <c r="AB132" i="73"/>
  <c r="AB133" i="73"/>
  <c r="AB134" i="73"/>
  <c r="AB135" i="73"/>
  <c r="AB136" i="73"/>
  <c r="AB137" i="73"/>
  <c r="AB138" i="73"/>
  <c r="AB39" i="73"/>
  <c r="S2010" i="79" l="1"/>
  <c r="N4" i="81"/>
  <c r="N5" i="81"/>
  <c r="N6" i="81"/>
  <c r="N7" i="81"/>
  <c r="N8" i="81"/>
  <c r="N9" i="81"/>
  <c r="N10" i="81"/>
  <c r="N11" i="81"/>
  <c r="N12" i="81"/>
  <c r="N13" i="81"/>
  <c r="N14" i="81"/>
  <c r="N15" i="81"/>
  <c r="N16" i="81"/>
  <c r="N17" i="81"/>
  <c r="N18" i="81"/>
  <c r="N19" i="81"/>
  <c r="N20" i="81"/>
  <c r="N21" i="81"/>
  <c r="N22" i="81"/>
  <c r="N23" i="81"/>
  <c r="N24" i="81"/>
  <c r="N25" i="81"/>
  <c r="N26" i="81"/>
  <c r="N27" i="81"/>
  <c r="N28" i="81"/>
  <c r="N29" i="81"/>
  <c r="N30" i="81"/>
  <c r="N31" i="81"/>
  <c r="N32" i="81"/>
  <c r="N33" i="81"/>
  <c r="N34" i="81"/>
  <c r="N35" i="81"/>
  <c r="N36" i="81"/>
  <c r="N37" i="81"/>
  <c r="N38" i="81"/>
  <c r="N39" i="81"/>
  <c r="N40" i="81"/>
  <c r="N41" i="81"/>
  <c r="N42" i="81"/>
  <c r="N43" i="81"/>
  <c r="N44" i="81"/>
  <c r="N45" i="81"/>
  <c r="N46" i="81"/>
  <c r="N47" i="81"/>
  <c r="N48" i="81"/>
  <c r="N49" i="81"/>
  <c r="N50" i="81"/>
  <c r="N51" i="81"/>
  <c r="N52" i="81"/>
  <c r="N53" i="81"/>
  <c r="N54" i="81"/>
  <c r="N55" i="81"/>
  <c r="N56" i="81"/>
  <c r="N57" i="81"/>
  <c r="N58" i="81"/>
  <c r="N59" i="81"/>
  <c r="N60" i="81"/>
  <c r="N61" i="81"/>
  <c r="N62" i="81"/>
  <c r="N63" i="81"/>
  <c r="N64" i="81"/>
  <c r="N65" i="81"/>
  <c r="N66" i="81"/>
  <c r="N67" i="81"/>
  <c r="N68" i="81"/>
  <c r="N69" i="81"/>
  <c r="N70" i="81"/>
  <c r="N71" i="81"/>
  <c r="N72" i="81"/>
  <c r="N73" i="81"/>
  <c r="N74" i="81"/>
  <c r="N75" i="81"/>
  <c r="N76" i="81"/>
  <c r="N77" i="81"/>
  <c r="N78" i="81"/>
  <c r="N79" i="81"/>
  <c r="N80" i="81"/>
  <c r="N81" i="81"/>
  <c r="N82" i="81"/>
  <c r="N83" i="81"/>
  <c r="N84" i="81"/>
  <c r="N85" i="81"/>
  <c r="N86" i="81"/>
  <c r="N87" i="81"/>
  <c r="N88" i="81"/>
  <c r="N89" i="81"/>
  <c r="N90" i="81"/>
  <c r="N91" i="81"/>
  <c r="N92" i="81"/>
  <c r="N93" i="81"/>
  <c r="N94" i="81"/>
  <c r="N95" i="81"/>
  <c r="N96" i="81"/>
  <c r="N97" i="81"/>
  <c r="N98" i="81"/>
  <c r="N99" i="81"/>
  <c r="N100" i="81"/>
  <c r="N101" i="81"/>
  <c r="N102" i="81"/>
  <c r="N103" i="81"/>
  <c r="N104" i="81"/>
  <c r="N105" i="81"/>
  <c r="N106" i="81"/>
  <c r="N107" i="81"/>
  <c r="N108" i="81"/>
  <c r="N109" i="81"/>
  <c r="N110" i="81"/>
  <c r="N111" i="81"/>
  <c r="N112" i="81"/>
  <c r="N113" i="81"/>
  <c r="N114" i="81"/>
  <c r="N115" i="81"/>
  <c r="N116" i="81"/>
  <c r="N117" i="81"/>
  <c r="N118" i="81"/>
  <c r="N119" i="81"/>
  <c r="N120" i="81"/>
  <c r="N121" i="81"/>
  <c r="N122" i="81"/>
  <c r="N123" i="81"/>
  <c r="N124" i="81"/>
  <c r="N125" i="81"/>
  <c r="N126" i="81"/>
  <c r="N127" i="81"/>
  <c r="N128" i="81"/>
  <c r="N129" i="81"/>
  <c r="N130" i="81"/>
  <c r="N131" i="81"/>
  <c r="N132" i="81"/>
  <c r="N133" i="81"/>
  <c r="N134" i="81"/>
  <c r="N135" i="81"/>
  <c r="N136" i="81"/>
  <c r="N137" i="81"/>
  <c r="N138" i="81"/>
  <c r="N139" i="81"/>
  <c r="N140" i="81"/>
  <c r="N141" i="81"/>
  <c r="N142" i="81"/>
  <c r="N143" i="81"/>
  <c r="N144" i="81"/>
  <c r="N145" i="81"/>
  <c r="N146" i="81"/>
  <c r="N147" i="81"/>
  <c r="N148" i="81"/>
  <c r="N149" i="81"/>
  <c r="N150" i="81"/>
  <c r="N151" i="81"/>
  <c r="N152" i="81"/>
  <c r="N153" i="81"/>
  <c r="N154" i="81"/>
  <c r="N155" i="81"/>
  <c r="N156" i="81"/>
  <c r="N157" i="81"/>
  <c r="N158" i="81"/>
  <c r="N159" i="81"/>
  <c r="N160" i="81"/>
  <c r="N161" i="81"/>
  <c r="N162" i="81"/>
  <c r="N163" i="81"/>
  <c r="N164" i="81"/>
  <c r="N165" i="81"/>
  <c r="N166" i="81"/>
  <c r="N167" i="81"/>
  <c r="N168" i="81"/>
  <c r="N169" i="81"/>
  <c r="N170" i="81"/>
  <c r="N171" i="81"/>
  <c r="N172" i="81"/>
  <c r="N173" i="81"/>
  <c r="N174" i="81"/>
  <c r="N175" i="81"/>
  <c r="N176" i="81"/>
  <c r="N177" i="81"/>
  <c r="N178" i="81"/>
  <c r="N179" i="81"/>
  <c r="N180" i="81"/>
  <c r="N181" i="81"/>
  <c r="N182" i="81"/>
  <c r="N183" i="81"/>
  <c r="N184" i="81"/>
  <c r="N185" i="81"/>
  <c r="N186" i="81"/>
  <c r="N187" i="81"/>
  <c r="N188" i="81"/>
  <c r="N189" i="81"/>
  <c r="N190" i="81"/>
  <c r="N191" i="81"/>
  <c r="N192" i="81"/>
  <c r="N193" i="81"/>
  <c r="N194" i="81"/>
  <c r="N195" i="81"/>
  <c r="N196" i="81"/>
  <c r="N197" i="81"/>
  <c r="N198" i="81"/>
  <c r="N199" i="81"/>
  <c r="N200" i="81"/>
  <c r="N201" i="81"/>
  <c r="N202" i="81"/>
  <c r="N203" i="81"/>
  <c r="N204" i="81"/>
  <c r="N205" i="81"/>
  <c r="N206" i="81"/>
  <c r="N207" i="81"/>
  <c r="N208" i="81"/>
  <c r="N209" i="81"/>
  <c r="N210" i="81"/>
  <c r="N211" i="81"/>
  <c r="N212" i="81"/>
  <c r="N213" i="81"/>
  <c r="N214" i="81"/>
  <c r="N215" i="81"/>
  <c r="N216" i="81"/>
  <c r="N217" i="81"/>
  <c r="N218" i="81"/>
  <c r="N219" i="81"/>
  <c r="N220" i="81"/>
  <c r="N221" i="81"/>
  <c r="N222" i="81"/>
  <c r="N223" i="81"/>
  <c r="N224" i="81"/>
  <c r="N225" i="81"/>
  <c r="N226" i="81"/>
  <c r="N227" i="81"/>
  <c r="N228" i="81"/>
  <c r="N229" i="81"/>
  <c r="N230" i="81"/>
  <c r="N231" i="81"/>
  <c r="N232" i="81"/>
  <c r="N233" i="81"/>
  <c r="N234" i="81"/>
  <c r="N235" i="81"/>
  <c r="N236" i="81"/>
  <c r="N237" i="81"/>
  <c r="N238" i="81"/>
  <c r="N239" i="81"/>
  <c r="N240" i="81"/>
  <c r="N241" i="81"/>
  <c r="N242" i="81"/>
  <c r="N243" i="81"/>
  <c r="N244" i="81"/>
  <c r="N245" i="81"/>
  <c r="N246" i="81"/>
  <c r="N247" i="81"/>
  <c r="N248" i="81"/>
  <c r="N249" i="81"/>
  <c r="N250" i="81"/>
  <c r="N251" i="81"/>
  <c r="N252" i="81"/>
  <c r="N253" i="81"/>
  <c r="N254" i="81"/>
  <c r="N255" i="81"/>
  <c r="N256" i="81"/>
  <c r="N257" i="81"/>
  <c r="N258" i="81"/>
  <c r="N259" i="81"/>
  <c r="N260" i="81"/>
  <c r="N261" i="81"/>
  <c r="N262" i="81"/>
  <c r="N263" i="81"/>
  <c r="N264" i="81"/>
  <c r="N265" i="81"/>
  <c r="N266" i="81"/>
  <c r="N267" i="81"/>
  <c r="N268" i="81"/>
  <c r="N269" i="81"/>
  <c r="N270" i="81"/>
  <c r="N271" i="81"/>
  <c r="N272" i="81"/>
  <c r="N273" i="81"/>
  <c r="N274" i="81"/>
  <c r="N275" i="81"/>
  <c r="N276" i="81"/>
  <c r="N277" i="81"/>
  <c r="N278" i="81"/>
  <c r="N279" i="81"/>
  <c r="N280" i="81"/>
  <c r="N281" i="81"/>
  <c r="N282" i="81"/>
  <c r="N283" i="81"/>
  <c r="N284" i="81"/>
  <c r="N285" i="81"/>
  <c r="N286" i="81"/>
  <c r="N287" i="81"/>
  <c r="N288" i="81"/>
  <c r="N289" i="81"/>
  <c r="N290" i="81"/>
  <c r="N291" i="81"/>
  <c r="N292" i="81"/>
  <c r="N293" i="81"/>
  <c r="N294" i="81"/>
  <c r="N295" i="81"/>
  <c r="N296" i="81"/>
  <c r="N297" i="81"/>
  <c r="N298" i="81"/>
  <c r="N299" i="81"/>
  <c r="N300" i="81"/>
  <c r="N301" i="81"/>
  <c r="N302" i="81"/>
  <c r="N303" i="81"/>
  <c r="N304" i="81"/>
  <c r="N305" i="81"/>
  <c r="N306" i="81"/>
  <c r="N307" i="81"/>
  <c r="N308" i="81"/>
  <c r="N309" i="81"/>
  <c r="N310" i="81"/>
  <c r="N311" i="81"/>
  <c r="N312" i="81"/>
  <c r="N313" i="81"/>
  <c r="N314" i="81"/>
  <c r="N315" i="81"/>
  <c r="N316" i="81"/>
  <c r="N317" i="81"/>
  <c r="N318" i="81"/>
  <c r="N319" i="81"/>
  <c r="N320" i="81"/>
  <c r="N321" i="81"/>
  <c r="N322" i="81"/>
  <c r="N323" i="81"/>
  <c r="N324" i="81"/>
  <c r="N325" i="81"/>
  <c r="N326" i="81"/>
  <c r="N327" i="81"/>
  <c r="N328" i="81"/>
  <c r="N329" i="81"/>
  <c r="N330" i="81"/>
  <c r="N331" i="81"/>
  <c r="N332" i="81"/>
  <c r="N333" i="81"/>
  <c r="N334" i="81"/>
  <c r="N335" i="81"/>
  <c r="N336" i="81"/>
  <c r="N337" i="81"/>
  <c r="N338" i="81"/>
  <c r="N339" i="81"/>
  <c r="N340" i="81"/>
  <c r="N341" i="81"/>
  <c r="N342" i="81"/>
  <c r="N343" i="81"/>
  <c r="N344" i="81"/>
  <c r="N345" i="81"/>
  <c r="N346" i="81"/>
  <c r="N347" i="81"/>
  <c r="N348" i="81"/>
  <c r="N349" i="81"/>
  <c r="N350" i="81"/>
  <c r="N351" i="81"/>
  <c r="N352" i="81"/>
  <c r="N353" i="81"/>
  <c r="N354" i="81"/>
  <c r="N355" i="81"/>
  <c r="N356" i="81"/>
  <c r="N357" i="81"/>
  <c r="N358" i="81"/>
  <c r="N359" i="81"/>
  <c r="N360" i="81"/>
  <c r="N361" i="81"/>
  <c r="N362" i="81"/>
  <c r="N363" i="81"/>
  <c r="N364" i="81"/>
  <c r="N365" i="81"/>
  <c r="N366" i="81"/>
  <c r="N367" i="81"/>
  <c r="N368" i="81"/>
  <c r="N369" i="81"/>
  <c r="N370" i="81"/>
  <c r="N371" i="81"/>
  <c r="N372" i="81"/>
  <c r="N373" i="81"/>
  <c r="N374" i="81"/>
  <c r="N375" i="81"/>
  <c r="N376" i="81"/>
  <c r="N377" i="81"/>
  <c r="N378" i="81"/>
  <c r="N379" i="81"/>
  <c r="N380" i="81"/>
  <c r="N381" i="81"/>
  <c r="N382" i="81"/>
  <c r="N383" i="81"/>
  <c r="N384" i="81"/>
  <c r="N385" i="81"/>
  <c r="N386" i="81"/>
  <c r="N387" i="81"/>
  <c r="N388" i="81"/>
  <c r="N389" i="81"/>
  <c r="N390" i="81"/>
  <c r="N391" i="81"/>
  <c r="N392" i="81"/>
  <c r="N393" i="81"/>
  <c r="N394" i="81"/>
  <c r="N395" i="81"/>
  <c r="N396" i="81"/>
  <c r="N397" i="81"/>
  <c r="N398" i="81"/>
  <c r="N399" i="81"/>
  <c r="N400" i="81"/>
  <c r="N401" i="81"/>
  <c r="N402" i="81"/>
  <c r="N403" i="81"/>
  <c r="N404" i="81"/>
  <c r="N405" i="81"/>
  <c r="N406" i="81"/>
  <c r="N407" i="81"/>
  <c r="N408" i="81"/>
  <c r="N409" i="81"/>
  <c r="N410" i="81"/>
  <c r="N411" i="81"/>
  <c r="N412" i="81"/>
  <c r="N413" i="81"/>
  <c r="N414" i="81"/>
  <c r="N415" i="81"/>
  <c r="N416" i="81"/>
  <c r="N417" i="81"/>
  <c r="N418" i="81"/>
  <c r="N419" i="81"/>
  <c r="N420" i="81"/>
  <c r="N421" i="81"/>
  <c r="N422" i="81"/>
  <c r="N423" i="81"/>
  <c r="N424" i="81"/>
  <c r="N425" i="81"/>
  <c r="N426" i="81"/>
  <c r="N427" i="81"/>
  <c r="N428" i="81"/>
  <c r="N429" i="81"/>
  <c r="N430" i="81"/>
  <c r="N431" i="81"/>
  <c r="N432" i="81"/>
  <c r="N433" i="81"/>
  <c r="N434" i="81"/>
  <c r="N435" i="81"/>
  <c r="N436" i="81"/>
  <c r="N437" i="81"/>
  <c r="N438" i="81"/>
  <c r="N439" i="81"/>
  <c r="N440" i="81"/>
  <c r="N441" i="81"/>
  <c r="N442" i="81"/>
  <c r="N443" i="81"/>
  <c r="N444" i="81"/>
  <c r="N445" i="81"/>
  <c r="N446" i="81"/>
  <c r="N447" i="81"/>
  <c r="N448" i="81"/>
  <c r="N449" i="81"/>
  <c r="N450" i="81"/>
  <c r="N451" i="81"/>
  <c r="N452" i="81"/>
  <c r="N3" i="81"/>
  <c r="O452" i="81"/>
  <c r="AK23" i="73" l="1"/>
  <c r="Z39" i="73"/>
  <c r="Z40" i="73"/>
  <c r="Z41" i="73"/>
  <c r="Z42" i="73"/>
  <c r="Z43" i="73"/>
  <c r="Z44" i="73"/>
  <c r="Z45" i="73"/>
  <c r="Z46" i="73"/>
  <c r="Z47" i="73"/>
  <c r="Z48" i="73"/>
  <c r="Z49" i="73"/>
  <c r="Z50" i="73"/>
  <c r="Z51" i="73"/>
  <c r="Z52" i="73"/>
  <c r="Z53" i="73"/>
  <c r="Z54" i="73"/>
  <c r="Z55" i="73"/>
  <c r="Z56" i="73"/>
  <c r="Z57" i="73"/>
  <c r="Z58" i="73"/>
  <c r="Z59" i="73"/>
  <c r="Z60" i="73"/>
  <c r="Z61" i="73"/>
  <c r="Z62" i="73"/>
  <c r="Z63" i="73"/>
  <c r="Z64" i="73"/>
  <c r="Z65" i="73"/>
  <c r="Z66" i="73"/>
  <c r="Z67" i="73"/>
  <c r="Z68" i="73"/>
  <c r="Z69" i="73"/>
  <c r="Z70" i="73"/>
  <c r="Z71" i="73"/>
  <c r="Z72" i="73"/>
  <c r="Z73" i="73"/>
  <c r="Z74" i="73"/>
  <c r="Z75" i="73"/>
  <c r="Z76" i="73"/>
  <c r="Z77" i="73"/>
  <c r="Z78" i="73"/>
  <c r="Z79" i="73"/>
  <c r="Z80" i="73"/>
  <c r="Z81" i="73"/>
  <c r="Z82" i="73"/>
  <c r="Z83" i="73"/>
  <c r="Z84" i="73"/>
  <c r="Z85" i="73"/>
  <c r="Z86" i="73"/>
  <c r="Z87" i="73"/>
  <c r="Z88" i="73"/>
  <c r="Z89" i="73"/>
  <c r="Z90" i="73"/>
  <c r="Z91" i="73"/>
  <c r="Z92" i="73"/>
  <c r="Z93" i="73"/>
  <c r="Z94" i="73"/>
  <c r="Z95" i="73"/>
  <c r="Z96" i="73"/>
  <c r="Z97" i="73"/>
  <c r="Z98" i="73"/>
  <c r="Z99" i="73"/>
  <c r="Z100" i="73"/>
  <c r="Z101" i="73"/>
  <c r="Z102" i="73"/>
  <c r="Z103" i="73"/>
  <c r="Z104" i="73"/>
  <c r="Z105" i="73"/>
  <c r="Z106" i="73"/>
  <c r="Z107" i="73"/>
  <c r="Z108" i="73"/>
  <c r="Z109" i="73"/>
  <c r="Z110" i="73"/>
  <c r="Z111" i="73"/>
  <c r="Z112" i="73"/>
  <c r="Z113" i="73"/>
  <c r="Z114" i="73"/>
  <c r="Z115" i="73"/>
  <c r="Z116" i="73"/>
  <c r="Z117" i="73"/>
  <c r="Z118" i="73"/>
  <c r="Z119" i="73"/>
  <c r="Z120" i="73"/>
  <c r="Z121" i="73"/>
  <c r="Z122" i="73"/>
  <c r="Z123" i="73"/>
  <c r="Z124" i="73"/>
  <c r="Z125" i="73"/>
  <c r="Z126" i="73"/>
  <c r="Z127" i="73"/>
  <c r="Z128" i="73"/>
  <c r="Z129" i="73"/>
  <c r="Z130" i="73"/>
  <c r="Z131" i="73"/>
  <c r="Z132" i="73"/>
  <c r="Z133" i="73"/>
  <c r="Z134" i="73"/>
  <c r="Z135" i="73"/>
  <c r="Z136" i="73"/>
  <c r="Z137" i="73"/>
  <c r="Z138" i="73"/>
  <c r="AF11" i="79"/>
  <c r="AF12" i="79"/>
  <c r="AF13" i="79"/>
  <c r="AF14" i="79"/>
  <c r="AF15" i="79"/>
  <c r="AF16" i="79"/>
  <c r="AF17" i="79"/>
  <c r="AF18" i="79"/>
  <c r="AF19" i="79"/>
  <c r="AF20" i="79"/>
  <c r="AF21" i="79"/>
  <c r="AF22" i="79"/>
  <c r="AF23" i="79"/>
  <c r="AF24" i="79"/>
  <c r="AF25" i="79"/>
  <c r="AF26" i="79"/>
  <c r="AF27" i="79"/>
  <c r="AF28" i="79"/>
  <c r="AF29" i="79"/>
  <c r="AF30" i="79"/>
  <c r="AF31" i="79"/>
  <c r="AF32" i="79"/>
  <c r="AF33" i="79"/>
  <c r="AF34" i="79"/>
  <c r="AF35" i="79"/>
  <c r="AF36" i="79"/>
  <c r="AF37" i="79"/>
  <c r="AF38" i="79"/>
  <c r="AF39" i="79"/>
  <c r="AF40" i="79"/>
  <c r="AF41" i="79"/>
  <c r="AF42" i="79"/>
  <c r="AF43" i="79"/>
  <c r="AF44" i="79"/>
  <c r="AF45" i="79"/>
  <c r="AF46" i="79"/>
  <c r="AF47" i="79"/>
  <c r="AF48" i="79"/>
  <c r="AF49" i="79"/>
  <c r="AF50" i="79"/>
  <c r="AF51" i="79"/>
  <c r="AF52" i="79"/>
  <c r="AF53" i="79"/>
  <c r="AF54" i="79"/>
  <c r="AF55" i="79"/>
  <c r="AF56" i="79"/>
  <c r="AF57" i="79"/>
  <c r="AF58" i="79"/>
  <c r="AF59" i="79"/>
  <c r="AF60" i="79"/>
  <c r="AF61" i="79"/>
  <c r="AF62" i="79"/>
  <c r="AF63" i="79"/>
  <c r="AF64" i="79"/>
  <c r="AF65" i="79"/>
  <c r="AF66" i="79"/>
  <c r="AF67" i="79"/>
  <c r="AF68" i="79"/>
  <c r="AF69" i="79"/>
  <c r="AF70" i="79"/>
  <c r="AF71" i="79"/>
  <c r="AF72" i="79"/>
  <c r="AF73" i="79"/>
  <c r="AF74" i="79"/>
  <c r="AF75" i="79"/>
  <c r="AF76" i="79"/>
  <c r="AF77" i="79"/>
  <c r="AF78" i="79"/>
  <c r="AF79" i="79"/>
  <c r="AF80" i="79"/>
  <c r="AF81" i="79"/>
  <c r="AF82" i="79"/>
  <c r="AF83" i="79"/>
  <c r="AF84" i="79"/>
  <c r="AF85" i="79"/>
  <c r="AF86" i="79"/>
  <c r="AF87" i="79"/>
  <c r="AF88" i="79"/>
  <c r="AF89" i="79"/>
  <c r="AF90" i="79"/>
  <c r="AF91" i="79"/>
  <c r="AF92" i="79"/>
  <c r="AF93" i="79"/>
  <c r="AF94" i="79"/>
  <c r="AF95" i="79"/>
  <c r="AF96" i="79"/>
  <c r="AF97" i="79"/>
  <c r="AF98" i="79"/>
  <c r="AF99" i="79"/>
  <c r="AF100" i="79"/>
  <c r="AF101" i="79"/>
  <c r="AF102" i="79"/>
  <c r="AF103" i="79"/>
  <c r="AF104" i="79"/>
  <c r="AF105" i="79"/>
  <c r="AF106" i="79"/>
  <c r="AF107" i="79"/>
  <c r="AF108" i="79"/>
  <c r="AF109" i="79"/>
  <c r="AF110" i="79"/>
  <c r="AH57" i="73" l="1"/>
  <c r="AH51" i="73"/>
  <c r="AH41" i="73"/>
  <c r="AH60" i="73"/>
  <c r="AH71" i="73"/>
  <c r="AH45" i="73"/>
  <c r="AH48" i="73"/>
  <c r="AH42" i="73"/>
  <c r="AH56" i="73"/>
  <c r="AH65" i="73"/>
  <c r="AH54" i="73"/>
  <c r="AH68" i="73"/>
  <c r="AH58" i="73"/>
  <c r="AH61" i="73"/>
  <c r="AH64" i="73"/>
  <c r="AH46" i="73"/>
  <c r="AH53" i="73"/>
  <c r="AH62" i="73"/>
  <c r="AH59" i="73"/>
  <c r="AH43" i="73"/>
  <c r="AH69" i="73"/>
  <c r="AH44" i="73"/>
  <c r="AH66" i="73"/>
  <c r="AH55" i="73"/>
  <c r="AH50" i="73"/>
  <c r="AH72" i="73"/>
  <c r="AH49" i="73"/>
  <c r="AH70" i="73"/>
  <c r="AH40" i="73"/>
  <c r="AH67" i="73"/>
  <c r="AH47" i="73"/>
  <c r="AH52" i="73"/>
  <c r="AH63" i="73"/>
  <c r="P1" i="79"/>
  <c r="AE1" i="78"/>
  <c r="AF2" i="79" l="1"/>
  <c r="A2" i="79" s="1"/>
  <c r="AY2" i="78"/>
  <c r="A2" i="78" s="1"/>
  <c r="G11" i="79"/>
  <c r="I55" i="79" l="1"/>
  <c r="I56" i="79"/>
  <c r="I57" i="79"/>
  <c r="I58" i="79"/>
  <c r="M58" i="79" s="1"/>
  <c r="S58" i="79" s="1"/>
  <c r="I59" i="79"/>
  <c r="M59" i="79" s="1"/>
  <c r="S59" i="79" s="1"/>
  <c r="I60" i="79"/>
  <c r="M60" i="79" s="1"/>
  <c r="S60" i="79" s="1"/>
  <c r="I61" i="79"/>
  <c r="M61" i="79" s="1"/>
  <c r="S61" i="79" s="1"/>
  <c r="I62" i="79"/>
  <c r="M62" i="79" s="1"/>
  <c r="S62" i="79" s="1"/>
  <c r="I63" i="79"/>
  <c r="M63" i="79" s="1"/>
  <c r="S63" i="79" s="1"/>
  <c r="I64" i="79"/>
  <c r="M64" i="79" s="1"/>
  <c r="S64" i="79" s="1"/>
  <c r="I65" i="79"/>
  <c r="M65" i="79" s="1"/>
  <c r="S65" i="79" s="1"/>
  <c r="I66" i="79"/>
  <c r="M66" i="79" s="1"/>
  <c r="S66" i="79" s="1"/>
  <c r="I67" i="79"/>
  <c r="M67" i="79" s="1"/>
  <c r="S67" i="79" s="1"/>
  <c r="I68" i="79"/>
  <c r="M68" i="79" s="1"/>
  <c r="S68" i="79" s="1"/>
  <c r="I69" i="79"/>
  <c r="M69" i="79" s="1"/>
  <c r="S69" i="79" s="1"/>
  <c r="I70" i="79"/>
  <c r="I71" i="79"/>
  <c r="I72" i="79"/>
  <c r="I73" i="79"/>
  <c r="I74" i="79"/>
  <c r="I75" i="79"/>
  <c r="I76" i="79"/>
  <c r="I77" i="79"/>
  <c r="I78" i="79"/>
  <c r="I79" i="79"/>
  <c r="I80" i="79"/>
  <c r="I81" i="79"/>
  <c r="I82" i="79"/>
  <c r="I83" i="79"/>
  <c r="I84" i="79"/>
  <c r="I85" i="79"/>
  <c r="I86" i="79"/>
  <c r="I87" i="79"/>
  <c r="I88" i="79"/>
  <c r="I89" i="79"/>
  <c r="I90" i="79"/>
  <c r="I91" i="79"/>
  <c r="I92" i="79"/>
  <c r="I93" i="79"/>
  <c r="M93" i="79" s="1"/>
  <c r="S93" i="79" s="1"/>
  <c r="I94" i="79"/>
  <c r="M94" i="79" s="1"/>
  <c r="S94" i="79" s="1"/>
  <c r="I95" i="79"/>
  <c r="M95" i="79" s="1"/>
  <c r="S95" i="79" s="1"/>
  <c r="I96" i="79"/>
  <c r="M96" i="79" s="1"/>
  <c r="S96" i="79" s="1"/>
  <c r="I97" i="79"/>
  <c r="M97" i="79" s="1"/>
  <c r="S97" i="79" s="1"/>
  <c r="I98" i="79"/>
  <c r="M98" i="79" s="1"/>
  <c r="S98" i="79" s="1"/>
  <c r="I99" i="79"/>
  <c r="M99" i="79" s="1"/>
  <c r="S99" i="79" s="1"/>
  <c r="I100" i="79"/>
  <c r="M100" i="79" s="1"/>
  <c r="S100" i="79" s="1"/>
  <c r="I101" i="79"/>
  <c r="M101" i="79" s="1"/>
  <c r="S101" i="79" s="1"/>
  <c r="I102" i="79"/>
  <c r="M102" i="79" s="1"/>
  <c r="S102" i="79" s="1"/>
  <c r="I103" i="79"/>
  <c r="M103" i="79" s="1"/>
  <c r="S103" i="79" s="1"/>
  <c r="I104" i="79"/>
  <c r="M104" i="79" s="1"/>
  <c r="S104" i="79" s="1"/>
  <c r="I105" i="79"/>
  <c r="M105" i="79" s="1"/>
  <c r="S105" i="79" s="1"/>
  <c r="I106" i="79"/>
  <c r="M106" i="79" s="1"/>
  <c r="S106" i="79" s="1"/>
  <c r="I107" i="79"/>
  <c r="M107" i="79" s="1"/>
  <c r="S107" i="79" s="1"/>
  <c r="I108" i="79"/>
  <c r="M108" i="79" s="1"/>
  <c r="S108" i="79" s="1"/>
  <c r="I109" i="79"/>
  <c r="M109" i="79" s="1"/>
  <c r="S109" i="79" s="1"/>
  <c r="I110" i="79"/>
  <c r="M110" i="79" s="1"/>
  <c r="S110" i="79" s="1"/>
  <c r="H57" i="79"/>
  <c r="M92" i="79" l="1"/>
  <c r="S92" i="79" s="1"/>
  <c r="M84" i="79"/>
  <c r="S84" i="79" s="1"/>
  <c r="M76" i="79"/>
  <c r="S76" i="79" s="1"/>
  <c r="M83" i="79"/>
  <c r="S83" i="79" s="1"/>
  <c r="M75" i="79"/>
  <c r="S75" i="79" s="1"/>
  <c r="M77" i="79"/>
  <c r="S77" i="79" s="1"/>
  <c r="M90" i="79"/>
  <c r="S90" i="79" s="1"/>
  <c r="M82" i="79"/>
  <c r="S82" i="79" s="1"/>
  <c r="M74" i="79"/>
  <c r="S74" i="79" s="1"/>
  <c r="M89" i="79"/>
  <c r="S89" i="79" s="1"/>
  <c r="M81" i="79"/>
  <c r="S81" i="79" s="1"/>
  <c r="M73" i="79"/>
  <c r="S73" i="79" s="1"/>
  <c r="M85" i="79"/>
  <c r="S85" i="79" s="1"/>
  <c r="M88" i="79"/>
  <c r="S88" i="79" s="1"/>
  <c r="M80" i="79"/>
  <c r="S80" i="79" s="1"/>
  <c r="M72" i="79"/>
  <c r="S72" i="79" s="1"/>
  <c r="M87" i="79"/>
  <c r="S87" i="79" s="1"/>
  <c r="M79" i="79"/>
  <c r="S79" i="79" s="1"/>
  <c r="M71" i="79"/>
  <c r="S71" i="79" s="1"/>
  <c r="M91" i="79"/>
  <c r="S91" i="79" s="1"/>
  <c r="M86" i="79"/>
  <c r="S86" i="79" s="1"/>
  <c r="M78" i="79"/>
  <c r="S78" i="79" s="1"/>
  <c r="M70" i="79"/>
  <c r="S70" i="79" s="1"/>
  <c r="H12" i="79"/>
  <c r="H13" i="79"/>
  <c r="H14" i="79"/>
  <c r="H15" i="79"/>
  <c r="H16" i="79"/>
  <c r="H17" i="79"/>
  <c r="H18" i="79"/>
  <c r="H19" i="79"/>
  <c r="H20" i="79"/>
  <c r="H21" i="79"/>
  <c r="H22" i="79"/>
  <c r="H23" i="79"/>
  <c r="H24" i="79"/>
  <c r="H25" i="79"/>
  <c r="H26" i="79"/>
  <c r="H27" i="79"/>
  <c r="H28" i="79"/>
  <c r="H29" i="79"/>
  <c r="H30" i="79"/>
  <c r="H31" i="79"/>
  <c r="H32" i="79"/>
  <c r="H33" i="79"/>
  <c r="H34" i="79"/>
  <c r="H35" i="79"/>
  <c r="H36" i="79"/>
  <c r="H37" i="79"/>
  <c r="H38" i="79"/>
  <c r="H39" i="79"/>
  <c r="H40" i="79"/>
  <c r="H41" i="79"/>
  <c r="H42" i="79"/>
  <c r="H43" i="79"/>
  <c r="H44" i="79"/>
  <c r="H45" i="79"/>
  <c r="H46" i="79"/>
  <c r="H47" i="79"/>
  <c r="H48" i="79"/>
  <c r="H49" i="79"/>
  <c r="H50" i="79"/>
  <c r="H51" i="79"/>
  <c r="H52" i="79"/>
  <c r="H53" i="79"/>
  <c r="H54" i="79"/>
  <c r="H55" i="79"/>
  <c r="H56" i="79"/>
  <c r="H58" i="79"/>
  <c r="H59" i="79"/>
  <c r="H60" i="79"/>
  <c r="H61" i="79"/>
  <c r="H62" i="79"/>
  <c r="H63" i="79"/>
  <c r="H64" i="79"/>
  <c r="H65" i="79"/>
  <c r="H66" i="79"/>
  <c r="H67" i="79"/>
  <c r="H68" i="79"/>
  <c r="H69" i="79"/>
  <c r="H70" i="79"/>
  <c r="H71" i="79"/>
  <c r="H72" i="79"/>
  <c r="H73" i="79"/>
  <c r="H74" i="79"/>
  <c r="H75" i="79"/>
  <c r="H76" i="79"/>
  <c r="H77" i="79"/>
  <c r="H78" i="79"/>
  <c r="H79" i="79"/>
  <c r="H80" i="79"/>
  <c r="H81" i="79"/>
  <c r="H82" i="79"/>
  <c r="H83" i="79"/>
  <c r="H84" i="79"/>
  <c r="H85" i="79"/>
  <c r="H86" i="79"/>
  <c r="H87" i="79"/>
  <c r="H88" i="79"/>
  <c r="H89" i="79"/>
  <c r="H90" i="79"/>
  <c r="H91" i="79"/>
  <c r="H92" i="79"/>
  <c r="H93" i="79"/>
  <c r="H94" i="79"/>
  <c r="H95" i="79"/>
  <c r="H96" i="79"/>
  <c r="H97" i="79"/>
  <c r="H98" i="79"/>
  <c r="H99" i="79"/>
  <c r="H100" i="79"/>
  <c r="H101" i="79"/>
  <c r="H102" i="79"/>
  <c r="H103" i="79"/>
  <c r="H104" i="79"/>
  <c r="H105" i="79"/>
  <c r="H106" i="79"/>
  <c r="H107" i="79"/>
  <c r="H108" i="79"/>
  <c r="H109" i="79"/>
  <c r="H110" i="79"/>
  <c r="C3" i="79"/>
  <c r="Z41" i="78"/>
  <c r="S41" i="78"/>
  <c r="H11" i="79" l="1"/>
  <c r="AI42" i="73" l="1"/>
  <c r="AI40" i="73"/>
  <c r="AI69" i="73"/>
  <c r="AI49" i="73"/>
  <c r="AI67" i="73"/>
  <c r="AI57" i="73"/>
  <c r="AI61" i="73"/>
  <c r="AI71" i="73"/>
  <c r="AI51" i="73"/>
  <c r="AI63" i="73"/>
  <c r="AI55" i="73"/>
  <c r="AI47" i="73"/>
  <c r="AI44" i="73"/>
  <c r="AI65" i="73"/>
  <c r="L11" i="79"/>
  <c r="AH14" i="79" l="1"/>
  <c r="AH16" i="79"/>
  <c r="AH18" i="79"/>
  <c r="AH20" i="79"/>
  <c r="AH21" i="79"/>
  <c r="AH22" i="79"/>
  <c r="AH23" i="79"/>
  <c r="AH24" i="79"/>
  <c r="AH25" i="79"/>
  <c r="AH26" i="79"/>
  <c r="AH27" i="79"/>
  <c r="AH28" i="79"/>
  <c r="AH29" i="79"/>
  <c r="AH30" i="79"/>
  <c r="AH31" i="79"/>
  <c r="AH32" i="79"/>
  <c r="AH33" i="79"/>
  <c r="AH34" i="79"/>
  <c r="AH35" i="79"/>
  <c r="AH36" i="79"/>
  <c r="AH37" i="79"/>
  <c r="AH38" i="79"/>
  <c r="AH39" i="79"/>
  <c r="AH40" i="79"/>
  <c r="AH41" i="79"/>
  <c r="AH42" i="79"/>
  <c r="AH43" i="79"/>
  <c r="AH44" i="79"/>
  <c r="AH45" i="79"/>
  <c r="AH46" i="79"/>
  <c r="AH47" i="79"/>
  <c r="AH48" i="79"/>
  <c r="AH49" i="79"/>
  <c r="AH50" i="79"/>
  <c r="AH51" i="79"/>
  <c r="AH52" i="79"/>
  <c r="AH53" i="79"/>
  <c r="AH54" i="79"/>
  <c r="AH55" i="79"/>
  <c r="AH56" i="79"/>
  <c r="AH57" i="79"/>
  <c r="AH58" i="79"/>
  <c r="AH59" i="79"/>
  <c r="AH60" i="79"/>
  <c r="AH61" i="79"/>
  <c r="AH62" i="79"/>
  <c r="AH63" i="79"/>
  <c r="AH64" i="79"/>
  <c r="AH65" i="79"/>
  <c r="AH66" i="79"/>
  <c r="AH67" i="79"/>
  <c r="AH68" i="79"/>
  <c r="AH69" i="79"/>
  <c r="AH70" i="79"/>
  <c r="AH71" i="79"/>
  <c r="AH72" i="79"/>
  <c r="AH73" i="79"/>
  <c r="AH74" i="79"/>
  <c r="AH75" i="79"/>
  <c r="AH76" i="79"/>
  <c r="AH77" i="79"/>
  <c r="AH78" i="79"/>
  <c r="AH79" i="79"/>
  <c r="AH80" i="79"/>
  <c r="AH81" i="79"/>
  <c r="AH82" i="79"/>
  <c r="AH83" i="79"/>
  <c r="AH84" i="79"/>
  <c r="AH85" i="79"/>
  <c r="AH86" i="79"/>
  <c r="AH87" i="79"/>
  <c r="AH88" i="79"/>
  <c r="AH89" i="79"/>
  <c r="AH90" i="79"/>
  <c r="AH91" i="79"/>
  <c r="AH92" i="79"/>
  <c r="AH93" i="79"/>
  <c r="AH94" i="79"/>
  <c r="AH95" i="79"/>
  <c r="AH96" i="79"/>
  <c r="AH97" i="79"/>
  <c r="AH98" i="79"/>
  <c r="AH99" i="79"/>
  <c r="AH100" i="79"/>
  <c r="AH101" i="79"/>
  <c r="AH102" i="79"/>
  <c r="AH103" i="79"/>
  <c r="AH104" i="79"/>
  <c r="AH105" i="79"/>
  <c r="AH106" i="79"/>
  <c r="AH107" i="79"/>
  <c r="AH108" i="79"/>
  <c r="AH109" i="79"/>
  <c r="AH110" i="79"/>
  <c r="J109" i="79" l="1"/>
  <c r="G109" i="79"/>
  <c r="AE109" i="79" s="1"/>
  <c r="F109" i="79"/>
  <c r="E109" i="79"/>
  <c r="D109" i="79"/>
  <c r="AG109" i="79" s="1"/>
  <c r="C109" i="79"/>
  <c r="B109" i="79"/>
  <c r="J108" i="79"/>
  <c r="G108" i="79"/>
  <c r="AE108" i="79" s="1"/>
  <c r="F108" i="79"/>
  <c r="E108" i="79"/>
  <c r="D108" i="79"/>
  <c r="AG108" i="79" s="1"/>
  <c r="C108" i="79"/>
  <c r="B108" i="79"/>
  <c r="J107" i="79"/>
  <c r="G107" i="79"/>
  <c r="AE107" i="79" s="1"/>
  <c r="F107" i="79"/>
  <c r="E107" i="79"/>
  <c r="D107" i="79"/>
  <c r="AG107" i="79" s="1"/>
  <c r="C107" i="79"/>
  <c r="B107" i="79"/>
  <c r="J106" i="79"/>
  <c r="G106" i="79"/>
  <c r="AE106" i="79" s="1"/>
  <c r="F106" i="79"/>
  <c r="E106" i="79"/>
  <c r="D106" i="79"/>
  <c r="AG106" i="79" s="1"/>
  <c r="C106" i="79"/>
  <c r="B106" i="79"/>
  <c r="J105" i="79"/>
  <c r="G105" i="79"/>
  <c r="AE105" i="79" s="1"/>
  <c r="F105" i="79"/>
  <c r="E105" i="79"/>
  <c r="D105" i="79"/>
  <c r="AG105" i="79" s="1"/>
  <c r="C105" i="79"/>
  <c r="B105" i="79"/>
  <c r="J104" i="79"/>
  <c r="G104" i="79"/>
  <c r="AE104" i="79" s="1"/>
  <c r="F104" i="79"/>
  <c r="E104" i="79"/>
  <c r="D104" i="79"/>
  <c r="AG104" i="79" s="1"/>
  <c r="C104" i="79"/>
  <c r="B104" i="79"/>
  <c r="J103" i="79"/>
  <c r="G103" i="79"/>
  <c r="AE103" i="79" s="1"/>
  <c r="F103" i="79"/>
  <c r="E103" i="79"/>
  <c r="D103" i="79"/>
  <c r="AG103" i="79" s="1"/>
  <c r="C103" i="79"/>
  <c r="B103" i="79"/>
  <c r="J102" i="79"/>
  <c r="G102" i="79"/>
  <c r="AE102" i="79" s="1"/>
  <c r="F102" i="79"/>
  <c r="E102" i="79"/>
  <c r="D102" i="79"/>
  <c r="AG102" i="79" s="1"/>
  <c r="C102" i="79"/>
  <c r="B102" i="79"/>
  <c r="J101" i="79"/>
  <c r="G101" i="79"/>
  <c r="AE101" i="79" s="1"/>
  <c r="F101" i="79"/>
  <c r="E101" i="79"/>
  <c r="D101" i="79"/>
  <c r="AG101" i="79" s="1"/>
  <c r="C101" i="79"/>
  <c r="B101" i="79"/>
  <c r="J100" i="79"/>
  <c r="G100" i="79"/>
  <c r="AE100" i="79" s="1"/>
  <c r="F100" i="79"/>
  <c r="E100" i="79"/>
  <c r="D100" i="79"/>
  <c r="AG100" i="79" s="1"/>
  <c r="C100" i="79"/>
  <c r="B100" i="79"/>
  <c r="J99" i="79"/>
  <c r="G99" i="79"/>
  <c r="AE99" i="79" s="1"/>
  <c r="F99" i="79"/>
  <c r="E99" i="79"/>
  <c r="D99" i="79"/>
  <c r="AG99" i="79" s="1"/>
  <c r="C99" i="79"/>
  <c r="B99" i="79"/>
  <c r="J98" i="79"/>
  <c r="G98" i="79"/>
  <c r="AE98" i="79" s="1"/>
  <c r="F98" i="79"/>
  <c r="E98" i="79"/>
  <c r="D98" i="79"/>
  <c r="AG98" i="79" s="1"/>
  <c r="C98" i="79"/>
  <c r="B98" i="79"/>
  <c r="J97" i="79"/>
  <c r="G97" i="79"/>
  <c r="AE97" i="79" s="1"/>
  <c r="F97" i="79"/>
  <c r="E97" i="79"/>
  <c r="D97" i="79"/>
  <c r="AG97" i="79" s="1"/>
  <c r="C97" i="79"/>
  <c r="B97" i="79"/>
  <c r="J96" i="79"/>
  <c r="G96" i="79"/>
  <c r="AE96" i="79" s="1"/>
  <c r="F96" i="79"/>
  <c r="E96" i="79"/>
  <c r="D96" i="79"/>
  <c r="AG96" i="79" s="1"/>
  <c r="C96" i="79"/>
  <c r="B96" i="79"/>
  <c r="J95" i="79"/>
  <c r="G95" i="79"/>
  <c r="AE95" i="79" s="1"/>
  <c r="F95" i="79"/>
  <c r="E95" i="79"/>
  <c r="D95" i="79"/>
  <c r="AG95" i="79" s="1"/>
  <c r="C95" i="79"/>
  <c r="B95" i="79"/>
  <c r="J94" i="79"/>
  <c r="G94" i="79"/>
  <c r="AE94" i="79" s="1"/>
  <c r="F94" i="79"/>
  <c r="E94" i="79"/>
  <c r="D94" i="79"/>
  <c r="AG94" i="79" s="1"/>
  <c r="C94" i="79"/>
  <c r="B94" i="79"/>
  <c r="J93" i="79"/>
  <c r="G93" i="79"/>
  <c r="AE93" i="79" s="1"/>
  <c r="F93" i="79"/>
  <c r="E93" i="79"/>
  <c r="D93" i="79"/>
  <c r="AG93" i="79" s="1"/>
  <c r="C93" i="79"/>
  <c r="B93" i="79"/>
  <c r="J92" i="79"/>
  <c r="G92" i="79"/>
  <c r="AE92" i="79" s="1"/>
  <c r="F92" i="79"/>
  <c r="E92" i="79"/>
  <c r="D92" i="79"/>
  <c r="AG92" i="79" s="1"/>
  <c r="C92" i="79"/>
  <c r="B92" i="79"/>
  <c r="J91" i="79"/>
  <c r="G91" i="79"/>
  <c r="AE91" i="79" s="1"/>
  <c r="F91" i="79"/>
  <c r="E91" i="79"/>
  <c r="D91" i="79"/>
  <c r="AG91" i="79" s="1"/>
  <c r="C91" i="79"/>
  <c r="B91" i="79"/>
  <c r="J90" i="79"/>
  <c r="G90" i="79"/>
  <c r="AE90" i="79" s="1"/>
  <c r="F90" i="79"/>
  <c r="E90" i="79"/>
  <c r="D90" i="79"/>
  <c r="AG90" i="79" s="1"/>
  <c r="C90" i="79"/>
  <c r="B90" i="79"/>
  <c r="J89" i="79"/>
  <c r="G89" i="79"/>
  <c r="AE89" i="79" s="1"/>
  <c r="F89" i="79"/>
  <c r="E89" i="79"/>
  <c r="D89" i="79"/>
  <c r="AG89" i="79" s="1"/>
  <c r="C89" i="79"/>
  <c r="B89" i="79"/>
  <c r="J88" i="79"/>
  <c r="G88" i="79"/>
  <c r="AE88" i="79" s="1"/>
  <c r="F88" i="79"/>
  <c r="E88" i="79"/>
  <c r="D88" i="79"/>
  <c r="AG88" i="79" s="1"/>
  <c r="C88" i="79"/>
  <c r="B88" i="79"/>
  <c r="J87" i="79"/>
  <c r="G87" i="79"/>
  <c r="AE87" i="79" s="1"/>
  <c r="F87" i="79"/>
  <c r="E87" i="79"/>
  <c r="D87" i="79"/>
  <c r="AG87" i="79" s="1"/>
  <c r="C87" i="79"/>
  <c r="B87" i="79"/>
  <c r="J86" i="79"/>
  <c r="G86" i="79"/>
  <c r="AE86" i="79" s="1"/>
  <c r="F86" i="79"/>
  <c r="E86" i="79"/>
  <c r="D86" i="79"/>
  <c r="AG86" i="79" s="1"/>
  <c r="C86" i="79"/>
  <c r="B86" i="79"/>
  <c r="J85" i="79"/>
  <c r="G85" i="79"/>
  <c r="AE85" i="79" s="1"/>
  <c r="F85" i="79"/>
  <c r="E85" i="79"/>
  <c r="D85" i="79"/>
  <c r="AG85" i="79" s="1"/>
  <c r="C85" i="79"/>
  <c r="B85" i="79"/>
  <c r="J84" i="79"/>
  <c r="G84" i="79"/>
  <c r="AE84" i="79" s="1"/>
  <c r="F84" i="79"/>
  <c r="E84" i="79"/>
  <c r="D84" i="79"/>
  <c r="AG84" i="79" s="1"/>
  <c r="C84" i="79"/>
  <c r="B84" i="79"/>
  <c r="J83" i="79"/>
  <c r="G83" i="79"/>
  <c r="AE83" i="79" s="1"/>
  <c r="F83" i="79"/>
  <c r="E83" i="79"/>
  <c r="D83" i="79"/>
  <c r="AG83" i="79" s="1"/>
  <c r="C83" i="79"/>
  <c r="B83" i="79"/>
  <c r="J82" i="79"/>
  <c r="G82" i="79"/>
  <c r="AE82" i="79" s="1"/>
  <c r="F82" i="79"/>
  <c r="E82" i="79"/>
  <c r="D82" i="79"/>
  <c r="AG82" i="79" s="1"/>
  <c r="C82" i="79"/>
  <c r="B82" i="79"/>
  <c r="J81" i="79"/>
  <c r="G81" i="79"/>
  <c r="AE81" i="79" s="1"/>
  <c r="F81" i="79"/>
  <c r="E81" i="79"/>
  <c r="D81" i="79"/>
  <c r="AG81" i="79" s="1"/>
  <c r="C81" i="79"/>
  <c r="B81" i="79"/>
  <c r="J80" i="79"/>
  <c r="G80" i="79"/>
  <c r="AE80" i="79" s="1"/>
  <c r="F80" i="79"/>
  <c r="E80" i="79"/>
  <c r="D80" i="79"/>
  <c r="AG80" i="79" s="1"/>
  <c r="C80" i="79"/>
  <c r="B80" i="79"/>
  <c r="J79" i="79"/>
  <c r="G79" i="79"/>
  <c r="AE79" i="79" s="1"/>
  <c r="F79" i="79"/>
  <c r="E79" i="79"/>
  <c r="D79" i="79"/>
  <c r="AG79" i="79" s="1"/>
  <c r="C79" i="79"/>
  <c r="B79" i="79"/>
  <c r="J78" i="79"/>
  <c r="G78" i="79"/>
  <c r="AE78" i="79" s="1"/>
  <c r="F78" i="79"/>
  <c r="E78" i="79"/>
  <c r="D78" i="79"/>
  <c r="AG78" i="79" s="1"/>
  <c r="C78" i="79"/>
  <c r="B78" i="79"/>
  <c r="J77" i="79"/>
  <c r="G77" i="79"/>
  <c r="AE77" i="79" s="1"/>
  <c r="F77" i="79"/>
  <c r="E77" i="79"/>
  <c r="D77" i="79"/>
  <c r="AG77" i="79" s="1"/>
  <c r="C77" i="79"/>
  <c r="B77" i="79"/>
  <c r="J76" i="79"/>
  <c r="G76" i="79"/>
  <c r="AE76" i="79" s="1"/>
  <c r="F76" i="79"/>
  <c r="E76" i="79"/>
  <c r="D76" i="79"/>
  <c r="AG76" i="79" s="1"/>
  <c r="C76" i="79"/>
  <c r="B76" i="79"/>
  <c r="J75" i="79"/>
  <c r="G75" i="79"/>
  <c r="AE75" i="79" s="1"/>
  <c r="F75" i="79"/>
  <c r="E75" i="79"/>
  <c r="D75" i="79"/>
  <c r="AG75" i="79" s="1"/>
  <c r="C75" i="79"/>
  <c r="B75" i="79"/>
  <c r="J74" i="79"/>
  <c r="G74" i="79"/>
  <c r="AE74" i="79" s="1"/>
  <c r="F74" i="79"/>
  <c r="E74" i="79"/>
  <c r="D74" i="79"/>
  <c r="AG74" i="79" s="1"/>
  <c r="C74" i="79"/>
  <c r="B74" i="79"/>
  <c r="J73" i="79"/>
  <c r="G73" i="79"/>
  <c r="AE73" i="79" s="1"/>
  <c r="F73" i="79"/>
  <c r="E73" i="79"/>
  <c r="D73" i="79"/>
  <c r="AG73" i="79" s="1"/>
  <c r="C73" i="79"/>
  <c r="B73" i="79"/>
  <c r="J72" i="79"/>
  <c r="G72" i="79"/>
  <c r="AE72" i="79" s="1"/>
  <c r="F72" i="79"/>
  <c r="E72" i="79"/>
  <c r="D72" i="79"/>
  <c r="AG72" i="79" s="1"/>
  <c r="C72" i="79"/>
  <c r="B72" i="79"/>
  <c r="J71" i="79"/>
  <c r="G71" i="79"/>
  <c r="AE71" i="79" s="1"/>
  <c r="F71" i="79"/>
  <c r="E71" i="79"/>
  <c r="D71" i="79"/>
  <c r="AG71" i="79" s="1"/>
  <c r="C71" i="79"/>
  <c r="B71" i="79"/>
  <c r="J70" i="79"/>
  <c r="G70" i="79"/>
  <c r="AE70" i="79" s="1"/>
  <c r="F70" i="79"/>
  <c r="E70" i="79"/>
  <c r="D70" i="79"/>
  <c r="AG70" i="79" s="1"/>
  <c r="C70" i="79"/>
  <c r="B70" i="79"/>
  <c r="J69" i="79"/>
  <c r="G69" i="79"/>
  <c r="AE69" i="79" s="1"/>
  <c r="F69" i="79"/>
  <c r="E69" i="79"/>
  <c r="D69" i="79"/>
  <c r="AG69" i="79" s="1"/>
  <c r="C69" i="79"/>
  <c r="B69" i="79"/>
  <c r="J68" i="79"/>
  <c r="G68" i="79"/>
  <c r="AE68" i="79" s="1"/>
  <c r="F68" i="79"/>
  <c r="E68" i="79"/>
  <c r="D68" i="79"/>
  <c r="AG68" i="79" s="1"/>
  <c r="C68" i="79"/>
  <c r="B68" i="79"/>
  <c r="J67" i="79"/>
  <c r="G67" i="79"/>
  <c r="AE67" i="79" s="1"/>
  <c r="F67" i="79"/>
  <c r="E67" i="79"/>
  <c r="D67" i="79"/>
  <c r="AG67" i="79" s="1"/>
  <c r="C67" i="79"/>
  <c r="B67" i="79"/>
  <c r="J66" i="79"/>
  <c r="G66" i="79"/>
  <c r="AE66" i="79" s="1"/>
  <c r="F66" i="79"/>
  <c r="E66" i="79"/>
  <c r="D66" i="79"/>
  <c r="AG66" i="79" s="1"/>
  <c r="C66" i="79"/>
  <c r="B66" i="79"/>
  <c r="J65" i="79"/>
  <c r="G65" i="79"/>
  <c r="AE65" i="79" s="1"/>
  <c r="F65" i="79"/>
  <c r="E65" i="79"/>
  <c r="D65" i="79"/>
  <c r="AG65" i="79" s="1"/>
  <c r="C65" i="79"/>
  <c r="B65" i="79"/>
  <c r="J64" i="79"/>
  <c r="G64" i="79"/>
  <c r="AE64" i="79" s="1"/>
  <c r="F64" i="79"/>
  <c r="E64" i="79"/>
  <c r="D64" i="79"/>
  <c r="AG64" i="79" s="1"/>
  <c r="C64" i="79"/>
  <c r="B64" i="79"/>
  <c r="J63" i="79"/>
  <c r="G63" i="79"/>
  <c r="AE63" i="79" s="1"/>
  <c r="F63" i="79"/>
  <c r="E63" i="79"/>
  <c r="D63" i="79"/>
  <c r="AG63" i="79" s="1"/>
  <c r="C63" i="79"/>
  <c r="B63" i="79"/>
  <c r="J62" i="79"/>
  <c r="G62" i="79"/>
  <c r="AE62" i="79" s="1"/>
  <c r="F62" i="79"/>
  <c r="E62" i="79"/>
  <c r="D62" i="79"/>
  <c r="AG62" i="79" s="1"/>
  <c r="C62" i="79"/>
  <c r="B62" i="79"/>
  <c r="J61" i="79"/>
  <c r="G61" i="79"/>
  <c r="AE61" i="79" s="1"/>
  <c r="F61" i="79"/>
  <c r="E61" i="79"/>
  <c r="D61" i="79"/>
  <c r="AG61" i="79" s="1"/>
  <c r="C61" i="79"/>
  <c r="B61" i="79"/>
  <c r="J60" i="79"/>
  <c r="G60" i="79"/>
  <c r="AE60" i="79" s="1"/>
  <c r="F60" i="79"/>
  <c r="E60" i="79"/>
  <c r="D60" i="79"/>
  <c r="AG60" i="79" s="1"/>
  <c r="C60" i="79"/>
  <c r="B60" i="79"/>
  <c r="J59" i="79"/>
  <c r="G59" i="79"/>
  <c r="AE59" i="79" s="1"/>
  <c r="F59" i="79"/>
  <c r="E59" i="79"/>
  <c r="D59" i="79"/>
  <c r="AG59" i="79" s="1"/>
  <c r="C59" i="79"/>
  <c r="B59" i="79"/>
  <c r="J58" i="79"/>
  <c r="G58" i="79"/>
  <c r="AE58" i="79" s="1"/>
  <c r="F58" i="79"/>
  <c r="E58" i="79"/>
  <c r="D58" i="79"/>
  <c r="AG58" i="79" s="1"/>
  <c r="C58" i="79"/>
  <c r="B58" i="79"/>
  <c r="J57" i="79"/>
  <c r="G57" i="79"/>
  <c r="AE57" i="79" s="1"/>
  <c r="F57" i="79"/>
  <c r="E57" i="79"/>
  <c r="D57" i="79"/>
  <c r="AG57" i="79" s="1"/>
  <c r="C57" i="79"/>
  <c r="B57" i="79"/>
  <c r="J56" i="79"/>
  <c r="G56" i="79"/>
  <c r="AE56" i="79" s="1"/>
  <c r="F56" i="79"/>
  <c r="E56" i="79"/>
  <c r="D56" i="79"/>
  <c r="AG56" i="79" s="1"/>
  <c r="C56" i="79"/>
  <c r="B56" i="79"/>
  <c r="J55" i="79"/>
  <c r="G55" i="79"/>
  <c r="AE55" i="79" s="1"/>
  <c r="F55" i="79"/>
  <c r="E55" i="79"/>
  <c r="D55" i="79"/>
  <c r="AG55" i="79" s="1"/>
  <c r="C55" i="79"/>
  <c r="B55" i="79"/>
  <c r="J54" i="79"/>
  <c r="G54" i="79"/>
  <c r="F54" i="79"/>
  <c r="E54" i="79"/>
  <c r="D54" i="79"/>
  <c r="C54" i="79"/>
  <c r="B54" i="79"/>
  <c r="J53" i="79"/>
  <c r="G53" i="79"/>
  <c r="F53" i="79"/>
  <c r="E53" i="79"/>
  <c r="D53" i="79"/>
  <c r="C53" i="79"/>
  <c r="B53" i="79"/>
  <c r="J52" i="79"/>
  <c r="G52" i="79"/>
  <c r="F52" i="79"/>
  <c r="E52" i="79"/>
  <c r="D52" i="79"/>
  <c r="C52" i="79"/>
  <c r="B52" i="79"/>
  <c r="J51" i="79"/>
  <c r="G51" i="79"/>
  <c r="F51" i="79"/>
  <c r="E51" i="79"/>
  <c r="D51" i="79"/>
  <c r="C51" i="79"/>
  <c r="B51" i="79"/>
  <c r="J50" i="79"/>
  <c r="G50" i="79"/>
  <c r="F50" i="79"/>
  <c r="E50" i="79"/>
  <c r="D50" i="79"/>
  <c r="C50" i="79"/>
  <c r="B50" i="79"/>
  <c r="J49" i="79"/>
  <c r="G49" i="79"/>
  <c r="F49" i="79"/>
  <c r="E49" i="79"/>
  <c r="D49" i="79"/>
  <c r="C49" i="79"/>
  <c r="B49" i="79"/>
  <c r="J48" i="79"/>
  <c r="G48" i="79"/>
  <c r="F48" i="79"/>
  <c r="E48" i="79"/>
  <c r="D48" i="79"/>
  <c r="C48" i="79"/>
  <c r="B48" i="79"/>
  <c r="J47" i="79"/>
  <c r="G47" i="79"/>
  <c r="F47" i="79"/>
  <c r="E47" i="79"/>
  <c r="D47" i="79"/>
  <c r="C47" i="79"/>
  <c r="B47" i="79"/>
  <c r="J46" i="79"/>
  <c r="G46" i="79"/>
  <c r="F46" i="79"/>
  <c r="E46" i="79"/>
  <c r="D46" i="79"/>
  <c r="C46" i="79"/>
  <c r="B46" i="79"/>
  <c r="J45" i="79"/>
  <c r="G45" i="79"/>
  <c r="F45" i="79"/>
  <c r="E45" i="79"/>
  <c r="D45" i="79"/>
  <c r="C45" i="79"/>
  <c r="B45" i="79"/>
  <c r="J44" i="79"/>
  <c r="G44" i="79"/>
  <c r="F44" i="79"/>
  <c r="E44" i="79"/>
  <c r="D44" i="79"/>
  <c r="C44" i="79"/>
  <c r="B44" i="79"/>
  <c r="J43" i="79"/>
  <c r="G43" i="79"/>
  <c r="F43" i="79"/>
  <c r="E43" i="79"/>
  <c r="D43" i="79"/>
  <c r="C43" i="79"/>
  <c r="B43" i="79"/>
  <c r="J42" i="79"/>
  <c r="G42" i="79"/>
  <c r="F42" i="79"/>
  <c r="E42" i="79"/>
  <c r="D42" i="79"/>
  <c r="C42" i="79"/>
  <c r="B42" i="79"/>
  <c r="J41" i="79"/>
  <c r="G41" i="79"/>
  <c r="F41" i="79"/>
  <c r="E41" i="79"/>
  <c r="D41" i="79"/>
  <c r="C41" i="79"/>
  <c r="B41" i="79"/>
  <c r="J40" i="79"/>
  <c r="G40" i="79"/>
  <c r="F40" i="79"/>
  <c r="E40" i="79"/>
  <c r="D40" i="79"/>
  <c r="C40" i="79"/>
  <c r="B40" i="79"/>
  <c r="J39" i="79"/>
  <c r="G39" i="79"/>
  <c r="F39" i="79"/>
  <c r="E39" i="79"/>
  <c r="D39" i="79"/>
  <c r="C39" i="79"/>
  <c r="B39" i="79"/>
  <c r="J38" i="79"/>
  <c r="G38" i="79"/>
  <c r="F38" i="79"/>
  <c r="E38" i="79"/>
  <c r="D38" i="79"/>
  <c r="C38" i="79"/>
  <c r="B38" i="79"/>
  <c r="J37" i="79"/>
  <c r="G37" i="79"/>
  <c r="F37" i="79"/>
  <c r="E37" i="79"/>
  <c r="D37" i="79"/>
  <c r="C37" i="79"/>
  <c r="B37" i="79"/>
  <c r="J36" i="79"/>
  <c r="G36" i="79"/>
  <c r="F36" i="79"/>
  <c r="E36" i="79"/>
  <c r="D36" i="79"/>
  <c r="C36" i="79"/>
  <c r="B36" i="79"/>
  <c r="J35" i="79"/>
  <c r="G35" i="79"/>
  <c r="F35" i="79"/>
  <c r="E35" i="79"/>
  <c r="D35" i="79"/>
  <c r="C35" i="79"/>
  <c r="B35" i="79"/>
  <c r="J34" i="79"/>
  <c r="G34" i="79"/>
  <c r="F34" i="79"/>
  <c r="E34" i="79"/>
  <c r="D34" i="79"/>
  <c r="C34" i="79"/>
  <c r="B34" i="79"/>
  <c r="J33" i="79"/>
  <c r="G33" i="79"/>
  <c r="F33" i="79"/>
  <c r="E33" i="79"/>
  <c r="D33" i="79"/>
  <c r="C33" i="79"/>
  <c r="B33" i="79"/>
  <c r="J32" i="79"/>
  <c r="G32" i="79"/>
  <c r="F32" i="79"/>
  <c r="E32" i="79"/>
  <c r="D32" i="79"/>
  <c r="C32" i="79"/>
  <c r="B32" i="79"/>
  <c r="J31" i="79"/>
  <c r="G31" i="79"/>
  <c r="F31" i="79"/>
  <c r="E31" i="79"/>
  <c r="D31" i="79"/>
  <c r="C31" i="79"/>
  <c r="B31" i="79"/>
  <c r="J30" i="79"/>
  <c r="G30" i="79"/>
  <c r="F30" i="79"/>
  <c r="E30" i="79"/>
  <c r="D30" i="79"/>
  <c r="C30" i="79"/>
  <c r="B30" i="79"/>
  <c r="J29" i="79"/>
  <c r="G29" i="79"/>
  <c r="F29" i="79"/>
  <c r="E29" i="79"/>
  <c r="D29" i="79"/>
  <c r="C29" i="79"/>
  <c r="B29" i="79"/>
  <c r="J28" i="79"/>
  <c r="G28" i="79"/>
  <c r="F28" i="79"/>
  <c r="E28" i="79"/>
  <c r="D28" i="79"/>
  <c r="C28" i="79"/>
  <c r="B28" i="79"/>
  <c r="J27" i="79"/>
  <c r="G27" i="79"/>
  <c r="F27" i="79"/>
  <c r="E27" i="79"/>
  <c r="D27" i="79"/>
  <c r="C27" i="79"/>
  <c r="B27" i="79"/>
  <c r="J26" i="79"/>
  <c r="G26" i="79"/>
  <c r="F26" i="79"/>
  <c r="E26" i="79"/>
  <c r="D26" i="79"/>
  <c r="C26" i="79"/>
  <c r="B26" i="79"/>
  <c r="J25" i="79"/>
  <c r="G25" i="79"/>
  <c r="F25" i="79"/>
  <c r="E25" i="79"/>
  <c r="D25" i="79"/>
  <c r="C25" i="79"/>
  <c r="B25" i="79"/>
  <c r="J24" i="79"/>
  <c r="G24" i="79"/>
  <c r="F24" i="79"/>
  <c r="E24" i="79"/>
  <c r="D24" i="79"/>
  <c r="C24" i="79"/>
  <c r="B24" i="79"/>
  <c r="J23" i="79"/>
  <c r="G23" i="79"/>
  <c r="F23" i="79"/>
  <c r="E23" i="79"/>
  <c r="D23" i="79"/>
  <c r="C23" i="79"/>
  <c r="B23" i="79"/>
  <c r="J22" i="79"/>
  <c r="G22" i="79"/>
  <c r="F22" i="79"/>
  <c r="E22" i="79"/>
  <c r="D22" i="79"/>
  <c r="C22" i="79"/>
  <c r="B22" i="79"/>
  <c r="J21" i="79"/>
  <c r="G21" i="79"/>
  <c r="F21" i="79"/>
  <c r="E21" i="79"/>
  <c r="D21" i="79"/>
  <c r="C21" i="79"/>
  <c r="B21" i="79"/>
  <c r="J20" i="79"/>
  <c r="G20" i="79"/>
  <c r="F20" i="79"/>
  <c r="E20" i="79"/>
  <c r="D20" i="79"/>
  <c r="C20" i="79"/>
  <c r="B20" i="79"/>
  <c r="J19" i="79"/>
  <c r="G19" i="79"/>
  <c r="F19" i="79"/>
  <c r="AH19" i="79" s="1"/>
  <c r="E19" i="79"/>
  <c r="D19" i="79"/>
  <c r="C19" i="79"/>
  <c r="B19" i="79"/>
  <c r="J18" i="79"/>
  <c r="G18" i="79"/>
  <c r="F18" i="79"/>
  <c r="E18" i="79"/>
  <c r="D18" i="79"/>
  <c r="C18" i="79"/>
  <c r="B18" i="79"/>
  <c r="J17" i="79"/>
  <c r="G17" i="79"/>
  <c r="F17" i="79"/>
  <c r="AH17" i="79" s="1"/>
  <c r="E17" i="79"/>
  <c r="D17" i="79"/>
  <c r="C17" i="79"/>
  <c r="B17" i="79"/>
  <c r="J16" i="79"/>
  <c r="G16" i="79"/>
  <c r="F16" i="79"/>
  <c r="E16" i="79"/>
  <c r="D16" i="79"/>
  <c r="C16" i="79"/>
  <c r="B16" i="79"/>
  <c r="J15" i="79"/>
  <c r="G15" i="79"/>
  <c r="F15" i="79"/>
  <c r="AH15" i="79" s="1"/>
  <c r="E15" i="79"/>
  <c r="D15" i="79"/>
  <c r="C15" i="79"/>
  <c r="B15" i="79"/>
  <c r="J14" i="79"/>
  <c r="G14" i="79"/>
  <c r="F14" i="79"/>
  <c r="E14" i="79"/>
  <c r="D14" i="79"/>
  <c r="C14" i="79"/>
  <c r="B14" i="79"/>
  <c r="J13" i="79"/>
  <c r="G13" i="79"/>
  <c r="F13" i="79"/>
  <c r="AH13" i="79" s="1"/>
  <c r="E13" i="79"/>
  <c r="D13" i="79"/>
  <c r="C13" i="79"/>
  <c r="B13" i="79"/>
  <c r="K12" i="79"/>
  <c r="J12" i="79"/>
  <c r="G12" i="79"/>
  <c r="F12" i="79"/>
  <c r="AH12" i="79" s="1"/>
  <c r="E12" i="79"/>
  <c r="D12" i="79"/>
  <c r="C12" i="79"/>
  <c r="B12" i="79"/>
  <c r="J11" i="79"/>
  <c r="F11" i="79"/>
  <c r="AH11" i="79" s="1"/>
  <c r="E11" i="79"/>
  <c r="D11" i="79"/>
  <c r="C11" i="79"/>
  <c r="B11" i="79"/>
  <c r="Y11" i="78"/>
  <c r="K11" i="78"/>
  <c r="G10" i="78"/>
  <c r="G9" i="78"/>
  <c r="G8" i="78"/>
  <c r="G7" i="78"/>
  <c r="G5" i="78"/>
  <c r="G4" i="78"/>
  <c r="J110" i="79"/>
  <c r="G110" i="79"/>
  <c r="AE110" i="79" s="1"/>
  <c r="F110" i="79"/>
  <c r="E110" i="79"/>
  <c r="D110" i="79"/>
  <c r="AG110" i="79" s="1"/>
  <c r="C110" i="79"/>
  <c r="B110" i="79"/>
  <c r="AE49" i="78" l="1"/>
  <c r="AH35" i="78"/>
  <c r="Q40" i="78"/>
  <c r="AH25" i="78" a="1"/>
  <c r="AH25" i="78" s="1"/>
  <c r="AE51" i="78" s="1"/>
  <c r="L15" i="79"/>
  <c r="L23" i="79"/>
  <c r="L31" i="79"/>
  <c r="L39" i="79"/>
  <c r="L47" i="79"/>
  <c r="L55" i="79"/>
  <c r="L63" i="79"/>
  <c r="L71" i="79"/>
  <c r="L79" i="79"/>
  <c r="L87" i="79"/>
  <c r="L95" i="79"/>
  <c r="L103" i="79"/>
  <c r="L14" i="79"/>
  <c r="L22" i="79"/>
  <c r="L30" i="79"/>
  <c r="L38" i="79"/>
  <c r="L46" i="79"/>
  <c r="L54" i="79"/>
  <c r="L62" i="79"/>
  <c r="L70" i="79"/>
  <c r="L78" i="79"/>
  <c r="L86" i="79"/>
  <c r="L94" i="79"/>
  <c r="L102" i="79"/>
  <c r="L12" i="79"/>
  <c r="L13" i="79"/>
  <c r="L21" i="79"/>
  <c r="L29" i="79"/>
  <c r="L37" i="79"/>
  <c r="L45" i="79"/>
  <c r="L53" i="79"/>
  <c r="L61" i="79"/>
  <c r="L69" i="79"/>
  <c r="L77" i="79"/>
  <c r="L85" i="79"/>
  <c r="L93" i="79"/>
  <c r="L101" i="79"/>
  <c r="L109" i="79"/>
  <c r="L20" i="79"/>
  <c r="L28" i="79"/>
  <c r="L36" i="79"/>
  <c r="L44" i="79"/>
  <c r="L52" i="79"/>
  <c r="L60" i="79"/>
  <c r="L68" i="79"/>
  <c r="L76" i="79"/>
  <c r="L84" i="79"/>
  <c r="L92" i="79"/>
  <c r="L100" i="79"/>
  <c r="L108" i="79"/>
  <c r="L19" i="79"/>
  <c r="L27" i="79"/>
  <c r="L35" i="79"/>
  <c r="L43" i="79"/>
  <c r="L51" i="79"/>
  <c r="L59" i="79"/>
  <c r="L67" i="79"/>
  <c r="L75" i="79"/>
  <c r="L83" i="79"/>
  <c r="L91" i="79"/>
  <c r="L99" i="79"/>
  <c r="L107" i="79"/>
  <c r="L110" i="79"/>
  <c r="L18" i="79"/>
  <c r="L26" i="79"/>
  <c r="L34" i="79"/>
  <c r="L42" i="79"/>
  <c r="L50" i="79"/>
  <c r="L58" i="79"/>
  <c r="L66" i="79"/>
  <c r="L74" i="79"/>
  <c r="L82" i="79"/>
  <c r="L90" i="79"/>
  <c r="L98" i="79"/>
  <c r="L106" i="79"/>
  <c r="L17" i="79"/>
  <c r="L25" i="79"/>
  <c r="L33" i="79"/>
  <c r="L41" i="79"/>
  <c r="L49" i="79"/>
  <c r="L57" i="79"/>
  <c r="L65" i="79"/>
  <c r="L73" i="79"/>
  <c r="L81" i="79"/>
  <c r="L89" i="79"/>
  <c r="L97" i="79"/>
  <c r="L105" i="79"/>
  <c r="L16" i="79"/>
  <c r="L24" i="79"/>
  <c r="L32" i="79"/>
  <c r="L40" i="79"/>
  <c r="L48" i="79"/>
  <c r="L56" i="79"/>
  <c r="L64" i="79"/>
  <c r="L72" i="79"/>
  <c r="L80" i="79"/>
  <c r="L88" i="79"/>
  <c r="L96" i="79"/>
  <c r="L104" i="79"/>
  <c r="I12" i="79" l="1"/>
  <c r="AE12" i="79" s="1"/>
  <c r="I13" i="79"/>
  <c r="I14" i="79"/>
  <c r="I15" i="79"/>
  <c r="I16" i="79"/>
  <c r="I17" i="79"/>
  <c r="I18" i="79"/>
  <c r="I19" i="79"/>
  <c r="I20" i="79"/>
  <c r="I21" i="79"/>
  <c r="I22" i="79"/>
  <c r="I23" i="79"/>
  <c r="I24" i="79"/>
  <c r="I25" i="79"/>
  <c r="I26" i="79"/>
  <c r="I27" i="79"/>
  <c r="I28" i="79"/>
  <c r="I29" i="79"/>
  <c r="I30" i="79"/>
  <c r="I31" i="79"/>
  <c r="I32" i="79"/>
  <c r="I33" i="79"/>
  <c r="I34" i="79"/>
  <c r="I35" i="79"/>
  <c r="I36" i="79"/>
  <c r="I37" i="79"/>
  <c r="I38" i="79"/>
  <c r="I39" i="79"/>
  <c r="I40" i="79"/>
  <c r="I41" i="79"/>
  <c r="I42" i="79"/>
  <c r="I43" i="79"/>
  <c r="I44" i="79"/>
  <c r="I45" i="79"/>
  <c r="I46" i="79"/>
  <c r="I47" i="79"/>
  <c r="I48" i="79"/>
  <c r="I49" i="79"/>
  <c r="I50" i="79"/>
  <c r="I51" i="79"/>
  <c r="I52" i="79"/>
  <c r="I53" i="79"/>
  <c r="I54" i="79"/>
  <c r="I11" i="79"/>
  <c r="R8" i="79" s="1"/>
  <c r="AG33" i="79" l="1"/>
  <c r="AE33" i="79"/>
  <c r="AG40" i="79"/>
  <c r="AE40" i="79"/>
  <c r="AG24" i="79"/>
  <c r="AE24" i="79"/>
  <c r="AG16" i="79"/>
  <c r="AE16" i="79"/>
  <c r="AG15" i="79"/>
  <c r="AE15" i="79"/>
  <c r="AG38" i="79"/>
  <c r="AE38" i="79"/>
  <c r="AG22" i="79"/>
  <c r="AE22" i="79"/>
  <c r="AG14" i="79"/>
  <c r="AE14" i="79"/>
  <c r="AG17" i="79"/>
  <c r="AE17" i="79"/>
  <c r="AG47" i="79"/>
  <c r="AE47" i="79"/>
  <c r="AG54" i="79"/>
  <c r="AE54" i="79"/>
  <c r="AG37" i="79"/>
  <c r="AE37" i="79"/>
  <c r="AG29" i="79"/>
  <c r="AE29" i="79"/>
  <c r="AG21" i="79"/>
  <c r="AE21" i="79"/>
  <c r="AG13" i="79"/>
  <c r="AE13" i="79"/>
  <c r="AG49" i="79"/>
  <c r="AE49" i="79"/>
  <c r="AG32" i="79"/>
  <c r="AE32" i="79"/>
  <c r="AG31" i="79"/>
  <c r="AE31" i="79"/>
  <c r="AG30" i="79"/>
  <c r="AE30" i="79"/>
  <c r="AG52" i="79"/>
  <c r="AE52" i="79"/>
  <c r="AG28" i="79"/>
  <c r="AE28" i="79"/>
  <c r="AG25" i="79"/>
  <c r="AE25" i="79"/>
  <c r="AG23" i="79"/>
  <c r="AE23" i="79"/>
  <c r="AG53" i="79"/>
  <c r="AE53" i="79"/>
  <c r="AG44" i="79"/>
  <c r="AE44" i="79"/>
  <c r="AG51" i="79"/>
  <c r="AE51" i="79"/>
  <c r="AG27" i="79"/>
  <c r="AE27" i="79"/>
  <c r="AG19" i="79"/>
  <c r="AE19" i="79"/>
  <c r="AG41" i="79"/>
  <c r="AE41" i="79"/>
  <c r="AG48" i="79"/>
  <c r="AE48" i="79"/>
  <c r="AG39" i="79"/>
  <c r="AE39" i="79"/>
  <c r="AG46" i="79"/>
  <c r="AE46" i="79"/>
  <c r="AG45" i="79"/>
  <c r="AE45" i="79"/>
  <c r="AG36" i="79"/>
  <c r="AE36" i="79"/>
  <c r="AG20" i="79"/>
  <c r="AE20" i="79"/>
  <c r="AG43" i="79"/>
  <c r="AE43" i="79"/>
  <c r="AG35" i="79"/>
  <c r="AE35" i="79"/>
  <c r="AG50" i="79"/>
  <c r="AE50" i="79"/>
  <c r="AG42" i="79"/>
  <c r="AE42" i="79"/>
  <c r="AG34" i="79"/>
  <c r="AE34" i="79"/>
  <c r="AG26" i="79"/>
  <c r="AE26" i="79"/>
  <c r="AG18" i="79"/>
  <c r="AE18" i="79"/>
  <c r="AE54" i="78"/>
  <c r="AE11" i="79"/>
  <c r="AG11" i="79"/>
  <c r="M12" i="79"/>
  <c r="AG12" i="79"/>
  <c r="S12" i="79" l="1"/>
  <c r="AT23" i="87" l="1"/>
  <c r="AT22" i="87"/>
  <c r="AT21" i="87"/>
  <c r="AT20" i="87"/>
  <c r="AT19" i="87"/>
  <c r="K15" i="79" l="1"/>
  <c r="M15" i="79" s="1"/>
  <c r="S15" i="79" s="1"/>
  <c r="K63" i="79"/>
  <c r="K47" i="79"/>
  <c r="M47" i="79" s="1"/>
  <c r="S47" i="79" s="1"/>
  <c r="K31" i="79"/>
  <c r="M31" i="79" s="1"/>
  <c r="S31" i="79" s="1"/>
  <c r="K11" i="79"/>
  <c r="M11" i="79" s="1"/>
  <c r="K94" i="79"/>
  <c r="K78" i="79"/>
  <c r="K54" i="79"/>
  <c r="M54" i="79" s="1"/>
  <c r="S54" i="79" s="1"/>
  <c r="K46" i="79"/>
  <c r="M46" i="79" s="1"/>
  <c r="S46" i="79" s="1"/>
  <c r="K38" i="79"/>
  <c r="M38" i="79" s="1"/>
  <c r="S38" i="79" s="1"/>
  <c r="K30" i="79"/>
  <c r="M30" i="79" s="1"/>
  <c r="S30" i="79" s="1"/>
  <c r="K22" i="79"/>
  <c r="M22" i="79" s="1"/>
  <c r="S22" i="79" s="1"/>
  <c r="K14" i="79"/>
  <c r="M14" i="79" s="1"/>
  <c r="S14" i="79" s="1"/>
  <c r="K71" i="79"/>
  <c r="K55" i="79"/>
  <c r="M55" i="79" s="1"/>
  <c r="S55" i="79" s="1"/>
  <c r="K39" i="79"/>
  <c r="M39" i="79" s="1"/>
  <c r="S39" i="79" s="1"/>
  <c r="K23" i="79"/>
  <c r="M23" i="79" s="1"/>
  <c r="S23" i="79" s="1"/>
  <c r="K102" i="79"/>
  <c r="K86" i="79"/>
  <c r="K70" i="79"/>
  <c r="K62" i="79"/>
  <c r="K109" i="79"/>
  <c r="K101" i="79"/>
  <c r="K93" i="79"/>
  <c r="K85" i="79"/>
  <c r="K77" i="79"/>
  <c r="K69" i="79"/>
  <c r="K61" i="79"/>
  <c r="K53" i="79"/>
  <c r="M53" i="79" s="1"/>
  <c r="S53" i="79" s="1"/>
  <c r="K45" i="79"/>
  <c r="M45" i="79" s="1"/>
  <c r="S45" i="79" s="1"/>
  <c r="K37" i="79"/>
  <c r="M37" i="79" s="1"/>
  <c r="S37" i="79" s="1"/>
  <c r="K29" i="79"/>
  <c r="M29" i="79" s="1"/>
  <c r="S29" i="79" s="1"/>
  <c r="K21" i="79"/>
  <c r="M21" i="79" s="1"/>
  <c r="S21" i="79" s="1"/>
  <c r="K13" i="79"/>
  <c r="M13" i="79" s="1"/>
  <c r="S13" i="79" s="1"/>
  <c r="K110" i="79"/>
  <c r="K103" i="79"/>
  <c r="K108" i="79"/>
  <c r="K76" i="79"/>
  <c r="K44" i="79"/>
  <c r="M44" i="79" s="1"/>
  <c r="S44" i="79" s="1"/>
  <c r="K107" i="79"/>
  <c r="K83" i="79"/>
  <c r="K75" i="79"/>
  <c r="K67" i="79"/>
  <c r="K59" i="79"/>
  <c r="K51" i="79"/>
  <c r="M51" i="79" s="1"/>
  <c r="S51" i="79" s="1"/>
  <c r="K43" i="79"/>
  <c r="M43" i="79" s="1"/>
  <c r="S43" i="79" s="1"/>
  <c r="K35" i="79"/>
  <c r="M35" i="79" s="1"/>
  <c r="S35" i="79" s="1"/>
  <c r="K27" i="79"/>
  <c r="M27" i="79" s="1"/>
  <c r="S27" i="79" s="1"/>
  <c r="K19" i="79"/>
  <c r="M19" i="79" s="1"/>
  <c r="S19" i="79" s="1"/>
  <c r="K79" i="79"/>
  <c r="K84" i="79"/>
  <c r="K52" i="79"/>
  <c r="M52" i="79" s="1"/>
  <c r="S52" i="79" s="1"/>
  <c r="K20" i="79"/>
  <c r="M20" i="79" s="1"/>
  <c r="S20" i="79" s="1"/>
  <c r="K106" i="79"/>
  <c r="K90" i="79"/>
  <c r="K82" i="79"/>
  <c r="K74" i="79"/>
  <c r="K66" i="79"/>
  <c r="K58" i="79"/>
  <c r="K50" i="79"/>
  <c r="M50" i="79" s="1"/>
  <c r="S50" i="79" s="1"/>
  <c r="K42" i="79"/>
  <c r="M42" i="79" s="1"/>
  <c r="S42" i="79" s="1"/>
  <c r="K34" i="79"/>
  <c r="M34" i="79" s="1"/>
  <c r="S34" i="79" s="1"/>
  <c r="K26" i="79"/>
  <c r="M26" i="79" s="1"/>
  <c r="S26" i="79" s="1"/>
  <c r="K18" i="79"/>
  <c r="M18" i="79" s="1"/>
  <c r="S18" i="79" s="1"/>
  <c r="K95" i="79"/>
  <c r="K100" i="79"/>
  <c r="K68" i="79"/>
  <c r="K36" i="79"/>
  <c r="M36" i="79" s="1"/>
  <c r="S36" i="79" s="1"/>
  <c r="K99" i="79"/>
  <c r="K98" i="79"/>
  <c r="K97" i="79"/>
  <c r="K89" i="79"/>
  <c r="K81" i="79"/>
  <c r="K73" i="79"/>
  <c r="K65" i="79"/>
  <c r="K57" i="79"/>
  <c r="M57" i="79" s="1"/>
  <c r="S57" i="79" s="1"/>
  <c r="K49" i="79"/>
  <c r="M49" i="79" s="1"/>
  <c r="S49" i="79" s="1"/>
  <c r="K41" i="79"/>
  <c r="M41" i="79" s="1"/>
  <c r="S41" i="79" s="1"/>
  <c r="K33" i="79"/>
  <c r="M33" i="79" s="1"/>
  <c r="S33" i="79" s="1"/>
  <c r="K25" i="79"/>
  <c r="M25" i="79" s="1"/>
  <c r="S25" i="79" s="1"/>
  <c r="K17" i="79"/>
  <c r="M17" i="79" s="1"/>
  <c r="S17" i="79" s="1"/>
  <c r="K87" i="79"/>
  <c r="K92" i="79"/>
  <c r="K60" i="79"/>
  <c r="K28" i="79"/>
  <c r="M28" i="79" s="1"/>
  <c r="S28" i="79" s="1"/>
  <c r="K91" i="79"/>
  <c r="K105" i="79"/>
  <c r="K104" i="79"/>
  <c r="K96" i="79"/>
  <c r="K88" i="79"/>
  <c r="K80" i="79"/>
  <c r="K72" i="79"/>
  <c r="K64" i="79"/>
  <c r="K56" i="79"/>
  <c r="M56" i="79" s="1"/>
  <c r="S56" i="79" s="1"/>
  <c r="K48" i="79"/>
  <c r="M48" i="79" s="1"/>
  <c r="S48" i="79" s="1"/>
  <c r="K40" i="79"/>
  <c r="M40" i="79" s="1"/>
  <c r="S40" i="79" s="1"/>
  <c r="K32" i="79"/>
  <c r="M32" i="79" s="1"/>
  <c r="S32" i="79" s="1"/>
  <c r="K24" i="79"/>
  <c r="M24" i="79" s="1"/>
  <c r="S24" i="79" s="1"/>
  <c r="K16" i="79"/>
  <c r="M16" i="79" s="1"/>
  <c r="S16" i="79" s="1"/>
  <c r="F5" i="79" l="1"/>
  <c r="F6" i="79"/>
  <c r="S11" i="79"/>
  <c r="AT18" i="87" l="1"/>
  <c r="AT17" i="87"/>
  <c r="AT16" i="87"/>
  <c r="AT15" i="87"/>
  <c r="AT14" i="87"/>
  <c r="AT13" i="87"/>
  <c r="AT12" i="87"/>
  <c r="AT11" i="87"/>
  <c r="AT10" i="87"/>
  <c r="AT9" i="87"/>
  <c r="AT8" i="87"/>
  <c r="AT7" i="87"/>
  <c r="AT6" i="87"/>
  <c r="AT5" i="87"/>
  <c r="AE52" i="78" l="1"/>
  <c r="A12" i="79"/>
  <c r="A13" i="79" s="1"/>
  <c r="A14" i="79" s="1"/>
  <c r="A15" i="79" s="1"/>
  <c r="A16" i="79" s="1"/>
  <c r="A17" i="79" s="1"/>
  <c r="A18" i="79" s="1"/>
  <c r="A19" i="79" s="1"/>
  <c r="A20" i="79" s="1"/>
  <c r="A21" i="79" s="1"/>
  <c r="A22" i="79" s="1"/>
  <c r="A23" i="79" s="1"/>
  <c r="A24" i="79" s="1"/>
  <c r="A25" i="79" s="1"/>
  <c r="A26" i="79" s="1"/>
  <c r="A27" i="79" s="1"/>
  <c r="A28" i="79" s="1"/>
  <c r="A29" i="79" s="1"/>
  <c r="A30" i="79" s="1"/>
  <c r="A31" i="79" s="1"/>
  <c r="A32" i="79" s="1"/>
  <c r="A33" i="79" s="1"/>
  <c r="A34" i="79" s="1"/>
  <c r="A35" i="79" s="1"/>
  <c r="A36" i="79" s="1"/>
  <c r="A37" i="79" s="1"/>
  <c r="A38" i="79" s="1"/>
  <c r="A39" i="79" s="1"/>
  <c r="A40" i="79" s="1"/>
  <c r="A41" i="79" s="1"/>
  <c r="A42" i="79" s="1"/>
  <c r="A43" i="79" s="1"/>
  <c r="A44" i="79" s="1"/>
  <c r="A45" i="79" s="1"/>
  <c r="A46" i="79" s="1"/>
  <c r="A47" i="79" s="1"/>
  <c r="A48" i="79" s="1"/>
  <c r="A49" i="79" s="1"/>
  <c r="A50" i="79" s="1"/>
  <c r="A51" i="79" s="1"/>
  <c r="A52" i="79" s="1"/>
  <c r="A53" i="79" s="1"/>
  <c r="A54" i="79" s="1"/>
  <c r="A55" i="79" s="1"/>
  <c r="A56" i="79" s="1"/>
  <c r="A57" i="79" s="1"/>
  <c r="A58" i="79" s="1"/>
  <c r="A59" i="79" s="1"/>
  <c r="A60" i="79" s="1"/>
  <c r="A61" i="79" s="1"/>
  <c r="A62" i="79" s="1"/>
  <c r="A63" i="79" s="1"/>
  <c r="A64" i="79" s="1"/>
  <c r="A65" i="79" s="1"/>
  <c r="A66" i="79" s="1"/>
  <c r="A67" i="79" s="1"/>
  <c r="A68" i="79" s="1"/>
  <c r="A69" i="79" s="1"/>
  <c r="A70" i="79" s="1"/>
  <c r="A71" i="79" s="1"/>
  <c r="A72" i="79" s="1"/>
  <c r="A73" i="79" s="1"/>
  <c r="A74" i="79" s="1"/>
  <c r="A75" i="79" s="1"/>
  <c r="A76" i="79" s="1"/>
  <c r="A77" i="79" s="1"/>
  <c r="A78" i="79" s="1"/>
  <c r="A79" i="79" s="1"/>
  <c r="A80" i="79" s="1"/>
  <c r="A81" i="79" s="1"/>
  <c r="A82" i="79" s="1"/>
  <c r="A83" i="79" s="1"/>
  <c r="A84" i="79" s="1"/>
  <c r="A85" i="79" s="1"/>
  <c r="A86" i="79" s="1"/>
  <c r="A87" i="79" s="1"/>
  <c r="A88" i="79" s="1"/>
  <c r="A89" i="79" s="1"/>
  <c r="A90" i="79" s="1"/>
  <c r="A91" i="79" s="1"/>
  <c r="A92" i="79" s="1"/>
  <c r="A93" i="79" s="1"/>
  <c r="A94" i="79" s="1"/>
  <c r="A95" i="79" s="1"/>
  <c r="A96" i="79" s="1"/>
  <c r="A97" i="79" s="1"/>
  <c r="A98" i="79" s="1"/>
  <c r="A99" i="79" s="1"/>
  <c r="A100" i="79" s="1"/>
  <c r="A101" i="79" s="1"/>
  <c r="A102" i="79" s="1"/>
  <c r="A103" i="79" s="1"/>
  <c r="A104" i="79" s="1"/>
  <c r="A105" i="79" s="1"/>
  <c r="A106" i="79" s="1"/>
  <c r="A107" i="79" s="1"/>
  <c r="A108" i="79" s="1"/>
  <c r="A109" i="79" s="1"/>
  <c r="A110" i="79" s="1"/>
  <c r="A111" i="79" s="1"/>
  <c r="A112" i="79" s="1"/>
  <c r="A113" i="79" s="1"/>
  <c r="A114" i="79" s="1"/>
  <c r="A115" i="79" s="1"/>
  <c r="A116" i="79" s="1"/>
  <c r="A117" i="79" s="1"/>
  <c r="A118" i="79" s="1"/>
  <c r="A119" i="79" s="1"/>
  <c r="A120" i="79" s="1"/>
  <c r="A121" i="79" s="1"/>
  <c r="A122" i="79" s="1"/>
  <c r="A123" i="79" s="1"/>
  <c r="A124" i="79" s="1"/>
  <c r="A125" i="79" s="1"/>
  <c r="A126" i="79" s="1"/>
  <c r="A127" i="79" s="1"/>
  <c r="A128" i="79" s="1"/>
  <c r="A129" i="79" s="1"/>
  <c r="A130" i="79" s="1"/>
  <c r="A131" i="79" s="1"/>
  <c r="A132" i="79" s="1"/>
  <c r="A133" i="79" s="1"/>
  <c r="A134" i="79" s="1"/>
  <c r="A135" i="79" s="1"/>
  <c r="A136" i="79" s="1"/>
  <c r="A137" i="79" s="1"/>
  <c r="A138" i="79" s="1"/>
  <c r="A139" i="79" s="1"/>
  <c r="A140" i="79" s="1"/>
  <c r="A141" i="79" s="1"/>
  <c r="A142" i="79" s="1"/>
  <c r="A143" i="79" s="1"/>
  <c r="A144" i="79" s="1"/>
  <c r="A145" i="79" s="1"/>
  <c r="A146" i="79" s="1"/>
  <c r="A147" i="79" s="1"/>
  <c r="A148" i="79" s="1"/>
  <c r="A149" i="79" s="1"/>
  <c r="A150" i="79" s="1"/>
  <c r="A151" i="79" s="1"/>
  <c r="A152" i="79" s="1"/>
  <c r="A153" i="79" s="1"/>
  <c r="A154" i="79" s="1"/>
  <c r="A155" i="79" s="1"/>
  <c r="A156" i="79" s="1"/>
  <c r="A157" i="79" s="1"/>
  <c r="A158" i="79" s="1"/>
  <c r="A159" i="79" s="1"/>
  <c r="A160" i="79" s="1"/>
  <c r="A161" i="79" s="1"/>
  <c r="A162" i="79" s="1"/>
  <c r="A163" i="79" s="1"/>
  <c r="A164" i="79" s="1"/>
  <c r="A165" i="79" s="1"/>
  <c r="A166" i="79" s="1"/>
  <c r="A167" i="79" s="1"/>
  <c r="A168" i="79" s="1"/>
  <c r="A169" i="79" s="1"/>
  <c r="A170" i="79" s="1"/>
  <c r="A171" i="79" s="1"/>
  <c r="A172" i="79" s="1"/>
  <c r="A173" i="79" s="1"/>
  <c r="A174" i="79" s="1"/>
  <c r="A175" i="79" s="1"/>
  <c r="A176" i="79" s="1"/>
  <c r="A177" i="79" s="1"/>
  <c r="A178" i="79" s="1"/>
  <c r="A179" i="79" s="1"/>
  <c r="A180" i="79" s="1"/>
  <c r="A181" i="79" s="1"/>
  <c r="A182" i="79" s="1"/>
  <c r="A183" i="79" s="1"/>
  <c r="A184" i="79" s="1"/>
  <c r="A185" i="79" s="1"/>
  <c r="A186" i="79" s="1"/>
  <c r="A187" i="79" s="1"/>
  <c r="A188" i="79" s="1"/>
  <c r="A189" i="79" s="1"/>
  <c r="A190" i="79" s="1"/>
  <c r="A191" i="79" s="1"/>
  <c r="A192" i="79" s="1"/>
  <c r="A193" i="79" s="1"/>
  <c r="A194" i="79" s="1"/>
  <c r="A195" i="79" s="1"/>
  <c r="A196" i="79" s="1"/>
  <c r="A197" i="79" s="1"/>
  <c r="A198" i="79" s="1"/>
  <c r="A199" i="79" s="1"/>
  <c r="A200" i="79" s="1"/>
  <c r="A201" i="79" s="1"/>
  <c r="A202" i="79" s="1"/>
  <c r="A203" i="79" s="1"/>
  <c r="A204" i="79" s="1"/>
  <c r="A205" i="79" s="1"/>
  <c r="A206" i="79" s="1"/>
  <c r="A207" i="79" s="1"/>
  <c r="A208" i="79" s="1"/>
  <c r="A209" i="79" s="1"/>
  <c r="A210" i="79" s="1"/>
  <c r="A211" i="79" s="1"/>
  <c r="A212" i="79" s="1"/>
  <c r="A213" i="79" s="1"/>
  <c r="A214" i="79" s="1"/>
  <c r="A215" i="79" s="1"/>
  <c r="A216" i="79" s="1"/>
  <c r="A217" i="79" s="1"/>
  <c r="A218" i="79" s="1"/>
  <c r="A219" i="79" s="1"/>
  <c r="A220" i="79" s="1"/>
  <c r="A221" i="79" s="1"/>
  <c r="A222" i="79" s="1"/>
  <c r="A223" i="79" s="1"/>
  <c r="A224" i="79" s="1"/>
  <c r="A225" i="79" s="1"/>
  <c r="A226" i="79" s="1"/>
  <c r="A227" i="79" s="1"/>
  <c r="A228" i="79" s="1"/>
  <c r="A229" i="79" s="1"/>
  <c r="A230" i="79" s="1"/>
  <c r="A231" i="79" s="1"/>
  <c r="A232" i="79" s="1"/>
  <c r="A233" i="79" s="1"/>
  <c r="A234" i="79" s="1"/>
  <c r="A235" i="79" s="1"/>
  <c r="A236" i="79" s="1"/>
  <c r="A237" i="79" s="1"/>
  <c r="A238" i="79" s="1"/>
  <c r="A239" i="79" s="1"/>
  <c r="A240" i="79" s="1"/>
  <c r="A241" i="79" s="1"/>
  <c r="A242" i="79" s="1"/>
  <c r="A243" i="79" s="1"/>
  <c r="A244" i="79" s="1"/>
  <c r="A245" i="79" s="1"/>
  <c r="A246" i="79" s="1"/>
  <c r="A247" i="79" s="1"/>
  <c r="A248" i="79" s="1"/>
  <c r="A249" i="79" s="1"/>
  <c r="A250" i="79" s="1"/>
  <c r="A251" i="79" s="1"/>
  <c r="A252" i="79" s="1"/>
  <c r="A253" i="79" s="1"/>
  <c r="A254" i="79" s="1"/>
  <c r="A255" i="79" s="1"/>
  <c r="A256" i="79" s="1"/>
  <c r="A257" i="79" s="1"/>
  <c r="A258" i="79" s="1"/>
  <c r="A259" i="79" s="1"/>
  <c r="A260" i="79" s="1"/>
  <c r="A261" i="79" s="1"/>
  <c r="A262" i="79" s="1"/>
  <c r="A263" i="79" s="1"/>
  <c r="A264" i="79" s="1"/>
  <c r="A265" i="79" s="1"/>
  <c r="A266" i="79" s="1"/>
  <c r="A267" i="79" s="1"/>
  <c r="A268" i="79" s="1"/>
  <c r="A269" i="79" s="1"/>
  <c r="A270" i="79" s="1"/>
  <c r="A271" i="79" s="1"/>
  <c r="A272" i="79" s="1"/>
  <c r="A273" i="79" s="1"/>
  <c r="A274" i="79" s="1"/>
  <c r="A275" i="79" s="1"/>
  <c r="A276" i="79" s="1"/>
  <c r="A277" i="79" s="1"/>
  <c r="A278" i="79" s="1"/>
  <c r="A279" i="79" s="1"/>
  <c r="A280" i="79" s="1"/>
  <c r="A281" i="79" s="1"/>
  <c r="A282" i="79" s="1"/>
  <c r="A283" i="79" s="1"/>
  <c r="A284" i="79" s="1"/>
  <c r="A285" i="79" s="1"/>
  <c r="A286" i="79" s="1"/>
  <c r="A287" i="79" s="1"/>
  <c r="A288" i="79" s="1"/>
  <c r="A289" i="79" s="1"/>
  <c r="A290" i="79" s="1"/>
  <c r="A291" i="79" s="1"/>
  <c r="A292" i="79" s="1"/>
  <c r="A293" i="79" s="1"/>
  <c r="A294" i="79" s="1"/>
  <c r="A295" i="79" s="1"/>
  <c r="A296" i="79" s="1"/>
  <c r="A297" i="79" s="1"/>
  <c r="A298" i="79" s="1"/>
  <c r="A299" i="79" s="1"/>
  <c r="A300" i="79" s="1"/>
  <c r="A301" i="79" s="1"/>
  <c r="A302" i="79" s="1"/>
  <c r="A303" i="79" s="1"/>
  <c r="A304" i="79" s="1"/>
  <c r="A305" i="79" s="1"/>
  <c r="A306" i="79" s="1"/>
  <c r="A307" i="79" s="1"/>
  <c r="A308" i="79" s="1"/>
  <c r="A309" i="79" s="1"/>
  <c r="A310" i="79" s="1"/>
  <c r="A311" i="79" s="1"/>
  <c r="A312" i="79" s="1"/>
  <c r="A313" i="79" s="1"/>
  <c r="A314" i="79" s="1"/>
  <c r="A315" i="79" s="1"/>
  <c r="A316" i="79" s="1"/>
  <c r="A317" i="79" s="1"/>
  <c r="A318" i="79" s="1"/>
  <c r="A319" i="79" s="1"/>
  <c r="A320" i="79" s="1"/>
  <c r="A321" i="79" s="1"/>
  <c r="A322" i="79" s="1"/>
  <c r="A323" i="79" s="1"/>
  <c r="A324" i="79" s="1"/>
  <c r="A325" i="79" s="1"/>
  <c r="A326" i="79" s="1"/>
  <c r="A327" i="79" s="1"/>
  <c r="A328" i="79" s="1"/>
  <c r="A329" i="79" s="1"/>
  <c r="A330" i="79" s="1"/>
  <c r="A331" i="79" s="1"/>
  <c r="A332" i="79" s="1"/>
  <c r="A333" i="79" s="1"/>
  <c r="A334" i="79" s="1"/>
  <c r="A335" i="79" s="1"/>
  <c r="A336" i="79" s="1"/>
  <c r="A337" i="79" s="1"/>
  <c r="A338" i="79" s="1"/>
  <c r="A339" i="79" s="1"/>
  <c r="A340" i="79" s="1"/>
  <c r="A341" i="79" s="1"/>
  <c r="A342" i="79" s="1"/>
  <c r="A343" i="79" s="1"/>
  <c r="A344" i="79" s="1"/>
  <c r="A345" i="79" s="1"/>
  <c r="A346" i="79" s="1"/>
  <c r="A347" i="79" s="1"/>
  <c r="A348" i="79" s="1"/>
  <c r="A349" i="79" s="1"/>
  <c r="A350" i="79" s="1"/>
  <c r="A351" i="79" s="1"/>
  <c r="A352" i="79" s="1"/>
  <c r="A353" i="79" s="1"/>
  <c r="A354" i="79" s="1"/>
  <c r="A355" i="79" s="1"/>
  <c r="A356" i="79" s="1"/>
  <c r="A357" i="79" s="1"/>
  <c r="A358" i="79" s="1"/>
  <c r="A359" i="79" s="1"/>
  <c r="A360" i="79" s="1"/>
  <c r="A361" i="79" s="1"/>
  <c r="A362" i="79" s="1"/>
  <c r="A363" i="79" s="1"/>
  <c r="A364" i="79" s="1"/>
  <c r="A365" i="79" s="1"/>
  <c r="A366" i="79" s="1"/>
  <c r="A367" i="79" s="1"/>
  <c r="A368" i="79" s="1"/>
  <c r="A369" i="79" s="1"/>
  <c r="A370" i="79" s="1"/>
  <c r="A371" i="79" s="1"/>
  <c r="A372" i="79" s="1"/>
  <c r="A373" i="79" s="1"/>
  <c r="A374" i="79" s="1"/>
  <c r="A375" i="79" s="1"/>
  <c r="A376" i="79" s="1"/>
  <c r="A377" i="79" s="1"/>
  <c r="A378" i="79" s="1"/>
  <c r="A379" i="79" s="1"/>
  <c r="A380" i="79" s="1"/>
  <c r="A381" i="79" s="1"/>
  <c r="A382" i="79" s="1"/>
  <c r="A383" i="79" s="1"/>
  <c r="A384" i="79" s="1"/>
  <c r="A385" i="79" s="1"/>
  <c r="A386" i="79" s="1"/>
  <c r="A387" i="79" s="1"/>
  <c r="A388" i="79" s="1"/>
  <c r="A389" i="79" s="1"/>
  <c r="A390" i="79" s="1"/>
  <c r="A391" i="79" s="1"/>
  <c r="A392" i="79" s="1"/>
  <c r="A393" i="79" s="1"/>
  <c r="A394" i="79" s="1"/>
  <c r="A395" i="79" s="1"/>
  <c r="A396" i="79" s="1"/>
  <c r="A397" i="79" s="1"/>
  <c r="A398" i="79" s="1"/>
  <c r="A399" i="79" s="1"/>
  <c r="A400" i="79" s="1"/>
  <c r="A401" i="79" s="1"/>
  <c r="A402" i="79" s="1"/>
  <c r="A403" i="79" s="1"/>
  <c r="A404" i="79" s="1"/>
  <c r="A405" i="79" s="1"/>
  <c r="A406" i="79" s="1"/>
  <c r="A407" i="79" s="1"/>
  <c r="A408" i="79" s="1"/>
  <c r="A409" i="79" s="1"/>
  <c r="A410" i="79" s="1"/>
  <c r="A411" i="79" s="1"/>
  <c r="A412" i="79" s="1"/>
  <c r="A413" i="79" s="1"/>
  <c r="A414" i="79" s="1"/>
  <c r="A415" i="79" s="1"/>
  <c r="A416" i="79" s="1"/>
  <c r="A417" i="79" s="1"/>
  <c r="A418" i="79" s="1"/>
  <c r="A419" i="79" s="1"/>
  <c r="A420" i="79" s="1"/>
  <c r="A421" i="79" s="1"/>
  <c r="A422" i="79" s="1"/>
  <c r="A423" i="79" s="1"/>
  <c r="A424" i="79" s="1"/>
  <c r="A425" i="79" s="1"/>
  <c r="A426" i="79" s="1"/>
  <c r="A427" i="79" s="1"/>
  <c r="A428" i="79" s="1"/>
  <c r="A429" i="79" s="1"/>
  <c r="A430" i="79" s="1"/>
  <c r="A431" i="79" s="1"/>
  <c r="A432" i="79" s="1"/>
  <c r="A433" i="79" s="1"/>
  <c r="A434" i="79" s="1"/>
  <c r="A435" i="79" s="1"/>
  <c r="A436" i="79" s="1"/>
  <c r="A437" i="79" s="1"/>
  <c r="A438" i="79" s="1"/>
  <c r="A439" i="79" s="1"/>
  <c r="A440" i="79" s="1"/>
  <c r="A441" i="79" s="1"/>
  <c r="A442" i="79" s="1"/>
  <c r="A443" i="79" s="1"/>
  <c r="A444" i="79" s="1"/>
  <c r="A445" i="79" s="1"/>
  <c r="A446" i="79" s="1"/>
  <c r="A447" i="79" s="1"/>
  <c r="A448" i="79" s="1"/>
  <c r="A449" i="79" s="1"/>
  <c r="A450" i="79" s="1"/>
  <c r="A451" i="79" s="1"/>
  <c r="A452" i="79" s="1"/>
  <c r="A453" i="79" s="1"/>
  <c r="A454" i="79" s="1"/>
  <c r="A455" i="79" s="1"/>
  <c r="A456" i="79" s="1"/>
  <c r="A457" i="79" s="1"/>
  <c r="A458" i="79" s="1"/>
  <c r="A459" i="79" s="1"/>
  <c r="A460" i="79" s="1"/>
  <c r="A461" i="79" s="1"/>
  <c r="A462" i="79" s="1"/>
  <c r="A463" i="79" s="1"/>
  <c r="A464" i="79" s="1"/>
  <c r="A465" i="79" s="1"/>
  <c r="A466" i="79" s="1"/>
  <c r="A467" i="79" s="1"/>
  <c r="A468" i="79" s="1"/>
  <c r="A469" i="79" s="1"/>
  <c r="A470" i="79" s="1"/>
  <c r="A471" i="79" s="1"/>
  <c r="A472" i="79" s="1"/>
  <c r="A473" i="79" s="1"/>
  <c r="A474" i="79" s="1"/>
  <c r="A475" i="79" s="1"/>
  <c r="A476" i="79" s="1"/>
  <c r="A477" i="79" s="1"/>
  <c r="A478" i="79" s="1"/>
  <c r="A479" i="79" s="1"/>
  <c r="A480" i="79" s="1"/>
  <c r="A481" i="79" s="1"/>
  <c r="A482" i="79" s="1"/>
  <c r="A483" i="79" s="1"/>
  <c r="A484" i="79" s="1"/>
  <c r="A485" i="79" s="1"/>
  <c r="A486" i="79" s="1"/>
  <c r="A487" i="79" s="1"/>
  <c r="A488" i="79" s="1"/>
  <c r="A489" i="79" s="1"/>
  <c r="A490" i="79" s="1"/>
  <c r="A491" i="79" s="1"/>
  <c r="A492" i="79" s="1"/>
  <c r="A493" i="79" s="1"/>
  <c r="A494" i="79" s="1"/>
  <c r="A495" i="79" s="1"/>
  <c r="A496" i="79" s="1"/>
  <c r="A497" i="79" s="1"/>
  <c r="A498" i="79" s="1"/>
  <c r="A499" i="79" s="1"/>
  <c r="A500" i="79" s="1"/>
  <c r="A501" i="79" s="1"/>
  <c r="A502" i="79" s="1"/>
  <c r="A503" i="79" s="1"/>
  <c r="A504" i="79" s="1"/>
  <c r="A505" i="79" s="1"/>
  <c r="A506" i="79" s="1"/>
  <c r="A507" i="79" s="1"/>
  <c r="A508" i="79" s="1"/>
  <c r="A509" i="79" s="1"/>
  <c r="A510" i="79" s="1"/>
  <c r="A511" i="79" s="1"/>
  <c r="A512" i="79" s="1"/>
  <c r="A513" i="79" s="1"/>
  <c r="A514" i="79" s="1"/>
  <c r="A515" i="79" s="1"/>
  <c r="A516" i="79" s="1"/>
  <c r="A517" i="79" s="1"/>
  <c r="A518" i="79" s="1"/>
  <c r="A519" i="79" s="1"/>
  <c r="A520" i="79" s="1"/>
  <c r="A521" i="79" s="1"/>
  <c r="A522" i="79" s="1"/>
  <c r="A523" i="79" s="1"/>
  <c r="A524" i="79" s="1"/>
  <c r="A525" i="79" s="1"/>
  <c r="A526" i="79" s="1"/>
  <c r="A527" i="79" s="1"/>
  <c r="A528" i="79" s="1"/>
  <c r="A529" i="79" s="1"/>
  <c r="A530" i="79" s="1"/>
  <c r="A531" i="79" s="1"/>
  <c r="A532" i="79" s="1"/>
  <c r="A533" i="79" s="1"/>
  <c r="A534" i="79" s="1"/>
  <c r="A535" i="79" s="1"/>
  <c r="A536" i="79" s="1"/>
  <c r="A537" i="79" s="1"/>
  <c r="A538" i="79" s="1"/>
  <c r="A539" i="79" s="1"/>
  <c r="A540" i="79" s="1"/>
  <c r="A541" i="79" s="1"/>
  <c r="A542" i="79" s="1"/>
  <c r="A543" i="79" s="1"/>
  <c r="A544" i="79" s="1"/>
  <c r="A545" i="79" s="1"/>
  <c r="A546" i="79" s="1"/>
  <c r="A547" i="79" s="1"/>
  <c r="A548" i="79" s="1"/>
  <c r="A549" i="79" s="1"/>
  <c r="A550" i="79" s="1"/>
  <c r="A551" i="79" s="1"/>
  <c r="A552" i="79" s="1"/>
  <c r="A553" i="79" s="1"/>
  <c r="A554" i="79" s="1"/>
  <c r="A555" i="79" s="1"/>
  <c r="A556" i="79" s="1"/>
  <c r="A557" i="79" s="1"/>
  <c r="A558" i="79" s="1"/>
  <c r="A559" i="79" s="1"/>
  <c r="A560" i="79" s="1"/>
  <c r="A561" i="79" s="1"/>
  <c r="A562" i="79" s="1"/>
  <c r="A563" i="79" s="1"/>
  <c r="A564" i="79" s="1"/>
  <c r="A565" i="79" s="1"/>
  <c r="A566" i="79" s="1"/>
  <c r="A567" i="79" s="1"/>
  <c r="A568" i="79" s="1"/>
  <c r="A569" i="79" s="1"/>
  <c r="A570" i="79" s="1"/>
  <c r="A571" i="79" s="1"/>
  <c r="A572" i="79" s="1"/>
  <c r="A573" i="79" s="1"/>
  <c r="A574" i="79" s="1"/>
  <c r="A575" i="79" s="1"/>
  <c r="A576" i="79" s="1"/>
  <c r="A577" i="79" s="1"/>
  <c r="A578" i="79" s="1"/>
  <c r="A579" i="79" s="1"/>
  <c r="A580" i="79" s="1"/>
  <c r="A581" i="79" s="1"/>
  <c r="A582" i="79" s="1"/>
  <c r="A583" i="79" s="1"/>
  <c r="A584" i="79" s="1"/>
  <c r="A585" i="79" s="1"/>
  <c r="A586" i="79" s="1"/>
  <c r="A587" i="79" s="1"/>
  <c r="A588" i="79" s="1"/>
  <c r="A589" i="79" s="1"/>
  <c r="A590" i="79" s="1"/>
  <c r="A591" i="79" s="1"/>
  <c r="A592" i="79" s="1"/>
  <c r="A593" i="79" s="1"/>
  <c r="A594" i="79" s="1"/>
  <c r="A595" i="79" s="1"/>
  <c r="A596" i="79" s="1"/>
  <c r="A597" i="79" s="1"/>
  <c r="A598" i="79" s="1"/>
  <c r="A599" i="79" s="1"/>
  <c r="A600" i="79" s="1"/>
  <c r="A601" i="79" s="1"/>
  <c r="A602" i="79" s="1"/>
  <c r="A603" i="79" s="1"/>
  <c r="A604" i="79" s="1"/>
  <c r="A605" i="79" s="1"/>
  <c r="A606" i="79" s="1"/>
  <c r="A607" i="79" s="1"/>
  <c r="A608" i="79" s="1"/>
  <c r="A609" i="79" s="1"/>
  <c r="A610" i="79" s="1"/>
  <c r="A611" i="79" s="1"/>
  <c r="A612" i="79" s="1"/>
  <c r="A613" i="79" s="1"/>
  <c r="A614" i="79" s="1"/>
  <c r="A615" i="79" s="1"/>
  <c r="A616" i="79" s="1"/>
  <c r="A617" i="79" s="1"/>
  <c r="A618" i="79" s="1"/>
  <c r="A619" i="79" s="1"/>
  <c r="A620" i="79" s="1"/>
  <c r="A621" i="79" s="1"/>
  <c r="A622" i="79" s="1"/>
  <c r="A623" i="79" s="1"/>
  <c r="A624" i="79" s="1"/>
  <c r="A625" i="79" s="1"/>
  <c r="A626" i="79" s="1"/>
  <c r="A627" i="79" s="1"/>
  <c r="A628" i="79" s="1"/>
  <c r="A629" i="79" s="1"/>
  <c r="A630" i="79" s="1"/>
  <c r="A631" i="79" s="1"/>
  <c r="A632" i="79" s="1"/>
  <c r="A633" i="79" s="1"/>
  <c r="A634" i="79" s="1"/>
  <c r="A635" i="79" s="1"/>
  <c r="A636" i="79" s="1"/>
  <c r="A637" i="79" s="1"/>
  <c r="A638" i="79" s="1"/>
  <c r="A639" i="79" s="1"/>
  <c r="A640" i="79" s="1"/>
  <c r="A641" i="79" s="1"/>
  <c r="A642" i="79" s="1"/>
  <c r="A643" i="79" s="1"/>
  <c r="A644" i="79" s="1"/>
  <c r="A645" i="79" s="1"/>
  <c r="A646" i="79" s="1"/>
  <c r="A647" i="79" s="1"/>
  <c r="A648" i="79" s="1"/>
  <c r="A649" i="79" s="1"/>
  <c r="A650" i="79" s="1"/>
  <c r="A651" i="79" s="1"/>
  <c r="A652" i="79" s="1"/>
  <c r="A653" i="79" s="1"/>
  <c r="A654" i="79" s="1"/>
  <c r="A655" i="79" s="1"/>
  <c r="A656" i="79" s="1"/>
  <c r="A657" i="79" s="1"/>
  <c r="A658" i="79" s="1"/>
  <c r="A659" i="79" s="1"/>
  <c r="A660" i="79" s="1"/>
  <c r="A661" i="79" s="1"/>
  <c r="A662" i="79" s="1"/>
  <c r="A663" i="79" s="1"/>
  <c r="A664" i="79" s="1"/>
  <c r="A665" i="79" s="1"/>
  <c r="A666" i="79" s="1"/>
  <c r="A667" i="79" s="1"/>
  <c r="A668" i="79" s="1"/>
  <c r="A669" i="79" s="1"/>
  <c r="A670" i="79" s="1"/>
  <c r="A671" i="79" s="1"/>
  <c r="A672" i="79" s="1"/>
  <c r="A673" i="79" s="1"/>
  <c r="A674" i="79" s="1"/>
  <c r="A675" i="79" s="1"/>
  <c r="A676" i="79" s="1"/>
  <c r="A677" i="79" s="1"/>
  <c r="A678" i="79" s="1"/>
  <c r="A679" i="79" s="1"/>
  <c r="A680" i="79" s="1"/>
  <c r="A681" i="79" s="1"/>
  <c r="A682" i="79" s="1"/>
  <c r="A683" i="79" s="1"/>
  <c r="A684" i="79" s="1"/>
  <c r="A685" i="79" s="1"/>
  <c r="A686" i="79" s="1"/>
  <c r="A687" i="79" s="1"/>
  <c r="A688" i="79" s="1"/>
  <c r="A689" i="79" s="1"/>
  <c r="A690" i="79" s="1"/>
  <c r="A691" i="79" s="1"/>
  <c r="A692" i="79" s="1"/>
  <c r="A693" i="79" s="1"/>
  <c r="A694" i="79" s="1"/>
  <c r="A695" i="79" s="1"/>
  <c r="A696" i="79" s="1"/>
  <c r="A697" i="79" s="1"/>
  <c r="A698" i="79" s="1"/>
  <c r="A699" i="79" s="1"/>
  <c r="A700" i="79" s="1"/>
  <c r="A701" i="79" s="1"/>
  <c r="A702" i="79" s="1"/>
  <c r="A703" i="79" s="1"/>
  <c r="A704" i="79" s="1"/>
  <c r="A705" i="79" s="1"/>
  <c r="A706" i="79" s="1"/>
  <c r="A707" i="79" s="1"/>
  <c r="A708" i="79" s="1"/>
  <c r="A709" i="79" s="1"/>
  <c r="A710" i="79" s="1"/>
  <c r="A711" i="79" s="1"/>
  <c r="A712" i="79" s="1"/>
  <c r="A713" i="79" s="1"/>
  <c r="A714" i="79" s="1"/>
  <c r="A715" i="79" s="1"/>
  <c r="A716" i="79" s="1"/>
  <c r="A717" i="79" s="1"/>
  <c r="A718" i="79" s="1"/>
  <c r="A719" i="79" s="1"/>
  <c r="A720" i="79" s="1"/>
  <c r="A721" i="79" s="1"/>
  <c r="A722" i="79" s="1"/>
  <c r="A723" i="79" s="1"/>
  <c r="A724" i="79" s="1"/>
  <c r="A725" i="79" s="1"/>
  <c r="A726" i="79" s="1"/>
  <c r="A727" i="79" s="1"/>
  <c r="A728" i="79" s="1"/>
  <c r="A729" i="79" s="1"/>
  <c r="A730" i="79" s="1"/>
  <c r="A731" i="79" s="1"/>
  <c r="A732" i="79" s="1"/>
  <c r="A733" i="79" s="1"/>
  <c r="A734" i="79" s="1"/>
  <c r="A735" i="79" s="1"/>
  <c r="A736" i="79" s="1"/>
  <c r="A737" i="79" s="1"/>
  <c r="A738" i="79" s="1"/>
  <c r="A739" i="79" s="1"/>
  <c r="A740" i="79" s="1"/>
  <c r="A741" i="79" s="1"/>
  <c r="A742" i="79" s="1"/>
  <c r="A743" i="79" s="1"/>
  <c r="A744" i="79" s="1"/>
  <c r="A745" i="79" s="1"/>
  <c r="A746" i="79" s="1"/>
  <c r="A747" i="79" s="1"/>
  <c r="A748" i="79" s="1"/>
  <c r="A749" i="79" s="1"/>
  <c r="A750" i="79" s="1"/>
  <c r="A751" i="79" s="1"/>
  <c r="A752" i="79" s="1"/>
  <c r="A753" i="79" s="1"/>
  <c r="A754" i="79" s="1"/>
  <c r="A755" i="79" s="1"/>
  <c r="A756" i="79" s="1"/>
  <c r="A757" i="79" s="1"/>
  <c r="A758" i="79" s="1"/>
  <c r="A759" i="79" s="1"/>
  <c r="A760" i="79" s="1"/>
  <c r="A761" i="79" s="1"/>
  <c r="A762" i="79" s="1"/>
  <c r="A763" i="79" s="1"/>
  <c r="A764" i="79" s="1"/>
  <c r="A765" i="79" s="1"/>
  <c r="A766" i="79" s="1"/>
  <c r="A767" i="79" s="1"/>
  <c r="A768" i="79" s="1"/>
  <c r="A769" i="79" s="1"/>
  <c r="A770" i="79" s="1"/>
  <c r="A771" i="79" s="1"/>
  <c r="A772" i="79" s="1"/>
  <c r="A773" i="79" s="1"/>
  <c r="A774" i="79" s="1"/>
  <c r="A775" i="79" s="1"/>
  <c r="A776" i="79" s="1"/>
  <c r="A777" i="79" s="1"/>
  <c r="A778" i="79" s="1"/>
  <c r="A779" i="79" s="1"/>
  <c r="A780" i="79" s="1"/>
  <c r="A781" i="79" s="1"/>
  <c r="A782" i="79" s="1"/>
  <c r="A783" i="79" s="1"/>
  <c r="A784" i="79" s="1"/>
  <c r="A785" i="79" s="1"/>
  <c r="A786" i="79" s="1"/>
  <c r="A787" i="79" s="1"/>
  <c r="A788" i="79" s="1"/>
  <c r="A789" i="79" s="1"/>
  <c r="A790" i="79" s="1"/>
  <c r="A791" i="79" s="1"/>
  <c r="A792" i="79" s="1"/>
  <c r="A793" i="79" s="1"/>
  <c r="A794" i="79" s="1"/>
  <c r="A795" i="79" s="1"/>
  <c r="A796" i="79" s="1"/>
  <c r="A797" i="79" s="1"/>
  <c r="A798" i="79" s="1"/>
  <c r="A799" i="79" s="1"/>
  <c r="A800" i="79" s="1"/>
  <c r="A801" i="79" s="1"/>
  <c r="A802" i="79" s="1"/>
  <c r="A803" i="79" s="1"/>
  <c r="A804" i="79" s="1"/>
  <c r="A805" i="79" s="1"/>
  <c r="A806" i="79" s="1"/>
  <c r="A807" i="79" s="1"/>
  <c r="A808" i="79" s="1"/>
  <c r="A809" i="79" s="1"/>
  <c r="A810" i="79" s="1"/>
  <c r="A811" i="79" s="1"/>
  <c r="A812" i="79" s="1"/>
  <c r="A813" i="79" s="1"/>
  <c r="A814" i="79" s="1"/>
  <c r="A815" i="79" s="1"/>
  <c r="A816" i="79" s="1"/>
  <c r="A817" i="79" s="1"/>
  <c r="A818" i="79" s="1"/>
  <c r="A819" i="79" s="1"/>
  <c r="A820" i="79" s="1"/>
  <c r="A821" i="79" s="1"/>
  <c r="A822" i="79" s="1"/>
  <c r="A823" i="79" s="1"/>
  <c r="A824" i="79" s="1"/>
  <c r="A825" i="79" s="1"/>
  <c r="A826" i="79" s="1"/>
  <c r="A827" i="79" s="1"/>
  <c r="A828" i="79" s="1"/>
  <c r="A829" i="79" s="1"/>
  <c r="A830" i="79" s="1"/>
  <c r="A831" i="79" s="1"/>
  <c r="A832" i="79" s="1"/>
  <c r="A833" i="79" s="1"/>
  <c r="A834" i="79" s="1"/>
  <c r="A835" i="79" s="1"/>
  <c r="A836" i="79" s="1"/>
  <c r="A837" i="79" s="1"/>
  <c r="A838" i="79" s="1"/>
  <c r="A839" i="79" s="1"/>
  <c r="A840" i="79" s="1"/>
  <c r="A841" i="79" s="1"/>
  <c r="A842" i="79" s="1"/>
  <c r="A843" i="79" s="1"/>
  <c r="A844" i="79" s="1"/>
  <c r="A845" i="79" s="1"/>
  <c r="A846" i="79" s="1"/>
  <c r="A847" i="79" s="1"/>
  <c r="A848" i="79" s="1"/>
  <c r="A849" i="79" s="1"/>
  <c r="A850" i="79" s="1"/>
  <c r="A851" i="79" s="1"/>
  <c r="A852" i="79" s="1"/>
  <c r="A853" i="79" s="1"/>
  <c r="A854" i="79" s="1"/>
  <c r="A855" i="79" s="1"/>
  <c r="A856" i="79" s="1"/>
  <c r="A857" i="79" s="1"/>
  <c r="A858" i="79" s="1"/>
  <c r="A859" i="79" s="1"/>
  <c r="A860" i="79" s="1"/>
  <c r="A861" i="79" s="1"/>
  <c r="A862" i="79" s="1"/>
  <c r="A863" i="79" s="1"/>
  <c r="A864" i="79" s="1"/>
  <c r="A865" i="79" s="1"/>
  <c r="A866" i="79" s="1"/>
  <c r="A867" i="79" s="1"/>
  <c r="A868" i="79" s="1"/>
  <c r="A869" i="79" s="1"/>
  <c r="A870" i="79" s="1"/>
  <c r="A871" i="79" s="1"/>
  <c r="A872" i="79" s="1"/>
  <c r="A873" i="79" s="1"/>
  <c r="A874" i="79" s="1"/>
  <c r="A875" i="79" s="1"/>
  <c r="A876" i="79" s="1"/>
  <c r="A877" i="79" s="1"/>
  <c r="A878" i="79" s="1"/>
  <c r="A879" i="79" s="1"/>
  <c r="A880" i="79" s="1"/>
  <c r="A881" i="79" s="1"/>
  <c r="A882" i="79" s="1"/>
  <c r="A883" i="79" s="1"/>
  <c r="A884" i="79" s="1"/>
  <c r="A885" i="79" s="1"/>
  <c r="A886" i="79" s="1"/>
  <c r="A887" i="79" s="1"/>
  <c r="A888" i="79" s="1"/>
  <c r="A889" i="79" s="1"/>
  <c r="A890" i="79" s="1"/>
  <c r="A891" i="79" s="1"/>
  <c r="A892" i="79" s="1"/>
  <c r="A893" i="79" s="1"/>
  <c r="A894" i="79" s="1"/>
  <c r="A895" i="79" s="1"/>
  <c r="A896" i="79" s="1"/>
  <c r="A897" i="79" s="1"/>
  <c r="A898" i="79" s="1"/>
  <c r="A899" i="79" s="1"/>
  <c r="A900" i="79" s="1"/>
  <c r="A901" i="79" s="1"/>
  <c r="A902" i="79" s="1"/>
  <c r="A903" i="79" s="1"/>
  <c r="A904" i="79" s="1"/>
  <c r="A905" i="79" s="1"/>
  <c r="A906" i="79" s="1"/>
  <c r="A907" i="79" s="1"/>
  <c r="A908" i="79" s="1"/>
  <c r="A909" i="79" s="1"/>
  <c r="A910" i="79" s="1"/>
  <c r="A911" i="79" s="1"/>
  <c r="A912" i="79" s="1"/>
  <c r="A913" i="79" s="1"/>
  <c r="A914" i="79" s="1"/>
  <c r="A915" i="79" s="1"/>
  <c r="A916" i="79" s="1"/>
  <c r="A917" i="79" s="1"/>
  <c r="A918" i="79" s="1"/>
  <c r="A919" i="79" s="1"/>
  <c r="A920" i="79" s="1"/>
  <c r="A921" i="79" s="1"/>
  <c r="A922" i="79" s="1"/>
  <c r="A923" i="79" s="1"/>
  <c r="A924" i="79" s="1"/>
  <c r="A925" i="79" s="1"/>
  <c r="A926" i="79" s="1"/>
  <c r="A927" i="79" s="1"/>
  <c r="A928" i="79" s="1"/>
  <c r="A929" i="79" s="1"/>
  <c r="A930" i="79" s="1"/>
  <c r="A931" i="79" s="1"/>
  <c r="A932" i="79" s="1"/>
  <c r="A933" i="79" s="1"/>
  <c r="A934" i="79" s="1"/>
  <c r="A935" i="79" s="1"/>
  <c r="A936" i="79" s="1"/>
  <c r="A937" i="79" s="1"/>
  <c r="A938" i="79" s="1"/>
  <c r="A939" i="79" s="1"/>
  <c r="A940" i="79" s="1"/>
  <c r="A941" i="79" s="1"/>
  <c r="A942" i="79" s="1"/>
  <c r="A943" i="79" s="1"/>
  <c r="A944" i="79" s="1"/>
  <c r="A945" i="79" s="1"/>
  <c r="A946" i="79" s="1"/>
  <c r="A947" i="79" s="1"/>
  <c r="A948" i="79" s="1"/>
  <c r="A949" i="79" s="1"/>
  <c r="A950" i="79" s="1"/>
  <c r="A951" i="79" s="1"/>
  <c r="A952" i="79" s="1"/>
  <c r="A953" i="79" s="1"/>
  <c r="A954" i="79" s="1"/>
  <c r="A955" i="79" s="1"/>
  <c r="A956" i="79" s="1"/>
  <c r="A957" i="79" s="1"/>
  <c r="A958" i="79" s="1"/>
  <c r="A959" i="79" s="1"/>
  <c r="A960" i="79" s="1"/>
  <c r="A961" i="79" s="1"/>
  <c r="A962" i="79" s="1"/>
  <c r="A963" i="79" s="1"/>
  <c r="A964" i="79" s="1"/>
  <c r="A965" i="79" s="1"/>
  <c r="A966" i="79" s="1"/>
  <c r="A967" i="79" s="1"/>
  <c r="A968" i="79" s="1"/>
  <c r="A969" i="79" s="1"/>
  <c r="A970" i="79" s="1"/>
  <c r="A971" i="79" s="1"/>
  <c r="A972" i="79" s="1"/>
  <c r="A973" i="79" s="1"/>
  <c r="A974" i="79" s="1"/>
  <c r="A975" i="79" s="1"/>
  <c r="A976" i="79" s="1"/>
  <c r="A977" i="79" s="1"/>
  <c r="A978" i="79" s="1"/>
  <c r="A979" i="79" s="1"/>
  <c r="A980" i="79" s="1"/>
  <c r="A981" i="79" s="1"/>
  <c r="A982" i="79" s="1"/>
  <c r="A983" i="79" s="1"/>
  <c r="A984" i="79" s="1"/>
  <c r="A985" i="79" s="1"/>
  <c r="A986" i="79" s="1"/>
  <c r="A987" i="79" s="1"/>
  <c r="A988" i="79" s="1"/>
  <c r="A989" i="79" s="1"/>
  <c r="A990" i="79" s="1"/>
  <c r="A991" i="79" s="1"/>
  <c r="A992" i="79" s="1"/>
  <c r="A993" i="79" s="1"/>
  <c r="A994" i="79" s="1"/>
  <c r="A995" i="79" s="1"/>
  <c r="A996" i="79" s="1"/>
  <c r="A997" i="79" s="1"/>
  <c r="A998" i="79" s="1"/>
  <c r="A999" i="79" s="1"/>
  <c r="A1000" i="79" s="1"/>
  <c r="A1001" i="79" s="1"/>
  <c r="A1002" i="79" s="1"/>
  <c r="A1003" i="79" s="1"/>
  <c r="A1004" i="79" s="1"/>
  <c r="A1005" i="79" s="1"/>
  <c r="A1006" i="79" s="1"/>
  <c r="A1007" i="79" s="1"/>
  <c r="A1008" i="79" s="1"/>
  <c r="A1009" i="79" s="1"/>
  <c r="A1010" i="79" s="1"/>
  <c r="A1011" i="79" s="1"/>
  <c r="A1012" i="79" s="1"/>
  <c r="A1013" i="79" s="1"/>
  <c r="A1014" i="79" s="1"/>
  <c r="A1015" i="79" s="1"/>
  <c r="A1016" i="79" s="1"/>
  <c r="A1017" i="79" s="1"/>
  <c r="A1018" i="79" s="1"/>
  <c r="A1019" i="79" s="1"/>
  <c r="A1020" i="79" s="1"/>
  <c r="A1021" i="79" s="1"/>
  <c r="A1022" i="79" s="1"/>
  <c r="A1023" i="79" s="1"/>
  <c r="A1024" i="79" s="1"/>
  <c r="A1025" i="79" s="1"/>
  <c r="A1026" i="79" s="1"/>
  <c r="A1027" i="79" s="1"/>
  <c r="A1028" i="79" s="1"/>
  <c r="A1029" i="79" s="1"/>
  <c r="A1030" i="79" s="1"/>
  <c r="A1031" i="79" s="1"/>
  <c r="A1032" i="79" s="1"/>
  <c r="A1033" i="79" s="1"/>
  <c r="A1034" i="79" s="1"/>
  <c r="A1035" i="79" s="1"/>
  <c r="A1036" i="79" s="1"/>
  <c r="A1037" i="79" s="1"/>
  <c r="A1038" i="79" s="1"/>
  <c r="A1039" i="79" s="1"/>
  <c r="A1040" i="79" s="1"/>
  <c r="A1041" i="79" s="1"/>
  <c r="A1042" i="79" s="1"/>
  <c r="A1043" i="79" s="1"/>
  <c r="A1044" i="79" s="1"/>
  <c r="A1045" i="79" s="1"/>
  <c r="A1046" i="79" s="1"/>
  <c r="A1047" i="79" s="1"/>
  <c r="A1048" i="79" s="1"/>
  <c r="A1049" i="79" s="1"/>
  <c r="A1050" i="79" s="1"/>
  <c r="A1051" i="79" s="1"/>
  <c r="A1052" i="79" s="1"/>
  <c r="A1053" i="79" s="1"/>
  <c r="A1054" i="79" s="1"/>
  <c r="A1055" i="79" s="1"/>
  <c r="A1056" i="79" s="1"/>
  <c r="A1057" i="79" s="1"/>
  <c r="A1058" i="79" s="1"/>
  <c r="A1059" i="79" s="1"/>
  <c r="A1060" i="79" s="1"/>
  <c r="A1061" i="79" s="1"/>
  <c r="A1062" i="79" s="1"/>
  <c r="A1063" i="79" s="1"/>
  <c r="A1064" i="79" s="1"/>
  <c r="A1065" i="79" s="1"/>
  <c r="A1066" i="79" s="1"/>
  <c r="A1067" i="79" s="1"/>
  <c r="A1068" i="79" s="1"/>
  <c r="A1069" i="79" s="1"/>
  <c r="A1070" i="79" s="1"/>
  <c r="A1071" i="79" s="1"/>
  <c r="A1072" i="79" s="1"/>
  <c r="A1073" i="79" s="1"/>
  <c r="A1074" i="79" s="1"/>
  <c r="A1075" i="79" s="1"/>
  <c r="A1076" i="79" s="1"/>
  <c r="A1077" i="79" s="1"/>
  <c r="A1078" i="79" s="1"/>
  <c r="A1079" i="79" s="1"/>
  <c r="A1080" i="79" s="1"/>
  <c r="A1081" i="79" s="1"/>
  <c r="A1082" i="79" s="1"/>
  <c r="A1083" i="79" s="1"/>
  <c r="A1084" i="79" s="1"/>
  <c r="A1085" i="79" s="1"/>
  <c r="A1086" i="79" s="1"/>
  <c r="A1087" i="79" s="1"/>
  <c r="A1088" i="79" s="1"/>
  <c r="A1089" i="79" s="1"/>
  <c r="A1090" i="79" s="1"/>
  <c r="A1091" i="79" s="1"/>
  <c r="A1092" i="79" s="1"/>
  <c r="A1093" i="79" s="1"/>
  <c r="A1094" i="79" s="1"/>
  <c r="A1095" i="79" s="1"/>
  <c r="A1096" i="79" s="1"/>
  <c r="A1097" i="79" s="1"/>
  <c r="A1098" i="79" s="1"/>
  <c r="A1099" i="79" s="1"/>
  <c r="A1100" i="79" s="1"/>
  <c r="A1101" i="79" s="1"/>
  <c r="A1102" i="79" s="1"/>
  <c r="A1103" i="79" s="1"/>
  <c r="A1104" i="79" s="1"/>
  <c r="A1105" i="79" s="1"/>
  <c r="A1106" i="79" s="1"/>
  <c r="A1107" i="79" s="1"/>
  <c r="A1108" i="79" s="1"/>
  <c r="A1109" i="79" s="1"/>
  <c r="A1110" i="79" s="1"/>
  <c r="A1111" i="79" s="1"/>
  <c r="A1112" i="79" s="1"/>
  <c r="A1113" i="79" s="1"/>
  <c r="A1114" i="79" s="1"/>
  <c r="A1115" i="79" s="1"/>
  <c r="A1116" i="79" s="1"/>
  <c r="A1117" i="79" s="1"/>
  <c r="A1118" i="79" s="1"/>
  <c r="A1119" i="79" s="1"/>
  <c r="A1120" i="79" s="1"/>
  <c r="A1121" i="79" s="1"/>
  <c r="A1122" i="79" s="1"/>
  <c r="A1123" i="79" s="1"/>
  <c r="A1124" i="79" s="1"/>
  <c r="A1125" i="79" s="1"/>
  <c r="A1126" i="79" s="1"/>
  <c r="A1127" i="79" s="1"/>
  <c r="A1128" i="79" s="1"/>
  <c r="A1129" i="79" s="1"/>
  <c r="A1130" i="79" s="1"/>
  <c r="A1131" i="79" s="1"/>
  <c r="A1132" i="79" s="1"/>
  <c r="A1133" i="79" s="1"/>
  <c r="A1134" i="79" s="1"/>
  <c r="A1135" i="79" s="1"/>
  <c r="A1136" i="79" s="1"/>
  <c r="A1137" i="79" s="1"/>
  <c r="A1138" i="79" s="1"/>
  <c r="A1139" i="79" s="1"/>
  <c r="A1140" i="79" s="1"/>
  <c r="A1141" i="79" s="1"/>
  <c r="A1142" i="79" s="1"/>
  <c r="A1143" i="79" s="1"/>
  <c r="A1144" i="79" s="1"/>
  <c r="A1145" i="79" s="1"/>
  <c r="A1146" i="79" s="1"/>
  <c r="A1147" i="79" s="1"/>
  <c r="A1148" i="79" s="1"/>
  <c r="A1149" i="79" s="1"/>
  <c r="A1150" i="79" s="1"/>
  <c r="A1151" i="79" s="1"/>
  <c r="A1152" i="79" s="1"/>
  <c r="A1153" i="79" s="1"/>
  <c r="A1154" i="79" s="1"/>
  <c r="A1155" i="79" s="1"/>
  <c r="A1156" i="79" s="1"/>
  <c r="A1157" i="79" s="1"/>
  <c r="A1158" i="79" s="1"/>
  <c r="A1159" i="79" s="1"/>
  <c r="A1160" i="79" s="1"/>
  <c r="A1161" i="79" s="1"/>
  <c r="A1162" i="79" s="1"/>
  <c r="A1163" i="79" s="1"/>
  <c r="A1164" i="79" s="1"/>
  <c r="A1165" i="79" s="1"/>
  <c r="A1166" i="79" s="1"/>
  <c r="A1167" i="79" s="1"/>
  <c r="A1168" i="79" s="1"/>
  <c r="A1169" i="79" s="1"/>
  <c r="A1170" i="79" s="1"/>
  <c r="A1171" i="79" s="1"/>
  <c r="A1172" i="79" s="1"/>
  <c r="A1173" i="79" s="1"/>
  <c r="A1174" i="79" s="1"/>
  <c r="A1175" i="79" s="1"/>
  <c r="A1176" i="79" s="1"/>
  <c r="A1177" i="79" s="1"/>
  <c r="A1178" i="79" s="1"/>
  <c r="A1179" i="79" s="1"/>
  <c r="A1180" i="79" s="1"/>
  <c r="A1181" i="79" s="1"/>
  <c r="A1182" i="79" s="1"/>
  <c r="A1183" i="79" s="1"/>
  <c r="A1184" i="79" s="1"/>
  <c r="A1185" i="79" s="1"/>
  <c r="A1186" i="79" s="1"/>
  <c r="A1187" i="79" s="1"/>
  <c r="A1188" i="79" s="1"/>
  <c r="A1189" i="79" s="1"/>
  <c r="A1190" i="79" s="1"/>
  <c r="A1191" i="79" s="1"/>
  <c r="A1192" i="79" s="1"/>
  <c r="A1193" i="79" s="1"/>
  <c r="A1194" i="79" s="1"/>
  <c r="A1195" i="79" s="1"/>
  <c r="A1196" i="79" s="1"/>
  <c r="A1197" i="79" s="1"/>
  <c r="A1198" i="79" s="1"/>
  <c r="A1199" i="79" s="1"/>
  <c r="A1200" i="79" s="1"/>
  <c r="A1201" i="79" s="1"/>
  <c r="A1202" i="79" s="1"/>
  <c r="A1203" i="79" s="1"/>
  <c r="A1204" i="79" s="1"/>
  <c r="A1205" i="79" s="1"/>
  <c r="A1206" i="79" s="1"/>
  <c r="A1207" i="79" s="1"/>
  <c r="A1208" i="79" s="1"/>
  <c r="A1209" i="79" s="1"/>
  <c r="A1210" i="79" s="1"/>
  <c r="A1211" i="79" s="1"/>
  <c r="A1212" i="79" s="1"/>
  <c r="A1213" i="79" s="1"/>
  <c r="A1214" i="79" s="1"/>
  <c r="A1215" i="79" s="1"/>
  <c r="A1216" i="79" s="1"/>
  <c r="A1217" i="79" s="1"/>
  <c r="A1218" i="79" s="1"/>
  <c r="A1219" i="79" s="1"/>
  <c r="A1220" i="79" s="1"/>
  <c r="A1221" i="79" s="1"/>
  <c r="A1222" i="79" s="1"/>
  <c r="A1223" i="79" s="1"/>
  <c r="A1224" i="79" s="1"/>
  <c r="A1225" i="79" s="1"/>
  <c r="A1226" i="79" s="1"/>
  <c r="A1227" i="79" s="1"/>
  <c r="A1228" i="79" s="1"/>
  <c r="A1229" i="79" s="1"/>
  <c r="A1230" i="79" s="1"/>
  <c r="A1231" i="79" s="1"/>
  <c r="A1232" i="79" s="1"/>
  <c r="A1233" i="79" s="1"/>
  <c r="A1234" i="79" s="1"/>
  <c r="A1235" i="79" s="1"/>
  <c r="A1236" i="79" s="1"/>
  <c r="A1237" i="79" s="1"/>
  <c r="A1238" i="79" s="1"/>
  <c r="A1239" i="79" s="1"/>
  <c r="A1240" i="79" s="1"/>
  <c r="A1241" i="79" s="1"/>
  <c r="A1242" i="79" s="1"/>
  <c r="A1243" i="79" s="1"/>
  <c r="A1244" i="79" s="1"/>
  <c r="A1245" i="79" s="1"/>
  <c r="A1246" i="79" s="1"/>
  <c r="A1247" i="79" s="1"/>
  <c r="A1248" i="79" s="1"/>
  <c r="A1249" i="79" s="1"/>
  <c r="A1250" i="79" s="1"/>
  <c r="A1251" i="79" s="1"/>
  <c r="A1252" i="79" s="1"/>
  <c r="A1253" i="79" s="1"/>
  <c r="A1254" i="79" s="1"/>
  <c r="A1255" i="79" s="1"/>
  <c r="A1256" i="79" s="1"/>
  <c r="A1257" i="79" s="1"/>
  <c r="A1258" i="79" s="1"/>
  <c r="A1259" i="79" s="1"/>
  <c r="A1260" i="79" s="1"/>
  <c r="A1261" i="79" s="1"/>
  <c r="A1262" i="79" s="1"/>
  <c r="A1263" i="79" s="1"/>
  <c r="A1264" i="79" s="1"/>
  <c r="A1265" i="79" s="1"/>
  <c r="A1266" i="79" s="1"/>
  <c r="A1267" i="79" s="1"/>
  <c r="A1268" i="79" s="1"/>
  <c r="A1269" i="79" s="1"/>
  <c r="A1270" i="79" s="1"/>
  <c r="A1271" i="79" s="1"/>
  <c r="A1272" i="79" s="1"/>
  <c r="A1273" i="79" s="1"/>
  <c r="A1274" i="79" s="1"/>
  <c r="A1275" i="79" s="1"/>
  <c r="A1276" i="79" s="1"/>
  <c r="A1277" i="79" s="1"/>
  <c r="A1278" i="79" s="1"/>
  <c r="A1279" i="79" s="1"/>
  <c r="A1280" i="79" s="1"/>
  <c r="A1281" i="79" s="1"/>
  <c r="A1282" i="79" s="1"/>
  <c r="A1283" i="79" s="1"/>
  <c r="A1284" i="79" s="1"/>
  <c r="A1285" i="79" s="1"/>
  <c r="A1286" i="79" s="1"/>
  <c r="A1287" i="79" s="1"/>
  <c r="A1288" i="79" s="1"/>
  <c r="A1289" i="79" s="1"/>
  <c r="A1290" i="79" s="1"/>
  <c r="A1291" i="79" s="1"/>
  <c r="A1292" i="79" s="1"/>
  <c r="A1293" i="79" s="1"/>
  <c r="A1294" i="79" s="1"/>
  <c r="A1295" i="79" s="1"/>
  <c r="A1296" i="79" s="1"/>
  <c r="A1297" i="79" s="1"/>
  <c r="A1298" i="79" s="1"/>
  <c r="A1299" i="79" s="1"/>
  <c r="A1300" i="79" s="1"/>
  <c r="A1301" i="79" s="1"/>
  <c r="A1302" i="79" s="1"/>
  <c r="A1303" i="79" s="1"/>
  <c r="A1304" i="79" s="1"/>
  <c r="A1305" i="79" s="1"/>
  <c r="A1306" i="79" s="1"/>
  <c r="A1307" i="79" s="1"/>
  <c r="A1308" i="79" s="1"/>
  <c r="A1309" i="79" s="1"/>
  <c r="A1310" i="79" s="1"/>
  <c r="A1311" i="79" s="1"/>
  <c r="A1312" i="79" s="1"/>
  <c r="A1313" i="79" s="1"/>
  <c r="A1314" i="79" s="1"/>
  <c r="A1315" i="79" s="1"/>
  <c r="A1316" i="79" s="1"/>
  <c r="A1317" i="79" s="1"/>
  <c r="A1318" i="79" s="1"/>
  <c r="A1319" i="79" s="1"/>
  <c r="A1320" i="79" s="1"/>
  <c r="A1321" i="79" s="1"/>
  <c r="A1322" i="79" s="1"/>
  <c r="A1323" i="79" s="1"/>
  <c r="A1324" i="79" s="1"/>
  <c r="A1325" i="79" s="1"/>
  <c r="A1326" i="79" s="1"/>
  <c r="A1327" i="79" s="1"/>
  <c r="A1328" i="79" s="1"/>
  <c r="A1329" i="79" s="1"/>
  <c r="A1330" i="79" s="1"/>
  <c r="A1331" i="79" s="1"/>
  <c r="A1332" i="79" s="1"/>
  <c r="A1333" i="79" s="1"/>
  <c r="A1334" i="79" s="1"/>
  <c r="A1335" i="79" s="1"/>
  <c r="A1336" i="79" s="1"/>
  <c r="A1337" i="79" s="1"/>
  <c r="A1338" i="79" s="1"/>
  <c r="A1339" i="79" s="1"/>
  <c r="A1340" i="79" s="1"/>
  <c r="A1341" i="79" s="1"/>
  <c r="A1342" i="79" s="1"/>
  <c r="A1343" i="79" s="1"/>
  <c r="A1344" i="79" s="1"/>
  <c r="A1345" i="79" s="1"/>
  <c r="A1346" i="79" s="1"/>
  <c r="A1347" i="79" s="1"/>
  <c r="A1348" i="79" s="1"/>
  <c r="A1349" i="79" s="1"/>
  <c r="A1350" i="79" s="1"/>
  <c r="A1351" i="79" s="1"/>
  <c r="A1352" i="79" s="1"/>
  <c r="A1353" i="79" s="1"/>
  <c r="A1354" i="79" s="1"/>
  <c r="A1355" i="79" s="1"/>
  <c r="A1356" i="79" s="1"/>
  <c r="A1357" i="79" s="1"/>
  <c r="A1358" i="79" s="1"/>
  <c r="A1359" i="79" s="1"/>
  <c r="A1360" i="79" s="1"/>
  <c r="A1361" i="79" s="1"/>
  <c r="A1362" i="79" s="1"/>
  <c r="A1363" i="79" s="1"/>
  <c r="A1364" i="79" s="1"/>
  <c r="A1365" i="79" s="1"/>
  <c r="A1366" i="79" s="1"/>
  <c r="A1367" i="79" s="1"/>
  <c r="A1368" i="79" s="1"/>
  <c r="A1369" i="79" s="1"/>
  <c r="A1370" i="79" s="1"/>
  <c r="A1371" i="79" s="1"/>
  <c r="A1372" i="79" s="1"/>
  <c r="A1373" i="79" s="1"/>
  <c r="A1374" i="79" s="1"/>
  <c r="A1375" i="79" s="1"/>
  <c r="A1376" i="79" s="1"/>
  <c r="A1377" i="79" s="1"/>
  <c r="A1378" i="79" s="1"/>
  <c r="A1379" i="79" s="1"/>
  <c r="A1380" i="79" s="1"/>
  <c r="A1381" i="79" s="1"/>
  <c r="A1382" i="79" s="1"/>
  <c r="A1383" i="79" s="1"/>
  <c r="A1384" i="79" s="1"/>
  <c r="A1385" i="79" s="1"/>
  <c r="A1386" i="79" s="1"/>
  <c r="A1387" i="79" s="1"/>
  <c r="A1388" i="79" s="1"/>
  <c r="A1389" i="79" s="1"/>
  <c r="A1390" i="79" s="1"/>
  <c r="A1391" i="79" s="1"/>
  <c r="A1392" i="79" s="1"/>
  <c r="A1393" i="79" s="1"/>
  <c r="A1394" i="79" s="1"/>
  <c r="A1395" i="79" s="1"/>
  <c r="A1396" i="79" s="1"/>
  <c r="A1397" i="79" s="1"/>
  <c r="A1398" i="79" s="1"/>
  <c r="A1399" i="79" s="1"/>
  <c r="A1400" i="79" s="1"/>
  <c r="A1401" i="79" s="1"/>
  <c r="A1402" i="79" s="1"/>
  <c r="A1403" i="79" s="1"/>
  <c r="A1404" i="79" s="1"/>
  <c r="A1405" i="79" s="1"/>
  <c r="A1406" i="79" s="1"/>
  <c r="A1407" i="79" s="1"/>
  <c r="A1408" i="79" s="1"/>
  <c r="A1409" i="79" s="1"/>
  <c r="A1410" i="79" s="1"/>
  <c r="A1411" i="79" s="1"/>
  <c r="A1412" i="79" s="1"/>
  <c r="A1413" i="79" s="1"/>
  <c r="A1414" i="79" s="1"/>
  <c r="A1415" i="79" s="1"/>
  <c r="A1416" i="79" s="1"/>
  <c r="A1417" i="79" s="1"/>
  <c r="A1418" i="79" s="1"/>
  <c r="A1419" i="79" s="1"/>
  <c r="A1420" i="79" s="1"/>
  <c r="A1421" i="79" s="1"/>
  <c r="A1422" i="79" s="1"/>
  <c r="A1423" i="79" s="1"/>
  <c r="A1424" i="79" s="1"/>
  <c r="A1425" i="79" s="1"/>
  <c r="A1426" i="79" s="1"/>
  <c r="A1427" i="79" s="1"/>
  <c r="A1428" i="79" s="1"/>
  <c r="A1429" i="79" s="1"/>
  <c r="A1430" i="79" s="1"/>
  <c r="A1431" i="79" s="1"/>
  <c r="A1432" i="79" s="1"/>
  <c r="A1433" i="79" s="1"/>
  <c r="A1434" i="79" s="1"/>
  <c r="A1435" i="79" s="1"/>
  <c r="A1436" i="79" s="1"/>
  <c r="A1437" i="79" s="1"/>
  <c r="A1438" i="79" s="1"/>
  <c r="A1439" i="79" s="1"/>
  <c r="A1440" i="79" s="1"/>
  <c r="A1441" i="79" s="1"/>
  <c r="A1442" i="79" s="1"/>
  <c r="A1443" i="79" s="1"/>
  <c r="A1444" i="79" s="1"/>
  <c r="A1445" i="79" s="1"/>
  <c r="A1446" i="79" s="1"/>
  <c r="A1447" i="79" s="1"/>
  <c r="A1448" i="79" s="1"/>
  <c r="A1449" i="79" s="1"/>
  <c r="A1450" i="79" s="1"/>
  <c r="A1451" i="79" s="1"/>
  <c r="A1452" i="79" s="1"/>
  <c r="A1453" i="79" s="1"/>
  <c r="A1454" i="79" s="1"/>
  <c r="A1455" i="79" s="1"/>
  <c r="A1456" i="79" s="1"/>
  <c r="A1457" i="79" s="1"/>
  <c r="A1458" i="79" s="1"/>
  <c r="A1459" i="79" s="1"/>
  <c r="A1460" i="79" s="1"/>
  <c r="A1461" i="79" s="1"/>
  <c r="A1462" i="79" s="1"/>
  <c r="A1463" i="79" s="1"/>
  <c r="A1464" i="79" s="1"/>
  <c r="A1465" i="79" s="1"/>
  <c r="A1466" i="79" s="1"/>
  <c r="A1467" i="79" s="1"/>
  <c r="A1468" i="79" s="1"/>
  <c r="A1469" i="79" s="1"/>
  <c r="A1470" i="79" s="1"/>
  <c r="A1471" i="79" s="1"/>
  <c r="A1472" i="79" s="1"/>
  <c r="A1473" i="79" s="1"/>
  <c r="A1474" i="79" s="1"/>
  <c r="A1475" i="79" s="1"/>
  <c r="A1476" i="79" s="1"/>
  <c r="A1477" i="79" s="1"/>
  <c r="A1478" i="79" s="1"/>
  <c r="A1479" i="79" s="1"/>
  <c r="A1480" i="79" s="1"/>
  <c r="A1481" i="79" s="1"/>
  <c r="A1482" i="79" s="1"/>
  <c r="A1483" i="79" s="1"/>
  <c r="A1484" i="79" s="1"/>
  <c r="A1485" i="79" s="1"/>
  <c r="A1486" i="79" s="1"/>
  <c r="A1487" i="79" s="1"/>
  <c r="A1488" i="79" s="1"/>
  <c r="A1489" i="79" s="1"/>
  <c r="A1490" i="79" s="1"/>
  <c r="A1491" i="79" s="1"/>
  <c r="A1492" i="79" s="1"/>
  <c r="A1493" i="79" s="1"/>
  <c r="A1494" i="79" s="1"/>
  <c r="A1495" i="79" s="1"/>
  <c r="A1496" i="79" s="1"/>
  <c r="A1497" i="79" s="1"/>
  <c r="A1498" i="79" s="1"/>
  <c r="A1499" i="79" s="1"/>
  <c r="A1500" i="79" s="1"/>
  <c r="A1501" i="79" s="1"/>
  <c r="A1502" i="79" s="1"/>
  <c r="A1503" i="79" s="1"/>
  <c r="A1504" i="79" s="1"/>
  <c r="A1505" i="79" s="1"/>
  <c r="A1506" i="79" s="1"/>
  <c r="A1507" i="79" s="1"/>
  <c r="A1508" i="79" s="1"/>
  <c r="A1509" i="79" s="1"/>
  <c r="A1510" i="79" s="1"/>
  <c r="A1511" i="79" s="1"/>
  <c r="A1512" i="79" s="1"/>
  <c r="A1513" i="79" s="1"/>
  <c r="A1514" i="79" s="1"/>
  <c r="A1515" i="79" s="1"/>
  <c r="A1516" i="79" s="1"/>
  <c r="A1517" i="79" s="1"/>
  <c r="A1518" i="79" s="1"/>
  <c r="A1519" i="79" s="1"/>
  <c r="A1520" i="79" s="1"/>
  <c r="A1521" i="79" s="1"/>
  <c r="A1522" i="79" s="1"/>
  <c r="A1523" i="79" s="1"/>
  <c r="A1524" i="79" s="1"/>
  <c r="A1525" i="79" s="1"/>
  <c r="A1526" i="79" s="1"/>
  <c r="A1527" i="79" s="1"/>
  <c r="A1528" i="79" s="1"/>
  <c r="A1529" i="79" s="1"/>
  <c r="A1530" i="79" s="1"/>
  <c r="A1531" i="79" s="1"/>
  <c r="A1532" i="79" s="1"/>
  <c r="A1533" i="79" s="1"/>
  <c r="A1534" i="79" s="1"/>
  <c r="A1535" i="79" s="1"/>
  <c r="A1536" i="79" s="1"/>
  <c r="A1537" i="79" s="1"/>
  <c r="A1538" i="79" s="1"/>
  <c r="A1539" i="79" s="1"/>
  <c r="A1540" i="79" s="1"/>
  <c r="A1541" i="79" s="1"/>
  <c r="A1542" i="79" s="1"/>
  <c r="A1543" i="79" s="1"/>
  <c r="A1544" i="79" s="1"/>
  <c r="A1545" i="79" s="1"/>
  <c r="A1546" i="79" s="1"/>
  <c r="A1547" i="79" s="1"/>
  <c r="A1548" i="79" s="1"/>
  <c r="A1549" i="79" s="1"/>
  <c r="A1550" i="79" s="1"/>
  <c r="A1551" i="79" s="1"/>
  <c r="A1552" i="79" s="1"/>
  <c r="A1553" i="79" s="1"/>
  <c r="A1554" i="79" s="1"/>
  <c r="A1555" i="79" s="1"/>
  <c r="A1556" i="79" s="1"/>
  <c r="A1557" i="79" s="1"/>
  <c r="A1558" i="79" s="1"/>
  <c r="A1559" i="79" s="1"/>
  <c r="A1560" i="79" s="1"/>
  <c r="A1561" i="79" s="1"/>
  <c r="A1562" i="79" s="1"/>
  <c r="A1563" i="79" s="1"/>
  <c r="A1564" i="79" s="1"/>
  <c r="A1565" i="79" s="1"/>
  <c r="A1566" i="79" s="1"/>
  <c r="A1567" i="79" s="1"/>
  <c r="A1568" i="79" s="1"/>
  <c r="A1569" i="79" s="1"/>
  <c r="A1570" i="79" s="1"/>
  <c r="A1571" i="79" s="1"/>
  <c r="A1572" i="79" s="1"/>
  <c r="A1573" i="79" s="1"/>
  <c r="A1574" i="79" s="1"/>
  <c r="A1575" i="79" s="1"/>
  <c r="A1576" i="79" s="1"/>
  <c r="A1577" i="79" s="1"/>
  <c r="A1578" i="79" s="1"/>
  <c r="A1579" i="79" s="1"/>
  <c r="A1580" i="79" s="1"/>
  <c r="A1581" i="79" s="1"/>
  <c r="A1582" i="79" s="1"/>
  <c r="A1583" i="79" s="1"/>
  <c r="A1584" i="79" s="1"/>
  <c r="A1585" i="79" s="1"/>
  <c r="A1586" i="79" s="1"/>
  <c r="A1587" i="79" s="1"/>
  <c r="A1588" i="79" s="1"/>
  <c r="A1589" i="79" s="1"/>
  <c r="A1590" i="79" s="1"/>
  <c r="A1591" i="79" s="1"/>
  <c r="A1592" i="79" s="1"/>
  <c r="A1593" i="79" s="1"/>
  <c r="A1594" i="79" s="1"/>
  <c r="A1595" i="79" s="1"/>
  <c r="A1596" i="79" s="1"/>
  <c r="A1597" i="79" s="1"/>
  <c r="A1598" i="79" s="1"/>
  <c r="A1599" i="79" s="1"/>
  <c r="A1600" i="79" s="1"/>
  <c r="A1601" i="79" s="1"/>
  <c r="A1602" i="79" s="1"/>
  <c r="A1603" i="79" s="1"/>
  <c r="A1604" i="79" s="1"/>
  <c r="A1605" i="79" s="1"/>
  <c r="A1606" i="79" s="1"/>
  <c r="A1607" i="79" s="1"/>
  <c r="A1608" i="79" s="1"/>
  <c r="A1609" i="79" s="1"/>
  <c r="A1610" i="79" s="1"/>
  <c r="A1611" i="79" s="1"/>
  <c r="A1612" i="79" s="1"/>
  <c r="A1613" i="79" s="1"/>
  <c r="A1614" i="79" s="1"/>
  <c r="A1615" i="79" s="1"/>
  <c r="A1616" i="79" s="1"/>
  <c r="A1617" i="79" s="1"/>
  <c r="A1618" i="79" s="1"/>
  <c r="A1619" i="79" s="1"/>
  <c r="A1620" i="79" s="1"/>
  <c r="A1621" i="79" s="1"/>
  <c r="A1622" i="79" s="1"/>
  <c r="A1623" i="79" s="1"/>
  <c r="A1624" i="79" s="1"/>
  <c r="A1625" i="79" s="1"/>
  <c r="A1626" i="79" s="1"/>
  <c r="A1627" i="79" s="1"/>
  <c r="A1628" i="79" s="1"/>
  <c r="A1629" i="79" s="1"/>
  <c r="A1630" i="79" s="1"/>
  <c r="A1631" i="79" s="1"/>
  <c r="A1632" i="79" s="1"/>
  <c r="A1633" i="79" s="1"/>
  <c r="A1634" i="79" s="1"/>
  <c r="A1635" i="79" s="1"/>
  <c r="A1636" i="79" s="1"/>
  <c r="A1637" i="79" s="1"/>
  <c r="A1638" i="79" s="1"/>
  <c r="A1639" i="79" s="1"/>
  <c r="A1640" i="79" s="1"/>
  <c r="A1641" i="79" s="1"/>
  <c r="A1642" i="79" s="1"/>
  <c r="A1643" i="79" s="1"/>
  <c r="A1644" i="79" s="1"/>
  <c r="A1645" i="79" s="1"/>
  <c r="A1646" i="79" s="1"/>
  <c r="A1647" i="79" s="1"/>
  <c r="A1648" i="79" s="1"/>
  <c r="A1649" i="79" s="1"/>
  <c r="A1650" i="79" s="1"/>
  <c r="A1651" i="79" s="1"/>
  <c r="A1652" i="79" s="1"/>
  <c r="A1653" i="79" s="1"/>
  <c r="A1654" i="79" s="1"/>
  <c r="A1655" i="79" s="1"/>
  <c r="A1656" i="79" s="1"/>
  <c r="A1657" i="79" s="1"/>
  <c r="A1658" i="79" s="1"/>
  <c r="A1659" i="79" s="1"/>
  <c r="A1660" i="79" s="1"/>
  <c r="A1661" i="79" s="1"/>
  <c r="A1662" i="79" s="1"/>
  <c r="A1663" i="79" s="1"/>
  <c r="A1664" i="79" s="1"/>
  <c r="A1665" i="79" s="1"/>
  <c r="A1666" i="79" s="1"/>
  <c r="A1667" i="79" s="1"/>
  <c r="A1668" i="79" s="1"/>
  <c r="A1669" i="79" s="1"/>
  <c r="A1670" i="79" s="1"/>
  <c r="A1671" i="79" s="1"/>
  <c r="A1672" i="79" s="1"/>
  <c r="A1673" i="79" s="1"/>
  <c r="A1674" i="79" s="1"/>
  <c r="A1675" i="79" s="1"/>
  <c r="A1676" i="79" s="1"/>
  <c r="A1677" i="79" s="1"/>
  <c r="A1678" i="79" s="1"/>
  <c r="A1679" i="79" s="1"/>
  <c r="A1680" i="79" s="1"/>
  <c r="A1681" i="79" s="1"/>
  <c r="A1682" i="79" s="1"/>
  <c r="A1683" i="79" s="1"/>
  <c r="A1684" i="79" s="1"/>
  <c r="A1685" i="79" s="1"/>
  <c r="A1686" i="79" s="1"/>
  <c r="A1687" i="79" s="1"/>
  <c r="A1688" i="79" s="1"/>
  <c r="A1689" i="79" s="1"/>
  <c r="A1690" i="79" s="1"/>
  <c r="A1691" i="79" s="1"/>
  <c r="A1692" i="79" s="1"/>
  <c r="A1693" i="79" s="1"/>
  <c r="A1694" i="79" s="1"/>
  <c r="A1695" i="79" s="1"/>
  <c r="A1696" i="79" s="1"/>
  <c r="A1697" i="79" s="1"/>
  <c r="A1698" i="79" s="1"/>
  <c r="A1699" i="79" s="1"/>
  <c r="A1700" i="79" s="1"/>
  <c r="A1701" i="79" s="1"/>
  <c r="A1702" i="79" s="1"/>
  <c r="A1703" i="79" s="1"/>
  <c r="A1704" i="79" s="1"/>
  <c r="A1705" i="79" s="1"/>
  <c r="A1706" i="79" s="1"/>
  <c r="A1707" i="79" s="1"/>
  <c r="A1708" i="79" s="1"/>
  <c r="A1709" i="79" s="1"/>
  <c r="A1710" i="79" s="1"/>
  <c r="A1711" i="79" s="1"/>
  <c r="A1712" i="79" s="1"/>
  <c r="A1713" i="79" s="1"/>
  <c r="A1714" i="79" s="1"/>
  <c r="A1715" i="79" s="1"/>
  <c r="A1716" i="79" s="1"/>
  <c r="A1717" i="79" s="1"/>
  <c r="A1718" i="79" s="1"/>
  <c r="A1719" i="79" s="1"/>
  <c r="A1720" i="79" s="1"/>
  <c r="A1721" i="79" s="1"/>
  <c r="A1722" i="79" s="1"/>
  <c r="A1723" i="79" s="1"/>
  <c r="A1724" i="79" s="1"/>
  <c r="A1725" i="79" s="1"/>
  <c r="A1726" i="79" s="1"/>
  <c r="A1727" i="79" s="1"/>
  <c r="A1728" i="79" s="1"/>
  <c r="A1729" i="79" s="1"/>
  <c r="A1730" i="79" s="1"/>
  <c r="A1731" i="79" s="1"/>
  <c r="A1732" i="79" s="1"/>
  <c r="A1733" i="79" s="1"/>
  <c r="A1734" i="79" s="1"/>
  <c r="A1735" i="79" s="1"/>
  <c r="A1736" i="79" s="1"/>
  <c r="A1737" i="79" s="1"/>
  <c r="A1738" i="79" s="1"/>
  <c r="A1739" i="79" s="1"/>
  <c r="A1740" i="79" s="1"/>
  <c r="A1741" i="79" s="1"/>
  <c r="A1742" i="79" s="1"/>
  <c r="A1743" i="79" s="1"/>
  <c r="A1744" i="79" s="1"/>
  <c r="A1745" i="79" s="1"/>
  <c r="A1746" i="79" s="1"/>
  <c r="A1747" i="79" s="1"/>
  <c r="A1748" i="79" s="1"/>
  <c r="A1749" i="79" s="1"/>
  <c r="A1750" i="79" s="1"/>
  <c r="A1751" i="79" s="1"/>
  <c r="A1752" i="79" s="1"/>
  <c r="A1753" i="79" s="1"/>
  <c r="A1754" i="79" s="1"/>
  <c r="A1755" i="79" s="1"/>
  <c r="A1756" i="79" s="1"/>
  <c r="A1757" i="79" s="1"/>
  <c r="A1758" i="79" s="1"/>
  <c r="A1759" i="79" s="1"/>
  <c r="A1760" i="79" s="1"/>
  <c r="A1761" i="79" s="1"/>
  <c r="A1762" i="79" s="1"/>
  <c r="A1763" i="79" s="1"/>
  <c r="A1764" i="79" s="1"/>
  <c r="A1765" i="79" s="1"/>
  <c r="A1766" i="79" s="1"/>
  <c r="A1767" i="79" s="1"/>
  <c r="A1768" i="79" s="1"/>
  <c r="A1769" i="79" s="1"/>
  <c r="A1770" i="79" s="1"/>
  <c r="A1771" i="79" s="1"/>
  <c r="A1772" i="79" s="1"/>
  <c r="A1773" i="79" s="1"/>
  <c r="A1774" i="79" s="1"/>
  <c r="A1775" i="79" s="1"/>
  <c r="A1776" i="79" s="1"/>
  <c r="A1777" i="79" s="1"/>
  <c r="A1778" i="79" s="1"/>
  <c r="A1779" i="79" s="1"/>
  <c r="A1780" i="79" s="1"/>
  <c r="A1781" i="79" s="1"/>
  <c r="A1782" i="79" s="1"/>
  <c r="A1783" i="79" s="1"/>
  <c r="A1784" i="79" s="1"/>
  <c r="A1785" i="79" s="1"/>
  <c r="A1786" i="79" s="1"/>
  <c r="A1787" i="79" s="1"/>
  <c r="A1788" i="79" s="1"/>
  <c r="A1789" i="79" s="1"/>
  <c r="A1790" i="79" s="1"/>
  <c r="A1791" i="79" s="1"/>
  <c r="A1792" i="79" s="1"/>
  <c r="A1793" i="79" s="1"/>
  <c r="A1794" i="79" s="1"/>
  <c r="A1795" i="79" s="1"/>
  <c r="A1796" i="79" s="1"/>
  <c r="A1797" i="79" s="1"/>
  <c r="A1798" i="79" s="1"/>
  <c r="A1799" i="79" s="1"/>
  <c r="A1800" i="79" s="1"/>
  <c r="A1801" i="79" s="1"/>
  <c r="A1802" i="79" s="1"/>
  <c r="A1803" i="79" s="1"/>
  <c r="A1804" i="79" s="1"/>
  <c r="A1805" i="79" s="1"/>
  <c r="A1806" i="79" s="1"/>
  <c r="A1807" i="79" s="1"/>
  <c r="A1808" i="79" s="1"/>
  <c r="A1809" i="79" s="1"/>
  <c r="A1810" i="79" s="1"/>
  <c r="A1811" i="79" s="1"/>
  <c r="A1812" i="79" s="1"/>
  <c r="A1813" i="79" s="1"/>
  <c r="A1814" i="79" s="1"/>
  <c r="A1815" i="79" s="1"/>
  <c r="A1816" i="79" s="1"/>
  <c r="A1817" i="79" s="1"/>
  <c r="A1818" i="79" s="1"/>
  <c r="A1819" i="79" s="1"/>
  <c r="A1820" i="79" s="1"/>
  <c r="A1821" i="79" s="1"/>
  <c r="A1822" i="79" s="1"/>
  <c r="A1823" i="79" s="1"/>
  <c r="A1824" i="79" s="1"/>
  <c r="A1825" i="79" s="1"/>
  <c r="A1826" i="79" s="1"/>
  <c r="A1827" i="79" s="1"/>
  <c r="A1828" i="79" s="1"/>
  <c r="A1829" i="79" s="1"/>
  <c r="A1830" i="79" s="1"/>
  <c r="A1831" i="79" s="1"/>
  <c r="A1832" i="79" s="1"/>
  <c r="A1833" i="79" s="1"/>
  <c r="A1834" i="79" s="1"/>
  <c r="A1835" i="79" s="1"/>
  <c r="A1836" i="79" s="1"/>
  <c r="A1837" i="79" s="1"/>
  <c r="A1838" i="79" s="1"/>
  <c r="A1839" i="79" s="1"/>
  <c r="A1840" i="79" s="1"/>
  <c r="A1841" i="79" s="1"/>
  <c r="A1842" i="79" s="1"/>
  <c r="A1843" i="79" s="1"/>
  <c r="A1844" i="79" s="1"/>
  <c r="A1845" i="79" s="1"/>
  <c r="A1846" i="79" s="1"/>
  <c r="A1847" i="79" s="1"/>
  <c r="A1848" i="79" s="1"/>
  <c r="A1849" i="79" s="1"/>
  <c r="A1850" i="79" s="1"/>
  <c r="A1851" i="79" s="1"/>
  <c r="A1852" i="79" s="1"/>
  <c r="A1853" i="79" s="1"/>
  <c r="A1854" i="79" s="1"/>
  <c r="A1855" i="79" s="1"/>
  <c r="A1856" i="79" s="1"/>
  <c r="A1857" i="79" s="1"/>
  <c r="A1858" i="79" s="1"/>
  <c r="A1859" i="79" s="1"/>
  <c r="A1860" i="79" s="1"/>
  <c r="A1861" i="79" s="1"/>
  <c r="A1862" i="79" s="1"/>
  <c r="A1863" i="79" s="1"/>
  <c r="A1864" i="79" s="1"/>
  <c r="A1865" i="79" s="1"/>
  <c r="A1866" i="79" s="1"/>
  <c r="A1867" i="79" s="1"/>
  <c r="A1868" i="79" s="1"/>
  <c r="A1869" i="79" s="1"/>
  <c r="A1870" i="79" s="1"/>
  <c r="A1871" i="79" s="1"/>
  <c r="A1872" i="79" s="1"/>
  <c r="A1873" i="79" s="1"/>
  <c r="A1874" i="79" s="1"/>
  <c r="A1875" i="79" s="1"/>
  <c r="A1876" i="79" s="1"/>
  <c r="A1877" i="79" s="1"/>
  <c r="A1878" i="79" s="1"/>
  <c r="A1879" i="79" s="1"/>
  <c r="A1880" i="79" s="1"/>
  <c r="A1881" i="79" s="1"/>
  <c r="A1882" i="79" s="1"/>
  <c r="A1883" i="79" s="1"/>
  <c r="A1884" i="79" s="1"/>
  <c r="A1885" i="79" s="1"/>
  <c r="A1886" i="79" s="1"/>
  <c r="A1887" i="79" s="1"/>
  <c r="A1888" i="79" s="1"/>
  <c r="A1889" i="79" s="1"/>
  <c r="A1890" i="79" s="1"/>
  <c r="A1891" i="79" s="1"/>
  <c r="A1892" i="79" s="1"/>
  <c r="A1893" i="79" s="1"/>
  <c r="A1894" i="79" s="1"/>
  <c r="A1895" i="79" s="1"/>
  <c r="A1896" i="79" s="1"/>
  <c r="A1897" i="79" s="1"/>
  <c r="A1898" i="79" s="1"/>
  <c r="A1899" i="79" s="1"/>
  <c r="A1900" i="79" s="1"/>
  <c r="A1901" i="79" s="1"/>
  <c r="A1902" i="79" s="1"/>
  <c r="A1903" i="79" s="1"/>
  <c r="A1904" i="79" s="1"/>
  <c r="A1905" i="79" s="1"/>
  <c r="A1906" i="79" s="1"/>
  <c r="A1907" i="79" s="1"/>
  <c r="A1908" i="79" s="1"/>
  <c r="A1909" i="79" s="1"/>
  <c r="A1910" i="79" s="1"/>
  <c r="A1911" i="79" s="1"/>
  <c r="A1912" i="79" s="1"/>
  <c r="A1913" i="79" s="1"/>
  <c r="A1914" i="79" s="1"/>
  <c r="A1915" i="79" s="1"/>
  <c r="A1916" i="79" s="1"/>
  <c r="A1917" i="79" s="1"/>
  <c r="A1918" i="79" s="1"/>
  <c r="A1919" i="79" s="1"/>
  <c r="A1920" i="79" s="1"/>
  <c r="A1921" i="79" s="1"/>
  <c r="A1922" i="79" s="1"/>
  <c r="A1923" i="79" s="1"/>
  <c r="A1924" i="79" s="1"/>
  <c r="A1925" i="79" s="1"/>
  <c r="A1926" i="79" s="1"/>
  <c r="A1927" i="79" s="1"/>
  <c r="A1928" i="79" s="1"/>
  <c r="A1929" i="79" s="1"/>
  <c r="A1930" i="79" s="1"/>
  <c r="A1931" i="79" s="1"/>
  <c r="A1932" i="79" s="1"/>
  <c r="A1933" i="79" s="1"/>
  <c r="A1934" i="79" s="1"/>
  <c r="A1935" i="79" s="1"/>
  <c r="A1936" i="79" s="1"/>
  <c r="A1937" i="79" s="1"/>
  <c r="A1938" i="79" s="1"/>
  <c r="A1939" i="79" s="1"/>
  <c r="A1940" i="79" s="1"/>
  <c r="A1941" i="79" s="1"/>
  <c r="A1942" i="79" s="1"/>
  <c r="A1943" i="79" s="1"/>
  <c r="A1944" i="79" s="1"/>
  <c r="A1945" i="79" s="1"/>
  <c r="A1946" i="79" s="1"/>
  <c r="A1947" i="79" s="1"/>
  <c r="A1948" i="79" s="1"/>
  <c r="A1949" i="79" s="1"/>
  <c r="A1950" i="79" s="1"/>
  <c r="A1951" i="79" s="1"/>
  <c r="A1952" i="79" s="1"/>
  <c r="A1953" i="79" s="1"/>
  <c r="A1954" i="79" s="1"/>
  <c r="A1955" i="79" s="1"/>
  <c r="A1956" i="79" s="1"/>
  <c r="A1957" i="79" s="1"/>
  <c r="A1958" i="79" s="1"/>
  <c r="A1959" i="79" s="1"/>
  <c r="A1960" i="79" s="1"/>
  <c r="A1961" i="79" s="1"/>
  <c r="A1962" i="79" s="1"/>
  <c r="A1963" i="79" s="1"/>
  <c r="A1964" i="79" s="1"/>
  <c r="A1965" i="79" s="1"/>
  <c r="A1966" i="79" s="1"/>
  <c r="A1967" i="79" s="1"/>
  <c r="A1968" i="79" s="1"/>
  <c r="A1969" i="79" s="1"/>
  <c r="A1970" i="79" s="1"/>
  <c r="A1971" i="79" s="1"/>
  <c r="A1972" i="79" s="1"/>
  <c r="A1973" i="79" s="1"/>
  <c r="A1974" i="79" s="1"/>
  <c r="A1975" i="79" s="1"/>
  <c r="A1976" i="79" s="1"/>
  <c r="A1977" i="79" s="1"/>
  <c r="A1978" i="79" s="1"/>
  <c r="A1979" i="79" s="1"/>
  <c r="A1980" i="79" s="1"/>
  <c r="A1981" i="79" s="1"/>
  <c r="A1982" i="79" s="1"/>
  <c r="A1983" i="79" s="1"/>
  <c r="A1984" i="79" s="1"/>
  <c r="A1985" i="79" s="1"/>
  <c r="A1986" i="79" s="1"/>
  <c r="A1987" i="79" s="1"/>
  <c r="A1988" i="79" s="1"/>
  <c r="A1989" i="79" s="1"/>
  <c r="A1990" i="79" s="1"/>
  <c r="A1991" i="79" s="1"/>
  <c r="A1992" i="79" s="1"/>
  <c r="A1993" i="79" s="1"/>
  <c r="A1994" i="79" s="1"/>
  <c r="A1995" i="79" s="1"/>
  <c r="A1996" i="79" s="1"/>
  <c r="A1997" i="79" s="1"/>
  <c r="A1998" i="79" s="1"/>
  <c r="A1999" i="79" s="1"/>
  <c r="A2000" i="79" s="1"/>
  <c r="A2001" i="79" s="1"/>
  <c r="A2002" i="79" s="1"/>
  <c r="A2003" i="79" s="1"/>
  <c r="A2004" i="79" s="1"/>
  <c r="A2005" i="79" s="1"/>
  <c r="A2006" i="79" s="1"/>
  <c r="A2007" i="79" s="1"/>
  <c r="A2008" i="79" s="1"/>
  <c r="A2009" i="79" s="1"/>
  <c r="A2010" i="79" s="1"/>
  <c r="AK56" i="78" l="1"/>
  <c r="AK57" i="78" s="1"/>
  <c r="BA49" i="78"/>
  <c r="A40" i="73" l="1"/>
  <c r="A41" i="73" s="1"/>
  <c r="A42" i="73" s="1"/>
  <c r="A43" i="73" s="1"/>
  <c r="A44" i="73" s="1"/>
  <c r="A45" i="73" s="1"/>
  <c r="A46" i="73" s="1"/>
  <c r="A47" i="73" s="1"/>
  <c r="A48" i="73" s="1"/>
  <c r="A49" i="73" s="1"/>
  <c r="A50" i="73" s="1"/>
  <c r="A51" i="73" s="1"/>
  <c r="A52" i="73" s="1"/>
  <c r="A53" i="73" s="1"/>
  <c r="A54" i="73" s="1"/>
  <c r="A55" i="73" s="1"/>
  <c r="A56" i="73" s="1"/>
  <c r="A57" i="73" s="1"/>
  <c r="A58" i="73" s="1"/>
  <c r="A59" i="73" s="1"/>
  <c r="A60" i="73" s="1"/>
  <c r="A61" i="73" s="1"/>
  <c r="A62" i="73" s="1"/>
  <c r="A63" i="73" s="1"/>
  <c r="A64" i="73" s="1"/>
  <c r="A65" i="73" s="1"/>
  <c r="A66" i="73" s="1"/>
  <c r="A67" i="73" s="1"/>
  <c r="A68" i="73" s="1"/>
  <c r="A69" i="73" s="1"/>
  <c r="A70" i="73" s="1"/>
  <c r="A71" i="73" s="1"/>
  <c r="A72" i="73" s="1"/>
  <c r="A73" i="73" s="1"/>
  <c r="A74" i="73" s="1"/>
  <c r="A75" i="73" s="1"/>
  <c r="A76" i="73" s="1"/>
  <c r="A77" i="73" s="1"/>
  <c r="A78" i="73" s="1"/>
  <c r="A79" i="73" s="1"/>
  <c r="A80" i="73" s="1"/>
  <c r="A81" i="73" s="1"/>
  <c r="A82" i="73" s="1"/>
  <c r="A83" i="73" s="1"/>
  <c r="A84" i="73" s="1"/>
  <c r="A85" i="73" s="1"/>
  <c r="A86" i="73" s="1"/>
  <c r="A87" i="73" s="1"/>
  <c r="A88" i="73" s="1"/>
  <c r="A89" i="73" s="1"/>
  <c r="A90" i="73" s="1"/>
  <c r="A91" i="73" s="1"/>
  <c r="A92" i="73" s="1"/>
  <c r="A93" i="73" s="1"/>
  <c r="A94" i="73" s="1"/>
  <c r="A95" i="73" s="1"/>
  <c r="A96" i="73" s="1"/>
  <c r="A97" i="73" s="1"/>
  <c r="A98" i="73" s="1"/>
  <c r="A99" i="73" s="1"/>
  <c r="A100" i="73" s="1"/>
  <c r="A101" i="73" s="1"/>
  <c r="A102" i="73" s="1"/>
  <c r="A103" i="73" s="1"/>
  <c r="A104" i="73" s="1"/>
  <c r="A105" i="73" s="1"/>
  <c r="A106" i="73" s="1"/>
  <c r="A107" i="73" s="1"/>
  <c r="A108" i="73" s="1"/>
  <c r="A109" i="73" s="1"/>
  <c r="A110" i="73" s="1"/>
  <c r="A111" i="73" s="1"/>
  <c r="A112" i="73" s="1"/>
  <c r="A113" i="73" s="1"/>
  <c r="A114" i="73" s="1"/>
  <c r="A115" i="73" s="1"/>
  <c r="A116" i="73" s="1"/>
  <c r="A117" i="73" s="1"/>
  <c r="A118" i="73" s="1"/>
  <c r="A119" i="73" s="1"/>
  <c r="A120" i="73" s="1"/>
  <c r="A121" i="73" s="1"/>
  <c r="A122" i="73" s="1"/>
  <c r="A123" i="73" s="1"/>
  <c r="A124" i="73" s="1"/>
  <c r="A125" i="73" s="1"/>
  <c r="A126" i="73" s="1"/>
  <c r="A127" i="73" s="1"/>
  <c r="A128" i="73" s="1"/>
  <c r="A129" i="73" s="1"/>
  <c r="A130" i="73" s="1"/>
  <c r="A131" i="73" s="1"/>
  <c r="A132" i="73" s="1"/>
  <c r="A133" i="73" s="1"/>
  <c r="A134" i="73" s="1"/>
  <c r="A135" i="73" s="1"/>
  <c r="A136" i="73" s="1"/>
  <c r="A137" i="73" s="1"/>
  <c r="A138" i="73" s="1"/>
  <c r="A139" i="73" s="1"/>
  <c r="A140" i="73" s="1"/>
  <c r="A141" i="73" s="1"/>
  <c r="A142" i="73" s="1"/>
  <c r="A143" i="73" s="1"/>
  <c r="A144" i="73" s="1"/>
  <c r="A145" i="73" s="1"/>
  <c r="A146" i="73" s="1"/>
  <c r="A147" i="73" s="1"/>
  <c r="A148" i="73" s="1"/>
  <c r="A149" i="73" s="1"/>
  <c r="A150" i="73" s="1"/>
  <c r="A151" i="73" s="1"/>
  <c r="A152" i="73" s="1"/>
  <c r="A153" i="73" s="1"/>
  <c r="A154" i="73" s="1"/>
  <c r="A155" i="73" s="1"/>
  <c r="A156" i="73" s="1"/>
  <c r="A157" i="73" s="1"/>
  <c r="A158" i="73" s="1"/>
  <c r="A159" i="73" s="1"/>
  <c r="A160" i="73" s="1"/>
  <c r="A161" i="73" s="1"/>
  <c r="A162" i="73" s="1"/>
  <c r="A163" i="73" s="1"/>
  <c r="A164" i="73" s="1"/>
  <c r="A165" i="73" s="1"/>
  <c r="A166" i="73" s="1"/>
  <c r="A167" i="73" s="1"/>
  <c r="A168" i="73" s="1"/>
  <c r="A169" i="73" s="1"/>
  <c r="A170" i="73" s="1"/>
  <c r="A171" i="73" s="1"/>
  <c r="A172" i="73" s="1"/>
  <c r="A173" i="73" s="1"/>
  <c r="A174" i="73" s="1"/>
  <c r="A175" i="73" s="1"/>
  <c r="A176" i="73" s="1"/>
  <c r="A177" i="73" s="1"/>
  <c r="A178" i="73" s="1"/>
  <c r="A179" i="73" s="1"/>
  <c r="A180" i="73" s="1"/>
  <c r="A181" i="73" s="1"/>
  <c r="A182" i="73" s="1"/>
  <c r="A183" i="73" s="1"/>
  <c r="A184" i="73" s="1"/>
  <c r="A185" i="73" s="1"/>
  <c r="A186" i="73" s="1"/>
  <c r="A187" i="73" s="1"/>
  <c r="A188" i="73" s="1"/>
  <c r="A189" i="73" s="1"/>
  <c r="A190" i="73" s="1"/>
  <c r="A191" i="73" s="1"/>
  <c r="A192" i="73" s="1"/>
  <c r="A193" i="73" s="1"/>
  <c r="A194" i="73" s="1"/>
  <c r="A195" i="73" s="1"/>
  <c r="A196" i="73" s="1"/>
  <c r="A197" i="73" s="1"/>
  <c r="A198" i="73" s="1"/>
  <c r="A199" i="73" s="1"/>
  <c r="A200" i="73" s="1"/>
  <c r="A201" i="73" s="1"/>
  <c r="A202" i="73" s="1"/>
  <c r="A203" i="73" s="1"/>
  <c r="A204" i="73" s="1"/>
  <c r="A205" i="73" s="1"/>
  <c r="A206" i="73" s="1"/>
  <c r="A207" i="73" s="1"/>
  <c r="A208" i="73" s="1"/>
  <c r="A209" i="73" s="1"/>
  <c r="A210" i="73" s="1"/>
  <c r="A211" i="73" s="1"/>
  <c r="A212" i="73" s="1"/>
  <c r="A213" i="73" s="1"/>
  <c r="A214" i="73" s="1"/>
  <c r="A215" i="73" s="1"/>
  <c r="A216" i="73" s="1"/>
  <c r="A217" i="73" s="1"/>
  <c r="A218" i="73" s="1"/>
  <c r="A219" i="73" s="1"/>
  <c r="A220" i="73" s="1"/>
  <c r="A221" i="73" s="1"/>
  <c r="A222" i="73" s="1"/>
  <c r="A223" i="73" s="1"/>
  <c r="A224" i="73" s="1"/>
  <c r="A225" i="73" s="1"/>
  <c r="A226" i="73" s="1"/>
  <c r="A227" i="73" s="1"/>
  <c r="A228" i="73" s="1"/>
  <c r="A229" i="73" s="1"/>
  <c r="A230" i="73" s="1"/>
  <c r="A231" i="73" s="1"/>
  <c r="A232" i="73" s="1"/>
  <c r="A233" i="73" s="1"/>
  <c r="A234" i="73" s="1"/>
  <c r="A235" i="73" s="1"/>
  <c r="A236" i="73" s="1"/>
  <c r="A237" i="73" s="1"/>
  <c r="A238" i="73" s="1"/>
  <c r="A239" i="73" s="1"/>
  <c r="A240" i="73" s="1"/>
  <c r="A241" i="73" s="1"/>
  <c r="A242" i="73" s="1"/>
  <c r="A243" i="73" s="1"/>
  <c r="A244" i="73" s="1"/>
  <c r="A245" i="73" s="1"/>
  <c r="A246" i="73" s="1"/>
  <c r="A247" i="73" s="1"/>
  <c r="A248" i="73" s="1"/>
  <c r="A249" i="73" s="1"/>
  <c r="A250" i="73" s="1"/>
  <c r="A251" i="73" s="1"/>
  <c r="A252" i="73" s="1"/>
  <c r="A253" i="73" s="1"/>
  <c r="A254" i="73" s="1"/>
  <c r="A255" i="73" s="1"/>
  <c r="A256" i="73" s="1"/>
  <c r="A257" i="73" s="1"/>
  <c r="A258" i="73" s="1"/>
  <c r="A259" i="73" s="1"/>
  <c r="A260" i="73" s="1"/>
  <c r="A261" i="73" s="1"/>
  <c r="A262" i="73" s="1"/>
  <c r="A263" i="73" s="1"/>
  <c r="A264" i="73" s="1"/>
  <c r="A265" i="73" s="1"/>
  <c r="A266" i="73" s="1"/>
  <c r="A267" i="73" s="1"/>
  <c r="A268" i="73" s="1"/>
  <c r="A269" i="73" s="1"/>
  <c r="A270" i="73" s="1"/>
  <c r="A271" i="73" s="1"/>
  <c r="A272" i="73" s="1"/>
  <c r="A273" i="73" s="1"/>
  <c r="A274" i="73" s="1"/>
  <c r="A275" i="73" s="1"/>
  <c r="A276" i="73" s="1"/>
  <c r="A277" i="73" s="1"/>
  <c r="A278" i="73" s="1"/>
  <c r="A279" i="73" s="1"/>
  <c r="A280" i="73" s="1"/>
  <c r="A281" i="73" s="1"/>
  <c r="A282" i="73" s="1"/>
  <c r="A283" i="73" s="1"/>
  <c r="A284" i="73" s="1"/>
  <c r="A285" i="73" s="1"/>
  <c r="A286" i="73" s="1"/>
  <c r="A287" i="73" s="1"/>
  <c r="A288" i="73" s="1"/>
  <c r="A289" i="73" s="1"/>
  <c r="A290" i="73" s="1"/>
  <c r="A291" i="73" s="1"/>
  <c r="A292" i="73" s="1"/>
  <c r="A293" i="73" s="1"/>
  <c r="A294" i="73" s="1"/>
  <c r="A295" i="73" s="1"/>
  <c r="A296" i="73" s="1"/>
  <c r="A297" i="73" s="1"/>
  <c r="A298" i="73" s="1"/>
  <c r="A299" i="73" s="1"/>
  <c r="A300" i="73" s="1"/>
  <c r="A301" i="73" s="1"/>
  <c r="A302" i="73" s="1"/>
  <c r="A303" i="73" s="1"/>
  <c r="A304" i="73" s="1"/>
  <c r="A305" i="73" s="1"/>
  <c r="A306" i="73" s="1"/>
  <c r="A307" i="73" s="1"/>
  <c r="A308" i="73" s="1"/>
  <c r="A309" i="73" s="1"/>
  <c r="A310" i="73" s="1"/>
  <c r="A311" i="73" s="1"/>
  <c r="A312" i="73" s="1"/>
  <c r="A313" i="73" s="1"/>
  <c r="A314" i="73" s="1"/>
  <c r="A315" i="73" s="1"/>
  <c r="A316" i="73" s="1"/>
  <c r="A317" i="73" s="1"/>
  <c r="A318" i="73" s="1"/>
  <c r="A319" i="73" s="1"/>
  <c r="A320" i="73" s="1"/>
  <c r="A321" i="73" s="1"/>
  <c r="A322" i="73" s="1"/>
  <c r="A323" i="73" s="1"/>
  <c r="A324" i="73" s="1"/>
  <c r="A325" i="73" s="1"/>
  <c r="A326" i="73" s="1"/>
  <c r="A327" i="73" s="1"/>
  <c r="A328" i="73" s="1"/>
  <c r="A329" i="73" s="1"/>
  <c r="A330" i="73" s="1"/>
  <c r="A331" i="73" s="1"/>
  <c r="A332" i="73" s="1"/>
  <c r="A333" i="73" s="1"/>
  <c r="A334" i="73" s="1"/>
  <c r="A335" i="73" s="1"/>
  <c r="A336" i="73" s="1"/>
  <c r="A337" i="73" s="1"/>
  <c r="A338" i="73" s="1"/>
  <c r="A339" i="73" s="1"/>
  <c r="A340" i="73" s="1"/>
  <c r="A341" i="73" s="1"/>
  <c r="A342" i="73" s="1"/>
  <c r="A343" i="73" s="1"/>
  <c r="A344" i="73" s="1"/>
  <c r="A345" i="73" s="1"/>
  <c r="A346" i="73" s="1"/>
  <c r="A347" i="73" s="1"/>
  <c r="A348" i="73" s="1"/>
  <c r="A349" i="73" s="1"/>
  <c r="A350" i="73" s="1"/>
  <c r="A351" i="73" s="1"/>
  <c r="A352" i="73" s="1"/>
  <c r="A353" i="73" s="1"/>
  <c r="A354" i="73" s="1"/>
  <c r="A355" i="73" s="1"/>
  <c r="A356" i="73" s="1"/>
  <c r="A357" i="73" s="1"/>
  <c r="A358" i="73" s="1"/>
  <c r="A359" i="73" s="1"/>
  <c r="A360" i="73" s="1"/>
  <c r="A361" i="73" s="1"/>
  <c r="A362" i="73" s="1"/>
  <c r="A363" i="73" s="1"/>
  <c r="A364" i="73" s="1"/>
  <c r="A365" i="73" s="1"/>
  <c r="A366" i="73" s="1"/>
  <c r="A367" i="73" s="1"/>
  <c r="A368" i="73" s="1"/>
  <c r="A369" i="73" s="1"/>
  <c r="A370" i="73" s="1"/>
  <c r="A371" i="73" s="1"/>
  <c r="A372" i="73" s="1"/>
  <c r="A373" i="73" s="1"/>
  <c r="A374" i="73" s="1"/>
  <c r="A375" i="73" s="1"/>
  <c r="A376" i="73" s="1"/>
  <c r="A377" i="73" s="1"/>
  <c r="A378" i="73" s="1"/>
  <c r="A379" i="73" s="1"/>
  <c r="A380" i="73" s="1"/>
  <c r="A381" i="73" s="1"/>
  <c r="A382" i="73" s="1"/>
  <c r="A383" i="73" s="1"/>
  <c r="A384" i="73" s="1"/>
  <c r="A385" i="73" s="1"/>
  <c r="A386" i="73" s="1"/>
  <c r="A387" i="73" s="1"/>
  <c r="A388" i="73" s="1"/>
  <c r="A389" i="73" s="1"/>
  <c r="A390" i="73" s="1"/>
  <c r="A391" i="73" s="1"/>
  <c r="A392" i="73" s="1"/>
  <c r="A393" i="73" s="1"/>
  <c r="A394" i="73" s="1"/>
  <c r="A395" i="73" s="1"/>
  <c r="A396" i="73" s="1"/>
  <c r="A397" i="73" s="1"/>
  <c r="A398" i="73" s="1"/>
  <c r="A399" i="73" s="1"/>
  <c r="A400" i="73" s="1"/>
  <c r="A401" i="73" s="1"/>
  <c r="A402" i="73" s="1"/>
  <c r="A403" i="73" s="1"/>
  <c r="A404" i="73" s="1"/>
  <c r="A405" i="73" s="1"/>
  <c r="A406" i="73" s="1"/>
  <c r="A407" i="73" s="1"/>
  <c r="A408" i="73" s="1"/>
  <c r="A409" i="73" s="1"/>
  <c r="A410" i="73" s="1"/>
  <c r="A411" i="73" s="1"/>
  <c r="A412" i="73" s="1"/>
  <c r="A413" i="73" s="1"/>
  <c r="A414" i="73" s="1"/>
  <c r="A415" i="73" s="1"/>
  <c r="A416" i="73" s="1"/>
  <c r="A417" i="73" s="1"/>
  <c r="A418" i="73" s="1"/>
  <c r="A419" i="73" s="1"/>
  <c r="A420" i="73" s="1"/>
  <c r="A421" i="73" s="1"/>
  <c r="A422" i="73" s="1"/>
  <c r="A423" i="73" s="1"/>
  <c r="A424" i="73" s="1"/>
  <c r="A425" i="73" s="1"/>
  <c r="A426" i="73" s="1"/>
  <c r="A427" i="73" s="1"/>
  <c r="A428" i="73" s="1"/>
  <c r="A429" i="73" s="1"/>
  <c r="A430" i="73" s="1"/>
  <c r="A431" i="73" s="1"/>
  <c r="A432" i="73" s="1"/>
  <c r="A433" i="73" s="1"/>
  <c r="A434" i="73" s="1"/>
  <c r="A435" i="73" s="1"/>
  <c r="A436" i="73" s="1"/>
  <c r="A437" i="73" s="1"/>
  <c r="A438" i="73" s="1"/>
  <c r="A439" i="73" s="1"/>
  <c r="A440" i="73" s="1"/>
  <c r="A441" i="73" s="1"/>
  <c r="A442" i="73" s="1"/>
  <c r="A443" i="73" s="1"/>
  <c r="A444" i="73" s="1"/>
  <c r="A445" i="73" s="1"/>
  <c r="A446" i="73" s="1"/>
  <c r="A447" i="73" s="1"/>
  <c r="A448" i="73" s="1"/>
  <c r="A449" i="73" s="1"/>
  <c r="A450" i="73" s="1"/>
  <c r="A451" i="73" s="1"/>
  <c r="A452" i="73" s="1"/>
  <c r="A453" i="73" s="1"/>
  <c r="A454" i="73" s="1"/>
  <c r="A455" i="73" s="1"/>
  <c r="A456" i="73" s="1"/>
  <c r="A457" i="73" s="1"/>
  <c r="A458" i="73" s="1"/>
  <c r="A459" i="73" s="1"/>
  <c r="A460" i="73" s="1"/>
  <c r="A461" i="73" s="1"/>
  <c r="A462" i="73" s="1"/>
  <c r="A463" i="73" s="1"/>
  <c r="A464" i="73" s="1"/>
  <c r="A465" i="73" s="1"/>
  <c r="A466" i="73" s="1"/>
  <c r="A467" i="73" s="1"/>
  <c r="A468" i="73" s="1"/>
  <c r="A469" i="73" s="1"/>
  <c r="A470" i="73" s="1"/>
  <c r="A471" i="73" s="1"/>
  <c r="A472" i="73" s="1"/>
  <c r="A473" i="73" s="1"/>
  <c r="A474" i="73" s="1"/>
  <c r="A475" i="73" s="1"/>
  <c r="A476" i="73" s="1"/>
  <c r="A477" i="73" s="1"/>
  <c r="A478" i="73" s="1"/>
  <c r="A479" i="73" s="1"/>
  <c r="A480" i="73" s="1"/>
  <c r="A481" i="73" s="1"/>
  <c r="A482" i="73" s="1"/>
  <c r="A483" i="73" s="1"/>
  <c r="A484" i="73" s="1"/>
  <c r="A485" i="73" s="1"/>
  <c r="A486" i="73" s="1"/>
  <c r="A487" i="73" s="1"/>
  <c r="A488" i="73" s="1"/>
  <c r="A489" i="73" s="1"/>
  <c r="A490" i="73" s="1"/>
  <c r="A491" i="73" s="1"/>
  <c r="A492" i="73" s="1"/>
  <c r="A493" i="73" s="1"/>
  <c r="A494" i="73" s="1"/>
  <c r="A495" i="73" s="1"/>
  <c r="A496" i="73" s="1"/>
  <c r="A497" i="73" s="1"/>
  <c r="A498" i="73" s="1"/>
  <c r="A499" i="73" s="1"/>
  <c r="A500" i="73" s="1"/>
  <c r="A501" i="73" s="1"/>
  <c r="A502" i="73" s="1"/>
  <c r="A503" i="73" s="1"/>
  <c r="A504" i="73" s="1"/>
  <c r="A505" i="73" s="1"/>
  <c r="A506" i="73" s="1"/>
  <c r="A507" i="73" s="1"/>
  <c r="A508" i="73" s="1"/>
  <c r="A509" i="73" s="1"/>
  <c r="A510" i="73" s="1"/>
  <c r="A511" i="73" s="1"/>
  <c r="A512" i="73" s="1"/>
  <c r="A513" i="73" s="1"/>
  <c r="A514" i="73" s="1"/>
  <c r="A515" i="73" s="1"/>
  <c r="A516" i="73" s="1"/>
  <c r="A517" i="73" s="1"/>
  <c r="A518" i="73" s="1"/>
  <c r="A519" i="73" s="1"/>
  <c r="A520" i="73" s="1"/>
  <c r="A521" i="73" s="1"/>
  <c r="A522" i="73" s="1"/>
  <c r="A523" i="73" s="1"/>
  <c r="A524" i="73" s="1"/>
  <c r="A525" i="73" s="1"/>
  <c r="A526" i="73" s="1"/>
  <c r="A527" i="73" s="1"/>
  <c r="A528" i="73" s="1"/>
  <c r="A529" i="73" s="1"/>
  <c r="A530" i="73" s="1"/>
  <c r="A531" i="73" s="1"/>
  <c r="A532" i="73" s="1"/>
  <c r="A533" i="73" s="1"/>
  <c r="A534" i="73" s="1"/>
  <c r="A535" i="73" s="1"/>
  <c r="A536" i="73" s="1"/>
  <c r="A537" i="73" s="1"/>
  <c r="A538" i="73" s="1"/>
  <c r="A539" i="73" s="1"/>
  <c r="A540" i="73" s="1"/>
  <c r="A541" i="73" s="1"/>
  <c r="A542" i="73" s="1"/>
  <c r="A543" i="73" s="1"/>
  <c r="A544" i="73" s="1"/>
  <c r="A545" i="73" s="1"/>
  <c r="A546" i="73" s="1"/>
  <c r="A547" i="73" s="1"/>
  <c r="A548" i="73" s="1"/>
  <c r="A549" i="73" s="1"/>
  <c r="A550" i="73" s="1"/>
  <c r="A551" i="73" s="1"/>
  <c r="A552" i="73" s="1"/>
  <c r="A553" i="73" s="1"/>
  <c r="A554" i="73" s="1"/>
  <c r="A555" i="73" s="1"/>
  <c r="A556" i="73" s="1"/>
  <c r="A557" i="73" s="1"/>
  <c r="A558" i="73" s="1"/>
  <c r="A559" i="73" s="1"/>
  <c r="A560" i="73" s="1"/>
  <c r="A561" i="73" s="1"/>
  <c r="A562" i="73" s="1"/>
  <c r="A563" i="73" s="1"/>
  <c r="A564" i="73" s="1"/>
  <c r="A565" i="73" s="1"/>
  <c r="A566" i="73" s="1"/>
  <c r="A567" i="73" s="1"/>
  <c r="A568" i="73" s="1"/>
  <c r="A569" i="73" s="1"/>
  <c r="A570" i="73" s="1"/>
  <c r="A571" i="73" s="1"/>
  <c r="A572" i="73" s="1"/>
  <c r="A573" i="73" s="1"/>
  <c r="A574" i="73" s="1"/>
  <c r="A575" i="73" s="1"/>
  <c r="A576" i="73" s="1"/>
  <c r="A577" i="73" s="1"/>
  <c r="A578" i="73" s="1"/>
  <c r="A579" i="73" s="1"/>
  <c r="A580" i="73" s="1"/>
  <c r="A581" i="73" s="1"/>
  <c r="A582" i="73" s="1"/>
  <c r="A583" i="73" s="1"/>
  <c r="A584" i="73" s="1"/>
  <c r="A585" i="73" s="1"/>
  <c r="A586" i="73" s="1"/>
  <c r="A587" i="73" s="1"/>
  <c r="A588" i="73" s="1"/>
  <c r="A589" i="73" s="1"/>
  <c r="A590" i="73" s="1"/>
  <c r="A591" i="73" s="1"/>
  <c r="A592" i="73" s="1"/>
  <c r="A593" i="73" s="1"/>
  <c r="A594" i="73" s="1"/>
  <c r="A595" i="73" s="1"/>
  <c r="A596" i="73" s="1"/>
  <c r="A597" i="73" s="1"/>
  <c r="A598" i="73" s="1"/>
  <c r="A599" i="73" s="1"/>
  <c r="A600" i="73" s="1"/>
  <c r="A601" i="73" s="1"/>
  <c r="A602" i="73" s="1"/>
  <c r="A603" i="73" s="1"/>
  <c r="A604" i="73" s="1"/>
  <c r="A605" i="73" s="1"/>
  <c r="A606" i="73" s="1"/>
  <c r="A607" i="73" s="1"/>
  <c r="A608" i="73" s="1"/>
  <c r="A609" i="73" s="1"/>
  <c r="A610" i="73" s="1"/>
  <c r="A611" i="73" s="1"/>
  <c r="A612" i="73" s="1"/>
  <c r="A613" i="73" s="1"/>
  <c r="A614" i="73" s="1"/>
  <c r="A615" i="73" s="1"/>
  <c r="A616" i="73" s="1"/>
  <c r="A617" i="73" s="1"/>
  <c r="A618" i="73" s="1"/>
  <c r="A619" i="73" s="1"/>
  <c r="A620" i="73" s="1"/>
  <c r="A621" i="73" s="1"/>
  <c r="A622" i="73" s="1"/>
  <c r="A623" i="73" s="1"/>
  <c r="A624" i="73" s="1"/>
  <c r="A625" i="73" s="1"/>
  <c r="A626" i="73" s="1"/>
  <c r="A627" i="73" s="1"/>
  <c r="A628" i="73" s="1"/>
  <c r="A629" i="73" s="1"/>
  <c r="A630" i="73" s="1"/>
  <c r="A631" i="73" s="1"/>
  <c r="A632" i="73" s="1"/>
  <c r="A633" i="73" s="1"/>
  <c r="A634" i="73" s="1"/>
  <c r="A635" i="73" s="1"/>
  <c r="A636" i="73" s="1"/>
  <c r="A637" i="73" s="1"/>
  <c r="A638" i="73" s="1"/>
  <c r="A639" i="73" s="1"/>
  <c r="A640" i="73" s="1"/>
  <c r="A641" i="73" s="1"/>
  <c r="A642" i="73" s="1"/>
  <c r="A643" i="73" s="1"/>
  <c r="A644" i="73" s="1"/>
  <c r="A645" i="73" s="1"/>
  <c r="A646" i="73" s="1"/>
  <c r="A647" i="73" s="1"/>
  <c r="A648" i="73" s="1"/>
  <c r="A649" i="73" s="1"/>
  <c r="A650" i="73" s="1"/>
  <c r="A651" i="73" s="1"/>
  <c r="A652" i="73" s="1"/>
  <c r="A653" i="73" s="1"/>
  <c r="A654" i="73" s="1"/>
  <c r="A655" i="73" s="1"/>
  <c r="A656" i="73" s="1"/>
  <c r="A657" i="73" s="1"/>
  <c r="A658" i="73" s="1"/>
  <c r="A659" i="73" s="1"/>
  <c r="A660" i="73" s="1"/>
  <c r="A661" i="73" s="1"/>
  <c r="A662" i="73" s="1"/>
  <c r="A663" i="73" s="1"/>
  <c r="A664" i="73" s="1"/>
  <c r="A665" i="73" s="1"/>
  <c r="A666" i="73" s="1"/>
  <c r="A667" i="73" s="1"/>
  <c r="A668" i="73" s="1"/>
  <c r="A669" i="73" s="1"/>
  <c r="A670" i="73" s="1"/>
  <c r="A671" i="73" s="1"/>
  <c r="A672" i="73" s="1"/>
  <c r="A673" i="73" s="1"/>
  <c r="A674" i="73" s="1"/>
  <c r="A675" i="73" s="1"/>
  <c r="A676" i="73" s="1"/>
  <c r="A677" i="73" s="1"/>
  <c r="A678" i="73" s="1"/>
  <c r="A679" i="73" s="1"/>
  <c r="A680" i="73" s="1"/>
  <c r="A681" i="73" s="1"/>
  <c r="A682" i="73" s="1"/>
  <c r="A683" i="73" s="1"/>
  <c r="A684" i="73" s="1"/>
  <c r="A685" i="73" s="1"/>
  <c r="A686" i="73" s="1"/>
  <c r="A687" i="73" s="1"/>
  <c r="A688" i="73" s="1"/>
  <c r="A689" i="73" s="1"/>
  <c r="A690" i="73" s="1"/>
  <c r="A691" i="73" s="1"/>
  <c r="A692" i="73" s="1"/>
  <c r="A693" i="73" s="1"/>
  <c r="A694" i="73" s="1"/>
  <c r="A695" i="73" s="1"/>
  <c r="A696" i="73" s="1"/>
  <c r="A697" i="73" s="1"/>
  <c r="A698" i="73" s="1"/>
  <c r="A699" i="73" s="1"/>
  <c r="A700" i="73" s="1"/>
  <c r="A701" i="73" s="1"/>
  <c r="A702" i="73" s="1"/>
  <c r="A703" i="73" s="1"/>
  <c r="A704" i="73" s="1"/>
  <c r="A705" i="73" s="1"/>
  <c r="A706" i="73" s="1"/>
  <c r="A707" i="73" s="1"/>
  <c r="A708" i="73" s="1"/>
  <c r="A709" i="73" s="1"/>
  <c r="A710" i="73" s="1"/>
  <c r="A711" i="73" s="1"/>
  <c r="A712" i="73" s="1"/>
  <c r="A713" i="73" s="1"/>
  <c r="A714" i="73" s="1"/>
  <c r="A715" i="73" s="1"/>
  <c r="A716" i="73" s="1"/>
  <c r="A717" i="73" s="1"/>
  <c r="A718" i="73" s="1"/>
  <c r="A719" i="73" s="1"/>
  <c r="A720" i="73" s="1"/>
  <c r="A721" i="73" s="1"/>
  <c r="A722" i="73" s="1"/>
  <c r="A723" i="73" s="1"/>
  <c r="A724" i="73" s="1"/>
  <c r="A725" i="73" s="1"/>
  <c r="A726" i="73" s="1"/>
  <c r="A727" i="73" s="1"/>
  <c r="A728" i="73" s="1"/>
  <c r="A729" i="73" s="1"/>
  <c r="A730" i="73" s="1"/>
  <c r="A731" i="73" s="1"/>
  <c r="A732" i="73" s="1"/>
  <c r="A733" i="73" s="1"/>
  <c r="A734" i="73" s="1"/>
  <c r="A735" i="73" s="1"/>
  <c r="A736" i="73" s="1"/>
  <c r="A737" i="73" s="1"/>
  <c r="A738" i="73" s="1"/>
  <c r="A739" i="73" s="1"/>
  <c r="A740" i="73" s="1"/>
  <c r="A741" i="73" s="1"/>
  <c r="A742" i="73" s="1"/>
  <c r="A743" i="73" s="1"/>
  <c r="A744" i="73" s="1"/>
  <c r="A745" i="73" s="1"/>
  <c r="A746" i="73" s="1"/>
  <c r="A747" i="73" s="1"/>
  <c r="A748" i="73" s="1"/>
  <c r="A749" i="73" s="1"/>
  <c r="A750" i="73" s="1"/>
  <c r="A751" i="73" s="1"/>
  <c r="A752" i="73" s="1"/>
  <c r="A753" i="73" s="1"/>
  <c r="A754" i="73" s="1"/>
  <c r="A755" i="73" s="1"/>
  <c r="A756" i="73" s="1"/>
  <c r="A757" i="73" s="1"/>
  <c r="A758" i="73" s="1"/>
  <c r="A759" i="73" s="1"/>
  <c r="A760" i="73" s="1"/>
  <c r="A761" i="73" s="1"/>
  <c r="A762" i="73" s="1"/>
  <c r="A763" i="73" s="1"/>
  <c r="A764" i="73" s="1"/>
  <c r="A765" i="73" s="1"/>
  <c r="A766" i="73" s="1"/>
  <c r="A767" i="73" s="1"/>
  <c r="A768" i="73" s="1"/>
  <c r="A769" i="73" s="1"/>
  <c r="A770" i="73" s="1"/>
  <c r="A771" i="73" s="1"/>
  <c r="A772" i="73" s="1"/>
  <c r="A773" i="73" s="1"/>
  <c r="A774" i="73" s="1"/>
  <c r="A775" i="73" s="1"/>
  <c r="A776" i="73" s="1"/>
  <c r="A777" i="73" s="1"/>
  <c r="A778" i="73" s="1"/>
  <c r="A779" i="73" s="1"/>
  <c r="A780" i="73" s="1"/>
  <c r="A781" i="73" s="1"/>
  <c r="A782" i="73" s="1"/>
  <c r="A783" i="73" s="1"/>
  <c r="A784" i="73" s="1"/>
  <c r="A785" i="73" s="1"/>
  <c r="A786" i="73" s="1"/>
  <c r="A787" i="73" s="1"/>
  <c r="A788" i="73" s="1"/>
  <c r="A789" i="73" s="1"/>
  <c r="A790" i="73" s="1"/>
  <c r="A791" i="73" s="1"/>
  <c r="A792" i="73" s="1"/>
  <c r="A793" i="73" s="1"/>
  <c r="A794" i="73" s="1"/>
  <c r="A795" i="73" s="1"/>
  <c r="A796" i="73" s="1"/>
  <c r="A797" i="73" s="1"/>
  <c r="A798" i="73" s="1"/>
  <c r="A799" i="73" s="1"/>
  <c r="A800" i="73" s="1"/>
  <c r="A801" i="73" s="1"/>
  <c r="A802" i="73" s="1"/>
  <c r="A803" i="73" s="1"/>
  <c r="A804" i="73" s="1"/>
  <c r="A805" i="73" s="1"/>
  <c r="A806" i="73" s="1"/>
  <c r="A807" i="73" s="1"/>
  <c r="A808" i="73" s="1"/>
  <c r="A809" i="73" s="1"/>
  <c r="A810" i="73" s="1"/>
  <c r="A811" i="73" s="1"/>
  <c r="A812" i="73" s="1"/>
  <c r="A813" i="73" s="1"/>
  <c r="A814" i="73" s="1"/>
  <c r="A815" i="73" s="1"/>
  <c r="A816" i="73" s="1"/>
  <c r="A817" i="73" s="1"/>
  <c r="A818" i="73" s="1"/>
  <c r="A819" i="73" s="1"/>
  <c r="A820" i="73" s="1"/>
  <c r="A821" i="73" s="1"/>
  <c r="A822" i="73" s="1"/>
  <c r="A823" i="73" s="1"/>
  <c r="A824" i="73" s="1"/>
  <c r="A825" i="73" s="1"/>
  <c r="A826" i="73" s="1"/>
  <c r="A827" i="73" s="1"/>
  <c r="A828" i="73" s="1"/>
  <c r="A829" i="73" s="1"/>
  <c r="A830" i="73" s="1"/>
  <c r="A831" i="73" s="1"/>
  <c r="A832" i="73" s="1"/>
  <c r="A833" i="73" s="1"/>
  <c r="A834" i="73" s="1"/>
  <c r="A835" i="73" s="1"/>
  <c r="A836" i="73" s="1"/>
  <c r="A837" i="73" s="1"/>
  <c r="A838" i="73" s="1"/>
  <c r="A839" i="73" s="1"/>
  <c r="A840" i="73" s="1"/>
  <c r="A841" i="73" s="1"/>
  <c r="A842" i="73" s="1"/>
  <c r="A843" i="73" s="1"/>
  <c r="A844" i="73" s="1"/>
  <c r="A845" i="73" s="1"/>
  <c r="A846" i="73" s="1"/>
  <c r="A847" i="73" s="1"/>
  <c r="A848" i="73" s="1"/>
  <c r="A849" i="73" s="1"/>
  <c r="A850" i="73" s="1"/>
  <c r="A851" i="73" s="1"/>
  <c r="A852" i="73" s="1"/>
  <c r="A853" i="73" s="1"/>
  <c r="A854" i="73" s="1"/>
  <c r="A855" i="73" s="1"/>
  <c r="A856" i="73" s="1"/>
  <c r="A857" i="73" s="1"/>
  <c r="A858" i="73" s="1"/>
  <c r="A859" i="73" s="1"/>
  <c r="A860" i="73" s="1"/>
  <c r="A861" i="73" s="1"/>
  <c r="A862" i="73" s="1"/>
  <c r="A863" i="73" s="1"/>
  <c r="A864" i="73" s="1"/>
  <c r="A865" i="73" s="1"/>
  <c r="A866" i="73" s="1"/>
  <c r="A867" i="73" s="1"/>
  <c r="A868" i="73" s="1"/>
  <c r="A869" i="73" s="1"/>
  <c r="A870" i="73" s="1"/>
  <c r="A871" i="73" s="1"/>
  <c r="A872" i="73" s="1"/>
  <c r="A873" i="73" s="1"/>
  <c r="A874" i="73" s="1"/>
  <c r="A875" i="73" s="1"/>
  <c r="A876" i="73" s="1"/>
  <c r="A877" i="73" s="1"/>
  <c r="A878" i="73" s="1"/>
  <c r="A879" i="73" s="1"/>
  <c r="A880" i="73" s="1"/>
  <c r="A881" i="73" s="1"/>
  <c r="A882" i="73" s="1"/>
  <c r="A883" i="73" s="1"/>
  <c r="A884" i="73" s="1"/>
  <c r="A885" i="73" s="1"/>
  <c r="A886" i="73" s="1"/>
  <c r="A887" i="73" s="1"/>
  <c r="A888" i="73" s="1"/>
  <c r="A889" i="73" s="1"/>
  <c r="A890" i="73" s="1"/>
  <c r="A891" i="73" s="1"/>
  <c r="A892" i="73" s="1"/>
  <c r="A893" i="73" s="1"/>
  <c r="A894" i="73" s="1"/>
  <c r="A895" i="73" s="1"/>
  <c r="A896" i="73" s="1"/>
  <c r="A897" i="73" s="1"/>
  <c r="A898" i="73" s="1"/>
  <c r="A899" i="73" s="1"/>
  <c r="A900" i="73" s="1"/>
  <c r="A901" i="73" s="1"/>
  <c r="A902" i="73" s="1"/>
  <c r="A903" i="73" s="1"/>
  <c r="A904" i="73" s="1"/>
  <c r="A905" i="73" s="1"/>
  <c r="A906" i="73" s="1"/>
  <c r="A907" i="73" s="1"/>
  <c r="A908" i="73" s="1"/>
  <c r="A909" i="73" s="1"/>
  <c r="A910" i="73" s="1"/>
  <c r="A911" i="73" s="1"/>
  <c r="A912" i="73" s="1"/>
  <c r="A913" i="73" s="1"/>
  <c r="A914" i="73" s="1"/>
  <c r="A915" i="73" s="1"/>
  <c r="A916" i="73" s="1"/>
  <c r="A917" i="73" s="1"/>
  <c r="A918" i="73" s="1"/>
  <c r="A919" i="73" s="1"/>
  <c r="A920" i="73" s="1"/>
  <c r="A921" i="73" s="1"/>
  <c r="A922" i="73" s="1"/>
  <c r="A923" i="73" s="1"/>
  <c r="A924" i="73" s="1"/>
  <c r="A925" i="73" s="1"/>
  <c r="A926" i="73" s="1"/>
  <c r="A927" i="73" s="1"/>
  <c r="A928" i="73" s="1"/>
  <c r="A929" i="73" s="1"/>
  <c r="A930" i="73" s="1"/>
  <c r="A931" i="73" s="1"/>
  <c r="A932" i="73" s="1"/>
  <c r="A933" i="73" s="1"/>
  <c r="A934" i="73" s="1"/>
  <c r="A935" i="73" s="1"/>
  <c r="A936" i="73" s="1"/>
  <c r="A937" i="73" s="1"/>
  <c r="A938" i="73" s="1"/>
  <c r="A939" i="73" s="1"/>
  <c r="A940" i="73" s="1"/>
  <c r="A941" i="73" s="1"/>
  <c r="A942" i="73" s="1"/>
  <c r="A943" i="73" s="1"/>
  <c r="A944" i="73" s="1"/>
  <c r="A945" i="73" s="1"/>
  <c r="A946" i="73" s="1"/>
  <c r="A947" i="73" s="1"/>
  <c r="A948" i="73" s="1"/>
  <c r="A949" i="73" s="1"/>
  <c r="A950" i="73" s="1"/>
  <c r="A951" i="73" s="1"/>
  <c r="A952" i="73" s="1"/>
  <c r="A953" i="73" s="1"/>
  <c r="A954" i="73" s="1"/>
  <c r="A955" i="73" s="1"/>
  <c r="A956" i="73" s="1"/>
  <c r="A957" i="73" s="1"/>
  <c r="A958" i="73" s="1"/>
  <c r="A959" i="73" s="1"/>
  <c r="A960" i="73" s="1"/>
  <c r="A961" i="73" s="1"/>
  <c r="A962" i="73" s="1"/>
  <c r="A963" i="73" s="1"/>
  <c r="A964" i="73" s="1"/>
  <c r="A965" i="73" s="1"/>
  <c r="A966" i="73" s="1"/>
  <c r="A967" i="73" s="1"/>
  <c r="A968" i="73" s="1"/>
  <c r="A969" i="73" s="1"/>
  <c r="A970" i="73" s="1"/>
  <c r="A971" i="73" s="1"/>
  <c r="A972" i="73" s="1"/>
  <c r="A973" i="73" s="1"/>
  <c r="A974" i="73" s="1"/>
  <c r="A975" i="73" s="1"/>
  <c r="A976" i="73" s="1"/>
  <c r="A977" i="73" s="1"/>
  <c r="A978" i="73" s="1"/>
  <c r="A979" i="73" s="1"/>
  <c r="A980" i="73" s="1"/>
  <c r="A981" i="73" s="1"/>
  <c r="A982" i="73" s="1"/>
  <c r="A983" i="73" s="1"/>
  <c r="A984" i="73" s="1"/>
  <c r="A985" i="73" s="1"/>
  <c r="A986" i="73" s="1"/>
  <c r="A987" i="73" s="1"/>
  <c r="A988" i="73" s="1"/>
  <c r="A989" i="73" s="1"/>
  <c r="A990" i="73" s="1"/>
  <c r="A991" i="73" s="1"/>
  <c r="A992" i="73" s="1"/>
  <c r="A993" i="73" s="1"/>
  <c r="A994" i="73" s="1"/>
  <c r="A995" i="73" s="1"/>
  <c r="A996" i="73" s="1"/>
  <c r="A997" i="73" s="1"/>
  <c r="A998" i="73" s="1"/>
  <c r="A999" i="73" s="1"/>
  <c r="A1000" i="73" s="1"/>
  <c r="A1001" i="73" s="1"/>
  <c r="A1002" i="73" s="1"/>
  <c r="A1003" i="73" s="1"/>
  <c r="A1004" i="73" s="1"/>
  <c r="A1005" i="73" s="1"/>
  <c r="A1006" i="73" s="1"/>
  <c r="A1007" i="73" s="1"/>
  <c r="A1008" i="73" s="1"/>
  <c r="A1009" i="73" s="1"/>
  <c r="A1010" i="73" s="1"/>
  <c r="A1011" i="73" s="1"/>
  <c r="A1012" i="73" s="1"/>
  <c r="A1013" i="73" s="1"/>
  <c r="A1014" i="73" s="1"/>
  <c r="A1015" i="73" s="1"/>
  <c r="A1016" i="73" s="1"/>
  <c r="A1017" i="73" s="1"/>
  <c r="A1018" i="73" s="1"/>
  <c r="A1019" i="73" s="1"/>
  <c r="A1020" i="73" s="1"/>
  <c r="A1021" i="73" s="1"/>
  <c r="A1022" i="73" s="1"/>
  <c r="A1023" i="73" s="1"/>
  <c r="A1024" i="73" s="1"/>
  <c r="A1025" i="73" s="1"/>
  <c r="A1026" i="73" s="1"/>
  <c r="A1027" i="73" s="1"/>
  <c r="A1028" i="73" s="1"/>
  <c r="A1029" i="73" s="1"/>
  <c r="A1030" i="73" s="1"/>
  <c r="A1031" i="73" s="1"/>
  <c r="A1032" i="73" s="1"/>
  <c r="A1033" i="73" s="1"/>
  <c r="A1034" i="73" s="1"/>
  <c r="A1035" i="73" s="1"/>
  <c r="A1036" i="73" s="1"/>
  <c r="A1037" i="73" s="1"/>
  <c r="A1038" i="73" s="1"/>
  <c r="A1039" i="73" s="1"/>
  <c r="A1040" i="73" s="1"/>
  <c r="A1041" i="73" s="1"/>
  <c r="A1042" i="73" s="1"/>
  <c r="A1043" i="73" s="1"/>
  <c r="A1044" i="73" s="1"/>
  <c r="A1045" i="73" s="1"/>
  <c r="A1046" i="73" s="1"/>
  <c r="A1047" i="73" s="1"/>
  <c r="A1048" i="73" s="1"/>
  <c r="A1049" i="73" s="1"/>
  <c r="A1050" i="73" s="1"/>
  <c r="A1051" i="73" s="1"/>
  <c r="A1052" i="73" s="1"/>
  <c r="A1053" i="73" s="1"/>
  <c r="A1054" i="73" s="1"/>
  <c r="A1055" i="73" s="1"/>
  <c r="A1056" i="73" s="1"/>
  <c r="A1057" i="73" s="1"/>
  <c r="A1058" i="73" s="1"/>
  <c r="A1059" i="73" s="1"/>
  <c r="A1060" i="73" s="1"/>
  <c r="A1061" i="73" s="1"/>
  <c r="A1062" i="73" s="1"/>
  <c r="A1063" i="73" s="1"/>
  <c r="A1064" i="73" s="1"/>
  <c r="A1065" i="73" s="1"/>
  <c r="A1066" i="73" s="1"/>
  <c r="A1067" i="73" s="1"/>
  <c r="A1068" i="73" s="1"/>
  <c r="A1069" i="73" s="1"/>
  <c r="A1070" i="73" s="1"/>
  <c r="A1071" i="73" s="1"/>
  <c r="A1072" i="73" s="1"/>
  <c r="A1073" i="73" s="1"/>
  <c r="A1074" i="73" s="1"/>
  <c r="A1075" i="73" s="1"/>
  <c r="A1076" i="73" s="1"/>
  <c r="A1077" i="73" s="1"/>
  <c r="A1078" i="73" s="1"/>
  <c r="A1079" i="73" s="1"/>
  <c r="A1080" i="73" s="1"/>
  <c r="A1081" i="73" s="1"/>
  <c r="A1082" i="73" s="1"/>
  <c r="A1083" i="73" s="1"/>
  <c r="A1084" i="73" s="1"/>
  <c r="A1085" i="73" s="1"/>
  <c r="A1086" i="73" s="1"/>
  <c r="A1087" i="73" s="1"/>
  <c r="A1088" i="73" s="1"/>
  <c r="A1089" i="73" s="1"/>
  <c r="A1090" i="73" s="1"/>
  <c r="A1091" i="73" s="1"/>
  <c r="A1092" i="73" s="1"/>
  <c r="A1093" i="73" s="1"/>
  <c r="A1094" i="73" s="1"/>
  <c r="A1095" i="73" s="1"/>
  <c r="A1096" i="73" s="1"/>
  <c r="A1097" i="73" s="1"/>
  <c r="A1098" i="73" s="1"/>
  <c r="A1099" i="73" s="1"/>
  <c r="A1100" i="73" s="1"/>
  <c r="A1101" i="73" s="1"/>
  <c r="A1102" i="73" s="1"/>
  <c r="A1103" i="73" s="1"/>
  <c r="A1104" i="73" s="1"/>
  <c r="A1105" i="73" s="1"/>
  <c r="A1106" i="73" s="1"/>
  <c r="A1107" i="73" s="1"/>
  <c r="A1108" i="73" s="1"/>
  <c r="A1109" i="73" s="1"/>
  <c r="A1110" i="73" s="1"/>
  <c r="A1111" i="73" s="1"/>
  <c r="A1112" i="73" s="1"/>
  <c r="A1113" i="73" s="1"/>
  <c r="A1114" i="73" s="1"/>
  <c r="A1115" i="73" s="1"/>
  <c r="A1116" i="73" s="1"/>
  <c r="A1117" i="73" s="1"/>
  <c r="A1118" i="73" s="1"/>
  <c r="A1119" i="73" s="1"/>
  <c r="A1120" i="73" s="1"/>
  <c r="A1121" i="73" s="1"/>
  <c r="A1122" i="73" s="1"/>
  <c r="A1123" i="73" s="1"/>
  <c r="A1124" i="73" s="1"/>
  <c r="A1125" i="73" s="1"/>
  <c r="A1126" i="73" s="1"/>
  <c r="A1127" i="73" s="1"/>
  <c r="A1128" i="73" s="1"/>
  <c r="A1129" i="73" s="1"/>
  <c r="A1130" i="73" s="1"/>
  <c r="A1131" i="73" s="1"/>
  <c r="A1132" i="73" s="1"/>
  <c r="A1133" i="73" s="1"/>
  <c r="A1134" i="73" s="1"/>
  <c r="A1135" i="73" s="1"/>
  <c r="A1136" i="73" s="1"/>
  <c r="A1137" i="73" s="1"/>
  <c r="A1138" i="73" s="1"/>
  <c r="A1139" i="73" s="1"/>
  <c r="A1140" i="73" s="1"/>
  <c r="A1141" i="73" s="1"/>
  <c r="A1142" i="73" s="1"/>
  <c r="A1143" i="73" s="1"/>
  <c r="A1144" i="73" s="1"/>
  <c r="A1145" i="73" s="1"/>
  <c r="A1146" i="73" s="1"/>
  <c r="A1147" i="73" s="1"/>
  <c r="A1148" i="73" s="1"/>
  <c r="A1149" i="73" s="1"/>
  <c r="A1150" i="73" s="1"/>
  <c r="A1151" i="73" s="1"/>
  <c r="A1152" i="73" s="1"/>
  <c r="A1153" i="73" s="1"/>
  <c r="A1154" i="73" s="1"/>
  <c r="A1155" i="73" s="1"/>
  <c r="A1156" i="73" s="1"/>
  <c r="A1157" i="73" s="1"/>
  <c r="A1158" i="73" s="1"/>
  <c r="A1159" i="73" s="1"/>
  <c r="A1160" i="73" s="1"/>
  <c r="A1161" i="73" s="1"/>
  <c r="A1162" i="73" s="1"/>
  <c r="A1163" i="73" s="1"/>
  <c r="A1164" i="73" s="1"/>
  <c r="A1165" i="73" s="1"/>
  <c r="A1166" i="73" s="1"/>
  <c r="A1167" i="73" s="1"/>
  <c r="A1168" i="73" s="1"/>
  <c r="A1169" i="73" s="1"/>
  <c r="A1170" i="73" s="1"/>
  <c r="A1171" i="73" s="1"/>
  <c r="A1172" i="73" s="1"/>
  <c r="A1173" i="73" s="1"/>
  <c r="A1174" i="73" s="1"/>
  <c r="A1175" i="73" s="1"/>
  <c r="A1176" i="73" s="1"/>
  <c r="A1177" i="73" s="1"/>
  <c r="A1178" i="73" s="1"/>
  <c r="A1179" i="73" s="1"/>
  <c r="A1180" i="73" s="1"/>
  <c r="A1181" i="73" s="1"/>
  <c r="A1182" i="73" s="1"/>
  <c r="A1183" i="73" s="1"/>
  <c r="A1184" i="73" s="1"/>
  <c r="A1185" i="73" s="1"/>
  <c r="A1186" i="73" s="1"/>
  <c r="A1187" i="73" s="1"/>
  <c r="A1188" i="73" s="1"/>
  <c r="A1189" i="73" s="1"/>
  <c r="A1190" i="73" s="1"/>
  <c r="A1191" i="73" s="1"/>
  <c r="A1192" i="73" s="1"/>
  <c r="A1193" i="73" s="1"/>
  <c r="A1194" i="73" s="1"/>
  <c r="A1195" i="73" s="1"/>
  <c r="A1196" i="73" s="1"/>
  <c r="A1197" i="73" s="1"/>
  <c r="A1198" i="73" s="1"/>
  <c r="A1199" i="73" s="1"/>
  <c r="A1200" i="73" s="1"/>
  <c r="A1201" i="73" s="1"/>
  <c r="A1202" i="73" s="1"/>
  <c r="A1203" i="73" s="1"/>
  <c r="A1204" i="73" s="1"/>
  <c r="A1205" i="73" s="1"/>
  <c r="A1206" i="73" s="1"/>
  <c r="A1207" i="73" s="1"/>
  <c r="A1208" i="73" s="1"/>
  <c r="A1209" i="73" s="1"/>
  <c r="A1210" i="73" s="1"/>
  <c r="A1211" i="73" s="1"/>
  <c r="A1212" i="73" s="1"/>
  <c r="A1213" i="73" s="1"/>
  <c r="A1214" i="73" s="1"/>
  <c r="A1215" i="73" s="1"/>
  <c r="A1216" i="73" s="1"/>
  <c r="A1217" i="73" s="1"/>
  <c r="A1218" i="73" s="1"/>
  <c r="A1219" i="73" s="1"/>
  <c r="A1220" i="73" s="1"/>
  <c r="A1221" i="73" s="1"/>
  <c r="A1222" i="73" s="1"/>
  <c r="A1223" i="73" s="1"/>
  <c r="A1224" i="73" s="1"/>
  <c r="A1225" i="73" s="1"/>
  <c r="A1226" i="73" s="1"/>
  <c r="A1227" i="73" s="1"/>
  <c r="A1228" i="73" s="1"/>
  <c r="A1229" i="73" s="1"/>
  <c r="A1230" i="73" s="1"/>
  <c r="A1231" i="73" s="1"/>
  <c r="A1232" i="73" s="1"/>
  <c r="A1233" i="73" s="1"/>
  <c r="A1234" i="73" s="1"/>
  <c r="A1235" i="73" s="1"/>
  <c r="A1236" i="73" s="1"/>
  <c r="A1237" i="73" s="1"/>
  <c r="A1238" i="73" s="1"/>
  <c r="A1239" i="73" s="1"/>
  <c r="A1240" i="73" s="1"/>
  <c r="A1241" i="73" s="1"/>
  <c r="A1242" i="73" s="1"/>
  <c r="A1243" i="73" s="1"/>
  <c r="A1244" i="73" s="1"/>
  <c r="A1245" i="73" s="1"/>
  <c r="A1246" i="73" s="1"/>
  <c r="A1247" i="73" s="1"/>
  <c r="A1248" i="73" s="1"/>
  <c r="A1249" i="73" s="1"/>
  <c r="A1250" i="73" s="1"/>
  <c r="A1251" i="73" s="1"/>
  <c r="A1252" i="73" s="1"/>
  <c r="A1253" i="73" s="1"/>
  <c r="A1254" i="73" s="1"/>
  <c r="A1255" i="73" s="1"/>
  <c r="A1256" i="73" s="1"/>
  <c r="A1257" i="73" s="1"/>
  <c r="A1258" i="73" s="1"/>
  <c r="A1259" i="73" s="1"/>
  <c r="A1260" i="73" s="1"/>
  <c r="A1261" i="73" s="1"/>
  <c r="A1262" i="73" s="1"/>
  <c r="A1263" i="73" s="1"/>
  <c r="A1264" i="73" s="1"/>
  <c r="A1265" i="73" s="1"/>
  <c r="A1266" i="73" s="1"/>
  <c r="A1267" i="73" s="1"/>
  <c r="A1268" i="73" s="1"/>
  <c r="A1269" i="73" s="1"/>
  <c r="A1270" i="73" s="1"/>
  <c r="A1271" i="73" s="1"/>
  <c r="A1272" i="73" s="1"/>
  <c r="A1273" i="73" s="1"/>
  <c r="A1274" i="73" s="1"/>
  <c r="A1275" i="73" s="1"/>
  <c r="A1276" i="73" s="1"/>
  <c r="A1277" i="73" s="1"/>
  <c r="A1278" i="73" s="1"/>
  <c r="A1279" i="73" s="1"/>
  <c r="A1280" i="73" s="1"/>
  <c r="A1281" i="73" s="1"/>
  <c r="A1282" i="73" s="1"/>
  <c r="A1283" i="73" s="1"/>
  <c r="A1284" i="73" s="1"/>
  <c r="A1285" i="73" s="1"/>
  <c r="A1286" i="73" s="1"/>
  <c r="A1287" i="73" s="1"/>
  <c r="A1288" i="73" s="1"/>
  <c r="A1289" i="73" s="1"/>
  <c r="A1290" i="73" s="1"/>
  <c r="A1291" i="73" s="1"/>
  <c r="A1292" i="73" s="1"/>
  <c r="A1293" i="73" s="1"/>
  <c r="A1294" i="73" s="1"/>
  <c r="A1295" i="73" s="1"/>
  <c r="A1296" i="73" s="1"/>
  <c r="A1297" i="73" s="1"/>
  <c r="A1298" i="73" s="1"/>
  <c r="A1299" i="73" s="1"/>
  <c r="A1300" i="73" s="1"/>
  <c r="A1301" i="73" s="1"/>
  <c r="A1302" i="73" s="1"/>
  <c r="A1303" i="73" s="1"/>
  <c r="A1304" i="73" s="1"/>
  <c r="A1305" i="73" s="1"/>
  <c r="A1306" i="73" s="1"/>
  <c r="A1307" i="73" s="1"/>
  <c r="A1308" i="73" s="1"/>
  <c r="A1309" i="73" s="1"/>
  <c r="A1310" i="73" s="1"/>
  <c r="A1311" i="73" s="1"/>
  <c r="A1312" i="73" s="1"/>
  <c r="A1313" i="73" s="1"/>
  <c r="A1314" i="73" s="1"/>
  <c r="A1315" i="73" s="1"/>
  <c r="A1316" i="73" s="1"/>
  <c r="A1317" i="73" s="1"/>
  <c r="A1318" i="73" s="1"/>
  <c r="A1319" i="73" s="1"/>
  <c r="A1320" i="73" s="1"/>
  <c r="A1321" i="73" s="1"/>
  <c r="A1322" i="73" s="1"/>
  <c r="A1323" i="73" s="1"/>
  <c r="A1324" i="73" s="1"/>
  <c r="A1325" i="73" s="1"/>
  <c r="A1326" i="73" s="1"/>
  <c r="A1327" i="73" s="1"/>
  <c r="A1328" i="73" s="1"/>
  <c r="A1329" i="73" s="1"/>
  <c r="A1330" i="73" s="1"/>
  <c r="A1331" i="73" s="1"/>
  <c r="A1332" i="73" s="1"/>
  <c r="A1333" i="73" s="1"/>
  <c r="A1334" i="73" s="1"/>
  <c r="A1335" i="73" s="1"/>
  <c r="A1336" i="73" s="1"/>
  <c r="A1337" i="73" s="1"/>
  <c r="A1338" i="73" s="1"/>
  <c r="A1339" i="73" s="1"/>
  <c r="A1340" i="73" s="1"/>
  <c r="A1341" i="73" s="1"/>
  <c r="A1342" i="73" s="1"/>
  <c r="A1343" i="73" s="1"/>
  <c r="A1344" i="73" s="1"/>
  <c r="A1345" i="73" s="1"/>
  <c r="A1346" i="73" s="1"/>
  <c r="A1347" i="73" s="1"/>
  <c r="A1348" i="73" s="1"/>
  <c r="A1349" i="73" s="1"/>
  <c r="A1350" i="73" s="1"/>
  <c r="A1351" i="73" s="1"/>
  <c r="A1352" i="73" s="1"/>
  <c r="A1353" i="73" s="1"/>
  <c r="A1354" i="73" s="1"/>
  <c r="A1355" i="73" s="1"/>
  <c r="A1356" i="73" s="1"/>
  <c r="A1357" i="73" s="1"/>
  <c r="A1358" i="73" s="1"/>
  <c r="A1359" i="73" s="1"/>
  <c r="A1360" i="73" s="1"/>
  <c r="A1361" i="73" s="1"/>
  <c r="A1362" i="73" s="1"/>
  <c r="A1363" i="73" s="1"/>
  <c r="A1364" i="73" s="1"/>
  <c r="A1365" i="73" s="1"/>
  <c r="A1366" i="73" s="1"/>
  <c r="A1367" i="73" s="1"/>
  <c r="A1368" i="73" s="1"/>
  <c r="A1369" i="73" s="1"/>
  <c r="A1370" i="73" s="1"/>
  <c r="A1371" i="73" s="1"/>
  <c r="A1372" i="73" s="1"/>
  <c r="A1373" i="73" s="1"/>
  <c r="A1374" i="73" s="1"/>
  <c r="A1375" i="73" s="1"/>
  <c r="A1376" i="73" s="1"/>
  <c r="A1377" i="73" s="1"/>
  <c r="A1378" i="73" s="1"/>
  <c r="A1379" i="73" s="1"/>
  <c r="A1380" i="73" s="1"/>
  <c r="A1381" i="73" s="1"/>
  <c r="A1382" i="73" s="1"/>
  <c r="A1383" i="73" s="1"/>
  <c r="A1384" i="73" s="1"/>
  <c r="A1385" i="73" s="1"/>
  <c r="A1386" i="73" s="1"/>
  <c r="A1387" i="73" s="1"/>
  <c r="A1388" i="73" s="1"/>
  <c r="A1389" i="73" s="1"/>
  <c r="A1390" i="73" s="1"/>
  <c r="A1391" i="73" s="1"/>
  <c r="A1392" i="73" s="1"/>
  <c r="A1393" i="73" s="1"/>
  <c r="A1394" i="73" s="1"/>
  <c r="A1395" i="73" s="1"/>
  <c r="A1396" i="73" s="1"/>
  <c r="A1397" i="73" s="1"/>
  <c r="A1398" i="73" s="1"/>
  <c r="A1399" i="73" s="1"/>
  <c r="A1400" i="73" s="1"/>
  <c r="A1401" i="73" s="1"/>
  <c r="A1402" i="73" s="1"/>
  <c r="A1403" i="73" s="1"/>
  <c r="A1404" i="73" s="1"/>
  <c r="A1405" i="73" s="1"/>
  <c r="A1406" i="73" s="1"/>
  <c r="A1407" i="73" s="1"/>
  <c r="A1408" i="73" s="1"/>
  <c r="A1409" i="73" s="1"/>
  <c r="A1410" i="73" s="1"/>
  <c r="A1411" i="73" s="1"/>
  <c r="A1412" i="73" s="1"/>
  <c r="A1413" i="73" s="1"/>
  <c r="A1414" i="73" s="1"/>
  <c r="A1415" i="73" s="1"/>
  <c r="A1416" i="73" s="1"/>
  <c r="A1417" i="73" s="1"/>
  <c r="A1418" i="73" s="1"/>
  <c r="A1419" i="73" s="1"/>
  <c r="A1420" i="73" s="1"/>
  <c r="A1421" i="73" s="1"/>
  <c r="A1422" i="73" s="1"/>
  <c r="A1423" i="73" s="1"/>
  <c r="A1424" i="73" s="1"/>
  <c r="A1425" i="73" s="1"/>
  <c r="A1426" i="73" s="1"/>
  <c r="A1427" i="73" s="1"/>
  <c r="A1428" i="73" s="1"/>
  <c r="A1429" i="73" s="1"/>
  <c r="A1430" i="73" s="1"/>
  <c r="A1431" i="73" s="1"/>
  <c r="A1432" i="73" s="1"/>
  <c r="A1433" i="73" s="1"/>
  <c r="A1434" i="73" s="1"/>
  <c r="A1435" i="73" s="1"/>
  <c r="A1436" i="73" s="1"/>
  <c r="A1437" i="73" s="1"/>
  <c r="A1438" i="73" s="1"/>
  <c r="A1439" i="73" s="1"/>
  <c r="A1440" i="73" s="1"/>
  <c r="A1441" i="73" s="1"/>
  <c r="A1442" i="73" s="1"/>
  <c r="A1443" i="73" s="1"/>
  <c r="A1444" i="73" s="1"/>
  <c r="A1445" i="73" s="1"/>
  <c r="A1446" i="73" s="1"/>
  <c r="A1447" i="73" s="1"/>
  <c r="A1448" i="73" s="1"/>
  <c r="A1449" i="73" s="1"/>
  <c r="A1450" i="73" s="1"/>
  <c r="A1451" i="73" s="1"/>
  <c r="A1452" i="73" s="1"/>
  <c r="A1453" i="73" s="1"/>
  <c r="A1454" i="73" s="1"/>
  <c r="A1455" i="73" s="1"/>
  <c r="A1456" i="73" s="1"/>
  <c r="A1457" i="73" s="1"/>
  <c r="A1458" i="73" s="1"/>
  <c r="A1459" i="73" s="1"/>
  <c r="A1460" i="73" s="1"/>
  <c r="A1461" i="73" s="1"/>
  <c r="A1462" i="73" s="1"/>
  <c r="A1463" i="73" s="1"/>
  <c r="A1464" i="73" s="1"/>
  <c r="A1465" i="73" s="1"/>
  <c r="A1466" i="73" s="1"/>
  <c r="A1467" i="73" s="1"/>
  <c r="A1468" i="73" s="1"/>
  <c r="A1469" i="73" s="1"/>
  <c r="A1470" i="73" s="1"/>
  <c r="A1471" i="73" s="1"/>
  <c r="A1472" i="73" s="1"/>
  <c r="A1473" i="73" s="1"/>
  <c r="A1474" i="73" s="1"/>
  <c r="A1475" i="73" s="1"/>
  <c r="A1476" i="73" s="1"/>
  <c r="A1477" i="73" s="1"/>
  <c r="A1478" i="73" s="1"/>
  <c r="A1479" i="73" s="1"/>
  <c r="A1480" i="73" s="1"/>
  <c r="A1481" i="73" s="1"/>
  <c r="A1482" i="73" s="1"/>
  <c r="A1483" i="73" s="1"/>
  <c r="A1484" i="73" s="1"/>
  <c r="A1485" i="73" s="1"/>
  <c r="A1486" i="73" s="1"/>
  <c r="A1487" i="73" s="1"/>
  <c r="A1488" i="73" s="1"/>
  <c r="A1489" i="73" s="1"/>
  <c r="A1490" i="73" s="1"/>
  <c r="A1491" i="73" s="1"/>
  <c r="A1492" i="73" s="1"/>
  <c r="A1493" i="73" s="1"/>
  <c r="A1494" i="73" s="1"/>
  <c r="A1495" i="73" s="1"/>
  <c r="A1496" i="73" s="1"/>
  <c r="A1497" i="73" s="1"/>
  <c r="A1498" i="73" s="1"/>
  <c r="A1499" i="73" s="1"/>
  <c r="A1500" i="73" s="1"/>
  <c r="A1501" i="73" s="1"/>
  <c r="A1502" i="73" s="1"/>
  <c r="A1503" i="73" s="1"/>
  <c r="A1504" i="73" s="1"/>
  <c r="A1505" i="73" s="1"/>
  <c r="A1506" i="73" s="1"/>
  <c r="A1507" i="73" s="1"/>
  <c r="A1508" i="73" s="1"/>
  <c r="A1509" i="73" s="1"/>
  <c r="A1510" i="73" s="1"/>
  <c r="A1511" i="73" s="1"/>
  <c r="A1512" i="73" s="1"/>
  <c r="A1513" i="73" s="1"/>
  <c r="A1514" i="73" s="1"/>
  <c r="A1515" i="73" s="1"/>
  <c r="A1516" i="73" s="1"/>
  <c r="A1517" i="73" s="1"/>
  <c r="A1518" i="73" s="1"/>
  <c r="A1519" i="73" s="1"/>
  <c r="A1520" i="73" s="1"/>
  <c r="A1521" i="73" s="1"/>
  <c r="A1522" i="73" s="1"/>
  <c r="A1523" i="73" s="1"/>
  <c r="A1524" i="73" s="1"/>
  <c r="A1525" i="73" s="1"/>
  <c r="A1526" i="73" s="1"/>
  <c r="A1527" i="73" s="1"/>
  <c r="A1528" i="73" s="1"/>
  <c r="A1529" i="73" s="1"/>
  <c r="A1530" i="73" s="1"/>
  <c r="A1531" i="73" s="1"/>
  <c r="A1532" i="73" s="1"/>
  <c r="A1533" i="73" s="1"/>
  <c r="A1534" i="73" s="1"/>
  <c r="A1535" i="73" s="1"/>
  <c r="A1536" i="73" s="1"/>
  <c r="A1537" i="73" s="1"/>
  <c r="A1538" i="73" s="1"/>
  <c r="A1539" i="73" s="1"/>
  <c r="A1540" i="73" s="1"/>
  <c r="A1541" i="73" s="1"/>
  <c r="A1542" i="73" s="1"/>
  <c r="A1543" i="73" s="1"/>
  <c r="A1544" i="73" s="1"/>
  <c r="A1545" i="73" s="1"/>
  <c r="A1546" i="73" s="1"/>
  <c r="A1547" i="73" s="1"/>
  <c r="A1548" i="73" s="1"/>
  <c r="A1549" i="73" s="1"/>
  <c r="A1550" i="73" s="1"/>
  <c r="A1551" i="73" s="1"/>
  <c r="A1552" i="73" s="1"/>
  <c r="A1553" i="73" s="1"/>
  <c r="A1554" i="73" s="1"/>
  <c r="A1555" i="73" s="1"/>
  <c r="A1556" i="73" s="1"/>
  <c r="A1557" i="73" s="1"/>
  <c r="A1558" i="73" s="1"/>
  <c r="A1559" i="73" s="1"/>
  <c r="A1560" i="73" s="1"/>
  <c r="A1561" i="73" s="1"/>
  <c r="A1562" i="73" s="1"/>
  <c r="A1563" i="73" s="1"/>
  <c r="A1564" i="73" s="1"/>
  <c r="A1565" i="73" s="1"/>
  <c r="A1566" i="73" s="1"/>
  <c r="A1567" i="73" s="1"/>
  <c r="A1568" i="73" s="1"/>
  <c r="A1569" i="73" s="1"/>
  <c r="A1570" i="73" s="1"/>
  <c r="A1571" i="73" s="1"/>
  <c r="A1572" i="73" s="1"/>
  <c r="A1573" i="73" s="1"/>
  <c r="A1574" i="73" s="1"/>
  <c r="A1575" i="73" s="1"/>
  <c r="A1576" i="73" s="1"/>
  <c r="A1577" i="73" s="1"/>
  <c r="A1578" i="73" s="1"/>
  <c r="A1579" i="73" s="1"/>
  <c r="A1580" i="73" s="1"/>
  <c r="A1581" i="73" s="1"/>
  <c r="A1582" i="73" s="1"/>
  <c r="A1583" i="73" s="1"/>
  <c r="A1584" i="73" s="1"/>
  <c r="A1585" i="73" s="1"/>
  <c r="A1586" i="73" s="1"/>
  <c r="A1587" i="73" s="1"/>
  <c r="A1588" i="73" s="1"/>
  <c r="A1589" i="73" s="1"/>
  <c r="A1590" i="73" s="1"/>
  <c r="A1591" i="73" s="1"/>
  <c r="A1592" i="73" s="1"/>
  <c r="A1593" i="73" s="1"/>
  <c r="A1594" i="73" s="1"/>
  <c r="A1595" i="73" s="1"/>
  <c r="A1596" i="73" s="1"/>
  <c r="A1597" i="73" s="1"/>
  <c r="A1598" i="73" s="1"/>
  <c r="A1599" i="73" s="1"/>
  <c r="A1600" i="73" s="1"/>
  <c r="A1601" i="73" s="1"/>
  <c r="A1602" i="73" s="1"/>
  <c r="A1603" i="73" s="1"/>
  <c r="A1604" i="73" s="1"/>
  <c r="A1605" i="73" s="1"/>
  <c r="A1606" i="73" s="1"/>
  <c r="A1607" i="73" s="1"/>
  <c r="A1608" i="73" s="1"/>
  <c r="A1609" i="73" s="1"/>
  <c r="A1610" i="73" s="1"/>
  <c r="A1611" i="73" s="1"/>
  <c r="A1612" i="73" s="1"/>
  <c r="A1613" i="73" s="1"/>
  <c r="A1614" i="73" s="1"/>
  <c r="A1615" i="73" s="1"/>
  <c r="A1616" i="73" s="1"/>
  <c r="A1617" i="73" s="1"/>
  <c r="A1618" i="73" s="1"/>
  <c r="A1619" i="73" s="1"/>
  <c r="A1620" i="73" s="1"/>
  <c r="A1621" i="73" s="1"/>
  <c r="A1622" i="73" s="1"/>
  <c r="A1623" i="73" s="1"/>
  <c r="A1624" i="73" s="1"/>
  <c r="A1625" i="73" s="1"/>
  <c r="A1626" i="73" s="1"/>
  <c r="A1627" i="73" s="1"/>
  <c r="A1628" i="73" s="1"/>
  <c r="A1629" i="73" s="1"/>
  <c r="A1630" i="73" s="1"/>
  <c r="A1631" i="73" s="1"/>
  <c r="A1632" i="73" s="1"/>
  <c r="A1633" i="73" s="1"/>
  <c r="A1634" i="73" s="1"/>
  <c r="A1635" i="73" s="1"/>
  <c r="A1636" i="73" s="1"/>
  <c r="A1637" i="73" s="1"/>
  <c r="A1638" i="73" s="1"/>
  <c r="A1639" i="73" s="1"/>
  <c r="A1640" i="73" s="1"/>
  <c r="A1641" i="73" s="1"/>
  <c r="A1642" i="73" s="1"/>
  <c r="A1643" i="73" s="1"/>
  <c r="A1644" i="73" s="1"/>
  <c r="A1645" i="73" s="1"/>
  <c r="A1646" i="73" s="1"/>
  <c r="A1647" i="73" s="1"/>
  <c r="A1648" i="73" s="1"/>
  <c r="A1649" i="73" s="1"/>
  <c r="A1650" i="73" s="1"/>
  <c r="A1651" i="73" s="1"/>
  <c r="A1652" i="73" s="1"/>
  <c r="A1653" i="73" s="1"/>
  <c r="A1654" i="73" s="1"/>
  <c r="A1655" i="73" s="1"/>
  <c r="A1656" i="73" s="1"/>
  <c r="A1657" i="73" s="1"/>
  <c r="A1658" i="73" s="1"/>
  <c r="A1659" i="73" s="1"/>
  <c r="A1660" i="73" s="1"/>
  <c r="A1661" i="73" s="1"/>
  <c r="A1662" i="73" s="1"/>
  <c r="A1663" i="73" s="1"/>
  <c r="A1664" i="73" s="1"/>
  <c r="A1665" i="73" s="1"/>
  <c r="A1666" i="73" s="1"/>
  <c r="A1667" i="73" s="1"/>
  <c r="A1668" i="73" s="1"/>
  <c r="A1669" i="73" s="1"/>
  <c r="A1670" i="73" s="1"/>
  <c r="A1671" i="73" s="1"/>
  <c r="A1672" i="73" s="1"/>
  <c r="A1673" i="73" s="1"/>
  <c r="A1674" i="73" s="1"/>
  <c r="A1675" i="73" s="1"/>
  <c r="A1676" i="73" s="1"/>
  <c r="A1677" i="73" s="1"/>
  <c r="A1678" i="73" s="1"/>
  <c r="A1679" i="73" s="1"/>
  <c r="A1680" i="73" s="1"/>
  <c r="A1681" i="73" s="1"/>
  <c r="A1682" i="73" s="1"/>
  <c r="A1683" i="73" s="1"/>
  <c r="A1684" i="73" s="1"/>
  <c r="A1685" i="73" s="1"/>
  <c r="A1686" i="73" s="1"/>
  <c r="A1687" i="73" s="1"/>
  <c r="A1688" i="73" s="1"/>
  <c r="A1689" i="73" s="1"/>
  <c r="A1690" i="73" s="1"/>
  <c r="A1691" i="73" s="1"/>
  <c r="A1692" i="73" s="1"/>
  <c r="A1693" i="73" s="1"/>
  <c r="A1694" i="73" s="1"/>
  <c r="A1695" i="73" s="1"/>
  <c r="A1696" i="73" s="1"/>
  <c r="A1697" i="73" s="1"/>
  <c r="A1698" i="73" s="1"/>
  <c r="A1699" i="73" s="1"/>
  <c r="A1700" i="73" s="1"/>
  <c r="A1701" i="73" s="1"/>
  <c r="A1702" i="73" s="1"/>
  <c r="A1703" i="73" s="1"/>
  <c r="A1704" i="73" s="1"/>
  <c r="A1705" i="73" s="1"/>
  <c r="A1706" i="73" s="1"/>
  <c r="A1707" i="73" s="1"/>
  <c r="A1708" i="73" s="1"/>
  <c r="A1709" i="73" s="1"/>
  <c r="A1710" i="73" s="1"/>
  <c r="A1711" i="73" s="1"/>
  <c r="A1712" i="73" s="1"/>
  <c r="A1713" i="73" s="1"/>
  <c r="A1714" i="73" s="1"/>
  <c r="A1715" i="73" s="1"/>
  <c r="A1716" i="73" s="1"/>
  <c r="A1717" i="73" s="1"/>
  <c r="A1718" i="73" s="1"/>
  <c r="A1719" i="73" s="1"/>
  <c r="A1720" i="73" s="1"/>
  <c r="A1721" i="73" s="1"/>
  <c r="A1722" i="73" s="1"/>
  <c r="A1723" i="73" s="1"/>
  <c r="A1724" i="73" s="1"/>
  <c r="A1725" i="73" s="1"/>
  <c r="A1726" i="73" s="1"/>
  <c r="A1727" i="73" s="1"/>
  <c r="A1728" i="73" s="1"/>
  <c r="A1729" i="73" s="1"/>
  <c r="A1730" i="73" s="1"/>
  <c r="A1731" i="73" s="1"/>
  <c r="A1732" i="73" s="1"/>
  <c r="A1733" i="73" s="1"/>
  <c r="A1734" i="73" s="1"/>
  <c r="A1735" i="73" s="1"/>
  <c r="A1736" i="73" s="1"/>
  <c r="A1737" i="73" s="1"/>
  <c r="A1738" i="73" s="1"/>
  <c r="A1739" i="73" s="1"/>
  <c r="A1740" i="73" s="1"/>
  <c r="A1741" i="73" s="1"/>
  <c r="A1742" i="73" s="1"/>
  <c r="A1743" i="73" s="1"/>
  <c r="A1744" i="73" s="1"/>
  <c r="A1745" i="73" s="1"/>
  <c r="A1746" i="73" s="1"/>
  <c r="A1747" i="73" s="1"/>
  <c r="A1748" i="73" s="1"/>
  <c r="A1749" i="73" s="1"/>
  <c r="A1750" i="73" s="1"/>
  <c r="A1751" i="73" s="1"/>
  <c r="A1752" i="73" s="1"/>
  <c r="A1753" i="73" s="1"/>
  <c r="A1754" i="73" s="1"/>
  <c r="A1755" i="73" s="1"/>
  <c r="A1756" i="73" s="1"/>
  <c r="A1757" i="73" s="1"/>
  <c r="A1758" i="73" s="1"/>
  <c r="A1759" i="73" s="1"/>
  <c r="A1760" i="73" s="1"/>
  <c r="A1761" i="73" s="1"/>
  <c r="A1762" i="73" s="1"/>
  <c r="A1763" i="73" s="1"/>
  <c r="A1764" i="73" s="1"/>
  <c r="A1765" i="73" s="1"/>
  <c r="A1766" i="73" s="1"/>
  <c r="A1767" i="73" s="1"/>
  <c r="A1768" i="73" s="1"/>
  <c r="A1769" i="73" s="1"/>
  <c r="A1770" i="73" s="1"/>
  <c r="A1771" i="73" s="1"/>
  <c r="A1772" i="73" s="1"/>
  <c r="A1773" i="73" s="1"/>
  <c r="A1774" i="73" s="1"/>
  <c r="A1775" i="73" s="1"/>
  <c r="A1776" i="73" s="1"/>
  <c r="A1777" i="73" s="1"/>
  <c r="A1778" i="73" s="1"/>
  <c r="A1779" i="73" s="1"/>
  <c r="A1780" i="73" s="1"/>
  <c r="A1781" i="73" s="1"/>
  <c r="A1782" i="73" s="1"/>
  <c r="A1783" i="73" s="1"/>
  <c r="A1784" i="73" s="1"/>
  <c r="A1785" i="73" s="1"/>
  <c r="A1786" i="73" s="1"/>
  <c r="A1787" i="73" s="1"/>
  <c r="A1788" i="73" s="1"/>
  <c r="A1789" i="73" s="1"/>
  <c r="A1790" i="73" s="1"/>
  <c r="A1791" i="73" s="1"/>
  <c r="A1792" i="73" s="1"/>
  <c r="A1793" i="73" s="1"/>
  <c r="A1794" i="73" s="1"/>
  <c r="A1795" i="73" s="1"/>
  <c r="A1796" i="73" s="1"/>
  <c r="A1797" i="73" s="1"/>
  <c r="A1798" i="73" s="1"/>
  <c r="A1799" i="73" s="1"/>
  <c r="A1800" i="73" s="1"/>
  <c r="A1801" i="73" s="1"/>
  <c r="A1802" i="73" s="1"/>
  <c r="A1803" i="73" s="1"/>
  <c r="A1804" i="73" s="1"/>
  <c r="A1805" i="73" s="1"/>
  <c r="A1806" i="73" s="1"/>
  <c r="A1807" i="73" s="1"/>
  <c r="A1808" i="73" s="1"/>
  <c r="A1809" i="73" s="1"/>
  <c r="A1810" i="73" s="1"/>
  <c r="A1811" i="73" s="1"/>
  <c r="A1812" i="73" s="1"/>
  <c r="A1813" i="73" s="1"/>
  <c r="A1814" i="73" s="1"/>
  <c r="A1815" i="73" s="1"/>
  <c r="A1816" i="73" s="1"/>
  <c r="A1817" i="73" s="1"/>
  <c r="A1818" i="73" s="1"/>
  <c r="A1819" i="73" s="1"/>
  <c r="A1820" i="73" s="1"/>
  <c r="A1821" i="73" s="1"/>
  <c r="A1822" i="73" s="1"/>
  <c r="A1823" i="73" s="1"/>
  <c r="A1824" i="73" s="1"/>
  <c r="A1825" i="73" s="1"/>
  <c r="A1826" i="73" s="1"/>
  <c r="A1827" i="73" s="1"/>
  <c r="A1828" i="73" s="1"/>
  <c r="A1829" i="73" s="1"/>
  <c r="A1830" i="73" s="1"/>
  <c r="A1831" i="73" s="1"/>
  <c r="A1832" i="73" s="1"/>
  <c r="A1833" i="73" s="1"/>
  <c r="A1834" i="73" s="1"/>
  <c r="A1835" i="73" s="1"/>
  <c r="A1836" i="73" s="1"/>
  <c r="A1837" i="73" s="1"/>
  <c r="A1838" i="73" s="1"/>
  <c r="A1839" i="73" s="1"/>
  <c r="A1840" i="73" s="1"/>
  <c r="A1841" i="73" s="1"/>
  <c r="A1842" i="73" s="1"/>
  <c r="A1843" i="73" s="1"/>
  <c r="A1844" i="73" s="1"/>
  <c r="A1845" i="73" s="1"/>
  <c r="A1846" i="73" s="1"/>
  <c r="A1847" i="73" s="1"/>
  <c r="A1848" i="73" s="1"/>
  <c r="A1849" i="73" s="1"/>
  <c r="A1850" i="73" s="1"/>
  <c r="A1851" i="73" s="1"/>
  <c r="A1852" i="73" s="1"/>
  <c r="A1853" i="73" s="1"/>
  <c r="A1854" i="73" s="1"/>
  <c r="A1855" i="73" s="1"/>
  <c r="A1856" i="73" s="1"/>
  <c r="A1857" i="73" s="1"/>
  <c r="A1858" i="73" s="1"/>
  <c r="A1859" i="73" s="1"/>
  <c r="A1860" i="73" s="1"/>
  <c r="A1861" i="73" s="1"/>
  <c r="A1862" i="73" s="1"/>
  <c r="A1863" i="73" s="1"/>
  <c r="A1864" i="73" s="1"/>
  <c r="A1865" i="73" s="1"/>
  <c r="A1866" i="73" s="1"/>
  <c r="A1867" i="73" s="1"/>
  <c r="A1868" i="73" s="1"/>
  <c r="A1869" i="73" s="1"/>
  <c r="A1870" i="73" s="1"/>
  <c r="A1871" i="73" s="1"/>
  <c r="A1872" i="73" s="1"/>
  <c r="A1873" i="73" s="1"/>
  <c r="A1874" i="73" s="1"/>
  <c r="A1875" i="73" s="1"/>
  <c r="A1876" i="73" s="1"/>
  <c r="A1877" i="73" s="1"/>
  <c r="A1878" i="73" s="1"/>
  <c r="A1879" i="73" s="1"/>
  <c r="A1880" i="73" s="1"/>
  <c r="A1881" i="73" s="1"/>
  <c r="A1882" i="73" s="1"/>
  <c r="A1883" i="73" s="1"/>
  <c r="A1884" i="73" s="1"/>
  <c r="A1885" i="73" s="1"/>
  <c r="A1886" i="73" s="1"/>
  <c r="A1887" i="73" s="1"/>
  <c r="A1888" i="73" s="1"/>
  <c r="A1889" i="73" s="1"/>
  <c r="A1890" i="73" s="1"/>
  <c r="A1891" i="73" s="1"/>
  <c r="A1892" i="73" s="1"/>
  <c r="A1893" i="73" s="1"/>
  <c r="A1894" i="73" s="1"/>
  <c r="A1895" i="73" s="1"/>
  <c r="A1896" i="73" s="1"/>
  <c r="A1897" i="73" s="1"/>
  <c r="A1898" i="73" s="1"/>
  <c r="A1899" i="73" s="1"/>
  <c r="A1900" i="73" s="1"/>
  <c r="A1901" i="73" s="1"/>
  <c r="A1902" i="73" s="1"/>
  <c r="A1903" i="73" s="1"/>
  <c r="A1904" i="73" s="1"/>
  <c r="A1905" i="73" s="1"/>
  <c r="A1906" i="73" s="1"/>
  <c r="A1907" i="73" s="1"/>
  <c r="A1908" i="73" s="1"/>
  <c r="A1909" i="73" s="1"/>
  <c r="A1910" i="73" s="1"/>
  <c r="A1911" i="73" s="1"/>
  <c r="A1912" i="73" s="1"/>
  <c r="A1913" i="73" s="1"/>
  <c r="A1914" i="73" s="1"/>
  <c r="A1915" i="73" s="1"/>
  <c r="A1916" i="73" s="1"/>
  <c r="A1917" i="73" s="1"/>
  <c r="A1918" i="73" s="1"/>
  <c r="A1919" i="73" s="1"/>
  <c r="A1920" i="73" s="1"/>
  <c r="A1921" i="73" s="1"/>
  <c r="A1922" i="73" s="1"/>
  <c r="A1923" i="73" s="1"/>
  <c r="A1924" i="73" s="1"/>
  <c r="A1925" i="73" s="1"/>
  <c r="A1926" i="73" s="1"/>
  <c r="A1927" i="73" s="1"/>
  <c r="A1928" i="73" s="1"/>
  <c r="A1929" i="73" s="1"/>
  <c r="A1930" i="73" s="1"/>
  <c r="A1931" i="73" s="1"/>
  <c r="A1932" i="73" s="1"/>
  <c r="A1933" i="73" s="1"/>
  <c r="A1934" i="73" s="1"/>
  <c r="A1935" i="73" s="1"/>
  <c r="A1936" i="73" s="1"/>
  <c r="A1937" i="73" s="1"/>
  <c r="A1938" i="73" s="1"/>
  <c r="A1939" i="73" s="1"/>
  <c r="A1940" i="73" s="1"/>
  <c r="A1941" i="73" s="1"/>
  <c r="A1942" i="73" s="1"/>
  <c r="A1943" i="73" s="1"/>
  <c r="A1944" i="73" s="1"/>
  <c r="A1945" i="73" s="1"/>
  <c r="A1946" i="73" s="1"/>
  <c r="A1947" i="73" s="1"/>
  <c r="A1948" i="73" s="1"/>
  <c r="A1949" i="73" s="1"/>
  <c r="A1950" i="73" s="1"/>
  <c r="A1951" i="73" s="1"/>
  <c r="A1952" i="73" s="1"/>
  <c r="A1953" i="73" s="1"/>
  <c r="A1954" i="73" s="1"/>
  <c r="A1955" i="73" s="1"/>
  <c r="A1956" i="73" s="1"/>
  <c r="A1957" i="73" s="1"/>
  <c r="A1958" i="73" s="1"/>
  <c r="A1959" i="73" s="1"/>
  <c r="A1960" i="73" s="1"/>
  <c r="A1961" i="73" s="1"/>
  <c r="A1962" i="73" s="1"/>
  <c r="A1963" i="73" s="1"/>
  <c r="A1964" i="73" s="1"/>
  <c r="A1965" i="73" s="1"/>
  <c r="A1966" i="73" s="1"/>
  <c r="A1967" i="73" s="1"/>
  <c r="A1968" i="73" s="1"/>
  <c r="A1969" i="73" s="1"/>
  <c r="A1970" i="73" s="1"/>
  <c r="A1971" i="73" s="1"/>
  <c r="A1972" i="73" s="1"/>
  <c r="A1973" i="73" s="1"/>
  <c r="A1974" i="73" s="1"/>
  <c r="A1975" i="73" s="1"/>
  <c r="A1976" i="73" s="1"/>
  <c r="A1977" i="73" s="1"/>
  <c r="A1978" i="73" s="1"/>
  <c r="A1979" i="73" s="1"/>
  <c r="A1980" i="73" s="1"/>
  <c r="A1981" i="73" s="1"/>
  <c r="A1982" i="73" s="1"/>
  <c r="A1983" i="73" s="1"/>
  <c r="A1984" i="73" s="1"/>
  <c r="A1985" i="73" s="1"/>
  <c r="A1986" i="73" s="1"/>
  <c r="A1987" i="73" s="1"/>
  <c r="A1988" i="73" s="1"/>
  <c r="A1989" i="73" s="1"/>
  <c r="A1990" i="73" s="1"/>
  <c r="A1991" i="73" s="1"/>
  <c r="A1992" i="73" s="1"/>
  <c r="A1993" i="73" s="1"/>
  <c r="A1994" i="73" s="1"/>
  <c r="A1995" i="73" s="1"/>
  <c r="A1996" i="73" s="1"/>
  <c r="A1997" i="73" s="1"/>
  <c r="A1998" i="73" s="1"/>
  <c r="A1999" i="73" s="1"/>
  <c r="A2000" i="73" s="1"/>
  <c r="A2001" i="73" s="1"/>
  <c r="A2002" i="73" s="1"/>
  <c r="A2003" i="73" s="1"/>
  <c r="A2004" i="73" s="1"/>
  <c r="A2005" i="73" s="1"/>
  <c r="A2006" i="73" s="1"/>
  <c r="A2007" i="73" s="1"/>
  <c r="A2008" i="73" s="1"/>
  <c r="A2009" i="73" s="1"/>
  <c r="A2010" i="73" s="1"/>
  <c r="A2011" i="73" s="1"/>
  <c r="A2012" i="73" s="1"/>
  <c r="A2013" i="73" s="1"/>
  <c r="A2014" i="73" s="1"/>
  <c r="A2015" i="73" s="1"/>
  <c r="A2016" i="73" s="1"/>
  <c r="A2017" i="73" s="1"/>
  <c r="A2018" i="73" s="1"/>
  <c r="A2019" i="73" s="1"/>
  <c r="A2020" i="73" s="1"/>
  <c r="A2021" i="73" s="1"/>
  <c r="A2022" i="73" s="1"/>
  <c r="A2023" i="73" s="1"/>
  <c r="A2024" i="73" s="1"/>
  <c r="A2025" i="73" s="1"/>
  <c r="A2026" i="73" s="1"/>
  <c r="A2027" i="73" s="1"/>
  <c r="A2028" i="73" s="1"/>
  <c r="A2029" i="73" s="1"/>
  <c r="A2030" i="73" s="1"/>
  <c r="A2031" i="73" s="1"/>
  <c r="A2032" i="73" s="1"/>
  <c r="A2033" i="73" s="1"/>
  <c r="A2034" i="73" s="1"/>
  <c r="A2035" i="73" s="1"/>
  <c r="A2036" i="73" s="1"/>
  <c r="A2037" i="73" s="1"/>
  <c r="A2038" i="73" s="1"/>
  <c r="H6" i="7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B19" authorId="0" shapeId="0" xr:uid="{D7BEE868-BB60-4A01-8945-D61644F7E8B1}">
      <text>
        <r>
          <rPr>
            <sz val="9"/>
            <color indexed="81"/>
            <rFont val="MS P ゴシック"/>
            <family val="3"/>
            <charset val="128"/>
          </rPr>
          <t xml:space="preserve">基本情報は、全て入力願います。
</t>
        </r>
      </text>
    </comment>
    <comment ref="L27" authorId="0" shapeId="0" xr:uid="{7B9EF07D-0B00-4990-B1F3-68099B411EEC}">
      <text>
        <r>
          <rPr>
            <sz val="9"/>
            <color indexed="81"/>
            <rFont val="MS P ゴシック"/>
            <family val="3"/>
            <charset val="128"/>
          </rPr>
          <t>13桁の法人番号を入力してください
（13桁の入力以外は受け付けません。</t>
        </r>
        <r>
          <rPr>
            <sz val="11"/>
            <color indexed="81"/>
            <rFont val="MS P ゴシック"/>
            <family val="3"/>
            <charset val="128"/>
          </rPr>
          <t>）</t>
        </r>
      </text>
    </comment>
    <comment ref="L29" authorId="0" shapeId="0" xr:uid="{0C947B04-1888-4F03-996B-B882144228C9}">
      <text>
        <r>
          <rPr>
            <sz val="9"/>
            <color indexed="81"/>
            <rFont val="MS P ゴシック"/>
            <family val="3"/>
            <charset val="128"/>
          </rPr>
          <t xml:space="preserve">補助金の使途等を説明できる者を記入願います。
</t>
        </r>
      </text>
    </comment>
    <comment ref="A35" authorId="0" shapeId="0" xr:uid="{7D9CF698-BAB1-4AAF-85FD-ACD334BEADEB}">
      <text>
        <r>
          <rPr>
            <sz val="8"/>
            <color indexed="81"/>
            <rFont val="MS P ゴシック"/>
            <family val="3"/>
            <charset val="128"/>
          </rPr>
          <t>記入状況については、AG～AK列の表を参考にご確認ください。</t>
        </r>
      </text>
    </comment>
    <comment ref="B37" authorId="0" shapeId="0" xr:uid="{3287E451-CA2D-466D-A142-2C761E338E4B}">
      <text>
        <r>
          <rPr>
            <sz val="8"/>
            <color indexed="81"/>
            <rFont val="MS P ゴシック"/>
            <family val="3"/>
            <charset val="128"/>
          </rPr>
          <t>10桁の事業所番号を入力してください（10桁の入力以外は受け付けません。）</t>
        </r>
      </text>
    </comment>
    <comment ref="L37" authorId="0" shapeId="0" xr:uid="{CD82ABF1-5ED4-4008-A612-751050E63F1E}">
      <text>
        <r>
          <rPr>
            <sz val="8"/>
            <color indexed="81"/>
            <rFont val="MS P ゴシック"/>
            <family val="3"/>
            <charset val="128"/>
          </rPr>
          <t>指定申請等の届出先を記入してください。
地域密着型サービスや総合事業については、指定元の市町村を全て記載してください。
その際、地域単価が同一の場合は指定権者ごとに行を分ける必要はありません。</t>
        </r>
      </text>
    </comment>
    <comment ref="X37" authorId="0" shapeId="0" xr:uid="{B4BE1C6A-BD1F-478F-9BBD-EBF97D53A0C5}">
      <text>
        <r>
          <rPr>
            <sz val="8"/>
            <color indexed="81"/>
            <rFont val="MS P ゴシック"/>
            <family val="3"/>
            <charset val="128"/>
          </rPr>
          <t xml:space="preserve">必ずプルダウンで入力してください。
</t>
        </r>
        <r>
          <rPr>
            <b/>
            <u/>
            <sz val="8"/>
            <color indexed="81"/>
            <rFont val="MS P ゴシック"/>
            <family val="3"/>
            <charset val="128"/>
          </rPr>
          <t>介護予防サービス、短期入所・総合事業については、行を分けてください</t>
        </r>
        <r>
          <rPr>
            <b/>
            <u/>
            <sz val="9"/>
            <color indexed="81"/>
            <rFont val="MS P ゴシック"/>
            <family val="3"/>
            <charset val="128"/>
          </rPr>
          <t>。</t>
        </r>
      </text>
    </comment>
    <comment ref="AA37" authorId="0" shapeId="0" xr:uid="{BE020746-695F-4887-A2C1-BB55FDEAFEAB}">
      <text>
        <r>
          <rPr>
            <sz val="8"/>
            <color indexed="81"/>
            <rFont val="MS P ゴシック"/>
            <family val="3"/>
            <charset val="128"/>
          </rPr>
          <t>一月当たりの介護報酬総単位数の見込みを</t>
        </r>
        <r>
          <rPr>
            <b/>
            <u/>
            <sz val="8"/>
            <color indexed="81"/>
            <rFont val="MS P ゴシック"/>
            <family val="3"/>
            <charset val="128"/>
          </rPr>
          <t>できるだけ正確に</t>
        </r>
        <r>
          <rPr>
            <sz val="8"/>
            <color indexed="81"/>
            <rFont val="MS P ゴシック"/>
            <family val="3"/>
            <charset val="128"/>
          </rPr>
          <t>記載するようにしてください</t>
        </r>
        <r>
          <rPr>
            <sz val="11"/>
            <color indexed="81"/>
            <rFont val="MS P ゴシック"/>
            <family val="3"/>
            <charset val="128"/>
          </rPr>
          <t>。</t>
        </r>
      </text>
    </comment>
    <comment ref="AB37" authorId="0" shapeId="0" xr:uid="{3E716A8D-7422-4E40-96ED-E9277F1ABF32}">
      <text>
        <r>
          <rPr>
            <sz val="8"/>
            <color indexed="81"/>
            <rFont val="MS P ゴシック"/>
            <family val="3"/>
            <charset val="128"/>
          </rPr>
          <t xml:space="preserve">所在地・サービス名に応じて地域単価が自動入力されます。
</t>
        </r>
        <r>
          <rPr>
            <b/>
            <u/>
            <sz val="8"/>
            <color indexed="81"/>
            <rFont val="MS P ゴシック"/>
            <family val="3"/>
            <charset val="128"/>
          </rPr>
          <t>総合事業については、「数式を削除して手入力」という記載が表示されるため、市町村において設定されている単価を記載してください。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4" authorId="0" shapeId="0" xr:uid="{5CC4719C-BDF3-4D7D-AE56-580BD6625873}">
      <text>
        <r>
          <rPr>
            <sz val="10"/>
            <color rgb="FF000000"/>
            <rFont val="MS P ゴシック"/>
            <family val="3"/>
            <charset val="128"/>
          </rPr>
          <t>本別紙様式２-３を完成させるには、「基本情報入力シート」「別紙様式２-４」から転記される情報が必要です。</t>
        </r>
        <r>
          <rPr>
            <b/>
            <u/>
            <sz val="10"/>
            <color rgb="FF000000"/>
            <rFont val="MS P ゴシック"/>
            <family val="3"/>
            <charset val="128"/>
          </rPr>
          <t>まずはこれらのシートを完成させてください。</t>
        </r>
      </text>
    </comment>
    <comment ref="A18" authorId="0" shapeId="0" xr:uid="{192B8C2F-3C9C-4A3C-A7FF-05ED70D2EA55}">
      <text>
        <r>
          <rPr>
            <sz val="9"/>
            <color indexed="81"/>
            <rFont val="MS P ゴシック"/>
            <family val="3"/>
            <charset val="128"/>
          </rPr>
          <t xml:space="preserve">
交付決定後に、使途を変更（①＋②を①に変更、①を①＋②に変更）する法人は、変更承認申請書の提出が必要です。</t>
        </r>
      </text>
    </comment>
    <comment ref="M21" authorId="0" shapeId="0" xr:uid="{52F85684-5F7B-4A66-B269-B8BEFD90D74A}">
      <text>
        <r>
          <rPr>
            <sz val="9"/>
            <color indexed="81"/>
            <rFont val="MS P ゴシック"/>
            <family val="3"/>
            <charset val="128"/>
          </rPr>
          <t xml:space="preserve">（ウ）を選択した法人には、具体的な使途や費用をお聞きします。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F6" authorId="0" shapeId="0" xr:uid="{6C3AD9CA-AC90-4963-A8AB-E10CB6ADF3E1}">
      <text>
        <r>
          <rPr>
            <sz val="9"/>
            <color indexed="81"/>
            <rFont val="MS P ゴシック"/>
            <family val="3"/>
            <charset val="128"/>
          </rPr>
          <t xml:space="preserve">この欄の金額が、補助金申請額となります。
</t>
        </r>
      </text>
    </comment>
    <comment ref="G8" authorId="0" shapeId="0" xr:uid="{F583ADCD-5ECD-47E0-85FD-B94C684CEA91}">
      <text>
        <r>
          <rPr>
            <b/>
            <u/>
            <sz val="12"/>
            <color rgb="FF000000"/>
            <rFont val="MS P ゴシック"/>
            <family val="3"/>
            <charset val="128"/>
          </rPr>
          <t>空欄の場合、先に「基本情報入力シート」を記入してください。</t>
        </r>
      </text>
    </comment>
    <comment ref="M8" authorId="0" shapeId="0" xr:uid="{C54132E3-0E5D-4FF1-BEE7-8AD7E71135FA}">
      <text>
        <r>
          <rPr>
            <sz val="12"/>
            <color rgb="FF000000"/>
            <rFont val="MS P ゴシック"/>
            <family val="3"/>
            <charset val="128"/>
          </rPr>
          <t xml:space="preserve">計算結果が表示されない場合、他の欄を先に記入して下さい。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<sst xmlns="http://schemas.openxmlformats.org/spreadsheetml/2006/main" count="6013" uniqueCount="2362">
  <si>
    <t>↓隠し列</t>
    <rPh sb="1" eb="2">
      <t>カク</t>
    </rPh>
    <rPh sb="3" eb="4">
      <t>レツ</t>
    </rPh>
    <phoneticPr fontId="9"/>
  </si>
  <si>
    <t>●はじめに本シート（基本情報入力シート）の黄色セルに入力することで、申請対象となる事業所等に関する基本的な情報が、各シートに自動的に転記されます。</t>
    <phoneticPr fontId="9"/>
  </si>
  <si>
    <t>１　提出の目的と提出先の自治体名</t>
    <rPh sb="2" eb="4">
      <t>テイシュツ</t>
    </rPh>
    <rPh sb="5" eb="7">
      <t>モクテキ</t>
    </rPh>
    <rPh sb="8" eb="10">
      <t>テイシュツ</t>
    </rPh>
    <rPh sb="10" eb="11">
      <t>サキ</t>
    </rPh>
    <rPh sb="11" eb="12">
      <t>メサキ</t>
    </rPh>
    <rPh sb="12" eb="15">
      <t>ジチタイ</t>
    </rPh>
    <rPh sb="15" eb="16">
      <t>メイ</t>
    </rPh>
    <phoneticPr fontId="2"/>
  </si>
  <si>
    <t>提出の目的</t>
    <rPh sb="0" eb="2">
      <t>テイシュツ</t>
    </rPh>
    <rPh sb="3" eb="5">
      <t>モクテキ</t>
    </rPh>
    <phoneticPr fontId="9"/>
  </si>
  <si>
    <t>提出先の自治体名</t>
    <rPh sb="0" eb="2">
      <t>テイシュツ</t>
    </rPh>
    <rPh sb="2" eb="3">
      <t>サキ</t>
    </rPh>
    <rPh sb="4" eb="7">
      <t>ジチタイ</t>
    </rPh>
    <rPh sb="7" eb="8">
      <t>メイ</t>
    </rPh>
    <phoneticPr fontId="9"/>
  </si>
  <si>
    <t>加算様式の提出先（例：○○県、
○○市、○○町、○○広域連合）</t>
    <rPh sb="0" eb="2">
      <t>カサン</t>
    </rPh>
    <rPh sb="2" eb="4">
      <t>ヨウシキ</t>
    </rPh>
    <rPh sb="5" eb="7">
      <t>テイシュツ</t>
    </rPh>
    <rPh sb="7" eb="8">
      <t>サキ</t>
    </rPh>
    <rPh sb="26" eb="28">
      <t>コウイキ</t>
    </rPh>
    <rPh sb="28" eb="30">
      <t>レンゴウ</t>
    </rPh>
    <phoneticPr fontId="9"/>
  </si>
  <si>
    <t>補助金様式の提出先（例：○○県）</t>
    <rPh sb="0" eb="3">
      <t>ホジョキン</t>
    </rPh>
    <rPh sb="3" eb="5">
      <t>ヨウシキ</t>
    </rPh>
    <rPh sb="6" eb="8">
      <t>テイシュツ</t>
    </rPh>
    <rPh sb="8" eb="9">
      <t>サキ</t>
    </rPh>
    <phoneticPr fontId="9"/>
  </si>
  <si>
    <t>※上記「入力の流れ」に沿って必要事項を入力した後に、「提出の目的」を選択し、提出先の自治体名を選択・記載してください。　
　加算と補助金両方を申請する場合、「加算様式を自治体に提出」を選択し、加算様式の提出先を記載した媒体と
　「補助金様式を都道府県に提出」を選択し、補助金様式の提出先を記載した媒体をそれぞれ作成してください。
　 審査事務の円滑化のため、選択していない様式は、グレーアウトされるようになっています。
 　再度全ての様式を確認したい場合は、「提出の目的」で空欄を選択してください。</t>
    <rPh sb="1" eb="3">
      <t>ジョウキ</t>
    </rPh>
    <rPh sb="4" eb="6">
      <t>ニュウリョク</t>
    </rPh>
    <rPh sb="7" eb="8">
      <t>ナガ</t>
    </rPh>
    <rPh sb="11" eb="12">
      <t>ソ</t>
    </rPh>
    <rPh sb="14" eb="16">
      <t>ヒツヨウ</t>
    </rPh>
    <rPh sb="16" eb="18">
      <t>ジコウ</t>
    </rPh>
    <rPh sb="19" eb="21">
      <t>ニュウリョク</t>
    </rPh>
    <rPh sb="23" eb="24">
      <t>アト</t>
    </rPh>
    <rPh sb="27" eb="29">
      <t>テイシュツ</t>
    </rPh>
    <rPh sb="30" eb="32">
      <t>モクテキ</t>
    </rPh>
    <rPh sb="34" eb="36">
      <t>センタク</t>
    </rPh>
    <rPh sb="38" eb="40">
      <t>テイシュツ</t>
    </rPh>
    <rPh sb="40" eb="41">
      <t>サキ</t>
    </rPh>
    <rPh sb="42" eb="45">
      <t>ジチタイ</t>
    </rPh>
    <rPh sb="45" eb="46">
      <t>メイ</t>
    </rPh>
    <rPh sb="47" eb="49">
      <t>センタク</t>
    </rPh>
    <rPh sb="50" eb="52">
      <t>キサイ</t>
    </rPh>
    <rPh sb="62" eb="64">
      <t>カサン</t>
    </rPh>
    <rPh sb="65" eb="68">
      <t>ホジョキン</t>
    </rPh>
    <rPh sb="68" eb="70">
      <t>リョウホウ</t>
    </rPh>
    <rPh sb="71" eb="73">
      <t>シンセイ</t>
    </rPh>
    <rPh sb="75" eb="77">
      <t>バアイ</t>
    </rPh>
    <rPh sb="79" eb="81">
      <t>カサン</t>
    </rPh>
    <rPh sb="81" eb="83">
      <t>ヨウシキ</t>
    </rPh>
    <rPh sb="84" eb="87">
      <t>ジチタイ</t>
    </rPh>
    <rPh sb="88" eb="90">
      <t>テイシュツ</t>
    </rPh>
    <rPh sb="92" eb="94">
      <t>センタク</t>
    </rPh>
    <rPh sb="96" eb="98">
      <t>カサン</t>
    </rPh>
    <rPh sb="98" eb="100">
      <t>ヨウシキ</t>
    </rPh>
    <rPh sb="101" eb="103">
      <t>テイシュツ</t>
    </rPh>
    <rPh sb="103" eb="104">
      <t>サキ</t>
    </rPh>
    <rPh sb="105" eb="107">
      <t>キサイ</t>
    </rPh>
    <rPh sb="109" eb="111">
      <t>バイタイ</t>
    </rPh>
    <rPh sb="115" eb="120">
      <t>ホジョキンヨウシキ</t>
    </rPh>
    <rPh sb="121" eb="125">
      <t>トドウフケン</t>
    </rPh>
    <rPh sb="126" eb="128">
      <t>テイシュツ</t>
    </rPh>
    <rPh sb="130" eb="132">
      <t>センタク</t>
    </rPh>
    <rPh sb="134" eb="137">
      <t>ホジョキン</t>
    </rPh>
    <rPh sb="137" eb="139">
      <t>ヨウシキ</t>
    </rPh>
    <rPh sb="140" eb="142">
      <t>テイシュツ</t>
    </rPh>
    <rPh sb="142" eb="143">
      <t>サキ</t>
    </rPh>
    <rPh sb="144" eb="146">
      <t>キサイ</t>
    </rPh>
    <rPh sb="148" eb="150">
      <t>バイタイ</t>
    </rPh>
    <rPh sb="155" eb="157">
      <t>サクセイ</t>
    </rPh>
    <rPh sb="167" eb="169">
      <t>シンサ</t>
    </rPh>
    <rPh sb="169" eb="171">
      <t>ジム</t>
    </rPh>
    <rPh sb="172" eb="175">
      <t>エンカツカ</t>
    </rPh>
    <rPh sb="179" eb="181">
      <t>センタク</t>
    </rPh>
    <rPh sb="186" eb="188">
      <t>ヨウシキ</t>
    </rPh>
    <rPh sb="212" eb="214">
      <t>サイド</t>
    </rPh>
    <rPh sb="214" eb="215">
      <t>スベ</t>
    </rPh>
    <rPh sb="217" eb="219">
      <t>ヨウシキ</t>
    </rPh>
    <rPh sb="220" eb="222">
      <t>カクニン</t>
    </rPh>
    <rPh sb="225" eb="227">
      <t>バアイ</t>
    </rPh>
    <rPh sb="230" eb="232">
      <t>テイシュツ</t>
    </rPh>
    <rPh sb="233" eb="235">
      <t>モクテキ</t>
    </rPh>
    <rPh sb="237" eb="239">
      <t>クウラン</t>
    </rPh>
    <rPh sb="240" eb="242">
      <t>センタク</t>
    </rPh>
    <phoneticPr fontId="9"/>
  </si>
  <si>
    <t>２　基本情報</t>
    <rPh sb="2" eb="4">
      <t>キホン</t>
    </rPh>
    <rPh sb="4" eb="6">
      <t>ジョウホウ</t>
    </rPh>
    <phoneticPr fontId="1"/>
  </si>
  <si>
    <t>下表に必要事項を入力してください。記入内容が各様式に反映されます。</t>
    <phoneticPr fontId="9"/>
  </si>
  <si>
    <t>法人名</t>
    <phoneticPr fontId="9"/>
  </si>
  <si>
    <t>フリガナ</t>
    <phoneticPr fontId="9"/>
  </si>
  <si>
    <t>名称</t>
    <rPh sb="0" eb="2">
      <t>メイショウ</t>
    </rPh>
    <phoneticPr fontId="9"/>
  </si>
  <si>
    <t>法人住所</t>
    <phoneticPr fontId="9"/>
  </si>
  <si>
    <t>〒</t>
    <phoneticPr fontId="9"/>
  </si>
  <si>
    <t>-</t>
    <phoneticPr fontId="9"/>
  </si>
  <si>
    <t>〒結合</t>
    <rPh sb="1" eb="3">
      <t>ケツゴウ</t>
    </rPh>
    <phoneticPr fontId="9"/>
  </si>
  <si>
    <t>住所１（番地・住居番号まで）</t>
    <rPh sb="0" eb="2">
      <t>ジュウショ</t>
    </rPh>
    <rPh sb="4" eb="6">
      <t>バンチ</t>
    </rPh>
    <rPh sb="7" eb="9">
      <t>ジュウキョ</t>
    </rPh>
    <rPh sb="9" eb="11">
      <t>バンゴウ</t>
    </rPh>
    <phoneticPr fontId="9"/>
  </si>
  <si>
    <t>住所２（建物名等）</t>
    <rPh sb="0" eb="2">
      <t>ジュウショ</t>
    </rPh>
    <rPh sb="4" eb="6">
      <t>タテモノ</t>
    </rPh>
    <rPh sb="6" eb="7">
      <t>メイ</t>
    </rPh>
    <rPh sb="7" eb="8">
      <t>トウ</t>
    </rPh>
    <phoneticPr fontId="9"/>
  </si>
  <si>
    <t>法人
代表者</t>
    <phoneticPr fontId="9"/>
  </si>
  <si>
    <t>職名</t>
    <rPh sb="0" eb="2">
      <t>ショクメイ</t>
    </rPh>
    <phoneticPr fontId="9"/>
  </si>
  <si>
    <t>氏名</t>
    <rPh sb="0" eb="2">
      <t>シメイ</t>
    </rPh>
    <phoneticPr fontId="9"/>
  </si>
  <si>
    <t>法人番号</t>
    <phoneticPr fontId="9"/>
  </si>
  <si>
    <t>書類作成
担当者</t>
    <phoneticPr fontId="9"/>
  </si>
  <si>
    <t>連絡先</t>
    <phoneticPr fontId="9"/>
  </si>
  <si>
    <t>電話番号</t>
    <rPh sb="0" eb="2">
      <t>デンワ</t>
    </rPh>
    <rPh sb="2" eb="4">
      <t>バンゴウ</t>
    </rPh>
    <phoneticPr fontId="9"/>
  </si>
  <si>
    <t>E-mail</t>
    <phoneticPr fontId="9"/>
  </si>
  <si>
    <t>３　補助金及び処遇改善加算の対象事業所に関する情報</t>
    <rPh sb="7" eb="9">
      <t>ショグウ</t>
    </rPh>
    <rPh sb="9" eb="11">
      <t>カイゼン</t>
    </rPh>
    <phoneticPr fontId="9"/>
  </si>
  <si>
    <t>※介護予防や短期利用型サービス含め、記入漏れがないことを確認しました。</t>
    <rPh sb="1" eb="3">
      <t>カイゴ</t>
    </rPh>
    <rPh sb="3" eb="5">
      <t>ヨボウ</t>
    </rPh>
    <rPh sb="6" eb="8">
      <t>タンキ</t>
    </rPh>
    <rPh sb="8" eb="11">
      <t>リヨウガタ</t>
    </rPh>
    <rPh sb="15" eb="16">
      <t>フク</t>
    </rPh>
    <rPh sb="18" eb="20">
      <t>キニュウ</t>
    </rPh>
    <rPh sb="20" eb="21">
      <t>モ</t>
    </rPh>
    <rPh sb="28" eb="30">
      <t>カクニン</t>
    </rPh>
    <phoneticPr fontId="9"/>
  </si>
  <si>
    <t>（参考）令和７年度と令和６年度で申請時のサービス種類の整理が変わったサービスに係る記入状況
　プルダウンで表示されるサービス名について、令和６年度の計画書と変更しているサービス種類があるため、令和６年度の計画書から転記する際は注意してください。
　下記の表において、記入済事業所数が「不一致」となっている場合、介護予防や短期利用型の記入漏れの可能性がありますので、点検してください。介護予防単独で指定を受けている場合等では、「不一致」となっていても問題ありません。
　また、この表は指定権者単位で事業所数を集計している訳ではないため、「一致」となっていても、記入漏れがある場合があります。（例：A県で訪問入浴介護及び介護予防訪問入浴介護、B県で介護予防訪問入浴介護を行っており、A県の介護予防訪問入浴介護について記入漏れした場合、表では「一致」と表示されます。）</t>
    <rPh sb="1" eb="3">
      <t>サンコウ</t>
    </rPh>
    <rPh sb="4" eb="6">
      <t>レイワ</t>
    </rPh>
    <rPh sb="7" eb="9">
      <t>ネンド</t>
    </rPh>
    <rPh sb="10" eb="12">
      <t>レイワ</t>
    </rPh>
    <rPh sb="13" eb="15">
      <t>ネンド</t>
    </rPh>
    <rPh sb="16" eb="18">
      <t>シンセイ</t>
    </rPh>
    <rPh sb="18" eb="19">
      <t>ジ</t>
    </rPh>
    <rPh sb="24" eb="26">
      <t>シュルイ</t>
    </rPh>
    <rPh sb="27" eb="29">
      <t>セイリ</t>
    </rPh>
    <rPh sb="30" eb="31">
      <t>カ</t>
    </rPh>
    <rPh sb="39" eb="40">
      <t>カカ</t>
    </rPh>
    <rPh sb="41" eb="43">
      <t>キニュウ</t>
    </rPh>
    <rPh sb="43" eb="45">
      <t>ジョウキョウ</t>
    </rPh>
    <rPh sb="155" eb="157">
      <t>カイゴ</t>
    </rPh>
    <rPh sb="157" eb="159">
      <t>ヨボウ</t>
    </rPh>
    <rPh sb="160" eb="162">
      <t>タンキ</t>
    </rPh>
    <rPh sb="162" eb="165">
      <t>リヨウガタ</t>
    </rPh>
    <rPh sb="239" eb="240">
      <t>ヒョウ</t>
    </rPh>
    <rPh sb="241" eb="245">
      <t>シテイケンジャ</t>
    </rPh>
    <rPh sb="245" eb="247">
      <t>タンイ</t>
    </rPh>
    <rPh sb="295" eb="296">
      <t>レイ</t>
    </rPh>
    <rPh sb="298" eb="299">
      <t>ケン</t>
    </rPh>
    <rPh sb="300" eb="302">
      <t>ホウモン</t>
    </rPh>
    <rPh sb="302" eb="304">
      <t>ニュウヨク</t>
    </rPh>
    <rPh sb="304" eb="306">
      <t>カイゴ</t>
    </rPh>
    <rPh sb="306" eb="307">
      <t>オヨ</t>
    </rPh>
    <rPh sb="320" eb="321">
      <t>ケン</t>
    </rPh>
    <rPh sb="322" eb="324">
      <t>カイゴ</t>
    </rPh>
    <rPh sb="324" eb="326">
      <t>ヨボウ</t>
    </rPh>
    <rPh sb="326" eb="328">
      <t>ホウモン</t>
    </rPh>
    <rPh sb="328" eb="330">
      <t>ニュウヨク</t>
    </rPh>
    <rPh sb="330" eb="332">
      <t>カイゴ</t>
    </rPh>
    <rPh sb="333" eb="334">
      <t>オコナ</t>
    </rPh>
    <rPh sb="340" eb="341">
      <t>ケン</t>
    </rPh>
    <rPh sb="342" eb="346">
      <t>カイゴヨボウ</t>
    </rPh>
    <rPh sb="346" eb="348">
      <t>ホウモン</t>
    </rPh>
    <rPh sb="348" eb="350">
      <t>ニュウヨク</t>
    </rPh>
    <rPh sb="350" eb="352">
      <t>カイゴ</t>
    </rPh>
    <rPh sb="356" eb="358">
      <t>キニュウ</t>
    </rPh>
    <rPh sb="358" eb="359">
      <t>モ</t>
    </rPh>
    <rPh sb="362" eb="364">
      <t>バアイ</t>
    </rPh>
    <rPh sb="365" eb="366">
      <t>ヒョウ</t>
    </rPh>
    <rPh sb="369" eb="371">
      <t>イッチ</t>
    </rPh>
    <rPh sb="373" eb="375">
      <t>ヒョウジ</t>
    </rPh>
    <phoneticPr fontId="9"/>
  </si>
  <si>
    <t>番号</t>
    <rPh sb="0" eb="2">
      <t>バンゴウ</t>
    </rPh>
    <phoneticPr fontId="9"/>
  </si>
  <si>
    <t>介護保険事業所番号</t>
    <rPh sb="0" eb="2">
      <t>カイゴ</t>
    </rPh>
    <rPh sb="2" eb="4">
      <t>ホケン</t>
    </rPh>
    <rPh sb="4" eb="6">
      <t>ジギョウ</t>
    </rPh>
    <rPh sb="6" eb="7">
      <t>ショ</t>
    </rPh>
    <rPh sb="7" eb="9">
      <t>バンゴウ</t>
    </rPh>
    <phoneticPr fontId="9"/>
  </si>
  <si>
    <t>指定権者名</t>
    <rPh sb="0" eb="2">
      <t>シテイ</t>
    </rPh>
    <rPh sb="2" eb="3">
      <t>ケン</t>
    </rPh>
    <rPh sb="3" eb="4">
      <t>ジャ</t>
    </rPh>
    <rPh sb="4" eb="5">
      <t>メイ</t>
    </rPh>
    <phoneticPr fontId="9"/>
  </si>
  <si>
    <t>事業所の所在地</t>
    <rPh sb="0" eb="3">
      <t>ジギョウショ</t>
    </rPh>
    <rPh sb="4" eb="7">
      <t>ショザイチ</t>
    </rPh>
    <phoneticPr fontId="9"/>
  </si>
  <si>
    <t>事業所名</t>
    <rPh sb="0" eb="2">
      <t>ジギョウ</t>
    </rPh>
    <rPh sb="2" eb="3">
      <t>ショ</t>
    </rPh>
    <rPh sb="3" eb="4">
      <t>メイ</t>
    </rPh>
    <phoneticPr fontId="9"/>
  </si>
  <si>
    <t>サービス名</t>
    <rPh sb="4" eb="5">
      <t>メイ</t>
    </rPh>
    <phoneticPr fontId="9"/>
  </si>
  <si>
    <t>サービスコード</t>
    <phoneticPr fontId="9"/>
  </si>
  <si>
    <t>一月あたり介護報酬総単位数[単位]</t>
    <rPh sb="0" eb="1">
      <t>ヒト</t>
    </rPh>
    <rPh sb="1" eb="2">
      <t>ツキ</t>
    </rPh>
    <rPh sb="5" eb="7">
      <t>カイゴ</t>
    </rPh>
    <rPh sb="7" eb="9">
      <t>ホウシュウ</t>
    </rPh>
    <rPh sb="9" eb="10">
      <t>ソウ</t>
    </rPh>
    <rPh sb="10" eb="13">
      <t>タンイスウ</t>
    </rPh>
    <phoneticPr fontId="9"/>
  </si>
  <si>
    <t>１単位あたりの
単価
（地域単価）
[円]</t>
    <rPh sb="1" eb="3">
      <t>タンイ</t>
    </rPh>
    <rPh sb="8" eb="10">
      <t>タンカ</t>
    </rPh>
    <rPh sb="12" eb="14">
      <t>チイキ</t>
    </rPh>
    <rPh sb="14" eb="16">
      <t>タンカ</t>
    </rPh>
    <rPh sb="19" eb="20">
      <t>エン</t>
    </rPh>
    <phoneticPr fontId="9"/>
  </si>
  <si>
    <t>介護人材確保・職場環境改善等事業を申請予定</t>
    <rPh sb="0" eb="2">
      <t>カイゴ</t>
    </rPh>
    <rPh sb="2" eb="4">
      <t>ジンザイ</t>
    </rPh>
    <rPh sb="4" eb="6">
      <t>カクホ</t>
    </rPh>
    <rPh sb="7" eb="9">
      <t>ショクバ</t>
    </rPh>
    <rPh sb="9" eb="11">
      <t>カンキョウ</t>
    </rPh>
    <rPh sb="11" eb="13">
      <t>カイゼン</t>
    </rPh>
    <rPh sb="13" eb="14">
      <t>トウ</t>
    </rPh>
    <rPh sb="14" eb="16">
      <t>ジギョウ</t>
    </rPh>
    <rPh sb="17" eb="19">
      <t>シンセイ</t>
    </rPh>
    <rPh sb="19" eb="21">
      <t>ヨテイ</t>
    </rPh>
    <phoneticPr fontId="9"/>
  </si>
  <si>
    <t>都道府県</t>
    <rPh sb="0" eb="4">
      <t>トドウフケン</t>
    </rPh>
    <phoneticPr fontId="9"/>
  </si>
  <si>
    <t>市区町村</t>
    <rPh sb="0" eb="2">
      <t>シク</t>
    </rPh>
    <rPh sb="2" eb="4">
      <t>チョウソン</t>
    </rPh>
    <phoneticPr fontId="9"/>
  </si>
  <si>
    <t>令和６年度の
サービス名</t>
    <rPh sb="0" eb="2">
      <t>レイワ</t>
    </rPh>
    <rPh sb="3" eb="5">
      <t>ネンド</t>
    </rPh>
    <rPh sb="11" eb="12">
      <t>メイ</t>
    </rPh>
    <phoneticPr fontId="9"/>
  </si>
  <si>
    <t>令和７年度の
サービス名</t>
    <rPh sb="0" eb="2">
      <t>レイワ</t>
    </rPh>
    <rPh sb="3" eb="5">
      <t>ネンド</t>
    </rPh>
    <rPh sb="11" eb="12">
      <t>メイ</t>
    </rPh>
    <phoneticPr fontId="9"/>
  </si>
  <si>
    <t>サービス
コード</t>
    <phoneticPr fontId="9"/>
  </si>
  <si>
    <t>３に記載がある
事業所数</t>
    <rPh sb="2" eb="4">
      <t>キサイ</t>
    </rPh>
    <rPh sb="8" eb="11">
      <t>ジギョウショ</t>
    </rPh>
    <rPh sb="11" eb="12">
      <t>スウ</t>
    </rPh>
    <phoneticPr fontId="9"/>
  </si>
  <si>
    <t>記入済
事業所数</t>
    <rPh sb="0" eb="2">
      <t>キニュウ</t>
    </rPh>
    <rPh sb="2" eb="3">
      <t>スミ</t>
    </rPh>
    <rPh sb="4" eb="7">
      <t>ジギョウショ</t>
    </rPh>
    <rPh sb="7" eb="8">
      <t>スウ</t>
    </rPh>
    <phoneticPr fontId="9"/>
  </si>
  <si>
    <t>（介護予防）
訪問入浴介護</t>
    <phoneticPr fontId="9"/>
  </si>
  <si>
    <t>訪問入浴介護</t>
    <rPh sb="0" eb="2">
      <t>ホウモン</t>
    </rPh>
    <rPh sb="2" eb="4">
      <t>ニュウヨク</t>
    </rPh>
    <rPh sb="4" eb="6">
      <t>カイゴ</t>
    </rPh>
    <phoneticPr fontId="76"/>
  </si>
  <si>
    <t>12</t>
    <phoneticPr fontId="76"/>
  </si>
  <si>
    <t>介護予防
訪問入浴介護</t>
    <rPh sb="0" eb="2">
      <t>カイゴ</t>
    </rPh>
    <rPh sb="2" eb="4">
      <t>ヨボウ</t>
    </rPh>
    <rPh sb="5" eb="7">
      <t>ホウモン</t>
    </rPh>
    <rPh sb="7" eb="9">
      <t>ニュウヨク</t>
    </rPh>
    <rPh sb="9" eb="11">
      <t>カイゴ</t>
    </rPh>
    <phoneticPr fontId="76"/>
  </si>
  <si>
    <t>62</t>
    <phoneticPr fontId="76"/>
  </si>
  <si>
    <t>（介護予防）
通所リハビリテーション</t>
    <phoneticPr fontId="9"/>
  </si>
  <si>
    <t>通所リハビリ
テーション</t>
    <rPh sb="0" eb="2">
      <t>ツウショ</t>
    </rPh>
    <phoneticPr fontId="76"/>
  </si>
  <si>
    <t>16</t>
    <phoneticPr fontId="76"/>
  </si>
  <si>
    <t>介護予防
通所リハビリ
テーション</t>
    <rPh sb="0" eb="2">
      <t>カイゴ</t>
    </rPh>
    <rPh sb="2" eb="4">
      <t>ヨボウ</t>
    </rPh>
    <rPh sb="5" eb="7">
      <t>ツウショ</t>
    </rPh>
    <phoneticPr fontId="76"/>
  </si>
  <si>
    <t>66</t>
    <phoneticPr fontId="76"/>
  </si>
  <si>
    <t>（介護予防）
特定施設入居者
生活介護</t>
    <phoneticPr fontId="9"/>
  </si>
  <si>
    <t>特定施設入居者
生活介護</t>
    <rPh sb="0" eb="2">
      <t>トクテイ</t>
    </rPh>
    <rPh sb="2" eb="4">
      <t>シセツ</t>
    </rPh>
    <rPh sb="4" eb="7">
      <t>ニュウキョシャ</t>
    </rPh>
    <rPh sb="8" eb="10">
      <t>セイカツ</t>
    </rPh>
    <rPh sb="10" eb="12">
      <t>カイゴ</t>
    </rPh>
    <phoneticPr fontId="76"/>
  </si>
  <si>
    <t>33</t>
    <phoneticPr fontId="76"/>
  </si>
  <si>
    <t>特定施設入居者
生活介護
（短期利用型）</t>
    <rPh sb="0" eb="2">
      <t>トクテイ</t>
    </rPh>
    <rPh sb="2" eb="4">
      <t>シセツ</t>
    </rPh>
    <rPh sb="4" eb="7">
      <t>ニュウキョシャ</t>
    </rPh>
    <rPh sb="8" eb="10">
      <t>セイカツ</t>
    </rPh>
    <rPh sb="10" eb="12">
      <t>カイゴ</t>
    </rPh>
    <rPh sb="14" eb="16">
      <t>タンキ</t>
    </rPh>
    <rPh sb="16" eb="19">
      <t>リヨウガタ</t>
    </rPh>
    <phoneticPr fontId="76"/>
  </si>
  <si>
    <t>27</t>
    <phoneticPr fontId="76"/>
  </si>
  <si>
    <t>介護予防
特定施設入居者
生活介護</t>
    <rPh sb="0" eb="2">
      <t>カイゴ</t>
    </rPh>
    <rPh sb="2" eb="4">
      <t>ヨボウ</t>
    </rPh>
    <rPh sb="5" eb="7">
      <t>トクテイ</t>
    </rPh>
    <rPh sb="7" eb="9">
      <t>シセツ</t>
    </rPh>
    <rPh sb="9" eb="12">
      <t>ニュウキョシャ</t>
    </rPh>
    <rPh sb="13" eb="15">
      <t>セイカツ</t>
    </rPh>
    <rPh sb="15" eb="17">
      <t>カイゴ</t>
    </rPh>
    <phoneticPr fontId="76"/>
  </si>
  <si>
    <t>35</t>
    <phoneticPr fontId="76"/>
  </si>
  <si>
    <t>地域密着型
特定施設入居者
生活介護</t>
    <phoneticPr fontId="9"/>
  </si>
  <si>
    <t>地域密着型
特定施設入居者
生活介護</t>
    <rPh sb="0" eb="2">
      <t>チイキ</t>
    </rPh>
    <rPh sb="2" eb="4">
      <t>ミッチャク</t>
    </rPh>
    <rPh sb="4" eb="5">
      <t>ガタ</t>
    </rPh>
    <rPh sb="6" eb="8">
      <t>トクテイ</t>
    </rPh>
    <rPh sb="8" eb="10">
      <t>シセツ</t>
    </rPh>
    <rPh sb="10" eb="13">
      <t>ニュウキョシャ</t>
    </rPh>
    <rPh sb="14" eb="16">
      <t>セイカツ</t>
    </rPh>
    <rPh sb="16" eb="18">
      <t>カイゴ</t>
    </rPh>
    <phoneticPr fontId="76"/>
  </si>
  <si>
    <t>36</t>
    <phoneticPr fontId="76"/>
  </si>
  <si>
    <t>地域密着型
特定施設入居者
生活介護
（短期利用型）</t>
    <rPh sb="0" eb="2">
      <t>チイキ</t>
    </rPh>
    <rPh sb="2" eb="4">
      <t>ミッチャク</t>
    </rPh>
    <rPh sb="4" eb="5">
      <t>ガタ</t>
    </rPh>
    <rPh sb="6" eb="8">
      <t>トクテイ</t>
    </rPh>
    <rPh sb="8" eb="10">
      <t>シセツ</t>
    </rPh>
    <rPh sb="10" eb="13">
      <t>ニュウキョシャ</t>
    </rPh>
    <rPh sb="14" eb="16">
      <t>セイカツ</t>
    </rPh>
    <rPh sb="16" eb="18">
      <t>カイゴ</t>
    </rPh>
    <rPh sb="20" eb="22">
      <t>タンキ</t>
    </rPh>
    <rPh sb="22" eb="25">
      <t>リヨウガタ</t>
    </rPh>
    <phoneticPr fontId="76"/>
  </si>
  <si>
    <t>28</t>
    <phoneticPr fontId="76"/>
  </si>
  <si>
    <t>（介護予防）
認知症対応型
通所介護</t>
    <phoneticPr fontId="9"/>
  </si>
  <si>
    <t>認知症対応型
通所介護</t>
    <rPh sb="0" eb="2">
      <t>ニンチ</t>
    </rPh>
    <rPh sb="2" eb="3">
      <t>ショウ</t>
    </rPh>
    <rPh sb="3" eb="6">
      <t>タイオウガタ</t>
    </rPh>
    <rPh sb="7" eb="9">
      <t>ツウショ</t>
    </rPh>
    <rPh sb="9" eb="11">
      <t>カイゴ</t>
    </rPh>
    <phoneticPr fontId="76"/>
  </si>
  <si>
    <t>72</t>
    <phoneticPr fontId="76"/>
  </si>
  <si>
    <t>介護予防
認知症対応型
通所介護</t>
    <rPh sb="0" eb="2">
      <t>カイゴ</t>
    </rPh>
    <rPh sb="2" eb="4">
      <t>ヨボウ</t>
    </rPh>
    <rPh sb="5" eb="7">
      <t>ニンチ</t>
    </rPh>
    <rPh sb="7" eb="8">
      <t>ショウ</t>
    </rPh>
    <rPh sb="8" eb="11">
      <t>タイオウガタ</t>
    </rPh>
    <rPh sb="12" eb="14">
      <t>ツウショ</t>
    </rPh>
    <rPh sb="14" eb="16">
      <t>カイゴ</t>
    </rPh>
    <phoneticPr fontId="76"/>
  </si>
  <si>
    <t>74</t>
    <phoneticPr fontId="76"/>
  </si>
  <si>
    <t>（介護予防）
小規模多機能型
居宅介護</t>
    <phoneticPr fontId="9"/>
  </si>
  <si>
    <t>小規模多機能型
居宅介護</t>
    <rPh sb="0" eb="3">
      <t>ショウキボ</t>
    </rPh>
    <rPh sb="3" eb="7">
      <t>タキノウガタ</t>
    </rPh>
    <rPh sb="8" eb="10">
      <t>キョタク</t>
    </rPh>
    <rPh sb="10" eb="12">
      <t>カイゴ</t>
    </rPh>
    <phoneticPr fontId="76"/>
  </si>
  <si>
    <t>73</t>
    <phoneticPr fontId="76"/>
  </si>
  <si>
    <t>小規模多機能型
居宅介護
（短期利用型）</t>
    <rPh sb="0" eb="3">
      <t>ショウキボ</t>
    </rPh>
    <rPh sb="3" eb="7">
      <t>タキノウガタ</t>
    </rPh>
    <rPh sb="8" eb="10">
      <t>キョタク</t>
    </rPh>
    <rPh sb="10" eb="12">
      <t>カイゴ</t>
    </rPh>
    <rPh sb="14" eb="16">
      <t>タンキ</t>
    </rPh>
    <rPh sb="16" eb="19">
      <t>リヨウガタ</t>
    </rPh>
    <phoneticPr fontId="76"/>
  </si>
  <si>
    <t>68</t>
    <phoneticPr fontId="76"/>
  </si>
  <si>
    <t>介護予防
小規模多機能型
居宅介護</t>
    <rPh sb="0" eb="2">
      <t>カイゴ</t>
    </rPh>
    <rPh sb="2" eb="4">
      <t>ヨボウ</t>
    </rPh>
    <rPh sb="5" eb="8">
      <t>ショウキボ</t>
    </rPh>
    <rPh sb="8" eb="12">
      <t>タキノウガタ</t>
    </rPh>
    <rPh sb="13" eb="15">
      <t>キョタク</t>
    </rPh>
    <rPh sb="15" eb="17">
      <t>カイゴ</t>
    </rPh>
    <phoneticPr fontId="76"/>
  </si>
  <si>
    <t>75</t>
    <phoneticPr fontId="76"/>
  </si>
  <si>
    <t>介護予防
小規模多機能型
居宅介護
（短期利用型）</t>
    <rPh sb="0" eb="2">
      <t>カイゴ</t>
    </rPh>
    <rPh sb="2" eb="4">
      <t>ヨボウ</t>
    </rPh>
    <phoneticPr fontId="76"/>
  </si>
  <si>
    <t>69</t>
    <phoneticPr fontId="76"/>
  </si>
  <si>
    <t>看護
小規模多機能型
居宅介護</t>
    <phoneticPr fontId="9"/>
  </si>
  <si>
    <t>複合型サービス
（看護
小規模多機能型
居宅介護）</t>
    <rPh sb="0" eb="3">
      <t>フクゴウガタ</t>
    </rPh>
    <rPh sb="9" eb="11">
      <t>カンゴ</t>
    </rPh>
    <rPh sb="12" eb="15">
      <t>ショウキボ</t>
    </rPh>
    <rPh sb="15" eb="19">
      <t>タキノウガタ</t>
    </rPh>
    <rPh sb="20" eb="22">
      <t>キョタク</t>
    </rPh>
    <rPh sb="22" eb="24">
      <t>カイゴ</t>
    </rPh>
    <phoneticPr fontId="76"/>
  </si>
  <si>
    <t>77</t>
    <phoneticPr fontId="76"/>
  </si>
  <si>
    <t>複合型サービス
（看護小規模
多機能型居宅介護・短期利用型）</t>
    <rPh sb="0" eb="3">
      <t>フクゴウガタ</t>
    </rPh>
    <rPh sb="9" eb="11">
      <t>カンゴ</t>
    </rPh>
    <rPh sb="11" eb="14">
      <t>ショウキボ</t>
    </rPh>
    <rPh sb="15" eb="18">
      <t>タキノウ</t>
    </rPh>
    <rPh sb="18" eb="19">
      <t>ガタ</t>
    </rPh>
    <rPh sb="19" eb="21">
      <t>キョタク</t>
    </rPh>
    <rPh sb="21" eb="23">
      <t>カイゴ</t>
    </rPh>
    <rPh sb="24" eb="26">
      <t>タンキ</t>
    </rPh>
    <rPh sb="26" eb="29">
      <t>リヨウガタ</t>
    </rPh>
    <phoneticPr fontId="76"/>
  </si>
  <si>
    <t>79</t>
    <phoneticPr fontId="76"/>
  </si>
  <si>
    <t>（介護予防）
認知症対応型
共同生活介護</t>
    <phoneticPr fontId="9"/>
  </si>
  <si>
    <t>認知症対応型
共同生活介護</t>
    <rPh sb="0" eb="2">
      <t>ニンチ</t>
    </rPh>
    <rPh sb="2" eb="3">
      <t>ショウ</t>
    </rPh>
    <rPh sb="3" eb="6">
      <t>タイオウガタ</t>
    </rPh>
    <rPh sb="7" eb="9">
      <t>キョウドウ</t>
    </rPh>
    <rPh sb="9" eb="11">
      <t>セイカツ</t>
    </rPh>
    <rPh sb="11" eb="13">
      <t>カイゴ</t>
    </rPh>
    <phoneticPr fontId="76"/>
  </si>
  <si>
    <t>32</t>
    <phoneticPr fontId="76"/>
  </si>
  <si>
    <t>認知症対応型
共同生活介護
（短期利用型）</t>
    <rPh sb="0" eb="2">
      <t>ニンチ</t>
    </rPh>
    <rPh sb="2" eb="3">
      <t>ショウ</t>
    </rPh>
    <rPh sb="3" eb="6">
      <t>タイオウガタ</t>
    </rPh>
    <rPh sb="7" eb="9">
      <t>キョウドウ</t>
    </rPh>
    <rPh sb="9" eb="11">
      <t>セイカツ</t>
    </rPh>
    <rPh sb="11" eb="13">
      <t>カイゴ</t>
    </rPh>
    <rPh sb="15" eb="17">
      <t>タンキ</t>
    </rPh>
    <rPh sb="17" eb="20">
      <t>リヨウガタ</t>
    </rPh>
    <phoneticPr fontId="76"/>
  </si>
  <si>
    <t>38</t>
    <phoneticPr fontId="76"/>
  </si>
  <si>
    <t>介護予防
認知症対応型
共同生活介護</t>
    <rPh sb="0" eb="2">
      <t>カイゴ</t>
    </rPh>
    <rPh sb="2" eb="4">
      <t>ヨボウ</t>
    </rPh>
    <rPh sb="5" eb="7">
      <t>ニンチ</t>
    </rPh>
    <rPh sb="7" eb="8">
      <t>ショウ</t>
    </rPh>
    <rPh sb="8" eb="11">
      <t>タイオウガタ</t>
    </rPh>
    <rPh sb="12" eb="14">
      <t>キョウドウ</t>
    </rPh>
    <rPh sb="14" eb="16">
      <t>セイカツ</t>
    </rPh>
    <rPh sb="16" eb="18">
      <t>カイゴ</t>
    </rPh>
    <phoneticPr fontId="76"/>
  </si>
  <si>
    <t>37</t>
    <phoneticPr fontId="76"/>
  </si>
  <si>
    <t>介護予防
認知症対応型
共同生活介護
（短期利用型）</t>
    <rPh sb="0" eb="2">
      <t>カイゴ</t>
    </rPh>
    <rPh sb="2" eb="4">
      <t>ヨボウ</t>
    </rPh>
    <rPh sb="5" eb="7">
      <t>ニンチ</t>
    </rPh>
    <rPh sb="7" eb="8">
      <t>ショウ</t>
    </rPh>
    <rPh sb="8" eb="11">
      <t>タイオウガタ</t>
    </rPh>
    <rPh sb="12" eb="14">
      <t>キョウドウ</t>
    </rPh>
    <rPh sb="14" eb="16">
      <t>セイカツ</t>
    </rPh>
    <rPh sb="16" eb="18">
      <t>カイゴ</t>
    </rPh>
    <rPh sb="20" eb="22">
      <t>タンキ</t>
    </rPh>
    <rPh sb="22" eb="25">
      <t>リヨウガタ</t>
    </rPh>
    <phoneticPr fontId="76"/>
  </si>
  <si>
    <t>39</t>
    <phoneticPr fontId="76"/>
  </si>
  <si>
    <t>（介護予防）
短期入所生活介護</t>
    <phoneticPr fontId="9"/>
  </si>
  <si>
    <t>短期入所生活介護</t>
    <rPh sb="0" eb="2">
      <t>タンキ</t>
    </rPh>
    <rPh sb="2" eb="4">
      <t>ニュウショ</t>
    </rPh>
    <rPh sb="4" eb="6">
      <t>セイカツ</t>
    </rPh>
    <rPh sb="6" eb="8">
      <t>カイゴ</t>
    </rPh>
    <phoneticPr fontId="76"/>
  </si>
  <si>
    <t>21</t>
    <phoneticPr fontId="76"/>
  </si>
  <si>
    <t>介護予防
短期入所生活介護</t>
    <rPh sb="0" eb="2">
      <t>カイゴ</t>
    </rPh>
    <rPh sb="2" eb="4">
      <t>ヨボウ</t>
    </rPh>
    <rPh sb="5" eb="7">
      <t>タンキ</t>
    </rPh>
    <rPh sb="7" eb="9">
      <t>ニュウショ</t>
    </rPh>
    <rPh sb="9" eb="11">
      <t>セイカツ</t>
    </rPh>
    <rPh sb="11" eb="13">
      <t>カイゴ</t>
    </rPh>
    <phoneticPr fontId="76"/>
  </si>
  <si>
    <t>24</t>
    <phoneticPr fontId="76"/>
  </si>
  <si>
    <t>（介護予防）
短期入所療養介護
（老健）</t>
    <phoneticPr fontId="9"/>
  </si>
  <si>
    <t>短期入所療養介護
（介護老人保健施設）</t>
    <rPh sb="0" eb="2">
      <t>タンキ</t>
    </rPh>
    <rPh sb="2" eb="4">
      <t>ニュウショ</t>
    </rPh>
    <rPh sb="4" eb="6">
      <t>リョウヨウ</t>
    </rPh>
    <rPh sb="6" eb="8">
      <t>カイゴ</t>
    </rPh>
    <rPh sb="10" eb="12">
      <t>カイゴ</t>
    </rPh>
    <rPh sb="12" eb="14">
      <t>ロウジン</t>
    </rPh>
    <rPh sb="14" eb="16">
      <t>ホケン</t>
    </rPh>
    <rPh sb="16" eb="18">
      <t>シセツ</t>
    </rPh>
    <phoneticPr fontId="76"/>
  </si>
  <si>
    <t>22</t>
    <phoneticPr fontId="76"/>
  </si>
  <si>
    <t>介護予防
短期入所療養介護（介護老人保健施設）</t>
    <rPh sb="0" eb="2">
      <t>カイゴ</t>
    </rPh>
    <rPh sb="2" eb="4">
      <t>ヨボウ</t>
    </rPh>
    <rPh sb="5" eb="7">
      <t>タンキ</t>
    </rPh>
    <rPh sb="7" eb="9">
      <t>ニュウショ</t>
    </rPh>
    <rPh sb="9" eb="11">
      <t>リョウヨウ</t>
    </rPh>
    <rPh sb="11" eb="13">
      <t>カイゴ</t>
    </rPh>
    <rPh sb="14" eb="16">
      <t>カイゴ</t>
    </rPh>
    <rPh sb="16" eb="18">
      <t>ロウジン</t>
    </rPh>
    <rPh sb="18" eb="20">
      <t>ホケン</t>
    </rPh>
    <rPh sb="20" eb="22">
      <t>シセツ</t>
    </rPh>
    <phoneticPr fontId="76"/>
  </si>
  <si>
    <t>25</t>
    <phoneticPr fontId="76"/>
  </si>
  <si>
    <t>（介護予防）
短期入所療養介護
 （病院等
（老健以外）)</t>
    <phoneticPr fontId="9"/>
  </si>
  <si>
    <t>短期入所療養介護 （病院等（老健以外）)</t>
    <rPh sb="0" eb="2">
      <t>タンキ</t>
    </rPh>
    <phoneticPr fontId="76"/>
  </si>
  <si>
    <t>23</t>
    <phoneticPr fontId="76"/>
  </si>
  <si>
    <t>介護予防
短期入所療養介護 
（病院等（老健以外）)</t>
    <rPh sb="0" eb="2">
      <t>カイゴ</t>
    </rPh>
    <rPh sb="2" eb="4">
      <t>ヨボウ</t>
    </rPh>
    <phoneticPr fontId="76"/>
  </si>
  <si>
    <t>26</t>
    <phoneticPr fontId="76"/>
  </si>
  <si>
    <t>（介護予防）
短期入所療養介護
（医療院）</t>
    <phoneticPr fontId="9"/>
  </si>
  <si>
    <t>短期入所療養介護
（介護医療院）</t>
    <phoneticPr fontId="76"/>
  </si>
  <si>
    <t>2A</t>
    <phoneticPr fontId="76"/>
  </si>
  <si>
    <t>介護予防
短期入所療養介護
（介護医療院）</t>
    <phoneticPr fontId="76"/>
  </si>
  <si>
    <t>2B</t>
    <phoneticPr fontId="76"/>
  </si>
  <si>
    <t>訪問型サービス（総合事業）
（独自／定率・定額（A3・A4））</t>
    <rPh sb="0" eb="2">
      <t>ホウモン</t>
    </rPh>
    <rPh sb="2" eb="3">
      <t>ガタ</t>
    </rPh>
    <rPh sb="15" eb="17">
      <t>ドクジ</t>
    </rPh>
    <rPh sb="18" eb="20">
      <t>テイリツ</t>
    </rPh>
    <rPh sb="21" eb="23">
      <t>テイガク</t>
    </rPh>
    <phoneticPr fontId="9"/>
  </si>
  <si>
    <t>訪問型サービス
（独自／定率）</t>
    <rPh sb="0" eb="2">
      <t>ホウモン</t>
    </rPh>
    <rPh sb="2" eb="3">
      <t>ガタ</t>
    </rPh>
    <rPh sb="9" eb="11">
      <t>ドクジ</t>
    </rPh>
    <rPh sb="12" eb="14">
      <t>テイリツ</t>
    </rPh>
    <phoneticPr fontId="76"/>
  </si>
  <si>
    <t>A3</t>
    <phoneticPr fontId="76"/>
  </si>
  <si>
    <t>訪問型サービス
（独自／定額）</t>
    <rPh sb="0" eb="2">
      <t>ホウモン</t>
    </rPh>
    <rPh sb="2" eb="3">
      <t>ガタ</t>
    </rPh>
    <rPh sb="9" eb="11">
      <t>ドクジ</t>
    </rPh>
    <rPh sb="12" eb="14">
      <t>テイガク</t>
    </rPh>
    <phoneticPr fontId="76"/>
  </si>
  <si>
    <t>A4</t>
    <phoneticPr fontId="76"/>
  </si>
  <si>
    <t>通所型サービス（総合事業）
（独自／定率・定額（A7・A8））</t>
    <phoneticPr fontId="9"/>
  </si>
  <si>
    <t>通所型サービス
（独自／定率）</t>
    <rPh sb="0" eb="2">
      <t>ツウショ</t>
    </rPh>
    <rPh sb="2" eb="3">
      <t>ガタ</t>
    </rPh>
    <rPh sb="9" eb="11">
      <t>ドクジ</t>
    </rPh>
    <rPh sb="12" eb="14">
      <t>テイリツ</t>
    </rPh>
    <phoneticPr fontId="76"/>
  </si>
  <si>
    <t>A7</t>
    <phoneticPr fontId="76"/>
  </si>
  <si>
    <t>通所型サービス
（独自／定額）</t>
    <rPh sb="0" eb="2">
      <t>ツウショ</t>
    </rPh>
    <rPh sb="2" eb="3">
      <t>ガタ</t>
    </rPh>
    <rPh sb="9" eb="11">
      <t>ドクジ</t>
    </rPh>
    <rPh sb="12" eb="14">
      <t>テイガク</t>
    </rPh>
    <phoneticPr fontId="76"/>
  </si>
  <si>
    <t>A8</t>
    <phoneticPr fontId="76"/>
  </si>
  <si>
    <t>提出先</t>
    <rPh sb="0" eb="2">
      <t>テイシュツ</t>
    </rPh>
    <rPh sb="2" eb="3">
      <t>サキ</t>
    </rPh>
    <phoneticPr fontId="9"/>
  </si>
  <si>
    <t>提出目的</t>
    <rPh sb="0" eb="2">
      <t>テイシュツ</t>
    </rPh>
    <rPh sb="2" eb="4">
      <t>モクテキ</t>
    </rPh>
    <phoneticPr fontId="9"/>
  </si>
  <si>
    <t>１　基本情報</t>
    <rPh sb="2" eb="4">
      <t>キホン</t>
    </rPh>
    <rPh sb="4" eb="6">
      <t>ジョウホウ</t>
    </rPh>
    <phoneticPr fontId="9"/>
  </si>
  <si>
    <t>法人名</t>
    <rPh sb="0" eb="2">
      <t>ホウジン</t>
    </rPh>
    <rPh sb="2" eb="3">
      <t>メイ</t>
    </rPh>
    <phoneticPr fontId="9"/>
  </si>
  <si>
    <t>法人所在地</t>
    <rPh sb="0" eb="2">
      <t>ホウジン</t>
    </rPh>
    <rPh sb="2" eb="5">
      <t>ショザイチ</t>
    </rPh>
    <phoneticPr fontId="9"/>
  </si>
  <si>
    <t>書類作成担当者</t>
    <rPh sb="0" eb="2">
      <t>ショルイ</t>
    </rPh>
    <rPh sb="2" eb="4">
      <t>サクセイ</t>
    </rPh>
    <rPh sb="4" eb="7">
      <t>タントウシャ</t>
    </rPh>
    <phoneticPr fontId="9"/>
  </si>
  <si>
    <t>連絡先</t>
    <rPh sb="0" eb="3">
      <t>レンラクサキ</t>
    </rPh>
    <phoneticPr fontId="9"/>
  </si>
  <si>
    <t>①</t>
    <phoneticPr fontId="9"/>
  </si>
  <si>
    <t>②</t>
    <phoneticPr fontId="9"/>
  </si>
  <si>
    <t>③</t>
    <phoneticPr fontId="9"/>
  </si>
  <si>
    <t>以下の点を確認し、満たしている項目に全てチェック（✔）すること。</t>
    <phoneticPr fontId="9"/>
  </si>
  <si>
    <t>労働基準法、労働災害補償保険法、最低賃金法、労働安全衛生法、雇用保険法その他の労働に関する法令に違反し、罰金以上の刑に処せられていません。</t>
    <rPh sb="0" eb="2">
      <t>ロウドウ</t>
    </rPh>
    <rPh sb="2" eb="5">
      <t>キジュンホウ</t>
    </rPh>
    <rPh sb="6" eb="8">
      <t>ロウドウ</t>
    </rPh>
    <rPh sb="8" eb="10">
      <t>サイガイ</t>
    </rPh>
    <rPh sb="10" eb="12">
      <t>ホショウ</t>
    </rPh>
    <rPh sb="12" eb="15">
      <t>ホケンホウ</t>
    </rPh>
    <rPh sb="16" eb="18">
      <t>サイテイ</t>
    </rPh>
    <rPh sb="18" eb="21">
      <t>チンギンホウ</t>
    </rPh>
    <rPh sb="22" eb="24">
      <t>ロウドウ</t>
    </rPh>
    <rPh sb="24" eb="26">
      <t>アンゼン</t>
    </rPh>
    <rPh sb="26" eb="29">
      <t>エイセイホウ</t>
    </rPh>
    <rPh sb="30" eb="32">
      <t>コヨウ</t>
    </rPh>
    <rPh sb="32" eb="35">
      <t>ホケンホウ</t>
    </rPh>
    <rPh sb="37" eb="38">
      <t>タ</t>
    </rPh>
    <rPh sb="39" eb="41">
      <t>ロウドウ</t>
    </rPh>
    <rPh sb="42" eb="43">
      <t>カン</t>
    </rPh>
    <rPh sb="45" eb="47">
      <t>ホウレイ</t>
    </rPh>
    <rPh sb="48" eb="50">
      <t>イハン</t>
    </rPh>
    <rPh sb="52" eb="54">
      <t>バッキン</t>
    </rPh>
    <rPh sb="54" eb="56">
      <t>イジョウ</t>
    </rPh>
    <rPh sb="57" eb="58">
      <t>ケイ</t>
    </rPh>
    <rPh sb="59" eb="60">
      <t>ショ</t>
    </rPh>
    <phoneticPr fontId="9"/>
  </si>
  <si>
    <t>―</t>
    <phoneticPr fontId="9"/>
  </si>
  <si>
    <t>労働保険料の納付が適正に行われています。</t>
    <rPh sb="0" eb="2">
      <t>ロウドウ</t>
    </rPh>
    <rPh sb="2" eb="5">
      <t>ホケンリョウ</t>
    </rPh>
    <rPh sb="6" eb="8">
      <t>ノウフ</t>
    </rPh>
    <rPh sb="9" eb="11">
      <t>テキセイ</t>
    </rPh>
    <rPh sb="12" eb="13">
      <t>オコナ</t>
    </rPh>
    <phoneticPr fontId="9"/>
  </si>
  <si>
    <t>労働保険関係成立届、
確定保険料申告書</t>
    <rPh sb="0" eb="2">
      <t>ロウドウ</t>
    </rPh>
    <rPh sb="2" eb="4">
      <t>ホケン</t>
    </rPh>
    <rPh sb="4" eb="6">
      <t>カンケイ</t>
    </rPh>
    <rPh sb="6" eb="8">
      <t>セイリツ</t>
    </rPh>
    <rPh sb="8" eb="9">
      <t>トド</t>
    </rPh>
    <rPh sb="11" eb="13">
      <t>カクテイ</t>
    </rPh>
    <rPh sb="13" eb="16">
      <t>ホケンリョウ</t>
    </rPh>
    <rPh sb="16" eb="19">
      <t>シンコクショ</t>
    </rPh>
    <phoneticPr fontId="9"/>
  </si>
  <si>
    <t>会議録、周知文書</t>
    <rPh sb="0" eb="3">
      <t>カイギロク</t>
    </rPh>
    <rPh sb="4" eb="6">
      <t>シュウチ</t>
    </rPh>
    <rPh sb="6" eb="8">
      <t>ブンショ</t>
    </rPh>
    <phoneticPr fontId="9"/>
  </si>
  <si>
    <t>令和</t>
    <rPh sb="0" eb="2">
      <t>レイワ</t>
    </rPh>
    <phoneticPr fontId="9"/>
  </si>
  <si>
    <t>年</t>
    <rPh sb="0" eb="1">
      <t>ネン</t>
    </rPh>
    <phoneticPr fontId="9"/>
  </si>
  <si>
    <t>月</t>
    <rPh sb="0" eb="1">
      <t>ゲツ</t>
    </rPh>
    <phoneticPr fontId="9"/>
  </si>
  <si>
    <t>日</t>
    <rPh sb="0" eb="1">
      <t>ニチ</t>
    </rPh>
    <phoneticPr fontId="9"/>
  </si>
  <si>
    <t>代表者</t>
    <rPh sb="0" eb="3">
      <t>ダイヒョウシャ</t>
    </rPh>
    <phoneticPr fontId="9"/>
  </si>
  <si>
    <t>事業所名</t>
    <rPh sb="0" eb="3">
      <t>ジギョウショ</t>
    </rPh>
    <rPh sb="3" eb="4">
      <t>メイ</t>
    </rPh>
    <phoneticPr fontId="9"/>
  </si>
  <si>
    <t>別紙様式２－３（介護人材確保・職場環境改善等事業計画書　総括表）</t>
    <rPh sb="0" eb="2">
      <t>ベッシ</t>
    </rPh>
    <rPh sb="2" eb="4">
      <t>ヨウシキ</t>
    </rPh>
    <rPh sb="22" eb="24">
      <t>ジギョウ</t>
    </rPh>
    <rPh sb="24" eb="27">
      <t>ケイカクショ</t>
    </rPh>
    <rPh sb="25" eb="26">
      <t>ガ</t>
    </rPh>
    <rPh sb="28" eb="31">
      <t>ソウカツヒョウ</t>
    </rPh>
    <phoneticPr fontId="9"/>
  </si>
  <si>
    <t>２　補助金の支給要件及び使途</t>
  </si>
  <si>
    <t>！この欄が×の場合、チェック（✓）がついていない項目があります。</t>
    <rPh sb="3" eb="4">
      <t>ラン</t>
    </rPh>
    <rPh sb="7" eb="9">
      <t>バアイ</t>
    </rPh>
    <rPh sb="24" eb="26">
      <t>コウモク</t>
    </rPh>
    <phoneticPr fontId="9"/>
  </si>
  <si>
    <t>【支給要件】（１つ以上の項目にチェック（✓））
職場環境改善等に向けて、以下のいずれかの取組の実施を計画している又は既に実施しています。</t>
    <rPh sb="1" eb="3">
      <t>シキュウ</t>
    </rPh>
    <rPh sb="3" eb="5">
      <t>ヨウケン</t>
    </rPh>
    <rPh sb="9" eb="11">
      <t>イジョウ</t>
    </rPh>
    <rPh sb="12" eb="14">
      <t>コウモク</t>
    </rPh>
    <phoneticPr fontId="9"/>
  </si>
  <si>
    <t xml:space="preserve"> ①　業務内容の明確化と職員間の適切な役割分担の取組</t>
    <phoneticPr fontId="9"/>
  </si>
  <si>
    <t xml:space="preserve"> ②  介護職員等の業務の洗い出しや棚卸しなど、現場の課題の見える化</t>
    <phoneticPr fontId="9"/>
  </si>
  <si>
    <t xml:space="preserve"> ③　業務改善活動の体制構築（委員会やプロジェクトチームの立ち上げ又は外部の研修会の活動等）</t>
    <phoneticPr fontId="9"/>
  </si>
  <si>
    <t>【使途】（１つ以上の項目にチェック（✓））
介護人材確保・職場環境改善等事業により、職場環境改善経費への充当又は人件費（一時金等）の改善を行う方法</t>
    <rPh sb="1" eb="3">
      <t>シト</t>
    </rPh>
    <rPh sb="33" eb="35">
      <t>カイゼン</t>
    </rPh>
    <rPh sb="66" eb="68">
      <t>カイゼン</t>
    </rPh>
    <phoneticPr fontId="9"/>
  </si>
  <si>
    <t xml:space="preserve"> ①　人件費の改善の実施</t>
    <rPh sb="7" eb="9">
      <t>カイゼン</t>
    </rPh>
    <phoneticPr fontId="9"/>
  </si>
  <si>
    <t xml:space="preserve"> ②　職場環境改善経費への充当</t>
    <phoneticPr fontId="9"/>
  </si>
  <si>
    <t>②を選択した場合、その使途を
プルダウンから選択してください。</t>
    <rPh sb="2" eb="4">
      <t>センタク</t>
    </rPh>
    <rPh sb="6" eb="8">
      <t>バアイ</t>
    </rPh>
    <rPh sb="11" eb="13">
      <t>シト</t>
    </rPh>
    <rPh sb="22" eb="24">
      <t>センタク</t>
    </rPh>
    <phoneticPr fontId="9"/>
  </si>
  <si>
    <t>３　その他要件を満たすことの確認・誓約等</t>
    <rPh sb="4" eb="5">
      <t>タ</t>
    </rPh>
    <rPh sb="5" eb="7">
      <t>ヨウケン</t>
    </rPh>
    <rPh sb="8" eb="9">
      <t>ミ</t>
    </rPh>
    <rPh sb="14" eb="16">
      <t>カクニン</t>
    </rPh>
    <rPh sb="17" eb="19">
      <t>セイヤク</t>
    </rPh>
    <rPh sb="19" eb="20">
      <t>トウ</t>
    </rPh>
    <phoneticPr fontId="9"/>
  </si>
  <si>
    <t>！この欄が×の場合、チェック（✓）がついていない項目があります。</t>
    <phoneticPr fontId="9"/>
  </si>
  <si>
    <t>確認項目</t>
    <rPh sb="0" eb="2">
      <t>カクニン</t>
    </rPh>
    <rPh sb="2" eb="4">
      <t>コウモク</t>
    </rPh>
    <phoneticPr fontId="9"/>
  </si>
  <si>
    <t>証明する資料の例</t>
    <rPh sb="0" eb="2">
      <t>ショウメイ</t>
    </rPh>
    <rPh sb="4" eb="6">
      <t>シリョウ</t>
    </rPh>
    <rPh sb="7" eb="8">
      <t>レイ</t>
    </rPh>
    <phoneticPr fontId="9"/>
  </si>
  <si>
    <t>介護人材確保・職場環境改善等事業による人件費改善以外の部分で賃金水準を引き下げません。</t>
    <rPh sb="19" eb="22">
      <t>ジンケンヒ</t>
    </rPh>
    <rPh sb="22" eb="24">
      <t>カイゼン</t>
    </rPh>
    <rPh sb="23" eb="24">
      <t>チンカイ</t>
    </rPh>
    <rPh sb="24" eb="26">
      <t>イガイ</t>
    </rPh>
    <rPh sb="27" eb="29">
      <t>ブブン</t>
    </rPh>
    <rPh sb="30" eb="32">
      <t>チンギン</t>
    </rPh>
    <rPh sb="32" eb="34">
      <t>スイジュン</t>
    </rPh>
    <rPh sb="35" eb="36">
      <t>ヒ</t>
    </rPh>
    <rPh sb="37" eb="38">
      <t>サ</t>
    </rPh>
    <phoneticPr fontId="9"/>
  </si>
  <si>
    <t>補助金を申請する事業所は、交付対象月において介護職員等処遇改善加算（Ⅰ、Ⅱ、Ⅲ又はⅣ）を取得している、又は令和７年４月の介護職員等処遇改善加算に係る体制届を提出します。</t>
    <rPh sb="0" eb="3">
      <t>ホジョキン</t>
    </rPh>
    <rPh sb="4" eb="6">
      <t>シンセイ</t>
    </rPh>
    <rPh sb="8" eb="11">
      <t>ジギョウショ</t>
    </rPh>
    <rPh sb="13" eb="15">
      <t>コウフ</t>
    </rPh>
    <rPh sb="15" eb="17">
      <t>タイショウ</t>
    </rPh>
    <rPh sb="17" eb="18">
      <t>ツキ</t>
    </rPh>
    <rPh sb="26" eb="27">
      <t>トウ</t>
    </rPh>
    <rPh sb="39" eb="40">
      <t>マタ</t>
    </rPh>
    <rPh sb="44" eb="46">
      <t>シュトク</t>
    </rPh>
    <rPh sb="51" eb="52">
      <t>マタ</t>
    </rPh>
    <rPh sb="53" eb="55">
      <t>レイワ</t>
    </rPh>
    <rPh sb="56" eb="57">
      <t>ネン</t>
    </rPh>
    <rPh sb="58" eb="59">
      <t>ガツ</t>
    </rPh>
    <rPh sb="60" eb="62">
      <t>カイゴ</t>
    </rPh>
    <rPh sb="62" eb="64">
      <t>ショクイン</t>
    </rPh>
    <rPh sb="64" eb="65">
      <t>トウ</t>
    </rPh>
    <rPh sb="65" eb="67">
      <t>ショグウ</t>
    </rPh>
    <rPh sb="67" eb="69">
      <t>カイゼン</t>
    </rPh>
    <rPh sb="69" eb="71">
      <t>カサン</t>
    </rPh>
    <rPh sb="72" eb="73">
      <t>カカ</t>
    </rPh>
    <rPh sb="74" eb="76">
      <t>タイセイ</t>
    </rPh>
    <rPh sb="76" eb="77">
      <t>トドケ</t>
    </rPh>
    <rPh sb="78" eb="80">
      <t>テイシュツ</t>
    </rPh>
    <phoneticPr fontId="9"/>
  </si>
  <si>
    <t>都道府県・市町村への体制届出</t>
    <rPh sb="0" eb="4">
      <t>トドウフケン</t>
    </rPh>
    <rPh sb="5" eb="8">
      <t>シチョウソン</t>
    </rPh>
    <rPh sb="10" eb="14">
      <t>タイセイトドケデ</t>
    </rPh>
    <phoneticPr fontId="9"/>
  </si>
  <si>
    <t>補助金として給付される額は、上記使途のために全額支出します。</t>
    <rPh sb="0" eb="3">
      <t>ホジョキン</t>
    </rPh>
    <rPh sb="6" eb="8">
      <t>キュウフ</t>
    </rPh>
    <rPh sb="11" eb="12">
      <t>ガク</t>
    </rPh>
    <rPh sb="14" eb="16">
      <t>ジョウキ</t>
    </rPh>
    <rPh sb="16" eb="18">
      <t>シト</t>
    </rPh>
    <rPh sb="22" eb="24">
      <t>ゼンガク</t>
    </rPh>
    <rPh sb="24" eb="26">
      <t>シシュツ</t>
    </rPh>
    <phoneticPr fontId="9"/>
  </si>
  <si>
    <t>給与明細、職場環境改善経費に係る明細書等</t>
    <rPh sb="0" eb="2">
      <t>キュウヨ</t>
    </rPh>
    <rPh sb="2" eb="4">
      <t>メイサイ</t>
    </rPh>
    <rPh sb="5" eb="7">
      <t>ショクバ</t>
    </rPh>
    <rPh sb="7" eb="9">
      <t>カンキョウ</t>
    </rPh>
    <rPh sb="9" eb="11">
      <t>カイゼン</t>
    </rPh>
    <rPh sb="11" eb="13">
      <t>ケイヒ</t>
    </rPh>
    <rPh sb="14" eb="15">
      <t>カカ</t>
    </rPh>
    <rPh sb="16" eb="19">
      <t>メイサイショ</t>
    </rPh>
    <rPh sb="19" eb="20">
      <t>トウ</t>
    </rPh>
    <phoneticPr fontId="9"/>
  </si>
  <si>
    <t>本計画書の内容を雇用する全ての職員に対して周知しました。</t>
    <rPh sb="0" eb="1">
      <t>ホン</t>
    </rPh>
    <rPh sb="1" eb="4">
      <t>ケイカクショ</t>
    </rPh>
    <rPh sb="5" eb="7">
      <t>ナイヨウ</t>
    </rPh>
    <rPh sb="8" eb="10">
      <t>コヨウ</t>
    </rPh>
    <rPh sb="12" eb="13">
      <t>スベ</t>
    </rPh>
    <rPh sb="15" eb="17">
      <t>ショクイン</t>
    </rPh>
    <rPh sb="18" eb="19">
      <t>タイ</t>
    </rPh>
    <rPh sb="21" eb="23">
      <t>シュウチ</t>
    </rPh>
    <phoneticPr fontId="9"/>
  </si>
  <si>
    <t>都道府県のホームページ等で、介護人材確保・職場環境改善等事業計画書の提出先を確認しました。</t>
    <rPh sb="0" eb="4">
      <t>トドウフケン</t>
    </rPh>
    <rPh sb="11" eb="12">
      <t>トウ</t>
    </rPh>
    <rPh sb="30" eb="33">
      <t>ケイカクショ</t>
    </rPh>
    <rPh sb="34" eb="36">
      <t>テイシュツ</t>
    </rPh>
    <rPh sb="36" eb="37">
      <t>サキ</t>
    </rPh>
    <rPh sb="38" eb="40">
      <t>カクニン</t>
    </rPh>
    <phoneticPr fontId="9"/>
  </si>
  <si>
    <t>！この欄が×の場合、チェックが入っていない項目か、空欄の項目があります。</t>
    <rPh sb="3" eb="4">
      <t>ラン</t>
    </rPh>
    <rPh sb="7" eb="9">
      <t>バアイ</t>
    </rPh>
    <rPh sb="15" eb="16">
      <t>ハイ</t>
    </rPh>
    <rPh sb="21" eb="23">
      <t>コウモク</t>
    </rPh>
    <rPh sb="25" eb="27">
      <t>クウラン</t>
    </rPh>
    <rPh sb="28" eb="30">
      <t>コウモク</t>
    </rPh>
    <phoneticPr fontId="9"/>
  </si>
  <si>
    <t>本介護人材確保・職場環境改善等事業計画書の記載内容に虚偽がないこと及び記載内容を証明する資料を適切に保管していることを誓約します。</t>
    <rPh sb="0" eb="1">
      <t>ホン</t>
    </rPh>
    <phoneticPr fontId="9"/>
  </si>
  <si>
    <t>【記入上の注意】
・　各証明資料は、都道府県又は指定権者からの求めがあった場合には、速やかに提出すること。
・　本表への虚偽記載の他、補助金の請求に関して不正があった場合は、補助金を返還することとなる場合がある。</t>
    <rPh sb="1" eb="3">
      <t>キニュウ</t>
    </rPh>
    <rPh sb="3" eb="4">
      <t>ジョウ</t>
    </rPh>
    <rPh sb="5" eb="7">
      <t>チュウイ</t>
    </rPh>
    <rPh sb="18" eb="22">
      <t>トドウフケン</t>
    </rPh>
    <rPh sb="22" eb="23">
      <t>マタ</t>
    </rPh>
    <phoneticPr fontId="9"/>
  </si>
  <si>
    <t>（確認用）提出前のチェックリスト</t>
    <rPh sb="1" eb="4">
      <t>カクニンヨウ</t>
    </rPh>
    <phoneticPr fontId="9"/>
  </si>
  <si>
    <t>以下の項目に「×」がないか、提出前に確認すること。「×」がある場合、当該項目の記載を修正すること。</t>
    <phoneticPr fontId="9"/>
  </si>
  <si>
    <t>２　補助金の見込額、支給要件及び使途</t>
    <phoneticPr fontId="9"/>
  </si>
  <si>
    <t>満たしていない補助金の要件数</t>
    <rPh sb="0" eb="1">
      <t>ミ</t>
    </rPh>
    <rPh sb="7" eb="10">
      <t>ホジョキン</t>
    </rPh>
    <rPh sb="11" eb="13">
      <t>ヨウケン</t>
    </rPh>
    <rPh sb="13" eb="14">
      <t>スウ</t>
    </rPh>
    <phoneticPr fontId="9"/>
  </si>
  <si>
    <t>補助金の使途が示されている</t>
    <rPh sb="0" eb="2">
      <t>ホジョキン</t>
    </rPh>
    <rPh sb="3" eb="5">
      <t>シト</t>
    </rPh>
    <rPh sb="6" eb="7">
      <t>シメ</t>
    </rPh>
    <phoneticPr fontId="9"/>
  </si>
  <si>
    <t>３　要件を満たすことの確認等</t>
    <phoneticPr fontId="9"/>
  </si>
  <si>
    <t>要件を満たすことの確認について、チェック（✔）が入っていない項目がない</t>
    <rPh sb="0" eb="1">
      <t>ヨウケン</t>
    </rPh>
    <rPh sb="2" eb="3">
      <t>ミ</t>
    </rPh>
    <rPh sb="8" eb="10">
      <t>カクニン</t>
    </rPh>
    <phoneticPr fontId="9"/>
  </si>
  <si>
    <t>誓約について、空欄の項目がない</t>
    <rPh sb="0" eb="1">
      <t>トウ</t>
    </rPh>
    <phoneticPr fontId="9"/>
  </si>
  <si>
    <t>別紙様式２－４（補助金）</t>
    <rPh sb="0" eb="2">
      <t>ベッシ</t>
    </rPh>
    <rPh sb="2" eb="4">
      <t>ヨウシキ</t>
    </rPh>
    <rPh sb="8" eb="11">
      <t>ホジョキン</t>
    </rPh>
    <phoneticPr fontId="9"/>
  </si>
  <si>
    <t>補助金を申請予定の各事業所について、交付対象月が１つのみ指定されている。</t>
    <rPh sb="0" eb="2">
      <t>ホジョキン</t>
    </rPh>
    <rPh sb="3" eb="5">
      <t>シンセイ</t>
    </rPh>
    <rPh sb="5" eb="7">
      <t>ヨテイ</t>
    </rPh>
    <rPh sb="8" eb="12">
      <t>カクジギョウショ</t>
    </rPh>
    <rPh sb="17" eb="22">
      <t>コウフタイショウヅキ</t>
    </rPh>
    <rPh sb="28" eb="30">
      <t>シテイ</t>
    </rPh>
    <phoneticPr fontId="9"/>
  </si>
  <si>
    <t>別紙様式２－４（介護人材確保・職場環境改善等事業計画書　個票）</t>
    <rPh sb="0" eb="2">
      <t>ベッシ</t>
    </rPh>
    <rPh sb="2" eb="4">
      <t>ヨウシキ</t>
    </rPh>
    <rPh sb="28" eb="30">
      <t>コヒョウ</t>
    </rPh>
    <phoneticPr fontId="9"/>
  </si>
  <si>
    <t>補助金の見込額の合計［円］</t>
    <rPh sb="0" eb="3">
      <t>ホジョキン</t>
    </rPh>
    <rPh sb="4" eb="6">
      <t>ミコ</t>
    </rPh>
    <rPh sb="6" eb="7">
      <t>ガク</t>
    </rPh>
    <rPh sb="8" eb="10">
      <t>ゴウケイ</t>
    </rPh>
    <rPh sb="11" eb="12">
      <t>エン</t>
    </rPh>
    <phoneticPr fontId="9"/>
  </si>
  <si>
    <t>提出先都道府県での補助金の見込額の合計[円]</t>
    <rPh sb="0" eb="2">
      <t>テイシュツ</t>
    </rPh>
    <rPh sb="2" eb="3">
      <t>サキ</t>
    </rPh>
    <rPh sb="3" eb="7">
      <t>トドウフケン</t>
    </rPh>
    <rPh sb="9" eb="12">
      <t>ホジョキン</t>
    </rPh>
    <rPh sb="13" eb="15">
      <t>ミコミ</t>
    </rPh>
    <rPh sb="15" eb="16">
      <t>ガク</t>
    </rPh>
    <rPh sb="17" eb="19">
      <t>ゴウケイ</t>
    </rPh>
    <rPh sb="20" eb="21">
      <t>エン</t>
    </rPh>
    <phoneticPr fontId="9"/>
  </si>
  <si>
    <t>通し番号</t>
    <rPh sb="0" eb="1">
      <t>トオ</t>
    </rPh>
    <rPh sb="2" eb="4">
      <t>バンゴウ</t>
    </rPh>
    <phoneticPr fontId="9"/>
  </si>
  <si>
    <t>介護保険事業所番号</t>
    <rPh sb="0" eb="2">
      <t>カイゴ</t>
    </rPh>
    <rPh sb="2" eb="4">
      <t>ホケン</t>
    </rPh>
    <rPh sb="4" eb="7">
      <t>ジギョウショ</t>
    </rPh>
    <rPh sb="7" eb="9">
      <t>バンゴウ</t>
    </rPh>
    <phoneticPr fontId="9"/>
  </si>
  <si>
    <t>介護人材確保・職場環境改善等事業を申請予定</t>
    <rPh sb="14" eb="16">
      <t>ジギョウ</t>
    </rPh>
    <rPh sb="17" eb="19">
      <t>シンセイ</t>
    </rPh>
    <rPh sb="19" eb="21">
      <t>ヨテイ</t>
    </rPh>
    <phoneticPr fontId="9"/>
  </si>
  <si>
    <t xml:space="preserve">一月あたり介護報酬総単位数
[単位](a)
</t>
    <rPh sb="0" eb="1">
      <t>ヒト</t>
    </rPh>
    <rPh sb="1" eb="2">
      <t>ツキ</t>
    </rPh>
    <rPh sb="5" eb="7">
      <t>カイゴ</t>
    </rPh>
    <rPh sb="7" eb="9">
      <t>ホウシュウ</t>
    </rPh>
    <rPh sb="9" eb="10">
      <t>ソウ</t>
    </rPh>
    <rPh sb="10" eb="13">
      <t>タンイスウ</t>
    </rPh>
    <rPh sb="15" eb="17">
      <t>タンイ</t>
    </rPh>
    <phoneticPr fontId="9"/>
  </si>
  <si>
    <t>１単位あたりの単価[円](b)</t>
    <rPh sb="1" eb="3">
      <t>タンイ</t>
    </rPh>
    <rPh sb="7" eb="9">
      <t>タンカ</t>
    </rPh>
    <rPh sb="10" eb="11">
      <t>エン</t>
    </rPh>
    <phoneticPr fontId="9"/>
  </si>
  <si>
    <t>交付率(c)</t>
    <rPh sb="0" eb="2">
      <t>コウフ</t>
    </rPh>
    <rPh sb="2" eb="3">
      <t>リツ</t>
    </rPh>
    <phoneticPr fontId="9"/>
  </si>
  <si>
    <t>補助金の
見込額（e）
(a×b×c)
[円]</t>
    <rPh sb="0" eb="3">
      <t>ホジョキン</t>
    </rPh>
    <rPh sb="5" eb="7">
      <t>ミコ</t>
    </rPh>
    <rPh sb="7" eb="8">
      <t>ガク</t>
    </rPh>
    <rPh sb="21" eb="22">
      <t>エン</t>
    </rPh>
    <phoneticPr fontId="9"/>
  </si>
  <si>
    <t>交付対象月
※令和６年12月を基本とし、各事業所の判断により、令和７年１月、２月又は３月も選択可能。どれか１つのみに「○」。）</t>
    <rPh sb="0" eb="2">
      <t>コウフ</t>
    </rPh>
    <rPh sb="2" eb="4">
      <t>タイショウ</t>
    </rPh>
    <rPh sb="4" eb="5">
      <t>ツキ</t>
    </rPh>
    <rPh sb="7" eb="9">
      <t>レイワ</t>
    </rPh>
    <rPh sb="10" eb="11">
      <t>ネン</t>
    </rPh>
    <rPh sb="13" eb="14">
      <t>ツキ</t>
    </rPh>
    <rPh sb="15" eb="17">
      <t>キホン</t>
    </rPh>
    <rPh sb="20" eb="21">
      <t>カク</t>
    </rPh>
    <rPh sb="21" eb="24">
      <t>ジギョウショ</t>
    </rPh>
    <rPh sb="25" eb="27">
      <t>ハンダン</t>
    </rPh>
    <rPh sb="31" eb="33">
      <t>レイワ</t>
    </rPh>
    <rPh sb="34" eb="35">
      <t>ネン</t>
    </rPh>
    <rPh sb="36" eb="37">
      <t>ツキ</t>
    </rPh>
    <rPh sb="39" eb="40">
      <t>ツキ</t>
    </rPh>
    <rPh sb="40" eb="41">
      <t>マタ</t>
    </rPh>
    <rPh sb="43" eb="44">
      <t>ツキ</t>
    </rPh>
    <rPh sb="45" eb="47">
      <t>センタク</t>
    </rPh>
    <rPh sb="47" eb="49">
      <t>カノウ</t>
    </rPh>
    <phoneticPr fontId="9"/>
  </si>
  <si>
    <t>！この欄が「×」の場合、基本情報入力シートの補助金の申請予定に関する項目に未記入がある事業所又は複数の交付対象月を選んでいる、交付対象月を選んでいない若しくは補助金を申請しない予定なのに交付対象月を選んでいる事業所があります。</t>
    <rPh sb="3" eb="4">
      <t>ラン</t>
    </rPh>
    <rPh sb="9" eb="11">
      <t>バアイ</t>
    </rPh>
    <rPh sb="21" eb="24">
      <t>ホジョキン</t>
    </rPh>
    <rPh sb="25" eb="27">
      <t>シンセイ</t>
    </rPh>
    <rPh sb="27" eb="29">
      <t>ヨテイ</t>
    </rPh>
    <rPh sb="30" eb="31">
      <t>カン</t>
    </rPh>
    <rPh sb="33" eb="35">
      <t>コウモク</t>
    </rPh>
    <rPh sb="36" eb="39">
      <t>ミキニュウ</t>
    </rPh>
    <rPh sb="50" eb="52">
      <t>コウフ</t>
    </rPh>
    <rPh sb="52" eb="54">
      <t>タイショウ</t>
    </rPh>
    <rPh sb="54" eb="55">
      <t>ツキ</t>
    </rPh>
    <rPh sb="56" eb="57">
      <t>エラ</t>
    </rPh>
    <rPh sb="64" eb="66">
      <t>タイショウ</t>
    </rPh>
    <rPh sb="66" eb="67">
      <t>ヅキ</t>
    </rPh>
    <rPh sb="69" eb="70">
      <t>エラ</t>
    </rPh>
    <rPh sb="75" eb="76">
      <t>モ</t>
    </rPh>
    <rPh sb="83" eb="85">
      <t>ヨテイ</t>
    </rPh>
    <rPh sb="97" eb="98">
      <t>エラ</t>
    </rPh>
    <rPh sb="99" eb="100">
      <t>エラ</t>
    </rPh>
    <phoneticPr fontId="9"/>
  </si>
  <si>
    <t>令和
６年
12月</t>
    <rPh sb="0" eb="2">
      <t>レイワ</t>
    </rPh>
    <rPh sb="4" eb="5">
      <t>ネン</t>
    </rPh>
    <rPh sb="8" eb="9">
      <t>ガツ</t>
    </rPh>
    <phoneticPr fontId="9"/>
  </si>
  <si>
    <t>令和７年
１月</t>
    <rPh sb="0" eb="2">
      <t>レイワ</t>
    </rPh>
    <rPh sb="3" eb="4">
      <t>ネン</t>
    </rPh>
    <rPh sb="6" eb="7">
      <t>ガツ</t>
    </rPh>
    <phoneticPr fontId="9"/>
  </si>
  <si>
    <t>令和７年
２月</t>
    <rPh sb="0" eb="2">
      <t>レイワ</t>
    </rPh>
    <rPh sb="3" eb="4">
      <t>ネン</t>
    </rPh>
    <rPh sb="6" eb="7">
      <t>ガツ</t>
    </rPh>
    <phoneticPr fontId="9"/>
  </si>
  <si>
    <t>令和７年
３月</t>
    <rPh sb="0" eb="2">
      <t>レイワ</t>
    </rPh>
    <rPh sb="3" eb="4">
      <t>ネン</t>
    </rPh>
    <rPh sb="6" eb="7">
      <t>ガツ</t>
    </rPh>
    <phoneticPr fontId="9"/>
  </si>
  <si>
    <t>色付け要否</t>
    <rPh sb="0" eb="1">
      <t>イロ</t>
    </rPh>
    <rPh sb="1" eb="2">
      <t>ツ</t>
    </rPh>
    <rPh sb="3" eb="5">
      <t>ヨウヒ</t>
    </rPh>
    <phoneticPr fontId="9"/>
  </si>
  <si>
    <t>１つの対象月を
選んでいるか</t>
    <rPh sb="3" eb="5">
      <t>タイショウ</t>
    </rPh>
    <rPh sb="5" eb="6">
      <t>ツキ</t>
    </rPh>
    <rPh sb="8" eb="9">
      <t>エラ</t>
    </rPh>
    <phoneticPr fontId="9"/>
  </si>
  <si>
    <t>提出先と事業申請状況</t>
    <rPh sb="0" eb="2">
      <t>テイシュツ</t>
    </rPh>
    <rPh sb="2" eb="3">
      <t>サキ</t>
    </rPh>
    <rPh sb="4" eb="6">
      <t>ジギョウ</t>
    </rPh>
    <rPh sb="6" eb="8">
      <t>シンセイ</t>
    </rPh>
    <rPh sb="8" eb="10">
      <t>ジョウキョウ</t>
    </rPh>
    <phoneticPr fontId="9"/>
  </si>
  <si>
    <t>提出先事業所名</t>
    <rPh sb="0" eb="2">
      <t>テイシュツ</t>
    </rPh>
    <rPh sb="2" eb="3">
      <t>サキ</t>
    </rPh>
    <rPh sb="3" eb="6">
      <t>ジギョウショ</t>
    </rPh>
    <rPh sb="6" eb="7">
      <t>メイ</t>
    </rPh>
    <phoneticPr fontId="9"/>
  </si>
  <si>
    <t>参考１ キャリアパス要件Ⅰ～Ⅲの概要</t>
    <rPh sb="0" eb="2">
      <t>サンコウ</t>
    </rPh>
    <rPh sb="10" eb="12">
      <t>ヨウケン</t>
    </rPh>
    <rPh sb="16" eb="18">
      <t>ガイヨウ</t>
    </rPh>
    <phoneticPr fontId="9"/>
  </si>
  <si>
    <t>キャリアパス要件Ⅰ（任用要件・賃金体系の整備等）　</t>
    <rPh sb="10" eb="12">
      <t>ニンヨウ</t>
    </rPh>
    <rPh sb="12" eb="14">
      <t>ヨウケン</t>
    </rPh>
    <phoneticPr fontId="9"/>
  </si>
  <si>
    <t>基準を満たしている又は遅くとも令和７年度中に（令和８年３月末まで）に次のイからハまでのすべての基準を満たす。</t>
    <rPh sb="0" eb="2">
      <t>キジュン</t>
    </rPh>
    <rPh sb="3" eb="4">
      <t>ミ</t>
    </rPh>
    <rPh sb="9" eb="10">
      <t>マタ</t>
    </rPh>
    <rPh sb="11" eb="12">
      <t>オソ</t>
    </rPh>
    <rPh sb="15" eb="17">
      <t>レイワ</t>
    </rPh>
    <rPh sb="18" eb="20">
      <t>ネンド</t>
    </rPh>
    <rPh sb="20" eb="21">
      <t>チュウ</t>
    </rPh>
    <rPh sb="23" eb="25">
      <t>レイワ</t>
    </rPh>
    <rPh sb="26" eb="27">
      <t>ネン</t>
    </rPh>
    <rPh sb="28" eb="29">
      <t>ガツ</t>
    </rPh>
    <rPh sb="29" eb="30">
      <t>マツ</t>
    </rPh>
    <rPh sb="47" eb="49">
      <t>キジュン</t>
    </rPh>
    <phoneticPr fontId="9"/>
  </si>
  <si>
    <t>イ</t>
    <phoneticPr fontId="9"/>
  </si>
  <si>
    <t>介護職員の任用における職位、職責又は職務内容等の要件を定めている。</t>
    <rPh sb="0" eb="2">
      <t>カイゴ</t>
    </rPh>
    <rPh sb="2" eb="4">
      <t>ショクイン</t>
    </rPh>
    <rPh sb="5" eb="7">
      <t>ニンヨウ</t>
    </rPh>
    <phoneticPr fontId="9"/>
  </si>
  <si>
    <t>ロ</t>
    <phoneticPr fontId="9"/>
  </si>
  <si>
    <t>イに掲げる職位、職責又は職務内容等に応じた賃金体系を定めている。</t>
    <rPh sb="2" eb="3">
      <t>カカ</t>
    </rPh>
    <phoneticPr fontId="9"/>
  </si>
  <si>
    <t>ハ</t>
    <phoneticPr fontId="9"/>
  </si>
  <si>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9"/>
  </si>
  <si>
    <t>キャリアパス要件Ⅱ（研修の実施等）　</t>
    <rPh sb="10" eb="12">
      <t>ケンシュウ</t>
    </rPh>
    <rPh sb="13" eb="15">
      <t>ジッシ</t>
    </rPh>
    <phoneticPr fontId="9"/>
  </si>
  <si>
    <t>基準を満たしている又は遅くとも令和７年度中に次のイとロの両方の基準を満たす。</t>
    <rPh sb="0" eb="2">
      <t>キジュン</t>
    </rPh>
    <rPh sb="3" eb="4">
      <t>ミ</t>
    </rPh>
    <rPh sb="9" eb="10">
      <t>マタ</t>
    </rPh>
    <rPh sb="11" eb="12">
      <t>オソ</t>
    </rPh>
    <rPh sb="15" eb="17">
      <t>レイワ</t>
    </rPh>
    <rPh sb="18" eb="20">
      <t>ネンド</t>
    </rPh>
    <rPh sb="20" eb="21">
      <t>チュウ</t>
    </rPh>
    <rPh sb="28" eb="30">
      <t>リョウホウ</t>
    </rPh>
    <rPh sb="31" eb="33">
      <t>キジュン</t>
    </rPh>
    <phoneticPr fontId="9"/>
  </si>
  <si>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9"/>
  </si>
  <si>
    <t>イの実現のための具体的な取組内容</t>
    <rPh sb="14" eb="16">
      <t>ナイヨウ</t>
    </rPh>
    <phoneticPr fontId="9"/>
  </si>
  <si>
    <t>資質向上のための計画に沿って、研修機会の提供又は技術指導等を実施するとともに、介護職員の能力評価を行う。</t>
    <phoneticPr fontId="9"/>
  </si>
  <si>
    <t>資格取得のための支援の実施</t>
    <rPh sb="0" eb="2">
      <t>シカク</t>
    </rPh>
    <rPh sb="2" eb="4">
      <t>シュトク</t>
    </rPh>
    <rPh sb="8" eb="10">
      <t>シエン</t>
    </rPh>
    <rPh sb="11" eb="13">
      <t>ジッシ</t>
    </rPh>
    <phoneticPr fontId="9"/>
  </si>
  <si>
    <t>イについて、全ての介護職員に周知している。</t>
    <rPh sb="6" eb="7">
      <t>スベ</t>
    </rPh>
    <phoneticPr fontId="9"/>
  </si>
  <si>
    <t>キャリアパス要件Ⅲ（昇給の仕組みの整備等）</t>
    <rPh sb="6" eb="8">
      <t>ヨウケン</t>
    </rPh>
    <rPh sb="10" eb="12">
      <t>ショウキュウ</t>
    </rPh>
    <rPh sb="13" eb="15">
      <t>シク</t>
    </rPh>
    <rPh sb="17" eb="19">
      <t>セイビ</t>
    </rPh>
    <rPh sb="19" eb="20">
      <t>トウ</t>
    </rPh>
    <phoneticPr fontId="9"/>
  </si>
  <si>
    <t>介護職員について、経験若しくは資格等に応じて昇給する仕組み又は一定の基準に基づき定期に昇給を判定する仕組みを設けている。</t>
    <phoneticPr fontId="9"/>
  </si>
  <si>
    <t>具体的な仕組みの内容</t>
    <phoneticPr fontId="9"/>
  </si>
  <si>
    <t>経験に応じて昇給する仕組み
※「勤続年数」や「経験年数」などに応じて昇給する仕組みを指す。</t>
    <phoneticPr fontId="9"/>
  </si>
  <si>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9"/>
  </si>
  <si>
    <t>一定の基準に基づき定期に昇給を判定する仕組み
※「実技試験」や「人事評価」などの結果に基づき昇給する仕組みを指す。ただし、客観的な評価基準や昇給条件が明文化されていることを要する。</t>
    <phoneticPr fontId="9"/>
  </si>
  <si>
    <t>参考２　キャリアパス・賃金規程例（小規模事業所用）</t>
    <rPh sb="0" eb="2">
      <t>サンコウ</t>
    </rPh>
    <rPh sb="11" eb="13">
      <t>チンギン</t>
    </rPh>
    <rPh sb="13" eb="15">
      <t>キテイ</t>
    </rPh>
    <rPh sb="15" eb="16">
      <t>レイ</t>
    </rPh>
    <rPh sb="17" eb="20">
      <t>ショウキボ</t>
    </rPh>
    <rPh sb="20" eb="23">
      <t>ジギョウショ</t>
    </rPh>
    <rPh sb="23" eb="24">
      <t>ヨウ</t>
    </rPh>
    <phoneticPr fontId="55"/>
  </si>
  <si>
    <t>例１：共通版</t>
    <rPh sb="0" eb="1">
      <t xml:space="preserve">レイ </t>
    </rPh>
    <rPh sb="3" eb="5">
      <t>キョウツウ</t>
    </rPh>
    <rPh sb="5" eb="6">
      <t>バン</t>
    </rPh>
    <phoneticPr fontId="55"/>
  </si>
  <si>
    <t>職位</t>
    <rPh sb="0" eb="2">
      <t>ショクイ</t>
    </rPh>
    <phoneticPr fontId="9"/>
  </si>
  <si>
    <t>対応役職</t>
    <rPh sb="0" eb="2">
      <t>タイオウ</t>
    </rPh>
    <rPh sb="2" eb="4">
      <t>ヤクショク</t>
    </rPh>
    <phoneticPr fontId="9"/>
  </si>
  <si>
    <t>職責</t>
    <rPh sb="0" eb="2">
      <t>ショクセキ</t>
    </rPh>
    <phoneticPr fontId="9"/>
  </si>
  <si>
    <t>職務内容</t>
    <rPh sb="0" eb="2">
      <t>ショクム</t>
    </rPh>
    <rPh sb="2" eb="4">
      <t>ナイヨウ</t>
    </rPh>
    <phoneticPr fontId="9"/>
  </si>
  <si>
    <t>求められる能力</t>
    <rPh sb="0" eb="1">
      <t>モト</t>
    </rPh>
    <rPh sb="5" eb="7">
      <t>ノウリョク</t>
    </rPh>
    <phoneticPr fontId="9"/>
  </si>
  <si>
    <t>教育研修</t>
    <rPh sb="0" eb="2">
      <t>キョウイク</t>
    </rPh>
    <rPh sb="2" eb="4">
      <t>ケンシュウ</t>
    </rPh>
    <phoneticPr fontId="9"/>
  </si>
  <si>
    <t>任用の要件（必要経験年数・資格の目安）</t>
    <rPh sb="0" eb="2">
      <t>ニンヨウ</t>
    </rPh>
    <rPh sb="3" eb="5">
      <t>ヨウケン</t>
    </rPh>
    <rPh sb="6" eb="8">
      <t>ヒツヨウ</t>
    </rPh>
    <rPh sb="8" eb="10">
      <t>ケイケン</t>
    </rPh>
    <rPh sb="10" eb="12">
      <t>ネンスウ</t>
    </rPh>
    <rPh sb="13" eb="15">
      <t>シカク</t>
    </rPh>
    <rPh sb="16" eb="18">
      <t>メヤス</t>
    </rPh>
    <phoneticPr fontId="9"/>
  </si>
  <si>
    <t>給与</t>
    <rPh sb="0" eb="2">
      <t>キュウヨ</t>
    </rPh>
    <phoneticPr fontId="9"/>
  </si>
  <si>
    <t>管理職</t>
    <rPh sb="0" eb="2">
      <t>カンリ</t>
    </rPh>
    <rPh sb="2" eb="3">
      <t>ショク</t>
    </rPh>
    <phoneticPr fontId="9"/>
  </si>
  <si>
    <t>施設管理者
（部長級）</t>
    <rPh sb="0" eb="2">
      <t>シセツ</t>
    </rPh>
    <rPh sb="2" eb="5">
      <t>カンリシャ</t>
    </rPh>
    <rPh sb="7" eb="10">
      <t>ブチョウキュウ</t>
    </rPh>
    <phoneticPr fontId="9"/>
  </si>
  <si>
    <t>施設の運営責任を負う</t>
    <rPh sb="0" eb="2">
      <t>シセツ</t>
    </rPh>
    <rPh sb="3" eb="5">
      <t>ウンエイ</t>
    </rPh>
    <rPh sb="8" eb="9">
      <t>オ</t>
    </rPh>
    <phoneticPr fontId="9"/>
  </si>
  <si>
    <t>・施設の運営指針の立案、明示、進捗管理
・管理職育成
・リスクマネジメント
・地域・他事業所・他職種との連携・協力業務
・計数管理</t>
    <rPh sb="1" eb="3">
      <t>シセツ</t>
    </rPh>
    <rPh sb="4" eb="6">
      <t>ウンエイ</t>
    </rPh>
    <rPh sb="9" eb="11">
      <t>リツアン</t>
    </rPh>
    <rPh sb="12" eb="14">
      <t>メイジ</t>
    </rPh>
    <rPh sb="21" eb="23">
      <t>カンリ</t>
    </rPh>
    <rPh sb="23" eb="24">
      <t>ショク</t>
    </rPh>
    <rPh sb="61" eb="63">
      <t>ケイスウ</t>
    </rPh>
    <rPh sb="63" eb="65">
      <t>カンリ</t>
    </rPh>
    <phoneticPr fontId="9"/>
  </si>
  <si>
    <t>・組織運営管理能力
・危機管理能力</t>
    <rPh sb="1" eb="3">
      <t>ソシキ</t>
    </rPh>
    <rPh sb="3" eb="5">
      <t>ウンエイ</t>
    </rPh>
    <rPh sb="5" eb="7">
      <t>カンリ</t>
    </rPh>
    <rPh sb="7" eb="9">
      <t>ノウリョク</t>
    </rPh>
    <rPh sb="11" eb="13">
      <t>キキ</t>
    </rPh>
    <rPh sb="13" eb="15">
      <t>カンリ</t>
    </rPh>
    <rPh sb="15" eb="17">
      <t>ノウリョク</t>
    </rPh>
    <phoneticPr fontId="9"/>
  </si>
  <si>
    <t>経営者研修
管理者研修</t>
    <rPh sb="0" eb="3">
      <t>ケイエイシャ</t>
    </rPh>
    <rPh sb="3" eb="5">
      <t>ケンシュウ</t>
    </rPh>
    <rPh sb="6" eb="9">
      <t>カンリシャ</t>
    </rPh>
    <rPh sb="9" eb="11">
      <t>ケンシュウ</t>
    </rPh>
    <phoneticPr fontId="9"/>
  </si>
  <si>
    <t>●年以上
社会福祉士
介護福祉士
介護職員実務者研修修了</t>
    <rPh sb="5" eb="7">
      <t>シャカイ</t>
    </rPh>
    <rPh sb="7" eb="9">
      <t>フクシ</t>
    </rPh>
    <rPh sb="9" eb="10">
      <t>シ</t>
    </rPh>
    <rPh sb="11" eb="13">
      <t>カイゴ</t>
    </rPh>
    <rPh sb="13" eb="16">
      <t>フクシシ</t>
    </rPh>
    <phoneticPr fontId="9"/>
  </si>
  <si>
    <t>常勤（月給）
・基本給 ●●●円～
・経験手当 ＋●●円
・役職手当 ＋●●円</t>
    <rPh sb="30" eb="32">
      <t>ヤクショク</t>
    </rPh>
    <rPh sb="32" eb="34">
      <t>テアテ</t>
    </rPh>
    <phoneticPr fontId="9"/>
  </si>
  <si>
    <t>グループ長
（課長級）</t>
    <rPh sb="4" eb="5">
      <t>チョウ</t>
    </rPh>
    <rPh sb="7" eb="10">
      <t>カチョウキュウ</t>
    </rPh>
    <phoneticPr fontId="9"/>
  </si>
  <si>
    <t>高度な業務の遂行
グループの統括
他の従業員への指導・育成</t>
    <rPh sb="0" eb="2">
      <t>コウド</t>
    </rPh>
    <rPh sb="6" eb="8">
      <t>スイコウ</t>
    </rPh>
    <rPh sb="14" eb="16">
      <t>トウカツ</t>
    </rPh>
    <rPh sb="24" eb="26">
      <t>シドウ</t>
    </rPh>
    <rPh sb="27" eb="29">
      <t>イクセイ</t>
    </rPh>
    <phoneticPr fontId="9"/>
  </si>
  <si>
    <t>・管理者の補佐、不在時の代理、欠員時のサポート
・チームの管理、調整
・部下の指導、育成
・リスクマネジメント・地域・他事業所・他職種との連携・協力業務
・計数管理・勤怠管理</t>
    <rPh sb="78" eb="80">
      <t>ケイスウ</t>
    </rPh>
    <rPh sb="80" eb="82">
      <t>カンリ</t>
    </rPh>
    <rPh sb="83" eb="85">
      <t>キンタイ</t>
    </rPh>
    <rPh sb="85" eb="87">
      <t>カンリ</t>
    </rPh>
    <phoneticPr fontId="9"/>
  </si>
  <si>
    <t>・グループ監督力
・部下の指導力、育成力
・危機管理能力</t>
    <rPh sb="5" eb="7">
      <t>カントク</t>
    </rPh>
    <rPh sb="7" eb="8">
      <t>リョク</t>
    </rPh>
    <rPh sb="10" eb="12">
      <t>ブカ</t>
    </rPh>
    <rPh sb="13" eb="16">
      <t>シドウリョク</t>
    </rPh>
    <rPh sb="17" eb="19">
      <t>イクセイ</t>
    </rPh>
    <rPh sb="19" eb="20">
      <t>リョク</t>
    </rPh>
    <phoneticPr fontId="9"/>
  </si>
  <si>
    <t>管理職研修</t>
    <rPh sb="0" eb="2">
      <t>カンリ</t>
    </rPh>
    <rPh sb="2" eb="3">
      <t>ショク</t>
    </rPh>
    <rPh sb="3" eb="5">
      <t>ケンシュウ</t>
    </rPh>
    <phoneticPr fontId="9"/>
  </si>
  <si>
    <t>●年以上
介護支援専門員
介護福祉士
介護職員実務者研修修了</t>
    <rPh sb="5" eb="7">
      <t>カイゴ</t>
    </rPh>
    <rPh sb="7" eb="9">
      <t>シエン</t>
    </rPh>
    <rPh sb="9" eb="12">
      <t>センモンイン</t>
    </rPh>
    <rPh sb="13" eb="15">
      <t>カイゴ</t>
    </rPh>
    <rPh sb="15" eb="18">
      <t>フクシシ</t>
    </rPh>
    <rPh sb="18" eb="20">
      <t>シュウリョウ</t>
    </rPh>
    <phoneticPr fontId="9"/>
  </si>
  <si>
    <t>上級職</t>
    <rPh sb="0" eb="2">
      <t>ジョウキュウ</t>
    </rPh>
    <rPh sb="2" eb="3">
      <t>ショク</t>
    </rPh>
    <phoneticPr fontId="9"/>
  </si>
  <si>
    <t>主任</t>
    <rPh sb="0" eb="2">
      <t>シュニン</t>
    </rPh>
    <phoneticPr fontId="9"/>
  </si>
  <si>
    <t>高度な業務の遂行
他の従業員への指導</t>
    <rPh sb="0" eb="2">
      <t>コウド</t>
    </rPh>
    <rPh sb="6" eb="8">
      <t>スイコウ</t>
    </rPh>
    <phoneticPr fontId="9"/>
  </si>
  <si>
    <t>（初級職・中級職業務に加えて）
・他の従業員への指導、育成
・グループ内の問題解決</t>
    <rPh sb="1" eb="3">
      <t>ショキュウ</t>
    </rPh>
    <rPh sb="3" eb="4">
      <t>ショク</t>
    </rPh>
    <rPh sb="5" eb="7">
      <t>チュウキュウ</t>
    </rPh>
    <rPh sb="7" eb="8">
      <t>ショク</t>
    </rPh>
    <rPh sb="8" eb="10">
      <t>ギョウム</t>
    </rPh>
    <rPh sb="11" eb="12">
      <t>クワ</t>
    </rPh>
    <rPh sb="17" eb="18">
      <t>ホカ</t>
    </rPh>
    <rPh sb="19" eb="21">
      <t>ジュウギョウ</t>
    </rPh>
    <rPh sb="21" eb="22">
      <t>イン</t>
    </rPh>
    <rPh sb="35" eb="36">
      <t>ナイ</t>
    </rPh>
    <rPh sb="37" eb="39">
      <t>モンダイ</t>
    </rPh>
    <rPh sb="39" eb="41">
      <t>カイケツ</t>
    </rPh>
    <phoneticPr fontId="9"/>
  </si>
  <si>
    <t>・複雑な判断を要する業務を遂行できる
・標準的な課題について、上司の指示によりグループをまとめ問題解決にあたる
・下級者に指導できる</t>
    <rPh sb="1" eb="3">
      <t>フクザツ</t>
    </rPh>
    <rPh sb="20" eb="23">
      <t>ヒョウジュンテキ</t>
    </rPh>
    <rPh sb="24" eb="26">
      <t>カダイ</t>
    </rPh>
    <rPh sb="31" eb="33">
      <t>ジョウシ</t>
    </rPh>
    <rPh sb="34" eb="36">
      <t>シジ</t>
    </rPh>
    <rPh sb="47" eb="49">
      <t>モンダイ</t>
    </rPh>
    <rPh sb="49" eb="51">
      <t>カイケツ</t>
    </rPh>
    <phoneticPr fontId="9"/>
  </si>
  <si>
    <t>主任・リーダー研修
実務研修</t>
    <rPh sb="0" eb="2">
      <t>シュニン</t>
    </rPh>
    <rPh sb="7" eb="9">
      <t>ケンシュウ</t>
    </rPh>
    <rPh sb="10" eb="12">
      <t>ジツム</t>
    </rPh>
    <rPh sb="12" eb="14">
      <t>ケンシュウ</t>
    </rPh>
    <phoneticPr fontId="9"/>
  </si>
  <si>
    <t>●年以上
介護福祉士
介護職員実務者研修修了</t>
    <rPh sb="5" eb="7">
      <t>カイゴ</t>
    </rPh>
    <rPh sb="7" eb="10">
      <t>フクシシ</t>
    </rPh>
    <phoneticPr fontId="9"/>
  </si>
  <si>
    <t>常勤（月給）
・基本給 ●●●円～
・経験手当 ＋●●円
・役職手当 ＋●●円
非常勤（時給）
・●●　円
・経験手当 ＋●●円</t>
    <rPh sb="0" eb="2">
      <t>ジョウキン</t>
    </rPh>
    <rPh sb="19" eb="21">
      <t>ケイケン</t>
    </rPh>
    <rPh sb="38" eb="39">
      <t>エン</t>
    </rPh>
    <rPh sb="41" eb="44">
      <t>ヒジョウキン</t>
    </rPh>
    <rPh sb="45" eb="47">
      <t>ジキュウ</t>
    </rPh>
    <rPh sb="53" eb="54">
      <t>エン</t>
    </rPh>
    <phoneticPr fontId="9"/>
  </si>
  <si>
    <t>中級職</t>
    <rPh sb="2" eb="3">
      <t>ショク</t>
    </rPh>
    <phoneticPr fontId="9"/>
  </si>
  <si>
    <t>通常の介護業務
他の従業員への助言</t>
    <rPh sb="3" eb="5">
      <t>カイゴ</t>
    </rPh>
    <phoneticPr fontId="9"/>
  </si>
  <si>
    <t>(初級職業務に加えて）
・サービスの業務改善
・他の従業員への助言</t>
    <rPh sb="1" eb="3">
      <t>ショキュウ</t>
    </rPh>
    <rPh sb="3" eb="4">
      <t>ショク</t>
    </rPh>
    <rPh sb="4" eb="6">
      <t>ギョウム</t>
    </rPh>
    <rPh sb="7" eb="8">
      <t>クワ</t>
    </rPh>
    <rPh sb="18" eb="20">
      <t>ギョウム</t>
    </rPh>
    <rPh sb="20" eb="22">
      <t>カイゼン</t>
    </rPh>
    <rPh sb="24" eb="25">
      <t>ホカ</t>
    </rPh>
    <rPh sb="26" eb="29">
      <t>ジュウギョウイン</t>
    </rPh>
    <rPh sb="31" eb="33">
      <t>ジョゲン</t>
    </rPh>
    <phoneticPr fontId="9"/>
  </si>
  <si>
    <t>・比較的高度な知識と経験を要する業務を遂行できる
・業務の改善や問題解決を実践できる
・下級者に助言できる</t>
    <rPh sb="1" eb="4">
      <t>ヒカクテキ</t>
    </rPh>
    <rPh sb="4" eb="6">
      <t>コウド</t>
    </rPh>
    <rPh sb="7" eb="9">
      <t>チシキ</t>
    </rPh>
    <rPh sb="10" eb="12">
      <t>ケイケン</t>
    </rPh>
    <rPh sb="13" eb="14">
      <t>ヨウ</t>
    </rPh>
    <rPh sb="16" eb="18">
      <t>ギョウム</t>
    </rPh>
    <rPh sb="19" eb="21">
      <t>スイコウ</t>
    </rPh>
    <rPh sb="26" eb="28">
      <t>ギョウム</t>
    </rPh>
    <rPh sb="29" eb="31">
      <t>カイゼン</t>
    </rPh>
    <rPh sb="32" eb="34">
      <t>モンダイ</t>
    </rPh>
    <rPh sb="34" eb="36">
      <t>カイケツ</t>
    </rPh>
    <rPh sb="37" eb="39">
      <t>ジッセン</t>
    </rPh>
    <rPh sb="44" eb="46">
      <t>カキュウ</t>
    </rPh>
    <rPh sb="46" eb="47">
      <t>シャ</t>
    </rPh>
    <rPh sb="48" eb="50">
      <t>ジョゲン</t>
    </rPh>
    <phoneticPr fontId="9"/>
  </si>
  <si>
    <t>実務研修</t>
    <rPh sb="0" eb="2">
      <t>ジツム</t>
    </rPh>
    <rPh sb="2" eb="4">
      <t>ケンシュウ</t>
    </rPh>
    <phoneticPr fontId="9"/>
  </si>
  <si>
    <t>●年以上
介護職員実務者研修修了</t>
    <rPh sb="1" eb="2">
      <t>ネン</t>
    </rPh>
    <rPh sb="2" eb="4">
      <t>イジョウ</t>
    </rPh>
    <rPh sb="5" eb="7">
      <t>カイゴ</t>
    </rPh>
    <rPh sb="7" eb="9">
      <t>ショクイン</t>
    </rPh>
    <rPh sb="9" eb="12">
      <t>ジツムシャ</t>
    </rPh>
    <rPh sb="12" eb="13">
      <t>ケン</t>
    </rPh>
    <phoneticPr fontId="9"/>
  </si>
  <si>
    <t>常勤（月給）
・基本給 ●●●円～
・資格手当 ＋●●円
非常勤（時給）
・●●　円
・資格手当 ＋●●円</t>
    <rPh sb="0" eb="2">
      <t>ジョウキン</t>
    </rPh>
    <rPh sb="19" eb="21">
      <t>シカク</t>
    </rPh>
    <rPh sb="30" eb="33">
      <t>ヒジョウキンジキュウ</t>
    </rPh>
    <phoneticPr fontId="9"/>
  </si>
  <si>
    <t>初級職</t>
    <rPh sb="2" eb="3">
      <t>ショク</t>
    </rPh>
    <phoneticPr fontId="9"/>
  </si>
  <si>
    <t>通常の介護業務</t>
    <rPh sb="3" eb="5">
      <t>カイゴ</t>
    </rPh>
    <phoneticPr fontId="9"/>
  </si>
  <si>
    <t>・上位者の協力を得ながらの基本介護
・適切な観察、記録、報告等
・会議への参加
・外部研修への参加
・個別援助計画の作成</t>
    <rPh sb="1" eb="4">
      <t>ジョウイシャ</t>
    </rPh>
    <rPh sb="5" eb="7">
      <t>キョウリョク</t>
    </rPh>
    <rPh sb="8" eb="9">
      <t>エ</t>
    </rPh>
    <rPh sb="19" eb="21">
      <t>テキセツ</t>
    </rPh>
    <rPh sb="22" eb="24">
      <t>カンサツ</t>
    </rPh>
    <rPh sb="25" eb="27">
      <t>キロク</t>
    </rPh>
    <rPh sb="28" eb="30">
      <t>ホウコク</t>
    </rPh>
    <rPh sb="30" eb="31">
      <t>トウ</t>
    </rPh>
    <rPh sb="41" eb="43">
      <t>ガイブ</t>
    </rPh>
    <rPh sb="43" eb="45">
      <t>ケンシュウ</t>
    </rPh>
    <rPh sb="47" eb="49">
      <t>サンカ</t>
    </rPh>
    <rPh sb="55" eb="57">
      <t>ケイカク</t>
    </rPh>
    <rPh sb="58" eb="60">
      <t>サクセイ</t>
    </rPh>
    <phoneticPr fontId="9"/>
  </si>
  <si>
    <t>・通常の介護業務に精通し、上位者の協力を得ながら、日常の定型業務を遂行できる</t>
    <rPh sb="1" eb="3">
      <t>ツウジョウ</t>
    </rPh>
    <rPh sb="4" eb="6">
      <t>カイゴ</t>
    </rPh>
    <rPh sb="6" eb="8">
      <t>ギョウム</t>
    </rPh>
    <rPh sb="9" eb="11">
      <t>セイツウ</t>
    </rPh>
    <rPh sb="13" eb="16">
      <t>ジョウイシャ</t>
    </rPh>
    <rPh sb="17" eb="19">
      <t>キョウリョク</t>
    </rPh>
    <rPh sb="20" eb="21">
      <t>エ</t>
    </rPh>
    <rPh sb="25" eb="27">
      <t>ニチジョウ</t>
    </rPh>
    <rPh sb="28" eb="30">
      <t>テイケイ</t>
    </rPh>
    <rPh sb="30" eb="32">
      <t>ギョウム</t>
    </rPh>
    <rPh sb="33" eb="35">
      <t>スイコウ</t>
    </rPh>
    <phoneticPr fontId="9"/>
  </si>
  <si>
    <t>実務研修
新任研修</t>
    <rPh sb="0" eb="2">
      <t>ジツム</t>
    </rPh>
    <rPh sb="2" eb="4">
      <t>ケンシュウ</t>
    </rPh>
    <rPh sb="5" eb="7">
      <t>シンニン</t>
    </rPh>
    <rPh sb="7" eb="9">
      <t>ケンシュウ</t>
    </rPh>
    <phoneticPr fontId="9"/>
  </si>
  <si>
    <t>入社時～
介護職員初任者研修修了</t>
    <rPh sb="2" eb="3">
      <t>ジ</t>
    </rPh>
    <rPh sb="5" eb="7">
      <t>カイゴ</t>
    </rPh>
    <rPh sb="7" eb="9">
      <t>ショクイン</t>
    </rPh>
    <rPh sb="9" eb="12">
      <t>ショニンシャ</t>
    </rPh>
    <rPh sb="12" eb="14">
      <t>ケンシュウ</t>
    </rPh>
    <phoneticPr fontId="9"/>
  </si>
  <si>
    <t>常勤（月給）
・基本給 ●●●円～
・資格手当　＋●●円
非常勤（時給）
・●●　円
・資格手当 ＋●●円</t>
    <rPh sb="0" eb="2">
      <t>ジョウキン</t>
    </rPh>
    <rPh sb="19" eb="21">
      <t>シカク</t>
    </rPh>
    <rPh sb="21" eb="23">
      <t>テアテ</t>
    </rPh>
    <rPh sb="27" eb="28">
      <t>エン</t>
    </rPh>
    <rPh sb="30" eb="33">
      <t>ヒジョウキン</t>
    </rPh>
    <rPh sb="34" eb="36">
      <t>ジキュウ</t>
    </rPh>
    <phoneticPr fontId="9"/>
  </si>
  <si>
    <t>　注　「任用要件」欄に記載の勤続年数又は研修の受講状況に応じて昇給するものとし、職位に応じた給与を支給する。
　　　「給与」欄に記載のない手当として、通勤手当（●●円）、研修受講手当（●●円）を支給する。
　　　また、介護職員等処遇改善加算の加算額は、経験手当・資格手当への上乗せとして、１人当たり●●円～●●円の範囲内で配分する。</t>
    <rPh sb="1" eb="2">
      <t>チュウ</t>
    </rPh>
    <rPh sb="4" eb="6">
      <t>ニンヨウ</t>
    </rPh>
    <rPh sb="6" eb="8">
      <t>ヨウケン</t>
    </rPh>
    <rPh sb="9" eb="10">
      <t>ラン</t>
    </rPh>
    <rPh sb="11" eb="13">
      <t>キサイ</t>
    </rPh>
    <rPh sb="14" eb="16">
      <t>キンゾク</t>
    </rPh>
    <rPh sb="16" eb="18">
      <t>ネンスウ</t>
    </rPh>
    <rPh sb="18" eb="19">
      <t>マタ</t>
    </rPh>
    <rPh sb="20" eb="22">
      <t>ケンシュウ</t>
    </rPh>
    <rPh sb="23" eb="25">
      <t>ジュコウ</t>
    </rPh>
    <rPh sb="25" eb="27">
      <t>ジョウキョウ</t>
    </rPh>
    <rPh sb="28" eb="29">
      <t>オウ</t>
    </rPh>
    <rPh sb="31" eb="33">
      <t>ショウキュウ</t>
    </rPh>
    <rPh sb="40" eb="42">
      <t>ショクイ</t>
    </rPh>
    <rPh sb="43" eb="44">
      <t>オウ</t>
    </rPh>
    <rPh sb="46" eb="48">
      <t>キュウヨ</t>
    </rPh>
    <rPh sb="49" eb="51">
      <t>シキュウ</t>
    </rPh>
    <rPh sb="59" eb="61">
      <t>キュウヨ</t>
    </rPh>
    <rPh sb="62" eb="63">
      <t>ラン</t>
    </rPh>
    <rPh sb="64" eb="66">
      <t>キサイ</t>
    </rPh>
    <rPh sb="69" eb="71">
      <t>テアテ</t>
    </rPh>
    <rPh sb="75" eb="77">
      <t>ツウキン</t>
    </rPh>
    <rPh sb="77" eb="79">
      <t>テアテ</t>
    </rPh>
    <rPh sb="82" eb="83">
      <t>エン</t>
    </rPh>
    <rPh sb="85" eb="87">
      <t>ケンシュウ</t>
    </rPh>
    <rPh sb="87" eb="89">
      <t>ジュコウ</t>
    </rPh>
    <rPh sb="89" eb="91">
      <t>テアテ</t>
    </rPh>
    <rPh sb="94" eb="95">
      <t>エン</t>
    </rPh>
    <rPh sb="97" eb="99">
      <t>シキュウ</t>
    </rPh>
    <rPh sb="109" eb="111">
      <t>カイゴ</t>
    </rPh>
    <rPh sb="111" eb="113">
      <t>ショクイン</t>
    </rPh>
    <rPh sb="113" eb="114">
      <t>トウ</t>
    </rPh>
    <rPh sb="114" eb="120">
      <t>ショグウカイゼンカサン</t>
    </rPh>
    <rPh sb="121" eb="123">
      <t>カサン</t>
    </rPh>
    <rPh sb="123" eb="124">
      <t>ガク</t>
    </rPh>
    <rPh sb="126" eb="128">
      <t>ケイケン</t>
    </rPh>
    <rPh sb="128" eb="130">
      <t>テアテ</t>
    </rPh>
    <rPh sb="131" eb="133">
      <t>シカク</t>
    </rPh>
    <rPh sb="133" eb="135">
      <t>テアテ</t>
    </rPh>
    <rPh sb="137" eb="139">
      <t>ウワノ</t>
    </rPh>
    <rPh sb="146" eb="147">
      <t>ア</t>
    </rPh>
    <rPh sb="151" eb="152">
      <t>エン</t>
    </rPh>
    <rPh sb="155" eb="156">
      <t>エン</t>
    </rPh>
    <rPh sb="157" eb="160">
      <t>ハンイナイ</t>
    </rPh>
    <rPh sb="161" eb="163">
      <t>ハイブン</t>
    </rPh>
    <phoneticPr fontId="9"/>
  </si>
  <si>
    <t>（研修計画）</t>
    <rPh sb="1" eb="3">
      <t>ケンシュウ</t>
    </rPh>
    <rPh sb="3" eb="5">
      <t>ケイカク</t>
    </rPh>
    <phoneticPr fontId="55"/>
  </si>
  <si>
    <t>　・ 個別の希望に基づく研修計画を作成し、年●回以上●●研修をオンラインで受講。
　・ 上記の他、月２回ランチミーティングを行い、ケアの向上に資する業務の中での気づきの共有やお互いへのフィードバックを行う。
　・ 実務経験が●年以上の介護職員が●年目までに実務者研修を受講した場合、受講費用の補助として、●●万円を支給。</t>
    <rPh sb="3" eb="5">
      <t>コベツ</t>
    </rPh>
    <rPh sb="6" eb="8">
      <t>キボウ</t>
    </rPh>
    <rPh sb="9" eb="10">
      <t>モト</t>
    </rPh>
    <rPh sb="12" eb="14">
      <t>ケンシュウ</t>
    </rPh>
    <rPh sb="14" eb="16">
      <t>ケイカク</t>
    </rPh>
    <rPh sb="17" eb="19">
      <t>サクセイ</t>
    </rPh>
    <rPh sb="21" eb="22">
      <t>ネン</t>
    </rPh>
    <rPh sb="23" eb="24">
      <t>カイ</t>
    </rPh>
    <rPh sb="24" eb="26">
      <t>イジョウ</t>
    </rPh>
    <rPh sb="28" eb="30">
      <t>ケンシュウ</t>
    </rPh>
    <rPh sb="37" eb="39">
      <t>ジュコウ</t>
    </rPh>
    <rPh sb="44" eb="46">
      <t>ジョウキ</t>
    </rPh>
    <rPh sb="47" eb="48">
      <t>タ</t>
    </rPh>
    <rPh sb="49" eb="50">
      <t>ツキ</t>
    </rPh>
    <rPh sb="51" eb="52">
      <t>カイ</t>
    </rPh>
    <rPh sb="62" eb="63">
      <t>オコナ</t>
    </rPh>
    <rPh sb="68" eb="70">
      <t>コウジョウ</t>
    </rPh>
    <rPh sb="71" eb="72">
      <t>シ</t>
    </rPh>
    <rPh sb="74" eb="76">
      <t>ギョウム</t>
    </rPh>
    <rPh sb="77" eb="78">
      <t>ナカ</t>
    </rPh>
    <rPh sb="80" eb="81">
      <t>キ</t>
    </rPh>
    <rPh sb="84" eb="86">
      <t>キョウユウ</t>
    </rPh>
    <rPh sb="88" eb="89">
      <t>タガ</t>
    </rPh>
    <rPh sb="100" eb="101">
      <t>オコナ</t>
    </rPh>
    <phoneticPr fontId="55"/>
  </si>
  <si>
    <t>例２：訪問系（簡易版）</t>
    <rPh sb="0" eb="1">
      <t xml:space="preserve">レイ </t>
    </rPh>
    <rPh sb="3" eb="6">
      <t>カンイバン</t>
    </rPh>
    <phoneticPr fontId="55"/>
  </si>
  <si>
    <t>職位・役職</t>
    <rPh sb="0" eb="2">
      <t>ショクイ</t>
    </rPh>
    <rPh sb="3" eb="5">
      <t>ヤクショク</t>
    </rPh>
    <phoneticPr fontId="9"/>
  </si>
  <si>
    <t>任用要件</t>
    <rPh sb="0" eb="2">
      <t>ニンヨウ</t>
    </rPh>
    <rPh sb="2" eb="4">
      <t>ヨウケン</t>
    </rPh>
    <phoneticPr fontId="9"/>
  </si>
  <si>
    <t>給与
（常勤・月給）</t>
    <rPh sb="7" eb="9">
      <t>ゲッキュウ</t>
    </rPh>
    <phoneticPr fontId="55"/>
  </si>
  <si>
    <t>給与
（非常勤・時給）</t>
    <rPh sb="0" eb="2">
      <t>キュウヨ</t>
    </rPh>
    <rPh sb="4" eb="7">
      <t>ヒジョウキン</t>
    </rPh>
    <rPh sb="8" eb="10">
      <t>ジキュウ</t>
    </rPh>
    <phoneticPr fontId="9"/>
  </si>
  <si>
    <t>上級ヘルパー
（主任）</t>
    <rPh sb="0" eb="2">
      <t>ジョウキュウ</t>
    </rPh>
    <rPh sb="8" eb="10">
      <t>シュニン</t>
    </rPh>
    <phoneticPr fontId="9"/>
  </si>
  <si>
    <t>常勤（月給）
・基本給 ●●●円～
・経験手当 ＋●●円
・役職手当 ＋●●円</t>
    <rPh sb="0" eb="2">
      <t>ジョウキン</t>
    </rPh>
    <rPh sb="19" eb="21">
      <t>ケイケン</t>
    </rPh>
    <rPh sb="38" eb="39">
      <t>エン</t>
    </rPh>
    <phoneticPr fontId="9"/>
  </si>
  <si>
    <t>非常勤（時給）
・●●　円
・経験手当 ＋●●円</t>
    <phoneticPr fontId="9"/>
  </si>
  <si>
    <t>中級ヘルパー</t>
    <rPh sb="0" eb="2">
      <t>チュウキュウ</t>
    </rPh>
    <phoneticPr fontId="9"/>
  </si>
  <si>
    <t>常勤（月給）
・基本給 ●●●円～
・資格手当 ＋●●円</t>
    <rPh sb="0" eb="2">
      <t>ジョウキン</t>
    </rPh>
    <rPh sb="19" eb="21">
      <t>シカク</t>
    </rPh>
    <phoneticPr fontId="9"/>
  </si>
  <si>
    <r>
      <t>非常勤（時給）
・</t>
    </r>
    <r>
      <rPr>
        <sz val="20"/>
        <rFont val="Segoe UI Symbol"/>
        <family val="3"/>
      </rPr>
      <t>●●</t>
    </r>
    <r>
      <rPr>
        <sz val="20"/>
        <rFont val="ＭＳ ゴシック"/>
        <family val="3"/>
        <charset val="128"/>
      </rPr>
      <t>　円</t>
    </r>
    <r>
      <rPr>
        <sz val="20"/>
        <rFont val="ＭＳゴシック"/>
        <family val="3"/>
      </rPr>
      <t xml:space="preserve">
</t>
    </r>
    <r>
      <rPr>
        <sz val="20"/>
        <rFont val="ＭＳ ゴシック"/>
        <family val="3"/>
        <charset val="128"/>
      </rPr>
      <t>・資格手当</t>
    </r>
    <r>
      <rPr>
        <sz val="20"/>
        <rFont val="ＭＳゴシック"/>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5"/>
  </si>
  <si>
    <t>初級ヘルパー</t>
    <rPh sb="0" eb="2">
      <t>ショキュウ</t>
    </rPh>
    <phoneticPr fontId="9"/>
  </si>
  <si>
    <t>常勤（月給）
・基本給 ●●●円～
・資格手当 ＋●●円</t>
    <rPh sb="0" eb="2">
      <t>ジョウキン</t>
    </rPh>
    <rPh sb="19" eb="21">
      <t>シカク</t>
    </rPh>
    <rPh sb="21" eb="23">
      <t>テアテ</t>
    </rPh>
    <rPh sb="27" eb="28">
      <t>エン</t>
    </rPh>
    <phoneticPr fontId="9"/>
  </si>
  <si>
    <r>
      <t>非常勤（時給）
・</t>
    </r>
    <r>
      <rPr>
        <sz val="20"/>
        <rFont val="Segoe UI Symbol"/>
        <family val="3"/>
      </rPr>
      <t>●●</t>
    </r>
    <r>
      <rPr>
        <sz val="20"/>
        <rFont val="ＭＳ ゴシック"/>
        <family val="3"/>
        <charset val="128"/>
      </rPr>
      <t>　円</t>
    </r>
    <r>
      <rPr>
        <sz val="20"/>
        <rFont val="Calibri"/>
        <family val="3"/>
      </rPr>
      <t xml:space="preserve">
</t>
    </r>
    <r>
      <rPr>
        <sz val="20"/>
        <rFont val="ＭＳ ゴシック"/>
        <family val="3"/>
        <charset val="128"/>
      </rPr>
      <t>・資格手当</t>
    </r>
    <r>
      <rPr>
        <sz val="20"/>
        <rFont val="Calibri"/>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5"/>
  </si>
  <si>
    <t>表１　補助金対象サービス</t>
    <phoneticPr fontId="9"/>
  </si>
  <si>
    <t>表２　提出先一覧</t>
    <rPh sb="0" eb="1">
      <t>ヒョウ</t>
    </rPh>
    <rPh sb="3" eb="5">
      <t>テイシュツ</t>
    </rPh>
    <rPh sb="5" eb="6">
      <t>サキ</t>
    </rPh>
    <rPh sb="6" eb="8">
      <t>イチラン</t>
    </rPh>
    <phoneticPr fontId="9"/>
  </si>
  <si>
    <t>表３　事業所の所在地</t>
    <rPh sb="0" eb="1">
      <t>ヒョウ</t>
    </rPh>
    <rPh sb="3" eb="6">
      <t>ジギョウショ</t>
    </rPh>
    <rPh sb="7" eb="10">
      <t>ショザイチ</t>
    </rPh>
    <phoneticPr fontId="9"/>
  </si>
  <si>
    <t>表４　１単位あたりの単価</t>
    <rPh sb="0" eb="1">
      <t>ヒョウ</t>
    </rPh>
    <rPh sb="4" eb="6">
      <t>タンイ</t>
    </rPh>
    <rPh sb="10" eb="12">
      <t>タンカ</t>
    </rPh>
    <phoneticPr fontId="9"/>
  </si>
  <si>
    <t>表５　提出先</t>
    <rPh sb="0" eb="1">
      <t>ヒョウ</t>
    </rPh>
    <rPh sb="3" eb="5">
      <t>テイシュツ</t>
    </rPh>
    <rPh sb="5" eb="6">
      <t>サキ</t>
    </rPh>
    <phoneticPr fontId="9"/>
  </si>
  <si>
    <t>表６　選択様式</t>
    <rPh sb="0" eb="1">
      <t>ヒョウ</t>
    </rPh>
    <rPh sb="3" eb="5">
      <t>センタク</t>
    </rPh>
    <rPh sb="5" eb="7">
      <t>ヨウシキ</t>
    </rPh>
    <phoneticPr fontId="9"/>
  </si>
  <si>
    <t>表７　選択様式（誓約簡略化）</t>
    <rPh sb="0" eb="1">
      <t>ヒョウ</t>
    </rPh>
    <rPh sb="3" eb="5">
      <t>センタク</t>
    </rPh>
    <rPh sb="5" eb="7">
      <t>ヨウシキ</t>
    </rPh>
    <rPh sb="8" eb="10">
      <t>セイヤク</t>
    </rPh>
    <rPh sb="10" eb="12">
      <t>カンリャク</t>
    </rPh>
    <rPh sb="12" eb="13">
      <t>カ</t>
    </rPh>
    <phoneticPr fontId="9"/>
  </si>
  <si>
    <t>表７　補助金使途</t>
    <rPh sb="0" eb="1">
      <t>ヒョウ</t>
    </rPh>
    <rPh sb="3" eb="6">
      <t>ホジョキン</t>
    </rPh>
    <rPh sb="6" eb="8">
      <t>シト</t>
    </rPh>
    <phoneticPr fontId="9"/>
  </si>
  <si>
    <t>サービス区分</t>
    <rPh sb="4" eb="6">
      <t>クブン</t>
    </rPh>
    <phoneticPr fontId="76"/>
  </si>
  <si>
    <t>コード値</t>
    <rPh sb="3" eb="4">
      <t>チ</t>
    </rPh>
    <phoneticPr fontId="76"/>
  </si>
  <si>
    <t>交付率</t>
    <rPh sb="0" eb="3">
      <t>コウフリツ</t>
    </rPh>
    <phoneticPr fontId="9"/>
  </si>
  <si>
    <t>市区町村</t>
    <rPh sb="0" eb="4">
      <t>シクチョウソン</t>
    </rPh>
    <phoneticPr fontId="9"/>
  </si>
  <si>
    <t>級地</t>
    <rPh sb="0" eb="2">
      <t>キュウチ</t>
    </rPh>
    <phoneticPr fontId="55"/>
  </si>
  <si>
    <t>上乗せ割合</t>
    <rPh sb="0" eb="2">
      <t>ウワノ</t>
    </rPh>
    <rPh sb="3" eb="5">
      <t>ワリアイ</t>
    </rPh>
    <phoneticPr fontId="55"/>
  </si>
  <si>
    <t>市区町村</t>
    <rPh sb="0" eb="4">
      <t>シクチョウソン</t>
    </rPh>
    <phoneticPr fontId="65"/>
  </si>
  <si>
    <t>組み合わせ</t>
    <rPh sb="0" eb="1">
      <t>ク</t>
    </rPh>
    <rPh sb="2" eb="3">
      <t>ア</t>
    </rPh>
    <phoneticPr fontId="9"/>
  </si>
  <si>
    <t>介護サービス</t>
    <rPh sb="0" eb="2">
      <t>カイゴ</t>
    </rPh>
    <phoneticPr fontId="55"/>
  </si>
  <si>
    <t>人件費割合</t>
    <rPh sb="0" eb="3">
      <t>ジンケンヒ</t>
    </rPh>
    <rPh sb="3" eb="5">
      <t>ワリアイ</t>
    </rPh>
    <phoneticPr fontId="55"/>
  </si>
  <si>
    <t>チェックボックス</t>
    <phoneticPr fontId="9"/>
  </si>
  <si>
    <t>誓約</t>
    <rPh sb="0" eb="2">
      <t>セイヤク</t>
    </rPh>
    <phoneticPr fontId="9"/>
  </si>
  <si>
    <t>補助金使途</t>
    <rPh sb="0" eb="3">
      <t>ホジョキン</t>
    </rPh>
    <rPh sb="3" eb="5">
      <t>シト</t>
    </rPh>
    <phoneticPr fontId="9"/>
  </si>
  <si>
    <t>訪問介護</t>
    <rPh sb="0" eb="2">
      <t>ホウモン</t>
    </rPh>
    <rPh sb="2" eb="4">
      <t>カイゴ</t>
    </rPh>
    <phoneticPr fontId="76"/>
  </si>
  <si>
    <t>11</t>
    <phoneticPr fontId="76"/>
  </si>
  <si>
    <t>北海道</t>
  </si>
  <si>
    <t>札幌市</t>
  </si>
  <si>
    <t>1級地</t>
    <rPh sb="1" eb="3">
      <t>キュウチ</t>
    </rPh>
    <phoneticPr fontId="55"/>
  </si>
  <si>
    <t>東京都</t>
    <rPh sb="0" eb="2">
      <t>トウキョウ</t>
    </rPh>
    <rPh sb="2" eb="3">
      <t>ト</t>
    </rPh>
    <phoneticPr fontId="9"/>
  </si>
  <si>
    <t>千代田区</t>
    <rPh sb="0" eb="4">
      <t>チヨダク</t>
    </rPh>
    <phoneticPr fontId="3"/>
  </si>
  <si>
    <t>訪問介護</t>
  </si>
  <si>
    <t>加算様式を指定権者に提出</t>
    <rPh sb="10" eb="12">
      <t>テイシュツ</t>
    </rPh>
    <phoneticPr fontId="9"/>
  </si>
  <si>
    <t>✓</t>
    <phoneticPr fontId="9"/>
  </si>
  <si>
    <t>（ア）研修費</t>
    <rPh sb="3" eb="5">
      <t>ケンシュウ</t>
    </rPh>
    <rPh sb="5" eb="6">
      <t>ヒ</t>
    </rPh>
    <phoneticPr fontId="5"/>
  </si>
  <si>
    <t>夜間対応型訪問介護</t>
    <rPh sb="0" eb="2">
      <t>ヤカン</t>
    </rPh>
    <rPh sb="2" eb="4">
      <t>タイオウ</t>
    </rPh>
    <rPh sb="4" eb="5">
      <t>ガタ</t>
    </rPh>
    <rPh sb="5" eb="7">
      <t>ホウモン</t>
    </rPh>
    <rPh sb="7" eb="9">
      <t>カイゴ</t>
    </rPh>
    <phoneticPr fontId="76"/>
  </si>
  <si>
    <t>71</t>
    <phoneticPr fontId="76"/>
  </si>
  <si>
    <t>青森県</t>
  </si>
  <si>
    <t>函館市</t>
  </si>
  <si>
    <t>中央区</t>
    <rPh sb="0" eb="3">
      <t>チュウオウク</t>
    </rPh>
    <phoneticPr fontId="3"/>
  </si>
  <si>
    <t>夜間対応型訪問介護</t>
  </si>
  <si>
    <t>補助金様式を都道府県に提出</t>
    <phoneticPr fontId="9"/>
  </si>
  <si>
    <t>（イ）介護助手等の募集経費</t>
    <rPh sb="3" eb="5">
      <t>カイゴ</t>
    </rPh>
    <rPh sb="5" eb="7">
      <t>ジョシュ</t>
    </rPh>
    <rPh sb="7" eb="8">
      <t>トウ</t>
    </rPh>
    <rPh sb="9" eb="11">
      <t>ボシュウ</t>
    </rPh>
    <rPh sb="11" eb="13">
      <t>ケイヒ</t>
    </rPh>
    <phoneticPr fontId="5"/>
  </si>
  <si>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6"/>
  </si>
  <si>
    <t>76</t>
    <phoneticPr fontId="76"/>
  </si>
  <si>
    <t>岩手県</t>
  </si>
  <si>
    <t>小樽市</t>
  </si>
  <si>
    <t>港区</t>
    <rPh sb="0" eb="2">
      <t>ミナトク</t>
    </rPh>
    <phoneticPr fontId="3"/>
  </si>
  <si>
    <t>定期巡回・随時対応型訪問介護看護</t>
    <phoneticPr fontId="9"/>
  </si>
  <si>
    <t>（ウ）その他の金額　（① 業務内容の明確化と職員間の適切な役割分担の取組）</t>
    <phoneticPr fontId="9"/>
  </si>
  <si>
    <t>宮城県</t>
  </si>
  <si>
    <t>旭川市</t>
  </si>
  <si>
    <t>新宿区</t>
    <rPh sb="0" eb="3">
      <t>シンジュクク</t>
    </rPh>
    <phoneticPr fontId="3"/>
  </si>
  <si>
    <t>訪問入浴介護</t>
    <phoneticPr fontId="9"/>
  </si>
  <si>
    <t>（ウ）その他の金額　（② 介護職員等の業務の洗い出しや棚卸しなど、現場の課題の見える化）</t>
    <phoneticPr fontId="9"/>
  </si>
  <si>
    <t>介護予防訪問入浴介護</t>
    <rPh sb="0" eb="2">
      <t>カイゴ</t>
    </rPh>
    <rPh sb="2" eb="4">
      <t>ヨボウ</t>
    </rPh>
    <rPh sb="4" eb="6">
      <t>ホウモン</t>
    </rPh>
    <rPh sb="6" eb="8">
      <t>ニュウヨク</t>
    </rPh>
    <rPh sb="8" eb="10">
      <t>カイゴ</t>
    </rPh>
    <phoneticPr fontId="76"/>
  </si>
  <si>
    <t>秋田県</t>
  </si>
  <si>
    <t>室蘭市</t>
  </si>
  <si>
    <t>文京区</t>
    <rPh sb="0" eb="3">
      <t>ブンキョウク</t>
    </rPh>
    <phoneticPr fontId="3"/>
  </si>
  <si>
    <t>介護予防訪問入浴介護</t>
    <phoneticPr fontId="9"/>
  </si>
  <si>
    <t>（ウ）その他の金額　（③ 業務改善活動の体制構築）</t>
    <phoneticPr fontId="9"/>
  </si>
  <si>
    <t>通所介護</t>
    <rPh sb="0" eb="2">
      <t>ツウショ</t>
    </rPh>
    <rPh sb="2" eb="4">
      <t>カイゴ</t>
    </rPh>
    <phoneticPr fontId="76"/>
  </si>
  <si>
    <t>15</t>
    <phoneticPr fontId="76"/>
  </si>
  <si>
    <t>山形県</t>
  </si>
  <si>
    <t>釧路市</t>
  </si>
  <si>
    <t>台東区</t>
    <rPh sb="0" eb="3">
      <t>タイトウク</t>
    </rPh>
    <phoneticPr fontId="3"/>
  </si>
  <si>
    <t>通所介護</t>
  </si>
  <si>
    <t>地域密着型通所介護</t>
    <rPh sb="0" eb="2">
      <t>チイキ</t>
    </rPh>
    <rPh sb="2" eb="5">
      <t>ミッチャクガタ</t>
    </rPh>
    <rPh sb="5" eb="7">
      <t>ツウショ</t>
    </rPh>
    <rPh sb="7" eb="9">
      <t>カイゴ</t>
    </rPh>
    <phoneticPr fontId="76"/>
  </si>
  <si>
    <t>78</t>
    <phoneticPr fontId="76"/>
  </si>
  <si>
    <t>福島県</t>
  </si>
  <si>
    <t>帯広市</t>
  </si>
  <si>
    <t>墨田区</t>
    <rPh sb="0" eb="3">
      <t>スミダク</t>
    </rPh>
    <phoneticPr fontId="3"/>
  </si>
  <si>
    <t>地域密着型通所介護</t>
  </si>
  <si>
    <t>通所リハビリテーション</t>
    <rPh sb="0" eb="2">
      <t>ツウショ</t>
    </rPh>
    <phoneticPr fontId="76"/>
  </si>
  <si>
    <t>茨城県</t>
  </si>
  <si>
    <t>北見市</t>
  </si>
  <si>
    <t>江東区</t>
    <rPh sb="0" eb="3">
      <t>コウトウク</t>
    </rPh>
    <phoneticPr fontId="3"/>
  </si>
  <si>
    <t>通所リハビリテーション</t>
    <phoneticPr fontId="9"/>
  </si>
  <si>
    <t>介護予防通所リハビリテーション</t>
    <rPh sb="0" eb="2">
      <t>カイゴ</t>
    </rPh>
    <rPh sb="2" eb="4">
      <t>ヨボウ</t>
    </rPh>
    <rPh sb="4" eb="6">
      <t>ツウショ</t>
    </rPh>
    <phoneticPr fontId="76"/>
  </si>
  <si>
    <t>栃木県</t>
  </si>
  <si>
    <t>夕張市</t>
  </si>
  <si>
    <t>品川区</t>
    <rPh sb="0" eb="3">
      <t>シナガワク</t>
    </rPh>
    <phoneticPr fontId="3"/>
  </si>
  <si>
    <t>介護予防通所リハビリテーション</t>
    <phoneticPr fontId="9"/>
  </si>
  <si>
    <t>特定施設入居者生活介護</t>
    <rPh sb="0" eb="2">
      <t>トクテイ</t>
    </rPh>
    <rPh sb="2" eb="4">
      <t>シセツ</t>
    </rPh>
    <rPh sb="4" eb="7">
      <t>ニュウキョシャ</t>
    </rPh>
    <rPh sb="7" eb="9">
      <t>セイカツ</t>
    </rPh>
    <rPh sb="9" eb="11">
      <t>カイゴ</t>
    </rPh>
    <phoneticPr fontId="76"/>
  </si>
  <si>
    <t>群馬県</t>
  </si>
  <si>
    <t>岩見沢市</t>
  </si>
  <si>
    <t>目黒区</t>
    <rPh sb="0" eb="3">
      <t>メグロク</t>
    </rPh>
    <phoneticPr fontId="3"/>
  </si>
  <si>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6"/>
  </si>
  <si>
    <t>埼玉県</t>
  </si>
  <si>
    <t>網走市</t>
  </si>
  <si>
    <t>大田区</t>
    <rPh sb="0" eb="3">
      <t>オオタク</t>
    </rPh>
    <phoneticPr fontId="3"/>
  </si>
  <si>
    <t>特定施設入居者生活介護</t>
    <phoneticPr fontId="9"/>
  </si>
  <si>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6"/>
  </si>
  <si>
    <t>千葉県</t>
  </si>
  <si>
    <t>留萌市</t>
  </si>
  <si>
    <t>世田谷区</t>
    <rPh sb="0" eb="4">
      <t>セタガヤク</t>
    </rPh>
    <phoneticPr fontId="3"/>
  </si>
  <si>
    <t>介護予防特定施設入居者生活介護</t>
    <phoneticPr fontId="9"/>
  </si>
  <si>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6"/>
  </si>
  <si>
    <t>東京都</t>
  </si>
  <si>
    <t>苫小牧市</t>
  </si>
  <si>
    <t>渋谷区</t>
    <rPh sb="0" eb="3">
      <t>シブヤク</t>
    </rPh>
    <phoneticPr fontId="3"/>
  </si>
  <si>
    <t>地域密着型特定施設入居者生活介護</t>
    <phoneticPr fontId="9"/>
  </si>
  <si>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6"/>
  </si>
  <si>
    <t>神奈川県</t>
  </si>
  <si>
    <t>稚内市</t>
  </si>
  <si>
    <t>中野区</t>
    <rPh sb="0" eb="3">
      <t>ナカノク</t>
    </rPh>
    <phoneticPr fontId="3"/>
  </si>
  <si>
    <t>地域密着型特定施設入居者生活介護（短期利用型）</t>
    <phoneticPr fontId="9"/>
  </si>
  <si>
    <t>認知症対応型通所介護</t>
    <rPh sb="0" eb="2">
      <t>ニンチ</t>
    </rPh>
    <rPh sb="2" eb="3">
      <t>ショウ</t>
    </rPh>
    <rPh sb="3" eb="6">
      <t>タイオウガタ</t>
    </rPh>
    <rPh sb="6" eb="8">
      <t>ツウショ</t>
    </rPh>
    <rPh sb="8" eb="10">
      <t>カイゴ</t>
    </rPh>
    <phoneticPr fontId="76"/>
  </si>
  <si>
    <t>新潟県</t>
  </si>
  <si>
    <t>美唄市</t>
  </si>
  <si>
    <t>杉並区</t>
    <rPh sb="0" eb="3">
      <t>スギナミク</t>
    </rPh>
    <phoneticPr fontId="3"/>
  </si>
  <si>
    <t>認知症対応型通所介護</t>
    <phoneticPr fontId="9"/>
  </si>
  <si>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6"/>
  </si>
  <si>
    <t>富山県</t>
  </si>
  <si>
    <t>芦別市</t>
  </si>
  <si>
    <t>豊島区</t>
    <rPh sb="0" eb="3">
      <t>トシマク</t>
    </rPh>
    <phoneticPr fontId="3"/>
  </si>
  <si>
    <t>介護予防認知症対応型通所介護</t>
    <phoneticPr fontId="9"/>
  </si>
  <si>
    <t>小規模多機能型居宅介護</t>
    <rPh sb="0" eb="3">
      <t>ショウキボ</t>
    </rPh>
    <rPh sb="3" eb="7">
      <t>タキノウガタ</t>
    </rPh>
    <rPh sb="7" eb="9">
      <t>キョタク</t>
    </rPh>
    <rPh sb="9" eb="11">
      <t>カイゴ</t>
    </rPh>
    <phoneticPr fontId="76"/>
  </si>
  <si>
    <t>石川県</t>
  </si>
  <si>
    <t>江別市</t>
  </si>
  <si>
    <t>北区</t>
    <rPh sb="0" eb="2">
      <t>キタク</t>
    </rPh>
    <phoneticPr fontId="3"/>
  </si>
  <si>
    <t>小規模多機能型居宅介護</t>
    <phoneticPr fontId="9"/>
  </si>
  <si>
    <t>小規模多機能型居宅介護（短期利用型）</t>
    <rPh sb="0" eb="3">
      <t>ショウキボ</t>
    </rPh>
    <rPh sb="3" eb="7">
      <t>タキノウガタ</t>
    </rPh>
    <rPh sb="7" eb="9">
      <t>キョタク</t>
    </rPh>
    <rPh sb="9" eb="11">
      <t>カイゴ</t>
    </rPh>
    <rPh sb="12" eb="14">
      <t>タンキ</t>
    </rPh>
    <rPh sb="14" eb="17">
      <t>リヨウガタ</t>
    </rPh>
    <phoneticPr fontId="76"/>
  </si>
  <si>
    <t>福井県</t>
  </si>
  <si>
    <t>赤平市</t>
  </si>
  <si>
    <t>荒川区</t>
    <rPh sb="0" eb="3">
      <t>アラカワク</t>
    </rPh>
    <phoneticPr fontId="3"/>
  </si>
  <si>
    <t>小規模多機能型居宅介護（短期利用型）</t>
    <phoneticPr fontId="9"/>
  </si>
  <si>
    <t>介護予防小規模多機能型居宅介護</t>
    <rPh sb="0" eb="2">
      <t>カイゴ</t>
    </rPh>
    <rPh sb="2" eb="4">
      <t>ヨボウ</t>
    </rPh>
    <rPh sb="4" eb="7">
      <t>ショウキボ</t>
    </rPh>
    <rPh sb="7" eb="11">
      <t>タキノウガタ</t>
    </rPh>
    <rPh sb="11" eb="13">
      <t>キョタク</t>
    </rPh>
    <rPh sb="13" eb="15">
      <t>カイゴ</t>
    </rPh>
    <phoneticPr fontId="76"/>
  </si>
  <si>
    <t>山梨県</t>
  </si>
  <si>
    <t>紋別市</t>
  </si>
  <si>
    <t>板橋区</t>
    <rPh sb="0" eb="3">
      <t>イタバシク</t>
    </rPh>
    <phoneticPr fontId="3"/>
  </si>
  <si>
    <t>介護予防小規模多機能型居宅介護</t>
    <phoneticPr fontId="9"/>
  </si>
  <si>
    <t>介護予防小規模多機能型居宅介護（短期利用型）</t>
    <rPh sb="0" eb="2">
      <t>カイゴ</t>
    </rPh>
    <rPh sb="2" eb="4">
      <t>ヨボウ</t>
    </rPh>
    <phoneticPr fontId="76"/>
  </si>
  <si>
    <t>長野県</t>
  </si>
  <si>
    <t>士別市</t>
  </si>
  <si>
    <t>練馬区</t>
    <rPh sb="0" eb="3">
      <t>ネリマク</t>
    </rPh>
    <phoneticPr fontId="3"/>
  </si>
  <si>
    <t>介護予防小規模多機能型居宅介護（短期利用型）</t>
    <phoneticPr fontId="9"/>
  </si>
  <si>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6"/>
  </si>
  <si>
    <t>岐阜県</t>
  </si>
  <si>
    <t>名寄市</t>
  </si>
  <si>
    <t>足立区</t>
    <rPh sb="0" eb="3">
      <t>アダチク</t>
    </rPh>
    <phoneticPr fontId="3"/>
  </si>
  <si>
    <t>複合型サービス（看護小規模多機能型居宅介護）</t>
    <phoneticPr fontId="9"/>
  </si>
  <si>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6"/>
  </si>
  <si>
    <t>静岡県</t>
  </si>
  <si>
    <t>三笠市</t>
  </si>
  <si>
    <t>葛飾区</t>
    <rPh sb="0" eb="3">
      <t>カツシカク</t>
    </rPh>
    <phoneticPr fontId="3"/>
  </si>
  <si>
    <t>複合型サービス（看護小規模多機能型居宅介護・短期利用型）</t>
    <phoneticPr fontId="9"/>
  </si>
  <si>
    <t>認知症対応型共同生活介護</t>
    <rPh sb="0" eb="2">
      <t>ニンチ</t>
    </rPh>
    <rPh sb="2" eb="3">
      <t>ショウ</t>
    </rPh>
    <rPh sb="3" eb="6">
      <t>タイオウガタ</t>
    </rPh>
    <rPh sb="6" eb="8">
      <t>キョウドウ</t>
    </rPh>
    <rPh sb="8" eb="10">
      <t>セイカツ</t>
    </rPh>
    <rPh sb="10" eb="12">
      <t>カイゴ</t>
    </rPh>
    <phoneticPr fontId="76"/>
  </si>
  <si>
    <t>愛知県</t>
  </si>
  <si>
    <t>根室市</t>
  </si>
  <si>
    <t>江戸川区</t>
    <rPh sb="0" eb="4">
      <t>エドガワク</t>
    </rPh>
    <phoneticPr fontId="3"/>
  </si>
  <si>
    <t>認知症対応型共同生活介護</t>
    <phoneticPr fontId="9"/>
  </si>
  <si>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6"/>
  </si>
  <si>
    <t>三重県</t>
  </si>
  <si>
    <t>千歳市</t>
  </si>
  <si>
    <t>2級地</t>
    <rPh sb="1" eb="3">
      <t>キュウチ</t>
    </rPh>
    <phoneticPr fontId="55"/>
  </si>
  <si>
    <t>調布市</t>
  </si>
  <si>
    <t>認知症対応型共同生活介護（短期利用型）</t>
    <phoneticPr fontId="9"/>
  </si>
  <si>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6"/>
  </si>
  <si>
    <t>滋賀県</t>
  </si>
  <si>
    <t>滝川市</t>
  </si>
  <si>
    <t>町田市</t>
    <rPh sb="0" eb="3">
      <t>マチダシ</t>
    </rPh>
    <phoneticPr fontId="3"/>
  </si>
  <si>
    <t>介護予防認知症対応型共同生活介護</t>
    <rPh sb="0" eb="2">
      <t>カイゴ</t>
    </rPh>
    <rPh sb="2" eb="4">
      <t>ヨボウ</t>
    </rPh>
    <phoneticPr fontId="9"/>
  </si>
  <si>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6"/>
  </si>
  <si>
    <t>京都府</t>
  </si>
  <si>
    <t>砂川市</t>
  </si>
  <si>
    <t>狛江市</t>
    <rPh sb="0" eb="3">
      <t>コマエシ</t>
    </rPh>
    <phoneticPr fontId="3"/>
  </si>
  <si>
    <t>介護予防認知症対応型共同生活介護（短期利用型）</t>
    <rPh sb="0" eb="2">
      <t>カイゴ</t>
    </rPh>
    <rPh sb="2" eb="4">
      <t>ヨボウ</t>
    </rPh>
    <phoneticPr fontId="9"/>
  </si>
  <si>
    <t>介護老人福祉施設サービス</t>
    <rPh sb="0" eb="2">
      <t>カイゴ</t>
    </rPh>
    <rPh sb="2" eb="4">
      <t>ロウジン</t>
    </rPh>
    <rPh sb="4" eb="6">
      <t>フクシ</t>
    </rPh>
    <rPh sb="6" eb="8">
      <t>シセツ</t>
    </rPh>
    <phoneticPr fontId="76"/>
  </si>
  <si>
    <t>51</t>
    <phoneticPr fontId="76"/>
  </si>
  <si>
    <t>大阪府</t>
  </si>
  <si>
    <t>歌志内市</t>
  </si>
  <si>
    <t>多摩市</t>
    <rPh sb="0" eb="3">
      <t>タマシ</t>
    </rPh>
    <phoneticPr fontId="3"/>
  </si>
  <si>
    <t>介護老人福祉施設サービス</t>
    <phoneticPr fontId="9"/>
  </si>
  <si>
    <t>地域密着型介護老人福祉施設</t>
    <rPh sb="0" eb="2">
      <t>チイキ</t>
    </rPh>
    <rPh sb="2" eb="5">
      <t>ミッチャクガタ</t>
    </rPh>
    <rPh sb="5" eb="7">
      <t>カイゴ</t>
    </rPh>
    <rPh sb="7" eb="9">
      <t>ロウジン</t>
    </rPh>
    <rPh sb="9" eb="11">
      <t>フクシ</t>
    </rPh>
    <rPh sb="11" eb="13">
      <t>シセツ</t>
    </rPh>
    <phoneticPr fontId="76"/>
  </si>
  <si>
    <t>54</t>
    <phoneticPr fontId="76"/>
  </si>
  <si>
    <t>兵庫県</t>
  </si>
  <si>
    <t>深川市</t>
  </si>
  <si>
    <t>神奈川県</t>
    <rPh sb="0" eb="4">
      <t>カナガワケン</t>
    </rPh>
    <phoneticPr fontId="9"/>
  </si>
  <si>
    <t>横浜市</t>
    <rPh sb="0" eb="3">
      <t>ヨコハマシ</t>
    </rPh>
    <phoneticPr fontId="3"/>
  </si>
  <si>
    <t>地域密着型介護老人福祉施設</t>
  </si>
  <si>
    <t>奈良県</t>
  </si>
  <si>
    <t>富良野市</t>
  </si>
  <si>
    <t>川崎市</t>
    <rPh sb="0" eb="3">
      <t>カワサキシ</t>
    </rPh>
    <phoneticPr fontId="3"/>
  </si>
  <si>
    <t>短期入所生活介護</t>
    <phoneticPr fontId="9"/>
  </si>
  <si>
    <t>介護予防短期入所生活介護</t>
    <rPh sb="0" eb="2">
      <t>カイゴ</t>
    </rPh>
    <rPh sb="2" eb="4">
      <t>ヨボウ</t>
    </rPh>
    <rPh sb="4" eb="6">
      <t>タンキ</t>
    </rPh>
    <rPh sb="6" eb="8">
      <t>ニュウショ</t>
    </rPh>
    <rPh sb="8" eb="10">
      <t>セイカツ</t>
    </rPh>
    <rPh sb="10" eb="12">
      <t>カイゴ</t>
    </rPh>
    <phoneticPr fontId="76"/>
  </si>
  <si>
    <t>和歌山県</t>
  </si>
  <si>
    <t>登別市</t>
  </si>
  <si>
    <t>大阪府</t>
    <rPh sb="0" eb="3">
      <t>オオサカフ</t>
    </rPh>
    <phoneticPr fontId="9"/>
  </si>
  <si>
    <t>大阪市</t>
    <rPh sb="0" eb="3">
      <t>オオサカシ</t>
    </rPh>
    <phoneticPr fontId="3"/>
  </si>
  <si>
    <t>介護予防短期入所生活介護</t>
    <phoneticPr fontId="9"/>
  </si>
  <si>
    <t>介護老人保健施設サービス</t>
    <rPh sb="0" eb="2">
      <t>カイゴ</t>
    </rPh>
    <rPh sb="2" eb="4">
      <t>ロウジン</t>
    </rPh>
    <rPh sb="4" eb="6">
      <t>ホケン</t>
    </rPh>
    <rPh sb="6" eb="8">
      <t>シセツ</t>
    </rPh>
    <phoneticPr fontId="76"/>
  </si>
  <si>
    <t>52</t>
    <phoneticPr fontId="76"/>
  </si>
  <si>
    <t>鳥取県</t>
  </si>
  <si>
    <t>恵庭市</t>
  </si>
  <si>
    <t>3級地</t>
    <rPh sb="1" eb="3">
      <t>キュウチ</t>
    </rPh>
    <phoneticPr fontId="55"/>
  </si>
  <si>
    <t>埼玉県</t>
    <rPh sb="0" eb="3">
      <t>サイタマケン</t>
    </rPh>
    <phoneticPr fontId="9"/>
  </si>
  <si>
    <t>さいたま市</t>
  </si>
  <si>
    <t>介護老人保健施設サービス</t>
    <phoneticPr fontId="9"/>
  </si>
  <si>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6"/>
  </si>
  <si>
    <t>島根県</t>
  </si>
  <si>
    <t>伊達市</t>
  </si>
  <si>
    <t>千葉県</t>
    <rPh sb="0" eb="3">
      <t>チバケン</t>
    </rPh>
    <phoneticPr fontId="9"/>
  </si>
  <si>
    <t>千葉市</t>
  </si>
  <si>
    <t>短期入所療養介護（介護老人保健施設）</t>
    <phoneticPr fontId="9"/>
  </si>
  <si>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6"/>
  </si>
  <si>
    <t>岡山県</t>
  </si>
  <si>
    <t>北広島市</t>
  </si>
  <si>
    <t>浦安市</t>
  </si>
  <si>
    <t>介護予防短期入所療養介護（介護老人保健施設）</t>
    <phoneticPr fontId="9"/>
  </si>
  <si>
    <t>広島県</t>
  </si>
  <si>
    <t>石狩市</t>
  </si>
  <si>
    <t>八王子市</t>
  </si>
  <si>
    <t>短期入所療養介護 （病院等（老健以外）)</t>
    <phoneticPr fontId="9"/>
  </si>
  <si>
    <t>介護予防短期入所療養介護 （病院等（老健以外）)</t>
    <rPh sb="0" eb="2">
      <t>カイゴ</t>
    </rPh>
    <rPh sb="2" eb="4">
      <t>ヨボウ</t>
    </rPh>
    <phoneticPr fontId="76"/>
  </si>
  <si>
    <t>山口県</t>
  </si>
  <si>
    <t>北斗市</t>
  </si>
  <si>
    <t>武蔵野市</t>
  </si>
  <si>
    <t>介護予防短期入所療養介護 （病院等（老健以外）)</t>
    <phoneticPr fontId="9"/>
  </si>
  <si>
    <t>介護医療院サービス</t>
    <rPh sb="0" eb="2">
      <t>カイゴ</t>
    </rPh>
    <rPh sb="2" eb="4">
      <t>イリョウ</t>
    </rPh>
    <rPh sb="4" eb="5">
      <t>イン</t>
    </rPh>
    <phoneticPr fontId="76"/>
  </si>
  <si>
    <t>55</t>
    <phoneticPr fontId="76"/>
  </si>
  <si>
    <t>徳島県</t>
  </si>
  <si>
    <t>当別町</t>
  </si>
  <si>
    <t>三鷹市</t>
  </si>
  <si>
    <t>介護医療院サービス</t>
    <phoneticPr fontId="9"/>
  </si>
  <si>
    <t>短期入所療養介護（介護医療院）</t>
    <phoneticPr fontId="76"/>
  </si>
  <si>
    <t>香川県</t>
  </si>
  <si>
    <t>新篠津村</t>
  </si>
  <si>
    <t>青梅市</t>
  </si>
  <si>
    <t>短期入所療養介護（介護医療院）</t>
    <phoneticPr fontId="9"/>
  </si>
  <si>
    <t>介護予防短期入所療養介護（介護医療院）</t>
    <phoneticPr fontId="76"/>
  </si>
  <si>
    <t>愛媛県</t>
  </si>
  <si>
    <t>松前町</t>
  </si>
  <si>
    <t>府中市</t>
    <phoneticPr fontId="9"/>
  </si>
  <si>
    <t>介護予防短期入所療養介護（介護医療院）</t>
    <phoneticPr fontId="9"/>
  </si>
  <si>
    <t>訪問型サービス（独自）</t>
    <rPh sb="0" eb="2">
      <t>ホウモン</t>
    </rPh>
    <rPh sb="2" eb="3">
      <t>ガタ</t>
    </rPh>
    <rPh sb="8" eb="10">
      <t>ドクジ</t>
    </rPh>
    <phoneticPr fontId="76"/>
  </si>
  <si>
    <t>A2</t>
    <phoneticPr fontId="76"/>
  </si>
  <si>
    <t>高知県</t>
  </si>
  <si>
    <t>福島町</t>
  </si>
  <si>
    <t>小金井市</t>
  </si>
  <si>
    <t>訪問型サービス（独自／定率）</t>
    <rPh sb="0" eb="2">
      <t>ホウモン</t>
    </rPh>
    <rPh sb="2" eb="3">
      <t>ガタ</t>
    </rPh>
    <rPh sb="8" eb="10">
      <t>ドクジ</t>
    </rPh>
    <rPh sb="11" eb="13">
      <t>テイリツ</t>
    </rPh>
    <phoneticPr fontId="76"/>
  </si>
  <si>
    <t>福岡県</t>
  </si>
  <si>
    <t>知内町</t>
  </si>
  <si>
    <t>小平市</t>
  </si>
  <si>
    <t>訪問型サービス（独自／定額）</t>
    <rPh sb="0" eb="2">
      <t>ホウモン</t>
    </rPh>
    <rPh sb="2" eb="3">
      <t>ガタ</t>
    </rPh>
    <rPh sb="8" eb="10">
      <t>ドクジ</t>
    </rPh>
    <rPh sb="11" eb="13">
      <t>テイガク</t>
    </rPh>
    <phoneticPr fontId="76"/>
  </si>
  <si>
    <t>佐賀県</t>
  </si>
  <si>
    <t>木古内町</t>
  </si>
  <si>
    <t>日野市</t>
  </si>
  <si>
    <t>通所型サービス（独自）</t>
    <rPh sb="0" eb="2">
      <t>ツウショ</t>
    </rPh>
    <rPh sb="2" eb="3">
      <t>ガタ</t>
    </rPh>
    <rPh sb="8" eb="10">
      <t>ドクジ</t>
    </rPh>
    <phoneticPr fontId="76"/>
  </si>
  <si>
    <t>A6</t>
    <phoneticPr fontId="76"/>
  </si>
  <si>
    <t>長崎県</t>
  </si>
  <si>
    <t>七飯町</t>
  </si>
  <si>
    <t>東村山市</t>
    <rPh sb="0" eb="4">
      <t>ヒガシムラヤマシ</t>
    </rPh>
    <phoneticPr fontId="3"/>
  </si>
  <si>
    <t>通所型サービス（独自／定率）</t>
    <rPh sb="0" eb="2">
      <t>ツウショ</t>
    </rPh>
    <rPh sb="2" eb="3">
      <t>ガタ</t>
    </rPh>
    <rPh sb="8" eb="10">
      <t>ドクジ</t>
    </rPh>
    <rPh sb="11" eb="13">
      <t>テイリツ</t>
    </rPh>
    <phoneticPr fontId="76"/>
  </si>
  <si>
    <t>熊本県</t>
  </si>
  <si>
    <t>鹿部町</t>
  </si>
  <si>
    <t>国分寺市</t>
  </si>
  <si>
    <t>通所型サービス（独自／定額）</t>
    <rPh sb="0" eb="2">
      <t>ツウショ</t>
    </rPh>
    <rPh sb="2" eb="3">
      <t>ガタ</t>
    </rPh>
    <rPh sb="8" eb="10">
      <t>ドクジ</t>
    </rPh>
    <rPh sb="11" eb="13">
      <t>テイガク</t>
    </rPh>
    <phoneticPr fontId="76"/>
  </si>
  <si>
    <t>大分県</t>
  </si>
  <si>
    <t>森町</t>
  </si>
  <si>
    <t>国立市</t>
  </si>
  <si>
    <t>宮崎県</t>
  </si>
  <si>
    <t>八雲町</t>
  </si>
  <si>
    <t>清瀬市</t>
    <rPh sb="0" eb="3">
      <t>キヨセシ</t>
    </rPh>
    <phoneticPr fontId="3"/>
  </si>
  <si>
    <t>鹿児島県</t>
  </si>
  <si>
    <t>長万部町</t>
  </si>
  <si>
    <t>東久留米市</t>
  </si>
  <si>
    <t>沖縄県</t>
  </si>
  <si>
    <t>江差町</t>
  </si>
  <si>
    <t>稲城市</t>
  </si>
  <si>
    <t>上ノ国町</t>
  </si>
  <si>
    <t>西東京市</t>
  </si>
  <si>
    <t>厚沢部町</t>
  </si>
  <si>
    <t>鎌倉市</t>
  </si>
  <si>
    <t>乙部町</t>
  </si>
  <si>
    <t>厚木市</t>
  </si>
  <si>
    <t>奥尻町</t>
  </si>
  <si>
    <t>愛知県</t>
    <rPh sb="0" eb="3">
      <t>アイチケン</t>
    </rPh>
    <phoneticPr fontId="9"/>
  </si>
  <si>
    <t>名古屋市</t>
  </si>
  <si>
    <t>今金町</t>
  </si>
  <si>
    <t>刈谷市</t>
  </si>
  <si>
    <t>せたな町</t>
  </si>
  <si>
    <t>豊田市</t>
  </si>
  <si>
    <t>島牧村</t>
  </si>
  <si>
    <t>守口市</t>
  </si>
  <si>
    <t>寿都町</t>
  </si>
  <si>
    <t>大東市</t>
  </si>
  <si>
    <t>黒松内町</t>
  </si>
  <si>
    <t>門真市</t>
  </si>
  <si>
    <t>蘭越町</t>
  </si>
  <si>
    <t>兵庫県</t>
    <rPh sb="0" eb="3">
      <t>ヒョウゴケン</t>
    </rPh>
    <phoneticPr fontId="9"/>
  </si>
  <si>
    <t>西宮市</t>
  </si>
  <si>
    <t>ニセコ町</t>
  </si>
  <si>
    <t>芦屋市</t>
  </si>
  <si>
    <t>真狩村</t>
  </si>
  <si>
    <t>宝塚市</t>
  </si>
  <si>
    <t>留寿都村</t>
  </si>
  <si>
    <t>4級地</t>
    <rPh sb="1" eb="3">
      <t>キュウチ</t>
    </rPh>
    <phoneticPr fontId="55"/>
  </si>
  <si>
    <t>牛久市</t>
  </si>
  <si>
    <t>喜茂別町</t>
  </si>
  <si>
    <t>朝霞市</t>
  </si>
  <si>
    <t>京極町</t>
  </si>
  <si>
    <t>志木市</t>
    <rPh sb="0" eb="3">
      <t>シキシ</t>
    </rPh>
    <phoneticPr fontId="3"/>
  </si>
  <si>
    <t>倶知安町</t>
  </si>
  <si>
    <t>和光市</t>
    <rPh sb="0" eb="3">
      <t>ワコウシ</t>
    </rPh>
    <phoneticPr fontId="3"/>
  </si>
  <si>
    <t>共和町</t>
  </si>
  <si>
    <t>船橋市</t>
  </si>
  <si>
    <t>岩内町</t>
  </si>
  <si>
    <t>成田市</t>
  </si>
  <si>
    <t>泊村</t>
  </si>
  <si>
    <t>習志野市</t>
  </si>
  <si>
    <t>神恵内村</t>
  </si>
  <si>
    <t>立川市</t>
  </si>
  <si>
    <t>積丹町</t>
  </si>
  <si>
    <t>昭島市</t>
  </si>
  <si>
    <t>古平町</t>
  </si>
  <si>
    <t>東大和市</t>
  </si>
  <si>
    <t>仁木町</t>
  </si>
  <si>
    <t>相模原市</t>
  </si>
  <si>
    <t>余市町</t>
  </si>
  <si>
    <t>横須賀市</t>
  </si>
  <si>
    <t>赤井川村</t>
  </si>
  <si>
    <t>藤沢市</t>
  </si>
  <si>
    <t>南幌町</t>
  </si>
  <si>
    <t>逗子市</t>
  </si>
  <si>
    <t>奈井江町</t>
  </si>
  <si>
    <t>三浦市</t>
  </si>
  <si>
    <t>上砂川町</t>
  </si>
  <si>
    <t>海老名市</t>
    <rPh sb="0" eb="4">
      <t>エビナシ</t>
    </rPh>
    <phoneticPr fontId="3"/>
  </si>
  <si>
    <t>由仁町</t>
  </si>
  <si>
    <t>豊中市</t>
  </si>
  <si>
    <t>長沼町</t>
  </si>
  <si>
    <t>池田市</t>
  </si>
  <si>
    <t>栗山町</t>
  </si>
  <si>
    <t>吹田市</t>
  </si>
  <si>
    <t>月形町</t>
  </si>
  <si>
    <t>高槻市</t>
  </si>
  <si>
    <t>浦臼町</t>
  </si>
  <si>
    <t>寝屋川市</t>
  </si>
  <si>
    <t>新十津川町</t>
  </si>
  <si>
    <t>箕面市</t>
  </si>
  <si>
    <t>妹背牛町</t>
  </si>
  <si>
    <t>四條畷市</t>
  </si>
  <si>
    <t>秩父別町</t>
  </si>
  <si>
    <t>神戸市</t>
  </si>
  <si>
    <t>雨竜町</t>
  </si>
  <si>
    <t>5級地</t>
    <rPh sb="1" eb="3">
      <t>キュウチ</t>
    </rPh>
    <phoneticPr fontId="55"/>
  </si>
  <si>
    <t>水戸市</t>
  </si>
  <si>
    <t>北竜町</t>
  </si>
  <si>
    <t>日立市</t>
  </si>
  <si>
    <t>沼田町</t>
  </si>
  <si>
    <t>龍ケ崎市</t>
  </si>
  <si>
    <t>鷹栖町</t>
  </si>
  <si>
    <t>取手市</t>
  </si>
  <si>
    <t>東神楽町</t>
  </si>
  <si>
    <t>つくば市</t>
  </si>
  <si>
    <t>当麻町</t>
  </si>
  <si>
    <t>守谷市</t>
  </si>
  <si>
    <t>比布町</t>
  </si>
  <si>
    <t>川口市</t>
  </si>
  <si>
    <t>愛別町</t>
  </si>
  <si>
    <t>草加市</t>
  </si>
  <si>
    <t>上川町</t>
  </si>
  <si>
    <t>戸田市</t>
  </si>
  <si>
    <t>東川町</t>
  </si>
  <si>
    <t>新座市</t>
  </si>
  <si>
    <t>美瑛町</t>
  </si>
  <si>
    <t>八潮市</t>
  </si>
  <si>
    <t>上富良野町</t>
  </si>
  <si>
    <t>ふじみ野市</t>
  </si>
  <si>
    <t>中富良野町</t>
  </si>
  <si>
    <t>市川市</t>
  </si>
  <si>
    <t>南富良野町</t>
  </si>
  <si>
    <t>松戸市</t>
  </si>
  <si>
    <t>占冠村</t>
  </si>
  <si>
    <t>佐倉市</t>
  </si>
  <si>
    <t>和寒町</t>
  </si>
  <si>
    <t>市原市</t>
  </si>
  <si>
    <t>剣淵町</t>
  </si>
  <si>
    <t>千葉県</t>
    <phoneticPr fontId="9"/>
  </si>
  <si>
    <t>八千代市</t>
  </si>
  <si>
    <t>下川町</t>
  </si>
  <si>
    <t>四街道市</t>
  </si>
  <si>
    <t>美深町</t>
  </si>
  <si>
    <t>袖ケ浦市</t>
  </si>
  <si>
    <t>音威子府村</t>
  </si>
  <si>
    <t>印西市</t>
  </si>
  <si>
    <t>中川町</t>
  </si>
  <si>
    <t>栄町</t>
  </si>
  <si>
    <t>幌加内町</t>
  </si>
  <si>
    <t>福生市</t>
    <rPh sb="0" eb="3">
      <t>フッサシ</t>
    </rPh>
    <phoneticPr fontId="3"/>
  </si>
  <si>
    <t>増毛町</t>
  </si>
  <si>
    <t>あきる野市</t>
  </si>
  <si>
    <t>小平町</t>
  </si>
  <si>
    <t>日の出町</t>
  </si>
  <si>
    <t>苫前町</t>
  </si>
  <si>
    <t>平塚市</t>
  </si>
  <si>
    <t>羽幌町</t>
  </si>
  <si>
    <t>小田原市</t>
  </si>
  <si>
    <t>初山別村</t>
  </si>
  <si>
    <t>茅ヶ崎市</t>
  </si>
  <si>
    <t>遠別町</t>
  </si>
  <si>
    <t>大和市</t>
  </si>
  <si>
    <t>天塩町</t>
  </si>
  <si>
    <t>伊勢原市</t>
  </si>
  <si>
    <t>猿払村</t>
  </si>
  <si>
    <t>座間市</t>
  </si>
  <si>
    <t>浜頓別町</t>
  </si>
  <si>
    <t>綾瀬市</t>
  </si>
  <si>
    <t>中頓別町</t>
  </si>
  <si>
    <t>葉山町</t>
  </si>
  <si>
    <t>枝幸町</t>
  </si>
  <si>
    <t>寒川町</t>
  </si>
  <si>
    <t>豊富町</t>
  </si>
  <si>
    <t>愛川町</t>
  </si>
  <si>
    <t>礼文町</t>
  </si>
  <si>
    <t>愛知県</t>
    <rPh sb="0" eb="3">
      <t>アイチケン</t>
    </rPh>
    <phoneticPr fontId="55"/>
  </si>
  <si>
    <t>知立市</t>
  </si>
  <si>
    <t>利尻町</t>
  </si>
  <si>
    <t>豊明市</t>
  </si>
  <si>
    <t>利尻富士町</t>
  </si>
  <si>
    <t>みよし市</t>
    <rPh sb="3" eb="4">
      <t>シ</t>
    </rPh>
    <phoneticPr fontId="3"/>
  </si>
  <si>
    <t>幌延町</t>
  </si>
  <si>
    <t>大津市</t>
  </si>
  <si>
    <t>美幌町</t>
  </si>
  <si>
    <t>草津市</t>
  </si>
  <si>
    <t>津別町</t>
  </si>
  <si>
    <t>栗東市</t>
    <rPh sb="0" eb="3">
      <t>リットウシ</t>
    </rPh>
    <phoneticPr fontId="3"/>
  </si>
  <si>
    <t>斜里町</t>
  </si>
  <si>
    <t>京都市</t>
  </si>
  <si>
    <t>清里町</t>
  </si>
  <si>
    <t>長岡京市</t>
  </si>
  <si>
    <t>小清水町</t>
  </si>
  <si>
    <t>堺市</t>
  </si>
  <si>
    <t>訓子府町</t>
  </si>
  <si>
    <t>枚方市</t>
  </si>
  <si>
    <t>置戸町</t>
  </si>
  <si>
    <t>茨木市</t>
  </si>
  <si>
    <t>佐呂間町</t>
  </si>
  <si>
    <t>八尾市</t>
  </si>
  <si>
    <t>遠軽町</t>
  </si>
  <si>
    <t>松原市</t>
  </si>
  <si>
    <t>湧別町</t>
  </si>
  <si>
    <t>摂津市</t>
  </si>
  <si>
    <t>滝上町</t>
  </si>
  <si>
    <t>高石市</t>
  </si>
  <si>
    <t>興部町</t>
  </si>
  <si>
    <t>東大阪市</t>
  </si>
  <si>
    <t>西興部村</t>
  </si>
  <si>
    <t>交野市</t>
  </si>
  <si>
    <t>雄武町</t>
  </si>
  <si>
    <t>尼崎市</t>
  </si>
  <si>
    <t>大空町</t>
  </si>
  <si>
    <t>伊丹市</t>
  </si>
  <si>
    <t>豊浦町</t>
  </si>
  <si>
    <t>川西市</t>
  </si>
  <si>
    <t>壮瞥町</t>
  </si>
  <si>
    <t>三田市</t>
  </si>
  <si>
    <t>白老町</t>
  </si>
  <si>
    <t>広島市</t>
  </si>
  <si>
    <t>厚真町</t>
  </si>
  <si>
    <t>府中町</t>
  </si>
  <si>
    <t>洞爺湖町</t>
  </si>
  <si>
    <t>福岡市</t>
    <rPh sb="0" eb="3">
      <t>フクオカシ</t>
    </rPh>
    <phoneticPr fontId="3"/>
  </si>
  <si>
    <t>安平町</t>
  </si>
  <si>
    <t>春日市</t>
    <rPh sb="0" eb="3">
      <t>カスガシ</t>
    </rPh>
    <phoneticPr fontId="3"/>
  </si>
  <si>
    <t>むかわ町</t>
  </si>
  <si>
    <t>6級地</t>
    <rPh sb="1" eb="3">
      <t>キュウチ</t>
    </rPh>
    <phoneticPr fontId="55"/>
  </si>
  <si>
    <t>仙台市</t>
  </si>
  <si>
    <t>日高町</t>
  </si>
  <si>
    <t>多賀城市</t>
    <rPh sb="0" eb="4">
      <t>タガジョウシ</t>
    </rPh>
    <phoneticPr fontId="3"/>
  </si>
  <si>
    <t>平取町</t>
  </si>
  <si>
    <t>土浦市</t>
  </si>
  <si>
    <t>新冠町</t>
  </si>
  <si>
    <t>古河市</t>
  </si>
  <si>
    <t>浦河町</t>
  </si>
  <si>
    <t>利根町</t>
  </si>
  <si>
    <t>様似町</t>
  </si>
  <si>
    <t>宇都宮市</t>
  </si>
  <si>
    <t>えりも町</t>
  </si>
  <si>
    <t>野木町</t>
  </si>
  <si>
    <t>新ひだか町</t>
  </si>
  <si>
    <t>高崎市</t>
  </si>
  <si>
    <t>音更町</t>
  </si>
  <si>
    <t>川越市</t>
  </si>
  <si>
    <t>士幌町</t>
  </si>
  <si>
    <t>行田市</t>
  </si>
  <si>
    <t>上士幌町</t>
  </si>
  <si>
    <t>所沢市</t>
  </si>
  <si>
    <t>鹿追町</t>
  </si>
  <si>
    <t>飯能市</t>
    <rPh sb="0" eb="3">
      <t>ハンノウシ</t>
    </rPh>
    <phoneticPr fontId="3"/>
  </si>
  <si>
    <t>新得町</t>
  </si>
  <si>
    <t>加須市</t>
  </si>
  <si>
    <t>清水町</t>
  </si>
  <si>
    <t>東松山市</t>
  </si>
  <si>
    <t>芽室町</t>
  </si>
  <si>
    <t>春日部市</t>
  </si>
  <si>
    <t>中札内村</t>
  </si>
  <si>
    <t>狭山市</t>
  </si>
  <si>
    <t>更別村</t>
  </si>
  <si>
    <t>羽生市</t>
  </si>
  <si>
    <t>大樹町</t>
  </si>
  <si>
    <t>鴻巣市</t>
  </si>
  <si>
    <t>広尾町</t>
  </si>
  <si>
    <t>上尾市</t>
  </si>
  <si>
    <t>幕別町</t>
  </si>
  <si>
    <t>越谷市</t>
  </si>
  <si>
    <t>池田町</t>
  </si>
  <si>
    <t>蕨市</t>
  </si>
  <si>
    <t>豊頃町</t>
  </si>
  <si>
    <t>入間市</t>
  </si>
  <si>
    <t>本別町</t>
  </si>
  <si>
    <t>桶川市</t>
  </si>
  <si>
    <t>足寄町</t>
  </si>
  <si>
    <t>久喜市</t>
  </si>
  <si>
    <t>陸別町</t>
  </si>
  <si>
    <t>北本市</t>
  </si>
  <si>
    <t>浦幌町</t>
  </si>
  <si>
    <t>富士見市</t>
  </si>
  <si>
    <t>釧路町</t>
  </si>
  <si>
    <t>三郷市</t>
  </si>
  <si>
    <t>厚岸町</t>
  </si>
  <si>
    <t>蓮田市</t>
  </si>
  <si>
    <t>浜中町</t>
  </si>
  <si>
    <t>坂戸市</t>
  </si>
  <si>
    <t>標茶町</t>
  </si>
  <si>
    <t>幸手市</t>
  </si>
  <si>
    <t>弟子屈町</t>
  </si>
  <si>
    <t>鶴ヶ島市</t>
  </si>
  <si>
    <t>鶴居村</t>
  </si>
  <si>
    <t>吉川市</t>
  </si>
  <si>
    <t>白糠町</t>
  </si>
  <si>
    <t>白岡市</t>
    <rPh sb="0" eb="2">
      <t>シラオカ</t>
    </rPh>
    <rPh sb="2" eb="3">
      <t>シ</t>
    </rPh>
    <phoneticPr fontId="3"/>
  </si>
  <si>
    <t>別海町</t>
  </si>
  <si>
    <t>伊奈町</t>
  </si>
  <si>
    <t>中標津町</t>
  </si>
  <si>
    <t>三芳町</t>
  </si>
  <si>
    <t>標津町</t>
  </si>
  <si>
    <t>宮代町</t>
  </si>
  <si>
    <t>羅臼町</t>
  </si>
  <si>
    <t>杉戸町</t>
  </si>
  <si>
    <t>色丹村</t>
    <rPh sb="0" eb="3">
      <t>シコタンムラ</t>
    </rPh>
    <phoneticPr fontId="4"/>
  </si>
  <si>
    <t>松伏町</t>
  </si>
  <si>
    <t>泊村</t>
    <rPh sb="0" eb="2">
      <t>トマリムラ</t>
    </rPh>
    <phoneticPr fontId="4"/>
  </si>
  <si>
    <t>木更津市</t>
  </si>
  <si>
    <t>留夜別村</t>
  </si>
  <si>
    <t>野田市</t>
  </si>
  <si>
    <t>留別村</t>
  </si>
  <si>
    <t>茂原市</t>
  </si>
  <si>
    <t>紗那村</t>
  </si>
  <si>
    <t>柏市</t>
  </si>
  <si>
    <t>蘂取村</t>
  </si>
  <si>
    <t>流山市</t>
  </si>
  <si>
    <t>青森市</t>
  </si>
  <si>
    <t>我孫子市</t>
  </si>
  <si>
    <t>弘前市</t>
  </si>
  <si>
    <t>鎌ケ谷市</t>
  </si>
  <si>
    <t>八戸市</t>
  </si>
  <si>
    <t>白井市</t>
  </si>
  <si>
    <t>黒石市</t>
  </si>
  <si>
    <t>酒々井町</t>
  </si>
  <si>
    <t>五所川原市</t>
  </si>
  <si>
    <t>武蔵村山市</t>
  </si>
  <si>
    <t>十和田市</t>
  </si>
  <si>
    <t>羽村市</t>
  </si>
  <si>
    <t>三沢市</t>
  </si>
  <si>
    <t>瑞穂町</t>
    <rPh sb="0" eb="3">
      <t>ミズホマチ</t>
    </rPh>
    <phoneticPr fontId="3"/>
  </si>
  <si>
    <t>むつ市</t>
  </si>
  <si>
    <t>奥多摩町</t>
  </si>
  <si>
    <t>つがる市</t>
  </si>
  <si>
    <t>檜原村</t>
  </si>
  <si>
    <t>平川市</t>
  </si>
  <si>
    <t>秦野市</t>
  </si>
  <si>
    <t>平内町</t>
  </si>
  <si>
    <t>大磯町</t>
  </si>
  <si>
    <t>今別町</t>
  </si>
  <si>
    <t>二宮町</t>
  </si>
  <si>
    <t>蓬田村</t>
  </si>
  <si>
    <t>中井町</t>
    <rPh sb="0" eb="2">
      <t>ナカイ</t>
    </rPh>
    <phoneticPr fontId="3"/>
  </si>
  <si>
    <t>外ヶ浜町</t>
  </si>
  <si>
    <t>清川村</t>
  </si>
  <si>
    <t>鰺ヶ沢町</t>
  </si>
  <si>
    <t>岐阜市</t>
  </si>
  <si>
    <t>深浦町</t>
  </si>
  <si>
    <t>静岡市</t>
  </si>
  <si>
    <t>西目屋村</t>
  </si>
  <si>
    <t>岡崎市</t>
  </si>
  <si>
    <t>藤崎町</t>
  </si>
  <si>
    <t>一宮市</t>
  </si>
  <si>
    <t>大鰐町</t>
  </si>
  <si>
    <t>瀬戸市</t>
    <rPh sb="0" eb="3">
      <t>セトシ</t>
    </rPh>
    <phoneticPr fontId="3"/>
  </si>
  <si>
    <t>田舎館村</t>
  </si>
  <si>
    <t>春日井市</t>
  </si>
  <si>
    <t>板柳町</t>
  </si>
  <si>
    <t>津島市</t>
  </si>
  <si>
    <t>鶴田町</t>
  </si>
  <si>
    <t>碧南市</t>
  </si>
  <si>
    <t>中泊町</t>
  </si>
  <si>
    <t>安城市</t>
  </si>
  <si>
    <t>野辺地町</t>
  </si>
  <si>
    <t>西尾市</t>
  </si>
  <si>
    <t>七戸町</t>
  </si>
  <si>
    <t>犬山市</t>
  </si>
  <si>
    <t>六戸町</t>
  </si>
  <si>
    <t>江南市</t>
  </si>
  <si>
    <t>横浜町</t>
  </si>
  <si>
    <t>稲沢市</t>
  </si>
  <si>
    <t>東北町</t>
  </si>
  <si>
    <t>尾張旭市</t>
  </si>
  <si>
    <t>六ヶ所村</t>
  </si>
  <si>
    <t>岩倉市</t>
  </si>
  <si>
    <t>おいらせ町</t>
  </si>
  <si>
    <t>日進市</t>
  </si>
  <si>
    <t>大間町</t>
  </si>
  <si>
    <t>愛西市</t>
  </si>
  <si>
    <t>東通村</t>
  </si>
  <si>
    <t>清須市</t>
    <rPh sb="0" eb="3">
      <t>キヨスシ</t>
    </rPh>
    <phoneticPr fontId="3"/>
  </si>
  <si>
    <t>風間浦村</t>
  </si>
  <si>
    <t>北名古屋市</t>
  </si>
  <si>
    <t>佐井村</t>
  </si>
  <si>
    <t>弥富市</t>
  </si>
  <si>
    <t>三戸町</t>
  </si>
  <si>
    <t>あま市</t>
  </si>
  <si>
    <t>五戸町</t>
  </si>
  <si>
    <t>長久手市</t>
  </si>
  <si>
    <t>田子町</t>
  </si>
  <si>
    <t>東郷町</t>
  </si>
  <si>
    <t>南部町</t>
  </si>
  <si>
    <t>大治町</t>
  </si>
  <si>
    <t>階上町</t>
  </si>
  <si>
    <t>蟹江町</t>
  </si>
  <si>
    <t>新郷村</t>
  </si>
  <si>
    <t>豊山町</t>
    <rPh sb="0" eb="2">
      <t>トヨヤマ</t>
    </rPh>
    <rPh sb="2" eb="3">
      <t>マチ</t>
    </rPh>
    <phoneticPr fontId="3"/>
  </si>
  <si>
    <t>盛岡市</t>
  </si>
  <si>
    <t>飛島村</t>
    <rPh sb="0" eb="3">
      <t>トビシマムラ</t>
    </rPh>
    <phoneticPr fontId="3"/>
  </si>
  <si>
    <t>宮古市</t>
  </si>
  <si>
    <t>津市</t>
  </si>
  <si>
    <t>大船渡市</t>
  </si>
  <si>
    <t>四日市市</t>
  </si>
  <si>
    <t>花巻市</t>
  </si>
  <si>
    <t>桑名市</t>
  </si>
  <si>
    <t>北上市</t>
  </si>
  <si>
    <t>鈴鹿市</t>
  </si>
  <si>
    <t>久慈市</t>
  </si>
  <si>
    <t>亀山市</t>
  </si>
  <si>
    <t>遠野市</t>
  </si>
  <si>
    <t>彦根市</t>
  </si>
  <si>
    <t>一関市</t>
  </si>
  <si>
    <t>守山市</t>
  </si>
  <si>
    <t>陸前高田市</t>
  </si>
  <si>
    <t>甲賀市</t>
  </si>
  <si>
    <t>釜石市</t>
  </si>
  <si>
    <t>宇治市</t>
  </si>
  <si>
    <t>二戸市</t>
  </si>
  <si>
    <t>亀岡市</t>
  </si>
  <si>
    <t>八幡平市</t>
  </si>
  <si>
    <t>城陽市</t>
  </si>
  <si>
    <t>奥州市</t>
  </si>
  <si>
    <t>向日市</t>
  </si>
  <si>
    <t>滝沢市</t>
    <rPh sb="2" eb="3">
      <t>シ</t>
    </rPh>
    <phoneticPr fontId="4"/>
  </si>
  <si>
    <t>八幡市</t>
  </si>
  <si>
    <t>雫石町</t>
  </si>
  <si>
    <t>京田辺市</t>
  </si>
  <si>
    <t>葛巻町</t>
  </si>
  <si>
    <t>木津川市</t>
  </si>
  <si>
    <t>岩手町</t>
  </si>
  <si>
    <t>大山崎町</t>
  </si>
  <si>
    <t>紫波町</t>
  </si>
  <si>
    <t>精華町</t>
  </si>
  <si>
    <t>矢巾町</t>
  </si>
  <si>
    <t>岸和田市</t>
  </si>
  <si>
    <t>西和賀町</t>
  </si>
  <si>
    <t>泉大津市</t>
  </si>
  <si>
    <t>金ケ崎町</t>
  </si>
  <si>
    <t>貝塚市</t>
  </si>
  <si>
    <t>平泉町</t>
  </si>
  <si>
    <t>泉佐野市</t>
  </si>
  <si>
    <t>住田町</t>
  </si>
  <si>
    <t>富田林市</t>
  </si>
  <si>
    <t>大槌町</t>
  </si>
  <si>
    <t>河内長野市</t>
  </si>
  <si>
    <t>山田町</t>
  </si>
  <si>
    <t>和泉市</t>
  </si>
  <si>
    <t>岩泉町</t>
  </si>
  <si>
    <t>柏原市</t>
  </si>
  <si>
    <t>田野畑村</t>
  </si>
  <si>
    <t>羽曳野市</t>
  </si>
  <si>
    <t>普代村</t>
  </si>
  <si>
    <t>藤井寺市</t>
  </si>
  <si>
    <t>軽米町</t>
  </si>
  <si>
    <t>泉南市</t>
  </si>
  <si>
    <t>野田村</t>
  </si>
  <si>
    <t>大阪狭山市</t>
  </si>
  <si>
    <t>九戸村</t>
  </si>
  <si>
    <t>阪南市</t>
  </si>
  <si>
    <t>洋野町</t>
  </si>
  <si>
    <t>島本町</t>
  </si>
  <si>
    <t>一戸町</t>
  </si>
  <si>
    <t>豊能町</t>
  </si>
  <si>
    <t>能勢町</t>
  </si>
  <si>
    <t>石巻市</t>
  </si>
  <si>
    <t>忠岡町</t>
  </si>
  <si>
    <t>塩竈市</t>
  </si>
  <si>
    <t>熊取町</t>
  </si>
  <si>
    <t>気仙沼市</t>
  </si>
  <si>
    <t>田尻町</t>
  </si>
  <si>
    <t>白石市</t>
  </si>
  <si>
    <t>岬町</t>
  </si>
  <si>
    <t>名取市</t>
  </si>
  <si>
    <t>太子町</t>
    <phoneticPr fontId="9"/>
  </si>
  <si>
    <t>角田市</t>
  </si>
  <si>
    <t>河南町</t>
  </si>
  <si>
    <t>多賀城市</t>
  </si>
  <si>
    <t>千早赤阪村</t>
  </si>
  <si>
    <t>岩沼市</t>
  </si>
  <si>
    <t>明石市</t>
  </si>
  <si>
    <t>登米市</t>
  </si>
  <si>
    <t>猪名川町</t>
  </si>
  <si>
    <t>栗原市</t>
  </si>
  <si>
    <t>奈良市</t>
  </si>
  <si>
    <t>東松島市</t>
  </si>
  <si>
    <t>大和郡山市</t>
  </si>
  <si>
    <t>大崎市</t>
  </si>
  <si>
    <t>生駒市</t>
  </si>
  <si>
    <t>富谷市</t>
    <rPh sb="2" eb="3">
      <t>シ</t>
    </rPh>
    <phoneticPr fontId="4"/>
  </si>
  <si>
    <t>和歌山市</t>
  </si>
  <si>
    <t>蔵王町</t>
  </si>
  <si>
    <t>橋本市</t>
  </si>
  <si>
    <t>七ヶ宿町</t>
  </si>
  <si>
    <t>大野城市</t>
  </si>
  <si>
    <t>大河原町</t>
  </si>
  <si>
    <t>太宰府市</t>
  </si>
  <si>
    <t>村田町</t>
  </si>
  <si>
    <t>福津市</t>
  </si>
  <si>
    <t>柴田町</t>
  </si>
  <si>
    <t>糸島市</t>
  </si>
  <si>
    <t>川崎町</t>
  </si>
  <si>
    <t>那珂川市</t>
    <rPh sb="3" eb="4">
      <t>シ</t>
    </rPh>
    <phoneticPr fontId="3"/>
  </si>
  <si>
    <t>丸森町</t>
  </si>
  <si>
    <t>粕屋町</t>
  </si>
  <si>
    <t>亘理町</t>
  </si>
  <si>
    <t>7級地</t>
    <rPh sb="1" eb="3">
      <t>キュウチ</t>
    </rPh>
    <phoneticPr fontId="55"/>
  </si>
  <si>
    <t>山元町</t>
  </si>
  <si>
    <t>結城市</t>
  </si>
  <si>
    <t>松島町</t>
  </si>
  <si>
    <t>下妻市</t>
  </si>
  <si>
    <t>七ヶ浜町</t>
  </si>
  <si>
    <t>常総市</t>
  </si>
  <si>
    <t>利府町</t>
  </si>
  <si>
    <t>笠間市</t>
  </si>
  <si>
    <t>大和町</t>
  </si>
  <si>
    <t>ひたちなか市</t>
  </si>
  <si>
    <t>大郷町</t>
  </si>
  <si>
    <t>那珂市</t>
  </si>
  <si>
    <t>大衡村</t>
  </si>
  <si>
    <t>筑西市</t>
  </si>
  <si>
    <t>色麻町</t>
  </si>
  <si>
    <t>坂東市</t>
  </si>
  <si>
    <t>加美町</t>
  </si>
  <si>
    <t>稲敷市</t>
  </si>
  <si>
    <t>涌谷町</t>
  </si>
  <si>
    <t>つくばみらい市</t>
  </si>
  <si>
    <t>美里町</t>
  </si>
  <si>
    <t>大洗町</t>
  </si>
  <si>
    <t>女川町</t>
  </si>
  <si>
    <t>阿見町</t>
  </si>
  <si>
    <t>南三陸町</t>
  </si>
  <si>
    <t>河内町</t>
  </si>
  <si>
    <t>秋田市</t>
  </si>
  <si>
    <t>八千代町</t>
  </si>
  <si>
    <t>能代市</t>
  </si>
  <si>
    <t>五霞町</t>
  </si>
  <si>
    <t>横手市</t>
  </si>
  <si>
    <t>境町</t>
  </si>
  <si>
    <t>大館市</t>
  </si>
  <si>
    <t>栃木市</t>
  </si>
  <si>
    <t>男鹿市</t>
  </si>
  <si>
    <t>鹿沼市</t>
  </si>
  <si>
    <t>湯沢市</t>
  </si>
  <si>
    <t>日光市</t>
  </si>
  <si>
    <t>鹿角市</t>
  </si>
  <si>
    <t>小山市</t>
  </si>
  <si>
    <t>由利本荘市</t>
  </si>
  <si>
    <t>真岡市</t>
  </si>
  <si>
    <t>潟上市</t>
  </si>
  <si>
    <t>大田原市</t>
  </si>
  <si>
    <t>大仙市</t>
  </si>
  <si>
    <t>さくら市</t>
  </si>
  <si>
    <t>北秋田市</t>
  </si>
  <si>
    <t>下野市</t>
  </si>
  <si>
    <t>にかほ市</t>
  </si>
  <si>
    <t>壬生町</t>
  </si>
  <si>
    <t>仙北市</t>
  </si>
  <si>
    <t>前橋市</t>
  </si>
  <si>
    <t>小坂町</t>
  </si>
  <si>
    <t>伊勢崎市</t>
  </si>
  <si>
    <t>上小阿仁村</t>
  </si>
  <si>
    <t>太田市</t>
  </si>
  <si>
    <t>藤里町</t>
  </si>
  <si>
    <t>渋川市</t>
  </si>
  <si>
    <t>三種町</t>
  </si>
  <si>
    <t>榛東村</t>
    <rPh sb="0" eb="3">
      <t>シントウムラ</t>
    </rPh>
    <phoneticPr fontId="3"/>
  </si>
  <si>
    <t>八峰町</t>
  </si>
  <si>
    <t>吉岡町</t>
    <rPh sb="0" eb="3">
      <t>ヨシオカチョウ</t>
    </rPh>
    <phoneticPr fontId="3"/>
  </si>
  <si>
    <t>五城目町</t>
  </si>
  <si>
    <t>玉村町</t>
  </si>
  <si>
    <t>八郎潟町</t>
  </si>
  <si>
    <t>熊谷市</t>
  </si>
  <si>
    <t>井川町</t>
  </si>
  <si>
    <t>深谷市</t>
  </si>
  <si>
    <t>大潟村</t>
  </si>
  <si>
    <t>日高市</t>
  </si>
  <si>
    <t>美郷町</t>
  </si>
  <si>
    <t>毛呂山町</t>
  </si>
  <si>
    <t>羽後町</t>
  </si>
  <si>
    <t>越生町</t>
  </si>
  <si>
    <t>東成瀬村</t>
  </si>
  <si>
    <t>滑川町</t>
  </si>
  <si>
    <t>山形市</t>
  </si>
  <si>
    <t>川島町</t>
  </si>
  <si>
    <t>米沢市</t>
  </si>
  <si>
    <t>吉見町</t>
  </si>
  <si>
    <t>鶴岡市</t>
  </si>
  <si>
    <t>鳩山町</t>
  </si>
  <si>
    <t>酒田市</t>
  </si>
  <si>
    <t>寄居町</t>
  </si>
  <si>
    <t>新庄市</t>
  </si>
  <si>
    <t>東金市</t>
  </si>
  <si>
    <t>寒河江市</t>
  </si>
  <si>
    <t>君津市</t>
  </si>
  <si>
    <t>上山市</t>
  </si>
  <si>
    <t>富津市</t>
  </si>
  <si>
    <t>村山市</t>
  </si>
  <si>
    <t>八街市</t>
  </si>
  <si>
    <t>長井市</t>
  </si>
  <si>
    <t>富里市</t>
    <rPh sb="0" eb="3">
      <t>トミサトシ</t>
    </rPh>
    <phoneticPr fontId="3"/>
  </si>
  <si>
    <t>天童市</t>
  </si>
  <si>
    <t>山武市</t>
  </si>
  <si>
    <t>東根市</t>
  </si>
  <si>
    <t>大網白里市</t>
    <rPh sb="4" eb="5">
      <t>シ</t>
    </rPh>
    <phoneticPr fontId="3"/>
  </si>
  <si>
    <t>尾花沢市</t>
  </si>
  <si>
    <t>長柄町</t>
  </si>
  <si>
    <t>南陽市</t>
  </si>
  <si>
    <t>長南町</t>
  </si>
  <si>
    <t>山辺町</t>
  </si>
  <si>
    <t>南足柄市</t>
    <rPh sb="0" eb="3">
      <t>ミナミアシガラ</t>
    </rPh>
    <rPh sb="3" eb="4">
      <t>シ</t>
    </rPh>
    <phoneticPr fontId="3"/>
  </si>
  <si>
    <t>中山町</t>
  </si>
  <si>
    <t>山北町</t>
    <rPh sb="0" eb="3">
      <t>ヤマキタマチ</t>
    </rPh>
    <phoneticPr fontId="3"/>
  </si>
  <si>
    <t>河北町</t>
  </si>
  <si>
    <t>箱根町</t>
  </si>
  <si>
    <t>西川町</t>
  </si>
  <si>
    <t>新潟市</t>
  </si>
  <si>
    <t>朝日町</t>
  </si>
  <si>
    <t>富山市</t>
  </si>
  <si>
    <t>大江町</t>
  </si>
  <si>
    <t>金沢市</t>
  </si>
  <si>
    <t>大石田町</t>
  </si>
  <si>
    <t>内灘町</t>
  </si>
  <si>
    <t>金山町</t>
  </si>
  <si>
    <t>福井市</t>
  </si>
  <si>
    <t>最上町</t>
  </si>
  <si>
    <t>甲府市</t>
  </si>
  <si>
    <t>舟形町</t>
  </si>
  <si>
    <t>南アルプス市</t>
    <rPh sb="0" eb="1">
      <t>ミナミ</t>
    </rPh>
    <rPh sb="5" eb="6">
      <t>シ</t>
    </rPh>
    <phoneticPr fontId="3"/>
  </si>
  <si>
    <t>真室川町</t>
  </si>
  <si>
    <t>南部町</t>
    <rPh sb="0" eb="3">
      <t>ナンブチョウ</t>
    </rPh>
    <phoneticPr fontId="3"/>
  </si>
  <si>
    <t>大蔵村</t>
  </si>
  <si>
    <t>長野市</t>
  </si>
  <si>
    <t>鮭川村</t>
  </si>
  <si>
    <t>松本市</t>
  </si>
  <si>
    <t>戸沢村</t>
  </si>
  <si>
    <t>塩尻市</t>
  </si>
  <si>
    <t>高畠町</t>
  </si>
  <si>
    <t>大垣市</t>
  </si>
  <si>
    <t>川西町</t>
  </si>
  <si>
    <t>多治見市</t>
  </si>
  <si>
    <t>小国町</t>
  </si>
  <si>
    <t>美濃加茂市</t>
    <rPh sb="0" eb="5">
      <t>ミノカモシ</t>
    </rPh>
    <phoneticPr fontId="3"/>
  </si>
  <si>
    <t>白鷹町</t>
  </si>
  <si>
    <t>各務原市</t>
  </si>
  <si>
    <t>飯豊町</t>
  </si>
  <si>
    <t>可児市</t>
  </si>
  <si>
    <t>三川町</t>
  </si>
  <si>
    <t>浜松市</t>
  </si>
  <si>
    <t>庄内町</t>
  </si>
  <si>
    <t>沼津市</t>
  </si>
  <si>
    <t>遊佐町</t>
  </si>
  <si>
    <t>三島市</t>
  </si>
  <si>
    <t>福島市</t>
  </si>
  <si>
    <t>富士宮市</t>
  </si>
  <si>
    <t>会津若松市</t>
  </si>
  <si>
    <t>島田市</t>
  </si>
  <si>
    <t>郡山市</t>
  </si>
  <si>
    <t>富士市</t>
  </si>
  <si>
    <t>いわき市</t>
  </si>
  <si>
    <t>磐田市</t>
  </si>
  <si>
    <t>白河市</t>
  </si>
  <si>
    <t>焼津市</t>
  </si>
  <si>
    <t>須賀川市</t>
  </si>
  <si>
    <t>掛川市</t>
  </si>
  <si>
    <t>喜多方市</t>
  </si>
  <si>
    <t>藤枝市</t>
  </si>
  <si>
    <t>相馬市</t>
  </si>
  <si>
    <t>御殿場市</t>
  </si>
  <si>
    <t>二本松市</t>
  </si>
  <si>
    <t>袋井市</t>
  </si>
  <si>
    <t>田村市</t>
  </si>
  <si>
    <t>裾野市</t>
  </si>
  <si>
    <t>南相馬市</t>
  </si>
  <si>
    <t>函南町</t>
  </si>
  <si>
    <t>清水町</t>
    <phoneticPr fontId="9"/>
  </si>
  <si>
    <t>本宮市</t>
  </si>
  <si>
    <t>長泉町</t>
  </si>
  <si>
    <t>桑折町</t>
  </si>
  <si>
    <t>小山町</t>
  </si>
  <si>
    <t>国見町</t>
  </si>
  <si>
    <t>川根本町</t>
  </si>
  <si>
    <t>川俣町</t>
  </si>
  <si>
    <t>森町</t>
    <phoneticPr fontId="9"/>
  </si>
  <si>
    <t>大玉村</t>
  </si>
  <si>
    <t>豊橋市</t>
  </si>
  <si>
    <t>鏡石町</t>
  </si>
  <si>
    <t>半田市</t>
  </si>
  <si>
    <t>天栄村</t>
  </si>
  <si>
    <t>豊川市</t>
  </si>
  <si>
    <t>下郷町</t>
  </si>
  <si>
    <t>蒲郡市</t>
  </si>
  <si>
    <t>檜枝岐村</t>
  </si>
  <si>
    <t>常滑市</t>
  </si>
  <si>
    <t>只見町</t>
  </si>
  <si>
    <t>小牧市</t>
  </si>
  <si>
    <t>南会津町</t>
  </si>
  <si>
    <t>新城市</t>
  </si>
  <si>
    <t>北塩原村</t>
  </si>
  <si>
    <t>東海市</t>
  </si>
  <si>
    <t>西会津町</t>
  </si>
  <si>
    <t>大府市</t>
  </si>
  <si>
    <t>磐梯町</t>
  </si>
  <si>
    <t>知多市</t>
  </si>
  <si>
    <t>猪苗代町</t>
  </si>
  <si>
    <t>高浜市</t>
  </si>
  <si>
    <t>会津坂下町</t>
  </si>
  <si>
    <t>田原市</t>
  </si>
  <si>
    <t>湯川村</t>
  </si>
  <si>
    <t>大口町</t>
  </si>
  <si>
    <t>柳津町</t>
  </si>
  <si>
    <t>扶桑町</t>
  </si>
  <si>
    <t>三島町</t>
  </si>
  <si>
    <t>阿久比町</t>
  </si>
  <si>
    <t>東浦町</t>
  </si>
  <si>
    <t>昭和村</t>
  </si>
  <si>
    <t>武豊町</t>
    <rPh sb="0" eb="3">
      <t>タケトヨチョウ</t>
    </rPh>
    <phoneticPr fontId="3"/>
  </si>
  <si>
    <t>会津美里町</t>
  </si>
  <si>
    <t>幸田町</t>
  </si>
  <si>
    <t>西郷村</t>
  </si>
  <si>
    <t>設楽町</t>
  </si>
  <si>
    <t>泉崎村</t>
  </si>
  <si>
    <t>東栄町</t>
  </si>
  <si>
    <t>中島村</t>
  </si>
  <si>
    <t>豊根村</t>
  </si>
  <si>
    <t>矢吹町</t>
  </si>
  <si>
    <t>名張市</t>
  </si>
  <si>
    <t>棚倉町</t>
  </si>
  <si>
    <t>いなべ市</t>
  </si>
  <si>
    <t>矢祭町</t>
  </si>
  <si>
    <t>伊賀市</t>
  </si>
  <si>
    <t>塙町</t>
  </si>
  <si>
    <t>木曽岬町</t>
  </si>
  <si>
    <t>鮫川村</t>
  </si>
  <si>
    <t>東員町</t>
  </si>
  <si>
    <t>石川町</t>
  </si>
  <si>
    <t>菰野町</t>
  </si>
  <si>
    <t>玉川村</t>
  </si>
  <si>
    <t>朝日町</t>
    <phoneticPr fontId="9"/>
  </si>
  <si>
    <t>平田村</t>
  </si>
  <si>
    <t>川越町</t>
  </si>
  <si>
    <t>浅川町</t>
  </si>
  <si>
    <t>長浜市</t>
  </si>
  <si>
    <t>古殿町</t>
  </si>
  <si>
    <t>近江八幡市</t>
    <rPh sb="0" eb="5">
      <t>オウミハチマンシ</t>
    </rPh>
    <phoneticPr fontId="3"/>
  </si>
  <si>
    <t>三春町</t>
  </si>
  <si>
    <t>野洲市</t>
  </si>
  <si>
    <t>小野町</t>
  </si>
  <si>
    <t>湖南市</t>
  </si>
  <si>
    <t>広野町</t>
  </si>
  <si>
    <t>高島市</t>
    <rPh sb="0" eb="3">
      <t>タカシマシ</t>
    </rPh>
    <phoneticPr fontId="3"/>
  </si>
  <si>
    <t>楢葉町</t>
  </si>
  <si>
    <t>東近江市</t>
  </si>
  <si>
    <t>富岡町</t>
  </si>
  <si>
    <t>日野町</t>
    <rPh sb="0" eb="3">
      <t>ヒノマチ</t>
    </rPh>
    <phoneticPr fontId="3"/>
  </si>
  <si>
    <t>川内村</t>
  </si>
  <si>
    <t>竜王町</t>
    <rPh sb="0" eb="3">
      <t>リュウオウチョウ</t>
    </rPh>
    <phoneticPr fontId="3"/>
  </si>
  <si>
    <t>大熊町</t>
  </si>
  <si>
    <t>久御山町</t>
  </si>
  <si>
    <t>双葉町</t>
  </si>
  <si>
    <t>姫路市</t>
  </si>
  <si>
    <t>浪江町</t>
  </si>
  <si>
    <t>加古川市</t>
  </si>
  <si>
    <t>葛尾村</t>
  </si>
  <si>
    <t>三木市</t>
  </si>
  <si>
    <t>新地町</t>
  </si>
  <si>
    <t>高砂市</t>
  </si>
  <si>
    <t>飯舘村</t>
  </si>
  <si>
    <t>稲美町</t>
  </si>
  <si>
    <t>播磨町</t>
  </si>
  <si>
    <t>大和高田市</t>
  </si>
  <si>
    <t>天理市</t>
  </si>
  <si>
    <t>橿原市</t>
  </si>
  <si>
    <t>石岡市</t>
  </si>
  <si>
    <t>桜井市</t>
  </si>
  <si>
    <t>御所市</t>
  </si>
  <si>
    <t>香芝市</t>
  </si>
  <si>
    <t>葛城市</t>
  </si>
  <si>
    <t>宇陀市</t>
  </si>
  <si>
    <t>常陸太田市</t>
  </si>
  <si>
    <t>山添村</t>
  </si>
  <si>
    <t>高萩市</t>
  </si>
  <si>
    <t>平群町</t>
  </si>
  <si>
    <t>北茨城市</t>
  </si>
  <si>
    <t>三郷町</t>
  </si>
  <si>
    <t>斑鳩町</t>
  </si>
  <si>
    <t>安堵町</t>
  </si>
  <si>
    <t>川西町</t>
    <phoneticPr fontId="9"/>
  </si>
  <si>
    <t>三宅町</t>
  </si>
  <si>
    <t>田原本町</t>
  </si>
  <si>
    <t>鹿嶋市</t>
  </si>
  <si>
    <t>曽爾村</t>
  </si>
  <si>
    <t>潮来市</t>
  </si>
  <si>
    <t>明日香村</t>
  </si>
  <si>
    <t>上牧町</t>
  </si>
  <si>
    <t>常陸大宮市</t>
  </si>
  <si>
    <t>王寺町</t>
  </si>
  <si>
    <t>広陵町</t>
  </si>
  <si>
    <t>河合町</t>
  </si>
  <si>
    <t>岡山市</t>
  </si>
  <si>
    <t>東広島市</t>
  </si>
  <si>
    <t>かすみがうら市</t>
  </si>
  <si>
    <t>廿日市市</t>
  </si>
  <si>
    <t>桜川市</t>
  </si>
  <si>
    <t>海田町</t>
  </si>
  <si>
    <t>神栖市</t>
  </si>
  <si>
    <t>熊野町</t>
    <rPh sb="0" eb="3">
      <t>クマノチョウ</t>
    </rPh>
    <phoneticPr fontId="3"/>
  </si>
  <si>
    <t>行方市</t>
  </si>
  <si>
    <t>坂町</t>
  </si>
  <si>
    <t>鉾田市</t>
  </si>
  <si>
    <t>周南市</t>
  </si>
  <si>
    <t>徳島市</t>
  </si>
  <si>
    <t>小美玉市</t>
  </si>
  <si>
    <t>高松市</t>
  </si>
  <si>
    <t>茨城町</t>
  </si>
  <si>
    <t>北九州市</t>
  </si>
  <si>
    <t>飯塚市</t>
  </si>
  <si>
    <t>城里町</t>
  </si>
  <si>
    <t>筑紫野市</t>
  </si>
  <si>
    <t>東海村</t>
  </si>
  <si>
    <t>古賀市</t>
  </si>
  <si>
    <t>大子町</t>
  </si>
  <si>
    <t>長崎市</t>
  </si>
  <si>
    <t>美浦村</t>
  </si>
  <si>
    <t>その他</t>
    <rPh sb="2" eb="3">
      <t>ホカ</t>
    </rPh>
    <phoneticPr fontId="55"/>
  </si>
  <si>
    <t>足利市</t>
  </si>
  <si>
    <t>佐野市</t>
  </si>
  <si>
    <t>矢板市</t>
  </si>
  <si>
    <t>那須塩原市</t>
  </si>
  <si>
    <t>那須烏山市</t>
  </si>
  <si>
    <t>上三川町</t>
  </si>
  <si>
    <t>益子町</t>
  </si>
  <si>
    <t>茂木町</t>
  </si>
  <si>
    <t>市貝町</t>
  </si>
  <si>
    <t>芳賀町</t>
  </si>
  <si>
    <t>塩谷町</t>
  </si>
  <si>
    <t>高根沢町</t>
  </si>
  <si>
    <t>那須町</t>
  </si>
  <si>
    <t>那珂川町</t>
  </si>
  <si>
    <t>桐生市</t>
  </si>
  <si>
    <t>沼田市</t>
  </si>
  <si>
    <t>館林市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</si>
  <si>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</si>
  <si>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</si>
  <si>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</si>
  <si>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</si>
  <si>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</si>
  <si>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</si>
  <si>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</si>
  <si>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</si>
  <si>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</si>
  <si>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</si>
  <si>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</si>
  <si>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</si>
  <si>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</si>
  <si>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</si>
  <si>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</si>
  <si>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</si>
  <si>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</si>
  <si>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</si>
  <si>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</si>
  <si>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</si>
  <si>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板倉町</t>
  </si>
  <si>
    <t>明和町</t>
  </si>
  <si>
    <t>千代田町</t>
  </si>
  <si>
    <t>大泉町</t>
  </si>
  <si>
    <t>邑楽町</t>
  </si>
  <si>
    <t>秩父市</t>
  </si>
  <si>
    <t>飯能市</t>
  </si>
  <si>
    <t>本庄市</t>
  </si>
  <si>
    <t>志木市</t>
  </si>
  <si>
    <t>和光市</t>
  </si>
  <si>
    <t>白岡市</t>
    <rPh sb="0" eb="2">
      <t>シラオカ</t>
    </rPh>
    <rPh sb="2" eb="3">
      <t>シ</t>
    </rPh>
    <phoneticPr fontId="4"/>
  </si>
  <si>
    <t>嵐山町</t>
  </si>
  <si>
    <t>小川町</t>
  </si>
  <si>
    <t>ときがわ町</t>
  </si>
  <si>
    <t>横瀬町</t>
  </si>
  <si>
    <t>皆野町</t>
  </si>
  <si>
    <t>長瀞町</t>
  </si>
  <si>
    <t>小鹿野町</t>
  </si>
  <si>
    <t>東秩父村</t>
  </si>
  <si>
    <t>神川町</t>
  </si>
  <si>
    <t>上里町</t>
  </si>
  <si>
    <t>銚子市</t>
  </si>
  <si>
    <t>館山市</t>
  </si>
  <si>
    <t>旭市</t>
  </si>
  <si>
    <t>勝浦市</t>
  </si>
  <si>
    <t>鴨川市</t>
  </si>
  <si>
    <t>富里市</t>
  </si>
  <si>
    <t>南房総市</t>
  </si>
  <si>
    <t>匝瑳市</t>
  </si>
  <si>
    <t>香取市</t>
  </si>
  <si>
    <t>いすみ市</t>
  </si>
  <si>
    <t>大網白里市</t>
    <rPh sb="4" eb="5">
      <t>シ</t>
    </rPh>
    <phoneticPr fontId="4"/>
  </si>
  <si>
    <t>神崎町</t>
  </si>
  <si>
    <t>多古町</t>
  </si>
  <si>
    <t>東庄町</t>
  </si>
  <si>
    <t>九十九里町</t>
  </si>
  <si>
    <t>芝山町</t>
  </si>
  <si>
    <t>横芝光町</t>
  </si>
  <si>
    <t>一宮町</t>
  </si>
  <si>
    <t>睦沢町</t>
  </si>
  <si>
    <t>長生村</t>
  </si>
  <si>
    <t>白子町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</si>
  <si>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</si>
  <si>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</si>
  <si>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</si>
  <si>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</si>
  <si>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</si>
  <si>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</si>
  <si>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</si>
  <si>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</si>
  <si>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</si>
  <si>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</si>
  <si>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</si>
  <si>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</si>
  <si>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</si>
  <si>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</si>
  <si>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</si>
  <si>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</si>
  <si>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</si>
  <si>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</si>
  <si>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</si>
  <si>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</si>
  <si>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</si>
  <si>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</si>
  <si>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</si>
  <si>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</si>
  <si>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</si>
  <si>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</si>
  <si>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府中市</t>
  </si>
  <si>
    <t>町田市</t>
  </si>
  <si>
    <t>東村山市</t>
  </si>
  <si>
    <t>福生市</t>
  </si>
  <si>
    <t>狛江市</t>
  </si>
  <si>
    <t>清瀬市</t>
  </si>
  <si>
    <t>多摩市</t>
  </si>
  <si>
    <t>瑞穂町</t>
  </si>
  <si>
    <t>大島町</t>
  </si>
  <si>
    <t>利島村</t>
  </si>
  <si>
    <t>新島村</t>
  </si>
  <si>
    <t>神津島村</t>
  </si>
  <si>
    <t>三宅村</t>
  </si>
  <si>
    <t>御蔵島村</t>
  </si>
  <si>
    <t>八丈町</t>
  </si>
  <si>
    <t>青ヶ島村</t>
  </si>
  <si>
    <t>小笠原村</t>
  </si>
  <si>
    <t>横浜市</t>
  </si>
  <si>
    <t>川崎市</t>
  </si>
  <si>
    <t>海老名市</t>
  </si>
  <si>
    <t>南足柄市</t>
  </si>
  <si>
    <t>中井町</t>
  </si>
  <si>
    <t>大井町</t>
  </si>
  <si>
    <t>松田町</t>
  </si>
  <si>
    <t>山北町</t>
  </si>
  <si>
    <t>開成町</t>
  </si>
  <si>
    <t>真鶴町</t>
  </si>
  <si>
    <t>湯河原町</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</si>
  <si>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</si>
  <si>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</si>
  <si>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</si>
  <si>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</si>
  <si>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</si>
  <si>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</si>
  <si>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</si>
  <si>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</si>
  <si>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</si>
  <si>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</si>
  <si>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</si>
  <si>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</si>
  <si>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</si>
  <si>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</si>
  <si>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</si>
  <si>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</si>
  <si>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</si>
  <si>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</si>
  <si>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</si>
  <si>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</si>
  <si>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</si>
  <si>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</si>
  <si>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</si>
  <si>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</si>
  <si>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</si>
  <si>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</si>
  <si>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</si>
  <si>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</si>
  <si>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</si>
  <si>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高岡市</t>
  </si>
  <si>
    <t>魚津市</t>
  </si>
  <si>
    <t>氷見市</t>
  </si>
  <si>
    <t>滑川市</t>
  </si>
  <si>
    <t>黒部市</t>
  </si>
  <si>
    <t>砺波市</t>
  </si>
  <si>
    <t>小矢部市</t>
  </si>
  <si>
    <t>南砺市</t>
  </si>
  <si>
    <t>射水市</t>
  </si>
  <si>
    <t>舟橋村</t>
  </si>
  <si>
    <t>上市町</t>
  </si>
  <si>
    <t>立山町</t>
  </si>
  <si>
    <t>入善町</t>
  </si>
  <si>
    <t>七尾市</t>
  </si>
  <si>
    <t>小松市</t>
  </si>
  <si>
    <t>輪島市</t>
  </si>
  <si>
    <t>珠洲市</t>
  </si>
  <si>
    <t>加賀市</t>
  </si>
  <si>
    <t>羽咋市</t>
  </si>
  <si>
    <t>かほく市</t>
  </si>
  <si>
    <t>白山市</t>
  </si>
  <si>
    <t>能美市</t>
  </si>
  <si>
    <t>野々市市</t>
  </si>
  <si>
    <t>川北町</t>
  </si>
  <si>
    <t>津幡町</t>
  </si>
  <si>
    <t>志賀町</t>
  </si>
  <si>
    <t>宝達志水町</t>
  </si>
  <si>
    <t>中能登町</t>
  </si>
  <si>
    <t>穴水町</t>
  </si>
  <si>
    <t>能登町</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</si>
  <si>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</si>
  <si>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</si>
  <si>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</si>
  <si>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</si>
  <si>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</si>
  <si>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</si>
  <si>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</si>
  <si>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</si>
  <si>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</si>
  <si>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</si>
  <si>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</si>
  <si>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</si>
  <si>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</si>
  <si>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</si>
  <si>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</si>
  <si>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</si>
  <si>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</si>
  <si>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</si>
  <si>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</si>
  <si>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</si>
  <si>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</si>
  <si>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</si>
  <si>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</si>
  <si>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</si>
  <si>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</si>
  <si>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</si>
  <si>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</si>
  <si>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</si>
  <si>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</si>
  <si>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</si>
  <si>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</si>
  <si>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</si>
  <si>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</si>
  <si>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</si>
  <si>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</si>
  <si>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</si>
  <si>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</si>
  <si>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</si>
  <si>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</si>
  <si>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</si>
  <si>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上田市</t>
  </si>
  <si>
    <t>岡谷市</t>
  </si>
  <si>
    <t>飯田市</t>
  </si>
  <si>
    <t>諏訪市</t>
  </si>
  <si>
    <t>須坂市</t>
  </si>
  <si>
    <t>小諸市</t>
  </si>
  <si>
    <t>伊那市</t>
  </si>
  <si>
    <t>駒ヶ根市</t>
  </si>
  <si>
    <t>中野市</t>
  </si>
  <si>
    <t>大町市</t>
  </si>
  <si>
    <t>飯山市</t>
  </si>
  <si>
    <t>茅野市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</si>
  <si>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</si>
  <si>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</si>
  <si>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</si>
  <si>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</si>
  <si>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</si>
  <si>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</si>
  <si>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</si>
  <si>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</si>
  <si>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</si>
  <si>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</si>
  <si>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</si>
  <si>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</si>
  <si>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</si>
  <si>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</si>
  <si>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</si>
  <si>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</si>
  <si>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</si>
  <si>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</si>
  <si>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</si>
  <si>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</si>
  <si>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</si>
  <si>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</si>
  <si>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</si>
  <si>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</si>
  <si>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</si>
  <si>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</si>
  <si>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</si>
  <si>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</si>
  <si>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</si>
  <si>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</si>
  <si>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</si>
  <si>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</si>
  <si>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</si>
  <si>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</si>
  <si>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</si>
  <si>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</si>
  <si>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</si>
  <si>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</si>
  <si>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</si>
  <si>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</si>
  <si>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</si>
  <si>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</si>
  <si>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</si>
  <si>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</si>
  <si>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</si>
  <si>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</si>
  <si>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</si>
  <si>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</si>
  <si>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</si>
  <si>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</si>
  <si>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</si>
  <si>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</si>
  <si>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</si>
  <si>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</si>
  <si>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</si>
  <si>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</si>
  <si>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</si>
  <si>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</si>
  <si>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</si>
  <si>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高山市</t>
  </si>
  <si>
    <t>関市</t>
  </si>
  <si>
    <t>中津川市</t>
  </si>
  <si>
    <t>美濃市</t>
  </si>
  <si>
    <t>瑞浪市</t>
  </si>
  <si>
    <t>羽島市</t>
  </si>
  <si>
    <t>恵那市</t>
  </si>
  <si>
    <t>美濃加茂市</t>
  </si>
  <si>
    <t>土岐市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</si>
  <si>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</si>
  <si>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</si>
  <si>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</si>
  <si>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</si>
  <si>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</si>
  <si>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</si>
  <si>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</si>
  <si>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</si>
  <si>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</si>
  <si>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</si>
  <si>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</si>
  <si>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</si>
  <si>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</si>
  <si>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</si>
  <si>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</si>
  <si>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</si>
  <si>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</si>
  <si>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</si>
  <si>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</si>
  <si>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</si>
  <si>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</si>
  <si>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</si>
  <si>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</si>
  <si>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</si>
  <si>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</si>
  <si>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</si>
  <si>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</si>
  <si>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熱海市</t>
  </si>
  <si>
    <t>伊東市</t>
  </si>
  <si>
    <t>下田市</t>
  </si>
  <si>
    <t>湖西市</t>
  </si>
  <si>
    <t>伊豆市</t>
  </si>
  <si>
    <t>御前崎市</t>
  </si>
  <si>
    <t>菊川市</t>
  </si>
  <si>
    <t>伊豆の国市</t>
  </si>
  <si>
    <t>牧之原市</t>
  </si>
  <si>
    <t>東伊豆町</t>
  </si>
  <si>
    <t>河津町</t>
  </si>
  <si>
    <t>南伊豆町</t>
  </si>
  <si>
    <t>松崎町</t>
  </si>
  <si>
    <t>西伊豆町</t>
  </si>
  <si>
    <t>吉田町</t>
  </si>
  <si>
    <t>瀬戸市</t>
  </si>
  <si>
    <t>清須市</t>
  </si>
  <si>
    <t>みよし市</t>
  </si>
  <si>
    <t>豊山町</t>
  </si>
  <si>
    <t>飛島村</t>
  </si>
  <si>
    <t>南知多町</t>
  </si>
  <si>
    <t>武豊町</t>
  </si>
  <si>
    <t>伊勢市</t>
  </si>
  <si>
    <t>松阪市</t>
  </si>
  <si>
    <t>尾鷲市</t>
  </si>
  <si>
    <t>鳥羽市</t>
  </si>
  <si>
    <t>熊野市</t>
  </si>
  <si>
    <t>志摩市</t>
  </si>
  <si>
    <t>多気町</t>
  </si>
  <si>
    <t>大台町</t>
  </si>
  <si>
    <t>玉城町</t>
  </si>
  <si>
    <t>度会町</t>
  </si>
  <si>
    <t>大紀町</t>
  </si>
  <si>
    <t>南伊勢町</t>
  </si>
  <si>
    <t>紀北町</t>
  </si>
  <si>
    <t>御浜町</t>
  </si>
  <si>
    <t>紀宝町</t>
  </si>
  <si>
    <t>近江八幡市</t>
  </si>
  <si>
    <t>栗東市</t>
  </si>
  <si>
    <t>高島市</t>
  </si>
  <si>
    <t>米原市</t>
  </si>
  <si>
    <t>日野町</t>
  </si>
  <si>
    <t>竜王町</t>
  </si>
  <si>
    <t>愛荘町</t>
  </si>
  <si>
    <t>豊郷町</t>
  </si>
  <si>
    <t>甲良町</t>
  </si>
  <si>
    <t>多賀町</t>
  </si>
  <si>
    <t>福知山市</t>
  </si>
  <si>
    <t>舞鶴市</t>
  </si>
  <si>
    <t>綾部市</t>
  </si>
  <si>
    <t>宮津市</t>
  </si>
  <si>
    <t>京丹後市</t>
  </si>
  <si>
    <t>南丹市</t>
  </si>
  <si>
    <t>井手町</t>
  </si>
  <si>
    <t>宇治田原町</t>
  </si>
  <si>
    <t>笠置町</t>
  </si>
  <si>
    <t>和束町</t>
  </si>
  <si>
    <t>南山城村</t>
  </si>
  <si>
    <t>京丹波町</t>
  </si>
  <si>
    <t>伊根町</t>
  </si>
  <si>
    <t>与謝野町</t>
  </si>
  <si>
    <t>大阪市</t>
  </si>
  <si>
    <t>太子町</t>
  </si>
  <si>
    <t>洲本市</t>
  </si>
  <si>
    <t>相生市</t>
  </si>
  <si>
    <t>豊岡市</t>
  </si>
  <si>
    <t>赤穂市</t>
  </si>
  <si>
    <t>西脇市</t>
  </si>
  <si>
    <t>小野市</t>
  </si>
  <si>
    <t>加西市</t>
  </si>
  <si>
    <t>丹波篠山市</t>
  </si>
  <si>
    <t>養父市</t>
  </si>
  <si>
    <t>丹波市</t>
  </si>
  <si>
    <t>南あわじ市</t>
  </si>
  <si>
    <t>朝来市</t>
  </si>
  <si>
    <t>淡路市</t>
  </si>
  <si>
    <t>宍粟市</t>
  </si>
  <si>
    <t>加東市</t>
  </si>
  <si>
    <t>たつの市</t>
  </si>
  <si>
    <t>多可町</t>
  </si>
  <si>
    <t>市川町</t>
  </si>
  <si>
    <t>福崎町</t>
  </si>
  <si>
    <t>神河町</t>
  </si>
  <si>
    <t>上郡町</t>
  </si>
  <si>
    <t>佐用町</t>
  </si>
  <si>
    <t>香美町</t>
  </si>
  <si>
    <t>新温泉町</t>
  </si>
  <si>
    <t>五條市</t>
  </si>
  <si>
    <t>御杖村</t>
  </si>
  <si>
    <t>高取町</t>
  </si>
  <si>
    <t>吉野町</t>
  </si>
  <si>
    <t>大淀町</t>
  </si>
  <si>
    <t>下市町</t>
  </si>
  <si>
    <t>黒滝村</t>
  </si>
  <si>
    <t>天川村</t>
  </si>
  <si>
    <t>野迫川村</t>
  </si>
  <si>
    <t>十津川村</t>
  </si>
  <si>
    <t>下北山村</t>
  </si>
  <si>
    <t>上北山村</t>
  </si>
  <si>
    <t>東吉野村</t>
  </si>
  <si>
    <t>海南市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</si>
  <si>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</si>
  <si>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</si>
  <si>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</si>
  <si>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</si>
  <si>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</si>
  <si>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</si>
  <si>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</si>
  <si>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</si>
  <si>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</si>
  <si>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</si>
  <si>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</si>
  <si>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</si>
  <si>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</si>
  <si>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</si>
  <si>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</si>
  <si>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</si>
  <si>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</si>
  <si>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</si>
  <si>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</si>
  <si>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</si>
  <si>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</si>
  <si>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</si>
  <si>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</si>
  <si>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</si>
  <si>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</si>
  <si>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</si>
  <si>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</si>
  <si>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</si>
  <si>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</si>
  <si>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</si>
  <si>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</si>
  <si>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</si>
  <si>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</si>
  <si>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</si>
  <si>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</si>
  <si>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</si>
  <si>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</si>
  <si>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</si>
  <si>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</si>
  <si>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</si>
  <si>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</si>
  <si>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</si>
  <si>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</si>
  <si>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</si>
  <si>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</si>
  <si>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</si>
  <si>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</si>
  <si>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</si>
  <si>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</si>
  <si>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</si>
  <si>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</si>
  <si>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</si>
  <si>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</si>
  <si>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</si>
  <si>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</si>
  <si>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</si>
  <si>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</si>
  <si>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</si>
  <si>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</si>
  <si>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</si>
  <si>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</si>
  <si>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</si>
  <si>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</si>
  <si>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</si>
  <si>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</si>
  <si>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</si>
  <si>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</si>
  <si>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</si>
  <si>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</si>
  <si>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</si>
  <si>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</si>
  <si>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</si>
  <si>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</si>
  <si>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</si>
  <si>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</si>
  <si>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</si>
  <si>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</si>
  <si>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</si>
  <si>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</si>
  <si>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</si>
  <si>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</si>
  <si>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</si>
  <si>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</si>
  <si>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</si>
  <si>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</si>
  <si>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</si>
  <si>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呉市</t>
  </si>
  <si>
    <t>竹原市</t>
  </si>
  <si>
    <t>三原市</t>
  </si>
  <si>
    <t>尾道市</t>
  </si>
  <si>
    <t>福山市</t>
  </si>
  <si>
    <t>三次市</t>
  </si>
  <si>
    <t>庄原市</t>
  </si>
  <si>
    <t>大竹市</t>
  </si>
  <si>
    <t>安芸高田市</t>
  </si>
  <si>
    <t>江田島市</t>
  </si>
  <si>
    <t>熊野町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</si>
  <si>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</si>
  <si>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</si>
  <si>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</si>
  <si>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</si>
  <si>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</si>
  <si>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</si>
  <si>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</si>
  <si>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</si>
  <si>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</si>
  <si>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</si>
  <si>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</si>
  <si>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</si>
  <si>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</si>
  <si>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</si>
  <si>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</si>
  <si>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</si>
  <si>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山陽小野田市</t>
  </si>
  <si>
    <t>周防大島町</t>
  </si>
  <si>
    <t>和木町</t>
  </si>
  <si>
    <t>上関町</t>
  </si>
  <si>
    <t>田布施町</t>
  </si>
  <si>
    <t>平生町</t>
  </si>
  <si>
    <t>阿武町</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</si>
  <si>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</si>
  <si>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</si>
  <si>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</si>
  <si>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</si>
  <si>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</si>
  <si>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</si>
  <si>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</si>
  <si>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</si>
  <si>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</si>
  <si>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</si>
  <si>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</si>
  <si>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</si>
  <si>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</si>
  <si>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</si>
  <si>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</si>
  <si>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</si>
  <si>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</si>
  <si>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</si>
  <si>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</si>
  <si>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</si>
  <si>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</si>
  <si>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</si>
  <si>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</si>
  <si>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</si>
  <si>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</si>
  <si>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</si>
  <si>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</si>
  <si>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</si>
  <si>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</si>
  <si>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</si>
  <si>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</si>
  <si>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</si>
  <si>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</si>
  <si>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</si>
  <si>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</si>
  <si>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</si>
  <si>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</si>
  <si>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</si>
  <si>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</si>
  <si>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</si>
  <si>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</si>
  <si>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</si>
  <si>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</si>
  <si>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</si>
  <si>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</si>
  <si>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</si>
  <si>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</si>
  <si>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</si>
  <si>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</si>
  <si>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</si>
  <si>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</si>
  <si>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</si>
  <si>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</si>
  <si>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</si>
  <si>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</si>
  <si>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</si>
  <si>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</si>
  <si>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</si>
  <si>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</si>
  <si>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</si>
  <si>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</si>
  <si>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</si>
  <si>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</si>
  <si>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</si>
  <si>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</si>
  <si>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</si>
  <si>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</si>
  <si>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</si>
  <si>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</si>
  <si>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</si>
  <si>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</si>
  <si>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</si>
  <si>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</si>
  <si>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</si>
  <si>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</si>
  <si>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</si>
  <si>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</si>
  <si>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</si>
  <si>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</si>
  <si>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</si>
  <si>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</si>
  <si>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</si>
  <si>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</si>
  <si>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</si>
  <si>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</si>
  <si>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</si>
  <si>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</si>
  <si>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</si>
  <si>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</si>
  <si>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</si>
  <si>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</si>
  <si>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</si>
  <si>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福岡市</t>
  </si>
  <si>
    <t>大牟田市</t>
  </si>
  <si>
    <t>久留米市</t>
  </si>
  <si>
    <t>直方市</t>
  </si>
  <si>
    <t>田川市</t>
  </si>
  <si>
    <t>柳川市</t>
  </si>
  <si>
    <t>八女市</t>
  </si>
  <si>
    <t>筑後市</t>
  </si>
  <si>
    <t>大川市</t>
  </si>
  <si>
    <t>行橋市</t>
  </si>
  <si>
    <t>豊前市</t>
  </si>
  <si>
    <t>中間市</t>
  </si>
  <si>
    <t>小郡市</t>
  </si>
  <si>
    <t>春日市</t>
  </si>
  <si>
    <t>宗像市</t>
  </si>
  <si>
    <t>うきは市</t>
  </si>
  <si>
    <t>宮若市</t>
  </si>
  <si>
    <t>嘉麻市</t>
  </si>
  <si>
    <t>朝倉市</t>
  </si>
  <si>
    <t>みやま市</t>
  </si>
  <si>
    <t>福岡県</t>
    <rPh sb="0" eb="3">
      <t>フクオカケン</t>
    </rPh>
    <phoneticPr fontId="4"/>
  </si>
  <si>
    <t>那珂川市</t>
    <rPh sb="0" eb="3">
      <t>ナカガワ</t>
    </rPh>
    <rPh sb="3" eb="4">
      <t>シ</t>
    </rPh>
    <phoneticPr fontId="4"/>
  </si>
  <si>
    <t>宇美町</t>
  </si>
  <si>
    <t>篠栗町</t>
  </si>
  <si>
    <t>志免町</t>
  </si>
  <si>
    <t>須恵町</t>
  </si>
  <si>
    <t>新宮町</t>
  </si>
  <si>
    <t>久山町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</si>
  <si>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</si>
  <si>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</si>
  <si>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</si>
  <si>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</si>
  <si>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</si>
  <si>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</si>
  <si>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</si>
  <si>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</si>
  <si>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</si>
  <si>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</si>
  <si>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</si>
  <si>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</si>
  <si>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</si>
  <si>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</si>
  <si>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</si>
  <si>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</si>
  <si>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</si>
  <si>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</si>
  <si>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</si>
  <si>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</si>
  <si>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</si>
  <si>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</si>
  <si>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</si>
  <si>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</si>
  <si>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</si>
  <si>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</si>
  <si>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</si>
  <si>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</si>
  <si>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</si>
  <si>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</si>
  <si>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</si>
  <si>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</si>
  <si>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</si>
  <si>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</si>
  <si>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</si>
  <si>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</si>
  <si>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</si>
  <si>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</si>
  <si>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</si>
  <si>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</si>
  <si>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</si>
  <si>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</si>
  <si>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</si>
  <si>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</si>
  <si>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</si>
  <si>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</si>
  <si>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</si>
  <si>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</si>
  <si>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</si>
  <si>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</si>
  <si>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</si>
  <si>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</si>
  <si>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</si>
  <si>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</si>
  <si>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</si>
  <si>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</si>
  <si>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</si>
  <si>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</si>
  <si>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</si>
  <si>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</si>
  <si>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</si>
  <si>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</si>
  <si>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</si>
  <si>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</si>
  <si>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</si>
  <si>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</si>
  <si>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</si>
  <si>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</si>
  <si>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</si>
  <si>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</si>
  <si>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</si>
  <si>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</si>
  <si>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</si>
  <si>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</si>
  <si>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</si>
  <si>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</si>
  <si>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</si>
  <si>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</si>
  <si>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</si>
  <si>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</si>
  <si>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</si>
  <si>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</si>
  <si>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</si>
  <si>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</si>
  <si>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</si>
  <si>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</si>
  <si>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</si>
  <si>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</si>
  <si>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</si>
  <si>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</si>
  <si>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</si>
  <si>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</si>
  <si>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</si>
  <si>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</si>
  <si>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</si>
  <si>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</si>
  <si>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</si>
  <si>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</si>
  <si>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</si>
  <si>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</si>
  <si>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</si>
  <si>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</si>
  <si>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</si>
  <si>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</si>
  <si>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</si>
  <si>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</si>
  <si>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</si>
  <si>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</si>
  <si>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</si>
  <si>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</si>
  <si>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</si>
  <si>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</si>
  <si>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</si>
  <si>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</si>
  <si>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</si>
  <si>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</si>
  <si>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</si>
  <si>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</si>
  <si>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</si>
  <si>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</si>
  <si>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</si>
  <si>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</si>
  <si>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</si>
  <si>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</si>
  <si>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</si>
  <si>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</si>
  <si>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</si>
  <si>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</si>
  <si>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</si>
  <si>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</si>
  <si>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</si>
  <si>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</si>
  <si>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</si>
  <si>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</si>
  <si>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</si>
  <si>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</si>
  <si>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</si>
  <si>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</si>
  <si>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</si>
  <si>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</si>
  <si>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</si>
  <si>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</si>
  <si>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</si>
  <si>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</si>
  <si>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</si>
  <si>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</si>
  <si>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</si>
  <si>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</si>
  <si>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</si>
  <si>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</si>
  <si>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</si>
  <si>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</si>
  <si>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</si>
  <si>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</si>
  <si>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</si>
  <si>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</si>
  <si>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</si>
  <si>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</si>
  <si>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</si>
  <si>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</si>
  <si>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</si>
  <si>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</si>
  <si>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</si>
  <si>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</si>
  <si>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</si>
  <si>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</si>
  <si>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</si>
  <si>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</si>
  <si>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</si>
  <si>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</si>
  <si>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</si>
  <si>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</si>
  <si>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</si>
  <si>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</si>
  <si>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</si>
  <si>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</si>
  <si>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</si>
  <si>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</si>
  <si>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</si>
  <si>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</si>
  <si>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</si>
  <si>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</si>
  <si>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</si>
  <si>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</si>
  <si>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</si>
  <si>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</si>
  <si>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</si>
  <si>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</si>
  <si>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</si>
  <si>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</si>
  <si>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</si>
  <si>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</si>
  <si>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</si>
  <si>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</si>
  <si>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</si>
  <si>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</si>
  <si>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</si>
  <si>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</si>
  <si>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</si>
  <si>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</si>
  <si>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</si>
  <si>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</si>
  <si>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</si>
  <si>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</si>
  <si>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</si>
  <si>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</si>
  <si>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</si>
  <si>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</si>
  <si>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</si>
  <si>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</si>
  <si>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</si>
  <si>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</si>
  <si>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</si>
  <si>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</si>
  <si>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</si>
  <si>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</si>
  <si>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</si>
  <si>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</si>
  <si>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</si>
  <si>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</si>
  <si>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</si>
  <si>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</si>
  <si>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</si>
  <si>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</si>
  <si>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</si>
  <si>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</si>
  <si>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</si>
  <si>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</si>
  <si>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</si>
  <si>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</si>
  <si>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</si>
  <si>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表１　加算率一覧</t>
    <rPh sb="0" eb="1">
      <t>ヒョウ</t>
    </rPh>
    <rPh sb="3" eb="6">
      <t>カサンリツ</t>
    </rPh>
    <rPh sb="6" eb="8">
      <t>イチラン</t>
    </rPh>
    <phoneticPr fontId="9"/>
  </si>
  <si>
    <t>表２　キャリアパス要件Ⅴ（介護福祉士等の配置要件）</t>
    <rPh sb="0" eb="1">
      <t>ヒョウ</t>
    </rPh>
    <rPh sb="9" eb="11">
      <t>ヨウケン</t>
    </rPh>
    <rPh sb="13" eb="18">
      <t>カイゴフクシシ</t>
    </rPh>
    <rPh sb="18" eb="19">
      <t>トウ</t>
    </rPh>
    <rPh sb="20" eb="22">
      <t>ハイチ</t>
    </rPh>
    <rPh sb="22" eb="24">
      <t>ヨウケン</t>
    </rPh>
    <phoneticPr fontId="9"/>
  </si>
  <si>
    <t>表４</t>
    <rPh sb="0" eb="1">
      <t>ヒョウ</t>
    </rPh>
    <phoneticPr fontId="9"/>
  </si>
  <si>
    <t>表５</t>
    <rPh sb="0" eb="1">
      <t>ヒョウ</t>
    </rPh>
    <phoneticPr fontId="9"/>
  </si>
  <si>
    <t>表６　処遇改善加算の加算区分 R7様式用</t>
    <rPh sb="0" eb="1">
      <t>ヒョウ</t>
    </rPh>
    <rPh sb="10" eb="12">
      <t>カサン</t>
    </rPh>
    <rPh sb="12" eb="14">
      <t>クブン</t>
    </rPh>
    <rPh sb="17" eb="19">
      <t>ヨウシキ</t>
    </rPh>
    <rPh sb="19" eb="20">
      <t>ヨウ</t>
    </rPh>
    <phoneticPr fontId="9"/>
  </si>
  <si>
    <t>表７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9"/>
  </si>
  <si>
    <t>表８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9"/>
  </si>
  <si>
    <t>コード名</t>
    <rPh sb="3" eb="4">
      <t>シュメイ</t>
    </rPh>
    <phoneticPr fontId="76"/>
  </si>
  <si>
    <t>介護職員処遇改善加算</t>
    <rPh sb="0" eb="2">
      <t>カイゴ</t>
    </rPh>
    <rPh sb="2" eb="4">
      <t>ショクイン</t>
    </rPh>
    <rPh sb="4" eb="6">
      <t>ショグウ</t>
    </rPh>
    <rPh sb="6" eb="10">
      <t>カイゼンカサン</t>
    </rPh>
    <phoneticPr fontId="9"/>
  </si>
  <si>
    <t>介護職員等特定処遇改善加算</t>
    <rPh sb="0" eb="2">
      <t>カイゴ</t>
    </rPh>
    <rPh sb="2" eb="4">
      <t>ショクイン</t>
    </rPh>
    <rPh sb="4" eb="5">
      <t>トウ</t>
    </rPh>
    <rPh sb="5" eb="7">
      <t>トクテイ</t>
    </rPh>
    <rPh sb="7" eb="9">
      <t>ショグウ</t>
    </rPh>
    <rPh sb="9" eb="11">
      <t>カイゼン</t>
    </rPh>
    <rPh sb="11" eb="13">
      <t>カサン</t>
    </rPh>
    <phoneticPr fontId="9"/>
  </si>
  <si>
    <t>介護職員等ベースアップ等支援加算</t>
    <rPh sb="0" eb="2">
      <t>カイゴ</t>
    </rPh>
    <rPh sb="2" eb="4">
      <t>ショクイン</t>
    </rPh>
    <rPh sb="4" eb="5">
      <t>トウ</t>
    </rPh>
    <rPh sb="11" eb="12">
      <t>トウ</t>
    </rPh>
    <rPh sb="12" eb="16">
      <t>シエンカサン</t>
    </rPh>
    <phoneticPr fontId="9"/>
  </si>
  <si>
    <t>介護職員等処遇改善加算</t>
    <rPh sb="0" eb="5">
      <t>カイゴショクイントウ</t>
    </rPh>
    <rPh sb="5" eb="11">
      <t>ショグウカイゼンカサン</t>
    </rPh>
    <phoneticPr fontId="9"/>
  </si>
  <si>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9"/>
  </si>
  <si>
    <t>サービス区分</t>
    <phoneticPr fontId="9"/>
  </si>
  <si>
    <t>介護福祉士等の配置要件</t>
    <rPh sb="0" eb="5">
      <t>カイゴフクシシ</t>
    </rPh>
    <rPh sb="5" eb="6">
      <t>トウ</t>
    </rPh>
    <rPh sb="7" eb="9">
      <t>ハイチ</t>
    </rPh>
    <rPh sb="9" eb="11">
      <t>ヨウケン</t>
    </rPh>
    <phoneticPr fontId="9"/>
  </si>
  <si>
    <t>○</t>
    <phoneticPr fontId="9"/>
  </si>
  <si>
    <t>処遇改善加算Ⅰ</t>
  </si>
  <si>
    <t>計算用</t>
    <rPh sb="0" eb="3">
      <t>ケイサンヨウ</t>
    </rPh>
    <phoneticPr fontId="9"/>
  </si>
  <si>
    <t>処遇改善加算の算定区分</t>
    <rPh sb="7" eb="9">
      <t>サンテイ</t>
    </rPh>
    <rPh sb="9" eb="11">
      <t>クブン</t>
    </rPh>
    <phoneticPr fontId="9"/>
  </si>
  <si>
    <t>対象</t>
    <rPh sb="0" eb="2">
      <t>タイショウ</t>
    </rPh>
    <phoneticPr fontId="9"/>
  </si>
  <si>
    <t>令和７年３月時点の加算区分</t>
    <rPh sb="0" eb="2">
      <t>レイワ</t>
    </rPh>
    <rPh sb="3" eb="4">
      <t>ネン</t>
    </rPh>
    <rPh sb="5" eb="6">
      <t>ガツ</t>
    </rPh>
    <rPh sb="6" eb="8">
      <t>ジテン</t>
    </rPh>
    <rPh sb="9" eb="11">
      <t>カサン</t>
    </rPh>
    <rPh sb="11" eb="13">
      <t>クブン</t>
    </rPh>
    <phoneticPr fontId="9"/>
  </si>
  <si>
    <t>キャリアパス要件等の適合状況に応じた加算率</t>
    <rPh sb="6" eb="9">
      <t>ヨウケントウ</t>
    </rPh>
    <rPh sb="10" eb="12">
      <t>テキゴウ</t>
    </rPh>
    <rPh sb="12" eb="14">
      <t>ジョウキョウ</t>
    </rPh>
    <rPh sb="15" eb="16">
      <t>オウ</t>
    </rPh>
    <rPh sb="18" eb="21">
      <t>カサンリツ</t>
    </rPh>
    <phoneticPr fontId="9"/>
  </si>
  <si>
    <t>サービス提供体制強化加算等の算定状況に応じた加算率</t>
    <rPh sb="14" eb="16">
      <t>サンテイ</t>
    </rPh>
    <phoneticPr fontId="9"/>
  </si>
  <si>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9"/>
  </si>
  <si>
    <t>処遇改善加算Ⅱ</t>
  </si>
  <si>
    <t>旧処遇改善加算Ⅰ</t>
  </si>
  <si>
    <t>旧処遇改善加算Ⅱ</t>
  </si>
  <si>
    <t>旧処遇改善加算Ⅲ</t>
  </si>
  <si>
    <t>旧処遇改善加算なし</t>
  </si>
  <si>
    <t>特定加算Ⅰ</t>
    <rPh sb="0" eb="2">
      <t>トクテイ</t>
    </rPh>
    <rPh sb="2" eb="4">
      <t>カサン</t>
    </rPh>
    <phoneticPr fontId="9"/>
  </si>
  <si>
    <t>特定加算Ⅱ</t>
    <rPh sb="0" eb="2">
      <t>トクテイ</t>
    </rPh>
    <rPh sb="2" eb="4">
      <t>カサン</t>
    </rPh>
    <phoneticPr fontId="9"/>
  </si>
  <si>
    <t>特定加算なし</t>
    <rPh sb="0" eb="2">
      <t>トクテイ</t>
    </rPh>
    <rPh sb="2" eb="4">
      <t>カサン</t>
    </rPh>
    <phoneticPr fontId="9"/>
  </si>
  <si>
    <t>ベア加算あり</t>
    <rPh sb="2" eb="4">
      <t>カサン</t>
    </rPh>
    <phoneticPr fontId="9"/>
  </si>
  <si>
    <t>ベア加算なし</t>
    <rPh sb="2" eb="4">
      <t>カサン</t>
    </rPh>
    <phoneticPr fontId="9"/>
  </si>
  <si>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</si>
  <si>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</si>
  <si>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</si>
  <si>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</si>
  <si>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</si>
  <si>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</si>
  <si>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</si>
  <si>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</si>
  <si>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</si>
  <si>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</si>
  <si>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</si>
  <si>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</si>
  <si>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</si>
  <si>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</si>
  <si>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</si>
  <si>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</si>
  <si>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9"/>
  </si>
  <si>
    <t>自然移行の処遇改善加算Ⅴの区分</t>
    <rPh sb="0" eb="2">
      <t>シゼン</t>
    </rPh>
    <rPh sb="2" eb="4">
      <t>イコウ</t>
    </rPh>
    <rPh sb="13" eb="15">
      <t>クブン</t>
    </rPh>
    <phoneticPr fontId="55"/>
  </si>
  <si>
    <t>特定事業所加算Ⅰ</t>
    <rPh sb="0" eb="7">
      <t>ト</t>
    </rPh>
    <phoneticPr fontId="3"/>
  </si>
  <si>
    <t>特定事業所加算Ⅱ</t>
    <rPh sb="0" eb="7">
      <t>ト</t>
    </rPh>
    <phoneticPr fontId="3"/>
  </si>
  <si>
    <t>処遇改善加算なし</t>
  </si>
  <si>
    <t>夜間対応型訪問介護</t>
    <phoneticPr fontId="9"/>
  </si>
  <si>
    <t>サービス提供体制強化加算Ⅰ</t>
    <rPh sb="4" eb="8">
      <t>テイキョウ</t>
    </rPh>
    <rPh sb="8" eb="10">
      <t>キョウカ</t>
    </rPh>
    <rPh sb="10" eb="12">
      <t>カサン</t>
    </rPh>
    <phoneticPr fontId="3"/>
  </si>
  <si>
    <t>サービス提供体制強化加算Ⅱ</t>
    <rPh sb="4" eb="8">
      <t>テイキョウ</t>
    </rPh>
    <rPh sb="8" eb="10">
      <t>キョウカ</t>
    </rPh>
    <rPh sb="10" eb="12">
      <t>カサン</t>
    </rPh>
    <phoneticPr fontId="3"/>
  </si>
  <si>
    <t>令和７年度中に満たす</t>
    <rPh sb="0" eb="2">
      <t>レイワ</t>
    </rPh>
    <rPh sb="3" eb="4">
      <t>ネン</t>
    </rPh>
    <rPh sb="4" eb="5">
      <t>ド</t>
    </rPh>
    <rPh sb="5" eb="6">
      <t>チュウ</t>
    </rPh>
    <rPh sb="7" eb="8">
      <t>ミ</t>
    </rPh>
    <phoneticPr fontId="9"/>
  </si>
  <si>
    <t>定期巡回･随時対応型訪問介護看護</t>
    <phoneticPr fontId="9"/>
  </si>
  <si>
    <t>対象外</t>
    <rPh sb="0" eb="2">
      <t>タイショウ</t>
    </rPh>
    <rPh sb="2" eb="3">
      <t>ガイ</t>
    </rPh>
    <phoneticPr fontId="9"/>
  </si>
  <si>
    <t>サービス提供体制強化加算Ⅲイ又はロ</t>
    <rPh sb="4" eb="8">
      <t>テイキョウ</t>
    </rPh>
    <rPh sb="8" eb="10">
      <t>キョウカ</t>
    </rPh>
    <rPh sb="10" eb="12">
      <t>カサン</t>
    </rPh>
    <rPh sb="14" eb="15">
      <t>マタ</t>
    </rPh>
    <phoneticPr fontId="3"/>
  </si>
  <si>
    <t>入居継続支援加算Ⅰ又はⅡ</t>
    <rPh sb="0" eb="2">
      <t>ニュウキョ</t>
    </rPh>
    <rPh sb="2" eb="6">
      <t>ケイゾクシエン</t>
    </rPh>
    <rPh sb="6" eb="8">
      <t>カサン</t>
    </rPh>
    <rPh sb="9" eb="10">
      <t>マタ</t>
    </rPh>
    <phoneticPr fontId="3"/>
  </si>
  <si>
    <t>特定施設入居者生活介護（短期利用型）</t>
    <phoneticPr fontId="9"/>
  </si>
  <si>
    <t>地域密着型特定施設入居者生活介護</t>
  </si>
  <si>
    <t>介護予防認知症対応型共同生活介護</t>
    <phoneticPr fontId="9"/>
  </si>
  <si>
    <t>介護予防認知症対応型共同生活介護（短期利用型）</t>
    <phoneticPr fontId="9"/>
  </si>
  <si>
    <t>対象外</t>
    <rPh sb="0" eb="3">
      <t>タイショウガイ</t>
    </rPh>
    <phoneticPr fontId="9"/>
  </si>
  <si>
    <t>日常生活継続支援加算Ⅰ又はⅡ</t>
    <rPh sb="0" eb="10">
      <t>ニチジョウセイカツ</t>
    </rPh>
    <rPh sb="11" eb="12">
      <t>マタ</t>
    </rPh>
    <phoneticPr fontId="3"/>
  </si>
  <si>
    <t>併設本体施設において処遇改善加算Ⅰの届出あり</t>
  </si>
  <si>
    <t>併設本体施設において処遇改善加算Ⅰの届出あり</t>
    <rPh sb="2" eb="4">
      <t>ホンタイ</t>
    </rPh>
    <rPh sb="4" eb="6">
      <t>シセツ</t>
    </rPh>
    <rPh sb="18" eb="20">
      <t>トドケデ</t>
    </rPh>
    <phoneticPr fontId="9"/>
  </si>
  <si>
    <t>訪問型サービス（独自）</t>
    <phoneticPr fontId="9"/>
  </si>
  <si>
    <t>併設本体事業所において処遇改善加算Ⅰの届出あり</t>
    <rPh sb="4" eb="6">
      <t>ジギョウ</t>
    </rPh>
    <rPh sb="6" eb="7">
      <t>ショ</t>
    </rPh>
    <phoneticPr fontId="66"/>
  </si>
  <si>
    <t>特定事業所加算Ⅰ又はⅡに準じる市町村独自の加算</t>
  </si>
  <si>
    <t>訪問型サービス（独自／定率）</t>
    <rPh sb="0" eb="2">
      <t>ホウモン</t>
    </rPh>
    <rPh sb="2" eb="3">
      <t>ガタ</t>
    </rPh>
    <rPh sb="8" eb="10">
      <t>ドクジ</t>
    </rPh>
    <rPh sb="11" eb="13">
      <t>テイリツ</t>
    </rPh>
    <phoneticPr fontId="9"/>
  </si>
  <si>
    <t>訪問型サービス（独自／定額）</t>
    <rPh sb="0" eb="2">
      <t>ホウモン</t>
    </rPh>
    <rPh sb="2" eb="3">
      <t>ガタ</t>
    </rPh>
    <rPh sb="8" eb="10">
      <t>ドクジ</t>
    </rPh>
    <rPh sb="11" eb="13">
      <t>テイガク</t>
    </rPh>
    <phoneticPr fontId="9"/>
  </si>
  <si>
    <t>通所型サービス（独自）</t>
    <phoneticPr fontId="9"/>
  </si>
  <si>
    <t>サービス提供体制強化加算Ⅰ</t>
  </si>
  <si>
    <t>サービス提供体制強化加算Ⅱ</t>
  </si>
  <si>
    <t>サービス提供体制強化加算Ⅰ又はⅡに準じる市町村独自の加算</t>
  </si>
  <si>
    <t>通所型サービス（独自／定率）</t>
    <phoneticPr fontId="9"/>
  </si>
  <si>
    <t>通所型サービス（独自／定額）</t>
    <phoneticPr fontId="9"/>
  </si>
  <si>
    <t>サービス提供体制強化加算Ⅰ又はⅡに準じる市町村独自の加算</t>
    <phoneticPr fontId="9"/>
  </si>
  <si>
    <t>注１　地域密着型通所介護のサービス提供体制強化加算Ⅲイ又はロは療養通所介護費を算定する場合のみ</t>
    <rPh sb="0" eb="1">
      <t>チュウ</t>
    </rPh>
    <phoneticPr fontId="3"/>
  </si>
  <si>
    <t>注２　訪問型サービス（総合事業）は、対象事業所に併設する指定訪問介護事業所において特定事業所加算Ⅰ若しくはⅡを算定していること又は対象事業所において特定事業所加算Ⅰ若しくはⅡに準じる市町村独自の加算を算定していることを要件とする。</t>
    <rPh sb="0" eb="1">
      <t>チュウ</t>
    </rPh>
    <phoneticPr fontId="3"/>
  </si>
  <si>
    <t>計画書（介護人材確保・職場環境改善等事業）
基本情報入力シート</t>
    <rPh sb="18" eb="20">
      <t>ジギョウ</t>
    </rPh>
    <phoneticPr fontId="9"/>
  </si>
  <si>
    <r>
      <t>【重要】
①本計画書は、介護保険事業費補助金（介護人材確保・職場環境改善等事業）の専用様式です。
②</t>
    </r>
    <r>
      <rPr>
        <b/>
        <u/>
        <sz val="11"/>
        <color rgb="FFFF0000"/>
        <rFont val="ＭＳ Ｐゴシック"/>
        <family val="3"/>
        <charset val="128"/>
      </rPr>
      <t>補助金を申請する場合は、各事業所の所在する都道府県に別紙様式2-3、2-4を、それぞれ提出してください</t>
    </r>
    <r>
      <rPr>
        <b/>
        <sz val="11"/>
        <color theme="1"/>
        <rFont val="ＭＳ Ｐゴシック"/>
        <family val="3"/>
        <charset val="128"/>
      </rPr>
      <t>。</t>
    </r>
    <rPh sb="6" eb="7">
      <t>ホン</t>
    </rPh>
    <rPh sb="7" eb="10">
      <t>ケイカクショ</t>
    </rPh>
    <rPh sb="41" eb="43">
      <t>センヨウ</t>
    </rPh>
    <rPh sb="43" eb="45">
      <t>ヨウシキ</t>
    </rPh>
    <phoneticPr fontId="9"/>
  </si>
  <si>
    <t xml:space="preserve">●自動転記の仕組みを活用するため、下記の作業フローに基づき、シートを完成させてください。
●本計画書は、提出先ごとに個票の内容を変えずに提出することが可能です。
●補助金を申請する際は、「提出の目的」を「補助金様式を都道府県に提出」とし、「補助金様式の提出先」に記入した上で、都道府県に別紙様式2-3，2-4を提出してください。
●「提出先の自治体名」を記入すると、別紙2-1から2-4までの「提出先」欄も、自動で更新されます。
　提出先が正しく記入されていることを必ずご確認ください。
</t>
    <rPh sb="17" eb="19">
      <t>カキ</t>
    </rPh>
    <rPh sb="20" eb="22">
      <t>サギョウ</t>
    </rPh>
    <rPh sb="26" eb="27">
      <t>モト</t>
    </rPh>
    <rPh sb="90" eb="91">
      <t>サイ</t>
    </rPh>
    <rPh sb="108" eb="112">
      <t>トドウフケン</t>
    </rPh>
    <rPh sb="120" eb="123">
      <t>ホジョキン</t>
    </rPh>
    <rPh sb="123" eb="125">
      <t>ヨウシキ</t>
    </rPh>
    <rPh sb="126" eb="128">
      <t>テイシュツ</t>
    </rPh>
    <rPh sb="128" eb="129">
      <t>サキ</t>
    </rPh>
    <rPh sb="131" eb="133">
      <t>キニュウ</t>
    </rPh>
    <rPh sb="135" eb="136">
      <t>ウエ</t>
    </rPh>
    <phoneticPr fontId="9"/>
  </si>
  <si>
    <t>補助金様式を都道府県に提出</t>
  </si>
  <si>
    <t>下表に必要事項を入力してください。記入内容が別紙様式2-4に反映されます。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9"/>
  </si>
  <si>
    <r>
      <t>※　「一月あたり介護報酬総単位数[単位]」は、 交付対象月（別紙様式２－４で選択した月。令和６年１２月分を基本とする。）の単位数（令和７年４月１０日までに受理された月遅れ請求、過誤調整分等を含む。）を事業所ごとに記載してください。</t>
    </r>
    <r>
      <rPr>
        <sz val="10"/>
        <color rgb="FFFF0000"/>
        <rFont val="ＭＳ Ｐゴシック"/>
        <family val="3"/>
        <charset val="128"/>
        <scheme val="minor"/>
      </rPr>
      <t>（交付対象月の単位数が確定している場合に限る。）</t>
    </r>
    <r>
      <rPr>
        <sz val="10"/>
        <rFont val="ＭＳ Ｐゴシック"/>
        <family val="3"/>
        <charset val="128"/>
        <scheme val="minor"/>
      </rPr>
      <t xml:space="preserve">
※　</t>
    </r>
    <r>
      <rPr>
        <sz val="10"/>
        <color rgb="FFFF0000"/>
        <rFont val="ＭＳ Ｐゴシック"/>
        <family val="3"/>
        <charset val="128"/>
        <scheme val="minor"/>
      </rPr>
      <t>事業所番号、事業所所在地及びサービスコードを間違いがないよう入力願います。</t>
    </r>
    <rPh sb="17" eb="19">
      <t>タンイ</t>
    </rPh>
    <rPh sb="24" eb="26">
      <t>コウフ</t>
    </rPh>
    <rPh sb="26" eb="28">
      <t>タイショウ</t>
    </rPh>
    <rPh sb="28" eb="29">
      <t>ツキ</t>
    </rPh>
    <rPh sb="30" eb="32">
      <t>ベッシ</t>
    </rPh>
    <rPh sb="32" eb="34">
      <t>ヨウシキ</t>
    </rPh>
    <rPh sb="38" eb="40">
      <t>センタク</t>
    </rPh>
    <rPh sb="42" eb="43">
      <t>ツキ</t>
    </rPh>
    <rPh sb="44" eb="46">
      <t>レイワ</t>
    </rPh>
    <rPh sb="47" eb="48">
      <t>ネン</t>
    </rPh>
    <rPh sb="50" eb="51">
      <t>ツキ</t>
    </rPh>
    <rPh sb="51" eb="52">
      <t>ブン</t>
    </rPh>
    <rPh sb="53" eb="55">
      <t>キホン</t>
    </rPh>
    <rPh sb="61" eb="63">
      <t>タンイ</t>
    </rPh>
    <rPh sb="63" eb="64">
      <t>スウ</t>
    </rPh>
    <rPh sb="65" eb="67">
      <t>レイワ</t>
    </rPh>
    <rPh sb="68" eb="69">
      <t>ネン</t>
    </rPh>
    <rPh sb="70" eb="71">
      <t>ツキ</t>
    </rPh>
    <rPh sb="73" eb="74">
      <t>ニチ</t>
    </rPh>
    <rPh sb="77" eb="79">
      <t>ジュリ</t>
    </rPh>
    <rPh sb="82" eb="83">
      <t>ツキ</t>
    </rPh>
    <rPh sb="83" eb="84">
      <t>オク</t>
    </rPh>
    <rPh sb="85" eb="87">
      <t>セイキュウ</t>
    </rPh>
    <rPh sb="88" eb="93">
      <t>カゴチョウセイブン</t>
    </rPh>
    <rPh sb="93" eb="94">
      <t>トウ</t>
    </rPh>
    <rPh sb="95" eb="96">
      <t>フク</t>
    </rPh>
    <rPh sb="100" eb="103">
      <t>ジギョウショ</t>
    </rPh>
    <rPh sb="106" eb="108">
      <t>キサイ</t>
    </rPh>
    <rPh sb="116" eb="118">
      <t>コウフ</t>
    </rPh>
    <rPh sb="118" eb="120">
      <t>タイショウ</t>
    </rPh>
    <rPh sb="120" eb="121">
      <t>ツキ</t>
    </rPh>
    <rPh sb="122" eb="125">
      <t>タンイスウ</t>
    </rPh>
    <rPh sb="126" eb="128">
      <t>カクテイ</t>
    </rPh>
    <rPh sb="132" eb="134">
      <t>バアイ</t>
    </rPh>
    <rPh sb="135" eb="136">
      <t>カギ</t>
    </rPh>
    <rPh sb="142" eb="145">
      <t>ジギョウショ</t>
    </rPh>
    <rPh sb="145" eb="147">
      <t>バンゴウ</t>
    </rPh>
    <rPh sb="148" eb="151">
      <t>ジギョウショ</t>
    </rPh>
    <rPh sb="151" eb="154">
      <t>ショザイチ</t>
    </rPh>
    <rPh sb="154" eb="155">
      <t>オヨ</t>
    </rPh>
    <rPh sb="164" eb="166">
      <t>マチガ</t>
    </rPh>
    <rPh sb="172" eb="174">
      <t>ニュウリョク</t>
    </rPh>
    <rPh sb="174" eb="175">
      <t>ネガ</t>
    </rPh>
    <phoneticPr fontId="9"/>
  </si>
  <si>
    <t>【記入上の注意】
・実績報告では、どのような項目の費用にどのくらいの額を当てたかを報告いただきます。
・職場環境改善経費には、職員に対する研修費用や介護助手等の募集経費、その他の金額が含まれます。
　「その他の金額」には、補助金の要件である「業務内容の明確化と役割分担」、「現場の課題の見える化」又は「業務改善活動の体制構築」に関する取組
  を実施するための費用のうち、介護テクノロジー等の機器購入費用でないもの（専門家の派遣費用、会議費等）のみ充当することができます。
・職場環境改善経費について、複数の取組を行う場合は、主な使途にあたる項目を選択してください。
・介護テクノロジーの導入等を検討している場合には、「介護テクノロジー導入・協働化等支援事業」をご活用ください。
・職場環境改善経費の消費税及び地方消費税は、補助対象経費の対象にはなりません。</t>
    <rPh sb="78" eb="79">
      <t>トウ</t>
    </rPh>
    <rPh sb="80" eb="82">
      <t>ボシュウ</t>
    </rPh>
    <rPh sb="82" eb="84">
      <t>ケイヒ</t>
    </rPh>
    <rPh sb="238" eb="240">
      <t>ショクバ</t>
    </rPh>
    <rPh sb="240" eb="242">
      <t>カンキョウ</t>
    </rPh>
    <rPh sb="242" eb="244">
      <t>カイゼン</t>
    </rPh>
    <rPh sb="244" eb="246">
      <t>ケイヒ</t>
    </rPh>
    <rPh sb="251" eb="253">
      <t>フクスウ</t>
    </rPh>
    <rPh sb="254" eb="256">
      <t>トリクミ</t>
    </rPh>
    <rPh sb="257" eb="258">
      <t>オコナ</t>
    </rPh>
    <rPh sb="259" eb="261">
      <t>バアイ</t>
    </rPh>
    <rPh sb="263" eb="264">
      <t>オモ</t>
    </rPh>
    <rPh sb="265" eb="267">
      <t>シト</t>
    </rPh>
    <rPh sb="271" eb="273">
      <t>コウモク</t>
    </rPh>
    <rPh sb="274" eb="276">
      <t>センタク</t>
    </rPh>
    <rPh sb="285" eb="287">
      <t>カイゴ</t>
    </rPh>
    <rPh sb="353" eb="354">
      <t>オヨ</t>
    </rPh>
    <rPh sb="355" eb="357">
      <t>チホウ</t>
    </rPh>
    <rPh sb="357" eb="360">
      <t>ショウヒゼイ</t>
    </rPh>
    <rPh sb="362" eb="364">
      <t>ホジョ</t>
    </rPh>
    <rPh sb="364" eb="366">
      <t>タイショウ</t>
    </rPh>
    <rPh sb="366" eb="368">
      <t>ケイヒ</t>
    </rPh>
    <rPh sb="369" eb="371">
      <t>タイショウ</t>
    </rPh>
    <phoneticPr fontId="9"/>
  </si>
  <si>
    <t xml:space="preserve">【記入上の注意】
・都道府県ごとに補助金の要件を満たす必要があり、都道府県ごとに振込先の指定方法等、様式が異なる場合もあることから、
　補助金の計画書は都道府県ごとに作成することが望ましい。
　都道府県をまたいで法人一括での作成を行う場合、別紙様式２－３の補助金の見込額には、提出先の都道府県内に所在する
　事業所・施設のみの合計額が記載される。
・事業所の数が多く、１枚に記載しきれない場合は、適宜、行を追加すること。
</t>
    <phoneticPr fontId="9"/>
  </si>
  <si>
    <t>　山梨県知事　殿</t>
    <rPh sb="4" eb="6">
      <t>チジ</t>
    </rPh>
    <rPh sb="7" eb="8">
      <t>トノ</t>
    </rPh>
    <phoneticPr fontId="9"/>
  </si>
  <si>
    <t>所在地</t>
    <rPh sb="0" eb="3">
      <t>ショザイチ</t>
    </rPh>
    <phoneticPr fontId="9"/>
  </si>
  <si>
    <t>関係書類</t>
    <rPh sb="0" eb="2">
      <t>カンケイ</t>
    </rPh>
    <rPh sb="2" eb="4">
      <t>ショルイ</t>
    </rPh>
    <phoneticPr fontId="9"/>
  </si>
  <si>
    <t>・介護人材確保・職場環境改善等事業計画書　総括表（様式第２－３号）</t>
    <rPh sb="1" eb="7">
      <t>カイゴジンザイカクホ</t>
    </rPh>
    <rPh sb="8" eb="17">
      <t>ショクバカンキョウカイゼントウジギョウ</t>
    </rPh>
    <rPh sb="17" eb="20">
      <t>ケイカクショ</t>
    </rPh>
    <rPh sb="21" eb="23">
      <t>ソウカツ</t>
    </rPh>
    <rPh sb="23" eb="24">
      <t>ヒョウ</t>
    </rPh>
    <rPh sb="25" eb="27">
      <t>ヨウシキ</t>
    </rPh>
    <rPh sb="27" eb="28">
      <t>ダイ</t>
    </rPh>
    <rPh sb="31" eb="32">
      <t>ゴウ</t>
    </rPh>
    <phoneticPr fontId="9"/>
  </si>
  <si>
    <t>pass:r7kaigo</t>
    <phoneticPr fontId="9"/>
  </si>
  <si>
    <t>様式第３号（第６条（1））</t>
    <rPh sb="0" eb="2">
      <t>ヨウシキ</t>
    </rPh>
    <rPh sb="6" eb="7">
      <t>ダイ</t>
    </rPh>
    <rPh sb="8" eb="9">
      <t>ジョウ</t>
    </rPh>
    <phoneticPr fontId="9"/>
  </si>
  <si>
    <t>令和　年　　月　　日</t>
    <rPh sb="0" eb="2">
      <t>レイワ</t>
    </rPh>
    <rPh sb="3" eb="4">
      <t>ネン</t>
    </rPh>
    <rPh sb="6" eb="7">
      <t>ツキ</t>
    </rPh>
    <rPh sb="9" eb="10">
      <t>ニチ</t>
    </rPh>
    <phoneticPr fontId="9"/>
  </si>
  <si>
    <t>山梨県介護人材確保・職場環境改善等事業費補助金変更承認申請書</t>
    <rPh sb="0" eb="3">
      <t>ヤマナシケン</t>
    </rPh>
    <rPh sb="3" eb="5">
      <t>カイゴ</t>
    </rPh>
    <rPh sb="5" eb="7">
      <t>ジンザイ</t>
    </rPh>
    <rPh sb="7" eb="9">
      <t>カクホ</t>
    </rPh>
    <rPh sb="10" eb="17">
      <t>ショクバカンキョウカイゼントウ</t>
    </rPh>
    <rPh sb="17" eb="19">
      <t>ジギョウ</t>
    </rPh>
    <rPh sb="19" eb="20">
      <t>ヒ</t>
    </rPh>
    <rPh sb="20" eb="23">
      <t>ホジョキン</t>
    </rPh>
    <rPh sb="23" eb="25">
      <t>ヘンコウ</t>
    </rPh>
    <rPh sb="25" eb="27">
      <t>ショウニン</t>
    </rPh>
    <rPh sb="27" eb="30">
      <t>シンセイショ</t>
    </rPh>
    <phoneticPr fontId="9"/>
  </si>
  <si>
    <t>　令和　年　　月　　日付け健長第　　　　号により補助金の交付の決定を受けた標記の事業を次のとおり変更したいので、承認されるよう関係書類を添えて申請します。</t>
    <rPh sb="1" eb="3">
      <t>レイワ</t>
    </rPh>
    <rPh sb="4" eb="5">
      <t>ネン</t>
    </rPh>
    <rPh sb="7" eb="8">
      <t>ツキ</t>
    </rPh>
    <rPh sb="10" eb="11">
      <t>ニチ</t>
    </rPh>
    <rPh sb="11" eb="12">
      <t>ツ</t>
    </rPh>
    <rPh sb="13" eb="14">
      <t>ケン</t>
    </rPh>
    <rPh sb="14" eb="15">
      <t>チョウ</t>
    </rPh>
    <rPh sb="15" eb="16">
      <t>ダイ</t>
    </rPh>
    <rPh sb="20" eb="21">
      <t>ゴウ</t>
    </rPh>
    <rPh sb="24" eb="27">
      <t>ホジョキン</t>
    </rPh>
    <rPh sb="28" eb="30">
      <t>コウフ</t>
    </rPh>
    <rPh sb="31" eb="33">
      <t>ケッテイ</t>
    </rPh>
    <rPh sb="34" eb="35">
      <t>ウ</t>
    </rPh>
    <rPh sb="37" eb="39">
      <t>ヒョウキ</t>
    </rPh>
    <rPh sb="40" eb="42">
      <t>ジギョウ</t>
    </rPh>
    <rPh sb="43" eb="44">
      <t>ツギ</t>
    </rPh>
    <rPh sb="48" eb="50">
      <t>ヘンコウ</t>
    </rPh>
    <rPh sb="56" eb="58">
      <t>ショウニン</t>
    </rPh>
    <rPh sb="63" eb="65">
      <t>カンケイ</t>
    </rPh>
    <rPh sb="65" eb="67">
      <t>ショルイ</t>
    </rPh>
    <rPh sb="68" eb="69">
      <t>ソ</t>
    </rPh>
    <rPh sb="71" eb="73">
      <t>シンセイ</t>
    </rPh>
    <phoneticPr fontId="9"/>
  </si>
  <si>
    <t>１　計画変更の理由</t>
    <rPh sb="2" eb="4">
      <t>ケイカク</t>
    </rPh>
    <rPh sb="4" eb="6">
      <t>ヘンコウ</t>
    </rPh>
    <rPh sb="7" eb="9">
      <t>リユウ</t>
    </rPh>
    <phoneticPr fontId="9"/>
  </si>
  <si>
    <t>２　変更の内容</t>
    <rPh sb="2" eb="4">
      <t>ヘンコウ</t>
    </rPh>
    <rPh sb="5" eb="7">
      <t>ナイヨウ</t>
    </rPh>
    <phoneticPr fontId="9"/>
  </si>
  <si>
    <t>・介護人材確保・職場環境改善等事業計画書　個表（様式第２－４号）</t>
    <rPh sb="1" eb="7">
      <t>カイゴジンザイカクホ</t>
    </rPh>
    <rPh sb="8" eb="17">
      <t>ショクバカンキョウカイゼントウジギョウ</t>
    </rPh>
    <rPh sb="17" eb="20">
      <t>ケイカクショ</t>
    </rPh>
    <rPh sb="21" eb="22">
      <t>コ</t>
    </rPh>
    <rPh sb="22" eb="23">
      <t>ヒョウ</t>
    </rPh>
    <rPh sb="24" eb="26">
      <t>ヨウシキ</t>
    </rPh>
    <rPh sb="26" eb="27">
      <t>ダイ</t>
    </rPh>
    <rPh sb="30" eb="31">
      <t>ゴウ</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</si>
</sst>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 "/>
    <numFmt numFmtId="177" formatCode="#,##0_);[Red]\(#,##0\)"/>
    <numFmt numFmtId="178" formatCode="0.0%"/>
    <numFmt numFmtId="179" formatCode="0.00_ "/>
    <numFmt numFmtId="180" formatCode="0.0"/>
    <numFmt numFmtId="181" formatCode="0.0000"/>
  </numFmts>
  <fonts count="102">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8"/>
      <name val="ＭＳ Ｐゴシック"/>
      <family val="3"/>
      <charset val="128"/>
    </font>
    <font>
      <sz val="10"/>
      <name val="ＭＳ Ｐゴシック"/>
      <family val="3"/>
      <charset val="128"/>
      <scheme val="minor"/>
    </font>
    <font>
      <sz val="11"/>
      <name val="ＭＳ Ｐゴシック"/>
      <family val="3"/>
      <charset val="128"/>
      <scheme val="minor"/>
    </font>
    <font>
      <sz val="11"/>
      <color theme="1"/>
      <name val="ＭＳ Ｐゴシック"/>
      <family val="3"/>
      <charset val="128"/>
    </font>
    <font>
      <u/>
      <sz val="11"/>
      <color theme="10"/>
      <name val="ＭＳ Ｐゴシック"/>
      <family val="3"/>
      <charset val="128"/>
    </font>
    <font>
      <sz val="12"/>
      <name val="ＭＳ Ｐゴシック"/>
      <family val="3"/>
      <charset val="128"/>
    </font>
    <font>
      <b/>
      <sz val="12"/>
      <name val="ＭＳ Ｐゴシック"/>
      <family val="3"/>
      <charset val="128"/>
    </font>
    <font>
      <b/>
      <sz val="12"/>
      <color theme="1"/>
      <name val="ＭＳ Ｐゴシック"/>
      <family val="3"/>
      <charset val="128"/>
    </font>
    <font>
      <sz val="12"/>
      <color theme="1"/>
      <name val="ＭＳ Ｐゴシック"/>
      <family val="3"/>
      <charset val="128"/>
    </font>
    <font>
      <sz val="9"/>
      <color theme="1"/>
      <name val="ＭＳ Ｐゴシック"/>
      <family val="3"/>
      <charset val="128"/>
    </font>
    <font>
      <b/>
      <sz val="11"/>
      <name val="ＭＳ Ｐゴシック"/>
      <family val="3"/>
      <charset val="128"/>
    </font>
    <font>
      <sz val="8"/>
      <color theme="1"/>
      <name val="ＭＳ Ｐゴシック"/>
      <family val="3"/>
      <charset val="128"/>
    </font>
    <font>
      <sz val="14"/>
      <color theme="1"/>
      <name val="ＭＳ Ｐゴシック"/>
      <family val="3"/>
      <charset val="128"/>
    </font>
    <font>
      <b/>
      <sz val="11"/>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11"/>
      <color theme="0"/>
      <name val="ＭＳ Ｐゴシック"/>
      <family val="3"/>
      <charset val="128"/>
    </font>
    <font>
      <sz val="9"/>
      <name val="ＭＳ Ｐゴシック"/>
      <family val="3"/>
      <charset val="128"/>
    </font>
    <font>
      <b/>
      <sz val="10"/>
      <name val="ＭＳ Ｐゴシック"/>
      <family val="3"/>
      <charset val="128"/>
    </font>
    <font>
      <b/>
      <sz val="10"/>
      <color theme="1"/>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0.5"/>
      <name val="ＭＳ Ｐゴシック"/>
      <family val="3"/>
      <charset val="128"/>
    </font>
    <font>
      <sz val="14"/>
      <name val="ＭＳ Ｐゴシック"/>
      <family val="3"/>
      <charset val="128"/>
    </font>
    <font>
      <b/>
      <sz val="14"/>
      <name val="ＭＳ Ｐゴシック"/>
      <family val="3"/>
      <charset val="128"/>
    </font>
    <font>
      <sz val="6"/>
      <name val="ＭＳ Ｐゴシック"/>
      <family val="3"/>
      <charset val="128"/>
      <scheme val="minor"/>
    </font>
    <font>
      <sz val="11"/>
      <color theme="1"/>
      <name val="ＭＳ Ｐゴシック"/>
      <family val="2"/>
      <scheme val="minor"/>
    </font>
    <font>
      <sz val="10"/>
      <color theme="1"/>
      <name val="ＭＳ Ｐゴシック"/>
      <family val="3"/>
      <charset val="128"/>
      <scheme val="minor"/>
    </font>
    <font>
      <sz val="11"/>
      <color theme="1"/>
      <name val="ＭＳ Ｐゴシック"/>
      <family val="3"/>
      <charset val="128"/>
      <scheme val="minor"/>
    </font>
    <font>
      <sz val="11"/>
      <color indexed="81"/>
      <name val="MS P ゴシック"/>
      <family val="3"/>
      <charset val="128"/>
    </font>
    <font>
      <sz val="12"/>
      <color rgb="FF000000"/>
      <name val="MS P ゴシック"/>
      <family val="3"/>
      <charset val="128"/>
    </font>
    <font>
      <sz val="10"/>
      <color rgb="FF000000"/>
      <name val="MS P ゴシック"/>
      <family val="3"/>
      <charset val="128"/>
    </font>
    <font>
      <b/>
      <u/>
      <sz val="10"/>
      <color rgb="FF000000"/>
      <name val="MS P ゴシック"/>
      <family val="3"/>
      <charset val="128"/>
    </font>
    <font>
      <b/>
      <u/>
      <sz val="12"/>
      <color rgb="FF000000"/>
      <name val="MS P ゴシック"/>
      <family val="3"/>
      <charset val="128"/>
    </font>
    <font>
      <b/>
      <sz val="14"/>
      <color theme="1"/>
      <name val="ＭＳ Ｐゴシック"/>
      <family val="3"/>
      <charset val="128"/>
    </font>
    <font>
      <b/>
      <sz val="10.5"/>
      <color indexed="60"/>
      <name val="ＭＳ Ｐゴシック"/>
      <family val="3"/>
      <charset val="128"/>
    </font>
    <font>
      <sz val="6"/>
      <color theme="1"/>
      <name val="ＭＳ ゴシック"/>
      <family val="3"/>
      <charset val="128"/>
    </font>
    <font>
      <sz val="11"/>
      <color theme="1" tint="0.499984740745262"/>
      <name val="ＭＳ Ｐゴシック"/>
      <family val="3"/>
      <charset val="128"/>
    </font>
    <font>
      <sz val="10"/>
      <color rgb="FF000000"/>
      <name val="ＭＳ Ｐゴシック"/>
      <family val="3"/>
      <charset val="128"/>
    </font>
    <font>
      <sz val="15"/>
      <name val="ＭＳ Ｐゴシック"/>
      <family val="3"/>
      <charset val="128"/>
    </font>
    <font>
      <sz val="15"/>
      <color rgb="FFFF0000"/>
      <name val="ＭＳ Ｐゴシック"/>
      <family val="3"/>
      <charset val="128"/>
    </font>
    <font>
      <u/>
      <sz val="12"/>
      <name val="ＭＳ Ｐゴシック"/>
      <family val="3"/>
      <charset val="128"/>
    </font>
    <font>
      <sz val="9"/>
      <color indexed="81"/>
      <name val="MS P ゴシック"/>
      <family val="3"/>
      <charset val="128"/>
    </font>
    <font>
      <sz val="8"/>
      <color indexed="81"/>
      <name val="MS P ゴシック"/>
      <family val="3"/>
      <charset val="128"/>
    </font>
    <font>
      <b/>
      <u/>
      <sz val="8"/>
      <color indexed="81"/>
      <name val="MS P ゴシック"/>
      <family val="3"/>
      <charset val="128"/>
    </font>
    <font>
      <b/>
      <u/>
      <sz val="11"/>
      <color rgb="FFFF0000"/>
      <name val="ＭＳ Ｐゴシック"/>
      <family val="3"/>
      <charset val="128"/>
    </font>
    <font>
      <sz val="6"/>
      <name val="ＭＳ Ｐゴシック"/>
      <family val="2"/>
      <charset val="128"/>
      <scheme val="minor"/>
    </font>
    <font>
      <sz val="10"/>
      <name val="Meiryo UI"/>
      <family val="3"/>
      <charset val="128"/>
    </font>
    <font>
      <sz val="10"/>
      <color rgb="FFFF0000"/>
      <name val="Meiryo UI"/>
      <family val="3"/>
      <charset val="128"/>
    </font>
    <font>
      <sz val="11"/>
      <color rgb="FFFF0000"/>
      <name val="ＭＳ Ｐゴシック"/>
      <family val="3"/>
      <charset val="128"/>
    </font>
    <font>
      <sz val="15"/>
      <color theme="1" tint="0.499984740745262"/>
      <name val="ＭＳ Ｐゴシック"/>
      <family val="3"/>
      <charset val="128"/>
    </font>
    <font>
      <sz val="10"/>
      <color rgb="FFFF0000"/>
      <name val="ＭＳ Ｐゴシック"/>
      <family val="3"/>
      <charset val="128"/>
      <scheme val="minor"/>
    </font>
    <font>
      <sz val="9"/>
      <name val="ＭＳ Ｐゴシック"/>
      <family val="3"/>
      <charset val="128"/>
      <scheme val="minor"/>
    </font>
    <font>
      <b/>
      <u/>
      <sz val="9"/>
      <color indexed="81"/>
      <name val="MS P ゴシック"/>
      <family val="3"/>
      <charset val="128"/>
    </font>
    <font>
      <sz val="24"/>
      <name val="ＭＳ Ｐゴシック"/>
      <family val="2"/>
      <charset val="128"/>
    </font>
    <font>
      <sz val="20"/>
      <name val="ＭＳゴシック"/>
      <family val="3"/>
      <charset val="128"/>
    </font>
    <font>
      <sz val="20"/>
      <color theme="1"/>
      <name val="ＭＳゴシック"/>
      <family val="3"/>
      <charset val="128"/>
    </font>
    <font>
      <sz val="11"/>
      <name val="ＭＳ Ｐゴシック"/>
      <family val="2"/>
      <charset val="128"/>
    </font>
    <font>
      <sz val="11"/>
      <name val="ＭＳゴシック"/>
      <family val="3"/>
      <charset val="128"/>
    </font>
    <font>
      <sz val="11"/>
      <color theme="1"/>
      <name val="ＭＳゴシック"/>
      <family val="3"/>
      <charset val="128"/>
    </font>
    <font>
      <sz val="18"/>
      <name val="ＭＳ ゴシック"/>
      <family val="3"/>
      <charset val="128"/>
    </font>
    <font>
      <sz val="20"/>
      <name val="ＭＳ ゴシック"/>
      <family val="3"/>
      <charset val="128"/>
    </font>
    <font>
      <sz val="24"/>
      <name val="ＭＳゴシック"/>
      <family val="3"/>
      <charset val="128"/>
    </font>
    <font>
      <sz val="20"/>
      <name val="Segoe UI Symbol"/>
      <family val="3"/>
    </font>
    <font>
      <sz val="20"/>
      <name val="Calibri"/>
      <family val="3"/>
    </font>
    <font>
      <sz val="18"/>
      <color theme="1"/>
      <name val="ＭＳ ゴシック"/>
      <family val="3"/>
      <charset val="128"/>
    </font>
    <font>
      <sz val="24"/>
      <color theme="1"/>
      <name val="ＭＳ ゴシック"/>
      <family val="3"/>
      <charset val="128"/>
    </font>
    <font>
      <sz val="24"/>
      <name val="ＭＳ ゴシック"/>
      <family val="3"/>
      <charset val="128"/>
    </font>
    <font>
      <sz val="20"/>
      <name val="ＭＳゴシック"/>
      <family val="3"/>
    </font>
    <font>
      <b/>
      <sz val="9"/>
      <color rgb="FF000000"/>
      <name val="ＭＳ Ｐゴシック"/>
      <family val="3"/>
      <charset val="128"/>
    </font>
    <font>
      <sz val="12"/>
      <name val="ＭＳ 明朝"/>
      <family val="1"/>
      <charset val="128"/>
    </font>
    <font>
      <sz val="11"/>
      <color theme="0" tint="-0.249977111117893"/>
      <name val="ＭＳ Ｐゴシック"/>
      <family val="3"/>
      <charset val="128"/>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rgb="FFFFFF99"/>
        <bgColor indexed="64"/>
      </patternFill>
    </fill>
    <fill>
      <patternFill patternType="solid">
        <fgColor rgb="FFFFC00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7" tint="0.79998168889431442"/>
        <bgColor indexed="64"/>
      </patternFill>
    </fill>
  </fills>
  <borders count="9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style="medium">
        <color indexed="64"/>
      </right>
      <top/>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thin">
        <color indexed="64"/>
      </bottom>
      <diagonal/>
    </border>
    <border>
      <left/>
      <right/>
      <top/>
      <bottom style="hair">
        <color auto="1"/>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right/>
      <top/>
      <bottom style="medium">
        <color indexed="30"/>
      </bottom>
      <diagonal/>
    </border>
    <border>
      <left style="medium">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style="thin">
        <color indexed="64"/>
      </right>
      <top/>
      <bottom/>
      <diagonal/>
    </border>
    <border>
      <left style="medium">
        <color indexed="64"/>
      </left>
      <right style="medium">
        <color indexed="64"/>
      </right>
      <top/>
      <bottom/>
      <diagonal/>
    </border>
    <border>
      <left/>
      <right style="hair">
        <color indexed="64"/>
      </right>
      <top style="thin">
        <color indexed="64"/>
      </top>
      <bottom/>
      <diagonal/>
    </border>
    <border>
      <left style="thin">
        <color indexed="64"/>
      </left>
      <right style="medium">
        <color indexed="64"/>
      </right>
      <top style="medium">
        <color indexed="64"/>
      </top>
      <bottom/>
      <diagonal/>
    </border>
    <border>
      <left/>
      <right/>
      <top style="thin">
        <color auto="1"/>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right style="thin">
        <color indexed="64"/>
      </right>
      <top style="medium">
        <color indexed="64"/>
      </top>
      <bottom style="medium">
        <color indexed="64"/>
      </bottom>
      <diagonal/>
    </border>
    <border>
      <left/>
      <right style="thin">
        <color indexed="64"/>
      </right>
      <top style="thin">
        <color auto="1"/>
      </top>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hair">
        <color indexed="64"/>
      </left>
      <right/>
      <top style="thin">
        <color indexed="64"/>
      </top>
      <bottom style="thin">
        <color indexed="64"/>
      </bottom>
      <diagonal/>
    </border>
    <border>
      <left style="hair">
        <color indexed="64"/>
      </left>
      <right style="hair">
        <color indexed="64"/>
      </right>
      <top style="thin">
        <color auto="1"/>
      </top>
      <bottom style="thin">
        <color indexed="64"/>
      </bottom>
      <diagonal/>
    </border>
  </borders>
  <cellStyleXfs count="102">
    <xf numFmtId="0" fontId="0" fillId="0" borderId="0">
      <alignment vertical="center"/>
    </xf>
    <xf numFmtId="0" fontId="10" fillId="2"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5" borderId="0" applyNumberFormat="0" applyBorder="0" applyAlignment="0" applyProtection="0">
      <alignment vertical="center"/>
    </xf>
    <xf numFmtId="0" fontId="10" fillId="8" borderId="0" applyNumberFormat="0" applyBorder="0" applyAlignment="0" applyProtection="0">
      <alignment vertical="center"/>
    </xf>
    <xf numFmtId="0" fontId="10" fillId="11" borderId="0" applyNumberFormat="0" applyBorder="0" applyAlignment="0" applyProtection="0">
      <alignment vertical="center"/>
    </xf>
    <xf numFmtId="0" fontId="11" fillId="12"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6" borderId="0" applyNumberFormat="0" applyBorder="0" applyAlignment="0" applyProtection="0">
      <alignment vertical="center"/>
    </xf>
    <xf numFmtId="0" fontId="11" fillId="17" borderId="0" applyNumberFormat="0" applyBorder="0" applyAlignment="0" applyProtection="0">
      <alignment vertical="center"/>
    </xf>
    <xf numFmtId="0" fontId="11" fillId="18"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9" borderId="0" applyNumberFormat="0" applyBorder="0" applyAlignment="0" applyProtection="0">
      <alignment vertical="center"/>
    </xf>
    <xf numFmtId="0" fontId="12" fillId="0" borderId="0" applyNumberFormat="0" applyFill="0" applyBorder="0" applyAlignment="0" applyProtection="0">
      <alignment vertical="center"/>
    </xf>
    <xf numFmtId="0" fontId="13" fillId="20" borderId="1" applyNumberFormat="0" applyAlignment="0" applyProtection="0">
      <alignment vertical="center"/>
    </xf>
    <xf numFmtId="0" fontId="14" fillId="21" borderId="0" applyNumberFormat="0" applyBorder="0" applyAlignment="0" applyProtection="0">
      <alignment vertical="center"/>
    </xf>
    <xf numFmtId="9" fontId="8" fillId="0" borderId="0" applyFont="0" applyFill="0" applyBorder="0" applyAlignment="0" applyProtection="0">
      <alignment vertical="center"/>
    </xf>
    <xf numFmtId="0" fontId="10" fillId="22" borderId="2" applyNumberFormat="0" applyFont="0" applyAlignment="0" applyProtection="0">
      <alignment vertical="center"/>
    </xf>
    <xf numFmtId="0" fontId="15" fillId="0" borderId="3" applyNumberFormat="0" applyFill="0" applyAlignment="0" applyProtection="0">
      <alignment vertical="center"/>
    </xf>
    <xf numFmtId="0" fontId="16" fillId="3" borderId="0" applyNumberFormat="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38" fontId="8" fillId="0" borderId="0" applyFont="0" applyFill="0" applyBorder="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0" borderId="8" applyNumberFormat="0" applyFill="0" applyAlignment="0" applyProtection="0">
      <alignment vertical="center"/>
    </xf>
    <xf numFmtId="0" fontId="23" fillId="23" borderId="9" applyNumberFormat="0" applyAlignment="0" applyProtection="0">
      <alignment vertical="center"/>
    </xf>
    <xf numFmtId="0" fontId="24" fillId="0" borderId="0" applyNumberFormat="0" applyFill="0" applyBorder="0" applyAlignment="0" applyProtection="0">
      <alignment vertical="center"/>
    </xf>
    <xf numFmtId="0" fontId="25" fillId="7" borderId="4" applyNumberFormat="0" applyAlignment="0" applyProtection="0">
      <alignment vertical="center"/>
    </xf>
    <xf numFmtId="0" fontId="27" fillId="0" borderId="0"/>
    <xf numFmtId="0" fontId="26" fillId="4" borderId="0" applyNumberFormat="0" applyBorder="0" applyAlignment="0" applyProtection="0">
      <alignment vertical="center"/>
    </xf>
    <xf numFmtId="0" fontId="7" fillId="0" borderId="0">
      <alignment vertical="center"/>
    </xf>
    <xf numFmtId="0" fontId="6" fillId="0" borderId="0">
      <alignment vertical="center"/>
    </xf>
    <xf numFmtId="0" fontId="5" fillId="0" borderId="0">
      <alignment vertical="center"/>
    </xf>
    <xf numFmtId="0" fontId="31" fillId="0" borderId="0" applyNumberFormat="0" applyFill="0" applyBorder="0" applyAlignment="0" applyProtection="0">
      <alignment vertical="center"/>
    </xf>
    <xf numFmtId="38" fontId="8" fillId="0" borderId="0" applyFont="0" applyFill="0" applyBorder="0" applyAlignment="0" applyProtection="0">
      <alignment vertical="center"/>
    </xf>
    <xf numFmtId="9" fontId="8" fillId="0" borderId="0" applyFont="0" applyFill="0" applyBorder="0" applyAlignment="0" applyProtection="0">
      <alignment vertical="center"/>
    </xf>
    <xf numFmtId="0" fontId="4" fillId="0" borderId="0">
      <alignment vertical="center"/>
    </xf>
    <xf numFmtId="0" fontId="10" fillId="2"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5" borderId="0" applyNumberFormat="0" applyBorder="0" applyAlignment="0" applyProtection="0">
      <alignment vertical="center"/>
    </xf>
    <xf numFmtId="0" fontId="10" fillId="8" borderId="0" applyNumberFormat="0" applyBorder="0" applyAlignment="0" applyProtection="0">
      <alignment vertical="center"/>
    </xf>
    <xf numFmtId="0" fontId="10" fillId="11" borderId="0" applyNumberFormat="0" applyBorder="0" applyAlignment="0" applyProtection="0">
      <alignment vertical="center"/>
    </xf>
    <xf numFmtId="0" fontId="11" fillId="12"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6" borderId="0" applyNumberFormat="0" applyBorder="0" applyAlignment="0" applyProtection="0">
      <alignment vertical="center"/>
    </xf>
    <xf numFmtId="0" fontId="11" fillId="17" borderId="0" applyNumberFormat="0" applyBorder="0" applyAlignment="0" applyProtection="0">
      <alignment vertical="center"/>
    </xf>
    <xf numFmtId="0" fontId="11" fillId="18"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9" borderId="0" applyNumberFormat="0" applyBorder="0" applyAlignment="0" applyProtection="0">
      <alignment vertical="center"/>
    </xf>
    <xf numFmtId="0" fontId="12" fillId="0" borderId="0" applyNumberFormat="0" applyFill="0" applyBorder="0" applyAlignment="0" applyProtection="0">
      <alignment vertical="center"/>
    </xf>
    <xf numFmtId="0" fontId="13" fillId="20" borderId="1" applyNumberFormat="0" applyAlignment="0" applyProtection="0">
      <alignment vertical="center"/>
    </xf>
    <xf numFmtId="0" fontId="14" fillId="21" borderId="0" applyNumberFormat="0" applyBorder="0" applyAlignment="0" applyProtection="0">
      <alignment vertical="center"/>
    </xf>
    <xf numFmtId="0" fontId="10" fillId="22" borderId="2" applyNumberFormat="0" applyFont="0" applyAlignment="0" applyProtection="0">
      <alignment vertical="center"/>
    </xf>
    <xf numFmtId="0" fontId="15" fillId="0" borderId="3" applyNumberFormat="0" applyFill="0" applyAlignment="0" applyProtection="0">
      <alignment vertical="center"/>
    </xf>
    <xf numFmtId="0" fontId="16" fillId="3" borderId="0" applyNumberFormat="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1" fillId="0" borderId="64" applyNumberFormat="0" applyFill="0" applyAlignment="0" applyProtection="0">
      <alignment vertical="center"/>
    </xf>
    <xf numFmtId="0" fontId="21" fillId="0" borderId="0" applyNumberFormat="0" applyFill="0" applyBorder="0" applyAlignment="0" applyProtection="0">
      <alignment vertical="center"/>
    </xf>
    <xf numFmtId="0" fontId="22" fillId="0" borderId="8" applyNumberFormat="0" applyFill="0" applyAlignment="0" applyProtection="0">
      <alignment vertical="center"/>
    </xf>
    <xf numFmtId="0" fontId="23" fillId="23" borderId="9" applyNumberFormat="0" applyAlignment="0" applyProtection="0">
      <alignment vertical="center"/>
    </xf>
    <xf numFmtId="0" fontId="24" fillId="0" borderId="0" applyNumberFormat="0" applyFill="0" applyBorder="0" applyAlignment="0" applyProtection="0">
      <alignment vertical="center"/>
    </xf>
    <xf numFmtId="0" fontId="25" fillId="7" borderId="4" applyNumberFormat="0" applyAlignment="0" applyProtection="0">
      <alignment vertical="center"/>
    </xf>
    <xf numFmtId="0" fontId="27" fillId="0" borderId="0"/>
    <xf numFmtId="0" fontId="26" fillId="4" borderId="0" applyNumberFormat="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8" fillId="0" borderId="0">
      <alignment vertical="center"/>
    </xf>
    <xf numFmtId="0" fontId="56" fillId="0" borderId="0"/>
    <xf numFmtId="0" fontId="58" fillId="0" borderId="0">
      <alignment vertical="center"/>
    </xf>
    <xf numFmtId="0" fontId="8" fillId="0" borderId="0"/>
    <xf numFmtId="0" fontId="8" fillId="0" borderId="0">
      <alignment vertical="center"/>
    </xf>
  </cellStyleXfs>
  <cellXfs count="812">
    <xf numFmtId="0" fontId="0" fillId="0" borderId="0" xfId="0">
      <alignment vertical="center"/>
    </xf>
    <xf numFmtId="0" fontId="29" fillId="0" borderId="0" xfId="0" applyFont="1">
      <alignment vertical="center"/>
    </xf>
    <xf numFmtId="0" fontId="28" fillId="0" borderId="0" xfId="0" applyFont="1">
      <alignment vertical="center"/>
    </xf>
    <xf numFmtId="0" fontId="28" fillId="0" borderId="61" xfId="0" applyFont="1" applyBorder="1" applyAlignment="1">
      <alignment horizontal="left" vertical="center" wrapText="1"/>
    </xf>
    <xf numFmtId="0" fontId="28" fillId="0" borderId="62" xfId="0" applyFont="1" applyBorder="1" applyAlignment="1">
      <alignment horizontal="left" vertical="center" wrapText="1"/>
    </xf>
    <xf numFmtId="0" fontId="28" fillId="0" borderId="56" xfId="0" applyFont="1" applyBorder="1">
      <alignment vertical="center"/>
    </xf>
    <xf numFmtId="0" fontId="28" fillId="0" borderId="65" xfId="0" applyFont="1" applyBorder="1">
      <alignment vertical="center"/>
    </xf>
    <xf numFmtId="0" fontId="28" fillId="0" borderId="61" xfId="0" applyFont="1" applyBorder="1">
      <alignment vertical="center"/>
    </xf>
    <xf numFmtId="0" fontId="28" fillId="0" borderId="62" xfId="0" applyFont="1" applyBorder="1">
      <alignment vertical="center"/>
    </xf>
    <xf numFmtId="0" fontId="28" fillId="0" borderId="60" xfId="0" applyFont="1" applyBorder="1">
      <alignment vertical="center"/>
    </xf>
    <xf numFmtId="0" fontId="57" fillId="0" borderId="0" xfId="98" applyFont="1" applyAlignment="1">
      <alignment vertical="center"/>
    </xf>
    <xf numFmtId="0" fontId="57" fillId="0" borderId="44" xfId="98" applyFont="1" applyBorder="1" applyAlignment="1">
      <alignment vertical="center"/>
    </xf>
    <xf numFmtId="0" fontId="57" fillId="0" borderId="35" xfId="98" applyFont="1" applyBorder="1" applyAlignment="1">
      <alignment vertical="center"/>
    </xf>
    <xf numFmtId="0" fontId="57" fillId="0" borderId="32" xfId="98" applyFont="1" applyBorder="1" applyAlignment="1">
      <alignment vertical="center"/>
    </xf>
    <xf numFmtId="0" fontId="57" fillId="0" borderId="51" xfId="98" applyFont="1" applyBorder="1" applyAlignment="1">
      <alignment vertical="center"/>
    </xf>
    <xf numFmtId="0" fontId="57" fillId="0" borderId="52" xfId="98" applyFont="1" applyBorder="1" applyAlignment="1">
      <alignment vertical="center"/>
    </xf>
    <xf numFmtId="9" fontId="57" fillId="0" borderId="20" xfId="98" applyNumberFormat="1" applyFont="1" applyBorder="1" applyAlignment="1">
      <alignment vertical="center"/>
    </xf>
    <xf numFmtId="0" fontId="57" fillId="0" borderId="54" xfId="98" applyFont="1" applyBorder="1" applyAlignment="1">
      <alignment vertical="center"/>
    </xf>
    <xf numFmtId="9" fontId="57" fillId="0" borderId="45" xfId="98" applyNumberFormat="1" applyFont="1" applyBorder="1" applyAlignment="1">
      <alignment vertical="center"/>
    </xf>
    <xf numFmtId="180" fontId="57" fillId="0" borderId="52" xfId="98" applyNumberFormat="1" applyFont="1" applyBorder="1" applyAlignment="1">
      <alignment vertical="center"/>
    </xf>
    <xf numFmtId="180" fontId="57" fillId="0" borderId="53" xfId="98" applyNumberFormat="1" applyFont="1" applyBorder="1" applyAlignment="1">
      <alignment vertical="center"/>
    </xf>
    <xf numFmtId="0" fontId="29" fillId="0" borderId="62" xfId="0" applyFont="1" applyBorder="1">
      <alignment vertical="center"/>
    </xf>
    <xf numFmtId="0" fontId="29" fillId="0" borderId="65" xfId="0" applyFont="1" applyBorder="1">
      <alignment vertical="center"/>
    </xf>
    <xf numFmtId="0" fontId="28" fillId="0" borderId="36" xfId="0" applyFont="1" applyBorder="1" applyAlignment="1">
      <alignment horizontal="left" vertical="center" wrapText="1"/>
    </xf>
    <xf numFmtId="178" fontId="28" fillId="24" borderId="50" xfId="28" applyNumberFormat="1" applyFont="1" applyFill="1" applyBorder="1" applyAlignment="1">
      <alignment vertical="center" wrapText="1"/>
    </xf>
    <xf numFmtId="178" fontId="28" fillId="24" borderId="20" xfId="28" applyNumberFormat="1" applyFont="1" applyFill="1" applyBorder="1" applyAlignment="1">
      <alignment vertical="center" wrapText="1"/>
    </xf>
    <xf numFmtId="0" fontId="57" fillId="0" borderId="53" xfId="98" applyFont="1" applyBorder="1" applyAlignment="1">
      <alignment vertical="center"/>
    </xf>
    <xf numFmtId="0" fontId="28" fillId="0" borderId="56" xfId="0" applyFont="1" applyBorder="1" applyAlignment="1">
      <alignment vertical="center" wrapText="1"/>
    </xf>
    <xf numFmtId="0" fontId="0" fillId="0" borderId="0" xfId="0" applyProtection="1">
      <alignment vertical="center"/>
      <protection locked="0"/>
    </xf>
    <xf numFmtId="0" fontId="42" fillId="0" borderId="0" xfId="0" applyFont="1">
      <alignment vertical="center"/>
    </xf>
    <xf numFmtId="0" fontId="43" fillId="0" borderId="0" xfId="0" applyFont="1">
      <alignment vertical="center"/>
    </xf>
    <xf numFmtId="0" fontId="45" fillId="0" borderId="0" xfId="0" applyFont="1">
      <alignment vertical="center"/>
    </xf>
    <xf numFmtId="0" fontId="49" fillId="0" borderId="0" xfId="0" applyFont="1" applyAlignment="1">
      <alignment vertical="center" wrapText="1"/>
    </xf>
    <xf numFmtId="0" fontId="50" fillId="0" borderId="0" xfId="0" applyFont="1">
      <alignment vertical="center"/>
    </xf>
    <xf numFmtId="0" fontId="49" fillId="24" borderId="14" xfId="0" applyFont="1" applyFill="1" applyBorder="1" applyAlignment="1">
      <alignment vertical="center" wrapText="1"/>
    </xf>
    <xf numFmtId="0" fontId="0" fillId="0" borderId="31" xfId="0" applyBorder="1">
      <alignment vertical="center"/>
    </xf>
    <xf numFmtId="0" fontId="0" fillId="24" borderId="27" xfId="0" applyFill="1" applyBorder="1">
      <alignment vertical="center"/>
    </xf>
    <xf numFmtId="0" fontId="38" fillId="24" borderId="0" xfId="0" applyFont="1" applyFill="1" applyAlignment="1">
      <alignment vertical="top" wrapText="1"/>
    </xf>
    <xf numFmtId="0" fontId="49" fillId="24" borderId="15" xfId="0" applyFont="1" applyFill="1" applyBorder="1" applyAlignment="1">
      <alignment vertical="top" wrapText="1"/>
    </xf>
    <xf numFmtId="0" fontId="49" fillId="24" borderId="0" xfId="0" applyFont="1" applyFill="1" applyAlignment="1">
      <alignment vertical="center" wrapText="1"/>
    </xf>
    <xf numFmtId="0" fontId="49" fillId="24" borderId="27" xfId="0" applyFont="1" applyFill="1" applyBorder="1" applyAlignment="1">
      <alignment vertical="center" wrapText="1"/>
    </xf>
    <xf numFmtId="0" fontId="36" fillId="24" borderId="0" xfId="0" applyFont="1" applyFill="1">
      <alignment vertical="center"/>
    </xf>
    <xf numFmtId="0" fontId="51" fillId="24" borderId="15" xfId="0" applyFont="1" applyFill="1" applyBorder="1">
      <alignment vertical="center"/>
    </xf>
    <xf numFmtId="0" fontId="49" fillId="24" borderId="27" xfId="0" applyFont="1" applyFill="1" applyBorder="1">
      <alignment vertical="center"/>
    </xf>
    <xf numFmtId="0" fontId="49" fillId="24" borderId="0" xfId="0" applyFont="1" applyFill="1">
      <alignment vertical="center"/>
    </xf>
    <xf numFmtId="0" fontId="51" fillId="24" borderId="0" xfId="0" applyFont="1" applyFill="1">
      <alignment vertical="center"/>
    </xf>
    <xf numFmtId="0" fontId="49" fillId="24" borderId="16" xfId="0" applyFont="1" applyFill="1" applyBorder="1">
      <alignment vertical="center"/>
    </xf>
    <xf numFmtId="0" fontId="51" fillId="24" borderId="17" xfId="0" applyFont="1" applyFill="1" applyBorder="1">
      <alignment vertical="center"/>
    </xf>
    <xf numFmtId="0" fontId="49" fillId="24" borderId="17" xfId="0" applyFont="1" applyFill="1" applyBorder="1">
      <alignment vertical="center"/>
    </xf>
    <xf numFmtId="0" fontId="49" fillId="24" borderId="17" xfId="0" applyFont="1" applyFill="1" applyBorder="1" applyAlignment="1">
      <alignment horizontal="center" vertical="center"/>
    </xf>
    <xf numFmtId="0" fontId="49" fillId="24" borderId="17" xfId="0" applyFont="1" applyFill="1" applyBorder="1" applyAlignment="1">
      <alignment vertical="center" shrinkToFit="1"/>
    </xf>
    <xf numFmtId="0" fontId="51" fillId="24" borderId="18" xfId="0" applyFont="1" applyFill="1" applyBorder="1" applyAlignment="1">
      <alignment horizontal="center" vertical="center"/>
    </xf>
    <xf numFmtId="0" fontId="0" fillId="0" borderId="0" xfId="0" applyAlignment="1">
      <alignment vertical="center" wrapText="1"/>
    </xf>
    <xf numFmtId="38" fontId="32" fillId="0" borderId="18" xfId="34" applyFont="1" applyFill="1" applyBorder="1" applyAlignment="1" applyProtection="1">
      <alignment vertical="center" shrinkToFit="1"/>
    </xf>
    <xf numFmtId="2" fontId="32" fillId="0" borderId="16" xfId="34" applyNumberFormat="1" applyFont="1" applyFill="1" applyBorder="1" applyAlignment="1" applyProtection="1">
      <alignment vertical="center" shrinkToFit="1"/>
    </xf>
    <xf numFmtId="178" fontId="32" fillId="0" borderId="42" xfId="28" applyNumberFormat="1" applyFont="1" applyFill="1" applyBorder="1" applyAlignment="1" applyProtection="1">
      <alignment vertical="center" shrinkToFit="1"/>
    </xf>
    <xf numFmtId="2" fontId="32" fillId="0" borderId="12" xfId="34" applyNumberFormat="1" applyFont="1" applyFill="1" applyBorder="1" applyAlignment="1" applyProtection="1">
      <alignment vertical="center" shrinkToFit="1"/>
    </xf>
    <xf numFmtId="2" fontId="32" fillId="0" borderId="37" xfId="34" applyNumberFormat="1" applyFont="1" applyFill="1" applyBorder="1" applyAlignment="1" applyProtection="1">
      <alignment vertical="center" shrinkToFit="1"/>
    </xf>
    <xf numFmtId="0" fontId="0" fillId="24" borderId="0" xfId="0" applyFill="1">
      <alignment vertical="center"/>
    </xf>
    <xf numFmtId="0" fontId="42" fillId="24" borderId="0" xfId="0" applyFont="1" applyFill="1">
      <alignment vertical="center"/>
    </xf>
    <xf numFmtId="0" fontId="52" fillId="24" borderId="0" xfId="0" applyFont="1" applyFill="1">
      <alignment vertical="center"/>
    </xf>
    <xf numFmtId="0" fontId="34" fillId="24" borderId="0" xfId="0" applyFont="1" applyFill="1">
      <alignment vertical="center"/>
    </xf>
    <xf numFmtId="0" fontId="33" fillId="24" borderId="0" xfId="0" applyFont="1" applyFill="1">
      <alignment vertical="center"/>
    </xf>
    <xf numFmtId="0" fontId="30" fillId="24" borderId="0" xfId="0" applyFont="1" applyFill="1">
      <alignment vertical="center"/>
    </xf>
    <xf numFmtId="0" fontId="32" fillId="0" borderId="0" xfId="0" applyFont="1">
      <alignment vertical="center"/>
    </xf>
    <xf numFmtId="0" fontId="36" fillId="24" borderId="0" xfId="0" applyFont="1" applyFill="1" applyAlignment="1">
      <alignment vertical="center" wrapText="1"/>
    </xf>
    <xf numFmtId="178" fontId="28" fillId="0" borderId="55" xfId="28" applyNumberFormat="1" applyFont="1" applyBorder="1" applyAlignment="1">
      <alignment vertical="center" wrapText="1"/>
    </xf>
    <xf numFmtId="178" fontId="28" fillId="0" borderId="42" xfId="28" applyNumberFormat="1" applyFont="1" applyBorder="1" applyAlignment="1">
      <alignment vertical="center" wrapText="1"/>
    </xf>
    <xf numFmtId="178" fontId="28" fillId="0" borderId="50" xfId="28" applyNumberFormat="1" applyFont="1" applyBorder="1" applyAlignment="1">
      <alignment vertical="center" wrapText="1"/>
    </xf>
    <xf numFmtId="178" fontId="28" fillId="0" borderId="44" xfId="28" applyNumberFormat="1" applyFont="1" applyBorder="1" applyAlignment="1">
      <alignment vertical="center" wrapText="1"/>
    </xf>
    <xf numFmtId="178" fontId="28" fillId="0" borderId="10" xfId="28" applyNumberFormat="1" applyFont="1" applyBorder="1" applyAlignment="1">
      <alignment vertical="center" wrapText="1"/>
    </xf>
    <xf numFmtId="178" fontId="28" fillId="0" borderId="20" xfId="28" applyNumberFormat="1" applyFont="1" applyBorder="1" applyAlignment="1">
      <alignment vertical="center" wrapText="1"/>
    </xf>
    <xf numFmtId="178" fontId="28" fillId="0" borderId="44" xfId="28" applyNumberFormat="1" applyFont="1" applyBorder="1" applyAlignment="1">
      <alignment horizontal="right" vertical="center" wrapText="1"/>
    </xf>
    <xf numFmtId="178" fontId="28" fillId="0" borderId="10" xfId="28" applyNumberFormat="1" applyFont="1" applyBorder="1" applyAlignment="1">
      <alignment horizontal="right" vertical="center" wrapText="1"/>
    </xf>
    <xf numFmtId="178" fontId="28" fillId="0" borderId="10" xfId="50" applyNumberFormat="1" applyFont="1" applyBorder="1" applyAlignment="1">
      <alignment vertical="center" wrapText="1"/>
    </xf>
    <xf numFmtId="0" fontId="28" fillId="0" borderId="20" xfId="43" applyFont="1" applyBorder="1" applyAlignment="1">
      <alignment vertical="center"/>
    </xf>
    <xf numFmtId="178" fontId="28" fillId="0" borderId="20" xfId="50" applyNumberFormat="1" applyFont="1" applyBorder="1" applyAlignment="1">
      <alignment vertical="center" wrapText="1"/>
    </xf>
    <xf numFmtId="178" fontId="28" fillId="0" borderId="35" xfId="28" applyNumberFormat="1" applyFont="1" applyBorder="1" applyAlignment="1">
      <alignment vertical="center" wrapText="1"/>
    </xf>
    <xf numFmtId="178" fontId="28" fillId="0" borderId="24" xfId="28" applyNumberFormat="1" applyFont="1" applyBorder="1" applyAlignment="1">
      <alignment vertical="center" wrapText="1"/>
    </xf>
    <xf numFmtId="178" fontId="28" fillId="0" borderId="35" xfId="28" applyNumberFormat="1" applyFont="1" applyBorder="1" applyAlignment="1">
      <alignment horizontal="right" vertical="center" wrapText="1"/>
    </xf>
    <xf numFmtId="178" fontId="28" fillId="0" borderId="24" xfId="28" applyNumberFormat="1" applyFont="1" applyBorder="1" applyAlignment="1">
      <alignment horizontal="right" vertical="center" wrapText="1"/>
    </xf>
    <xf numFmtId="178" fontId="28" fillId="0" borderId="55" xfId="28" applyNumberFormat="1" applyFont="1" applyBorder="1" applyAlignment="1">
      <alignment horizontal="right" vertical="center" wrapText="1"/>
    </xf>
    <xf numFmtId="178" fontId="28" fillId="0" borderId="42" xfId="28" applyNumberFormat="1" applyFont="1" applyBorder="1" applyAlignment="1">
      <alignment horizontal="right" vertical="center" wrapText="1"/>
    </xf>
    <xf numFmtId="178" fontId="28" fillId="0" borderId="50" xfId="28" applyNumberFormat="1" applyFont="1" applyBorder="1" applyAlignment="1">
      <alignment horizontal="right" vertical="center" wrapText="1"/>
    </xf>
    <xf numFmtId="178" fontId="28" fillId="0" borderId="23" xfId="28" applyNumberFormat="1" applyFont="1" applyBorder="1" applyAlignment="1">
      <alignment vertical="center" wrapText="1"/>
    </xf>
    <xf numFmtId="178" fontId="28" fillId="0" borderId="24" xfId="50" applyNumberFormat="1" applyFont="1" applyFill="1" applyBorder="1" applyAlignment="1">
      <alignment vertical="center" wrapText="1"/>
    </xf>
    <xf numFmtId="178" fontId="28" fillId="0" borderId="23" xfId="50" applyNumberFormat="1" applyFont="1" applyFill="1" applyBorder="1" applyAlignment="1">
      <alignment vertical="center" wrapText="1"/>
    </xf>
    <xf numFmtId="38" fontId="32" fillId="0" borderId="34" xfId="34" applyFont="1" applyFill="1" applyBorder="1" applyAlignment="1" applyProtection="1">
      <alignment vertical="center" shrinkToFit="1"/>
    </xf>
    <xf numFmtId="0" fontId="67" fillId="0" borderId="0" xfId="0" applyFont="1">
      <alignment vertical="center"/>
    </xf>
    <xf numFmtId="0" fontId="41" fillId="24" borderId="0" xfId="0" applyFont="1" applyFill="1" applyAlignment="1">
      <alignment horizontal="left" vertical="center"/>
    </xf>
    <xf numFmtId="0" fontId="49" fillId="24" borderId="0" xfId="0" applyFont="1" applyFill="1" applyAlignment="1">
      <alignment horizontal="left" vertical="center" wrapText="1"/>
    </xf>
    <xf numFmtId="0" fontId="46" fillId="24" borderId="0" xfId="0" applyFont="1" applyFill="1" applyAlignment="1" applyProtection="1">
      <alignment horizontal="center" vertical="center" wrapText="1"/>
      <protection locked="0"/>
    </xf>
    <xf numFmtId="0" fontId="49" fillId="24" borderId="0" xfId="0" applyFont="1" applyFill="1" applyAlignment="1">
      <alignment vertical="top" wrapText="1"/>
    </xf>
    <xf numFmtId="0" fontId="49" fillId="24" borderId="87" xfId="0" applyFont="1" applyFill="1" applyBorder="1" applyAlignment="1">
      <alignment vertical="center" wrapText="1"/>
    </xf>
    <xf numFmtId="0" fontId="38" fillId="24" borderId="87" xfId="0" applyFont="1" applyFill="1" applyBorder="1" applyAlignment="1">
      <alignment vertical="top" wrapText="1"/>
    </xf>
    <xf numFmtId="0" fontId="0" fillId="24" borderId="0" xfId="0" applyFill="1" applyAlignment="1">
      <alignment horizontal="center" vertical="center"/>
    </xf>
    <xf numFmtId="0" fontId="40" fillId="24" borderId="0" xfId="0" applyFont="1" applyFill="1">
      <alignment vertical="center"/>
    </xf>
    <xf numFmtId="0" fontId="30" fillId="24" borderId="27" xfId="0" applyFont="1" applyFill="1" applyBorder="1">
      <alignment vertical="center"/>
    </xf>
    <xf numFmtId="0" fontId="41" fillId="24" borderId="0" xfId="0" applyFont="1" applyFill="1" applyAlignment="1">
      <alignment horizontal="left" vertical="center" wrapText="1"/>
    </xf>
    <xf numFmtId="0" fontId="38" fillId="24" borderId="0" xfId="0" applyFont="1" applyFill="1" applyAlignment="1">
      <alignment vertical="top"/>
    </xf>
    <xf numFmtId="176" fontId="41" fillId="24" borderId="0" xfId="0" quotePrefix="1" applyNumberFormat="1" applyFont="1" applyFill="1" applyAlignment="1">
      <alignment horizontal="center" vertical="center"/>
    </xf>
    <xf numFmtId="0" fontId="42" fillId="24" borderId="0" xfId="0" applyFont="1" applyFill="1" applyAlignment="1">
      <alignment horizontal="center" vertical="center"/>
    </xf>
    <xf numFmtId="0" fontId="38" fillId="24" borderId="15" xfId="0" applyFont="1" applyFill="1" applyBorder="1" applyAlignment="1">
      <alignment vertical="top" wrapText="1"/>
    </xf>
    <xf numFmtId="0" fontId="42" fillId="24" borderId="0" xfId="0" applyFont="1" applyFill="1" applyAlignment="1">
      <alignment horizontal="left" vertical="center"/>
    </xf>
    <xf numFmtId="0" fontId="36" fillId="24" borderId="41" xfId="0" applyFont="1" applyFill="1" applyBorder="1">
      <alignment vertical="center"/>
    </xf>
    <xf numFmtId="0" fontId="36" fillId="24" borderId="12" xfId="0" applyFont="1" applyFill="1" applyBorder="1">
      <alignment vertical="center"/>
    </xf>
    <xf numFmtId="0" fontId="36" fillId="24" borderId="29" xfId="0" applyFont="1" applyFill="1" applyBorder="1">
      <alignment vertical="center"/>
    </xf>
    <xf numFmtId="0" fontId="68" fillId="24" borderId="0" xfId="0" applyFont="1" applyFill="1" applyAlignment="1">
      <alignment horizontal="center" vertical="center"/>
    </xf>
    <xf numFmtId="38" fontId="42" fillId="24" borderId="0" xfId="34" applyFont="1" applyFill="1" applyBorder="1" applyAlignment="1">
      <alignment horizontal="right" vertical="center" wrapText="1"/>
    </xf>
    <xf numFmtId="38" fontId="42" fillId="24" borderId="0" xfId="34" applyFont="1" applyFill="1" applyBorder="1" applyAlignment="1">
      <alignment horizontal="center" vertical="center" wrapText="1"/>
    </xf>
    <xf numFmtId="0" fontId="42" fillId="24" borderId="0" xfId="0" applyFont="1" applyFill="1" applyAlignment="1">
      <alignment horizontal="center" vertical="center" wrapText="1"/>
    </xf>
    <xf numFmtId="0" fontId="42" fillId="24" borderId="0" xfId="0" applyFont="1" applyFill="1" applyAlignment="1">
      <alignment vertical="center" wrapText="1"/>
    </xf>
    <xf numFmtId="0" fontId="41" fillId="24" borderId="0" xfId="0" applyFont="1" applyFill="1">
      <alignment vertical="center"/>
    </xf>
    <xf numFmtId="0" fontId="41" fillId="24" borderId="0" xfId="0" applyFont="1" applyFill="1" applyAlignment="1">
      <alignment horizontal="center" vertical="center"/>
    </xf>
    <xf numFmtId="49" fontId="77" fillId="0" borderId="0" xfId="0" applyNumberFormat="1" applyFont="1">
      <alignment vertical="center"/>
    </xf>
    <xf numFmtId="49" fontId="78" fillId="0" borderId="0" xfId="0" applyNumberFormat="1" applyFont="1">
      <alignment vertical="center"/>
    </xf>
    <xf numFmtId="178" fontId="28" fillId="24" borderId="23" xfId="28" applyNumberFormat="1" applyFont="1" applyFill="1" applyBorder="1" applyAlignment="1">
      <alignment vertical="center" wrapText="1"/>
    </xf>
    <xf numFmtId="0" fontId="29" fillId="0" borderId="53" xfId="0" applyFont="1" applyBorder="1">
      <alignment vertical="center"/>
    </xf>
    <xf numFmtId="178" fontId="28" fillId="0" borderId="10" xfId="50" applyNumberFormat="1" applyFont="1" applyFill="1" applyBorder="1" applyAlignment="1">
      <alignment vertical="center" wrapText="1"/>
    </xf>
    <xf numFmtId="178" fontId="28" fillId="0" borderId="20" xfId="50" applyNumberFormat="1" applyFont="1" applyFill="1" applyBorder="1" applyAlignment="1">
      <alignment vertical="center" wrapText="1"/>
    </xf>
    <xf numFmtId="178" fontId="28" fillId="0" borderId="42" xfId="50" applyNumberFormat="1" applyFont="1" applyBorder="1" applyAlignment="1">
      <alignment vertical="center" wrapText="1"/>
    </xf>
    <xf numFmtId="0" fontId="28" fillId="0" borderId="50" xfId="43" applyFont="1" applyBorder="1" applyAlignment="1">
      <alignment vertical="center"/>
    </xf>
    <xf numFmtId="178" fontId="28" fillId="0" borderId="18" xfId="50" applyNumberFormat="1" applyFont="1" applyBorder="1" applyAlignment="1">
      <alignment vertical="center" wrapText="1"/>
    </xf>
    <xf numFmtId="178" fontId="28" fillId="0" borderId="11" xfId="50" applyNumberFormat="1" applyFont="1" applyBorder="1" applyAlignment="1">
      <alignment vertical="center" wrapText="1"/>
    </xf>
    <xf numFmtId="0" fontId="28" fillId="0" borderId="11" xfId="43" applyFont="1" applyBorder="1" applyAlignment="1">
      <alignment vertical="center" wrapText="1"/>
    </xf>
    <xf numFmtId="178" fontId="28" fillId="0" borderId="11" xfId="50" applyNumberFormat="1" applyFont="1" applyFill="1" applyBorder="1" applyAlignment="1">
      <alignment vertical="center" wrapText="1"/>
    </xf>
    <xf numFmtId="178" fontId="28" fillId="0" borderId="34" xfId="50" applyNumberFormat="1" applyFont="1" applyFill="1" applyBorder="1" applyAlignment="1">
      <alignment vertical="center" wrapText="1"/>
    </xf>
    <xf numFmtId="0" fontId="28" fillId="0" borderId="65" xfId="43" applyFont="1" applyBorder="1" applyAlignment="1">
      <alignment horizontal="left" vertical="center" wrapText="1"/>
    </xf>
    <xf numFmtId="0" fontId="28" fillId="0" borderId="61" xfId="43" applyFont="1" applyBorder="1" applyAlignment="1">
      <alignment horizontal="left" vertical="center" wrapText="1"/>
    </xf>
    <xf numFmtId="0" fontId="38" fillId="25" borderId="10" xfId="0" applyFont="1" applyFill="1" applyBorder="1" applyAlignment="1" applyProtection="1">
      <alignment vertical="center" wrapText="1"/>
      <protection locked="0"/>
    </xf>
    <xf numFmtId="0" fontId="38" fillId="25" borderId="24" xfId="0" applyFont="1" applyFill="1" applyBorder="1" applyAlignment="1" applyProtection="1">
      <alignment vertical="center" wrapText="1"/>
      <protection locked="0"/>
    </xf>
    <xf numFmtId="0" fontId="28" fillId="0" borderId="36" xfId="43" applyFont="1" applyBorder="1" applyAlignment="1">
      <alignment horizontal="left" vertical="center" wrapText="1"/>
    </xf>
    <xf numFmtId="0" fontId="28" fillId="0" borderId="28" xfId="0" applyFont="1" applyBorder="1" applyAlignment="1">
      <alignment horizontal="left" vertical="center" wrapText="1"/>
    </xf>
    <xf numFmtId="0" fontId="28" fillId="0" borderId="43" xfId="43" applyFont="1" applyBorder="1" applyAlignment="1">
      <alignment horizontal="left" vertical="center" wrapText="1"/>
    </xf>
    <xf numFmtId="181" fontId="29" fillId="0" borderId="0" xfId="0" applyNumberFormat="1" applyFont="1">
      <alignment vertical="center"/>
    </xf>
    <xf numFmtId="0" fontId="77" fillId="0" borderId="0" xfId="0" applyFont="1">
      <alignment vertical="center"/>
    </xf>
    <xf numFmtId="9" fontId="57" fillId="0" borderId="19" xfId="98" applyNumberFormat="1" applyFont="1" applyBorder="1" applyAlignment="1">
      <alignment vertical="center"/>
    </xf>
    <xf numFmtId="178" fontId="32" fillId="0" borderId="24" xfId="28" applyNumberFormat="1" applyFont="1" applyFill="1" applyBorder="1" applyAlignment="1" applyProtection="1">
      <alignment vertical="center" shrinkToFit="1"/>
    </xf>
    <xf numFmtId="0" fontId="37" fillId="0" borderId="0" xfId="0" applyFont="1" applyAlignment="1">
      <alignment horizontal="left" vertical="center"/>
    </xf>
    <xf numFmtId="0" fontId="37" fillId="24" borderId="0" xfId="0" applyFont="1" applyFill="1" applyAlignment="1">
      <alignment vertical="center" wrapText="1"/>
    </xf>
    <xf numFmtId="0" fontId="42" fillId="29" borderId="61" xfId="0" applyFont="1" applyFill="1" applyBorder="1" applyAlignment="1" applyProtection="1">
      <alignment horizontal="center" vertical="center" wrapText="1"/>
      <protection locked="0"/>
    </xf>
    <xf numFmtId="0" fontId="42" fillId="29" borderId="62" xfId="0" applyFont="1" applyFill="1" applyBorder="1" applyAlignment="1" applyProtection="1">
      <alignment horizontal="center" vertical="center" wrapText="1"/>
      <protection locked="0"/>
    </xf>
    <xf numFmtId="0" fontId="42" fillId="29" borderId="60" xfId="0" applyFont="1" applyFill="1" applyBorder="1" applyAlignment="1" applyProtection="1">
      <alignment horizontal="center" vertical="center" wrapText="1"/>
      <protection locked="0"/>
    </xf>
    <xf numFmtId="0" fontId="42" fillId="29" borderId="76" xfId="0" applyFont="1" applyFill="1" applyBorder="1" applyAlignment="1" applyProtection="1">
      <alignment horizontal="center" vertical="center" wrapText="1"/>
      <protection locked="0"/>
    </xf>
    <xf numFmtId="0" fontId="46" fillId="29" borderId="56" xfId="0" applyFont="1" applyFill="1" applyBorder="1" applyAlignment="1" applyProtection="1">
      <alignment horizontal="center" vertical="center" wrapText="1"/>
      <protection locked="0"/>
    </xf>
    <xf numFmtId="0" fontId="37" fillId="0" borderId="32" xfId="0" applyFont="1" applyBorder="1" applyAlignment="1">
      <alignment vertical="center" wrapText="1"/>
    </xf>
    <xf numFmtId="0" fontId="37" fillId="0" borderId="46" xfId="0" applyFont="1" applyBorder="1" applyAlignment="1">
      <alignment vertical="center" wrapText="1"/>
    </xf>
    <xf numFmtId="0" fontId="37" fillId="0" borderId="19" xfId="0" applyFont="1" applyBorder="1" applyAlignment="1">
      <alignment vertical="center" wrapText="1"/>
    </xf>
    <xf numFmtId="0" fontId="37" fillId="0" borderId="44" xfId="0" applyFont="1" applyBorder="1" applyAlignment="1">
      <alignment vertical="center" wrapText="1"/>
    </xf>
    <xf numFmtId="0" fontId="37" fillId="0" borderId="10" xfId="0" applyFont="1" applyBorder="1" applyAlignment="1">
      <alignment vertical="center" wrapText="1"/>
    </xf>
    <xf numFmtId="0" fontId="37" fillId="0" borderId="20" xfId="0" applyFont="1" applyBorder="1" applyAlignment="1">
      <alignment vertical="center" wrapText="1"/>
    </xf>
    <xf numFmtId="0" fontId="37" fillId="0" borderId="35" xfId="0" applyFont="1" applyBorder="1" applyAlignment="1">
      <alignment vertical="center" wrapText="1"/>
    </xf>
    <xf numFmtId="0" fontId="37" fillId="0" borderId="24" xfId="0" applyFont="1" applyBorder="1" applyAlignment="1">
      <alignment vertical="center" wrapText="1"/>
    </xf>
    <xf numFmtId="0" fontId="37" fillId="0" borderId="23" xfId="0" applyFont="1" applyBorder="1" applyAlignment="1">
      <alignment vertical="center" wrapText="1"/>
    </xf>
    <xf numFmtId="49" fontId="28" fillId="0" borderId="55" xfId="0" applyNumberFormat="1" applyFont="1" applyBorder="1">
      <alignment vertical="center"/>
    </xf>
    <xf numFmtId="0" fontId="28" fillId="0" borderId="44" xfId="0" applyFont="1" applyBorder="1">
      <alignment vertical="center"/>
    </xf>
    <xf numFmtId="49" fontId="28" fillId="0" borderId="44" xfId="0" applyNumberFormat="1" applyFont="1" applyBorder="1">
      <alignment vertical="center"/>
    </xf>
    <xf numFmtId="0" fontId="28" fillId="0" borderId="35" xfId="0" applyFont="1" applyBorder="1">
      <alignment vertical="center"/>
    </xf>
    <xf numFmtId="0" fontId="28" fillId="0" borderId="42" xfId="0" applyFont="1" applyBorder="1">
      <alignment vertical="center"/>
    </xf>
    <xf numFmtId="0" fontId="28" fillId="0" borderId="10" xfId="0" applyFont="1" applyBorder="1">
      <alignment vertical="center"/>
    </xf>
    <xf numFmtId="0" fontId="28" fillId="0" borderId="10" xfId="0" applyFont="1" applyBorder="1" applyAlignment="1">
      <alignment horizontal="right" vertical="center"/>
    </xf>
    <xf numFmtId="0" fontId="28" fillId="0" borderId="36" xfId="0" applyFont="1" applyBorder="1">
      <alignment vertical="center"/>
    </xf>
    <xf numFmtId="0" fontId="28" fillId="0" borderId="24" xfId="0" applyFont="1" applyBorder="1" applyAlignment="1">
      <alignment horizontal="right" vertical="center"/>
    </xf>
    <xf numFmtId="0" fontId="28" fillId="0" borderId="0" xfId="0" applyFont="1" applyAlignment="1">
      <alignment horizontal="center" vertical="center" wrapText="1"/>
    </xf>
    <xf numFmtId="0" fontId="28" fillId="0" borderId="0" xfId="0" applyFont="1" applyAlignment="1">
      <alignment horizontal="left" vertical="center"/>
    </xf>
    <xf numFmtId="0" fontId="81" fillId="0" borderId="0" xfId="0" applyFont="1">
      <alignment vertical="center"/>
    </xf>
    <xf numFmtId="0" fontId="28" fillId="0" borderId="60" xfId="0" applyFont="1" applyBorder="1" applyAlignment="1">
      <alignment horizontal="center" vertical="center"/>
    </xf>
    <xf numFmtId="0" fontId="28" fillId="0" borderId="62" xfId="0" applyFont="1" applyBorder="1" applyAlignment="1">
      <alignment horizontal="center" vertical="center"/>
    </xf>
    <xf numFmtId="0" fontId="57" fillId="0" borderId="23" xfId="0" applyFont="1" applyBorder="1" applyAlignment="1">
      <alignment vertical="center" wrapText="1"/>
    </xf>
    <xf numFmtId="0" fontId="28" fillId="0" borderId="32" xfId="0" applyFont="1" applyBorder="1" applyAlignment="1">
      <alignment horizontal="center" vertical="center" wrapText="1"/>
    </xf>
    <xf numFmtId="0" fontId="28" fillId="0" borderId="46" xfId="0" applyFont="1" applyBorder="1" applyAlignment="1">
      <alignment horizontal="center" vertical="center" wrapText="1"/>
    </xf>
    <xf numFmtId="0" fontId="28" fillId="0" borderId="46" xfId="0" applyFont="1" applyBorder="1" applyAlignment="1">
      <alignment horizontal="center" vertical="center"/>
    </xf>
    <xf numFmtId="0" fontId="28" fillId="0" borderId="46" xfId="28" applyNumberFormat="1" applyFont="1" applyBorder="1" applyAlignment="1">
      <alignment horizontal="center" vertical="center" wrapText="1"/>
    </xf>
    <xf numFmtId="0" fontId="28" fillId="0" borderId="19" xfId="28" applyNumberFormat="1" applyFont="1" applyBorder="1" applyAlignment="1">
      <alignment horizontal="center" vertical="center" wrapText="1"/>
    </xf>
    <xf numFmtId="0" fontId="28" fillId="0" borderId="19" xfId="28" applyNumberFormat="1" applyFont="1" applyFill="1" applyBorder="1" applyAlignment="1">
      <alignment horizontal="center" vertical="center" wrapText="1"/>
    </xf>
    <xf numFmtId="0" fontId="28" fillId="0" borderId="84" xfId="0" applyFont="1" applyBorder="1" applyAlignment="1">
      <alignment vertical="center" wrapText="1"/>
    </xf>
    <xf numFmtId="0" fontId="28" fillId="0" borderId="44" xfId="0" applyFont="1" applyBorder="1" applyAlignment="1">
      <alignment horizontal="center" vertical="center" wrapText="1"/>
    </xf>
    <xf numFmtId="0" fontId="28" fillId="0" borderId="10" xfId="0" applyFont="1" applyBorder="1" applyAlignment="1">
      <alignment horizontal="center" vertical="center" wrapText="1"/>
    </xf>
    <xf numFmtId="0" fontId="28" fillId="0" borderId="10" xfId="0" applyFont="1" applyBorder="1" applyAlignment="1">
      <alignment horizontal="center" vertical="center"/>
    </xf>
    <xf numFmtId="0" fontId="28" fillId="0" borderId="10" xfId="28" applyNumberFormat="1" applyFont="1" applyBorder="1" applyAlignment="1">
      <alignment horizontal="center" vertical="center" wrapText="1"/>
    </xf>
    <xf numFmtId="0" fontId="28" fillId="0" borderId="20" xfId="28" applyNumberFormat="1" applyFont="1" applyBorder="1" applyAlignment="1">
      <alignment horizontal="center" vertical="center" wrapText="1"/>
    </xf>
    <xf numFmtId="0" fontId="28" fillId="0" borderId="20" xfId="28" applyNumberFormat="1" applyFont="1" applyFill="1" applyBorder="1" applyAlignment="1">
      <alignment horizontal="center" vertical="center" wrapText="1"/>
    </xf>
    <xf numFmtId="0" fontId="28" fillId="0" borderId="20" xfId="0" applyFont="1" applyBorder="1">
      <alignment vertical="center"/>
    </xf>
    <xf numFmtId="0" fontId="28" fillId="0" borderId="35" xfId="0" applyFont="1" applyBorder="1" applyAlignment="1">
      <alignment horizontal="center" vertical="center" wrapText="1"/>
    </xf>
    <xf numFmtId="0" fontId="28" fillId="0" borderId="24" xfId="0" applyFont="1" applyBorder="1" applyAlignment="1">
      <alignment horizontal="center" vertical="center" wrapText="1"/>
    </xf>
    <xf numFmtId="0" fontId="28" fillId="0" borderId="24" xfId="0" applyFont="1" applyBorder="1" applyAlignment="1">
      <alignment horizontal="center" vertical="center"/>
    </xf>
    <xf numFmtId="0" fontId="28" fillId="0" borderId="24" xfId="28" applyNumberFormat="1" applyFont="1" applyBorder="1" applyAlignment="1">
      <alignment horizontal="center" vertical="center" wrapText="1"/>
    </xf>
    <xf numFmtId="0" fontId="28" fillId="0" borderId="23" xfId="0" applyFont="1" applyBorder="1">
      <alignment vertical="center"/>
    </xf>
    <xf numFmtId="0" fontId="28" fillId="0" borderId="23" xfId="28" applyNumberFormat="1" applyFont="1" applyFill="1" applyBorder="1" applyAlignment="1">
      <alignment horizontal="center" vertical="center" wrapText="1"/>
    </xf>
    <xf numFmtId="0" fontId="28" fillId="0" borderId="0" xfId="0" applyFont="1" applyAlignment="1">
      <alignment horizontal="left" vertical="center" wrapText="1"/>
    </xf>
    <xf numFmtId="49" fontId="28" fillId="0" borderId="16" xfId="0" applyNumberFormat="1" applyFont="1" applyBorder="1">
      <alignment vertical="center"/>
    </xf>
    <xf numFmtId="49" fontId="28" fillId="0" borderId="12" xfId="0" applyNumberFormat="1" applyFont="1" applyBorder="1">
      <alignment vertical="center"/>
    </xf>
    <xf numFmtId="49" fontId="28" fillId="0" borderId="37" xfId="0" applyNumberFormat="1" applyFont="1" applyBorder="1">
      <alignment vertical="center"/>
    </xf>
    <xf numFmtId="178" fontId="28" fillId="0" borderId="61" xfId="28" applyNumberFormat="1" applyFont="1" applyBorder="1" applyAlignment="1">
      <alignment horizontal="right" vertical="center" wrapText="1"/>
    </xf>
    <xf numFmtId="178" fontId="28" fillId="0" borderId="62" xfId="28" applyNumberFormat="1" applyFont="1" applyBorder="1" applyAlignment="1">
      <alignment horizontal="right" vertical="center" wrapText="1"/>
    </xf>
    <xf numFmtId="178" fontId="28" fillId="0" borderId="65" xfId="28" applyNumberFormat="1" applyFont="1" applyBorder="1" applyAlignment="1">
      <alignment horizontal="right" vertical="center" wrapText="1"/>
    </xf>
    <xf numFmtId="0" fontId="28" fillId="0" borderId="23" xfId="0" applyFont="1" applyBorder="1" applyAlignment="1">
      <alignment horizontal="center" vertical="center" wrapText="1"/>
    </xf>
    <xf numFmtId="0" fontId="28" fillId="0" borderId="35" xfId="28" applyNumberFormat="1" applyFont="1" applyBorder="1" applyAlignment="1">
      <alignment horizontal="center" vertical="center" wrapText="1"/>
    </xf>
    <xf numFmtId="0" fontId="28" fillId="0" borderId="23" xfId="28" applyNumberFormat="1" applyFont="1" applyBorder="1" applyAlignment="1">
      <alignment horizontal="center" vertical="center" wrapText="1"/>
    </xf>
    <xf numFmtId="0" fontId="46" fillId="0" borderId="0" xfId="0" applyFont="1" applyAlignment="1">
      <alignment vertical="center" wrapText="1"/>
    </xf>
    <xf numFmtId="0" fontId="28" fillId="0" borderId="59" xfId="0" applyFont="1" applyBorder="1" applyAlignment="1">
      <alignment vertical="center" wrapText="1"/>
    </xf>
    <xf numFmtId="0" fontId="29" fillId="0" borderId="60" xfId="0" applyFont="1" applyBorder="1">
      <alignment vertical="center"/>
    </xf>
    <xf numFmtId="0" fontId="29" fillId="0" borderId="61" xfId="0" applyFont="1" applyBorder="1">
      <alignment vertical="center"/>
    </xf>
    <xf numFmtId="0" fontId="57" fillId="0" borderId="56" xfId="98" applyFont="1" applyBorder="1" applyAlignment="1">
      <alignment vertical="center"/>
    </xf>
    <xf numFmtId="49" fontId="40" fillId="24" borderId="0" xfId="0" applyNumberFormat="1" applyFont="1" applyFill="1">
      <alignment vertical="center"/>
    </xf>
    <xf numFmtId="0" fontId="28" fillId="0" borderId="37" xfId="28" applyNumberFormat="1" applyFont="1" applyBorder="1" applyAlignment="1">
      <alignment horizontal="center" vertical="center" wrapText="1"/>
    </xf>
    <xf numFmtId="178" fontId="28" fillId="0" borderId="16" xfId="28" applyNumberFormat="1" applyFont="1" applyBorder="1" applyAlignment="1">
      <alignment horizontal="right" vertical="center" wrapText="1"/>
    </xf>
    <xf numFmtId="178" fontId="28" fillId="0" borderId="12" xfId="28" applyNumberFormat="1" applyFont="1" applyBorder="1" applyAlignment="1">
      <alignment horizontal="right" vertical="center" wrapText="1"/>
    </xf>
    <xf numFmtId="178" fontId="28" fillId="0" borderId="37" xfId="28" applyNumberFormat="1" applyFont="1" applyBorder="1" applyAlignment="1">
      <alignment horizontal="right" vertical="center" wrapText="1"/>
    </xf>
    <xf numFmtId="178" fontId="28" fillId="0" borderId="19" xfId="28" applyNumberFormat="1" applyFont="1" applyBorder="1" applyAlignment="1">
      <alignment horizontal="right" vertical="center" wrapText="1"/>
    </xf>
    <xf numFmtId="0" fontId="28" fillId="0" borderId="61" xfId="28" applyNumberFormat="1" applyFont="1" applyBorder="1" applyAlignment="1">
      <alignment horizontal="center" vertical="center" wrapText="1"/>
    </xf>
    <xf numFmtId="0" fontId="28" fillId="0" borderId="62" xfId="28" applyNumberFormat="1" applyFont="1" applyBorder="1" applyAlignment="1">
      <alignment horizontal="center" vertical="center" wrapText="1"/>
    </xf>
    <xf numFmtId="0" fontId="28" fillId="0" borderId="65" xfId="28" applyNumberFormat="1" applyFont="1" applyBorder="1" applyAlignment="1">
      <alignment horizontal="center" vertical="center" wrapText="1"/>
    </xf>
    <xf numFmtId="0" fontId="35" fillId="29" borderId="10" xfId="0" applyFont="1" applyFill="1" applyBorder="1" applyAlignment="1" applyProtection="1">
      <alignment horizontal="center" vertical="center"/>
      <protection locked="0"/>
    </xf>
    <xf numFmtId="0" fontId="35" fillId="29" borderId="42" xfId="0" applyFont="1" applyFill="1" applyBorder="1" applyAlignment="1" applyProtection="1">
      <alignment horizontal="center" vertical="center"/>
      <protection locked="0"/>
    </xf>
    <xf numFmtId="0" fontId="35" fillId="29" borderId="24" xfId="0" applyFont="1" applyFill="1" applyBorder="1" applyAlignment="1" applyProtection="1">
      <alignment horizontal="center" vertical="center"/>
      <protection locked="0"/>
    </xf>
    <xf numFmtId="0" fontId="35" fillId="0" borderId="0" xfId="0" applyFont="1">
      <alignment vertical="center"/>
    </xf>
    <xf numFmtId="0" fontId="35" fillId="0" borderId="0" xfId="0" applyFont="1" applyAlignment="1">
      <alignment horizontal="left" vertical="center"/>
    </xf>
    <xf numFmtId="0" fontId="32" fillId="0" borderId="0" xfId="0" applyFont="1" applyAlignment="1">
      <alignment horizontal="left" vertical="center"/>
    </xf>
    <xf numFmtId="0" fontId="34" fillId="0" borderId="0" xfId="0" applyFont="1">
      <alignment vertical="center"/>
    </xf>
    <xf numFmtId="0" fontId="69" fillId="0" borderId="0" xfId="0" applyFont="1">
      <alignment vertical="center"/>
    </xf>
    <xf numFmtId="0" fontId="37" fillId="0" borderId="0" xfId="0" applyFont="1" applyAlignment="1">
      <alignment horizontal="center" vertical="center" wrapText="1"/>
    </xf>
    <xf numFmtId="0" fontId="80" fillId="0" borderId="0" xfId="0" applyFont="1">
      <alignment vertical="center"/>
    </xf>
    <xf numFmtId="0" fontId="30" fillId="0" borderId="0" xfId="0" applyFont="1" applyAlignment="1">
      <alignment horizontal="left" vertical="center" wrapText="1"/>
    </xf>
    <xf numFmtId="0" fontId="40" fillId="0" borderId="0" xfId="0" applyFont="1" applyAlignment="1">
      <alignment horizontal="left" vertical="center" wrapText="1"/>
    </xf>
    <xf numFmtId="0" fontId="70" fillId="0" borderId="0" xfId="0" applyFont="1">
      <alignment vertical="center"/>
    </xf>
    <xf numFmtId="0" fontId="39" fillId="0" borderId="0" xfId="0" applyFont="1">
      <alignment vertical="center"/>
    </xf>
    <xf numFmtId="0" fontId="53" fillId="0" borderId="0" xfId="0" applyFont="1">
      <alignment vertical="center"/>
    </xf>
    <xf numFmtId="0" fontId="64" fillId="0" borderId="0" xfId="0" applyFont="1">
      <alignment vertical="center"/>
    </xf>
    <xf numFmtId="0" fontId="35" fillId="24" borderId="0" xfId="0" applyFont="1" applyFill="1">
      <alignment vertical="center"/>
    </xf>
    <xf numFmtId="0" fontId="64" fillId="24" borderId="0" xfId="0" applyFont="1" applyFill="1">
      <alignment vertical="center"/>
    </xf>
    <xf numFmtId="0" fontId="35" fillId="0" borderId="0" xfId="0" applyFont="1" applyAlignment="1">
      <alignment horizontal="center" vertical="center"/>
    </xf>
    <xf numFmtId="0" fontId="35" fillId="24" borderId="0" xfId="0" applyFont="1" applyFill="1" applyAlignment="1">
      <alignment horizontal="center" vertical="center"/>
    </xf>
    <xf numFmtId="0" fontId="41" fillId="0" borderId="0" xfId="0" applyFont="1" applyAlignment="1">
      <alignment horizontal="left" vertical="center" wrapText="1"/>
    </xf>
    <xf numFmtId="0" fontId="67" fillId="0" borderId="88" xfId="0" applyFont="1" applyBorder="1">
      <alignment vertical="center"/>
    </xf>
    <xf numFmtId="0" fontId="30" fillId="0" borderId="0" xfId="0" applyFont="1">
      <alignment vertical="center"/>
    </xf>
    <xf numFmtId="0" fontId="35" fillId="0" borderId="0" xfId="0" applyFont="1" applyAlignment="1">
      <alignment horizontal="center" vertical="center" wrapText="1"/>
    </xf>
    <xf numFmtId="0" fontId="32" fillId="24" borderId="0" xfId="0" applyFont="1" applyFill="1" applyAlignment="1">
      <alignment horizontal="center" vertical="center"/>
    </xf>
    <xf numFmtId="0" fontId="28" fillId="0" borderId="17" xfId="0" applyFont="1" applyBorder="1" applyAlignment="1">
      <alignment horizontal="left" vertical="center" wrapText="1"/>
    </xf>
    <xf numFmtId="0" fontId="27" fillId="0" borderId="0" xfId="0" applyFont="1" applyAlignment="1">
      <alignment horizontal="center" vertical="center" wrapText="1"/>
    </xf>
    <xf numFmtId="0" fontId="38" fillId="0" borderId="12" xfId="0" applyFont="1" applyBorder="1" applyAlignment="1">
      <alignment horizontal="center" vertical="center"/>
    </xf>
    <xf numFmtId="0" fontId="38" fillId="24" borderId="0" xfId="0" applyFont="1" applyFill="1" applyAlignment="1">
      <alignment horizontal="center" vertical="center" wrapText="1"/>
    </xf>
    <xf numFmtId="0" fontId="82" fillId="0" borderId="56" xfId="0" applyFont="1" applyBorder="1" applyAlignment="1">
      <alignment horizontal="center" vertical="center" wrapText="1"/>
    </xf>
    <xf numFmtId="0" fontId="82" fillId="24" borderId="89" xfId="0" applyFont="1" applyFill="1" applyBorder="1" applyAlignment="1">
      <alignment horizontal="center" vertical="center" wrapText="1"/>
    </xf>
    <xf numFmtId="0" fontId="82" fillId="24" borderId="53" xfId="0" applyFont="1" applyFill="1" applyBorder="1" applyAlignment="1">
      <alignment horizontal="center" vertical="center" wrapText="1"/>
    </xf>
    <xf numFmtId="0" fontId="82" fillId="24" borderId="69" xfId="0" applyFont="1" applyFill="1" applyBorder="1" applyAlignment="1">
      <alignment horizontal="center" vertical="center" wrapText="1"/>
    </xf>
    <xf numFmtId="0" fontId="82" fillId="24" borderId="86" xfId="0" applyFont="1" applyFill="1" applyBorder="1" applyAlignment="1">
      <alignment horizontal="center" vertical="center" wrapText="1"/>
    </xf>
    <xf numFmtId="0" fontId="33" fillId="24" borderId="0" xfId="0" applyFont="1" applyFill="1" applyAlignment="1">
      <alignment vertical="top" wrapText="1"/>
    </xf>
    <xf numFmtId="49" fontId="82" fillId="0" borderId="18" xfId="0" applyNumberFormat="1" applyFont="1" applyBorder="1" applyAlignment="1">
      <alignment vertical="center" wrapText="1"/>
    </xf>
    <xf numFmtId="49" fontId="82" fillId="0" borderId="16" xfId="0" applyNumberFormat="1" applyFont="1" applyBorder="1" applyAlignment="1">
      <alignment horizontal="center" vertical="center"/>
    </xf>
    <xf numFmtId="0" fontId="82" fillId="0" borderId="32" xfId="0" applyFont="1" applyBorder="1">
      <alignment vertical="center"/>
    </xf>
    <xf numFmtId="0" fontId="82" fillId="0" borderId="11" xfId="0" applyFont="1" applyBorder="1" applyAlignment="1">
      <alignment vertical="center" wrapText="1"/>
    </xf>
    <xf numFmtId="49" fontId="82" fillId="0" borderId="12" xfId="0" applyNumberFormat="1" applyFont="1" applyBorder="1" applyAlignment="1">
      <alignment horizontal="center" vertical="center"/>
    </xf>
    <xf numFmtId="0" fontId="82" fillId="0" borderId="44" xfId="0" applyFont="1" applyBorder="1">
      <alignment vertical="center"/>
    </xf>
    <xf numFmtId="0" fontId="82" fillId="0" borderId="34" xfId="0" applyFont="1" applyBorder="1" applyAlignment="1">
      <alignment vertical="center" wrapText="1"/>
    </xf>
    <xf numFmtId="49" fontId="82" fillId="0" borderId="37" xfId="0" applyNumberFormat="1" applyFont="1" applyBorder="1" applyAlignment="1">
      <alignment horizontal="center" vertical="center"/>
    </xf>
    <xf numFmtId="0" fontId="82" fillId="0" borderId="35" xfId="0" applyFont="1" applyBorder="1">
      <alignment vertical="center"/>
    </xf>
    <xf numFmtId="0" fontId="33" fillId="0" borderId="0" xfId="0" applyFont="1" applyAlignment="1">
      <alignment horizontal="center" vertical="center"/>
    </xf>
    <xf numFmtId="177" fontId="32" fillId="29" borderId="42" xfId="0" applyNumberFormat="1" applyFont="1" applyFill="1" applyBorder="1" applyAlignment="1" applyProtection="1">
      <alignment horizontal="center" vertical="center"/>
      <protection locked="0"/>
    </xf>
    <xf numFmtId="177" fontId="32" fillId="29" borderId="10" xfId="0" applyNumberFormat="1" applyFont="1" applyFill="1" applyBorder="1" applyAlignment="1" applyProtection="1">
      <alignment horizontal="center" vertical="center"/>
      <protection locked="0"/>
    </xf>
    <xf numFmtId="177" fontId="32" fillId="29" borderId="24" xfId="0" applyNumberFormat="1" applyFont="1" applyFill="1" applyBorder="1" applyAlignment="1" applyProtection="1">
      <alignment horizontal="center" vertical="center"/>
      <protection locked="0"/>
    </xf>
    <xf numFmtId="0" fontId="54" fillId="24" borderId="0" xfId="0" applyFont="1" applyFill="1">
      <alignment vertical="center"/>
    </xf>
    <xf numFmtId="0" fontId="0" fillId="24" borderId="0" xfId="0" applyFill="1" applyAlignment="1">
      <alignment vertical="center" wrapText="1"/>
    </xf>
    <xf numFmtId="0" fontId="32" fillId="24" borderId="0" xfId="0" applyFont="1" applyFill="1" applyAlignment="1">
      <alignment vertical="center" wrapText="1"/>
    </xf>
    <xf numFmtId="0" fontId="64" fillId="24" borderId="0" xfId="0" applyFont="1" applyFill="1" applyAlignment="1">
      <alignment horizontal="center" vertical="center"/>
    </xf>
    <xf numFmtId="0" fontId="37" fillId="0" borderId="0" xfId="0" applyFont="1" applyAlignment="1">
      <alignment vertical="center" wrapText="1"/>
    </xf>
    <xf numFmtId="0" fontId="35" fillId="24" borderId="0" xfId="0" applyFont="1" applyFill="1" applyAlignment="1">
      <alignment horizontal="right" vertical="center"/>
    </xf>
    <xf numFmtId="0" fontId="32" fillId="24" borderId="0" xfId="0" applyFont="1" applyFill="1" applyAlignment="1">
      <alignment vertical="top" wrapText="1"/>
    </xf>
    <xf numFmtId="0" fontId="32" fillId="24" borderId="0" xfId="0" applyFont="1" applyFill="1" applyAlignment="1">
      <alignment horizontal="left" vertical="center" wrapText="1"/>
    </xf>
    <xf numFmtId="0" fontId="32" fillId="24" borderId="0" xfId="0" applyFont="1" applyFill="1" applyAlignment="1">
      <alignment horizontal="left" vertical="center"/>
    </xf>
    <xf numFmtId="0" fontId="35" fillId="24" borderId="0" xfId="0" applyFont="1" applyFill="1" applyAlignment="1">
      <alignment horizontal="left" vertical="center"/>
    </xf>
    <xf numFmtId="0" fontId="0" fillId="0" borderId="0" xfId="0" applyAlignment="1">
      <alignment horizontal="center" vertical="center"/>
    </xf>
    <xf numFmtId="0" fontId="0" fillId="24" borderId="0" xfId="0" applyFill="1" applyAlignment="1">
      <alignment horizontal="right" vertical="center" wrapText="1"/>
    </xf>
    <xf numFmtId="0" fontId="0" fillId="24" borderId="0" xfId="0" applyFill="1" applyAlignment="1">
      <alignment horizontal="right" vertical="center"/>
    </xf>
    <xf numFmtId="0" fontId="37" fillId="24" borderId="0" xfId="0" applyFont="1" applyFill="1" applyAlignment="1">
      <alignment horizontal="center" vertical="center" wrapText="1"/>
    </xf>
    <xf numFmtId="0" fontId="32" fillId="24" borderId="24" xfId="0" applyFont="1" applyFill="1" applyBorder="1" applyAlignment="1">
      <alignment horizontal="center" vertical="center" wrapText="1" shrinkToFit="1"/>
    </xf>
    <xf numFmtId="0" fontId="35" fillId="24" borderId="72" xfId="0" applyFont="1" applyFill="1" applyBorder="1" applyAlignment="1">
      <alignment horizontal="center" vertical="center" wrapText="1"/>
    </xf>
    <xf numFmtId="0" fontId="67" fillId="24" borderId="82" xfId="0" applyFont="1" applyFill="1" applyBorder="1" applyAlignment="1">
      <alignment horizontal="center" vertical="center" wrapText="1"/>
    </xf>
    <xf numFmtId="0" fontId="32" fillId="0" borderId="55" xfId="0" applyFont="1" applyBorder="1" applyAlignment="1">
      <alignment vertical="center" wrapText="1"/>
    </xf>
    <xf numFmtId="0" fontId="32" fillId="0" borderId="16" xfId="0" applyFont="1" applyBorder="1" applyAlignment="1">
      <alignment horizontal="center" vertical="center"/>
    </xf>
    <xf numFmtId="0" fontId="32" fillId="0" borderId="16" xfId="0" applyFont="1" applyBorder="1" applyAlignment="1">
      <alignment horizontal="left" vertical="center" wrapText="1"/>
    </xf>
    <xf numFmtId="0" fontId="32" fillId="0" borderId="16" xfId="0" applyFont="1" applyBorder="1" applyAlignment="1">
      <alignment horizontal="center" vertical="center" wrapText="1"/>
    </xf>
    <xf numFmtId="0" fontId="39" fillId="0" borderId="42" xfId="0" applyFont="1" applyBorder="1" applyAlignment="1">
      <alignment horizontal="center" vertical="center"/>
    </xf>
    <xf numFmtId="177" fontId="32" fillId="0" borderId="46" xfId="0" applyNumberFormat="1" applyFont="1" applyBorder="1" applyAlignment="1">
      <alignment vertical="center" wrapText="1"/>
    </xf>
    <xf numFmtId="0" fontId="67" fillId="0" borderId="82" xfId="0" applyFont="1" applyBorder="1">
      <alignment vertical="center"/>
    </xf>
    <xf numFmtId="0" fontId="67" fillId="0" borderId="82" xfId="0" applyFont="1" applyBorder="1" applyAlignment="1">
      <alignment vertical="center" wrapText="1"/>
    </xf>
    <xf numFmtId="0" fontId="32" fillId="0" borderId="44" xfId="0" applyFont="1" applyBorder="1" applyAlignment="1">
      <alignment vertical="center" wrapText="1"/>
    </xf>
    <xf numFmtId="0" fontId="32" fillId="0" borderId="12" xfId="0" applyFont="1" applyBorder="1" applyAlignment="1">
      <alignment horizontal="center" vertical="center"/>
    </xf>
    <xf numFmtId="0" fontId="32" fillId="0" borderId="12" xfId="0" applyFont="1" applyBorder="1" applyAlignment="1">
      <alignment horizontal="left" vertical="center" wrapText="1"/>
    </xf>
    <xf numFmtId="177" fontId="32" fillId="0" borderId="10" xfId="0" applyNumberFormat="1" applyFont="1" applyBorder="1" applyAlignment="1">
      <alignment vertical="center" wrapText="1"/>
    </xf>
    <xf numFmtId="0" fontId="32" fillId="0" borderId="35" xfId="0" applyFont="1" applyBorder="1" applyAlignment="1">
      <alignment vertical="center" wrapText="1"/>
    </xf>
    <xf numFmtId="0" fontId="32" fillId="0" borderId="37" xfId="0" applyFont="1" applyBorder="1" applyAlignment="1">
      <alignment horizontal="center" vertical="center"/>
    </xf>
    <xf numFmtId="0" fontId="32" fillId="0" borderId="37" xfId="0" applyFont="1" applyBorder="1" applyAlignment="1">
      <alignment horizontal="left" vertical="center" wrapText="1"/>
    </xf>
    <xf numFmtId="177" fontId="32" fillId="0" borderId="24" xfId="0" applyNumberFormat="1" applyFont="1" applyBorder="1" applyAlignment="1">
      <alignment vertical="center" wrapText="1"/>
    </xf>
    <xf numFmtId="0" fontId="67" fillId="0" borderId="82" xfId="0" applyFont="1" applyBorder="1" applyAlignment="1">
      <alignment horizontal="center" vertical="center"/>
    </xf>
    <xf numFmtId="0" fontId="54" fillId="26" borderId="26" xfId="0" applyFont="1" applyFill="1" applyBorder="1" applyAlignment="1">
      <alignment horizontal="center" vertical="center"/>
    </xf>
    <xf numFmtId="0" fontId="67" fillId="0" borderId="82" xfId="0" applyFont="1" applyBorder="1" applyAlignment="1">
      <alignment horizontal="center" vertical="center" wrapText="1"/>
    </xf>
    <xf numFmtId="0" fontId="0" fillId="0" borderId="0" xfId="0" applyAlignment="1">
      <alignment horizontal="left" vertical="center"/>
    </xf>
    <xf numFmtId="0" fontId="37" fillId="0" borderId="0" xfId="0" applyFont="1" applyProtection="1">
      <alignment vertical="center"/>
      <protection locked="0"/>
    </xf>
    <xf numFmtId="0" fontId="84" fillId="24" borderId="0" xfId="99" applyFont="1" applyFill="1">
      <alignment vertical="center"/>
    </xf>
    <xf numFmtId="0" fontId="85" fillId="24" borderId="0" xfId="99" applyFont="1" applyFill="1">
      <alignment vertical="center"/>
    </xf>
    <xf numFmtId="0" fontId="86" fillId="0" borderId="0" xfId="99" applyFont="1">
      <alignment vertical="center"/>
    </xf>
    <xf numFmtId="0" fontId="87" fillId="24" borderId="0" xfId="99" applyFont="1" applyFill="1">
      <alignment vertical="center"/>
    </xf>
    <xf numFmtId="0" fontId="88" fillId="24" borderId="0" xfId="99" applyFont="1" applyFill="1">
      <alignment vertical="center"/>
    </xf>
    <xf numFmtId="0" fontId="89" fillId="0" borderId="0" xfId="99" applyFont="1">
      <alignment vertical="center"/>
    </xf>
    <xf numFmtId="0" fontId="90" fillId="24" borderId="10" xfId="99" applyFont="1" applyFill="1" applyBorder="1" applyAlignment="1">
      <alignment horizontal="center" vertical="center"/>
    </xf>
    <xf numFmtId="0" fontId="90" fillId="24" borderId="10" xfId="99" applyFont="1" applyFill="1" applyBorder="1" applyAlignment="1">
      <alignment horizontal="center" vertical="center" shrinkToFit="1"/>
    </xf>
    <xf numFmtId="0" fontId="90" fillId="24" borderId="10" xfId="99" applyFont="1" applyFill="1" applyBorder="1" applyAlignment="1">
      <alignment horizontal="center" vertical="center" wrapText="1" shrinkToFit="1"/>
    </xf>
    <xf numFmtId="0" fontId="90" fillId="24" borderId="10" xfId="99" applyFont="1" applyFill="1" applyBorder="1" applyAlignment="1">
      <alignment horizontal="center" vertical="center" textRotation="255"/>
    </xf>
    <xf numFmtId="0" fontId="90" fillId="24" borderId="10" xfId="99" applyFont="1" applyFill="1" applyBorder="1" applyAlignment="1">
      <alignment horizontal="center" vertical="center" wrapText="1"/>
    </xf>
    <xf numFmtId="0" fontId="90" fillId="24" borderId="10" xfId="99" applyFont="1" applyFill="1" applyBorder="1" applyAlignment="1">
      <alignment vertical="center" wrapText="1"/>
    </xf>
    <xf numFmtId="0" fontId="91" fillId="24" borderId="0" xfId="99" applyFont="1" applyFill="1" applyAlignment="1">
      <alignment horizontal="left" vertical="center" wrapText="1"/>
    </xf>
    <xf numFmtId="0" fontId="91" fillId="24" borderId="0" xfId="99" applyFont="1" applyFill="1">
      <alignment vertical="center"/>
    </xf>
    <xf numFmtId="0" fontId="92" fillId="24" borderId="0" xfId="99" applyFont="1" applyFill="1">
      <alignment vertical="center"/>
    </xf>
    <xf numFmtId="0" fontId="84" fillId="24" borderId="0" xfId="99" applyFont="1" applyFill="1" applyAlignment="1">
      <alignment vertical="top"/>
    </xf>
    <xf numFmtId="0" fontId="88" fillId="24" borderId="0" xfId="99" applyFont="1" applyFill="1" applyAlignment="1">
      <alignment vertical="top"/>
    </xf>
    <xf numFmtId="0" fontId="91" fillId="24" borderId="10" xfId="99" applyFont="1" applyFill="1" applyBorder="1" applyAlignment="1">
      <alignment horizontal="center" vertical="center" shrinkToFit="1"/>
    </xf>
    <xf numFmtId="0" fontId="91" fillId="24" borderId="10" xfId="99" applyFont="1" applyFill="1" applyBorder="1" applyAlignment="1">
      <alignment horizontal="center" vertical="center" wrapText="1" shrinkToFit="1"/>
    </xf>
    <xf numFmtId="0" fontId="89" fillId="24" borderId="0" xfId="99" applyFont="1" applyFill="1">
      <alignment vertical="center"/>
    </xf>
    <xf numFmtId="0" fontId="91" fillId="24" borderId="10" xfId="99" applyFont="1" applyFill="1" applyBorder="1" applyAlignment="1">
      <alignment vertical="center" wrapText="1"/>
    </xf>
    <xf numFmtId="0" fontId="85" fillId="24" borderId="10" xfId="99" applyFont="1" applyFill="1" applyBorder="1" applyAlignment="1">
      <alignment vertical="center" wrapText="1"/>
    </xf>
    <xf numFmtId="0" fontId="88" fillId="0" borderId="0" xfId="99" applyFont="1">
      <alignment vertical="center"/>
    </xf>
    <xf numFmtId="0" fontId="90" fillId="24" borderId="0" xfId="0" applyFont="1" applyFill="1">
      <alignment vertical="center"/>
    </xf>
    <xf numFmtId="0" fontId="95" fillId="0" borderId="0" xfId="99" applyFont="1">
      <alignment vertical="center"/>
    </xf>
    <xf numFmtId="0" fontId="95" fillId="24" borderId="10" xfId="0" applyFont="1" applyFill="1" applyBorder="1" applyAlignment="1">
      <alignment horizontal="center" vertical="center"/>
    </xf>
    <xf numFmtId="0" fontId="95" fillId="24" borderId="0" xfId="0" applyFont="1" applyFill="1" applyAlignment="1">
      <alignment horizontal="center" vertical="center"/>
    </xf>
    <xf numFmtId="0" fontId="95" fillId="24" borderId="0" xfId="0" applyFont="1" applyFill="1">
      <alignment vertical="center"/>
    </xf>
    <xf numFmtId="0" fontId="95" fillId="24" borderId="0" xfId="0" applyFont="1" applyFill="1" applyAlignment="1">
      <alignment vertical="center" wrapText="1"/>
    </xf>
    <xf numFmtId="0" fontId="95" fillId="24" borderId="0" xfId="0" applyFont="1" applyFill="1" applyAlignment="1">
      <alignment horizontal="left" vertical="center"/>
    </xf>
    <xf numFmtId="0" fontId="95" fillId="24" borderId="14" xfId="0" applyFont="1" applyFill="1" applyBorder="1" applyAlignment="1">
      <alignment horizontal="center" vertical="center"/>
    </xf>
    <xf numFmtId="0" fontId="95" fillId="24" borderId="27" xfId="0" applyFont="1" applyFill="1" applyBorder="1" applyAlignment="1">
      <alignment vertical="center" wrapText="1"/>
    </xf>
    <xf numFmtId="0" fontId="95" fillId="24" borderId="27" xfId="0" applyFont="1" applyFill="1" applyBorder="1" applyAlignment="1">
      <alignment horizontal="center" vertical="center"/>
    </xf>
    <xf numFmtId="0" fontId="95" fillId="24" borderId="16" xfId="0" applyFont="1" applyFill="1" applyBorder="1" applyAlignment="1">
      <alignment horizontal="center" vertical="center"/>
    </xf>
    <xf numFmtId="0" fontId="95" fillId="24" borderId="27" xfId="0" applyFont="1" applyFill="1" applyBorder="1">
      <alignment vertical="center"/>
    </xf>
    <xf numFmtId="0" fontId="96" fillId="0" borderId="0" xfId="99" applyFont="1">
      <alignment vertical="center"/>
    </xf>
    <xf numFmtId="0" fontId="97" fillId="24" borderId="0" xfId="0" applyFont="1" applyFill="1">
      <alignment vertical="center"/>
    </xf>
    <xf numFmtId="0" fontId="96" fillId="24" borderId="0" xfId="99" applyFont="1" applyFill="1">
      <alignment vertical="center"/>
    </xf>
    <xf numFmtId="0" fontId="95" fillId="24" borderId="0" xfId="99" applyFont="1" applyFill="1">
      <alignment vertical="center"/>
    </xf>
    <xf numFmtId="0" fontId="96" fillId="24" borderId="0" xfId="0" applyFont="1" applyFill="1">
      <alignment vertical="center"/>
    </xf>
    <xf numFmtId="0" fontId="38" fillId="0" borderId="29" xfId="0" applyFont="1" applyBorder="1" applyAlignment="1">
      <alignment horizontal="center" vertical="center" wrapText="1"/>
    </xf>
    <xf numFmtId="0" fontId="38" fillId="0" borderId="17" xfId="0" applyFont="1" applyBorder="1" applyAlignment="1">
      <alignment horizontal="center" vertical="center" wrapText="1"/>
    </xf>
    <xf numFmtId="0" fontId="38" fillId="0" borderId="33" xfId="0" applyFont="1" applyBorder="1" applyAlignment="1">
      <alignment horizontal="center" vertical="center" wrapText="1"/>
    </xf>
    <xf numFmtId="0" fontId="38" fillId="0" borderId="72" xfId="0" applyFont="1" applyBorder="1" applyAlignment="1">
      <alignment horizontal="center" vertical="center" wrapText="1"/>
    </xf>
    <xf numFmtId="0" fontId="38" fillId="0" borderId="0" xfId="0" applyFont="1" applyAlignment="1">
      <alignment horizontal="center" vertical="center" wrapText="1"/>
    </xf>
    <xf numFmtId="0" fontId="38" fillId="25" borderId="42" xfId="0" applyFont="1" applyFill="1" applyBorder="1" applyAlignment="1" applyProtection="1">
      <alignment vertical="center" wrapText="1"/>
      <protection locked="0"/>
    </xf>
    <xf numFmtId="0" fontId="29" fillId="0" borderId="59" xfId="0" applyFont="1" applyBorder="1">
      <alignment vertical="center"/>
    </xf>
    <xf numFmtId="0" fontId="29" fillId="0" borderId="61" xfId="0" applyFont="1" applyBorder="1" applyAlignment="1">
      <alignment vertical="center" wrapText="1"/>
    </xf>
    <xf numFmtId="0" fontId="29" fillId="0" borderId="62" xfId="0" applyFont="1" applyBorder="1" applyAlignment="1">
      <alignment vertical="center" wrapText="1"/>
    </xf>
    <xf numFmtId="177" fontId="32" fillId="24" borderId="59" xfId="0" applyNumberFormat="1" applyFont="1" applyFill="1" applyBorder="1">
      <alignment vertical="center"/>
    </xf>
    <xf numFmtId="177" fontId="32" fillId="24" borderId="56" xfId="0" applyNumberFormat="1" applyFont="1" applyFill="1" applyBorder="1" applyAlignment="1">
      <alignment horizontal="right" vertical="center"/>
    </xf>
    <xf numFmtId="49" fontId="28" fillId="0" borderId="60" xfId="0" applyNumberFormat="1" applyFont="1" applyBorder="1">
      <alignment vertical="center"/>
    </xf>
    <xf numFmtId="0" fontId="28" fillId="0" borderId="76" xfId="0" applyFont="1" applyBorder="1">
      <alignment vertical="center"/>
    </xf>
    <xf numFmtId="0" fontId="33" fillId="25" borderId="56" xfId="0" applyFont="1" applyFill="1" applyBorder="1" applyAlignment="1" applyProtection="1">
      <alignment horizontal="center" vertical="center"/>
      <protection locked="0"/>
    </xf>
    <xf numFmtId="0" fontId="39" fillId="25" borderId="83" xfId="0" applyFont="1" applyFill="1" applyBorder="1" applyAlignment="1" applyProtection="1">
      <alignment horizontal="center" vertical="center" wrapText="1"/>
      <protection locked="0"/>
    </xf>
    <xf numFmtId="0" fontId="39" fillId="25" borderId="44" xfId="0" applyFont="1" applyFill="1" applyBorder="1" applyAlignment="1" applyProtection="1">
      <alignment horizontal="center" vertical="center" wrapText="1"/>
      <protection locked="0"/>
    </xf>
    <xf numFmtId="0" fontId="39" fillId="25" borderId="35" xfId="0" applyFont="1" applyFill="1" applyBorder="1" applyAlignment="1" applyProtection="1">
      <alignment horizontal="center" vertical="center" wrapText="1"/>
      <protection locked="0"/>
    </xf>
    <xf numFmtId="176" fontId="35" fillId="25" borderId="55" xfId="0" applyNumberFormat="1" applyFont="1" applyFill="1" applyBorder="1" applyAlignment="1" applyProtection="1">
      <alignment vertical="center" shrinkToFit="1"/>
      <protection locked="0"/>
    </xf>
    <xf numFmtId="176" fontId="35" fillId="25" borderId="44" xfId="0" applyNumberFormat="1" applyFont="1" applyFill="1" applyBorder="1" applyAlignment="1" applyProtection="1">
      <alignment vertical="center" shrinkToFit="1"/>
      <protection locked="0"/>
    </xf>
    <xf numFmtId="176" fontId="35" fillId="25" borderId="35" xfId="0" applyNumberFormat="1" applyFont="1" applyFill="1" applyBorder="1" applyAlignment="1" applyProtection="1">
      <alignment vertical="center" shrinkToFit="1"/>
      <protection locked="0"/>
    </xf>
    <xf numFmtId="179" fontId="32" fillId="0" borderId="16" xfId="0" applyNumberFormat="1" applyFont="1" applyBorder="1" applyAlignment="1" applyProtection="1">
      <alignment horizontal="right" vertical="center" shrinkToFit="1"/>
      <protection locked="0"/>
    </xf>
    <xf numFmtId="49" fontId="57" fillId="0" borderId="51" xfId="0" applyNumberFormat="1" applyFont="1" applyBorder="1">
      <alignment vertical="center"/>
    </xf>
    <xf numFmtId="49" fontId="57" fillId="0" borderId="52" xfId="0" applyNumberFormat="1" applyFont="1" applyBorder="1">
      <alignment vertical="center"/>
    </xf>
    <xf numFmtId="49" fontId="28" fillId="0" borderId="42" xfId="0" applyNumberFormat="1" applyFont="1" applyBorder="1">
      <alignment vertical="center"/>
    </xf>
    <xf numFmtId="49" fontId="28" fillId="0" borderId="10" xfId="0" applyNumberFormat="1" applyFont="1" applyBorder="1">
      <alignment vertical="center"/>
    </xf>
    <xf numFmtId="49" fontId="28" fillId="0" borderId="24" xfId="0" applyNumberFormat="1" applyFont="1" applyBorder="1">
      <alignment vertical="center"/>
    </xf>
    <xf numFmtId="0" fontId="54" fillId="26" borderId="26" xfId="0" applyFont="1" applyFill="1" applyBorder="1" applyAlignment="1">
      <alignment horizontal="center" vertical="center" wrapText="1"/>
    </xf>
    <xf numFmtId="0" fontId="0" fillId="24" borderId="87" xfId="0" applyFill="1" applyBorder="1" applyAlignment="1">
      <alignment horizontal="center" vertical="center"/>
    </xf>
    <xf numFmtId="0" fontId="57" fillId="0" borderId="55" xfId="98" applyFont="1" applyBorder="1" applyAlignment="1">
      <alignment vertical="center"/>
    </xf>
    <xf numFmtId="9" fontId="42" fillId="0" borderId="52" xfId="28" applyFont="1" applyBorder="1">
      <alignment vertical="center"/>
    </xf>
    <xf numFmtId="0" fontId="42" fillId="0" borderId="55" xfId="0" applyFont="1" applyBorder="1">
      <alignment vertical="center"/>
    </xf>
    <xf numFmtId="2" fontId="42" fillId="0" borderId="50" xfId="0" applyNumberFormat="1" applyFont="1" applyBorder="1">
      <alignment vertical="center"/>
    </xf>
    <xf numFmtId="0" fontId="42" fillId="0" borderId="44" xfId="0" applyFont="1" applyBorder="1">
      <alignment vertical="center"/>
    </xf>
    <xf numFmtId="2" fontId="42" fillId="0" borderId="10" xfId="0" applyNumberFormat="1" applyFont="1" applyBorder="1">
      <alignment vertical="center"/>
    </xf>
    <xf numFmtId="0" fontId="42" fillId="0" borderId="10" xfId="0" applyFont="1" applyBorder="1">
      <alignment vertical="center"/>
    </xf>
    <xf numFmtId="0" fontId="42" fillId="0" borderId="42" xfId="0" applyFont="1" applyBorder="1">
      <alignment vertical="center"/>
    </xf>
    <xf numFmtId="0" fontId="42" fillId="0" borderId="35" xfId="0" applyFont="1" applyBorder="1">
      <alignment vertical="center"/>
    </xf>
    <xf numFmtId="0" fontId="42" fillId="0" borderId="24" xfId="0" applyFont="1" applyBorder="1">
      <alignment vertical="center"/>
    </xf>
    <xf numFmtId="9" fontId="28" fillId="0" borderId="20" xfId="28" applyFont="1" applyBorder="1">
      <alignment vertical="center"/>
    </xf>
    <xf numFmtId="9" fontId="28" fillId="0" borderId="19" xfId="28" applyFont="1" applyBorder="1">
      <alignment vertical="center"/>
    </xf>
    <xf numFmtId="9" fontId="57" fillId="0" borderId="23" xfId="98" applyNumberFormat="1" applyFont="1" applyBorder="1" applyAlignment="1">
      <alignment vertical="center"/>
    </xf>
    <xf numFmtId="0" fontId="57" fillId="0" borderId="89" xfId="98" applyFont="1" applyBorder="1" applyAlignment="1">
      <alignment vertical="center"/>
    </xf>
    <xf numFmtId="0" fontId="57" fillId="0" borderId="58" xfId="98" applyFont="1" applyBorder="1" applyAlignment="1">
      <alignment vertical="center"/>
    </xf>
    <xf numFmtId="0" fontId="57" fillId="0" borderId="11" xfId="98" applyFont="1" applyBorder="1" applyAlignment="1">
      <alignment vertical="center"/>
    </xf>
    <xf numFmtId="0" fontId="57" fillId="0" borderId="90" xfId="98" applyFont="1" applyBorder="1" applyAlignment="1">
      <alignment vertical="center"/>
    </xf>
    <xf numFmtId="0" fontId="28" fillId="0" borderId="58" xfId="0" applyFont="1" applyBorder="1">
      <alignment vertical="center"/>
    </xf>
    <xf numFmtId="0" fontId="28" fillId="0" borderId="11" xfId="0" applyFont="1" applyBorder="1">
      <alignment vertical="center"/>
    </xf>
    <xf numFmtId="0" fontId="28" fillId="0" borderId="34" xfId="0" applyFont="1" applyBorder="1">
      <alignment vertical="center"/>
    </xf>
    <xf numFmtId="0" fontId="42" fillId="0" borderId="52" xfId="0" applyFont="1" applyBorder="1">
      <alignment vertical="center"/>
    </xf>
    <xf numFmtId="0" fontId="42" fillId="0" borderId="74" xfId="0" applyFont="1" applyBorder="1">
      <alignment vertical="center"/>
    </xf>
    <xf numFmtId="0" fontId="42" fillId="0" borderId="12" xfId="0" applyFont="1" applyBorder="1">
      <alignment vertical="center"/>
    </xf>
    <xf numFmtId="9" fontId="42" fillId="0" borderId="51" xfId="28" applyFont="1" applyBorder="1">
      <alignment vertical="center"/>
    </xf>
    <xf numFmtId="2" fontId="42" fillId="0" borderId="44" xfId="0" applyNumberFormat="1" applyFont="1" applyBorder="1">
      <alignment vertical="center"/>
    </xf>
    <xf numFmtId="0" fontId="28" fillId="0" borderId="89" xfId="0" applyFont="1" applyBorder="1">
      <alignment vertical="center"/>
    </xf>
    <xf numFmtId="0" fontId="28" fillId="0" borderId="18" xfId="0" applyFont="1" applyBorder="1">
      <alignment vertical="center"/>
    </xf>
    <xf numFmtId="0" fontId="28" fillId="0" borderId="11" xfId="99" applyFont="1" applyBorder="1">
      <alignment vertical="center"/>
    </xf>
    <xf numFmtId="0" fontId="57" fillId="0" borderId="53" xfId="98" applyFont="1" applyBorder="1" applyAlignment="1">
      <alignment vertical="center" wrapText="1"/>
    </xf>
    <xf numFmtId="9" fontId="57" fillId="0" borderId="50" xfId="98" applyNumberFormat="1" applyFont="1" applyBorder="1" applyAlignment="1">
      <alignment vertical="center"/>
    </xf>
    <xf numFmtId="0" fontId="42" fillId="0" borderId="13" xfId="0" applyFont="1" applyBorder="1">
      <alignment vertical="center"/>
    </xf>
    <xf numFmtId="0" fontId="42" fillId="0" borderId="54" xfId="0" applyFont="1" applyBorder="1">
      <alignment vertical="center"/>
    </xf>
    <xf numFmtId="9" fontId="57" fillId="0" borderId="53" xfId="98" applyNumberFormat="1" applyFont="1" applyBorder="1" applyAlignment="1">
      <alignment vertical="center"/>
    </xf>
    <xf numFmtId="0" fontId="28" fillId="0" borderId="90" xfId="99" applyFont="1" applyBorder="1">
      <alignment vertical="center"/>
    </xf>
    <xf numFmtId="0" fontId="28" fillId="0" borderId="18" xfId="99" applyFont="1" applyBorder="1">
      <alignment vertical="center"/>
    </xf>
    <xf numFmtId="0" fontId="28" fillId="0" borderId="58" xfId="99" applyFont="1" applyBorder="1">
      <alignment vertical="center"/>
    </xf>
    <xf numFmtId="0" fontId="42" fillId="0" borderId="46" xfId="0" applyFont="1" applyBorder="1">
      <alignment vertical="center"/>
    </xf>
    <xf numFmtId="0" fontId="42" fillId="0" borderId="19" xfId="0" applyFont="1" applyBorder="1">
      <alignment vertical="center"/>
    </xf>
    <xf numFmtId="0" fontId="42" fillId="0" borderId="20" xfId="0" applyFont="1" applyBorder="1">
      <alignment vertical="center"/>
    </xf>
    <xf numFmtId="0" fontId="28" fillId="0" borderId="34" xfId="99" applyFont="1" applyBorder="1">
      <alignment vertical="center"/>
    </xf>
    <xf numFmtId="0" fontId="42" fillId="0" borderId="23" xfId="0" applyFont="1" applyBorder="1">
      <alignment vertical="center"/>
    </xf>
    <xf numFmtId="0" fontId="28" fillId="0" borderId="90" xfId="0" applyFont="1" applyBorder="1">
      <alignment vertical="center"/>
    </xf>
    <xf numFmtId="0" fontId="42" fillId="0" borderId="50" xfId="0" applyFont="1" applyBorder="1">
      <alignment vertical="center"/>
    </xf>
    <xf numFmtId="0" fontId="42" fillId="0" borderId="57" xfId="0" applyFont="1" applyBorder="1">
      <alignment vertical="center"/>
    </xf>
    <xf numFmtId="2" fontId="42" fillId="0" borderId="32" xfId="0" applyNumberFormat="1" applyFont="1" applyBorder="1">
      <alignment vertical="center"/>
    </xf>
    <xf numFmtId="2" fontId="42" fillId="0" borderId="46" xfId="0" applyNumberFormat="1" applyFont="1" applyBorder="1">
      <alignment vertical="center"/>
    </xf>
    <xf numFmtId="2" fontId="42" fillId="0" borderId="19" xfId="0" applyNumberFormat="1" applyFont="1" applyBorder="1">
      <alignment vertical="center"/>
    </xf>
    <xf numFmtId="0" fontId="42" fillId="0" borderId="37" xfId="0" applyFont="1" applyBorder="1">
      <alignment vertical="center"/>
    </xf>
    <xf numFmtId="2" fontId="42" fillId="0" borderId="35" xfId="0" applyNumberFormat="1" applyFont="1" applyBorder="1">
      <alignment vertical="center"/>
    </xf>
    <xf numFmtId="2" fontId="42" fillId="0" borderId="24" xfId="0" applyNumberFormat="1" applyFont="1" applyBorder="1">
      <alignment vertical="center"/>
    </xf>
    <xf numFmtId="0" fontId="42" fillId="0" borderId="45" xfId="0" applyFont="1" applyBorder="1">
      <alignment vertical="center"/>
    </xf>
    <xf numFmtId="0" fontId="42" fillId="0" borderId="32" xfId="0" applyFont="1" applyBorder="1">
      <alignment vertical="center"/>
    </xf>
    <xf numFmtId="0" fontId="57" fillId="0" borderId="34" xfId="98" applyFont="1" applyBorder="1" applyAlignment="1">
      <alignment vertical="center"/>
    </xf>
    <xf numFmtId="0" fontId="38" fillId="0" borderId="37" xfId="0" applyFont="1" applyBorder="1" applyAlignment="1">
      <alignment horizontal="center" vertical="center"/>
    </xf>
    <xf numFmtId="179" fontId="32" fillId="0" borderId="37" xfId="0" applyNumberFormat="1" applyFont="1" applyBorder="1" applyAlignment="1" applyProtection="1">
      <alignment horizontal="right" vertical="center" shrinkToFit="1"/>
      <protection locked="0"/>
    </xf>
    <xf numFmtId="0" fontId="37" fillId="0" borderId="12" xfId="0" applyFont="1" applyBorder="1" applyAlignment="1">
      <alignment vertical="center" wrapText="1"/>
    </xf>
    <xf numFmtId="0" fontId="37" fillId="0" borderId="11" xfId="0" applyFont="1" applyBorder="1" applyAlignment="1">
      <alignment vertical="center" wrapText="1"/>
    </xf>
    <xf numFmtId="0" fontId="37" fillId="0" borderId="63" xfId="0" applyFont="1" applyBorder="1" applyAlignment="1">
      <alignment vertical="center" wrapText="1"/>
    </xf>
    <xf numFmtId="0" fontId="37" fillId="0" borderId="72" xfId="0" applyFont="1" applyBorder="1" applyAlignment="1">
      <alignment vertical="center" wrapText="1"/>
    </xf>
    <xf numFmtId="179" fontId="32" fillId="0" borderId="12" xfId="0" applyNumberFormat="1" applyFont="1" applyBorder="1" applyAlignment="1" applyProtection="1">
      <alignment horizontal="right" vertical="center" shrinkToFit="1"/>
      <protection locked="0"/>
    </xf>
    <xf numFmtId="0" fontId="32" fillId="0" borderId="12" xfId="0" applyFont="1" applyBorder="1" applyAlignment="1">
      <alignment horizontal="center" vertical="center" wrapText="1"/>
    </xf>
    <xf numFmtId="0" fontId="39" fillId="0" borderId="10" xfId="0" applyFont="1" applyBorder="1" applyAlignment="1">
      <alignment horizontal="center" vertical="center"/>
    </xf>
    <xf numFmtId="38" fontId="32" fillId="0" borderId="11" xfId="34" applyFont="1" applyFill="1" applyBorder="1" applyAlignment="1" applyProtection="1">
      <alignment vertical="center" shrinkToFit="1"/>
    </xf>
    <xf numFmtId="178" fontId="32" fillId="0" borderId="10" xfId="28" applyNumberFormat="1" applyFont="1" applyFill="1" applyBorder="1" applyAlignment="1" applyProtection="1">
      <alignment vertical="center" shrinkToFit="1"/>
    </xf>
    <xf numFmtId="0" fontId="32" fillId="0" borderId="37" xfId="0" applyFont="1" applyBorder="1" applyAlignment="1">
      <alignment horizontal="center" vertical="center" wrapText="1"/>
    </xf>
    <xf numFmtId="0" fontId="39" fillId="0" borderId="24" xfId="0" applyFont="1" applyBorder="1" applyAlignment="1">
      <alignment horizontal="center" vertical="center"/>
    </xf>
    <xf numFmtId="9" fontId="42" fillId="0" borderId="53" xfId="0" applyNumberFormat="1" applyFont="1" applyBorder="1">
      <alignment vertical="center"/>
    </xf>
    <xf numFmtId="0" fontId="42" fillId="0" borderId="73" xfId="0" applyFont="1" applyBorder="1">
      <alignment vertical="center"/>
    </xf>
    <xf numFmtId="2" fontId="42" fillId="0" borderId="73" xfId="0" applyNumberFormat="1" applyFont="1" applyBorder="1">
      <alignment vertical="center"/>
    </xf>
    <xf numFmtId="49" fontId="30" fillId="24" borderId="94" xfId="0" applyNumberFormat="1" applyFont="1" applyFill="1" applyBorder="1" applyAlignment="1">
      <alignment horizontal="center" vertical="center"/>
    </xf>
    <xf numFmtId="0" fontId="99" fillId="0" borderId="0" xfId="0" applyFont="1">
      <alignment vertical="center"/>
    </xf>
    <xf numFmtId="0" fontId="100" fillId="0" borderId="0" xfId="100" applyFont="1" applyAlignment="1">
      <alignment vertical="center"/>
    </xf>
    <xf numFmtId="58" fontId="100" fillId="0" borderId="0" xfId="100" applyNumberFormat="1" applyFont="1" applyAlignment="1">
      <alignment vertical="center"/>
    </xf>
    <xf numFmtId="0" fontId="100" fillId="0" borderId="0" xfId="100" applyFont="1" applyAlignment="1">
      <alignment horizontal="center" vertical="center"/>
    </xf>
    <xf numFmtId="0" fontId="8" fillId="0" borderId="0" xfId="0" applyFont="1">
      <alignment vertical="center"/>
    </xf>
    <xf numFmtId="0" fontId="100" fillId="0" borderId="0" xfId="100" applyFont="1" applyAlignment="1">
      <alignment vertical="center" shrinkToFit="1"/>
    </xf>
    <xf numFmtId="0" fontId="100" fillId="0" borderId="0" xfId="100" applyFont="1" applyAlignment="1">
      <alignment horizontal="right" vertical="center"/>
    </xf>
    <xf numFmtId="0" fontId="42" fillId="0" borderId="0" xfId="0" applyFont="1" applyAlignment="1">
      <alignment vertical="top"/>
    </xf>
    <xf numFmtId="0" fontId="101" fillId="0" borderId="0" xfId="0" applyFont="1">
      <alignment vertical="center"/>
    </xf>
    <xf numFmtId="0" fontId="100" fillId="0" borderId="0" xfId="0" applyFont="1" applyAlignment="1">
      <alignment vertical="top"/>
    </xf>
    <xf numFmtId="0" fontId="100" fillId="0" borderId="0" xfId="0" applyFont="1">
      <alignment vertical="center"/>
    </xf>
    <xf numFmtId="0" fontId="100" fillId="0" borderId="0" xfId="0" applyFont="1" applyAlignment="1">
      <alignment horizontal="left" vertical="center"/>
    </xf>
    <xf numFmtId="49" fontId="38" fillId="25" borderId="44" xfId="0" applyNumberFormat="1" applyFont="1" applyFill="1" applyBorder="1" applyAlignment="1" applyProtection="1">
      <alignment horizontal="center" vertical="center"/>
      <protection locked="0"/>
    </xf>
    <xf numFmtId="49" fontId="38" fillId="25" borderId="10" xfId="0" applyNumberFormat="1" applyFont="1" applyFill="1" applyBorder="1" applyAlignment="1" applyProtection="1">
      <alignment horizontal="center" vertical="center"/>
      <protection locked="0"/>
    </xf>
    <xf numFmtId="0" fontId="38" fillId="25" borderId="12" xfId="0" applyFont="1" applyFill="1" applyBorder="1" applyAlignment="1" applyProtection="1">
      <alignment vertical="center" wrapText="1"/>
      <protection locked="0"/>
    </xf>
    <xf numFmtId="0" fontId="38" fillId="25" borderId="29" xfId="0" applyFont="1" applyFill="1" applyBorder="1" applyAlignment="1" applyProtection="1">
      <alignment vertical="center" wrapText="1"/>
      <protection locked="0"/>
    </xf>
    <xf numFmtId="0" fontId="38" fillId="25" borderId="11" xfId="0" applyFont="1" applyFill="1" applyBorder="1" applyAlignment="1" applyProtection="1">
      <alignment vertical="center" wrapText="1"/>
      <protection locked="0"/>
    </xf>
    <xf numFmtId="0" fontId="38" fillId="25" borderId="10" xfId="0" applyFont="1" applyFill="1" applyBorder="1" applyProtection="1">
      <alignment vertical="center"/>
      <protection locked="0"/>
    </xf>
    <xf numFmtId="0" fontId="38" fillId="25" borderId="12" xfId="0" applyFont="1" applyFill="1" applyBorder="1" applyAlignment="1" applyProtection="1">
      <alignment horizontal="center" vertical="center" wrapText="1"/>
      <protection locked="0"/>
    </xf>
    <xf numFmtId="0" fontId="38" fillId="25" borderId="40" xfId="0" applyFont="1" applyFill="1" applyBorder="1" applyAlignment="1" applyProtection="1">
      <alignment horizontal="center" vertical="center" wrapText="1"/>
      <protection locked="0"/>
    </xf>
    <xf numFmtId="49" fontId="38" fillId="25" borderId="35" xfId="0" applyNumberFormat="1" applyFont="1" applyFill="1" applyBorder="1" applyAlignment="1" applyProtection="1">
      <alignment horizontal="center" vertical="center"/>
      <protection locked="0"/>
    </xf>
    <xf numFmtId="49" fontId="38" fillId="25" borderId="24" xfId="0" applyNumberFormat="1" applyFont="1" applyFill="1" applyBorder="1" applyAlignment="1" applyProtection="1">
      <alignment horizontal="center" vertical="center"/>
      <protection locked="0"/>
    </xf>
    <xf numFmtId="0" fontId="38" fillId="25" borderId="37" xfId="0" applyFont="1" applyFill="1" applyBorder="1" applyAlignment="1" applyProtection="1">
      <alignment vertical="center" wrapText="1"/>
      <protection locked="0"/>
    </xf>
    <xf numFmtId="0" fontId="38" fillId="25" borderId="33" xfId="0" applyFont="1" applyFill="1" applyBorder="1" applyAlignment="1" applyProtection="1">
      <alignment vertical="center" wrapText="1"/>
      <protection locked="0"/>
    </xf>
    <xf numFmtId="0" fontId="38" fillId="25" borderId="34" xfId="0" applyFont="1" applyFill="1" applyBorder="1" applyAlignment="1" applyProtection="1">
      <alignment vertical="center" wrapText="1"/>
      <protection locked="0"/>
    </xf>
    <xf numFmtId="0" fontId="38" fillId="25" borderId="24" xfId="0" applyFont="1" applyFill="1" applyBorder="1" applyProtection="1">
      <alignment vertical="center"/>
      <protection locked="0"/>
    </xf>
    <xf numFmtId="0" fontId="38" fillId="25" borderId="37" xfId="0" applyFont="1" applyFill="1" applyBorder="1" applyAlignment="1" applyProtection="1">
      <alignment horizontal="center" vertical="center" wrapText="1"/>
      <protection locked="0"/>
    </xf>
    <xf numFmtId="0" fontId="38" fillId="25" borderId="92" xfId="0" applyFont="1" applyFill="1" applyBorder="1" applyAlignment="1" applyProtection="1">
      <alignment horizontal="center" vertical="center" wrapText="1"/>
      <protection locked="0"/>
    </xf>
    <xf numFmtId="0" fontId="82" fillId="0" borderId="75" xfId="0" applyFont="1" applyBorder="1" applyAlignment="1">
      <alignment horizontal="left" vertical="center" wrapText="1"/>
    </xf>
    <xf numFmtId="0" fontId="82" fillId="0" borderId="31" xfId="0" applyFont="1" applyBorder="1" applyAlignment="1">
      <alignment horizontal="left" vertical="center" wrapText="1"/>
    </xf>
    <xf numFmtId="0" fontId="82" fillId="0" borderId="77" xfId="0" applyFont="1" applyBorder="1" applyAlignment="1">
      <alignment horizontal="left" vertical="center" wrapText="1"/>
    </xf>
    <xf numFmtId="0" fontId="82" fillId="0" borderId="81" xfId="0" applyFont="1" applyBorder="1" applyAlignment="1">
      <alignment horizontal="left" vertical="center" wrapText="1"/>
    </xf>
    <xf numFmtId="0" fontId="82" fillId="0" borderId="0" xfId="0" applyFont="1" applyAlignment="1">
      <alignment horizontal="left" vertical="center" wrapText="1"/>
    </xf>
    <xf numFmtId="0" fontId="82" fillId="0" borderId="30" xfId="0" applyFont="1" applyBorder="1" applyAlignment="1">
      <alignment horizontal="left" vertical="center" wrapText="1"/>
    </xf>
    <xf numFmtId="0" fontId="82" fillId="0" borderId="78" xfId="0" applyFont="1" applyBorder="1" applyAlignment="1">
      <alignment horizontal="left" vertical="center" wrapText="1"/>
    </xf>
    <xf numFmtId="0" fontId="82" fillId="0" borderId="79" xfId="0" applyFont="1" applyBorder="1" applyAlignment="1">
      <alignment horizontal="left" vertical="center" wrapText="1"/>
    </xf>
    <xf numFmtId="0" fontId="82" fillId="0" borderId="80" xfId="0" applyFont="1" applyBorder="1" applyAlignment="1">
      <alignment horizontal="left" vertical="center" wrapText="1"/>
    </xf>
    <xf numFmtId="0" fontId="28" fillId="0" borderId="0" xfId="0" applyFont="1" applyAlignment="1">
      <alignment horizontal="left" vertical="top" wrapText="1"/>
    </xf>
    <xf numFmtId="0" fontId="82" fillId="0" borderId="61" xfId="0" applyFont="1" applyBorder="1" applyAlignment="1">
      <alignment vertical="center" wrapText="1"/>
    </xf>
    <xf numFmtId="0" fontId="82" fillId="0" borderId="20" xfId="0" applyFont="1" applyBorder="1" applyAlignment="1">
      <alignment horizontal="left" vertical="center" wrapText="1"/>
    </xf>
    <xf numFmtId="0" fontId="82" fillId="0" borderId="62" xfId="0" applyFont="1" applyBorder="1" applyAlignment="1">
      <alignment vertical="center" wrapText="1"/>
    </xf>
    <xf numFmtId="0" fontId="82" fillId="0" borderId="23" xfId="0" applyFont="1" applyBorder="1" applyAlignment="1">
      <alignment horizontal="left" vertical="center" wrapText="1"/>
    </xf>
    <xf numFmtId="0" fontId="82" fillId="0" borderId="61" xfId="0" applyFont="1" applyBorder="1" applyAlignment="1">
      <alignment horizontal="left" vertical="center" wrapText="1"/>
    </xf>
    <xf numFmtId="0" fontId="82" fillId="0" borderId="65" xfId="0" applyFont="1" applyBorder="1" applyAlignment="1">
      <alignment horizontal="left" vertical="center" wrapText="1"/>
    </xf>
    <xf numFmtId="0" fontId="82" fillId="0" borderId="19" xfId="0" applyFont="1" applyBorder="1" applyAlignment="1">
      <alignment horizontal="left" vertical="center" wrapText="1"/>
    </xf>
    <xf numFmtId="0" fontId="28" fillId="0" borderId="10" xfId="0" applyFont="1" applyBorder="1" applyAlignment="1">
      <alignment horizontal="left" vertical="center" wrapText="1"/>
    </xf>
    <xf numFmtId="0" fontId="28" fillId="0" borderId="12" xfId="0" applyFont="1" applyBorder="1" applyAlignment="1">
      <alignment horizontal="left" vertical="center" wrapText="1"/>
    </xf>
    <xf numFmtId="0" fontId="38" fillId="0" borderId="13" xfId="0" applyFont="1" applyBorder="1" applyAlignment="1">
      <alignment horizontal="center" vertical="center"/>
    </xf>
    <xf numFmtId="0" fontId="38" fillId="0" borderId="42" xfId="0" applyFont="1" applyBorder="1" applyAlignment="1">
      <alignment horizontal="center" vertical="center"/>
    </xf>
    <xf numFmtId="0" fontId="38" fillId="25" borderId="42" xfId="0" applyFont="1" applyFill="1" applyBorder="1" applyProtection="1">
      <alignment vertical="center"/>
      <protection locked="0"/>
    </xf>
    <xf numFmtId="0" fontId="38" fillId="0" borderId="14" xfId="0" applyFont="1" applyBorder="1" applyAlignment="1">
      <alignment horizontal="center" vertical="center" wrapText="1"/>
    </xf>
    <xf numFmtId="0" fontId="38" fillId="0" borderId="87" xfId="0" applyFont="1" applyBorder="1" applyAlignment="1">
      <alignment horizontal="center" vertical="center" wrapText="1"/>
    </xf>
    <xf numFmtId="0" fontId="38" fillId="0" borderId="90" xfId="0" applyFont="1" applyBorder="1" applyAlignment="1">
      <alignment horizontal="center" vertical="center" wrapText="1"/>
    </xf>
    <xf numFmtId="0" fontId="38" fillId="0" borderId="67" xfId="0" applyFont="1" applyBorder="1" applyAlignment="1">
      <alignment horizontal="center" vertical="center" wrapText="1"/>
    </xf>
    <xf numFmtId="0" fontId="38" fillId="0" borderId="79" xfId="0" applyFont="1" applyBorder="1" applyAlignment="1">
      <alignment horizontal="center" vertical="center" wrapText="1"/>
    </xf>
    <xf numFmtId="0" fontId="38" fillId="0" borderId="66" xfId="0" applyFont="1" applyBorder="1" applyAlignment="1">
      <alignment horizontal="center" vertical="center" wrapText="1"/>
    </xf>
    <xf numFmtId="0" fontId="38" fillId="0" borderId="24" xfId="0" applyFont="1" applyBorder="1" applyAlignment="1">
      <alignment horizontal="center" vertical="center" wrapText="1"/>
    </xf>
    <xf numFmtId="0" fontId="38" fillId="0" borderId="24" xfId="0" applyFont="1" applyBorder="1" applyAlignment="1">
      <alignment horizontal="center" vertical="center"/>
    </xf>
    <xf numFmtId="0" fontId="38" fillId="0" borderId="13" xfId="0" applyFont="1" applyBorder="1" applyAlignment="1">
      <alignment horizontal="center" vertical="center" wrapText="1"/>
    </xf>
    <xf numFmtId="0" fontId="38" fillId="0" borderId="72" xfId="0" applyFont="1" applyBorder="1" applyAlignment="1">
      <alignment horizontal="center" vertical="center" wrapText="1"/>
    </xf>
    <xf numFmtId="49" fontId="38" fillId="25" borderId="55" xfId="0" applyNumberFormat="1" applyFont="1" applyFill="1" applyBorder="1" applyAlignment="1" applyProtection="1">
      <alignment horizontal="center" vertical="center"/>
      <protection locked="0"/>
    </xf>
    <xf numFmtId="49" fontId="38" fillId="25" borderId="42" xfId="0" applyNumberFormat="1" applyFont="1" applyFill="1" applyBorder="1" applyAlignment="1" applyProtection="1">
      <alignment horizontal="center" vertical="center"/>
      <protection locked="0"/>
    </xf>
    <xf numFmtId="0" fontId="38" fillId="0" borderId="12" xfId="0" applyFont="1" applyBorder="1" applyAlignment="1">
      <alignment horizontal="center" vertical="center" wrapText="1"/>
    </xf>
    <xf numFmtId="0" fontId="38" fillId="0" borderId="29" xfId="0" applyFont="1" applyBorder="1" applyAlignment="1">
      <alignment horizontal="center" vertical="center" wrapText="1"/>
    </xf>
    <xf numFmtId="0" fontId="38" fillId="0" borderId="11" xfId="0" applyFont="1" applyBorder="1" applyAlignment="1">
      <alignment horizontal="center" vertical="center" wrapText="1"/>
    </xf>
    <xf numFmtId="0" fontId="27" fillId="0" borderId="13" xfId="0" applyFont="1" applyBorder="1" applyAlignment="1">
      <alignment horizontal="center" vertical="center" wrapText="1"/>
    </xf>
    <xf numFmtId="0" fontId="27" fillId="0" borderId="72" xfId="0" applyFont="1" applyBorder="1" applyAlignment="1">
      <alignment horizontal="center" vertical="center" wrapText="1"/>
    </xf>
    <xf numFmtId="49" fontId="38" fillId="25" borderId="36" xfId="0" applyNumberFormat="1" applyFont="1" applyFill="1" applyBorder="1" applyAlignment="1" applyProtection="1">
      <alignment horizontal="center" vertical="center"/>
      <protection locked="0"/>
    </xf>
    <xf numFmtId="49" fontId="38" fillId="25" borderId="29" xfId="0" applyNumberFormat="1" applyFont="1" applyFill="1" applyBorder="1" applyAlignment="1" applyProtection="1">
      <alignment horizontal="center" vertical="center"/>
      <protection locked="0"/>
    </xf>
    <xf numFmtId="49" fontId="38" fillId="25" borderId="11" xfId="0" applyNumberFormat="1" applyFont="1" applyFill="1" applyBorder="1" applyAlignment="1" applyProtection="1">
      <alignment horizontal="center" vertical="center"/>
      <protection locked="0"/>
    </xf>
    <xf numFmtId="49" fontId="32" fillId="25" borderId="12" xfId="0" applyNumberFormat="1" applyFont="1" applyFill="1" applyBorder="1" applyAlignment="1" applyProtection="1">
      <alignment horizontal="left" vertical="center"/>
      <protection locked="0"/>
    </xf>
    <xf numFmtId="49" fontId="32" fillId="25" borderId="29" xfId="0" applyNumberFormat="1" applyFont="1" applyFill="1" applyBorder="1" applyAlignment="1" applyProtection="1">
      <alignment horizontal="left" vertical="center"/>
      <protection locked="0"/>
    </xf>
    <xf numFmtId="49" fontId="32" fillId="25" borderId="11" xfId="0" applyNumberFormat="1" applyFont="1" applyFill="1" applyBorder="1" applyAlignment="1" applyProtection="1">
      <alignment horizontal="left" vertical="center"/>
      <protection locked="0"/>
    </xf>
    <xf numFmtId="0" fontId="38" fillId="0" borderId="13" xfId="0" applyFont="1" applyBorder="1" applyAlignment="1">
      <alignment horizontal="center" vertical="center" textRotation="255"/>
    </xf>
    <xf numFmtId="0" fontId="38" fillId="0" borderId="72" xfId="0" applyFont="1" applyBorder="1" applyAlignment="1">
      <alignment horizontal="center" vertical="center" textRotation="255"/>
    </xf>
    <xf numFmtId="0" fontId="38" fillId="25" borderId="42" xfId="0" applyFont="1" applyFill="1" applyBorder="1" applyAlignment="1" applyProtection="1">
      <alignment vertical="center" wrapText="1"/>
      <protection locked="0"/>
    </xf>
    <xf numFmtId="0" fontId="30" fillId="0" borderId="10" xfId="0" applyFont="1" applyBorder="1" applyAlignment="1">
      <alignment horizontal="center" vertical="center"/>
    </xf>
    <xf numFmtId="0" fontId="35" fillId="0" borderId="10" xfId="0" applyFont="1" applyBorder="1" applyAlignment="1">
      <alignment horizontal="center" vertical="center" wrapText="1"/>
    </xf>
    <xf numFmtId="0" fontId="35" fillId="0" borderId="10" xfId="0" applyFont="1" applyBorder="1" applyAlignment="1">
      <alignment horizontal="center" vertical="center"/>
    </xf>
    <xf numFmtId="0" fontId="38" fillId="0" borderId="10" xfId="0" applyFont="1" applyBorder="1" applyAlignment="1">
      <alignment horizontal="left" vertical="center"/>
    </xf>
    <xf numFmtId="0" fontId="35" fillId="25" borderId="12" xfId="0" applyFont="1" applyFill="1" applyBorder="1" applyAlignment="1" applyProtection="1">
      <alignment horizontal="center" vertical="center"/>
      <protection locked="0"/>
    </xf>
    <xf numFmtId="0" fontId="35" fillId="25" borderId="29" xfId="0" applyFont="1" applyFill="1" applyBorder="1" applyAlignment="1" applyProtection="1">
      <alignment horizontal="center" vertical="center"/>
      <protection locked="0"/>
    </xf>
    <xf numFmtId="0" fontId="35" fillId="25" borderId="11" xfId="0" applyFont="1" applyFill="1" applyBorder="1" applyAlignment="1" applyProtection="1">
      <alignment horizontal="center" vertical="center"/>
      <protection locked="0"/>
    </xf>
    <xf numFmtId="0" fontId="30" fillId="0" borderId="14" xfId="0" applyFont="1" applyBorder="1" applyAlignment="1">
      <alignment horizontal="center" vertical="center" wrapText="1"/>
    </xf>
    <xf numFmtId="0" fontId="30" fillId="0" borderId="87" xfId="0" applyFont="1" applyBorder="1" applyAlignment="1">
      <alignment horizontal="center" vertical="center" wrapText="1"/>
    </xf>
    <xf numFmtId="0" fontId="30" fillId="0" borderId="90" xfId="0" applyFont="1" applyBorder="1" applyAlignment="1">
      <alignment horizontal="center" vertical="center" wrapText="1"/>
    </xf>
    <xf numFmtId="0" fontId="30" fillId="0" borderId="16" xfId="0" applyFont="1" applyBorder="1" applyAlignment="1">
      <alignment horizontal="center" vertical="center" wrapText="1"/>
    </xf>
    <xf numFmtId="0" fontId="30" fillId="0" borderId="17" xfId="0" applyFont="1" applyBorder="1" applyAlignment="1">
      <alignment horizontal="center" vertical="center" wrapText="1"/>
    </xf>
    <xf numFmtId="0" fontId="30" fillId="0" borderId="18" xfId="0" applyFont="1" applyBorder="1" applyAlignment="1">
      <alignment horizontal="center" vertical="center" wrapText="1"/>
    </xf>
    <xf numFmtId="0" fontId="30" fillId="0" borderId="0" xfId="0" applyFont="1" applyAlignment="1">
      <alignment horizontal="left" vertical="center" wrapText="1"/>
    </xf>
    <xf numFmtId="0" fontId="41" fillId="0" borderId="87" xfId="0" applyFont="1" applyBorder="1" applyAlignment="1">
      <alignment horizontal="left" vertical="center" wrapText="1"/>
    </xf>
    <xf numFmtId="0" fontId="41" fillId="0" borderId="0" xfId="0" applyFont="1" applyAlignment="1">
      <alignment horizontal="left" vertical="center" wrapText="1"/>
    </xf>
    <xf numFmtId="0" fontId="30" fillId="0" borderId="0" xfId="0" applyFont="1" applyAlignment="1">
      <alignment horizontal="left" vertical="top" wrapText="1"/>
    </xf>
    <xf numFmtId="49" fontId="30" fillId="25" borderId="14" xfId="0" applyNumberFormat="1" applyFont="1" applyFill="1" applyBorder="1" applyAlignment="1" applyProtection="1">
      <alignment horizontal="center" vertical="center"/>
      <protection locked="0"/>
    </xf>
    <xf numFmtId="49" fontId="30" fillId="25" borderId="87" xfId="0" applyNumberFormat="1" applyFont="1" applyFill="1" applyBorder="1" applyAlignment="1" applyProtection="1">
      <alignment horizontal="center" vertical="center"/>
      <protection locked="0"/>
    </xf>
    <xf numFmtId="49" fontId="30" fillId="25" borderId="85" xfId="0" applyNumberFormat="1" applyFont="1" applyFill="1" applyBorder="1" applyAlignment="1" applyProtection="1">
      <alignment horizontal="center" vertical="center"/>
      <protection locked="0"/>
    </xf>
    <xf numFmtId="49" fontId="30" fillId="25" borderId="93" xfId="0" quotePrefix="1" applyNumberFormat="1" applyFont="1" applyFill="1" applyBorder="1" applyAlignment="1" applyProtection="1">
      <alignment horizontal="center" vertical="center"/>
      <protection locked="0"/>
    </xf>
    <xf numFmtId="49" fontId="30" fillId="25" borderId="29" xfId="0" quotePrefix="1" applyNumberFormat="1" applyFont="1" applyFill="1" applyBorder="1" applyAlignment="1" applyProtection="1">
      <alignment horizontal="center" vertical="center"/>
      <protection locked="0"/>
    </xf>
    <xf numFmtId="49" fontId="30" fillId="25" borderId="11" xfId="0" quotePrefix="1" applyNumberFormat="1" applyFont="1" applyFill="1" applyBorder="1" applyAlignment="1" applyProtection="1">
      <alignment horizontal="center" vertical="center"/>
      <protection locked="0"/>
    </xf>
    <xf numFmtId="0" fontId="33" fillId="0" borderId="0" xfId="0" applyFont="1" applyAlignment="1">
      <alignment horizontal="center" vertical="center" wrapText="1"/>
    </xf>
    <xf numFmtId="0" fontId="35" fillId="25" borderId="10" xfId="0" applyFont="1" applyFill="1" applyBorder="1" applyAlignment="1" applyProtection="1">
      <alignment horizontal="center" vertical="center"/>
      <protection locked="0"/>
    </xf>
    <xf numFmtId="0" fontId="38" fillId="0" borderId="13" xfId="0" applyFont="1" applyBorder="1" applyAlignment="1">
      <alignment horizontal="center" vertical="center" wrapText="1" shrinkToFit="1"/>
    </xf>
    <xf numFmtId="0" fontId="38" fillId="0" borderId="42" xfId="0" applyFont="1" applyBorder="1" applyAlignment="1">
      <alignment horizontal="center" vertical="center" wrapText="1" shrinkToFit="1"/>
    </xf>
    <xf numFmtId="0" fontId="38" fillId="0" borderId="29" xfId="0" applyFont="1" applyBorder="1" applyAlignment="1">
      <alignment horizontal="left" vertical="center"/>
    </xf>
    <xf numFmtId="0" fontId="38" fillId="0" borderId="11" xfId="0" applyFont="1" applyBorder="1" applyAlignment="1">
      <alignment horizontal="left" vertical="center"/>
    </xf>
    <xf numFmtId="0" fontId="38" fillId="0" borderId="13" xfId="0" applyFont="1" applyBorder="1" applyAlignment="1">
      <alignment horizontal="left" vertical="center" wrapText="1"/>
    </xf>
    <xf numFmtId="0" fontId="38" fillId="0" borderId="42" xfId="0" applyFont="1" applyBorder="1" applyAlignment="1">
      <alignment horizontal="left" vertical="center" wrapText="1"/>
    </xf>
    <xf numFmtId="0" fontId="32" fillId="25" borderId="12" xfId="0" applyFont="1" applyFill="1" applyBorder="1" applyAlignment="1" applyProtection="1">
      <alignment horizontal="left" vertical="center"/>
      <protection locked="0"/>
    </xf>
    <xf numFmtId="0" fontId="32" fillId="25" borderId="29" xfId="0" applyFont="1" applyFill="1" applyBorder="1" applyAlignment="1" applyProtection="1">
      <alignment horizontal="left" vertical="center"/>
      <protection locked="0"/>
    </xf>
    <xf numFmtId="0" fontId="32" fillId="25" borderId="11" xfId="0" applyFont="1" applyFill="1" applyBorder="1" applyAlignment="1" applyProtection="1">
      <alignment horizontal="left" vertical="center"/>
      <protection locked="0"/>
    </xf>
    <xf numFmtId="0" fontId="31" fillId="25" borderId="12" xfId="48" applyFill="1" applyBorder="1" applyAlignment="1" applyProtection="1">
      <alignment horizontal="left" vertical="center"/>
      <protection locked="0"/>
    </xf>
    <xf numFmtId="0" fontId="71" fillId="25" borderId="29" xfId="48" applyFont="1" applyFill="1" applyBorder="1" applyAlignment="1" applyProtection="1">
      <alignment horizontal="left" vertical="center"/>
      <protection locked="0"/>
    </xf>
    <xf numFmtId="0" fontId="71" fillId="25" borderId="11" xfId="48" applyFont="1" applyFill="1" applyBorder="1" applyAlignment="1" applyProtection="1">
      <alignment horizontal="left" vertical="center"/>
      <protection locked="0"/>
    </xf>
    <xf numFmtId="0" fontId="38" fillId="0" borderId="10" xfId="0" applyFont="1" applyBorder="1">
      <alignment vertical="center"/>
    </xf>
    <xf numFmtId="0" fontId="30" fillId="0" borderId="17" xfId="0" applyFont="1" applyBorder="1" applyAlignment="1">
      <alignment horizontal="left" vertical="center"/>
    </xf>
    <xf numFmtId="0" fontId="38" fillId="0" borderId="12" xfId="0" applyFont="1" applyBorder="1" applyAlignment="1">
      <alignment horizontal="center" vertical="center"/>
    </xf>
    <xf numFmtId="0" fontId="38" fillId="0" borderId="29" xfId="0" applyFont="1" applyBorder="1" applyAlignment="1">
      <alignment horizontal="center" vertical="center"/>
    </xf>
    <xf numFmtId="0" fontId="38" fillId="0" borderId="11" xfId="0" applyFont="1" applyBorder="1" applyAlignment="1">
      <alignment horizontal="center" vertical="center"/>
    </xf>
    <xf numFmtId="0" fontId="38" fillId="0" borderId="13" xfId="0" applyFont="1" applyBorder="1" applyAlignment="1">
      <alignment horizontal="left" vertical="center"/>
    </xf>
    <xf numFmtId="0" fontId="38" fillId="0" borderId="42" xfId="0" applyFont="1" applyBorder="1" applyAlignment="1">
      <alignment horizontal="left" vertical="center"/>
    </xf>
    <xf numFmtId="0" fontId="38" fillId="0" borderId="48" xfId="0" applyFont="1" applyBorder="1" applyAlignment="1">
      <alignment horizontal="center" vertical="center"/>
    </xf>
    <xf numFmtId="0" fontId="38" fillId="0" borderId="10" xfId="0" applyFont="1" applyBorder="1" applyAlignment="1">
      <alignment horizontal="left" vertical="center" wrapText="1"/>
    </xf>
    <xf numFmtId="0" fontId="35" fillId="25" borderId="12" xfId="0" applyFont="1" applyFill="1" applyBorder="1" applyAlignment="1" applyProtection="1">
      <alignment horizontal="left" vertical="center" wrapText="1"/>
      <protection locked="0"/>
    </xf>
    <xf numFmtId="0" fontId="35" fillId="25" borderId="29" xfId="0" applyFont="1" applyFill="1" applyBorder="1" applyAlignment="1" applyProtection="1">
      <alignment horizontal="left" vertical="center" wrapText="1"/>
      <protection locked="0"/>
    </xf>
    <xf numFmtId="0" fontId="35" fillId="25" borderId="11" xfId="0" applyFont="1" applyFill="1" applyBorder="1" applyAlignment="1" applyProtection="1">
      <alignment horizontal="left" vertical="center" wrapText="1"/>
      <protection locked="0"/>
    </xf>
    <xf numFmtId="0" fontId="35" fillId="25" borderId="12" xfId="0" applyFont="1" applyFill="1" applyBorder="1" applyAlignment="1" applyProtection="1">
      <alignment horizontal="left" vertical="center"/>
      <protection locked="0"/>
    </xf>
    <xf numFmtId="0" fontId="35" fillId="25" borderId="29" xfId="0" applyFont="1" applyFill="1" applyBorder="1" applyAlignment="1" applyProtection="1">
      <alignment horizontal="left" vertical="center"/>
      <protection locked="0"/>
    </xf>
    <xf numFmtId="0" fontId="35" fillId="25" borderId="11" xfId="0" applyFont="1" applyFill="1" applyBorder="1" applyAlignment="1" applyProtection="1">
      <alignment horizontal="left" vertical="center"/>
      <protection locked="0"/>
    </xf>
    <xf numFmtId="0" fontId="40" fillId="0" borderId="0" xfId="0" applyFont="1" applyAlignment="1">
      <alignment horizontal="left" vertical="center" wrapText="1"/>
    </xf>
    <xf numFmtId="0" fontId="100" fillId="0" borderId="0" xfId="0" applyFont="1" applyAlignment="1">
      <alignment horizontal="left" vertical="center"/>
    </xf>
    <xf numFmtId="0" fontId="100" fillId="0" borderId="0" xfId="100" applyFont="1" applyAlignment="1">
      <alignment horizontal="center" vertical="center"/>
    </xf>
    <xf numFmtId="0" fontId="100" fillId="0" borderId="0" xfId="100" applyFont="1" applyAlignment="1">
      <alignment horizontal="center" vertical="center" shrinkToFit="1"/>
    </xf>
    <xf numFmtId="0" fontId="100" fillId="0" borderId="0" xfId="0" applyFont="1" applyAlignment="1">
      <alignment horizontal="center" vertical="center"/>
    </xf>
    <xf numFmtId="0" fontId="100" fillId="0" borderId="0" xfId="0" applyFont="1" applyAlignment="1">
      <alignment horizontal="left" vertical="top" wrapText="1"/>
    </xf>
    <xf numFmtId="0" fontId="100" fillId="0" borderId="0" xfId="0" applyFont="1" applyAlignment="1">
      <alignment horizontal="right" vertical="center"/>
    </xf>
    <xf numFmtId="38" fontId="42" fillId="24" borderId="0" xfId="34" applyFont="1" applyFill="1" applyBorder="1" applyAlignment="1">
      <alignment horizontal="right" vertical="center" wrapText="1"/>
    </xf>
    <xf numFmtId="0" fontId="68" fillId="24" borderId="0" xfId="0" applyFont="1" applyFill="1" applyAlignment="1">
      <alignment horizontal="center" vertical="center"/>
    </xf>
    <xf numFmtId="0" fontId="42" fillId="24" borderId="0" xfId="0" applyFont="1" applyFill="1" applyAlignment="1">
      <alignment horizontal="center" vertical="center" wrapText="1"/>
    </xf>
    <xf numFmtId="38" fontId="42" fillId="24" borderId="0" xfId="34" applyFont="1" applyFill="1" applyBorder="1" applyAlignment="1">
      <alignment horizontal="center" vertical="center" wrapText="1"/>
    </xf>
    <xf numFmtId="0" fontId="37" fillId="0" borderId="22" xfId="0" applyFont="1" applyBorder="1" applyAlignment="1">
      <alignment horizontal="left" vertical="center" wrapText="1"/>
    </xf>
    <xf numFmtId="0" fontId="37" fillId="0" borderId="25" xfId="0" applyFont="1" applyBorder="1" applyAlignment="1">
      <alignment horizontal="left" vertical="center" wrapText="1"/>
    </xf>
    <xf numFmtId="0" fontId="37" fillId="0" borderId="26" xfId="0" applyFont="1" applyBorder="1" applyAlignment="1">
      <alignment horizontal="left" vertical="center" wrapText="1"/>
    </xf>
    <xf numFmtId="0" fontId="40" fillId="26" borderId="22" xfId="0" applyFont="1" applyFill="1" applyBorder="1" applyAlignment="1">
      <alignment horizontal="center" vertical="center" wrapText="1"/>
    </xf>
    <xf numFmtId="0" fontId="40" fillId="26" borderId="26" xfId="0" applyFont="1" applyFill="1" applyBorder="1" applyAlignment="1">
      <alignment horizontal="center" vertical="center" wrapText="1"/>
    </xf>
    <xf numFmtId="0" fontId="41" fillId="0" borderId="29" xfId="0" applyFont="1" applyBorder="1" applyAlignment="1">
      <alignment horizontal="left" vertical="center" wrapText="1"/>
    </xf>
    <xf numFmtId="0" fontId="41" fillId="0" borderId="11" xfId="0" applyFont="1" applyBorder="1" applyAlignment="1">
      <alignment horizontal="left" vertical="center" wrapText="1"/>
    </xf>
    <xf numFmtId="0" fontId="41" fillId="0" borderId="10" xfId="0" applyFont="1" applyBorder="1" applyAlignment="1">
      <alignment horizontal="center" vertical="center"/>
    </xf>
    <xf numFmtId="0" fontId="37" fillId="26" borderId="22" xfId="0" applyFont="1" applyFill="1" applyBorder="1" applyAlignment="1">
      <alignment horizontal="center" vertical="center"/>
    </xf>
    <xf numFmtId="0" fontId="37" fillId="26" borderId="26" xfId="0" applyFont="1" applyFill="1" applyBorder="1" applyAlignment="1">
      <alignment horizontal="center" vertical="center"/>
    </xf>
    <xf numFmtId="0" fontId="49" fillId="29" borderId="22" xfId="0" applyFont="1" applyFill="1" applyBorder="1" applyAlignment="1" applyProtection="1">
      <alignment horizontal="center" vertical="center"/>
      <protection locked="0"/>
    </xf>
    <xf numFmtId="0" fontId="30" fillId="29" borderId="26" xfId="0" applyFont="1" applyFill="1" applyBorder="1" applyAlignment="1" applyProtection="1">
      <alignment horizontal="center" vertical="center"/>
      <protection locked="0"/>
    </xf>
    <xf numFmtId="0" fontId="49" fillId="24" borderId="0" xfId="0" applyFont="1" applyFill="1" applyAlignment="1">
      <alignment horizontal="center" vertical="center"/>
    </xf>
    <xf numFmtId="0" fontId="30" fillId="24" borderId="0" xfId="0" applyFont="1" applyFill="1" applyAlignment="1">
      <alignment horizontal="center" vertical="center"/>
    </xf>
    <xf numFmtId="0" fontId="79" fillId="24" borderId="0" xfId="0" applyFont="1" applyFill="1" applyAlignment="1">
      <alignment horizontal="left" vertical="center" shrinkToFit="1"/>
    </xf>
    <xf numFmtId="0" fontId="79" fillId="24" borderId="30" xfId="0" applyFont="1" applyFill="1" applyBorder="1" applyAlignment="1">
      <alignment horizontal="left" vertical="center" shrinkToFit="1"/>
    </xf>
    <xf numFmtId="0" fontId="41" fillId="0" borderId="10" xfId="0" applyFont="1" applyBorder="1" applyAlignment="1">
      <alignment horizontal="left" vertical="center" wrapText="1"/>
    </xf>
    <xf numFmtId="0" fontId="48" fillId="27" borderId="14" xfId="0" applyFont="1" applyFill="1" applyBorder="1" applyAlignment="1">
      <alignment horizontal="center" vertical="center" wrapText="1"/>
    </xf>
    <xf numFmtId="0" fontId="48" fillId="27" borderId="87" xfId="0" applyFont="1" applyFill="1" applyBorder="1" applyAlignment="1">
      <alignment horizontal="center" vertical="center" wrapText="1"/>
    </xf>
    <xf numFmtId="0" fontId="48" fillId="27" borderId="90" xfId="0" applyFont="1" applyFill="1" applyBorder="1" applyAlignment="1">
      <alignment horizontal="center" vertical="center" wrapText="1"/>
    </xf>
    <xf numFmtId="0" fontId="41" fillId="0" borderId="16" xfId="0" applyFont="1" applyBorder="1" applyAlignment="1">
      <alignment horizontal="center" vertical="center" wrapText="1"/>
    </xf>
    <xf numFmtId="0" fontId="41" fillId="0" borderId="29" xfId="0" applyFont="1" applyBorder="1" applyAlignment="1">
      <alignment horizontal="center" vertical="center" wrapText="1"/>
    </xf>
    <xf numFmtId="0" fontId="37" fillId="0" borderId="22" xfId="0" applyFont="1" applyBorder="1" applyAlignment="1">
      <alignment horizontal="center" vertical="center" wrapText="1"/>
    </xf>
    <xf numFmtId="0" fontId="37" fillId="0" borderId="25" xfId="0" applyFont="1" applyBorder="1" applyAlignment="1">
      <alignment horizontal="center" vertical="center" wrapText="1"/>
    </xf>
    <xf numFmtId="0" fontId="37" fillId="0" borderId="26" xfId="0" applyFont="1" applyBorder="1" applyAlignment="1">
      <alignment horizontal="center" vertical="center" wrapText="1"/>
    </xf>
    <xf numFmtId="0" fontId="41" fillId="29" borderId="22" xfId="0" applyFont="1" applyFill="1" applyBorder="1" applyAlignment="1" applyProtection="1">
      <alignment horizontal="center" vertical="center" shrinkToFit="1"/>
      <protection locked="0"/>
    </xf>
    <xf numFmtId="0" fontId="41" fillId="29" borderId="25" xfId="0" applyFont="1" applyFill="1" applyBorder="1" applyAlignment="1" applyProtection="1">
      <alignment horizontal="center" vertical="center" shrinkToFit="1"/>
      <protection locked="0"/>
    </xf>
    <xf numFmtId="0" fontId="41" fillId="29" borderId="26" xfId="0" applyFont="1" applyFill="1" applyBorder="1" applyAlignment="1" applyProtection="1">
      <alignment horizontal="center" vertical="center" shrinkToFit="1"/>
      <protection locked="0"/>
    </xf>
    <xf numFmtId="0" fontId="36" fillId="24" borderId="49" xfId="0" applyFont="1" applyFill="1" applyBorder="1" applyAlignment="1">
      <alignment horizontal="left" vertical="center"/>
    </xf>
    <xf numFmtId="0" fontId="36" fillId="24" borderId="38" xfId="0" applyFont="1" applyFill="1" applyBorder="1" applyAlignment="1">
      <alignment horizontal="left" vertical="center"/>
    </xf>
    <xf numFmtId="0" fontId="36" fillId="24" borderId="70" xfId="0" applyFont="1" applyFill="1" applyBorder="1" applyAlignment="1">
      <alignment horizontal="left" vertical="center"/>
    </xf>
    <xf numFmtId="0" fontId="36" fillId="24" borderId="71" xfId="0" applyFont="1" applyFill="1" applyBorder="1" applyAlignment="1">
      <alignment horizontal="left" vertical="center"/>
    </xf>
    <xf numFmtId="0" fontId="37" fillId="24" borderId="22" xfId="0" applyFont="1" applyFill="1" applyBorder="1" applyAlignment="1">
      <alignment horizontal="left" vertical="center" shrinkToFit="1"/>
    </xf>
    <xf numFmtId="0" fontId="37" fillId="24" borderId="25" xfId="0" applyFont="1" applyFill="1" applyBorder="1" applyAlignment="1">
      <alignment horizontal="left" vertical="center" shrinkToFit="1"/>
    </xf>
    <xf numFmtId="0" fontId="37" fillId="24" borderId="26" xfId="0" applyFont="1" applyFill="1" applyBorder="1" applyAlignment="1">
      <alignment horizontal="left" vertical="center" shrinkToFit="1"/>
    </xf>
    <xf numFmtId="0" fontId="41" fillId="0" borderId="14" xfId="0" applyFont="1" applyBorder="1" applyAlignment="1">
      <alignment horizontal="left" vertical="center" wrapText="1"/>
    </xf>
    <xf numFmtId="0" fontId="40" fillId="24" borderId="0" xfId="0" applyFont="1" applyFill="1" applyAlignment="1">
      <alignment horizontal="left" vertical="center"/>
    </xf>
    <xf numFmtId="0" fontId="41" fillId="24" borderId="29" xfId="0" applyFont="1" applyFill="1" applyBorder="1" applyAlignment="1">
      <alignment horizontal="left" vertical="center"/>
    </xf>
    <xf numFmtId="0" fontId="41" fillId="24" borderId="11" xfId="0" applyFont="1" applyFill="1" applyBorder="1" applyAlignment="1">
      <alignment horizontal="left" vertical="center"/>
    </xf>
    <xf numFmtId="0" fontId="34" fillId="24" borderId="22" xfId="0" applyFont="1" applyFill="1" applyBorder="1" applyAlignment="1">
      <alignment horizontal="center" vertical="center"/>
    </xf>
    <xf numFmtId="0" fontId="34" fillId="24" borderId="25" xfId="0" applyFont="1" applyFill="1" applyBorder="1" applyAlignment="1">
      <alignment horizontal="center" vertical="center"/>
    </xf>
    <xf numFmtId="0" fontId="34" fillId="24" borderId="26" xfId="0" applyFont="1" applyFill="1" applyBorder="1" applyAlignment="1">
      <alignment horizontal="center" vertical="center"/>
    </xf>
    <xf numFmtId="0" fontId="36" fillId="24" borderId="27" xfId="0" applyFont="1" applyFill="1" applyBorder="1" applyAlignment="1">
      <alignment horizontal="center" vertical="center" wrapText="1"/>
    </xf>
    <xf numFmtId="0" fontId="36" fillId="24" borderId="0" xfId="0" applyFont="1" applyFill="1" applyAlignment="1">
      <alignment horizontal="center" vertical="center" wrapText="1"/>
    </xf>
    <xf numFmtId="0" fontId="36" fillId="24" borderId="15" xfId="0" applyFont="1" applyFill="1" applyBorder="1" applyAlignment="1">
      <alignment horizontal="center" vertical="center" wrapText="1"/>
    </xf>
    <xf numFmtId="0" fontId="36" fillId="24" borderId="10" xfId="0" applyFont="1" applyFill="1" applyBorder="1" applyAlignment="1">
      <alignment horizontal="center" vertical="center"/>
    </xf>
    <xf numFmtId="0" fontId="36" fillId="0" borderId="11" xfId="0" applyFont="1" applyBorder="1" applyAlignment="1">
      <alignment horizontal="center" vertical="center"/>
    </xf>
    <xf numFmtId="0" fontId="36" fillId="0" borderId="10" xfId="0" applyFont="1" applyBorder="1" applyAlignment="1">
      <alignment horizontal="center" vertical="center"/>
    </xf>
    <xf numFmtId="0" fontId="36" fillId="24" borderId="14" xfId="0" applyFont="1" applyFill="1" applyBorder="1" applyAlignment="1">
      <alignment horizontal="center" vertical="center" wrapText="1"/>
    </xf>
    <xf numFmtId="0" fontId="36" fillId="24" borderId="87" xfId="0" applyFont="1" applyFill="1" applyBorder="1" applyAlignment="1">
      <alignment horizontal="center" vertical="center" wrapText="1"/>
    </xf>
    <xf numFmtId="0" fontId="36" fillId="24" borderId="90" xfId="0" applyFont="1" applyFill="1" applyBorder="1" applyAlignment="1">
      <alignment horizontal="center" vertical="center" wrapText="1"/>
    </xf>
    <xf numFmtId="0" fontId="36" fillId="24" borderId="41" xfId="0" applyFont="1" applyFill="1" applyBorder="1" applyAlignment="1">
      <alignment horizontal="left" vertical="center"/>
    </xf>
    <xf numFmtId="0" fontId="36" fillId="24" borderId="49" xfId="0" applyFont="1" applyFill="1" applyBorder="1" applyAlignment="1">
      <alignment horizontal="center" vertical="center" wrapText="1"/>
    </xf>
    <xf numFmtId="0" fontId="36" fillId="24" borderId="38" xfId="0" applyFont="1" applyFill="1" applyBorder="1" applyAlignment="1">
      <alignment horizontal="center" vertical="center" wrapText="1"/>
    </xf>
    <xf numFmtId="0" fontId="36" fillId="24" borderId="39" xfId="0" applyFont="1" applyFill="1" applyBorder="1" applyAlignment="1">
      <alignment horizontal="center" vertical="center" wrapText="1"/>
    </xf>
    <xf numFmtId="0" fontId="36" fillId="24" borderId="49" xfId="0" applyFont="1" applyFill="1" applyBorder="1">
      <alignment vertical="center"/>
    </xf>
    <xf numFmtId="0" fontId="36" fillId="24" borderId="38" xfId="0" applyFont="1" applyFill="1" applyBorder="1">
      <alignment vertical="center"/>
    </xf>
    <xf numFmtId="0" fontId="36" fillId="24" borderId="70" xfId="0" applyFont="1" applyFill="1" applyBorder="1" applyAlignment="1">
      <alignment vertical="center" wrapText="1"/>
    </xf>
    <xf numFmtId="0" fontId="36" fillId="24" borderId="71" xfId="0" applyFont="1" applyFill="1" applyBorder="1" applyAlignment="1">
      <alignment vertical="center" wrapText="1"/>
    </xf>
    <xf numFmtId="0" fontId="36" fillId="24" borderId="27" xfId="0" applyFont="1" applyFill="1" applyBorder="1" applyAlignment="1">
      <alignment horizontal="left" vertical="center"/>
    </xf>
    <xf numFmtId="0" fontId="36" fillId="24" borderId="0" xfId="0" applyFont="1" applyFill="1" applyAlignment="1">
      <alignment horizontal="left" vertical="center"/>
    </xf>
    <xf numFmtId="0" fontId="36" fillId="24" borderId="16" xfId="0" applyFont="1" applyFill="1" applyBorder="1" applyAlignment="1">
      <alignment horizontal="left" vertical="center"/>
    </xf>
    <xf numFmtId="0" fontId="36" fillId="24" borderId="17" xfId="0" applyFont="1" applyFill="1" applyBorder="1" applyAlignment="1">
      <alignment horizontal="left" vertical="center"/>
    </xf>
    <xf numFmtId="0" fontId="36" fillId="24" borderId="12" xfId="0" applyFont="1" applyFill="1" applyBorder="1" applyAlignment="1">
      <alignment horizontal="center" vertical="center"/>
    </xf>
    <xf numFmtId="0" fontId="36" fillId="24" borderId="29" xfId="0" applyFont="1" applyFill="1" applyBorder="1" applyAlignment="1">
      <alignment horizontal="center" vertical="center"/>
    </xf>
    <xf numFmtId="0" fontId="36" fillId="24" borderId="11" xfId="0" applyFont="1" applyFill="1" applyBorder="1" applyAlignment="1">
      <alignment horizontal="center" vertical="center"/>
    </xf>
    <xf numFmtId="0" fontId="36" fillId="24" borderId="49" xfId="0" applyFont="1" applyFill="1" applyBorder="1" applyAlignment="1">
      <alignment horizontal="center" vertical="center"/>
    </xf>
    <xf numFmtId="0" fontId="36" fillId="24" borderId="38" xfId="0" applyFont="1" applyFill="1" applyBorder="1" applyAlignment="1">
      <alignment horizontal="center" vertical="center"/>
    </xf>
    <xf numFmtId="0" fontId="36" fillId="24" borderId="39" xfId="0" applyFont="1" applyFill="1" applyBorder="1" applyAlignment="1">
      <alignment horizontal="center" vertical="center"/>
    </xf>
    <xf numFmtId="0" fontId="36" fillId="24" borderId="16" xfId="0" applyFont="1" applyFill="1" applyBorder="1" applyAlignment="1">
      <alignment horizontal="center" vertical="center"/>
    </xf>
    <xf numFmtId="0" fontId="36" fillId="24" borderId="17" xfId="0" applyFont="1" applyFill="1" applyBorder="1" applyAlignment="1">
      <alignment horizontal="center" vertical="center"/>
    </xf>
    <xf numFmtId="0" fontId="36" fillId="24" borderId="18" xfId="0" applyFont="1" applyFill="1" applyBorder="1" applyAlignment="1">
      <alignment horizontal="center" vertical="center"/>
    </xf>
    <xf numFmtId="0" fontId="36" fillId="24" borderId="12" xfId="0" applyFont="1" applyFill="1" applyBorder="1" applyAlignment="1">
      <alignment horizontal="left" vertical="center" shrinkToFit="1"/>
    </xf>
    <xf numFmtId="0" fontId="36" fillId="24" borderId="29" xfId="0" applyFont="1" applyFill="1" applyBorder="1" applyAlignment="1">
      <alignment horizontal="left" vertical="center" shrinkToFit="1"/>
    </xf>
    <xf numFmtId="0" fontId="36" fillId="24" borderId="11" xfId="0" applyFont="1" applyFill="1" applyBorder="1" applyAlignment="1">
      <alignment horizontal="left" vertical="center" shrinkToFit="1"/>
    </xf>
    <xf numFmtId="0" fontId="67" fillId="0" borderId="82" xfId="0" applyFont="1" applyBorder="1" applyAlignment="1">
      <alignment horizontal="center" vertical="center"/>
    </xf>
    <xf numFmtId="0" fontId="41" fillId="0" borderId="17" xfId="0" applyFont="1" applyBorder="1" applyAlignment="1">
      <alignment horizontal="left" vertical="center" wrapText="1"/>
    </xf>
    <xf numFmtId="0" fontId="41" fillId="0" borderId="47" xfId="0" applyFont="1" applyBorder="1" applyAlignment="1">
      <alignment horizontal="left" vertical="center" wrapText="1"/>
    </xf>
    <xf numFmtId="0" fontId="41" fillId="0" borderId="90" xfId="0" applyFont="1" applyBorder="1" applyAlignment="1">
      <alignment horizontal="left" vertical="center" wrapText="1"/>
    </xf>
    <xf numFmtId="0" fontId="41" fillId="0" borderId="18" xfId="0" applyFont="1" applyBorder="1" applyAlignment="1">
      <alignment horizontal="left" vertical="center" wrapText="1"/>
    </xf>
    <xf numFmtId="0" fontId="41" fillId="0" borderId="27" xfId="0" applyFont="1" applyBorder="1" applyAlignment="1">
      <alignment horizontal="left" vertical="center" wrapText="1"/>
    </xf>
    <xf numFmtId="0" fontId="36" fillId="0" borderId="0" xfId="0" applyFont="1" applyAlignment="1">
      <alignment horizontal="left" vertical="center" wrapText="1"/>
    </xf>
    <xf numFmtId="0" fontId="41" fillId="24" borderId="29" xfId="0" applyFont="1" applyFill="1" applyBorder="1" applyAlignment="1">
      <alignment horizontal="left" vertical="center" wrapText="1"/>
    </xf>
    <xf numFmtId="0" fontId="41" fillId="24" borderId="11" xfId="0" applyFont="1" applyFill="1" applyBorder="1" applyAlignment="1">
      <alignment horizontal="left" vertical="center" wrapText="1"/>
    </xf>
    <xf numFmtId="0" fontId="41" fillId="0" borderId="10" xfId="0" applyFont="1" applyBorder="1" applyAlignment="1">
      <alignment horizontal="left" vertical="center"/>
    </xf>
    <xf numFmtId="0" fontId="47" fillId="26" borderId="10" xfId="0" applyFont="1" applyFill="1" applyBorder="1" applyAlignment="1">
      <alignment horizontal="center" vertical="center"/>
    </xf>
    <xf numFmtId="0" fontId="42" fillId="0" borderId="49" xfId="0" quotePrefix="1" applyFont="1" applyBorder="1" applyAlignment="1">
      <alignment horizontal="left" vertical="center"/>
    </xf>
    <xf numFmtId="0" fontId="42" fillId="0" borderId="38" xfId="0" quotePrefix="1" applyFont="1" applyBorder="1" applyAlignment="1">
      <alignment horizontal="left" vertical="center"/>
    </xf>
    <xf numFmtId="0" fontId="42" fillId="0" borderId="12" xfId="0" quotePrefix="1" applyFont="1" applyBorder="1" applyAlignment="1">
      <alignment horizontal="left" vertical="center"/>
    </xf>
    <xf numFmtId="0" fontId="42" fillId="0" borderId="29" xfId="0" quotePrefix="1" applyFont="1" applyBorder="1" applyAlignment="1">
      <alignment horizontal="left" vertical="center"/>
    </xf>
    <xf numFmtId="0" fontId="49" fillId="24" borderId="0" xfId="0" applyFont="1" applyFill="1" applyAlignment="1">
      <alignment horizontal="center" vertical="center" wrapText="1"/>
    </xf>
    <xf numFmtId="0" fontId="44" fillId="24" borderId="0" xfId="0" applyFont="1" applyFill="1" applyAlignment="1">
      <alignment horizontal="center" vertical="center"/>
    </xf>
    <xf numFmtId="0" fontId="44" fillId="24" borderId="0" xfId="0" applyFont="1" applyFill="1" applyAlignment="1">
      <alignment horizontal="center" vertical="center" shrinkToFit="1"/>
    </xf>
    <xf numFmtId="0" fontId="49" fillId="24" borderId="0" xfId="0" applyFont="1" applyFill="1" applyAlignment="1" applyProtection="1">
      <alignment vertical="center" shrinkToFit="1"/>
      <protection locked="0"/>
    </xf>
    <xf numFmtId="0" fontId="41" fillId="27" borderId="14" xfId="0" applyFont="1" applyFill="1" applyBorder="1" applyAlignment="1">
      <alignment horizontal="center" vertical="center"/>
    </xf>
    <xf numFmtId="0" fontId="41" fillId="27" borderId="87" xfId="0" applyFont="1" applyFill="1" applyBorder="1" applyAlignment="1">
      <alignment horizontal="center" vertical="center"/>
    </xf>
    <xf numFmtId="0" fontId="41" fillId="27" borderId="0" xfId="0" applyFont="1" applyFill="1" applyAlignment="1">
      <alignment horizontal="center" vertical="center"/>
    </xf>
    <xf numFmtId="0" fontId="41" fillId="27" borderId="15" xfId="0" applyFont="1" applyFill="1" applyBorder="1" applyAlignment="1">
      <alignment horizontal="center" vertical="center"/>
    </xf>
    <xf numFmtId="0" fontId="48" fillId="24" borderId="81" xfId="0" applyFont="1" applyFill="1" applyBorder="1" applyAlignment="1">
      <alignment horizontal="left" vertical="center" wrapText="1"/>
    </xf>
    <xf numFmtId="0" fontId="48" fillId="24" borderId="0" xfId="0" applyFont="1" applyFill="1" applyAlignment="1">
      <alignment horizontal="left" vertical="center" wrapText="1"/>
    </xf>
    <xf numFmtId="0" fontId="42" fillId="28" borderId="12" xfId="0" applyFont="1" applyFill="1" applyBorder="1" applyAlignment="1">
      <alignment horizontal="left" vertical="center"/>
    </xf>
    <xf numFmtId="0" fontId="42" fillId="28" borderId="29" xfId="0" applyFont="1" applyFill="1" applyBorder="1" applyAlignment="1">
      <alignment horizontal="left" vertical="center"/>
    </xf>
    <xf numFmtId="0" fontId="42" fillId="28" borderId="11" xfId="0" applyFont="1" applyFill="1" applyBorder="1" applyAlignment="1">
      <alignment horizontal="left" vertical="center"/>
    </xf>
    <xf numFmtId="0" fontId="49" fillId="24" borderId="0" xfId="0" applyFont="1" applyFill="1" applyAlignment="1" applyProtection="1">
      <alignment horizontal="center" vertical="center" shrinkToFit="1"/>
      <protection locked="0"/>
    </xf>
    <xf numFmtId="0" fontId="38" fillId="0" borderId="0" xfId="0" applyFont="1" applyAlignment="1">
      <alignment horizontal="left" vertical="center" wrapText="1"/>
    </xf>
    <xf numFmtId="0" fontId="42" fillId="0" borderId="70" xfId="0" quotePrefix="1" applyFont="1" applyBorder="1" applyAlignment="1">
      <alignment horizontal="left" vertical="center"/>
    </xf>
    <xf numFmtId="0" fontId="42" fillId="0" borderId="71" xfId="0" quotePrefix="1" applyFont="1" applyBorder="1" applyAlignment="1">
      <alignment horizontal="left" vertical="center"/>
    </xf>
    <xf numFmtId="0" fontId="0" fillId="0" borderId="42" xfId="0" applyBorder="1" applyAlignment="1">
      <alignment horizontal="left" vertical="center" wrapText="1"/>
    </xf>
    <xf numFmtId="0" fontId="34" fillId="24" borderId="51" xfId="0" applyFont="1" applyFill="1" applyBorder="1" applyAlignment="1">
      <alignment horizontal="center" vertical="center"/>
    </xf>
    <xf numFmtId="0" fontId="34" fillId="24" borderId="74" xfId="0" applyFont="1" applyFill="1" applyBorder="1" applyAlignment="1">
      <alignment horizontal="center" vertical="center"/>
    </xf>
    <xf numFmtId="0" fontId="37" fillId="24" borderId="22" xfId="0" applyFont="1" applyFill="1" applyBorder="1" applyAlignment="1">
      <alignment horizontal="left" vertical="center" wrapText="1"/>
    </xf>
    <xf numFmtId="0" fontId="37" fillId="24" borderId="25" xfId="0" applyFont="1" applyFill="1" applyBorder="1" applyAlignment="1">
      <alignment horizontal="left" vertical="center" wrapText="1"/>
    </xf>
    <xf numFmtId="0" fontId="37" fillId="24" borderId="26" xfId="0" applyFont="1" applyFill="1" applyBorder="1" applyAlignment="1">
      <alignment horizontal="left" vertical="center" wrapText="1"/>
    </xf>
    <xf numFmtId="0" fontId="34" fillId="24" borderId="52" xfId="0" applyFont="1" applyFill="1" applyBorder="1" applyAlignment="1">
      <alignment horizontal="center" vertical="center"/>
    </xf>
    <xf numFmtId="0" fontId="32" fillId="24" borderId="63" xfId="0" applyFont="1" applyFill="1" applyBorder="1" applyAlignment="1">
      <alignment horizontal="center" vertical="center" wrapText="1"/>
    </xf>
    <xf numFmtId="0" fontId="32" fillId="24" borderId="48" xfId="0" applyFont="1" applyFill="1" applyBorder="1" applyAlignment="1">
      <alignment horizontal="center" vertical="center" wrapText="1"/>
    </xf>
    <xf numFmtId="0" fontId="32" fillId="24" borderId="72" xfId="0" applyFont="1" applyFill="1" applyBorder="1" applyAlignment="1">
      <alignment horizontal="center" vertical="center" wrapText="1"/>
    </xf>
    <xf numFmtId="0" fontId="32" fillId="24" borderId="68" xfId="0" applyFont="1" applyFill="1" applyBorder="1" applyAlignment="1">
      <alignment horizontal="center" vertical="center" wrapText="1"/>
    </xf>
    <xf numFmtId="0" fontId="32" fillId="24" borderId="27" xfId="0" applyFont="1" applyFill="1" applyBorder="1" applyAlignment="1">
      <alignment horizontal="center" vertical="center" wrapText="1"/>
    </xf>
    <xf numFmtId="0" fontId="32" fillId="24" borderId="67" xfId="0" applyFont="1" applyFill="1" applyBorder="1" applyAlignment="1">
      <alignment horizontal="center" vertical="center" wrapText="1"/>
    </xf>
    <xf numFmtId="0" fontId="32" fillId="24" borderId="68" xfId="0" applyFont="1" applyFill="1" applyBorder="1" applyAlignment="1">
      <alignment horizontal="center" vertical="center" textRotation="255"/>
    </xf>
    <xf numFmtId="0" fontId="32" fillId="24" borderId="27" xfId="0" applyFont="1" applyFill="1" applyBorder="1" applyAlignment="1">
      <alignment horizontal="center" vertical="center" textRotation="255"/>
    </xf>
    <xf numFmtId="0" fontId="32" fillId="24" borderId="67" xfId="0" applyFont="1" applyFill="1" applyBorder="1" applyAlignment="1">
      <alignment horizontal="center" vertical="center" textRotation="255"/>
    </xf>
    <xf numFmtId="0" fontId="35" fillId="24" borderId="68" xfId="0" applyFont="1" applyFill="1" applyBorder="1" applyAlignment="1">
      <alignment horizontal="center" vertical="center" wrapText="1"/>
    </xf>
    <xf numFmtId="0" fontId="35" fillId="24" borderId="31" xfId="0" applyFont="1" applyFill="1" applyBorder="1" applyAlignment="1">
      <alignment horizontal="center" vertical="center" wrapText="1"/>
    </xf>
    <xf numFmtId="0" fontId="35" fillId="24" borderId="69" xfId="0" applyFont="1" applyFill="1" applyBorder="1" applyAlignment="1">
      <alignment horizontal="center" vertical="center" wrapText="1"/>
    </xf>
    <xf numFmtId="0" fontId="35" fillId="24" borderId="16" xfId="0" applyFont="1" applyFill="1" applyBorder="1" applyAlignment="1">
      <alignment horizontal="center" vertical="center" wrapText="1"/>
    </xf>
    <xf numFmtId="0" fontId="35" fillId="24" borderId="17" xfId="0" applyFont="1" applyFill="1" applyBorder="1" applyAlignment="1">
      <alignment horizontal="center" vertical="center" wrapText="1"/>
    </xf>
    <xf numFmtId="0" fontId="35" fillId="24" borderId="18" xfId="0" applyFont="1" applyFill="1" applyBorder="1" applyAlignment="1">
      <alignment horizontal="center" vertical="center" wrapText="1"/>
    </xf>
    <xf numFmtId="0" fontId="32" fillId="24" borderId="0" xfId="0" applyFont="1" applyFill="1" applyAlignment="1">
      <alignment horizontal="left" vertical="top" wrapText="1"/>
    </xf>
    <xf numFmtId="0" fontId="79" fillId="24" borderId="0" xfId="0" applyFont="1" applyFill="1" applyAlignment="1">
      <alignment horizontal="left" vertical="center"/>
    </xf>
    <xf numFmtId="0" fontId="35" fillId="24" borderId="46" xfId="0" applyFont="1" applyFill="1" applyBorder="1" applyAlignment="1">
      <alignment horizontal="center" vertical="center" wrapText="1"/>
    </xf>
    <xf numFmtId="0" fontId="35" fillId="24" borderId="10" xfId="0" applyFont="1" applyFill="1" applyBorder="1" applyAlignment="1">
      <alignment horizontal="center" vertical="center" wrapText="1"/>
    </xf>
    <xf numFmtId="0" fontId="35" fillId="24" borderId="24" xfId="0" applyFont="1" applyFill="1" applyBorder="1" applyAlignment="1">
      <alignment horizontal="center" vertical="center" wrapText="1"/>
    </xf>
    <xf numFmtId="0" fontId="32" fillId="24" borderId="63" xfId="0" applyFont="1" applyFill="1" applyBorder="1" applyAlignment="1">
      <alignment horizontal="center" vertical="center" textRotation="255" wrapText="1" shrinkToFit="1"/>
    </xf>
    <xf numFmtId="0" fontId="32" fillId="24" borderId="48" xfId="0" applyFont="1" applyFill="1" applyBorder="1" applyAlignment="1">
      <alignment horizontal="center" vertical="center" textRotation="255" wrapText="1" shrinkToFit="1"/>
    </xf>
    <xf numFmtId="0" fontId="32" fillId="24" borderId="72" xfId="0" applyFont="1" applyFill="1" applyBorder="1" applyAlignment="1">
      <alignment horizontal="center" vertical="center" textRotation="255" wrapText="1" shrinkToFit="1"/>
    </xf>
    <xf numFmtId="0" fontId="32" fillId="24" borderId="68" xfId="0" applyFont="1" applyFill="1" applyBorder="1" applyAlignment="1">
      <alignment horizontal="center" vertical="center" shrinkToFit="1"/>
    </xf>
    <xf numFmtId="0" fontId="32" fillId="24" borderId="27" xfId="0" applyFont="1" applyFill="1" applyBorder="1" applyAlignment="1">
      <alignment horizontal="center" vertical="center" shrinkToFit="1"/>
    </xf>
    <xf numFmtId="0" fontId="32" fillId="24" borderId="67" xfId="0" applyFont="1" applyFill="1" applyBorder="1" applyAlignment="1">
      <alignment horizontal="center" vertical="center" shrinkToFit="1"/>
    </xf>
    <xf numFmtId="0" fontId="32" fillId="24" borderId="68" xfId="0" applyFont="1" applyFill="1" applyBorder="1" applyAlignment="1">
      <alignment horizontal="center" vertical="center"/>
    </xf>
    <xf numFmtId="0" fontId="32" fillId="24" borderId="69" xfId="0" applyFont="1" applyFill="1" applyBorder="1" applyAlignment="1">
      <alignment horizontal="center" vertical="center"/>
    </xf>
    <xf numFmtId="0" fontId="32" fillId="24" borderId="27" xfId="0" applyFont="1" applyFill="1" applyBorder="1" applyAlignment="1">
      <alignment horizontal="center" vertical="center"/>
    </xf>
    <xf numFmtId="0" fontId="32" fillId="24" borderId="15" xfId="0" applyFont="1" applyFill="1" applyBorder="1" applyAlignment="1">
      <alignment horizontal="center" vertical="center"/>
    </xf>
    <xf numFmtId="0" fontId="32" fillId="24" borderId="10" xfId="0" applyFont="1" applyFill="1" applyBorder="1" applyAlignment="1">
      <alignment horizontal="center" vertical="center"/>
    </xf>
    <xf numFmtId="0" fontId="32" fillId="24" borderId="12" xfId="0" applyFont="1" applyFill="1" applyBorder="1" applyAlignment="1">
      <alignment horizontal="center" vertical="center"/>
    </xf>
    <xf numFmtId="0" fontId="32" fillId="24" borderId="22" xfId="0" applyFont="1" applyFill="1" applyBorder="1" applyAlignment="1">
      <alignment horizontal="left" vertical="center"/>
    </xf>
    <xf numFmtId="0" fontId="32" fillId="24" borderId="25" xfId="0" applyFont="1" applyFill="1" applyBorder="1" applyAlignment="1">
      <alignment horizontal="left" vertical="center"/>
    </xf>
    <xf numFmtId="0" fontId="32" fillId="24" borderId="26" xfId="0" applyFont="1" applyFill="1" applyBorder="1" applyAlignment="1">
      <alignment horizontal="left" vertical="center"/>
    </xf>
    <xf numFmtId="0" fontId="35" fillId="24" borderId="13" xfId="0" applyFont="1" applyFill="1" applyBorder="1">
      <alignment vertical="center"/>
    </xf>
    <xf numFmtId="0" fontId="35" fillId="24" borderId="14" xfId="0" applyFont="1" applyFill="1" applyBorder="1">
      <alignment vertical="center"/>
    </xf>
    <xf numFmtId="0" fontId="32" fillId="24" borderId="75" xfId="0" applyFont="1" applyFill="1" applyBorder="1" applyAlignment="1">
      <alignment horizontal="center" vertical="center" textRotation="255"/>
    </xf>
    <xf numFmtId="0" fontId="32" fillId="24" borderId="81" xfId="0" applyFont="1" applyFill="1" applyBorder="1" applyAlignment="1">
      <alignment horizontal="center" vertical="center" textRotation="255"/>
    </xf>
    <xf numFmtId="0" fontId="32" fillId="24" borderId="78" xfId="0" applyFont="1" applyFill="1" applyBorder="1" applyAlignment="1">
      <alignment horizontal="center" vertical="center" textRotation="255"/>
    </xf>
    <xf numFmtId="0" fontId="32" fillId="24" borderId="68" xfId="0" applyFont="1" applyFill="1" applyBorder="1" applyAlignment="1">
      <alignment horizontal="center" vertical="center" wrapText="1" shrinkToFit="1"/>
    </xf>
    <xf numFmtId="0" fontId="32" fillId="24" borderId="27" xfId="0" applyFont="1" applyFill="1" applyBorder="1" applyAlignment="1">
      <alignment horizontal="center" vertical="center" wrapText="1" shrinkToFit="1"/>
    </xf>
    <xf numFmtId="0" fontId="32" fillId="24" borderId="67" xfId="0" applyFont="1" applyFill="1" applyBorder="1" applyAlignment="1">
      <alignment horizontal="center" vertical="center" wrapText="1" shrinkToFit="1"/>
    </xf>
    <xf numFmtId="0" fontId="32" fillId="24" borderId="63" xfId="0" applyFont="1" applyFill="1" applyBorder="1" applyAlignment="1">
      <alignment horizontal="center" vertical="center" wrapText="1" shrinkToFit="1"/>
    </xf>
    <xf numFmtId="0" fontId="32" fillId="24" borderId="48" xfId="0" applyFont="1" applyFill="1" applyBorder="1" applyAlignment="1">
      <alignment horizontal="center" vertical="center" wrapText="1" shrinkToFit="1"/>
    </xf>
    <xf numFmtId="0" fontId="32" fillId="24" borderId="72" xfId="0" applyFont="1" applyFill="1" applyBorder="1" applyAlignment="1">
      <alignment horizontal="center" vertical="center" wrapText="1" shrinkToFit="1"/>
    </xf>
    <xf numFmtId="0" fontId="32" fillId="24" borderId="63" xfId="0" applyFont="1" applyFill="1" applyBorder="1" applyAlignment="1">
      <alignment horizontal="center" vertical="center" shrinkToFit="1"/>
    </xf>
    <xf numFmtId="0" fontId="32" fillId="24" borderId="48" xfId="0" applyFont="1" applyFill="1" applyBorder="1" applyAlignment="1">
      <alignment horizontal="center" vertical="center" shrinkToFit="1"/>
    </xf>
    <xf numFmtId="0" fontId="32" fillId="24" borderId="72" xfId="0" applyFont="1" applyFill="1" applyBorder="1" applyAlignment="1">
      <alignment horizontal="center" vertical="center" shrinkToFit="1"/>
    </xf>
    <xf numFmtId="0" fontId="35" fillId="24" borderId="12" xfId="0" applyFont="1" applyFill="1" applyBorder="1" applyAlignment="1">
      <alignment horizontal="left" vertical="center"/>
    </xf>
    <xf numFmtId="0" fontId="35" fillId="24" borderId="29" xfId="0" applyFont="1" applyFill="1" applyBorder="1" applyAlignment="1">
      <alignment horizontal="left" vertical="center"/>
    </xf>
    <xf numFmtId="0" fontId="90" fillId="24" borderId="12" xfId="99" applyFont="1" applyFill="1" applyBorder="1" applyAlignment="1">
      <alignment horizontal="left" vertical="center" wrapText="1"/>
    </xf>
    <xf numFmtId="0" fontId="90" fillId="24" borderId="11" xfId="99" applyFont="1" applyFill="1" applyBorder="1" applyAlignment="1">
      <alignment horizontal="left" vertical="center" wrapText="1"/>
    </xf>
    <xf numFmtId="0" fontId="95" fillId="24" borderId="12" xfId="0" applyFont="1" applyFill="1" applyBorder="1" applyAlignment="1">
      <alignment horizontal="left" vertical="center" wrapText="1"/>
    </xf>
    <xf numFmtId="0" fontId="95" fillId="24" borderId="29" xfId="0" applyFont="1" applyFill="1" applyBorder="1" applyAlignment="1">
      <alignment horizontal="left" vertical="center" wrapText="1"/>
    </xf>
    <xf numFmtId="0" fontId="95" fillId="24" borderId="11" xfId="0" applyFont="1" applyFill="1" applyBorder="1" applyAlignment="1">
      <alignment horizontal="left" vertical="center" wrapText="1"/>
    </xf>
    <xf numFmtId="0" fontId="91" fillId="24" borderId="0" xfId="99" applyFont="1" applyFill="1" applyAlignment="1">
      <alignment horizontal="left" vertical="top" wrapText="1"/>
    </xf>
    <xf numFmtId="0" fontId="90" fillId="24" borderId="12" xfId="99" applyFont="1" applyFill="1" applyBorder="1" applyAlignment="1">
      <alignment horizontal="center" vertical="center" shrinkToFit="1"/>
    </xf>
    <xf numFmtId="0" fontId="90" fillId="24" borderId="11" xfId="99" applyFont="1" applyFill="1" applyBorder="1" applyAlignment="1">
      <alignment horizontal="center" vertical="center" shrinkToFit="1"/>
    </xf>
    <xf numFmtId="0" fontId="91" fillId="24" borderId="12" xfId="99" applyFont="1" applyFill="1" applyBorder="1" applyAlignment="1">
      <alignment horizontal="left" vertical="center" wrapText="1"/>
    </xf>
    <xf numFmtId="0" fontId="91" fillId="24" borderId="29" xfId="99" applyFont="1" applyFill="1" applyBorder="1" applyAlignment="1">
      <alignment horizontal="left" vertical="center" wrapText="1"/>
    </xf>
    <xf numFmtId="0" fontId="91" fillId="24" borderId="11" xfId="99" applyFont="1" applyFill="1" applyBorder="1" applyAlignment="1">
      <alignment horizontal="left" vertical="center" wrapText="1"/>
    </xf>
    <xf numFmtId="0" fontId="91" fillId="24" borderId="87" xfId="99" applyFont="1" applyFill="1" applyBorder="1" applyAlignment="1">
      <alignment horizontal="left" vertical="center" wrapText="1"/>
    </xf>
    <xf numFmtId="0" fontId="91" fillId="24" borderId="12" xfId="99" applyFont="1" applyFill="1" applyBorder="1" applyAlignment="1">
      <alignment horizontal="center" vertical="center"/>
    </xf>
    <xf numFmtId="0" fontId="91" fillId="24" borderId="11" xfId="99" applyFont="1" applyFill="1" applyBorder="1" applyAlignment="1">
      <alignment horizontal="center" vertical="center"/>
    </xf>
    <xf numFmtId="0" fontId="91" fillId="24" borderId="12" xfId="99" applyFont="1" applyFill="1" applyBorder="1" applyAlignment="1">
      <alignment horizontal="center" vertical="center" wrapText="1"/>
    </xf>
    <xf numFmtId="0" fontId="95" fillId="24" borderId="12" xfId="0" applyFont="1" applyFill="1" applyBorder="1" applyAlignment="1">
      <alignment horizontal="left" vertical="center"/>
    </xf>
    <xf numFmtId="0" fontId="95" fillId="24" borderId="29" xfId="0" applyFont="1" applyFill="1" applyBorder="1" applyAlignment="1">
      <alignment horizontal="left" vertical="center"/>
    </xf>
    <xf numFmtId="0" fontId="95" fillId="24" borderId="11" xfId="0" applyFont="1" applyFill="1" applyBorder="1" applyAlignment="1">
      <alignment horizontal="left" vertical="center"/>
    </xf>
    <xf numFmtId="0" fontId="95" fillId="24" borderId="10" xfId="0" applyFont="1" applyFill="1" applyBorder="1" applyAlignment="1">
      <alignment horizontal="left" vertical="center"/>
    </xf>
    <xf numFmtId="0" fontId="96" fillId="24" borderId="0" xfId="0" applyFont="1" applyFill="1" applyAlignment="1">
      <alignment horizontal="left" vertical="center" wrapText="1"/>
    </xf>
    <xf numFmtId="0" fontId="95" fillId="24" borderId="10" xfId="0" applyFont="1" applyFill="1" applyBorder="1" applyAlignment="1">
      <alignment horizontal="center" vertical="center"/>
    </xf>
    <xf numFmtId="0" fontId="95" fillId="24" borderId="14" xfId="0" applyFont="1" applyFill="1" applyBorder="1" applyAlignment="1">
      <alignment horizontal="center" vertical="center" wrapText="1"/>
    </xf>
    <xf numFmtId="0" fontId="95" fillId="24" borderId="16" xfId="0" applyFont="1" applyFill="1" applyBorder="1" applyAlignment="1">
      <alignment horizontal="center" vertical="center" wrapText="1"/>
    </xf>
    <xf numFmtId="0" fontId="95" fillId="24" borderId="27" xfId="0" applyFont="1" applyFill="1" applyBorder="1" applyAlignment="1">
      <alignment horizontal="center" vertical="center" wrapText="1"/>
    </xf>
    <xf numFmtId="0" fontId="28" fillId="0" borderId="60" xfId="0" applyFont="1" applyBorder="1" applyAlignment="1">
      <alignment horizontal="center" vertical="center" wrapText="1"/>
    </xf>
    <xf numFmtId="0" fontId="28" fillId="0" borderId="61" xfId="0" applyFont="1" applyBorder="1" applyAlignment="1">
      <alignment horizontal="center" vertical="center" wrapText="1"/>
    </xf>
    <xf numFmtId="0" fontId="28" fillId="0" borderId="62" xfId="0" applyFont="1" applyBorder="1" applyAlignment="1">
      <alignment horizontal="center" vertical="center" wrapText="1"/>
    </xf>
    <xf numFmtId="0" fontId="28" fillId="0" borderId="19" xfId="0" applyFont="1" applyBorder="1" applyAlignment="1">
      <alignment horizontal="center" vertical="center"/>
    </xf>
    <xf numFmtId="0" fontId="28" fillId="0" borderId="20" xfId="0" applyFont="1" applyBorder="1" applyAlignment="1">
      <alignment horizontal="center" vertical="center"/>
    </xf>
    <xf numFmtId="0" fontId="28" fillId="0" borderId="23" xfId="0" applyFont="1" applyBorder="1" applyAlignment="1">
      <alignment horizontal="center" vertical="center"/>
    </xf>
    <xf numFmtId="0" fontId="28" fillId="0" borderId="46" xfId="0" applyFont="1" applyBorder="1" applyAlignment="1">
      <alignment horizontal="center" vertical="center" wrapText="1"/>
    </xf>
    <xf numFmtId="0" fontId="28" fillId="0" borderId="10" xfId="0" applyFont="1" applyBorder="1" applyAlignment="1">
      <alignment horizontal="center" vertical="center" wrapText="1"/>
    </xf>
    <xf numFmtId="0" fontId="28" fillId="0" borderId="24" xfId="0" applyFont="1" applyBorder="1" applyAlignment="1">
      <alignment horizontal="center" vertical="center" wrapText="1"/>
    </xf>
    <xf numFmtId="0" fontId="28" fillId="0" borderId="43" xfId="43" applyFont="1" applyBorder="1" applyAlignment="1">
      <alignment horizontal="center" vertical="center" wrapText="1"/>
    </xf>
    <xf numFmtId="0" fontId="28" fillId="0" borderId="36" xfId="43" applyFont="1" applyBorder="1" applyAlignment="1">
      <alignment horizontal="center" vertical="center" wrapText="1"/>
    </xf>
    <xf numFmtId="0" fontId="28" fillId="0" borderId="28" xfId="43" applyFont="1" applyBorder="1" applyAlignment="1">
      <alignment horizontal="center" vertical="center" wrapText="1"/>
    </xf>
    <xf numFmtId="0" fontId="28" fillId="0" borderId="32" xfId="0" applyFont="1" applyBorder="1" applyAlignment="1">
      <alignment horizontal="center" vertical="center" wrapText="1"/>
    </xf>
    <xf numFmtId="0" fontId="28" fillId="0" borderId="44" xfId="0" applyFont="1" applyBorder="1" applyAlignment="1">
      <alignment horizontal="center" vertical="center" wrapText="1"/>
    </xf>
    <xf numFmtId="0" fontId="28" fillId="0" borderId="35" xfId="0" applyFont="1" applyBorder="1" applyAlignment="1">
      <alignment horizontal="center" vertical="center" wrapText="1"/>
    </xf>
    <xf numFmtId="0" fontId="28" fillId="0" borderId="60" xfId="43" applyFont="1" applyBorder="1" applyAlignment="1">
      <alignment horizontal="center" vertical="center" wrapText="1"/>
    </xf>
    <xf numFmtId="0" fontId="28" fillId="0" borderId="61" xfId="43" applyFont="1" applyBorder="1" applyAlignment="1">
      <alignment horizontal="center" vertical="center" wrapText="1"/>
    </xf>
    <xf numFmtId="0" fontId="28" fillId="0" borderId="62" xfId="43" applyFont="1" applyBorder="1" applyAlignment="1">
      <alignment horizontal="center" vertical="center" wrapText="1"/>
    </xf>
    <xf numFmtId="0" fontId="28" fillId="0" borderId="58" xfId="43" applyFont="1" applyBorder="1" applyAlignment="1">
      <alignment horizontal="center" vertical="center" wrapText="1"/>
    </xf>
    <xf numFmtId="0" fontId="28" fillId="0" borderId="46" xfId="43" applyFont="1" applyBorder="1" applyAlignment="1">
      <alignment horizontal="center" vertical="center" wrapText="1"/>
    </xf>
    <xf numFmtId="0" fontId="28" fillId="0" borderId="19" xfId="43" applyFont="1" applyBorder="1" applyAlignment="1">
      <alignment horizontal="center" vertical="center" wrapText="1"/>
    </xf>
    <xf numFmtId="0" fontId="28" fillId="0" borderId="11" xfId="43" applyFont="1" applyBorder="1" applyAlignment="1">
      <alignment horizontal="center" vertical="center" wrapText="1"/>
    </xf>
    <xf numFmtId="0" fontId="28" fillId="0" borderId="10" xfId="43" applyFont="1" applyBorder="1" applyAlignment="1">
      <alignment horizontal="center" vertical="center" wrapText="1"/>
    </xf>
    <xf numFmtId="0" fontId="28" fillId="0" borderId="20" xfId="43" applyFont="1" applyBorder="1" applyAlignment="1">
      <alignment horizontal="center" vertical="center" wrapText="1"/>
    </xf>
    <xf numFmtId="0" fontId="28" fillId="0" borderId="34" xfId="43" applyFont="1" applyBorder="1" applyAlignment="1">
      <alignment horizontal="center" vertical="center" wrapText="1"/>
    </xf>
    <xf numFmtId="0" fontId="28" fillId="0" borderId="24" xfId="43" applyFont="1" applyBorder="1" applyAlignment="1">
      <alignment horizontal="center" vertical="center" wrapText="1"/>
    </xf>
    <xf numFmtId="0" fontId="28" fillId="0" borderId="23" xfId="43" applyFont="1" applyBorder="1" applyAlignment="1">
      <alignment horizontal="center" vertical="center" wrapText="1"/>
    </xf>
    <xf numFmtId="0" fontId="28" fillId="0" borderId="0" xfId="0" applyFont="1" applyAlignment="1">
      <alignment horizontal="left" vertical="center" wrapText="1"/>
    </xf>
    <xf numFmtId="0" fontId="28" fillId="0" borderId="75" xfId="43" applyFont="1" applyBorder="1" applyAlignment="1">
      <alignment horizontal="center" vertical="center" wrapText="1"/>
    </xf>
    <xf numFmtId="0" fontId="28" fillId="0" borderId="81" xfId="43" applyFont="1" applyBorder="1" applyAlignment="1">
      <alignment horizontal="center" vertical="center" wrapText="1"/>
    </xf>
    <xf numFmtId="0" fontId="28" fillId="0" borderId="78" xfId="43" applyFont="1" applyBorder="1" applyAlignment="1">
      <alignment horizontal="center" vertical="center" wrapText="1"/>
    </xf>
    <xf numFmtId="49" fontId="57" fillId="0" borderId="32" xfId="0" applyNumberFormat="1" applyFont="1" applyBorder="1" applyAlignment="1">
      <alignment horizontal="center" vertical="center"/>
    </xf>
    <xf numFmtId="49" fontId="57" fillId="0" borderId="44" xfId="0" applyNumberFormat="1" applyFont="1" applyBorder="1" applyAlignment="1">
      <alignment horizontal="center" vertical="center"/>
    </xf>
    <xf numFmtId="49" fontId="57" fillId="0" borderId="35" xfId="0" applyNumberFormat="1" applyFont="1" applyBorder="1" applyAlignment="1">
      <alignment horizontal="center" vertical="center"/>
    </xf>
    <xf numFmtId="49" fontId="57" fillId="0" borderId="57" xfId="0" applyNumberFormat="1" applyFont="1" applyBorder="1" applyAlignment="1">
      <alignment horizontal="center" vertical="center"/>
    </xf>
    <xf numFmtId="49" fontId="57" fillId="0" borderId="12" xfId="0" applyNumberFormat="1" applyFont="1" applyBorder="1" applyAlignment="1">
      <alignment horizontal="center" vertical="center"/>
    </xf>
    <xf numFmtId="49" fontId="57" fillId="0" borderId="37" xfId="0" applyNumberFormat="1" applyFont="1" applyBorder="1" applyAlignment="1">
      <alignment horizontal="center" vertical="center"/>
    </xf>
    <xf numFmtId="0" fontId="28" fillId="0" borderId="32" xfId="0" applyFont="1" applyBorder="1" applyAlignment="1">
      <alignment horizontal="center" vertical="center"/>
    </xf>
    <xf numFmtId="0" fontId="28" fillId="0" borderId="46" xfId="0" applyFont="1" applyBorder="1" applyAlignment="1">
      <alignment horizontal="center" vertical="center"/>
    </xf>
    <xf numFmtId="0" fontId="28" fillId="0" borderId="19" xfId="0" applyFont="1" applyBorder="1" applyAlignment="1">
      <alignment horizontal="center" vertical="center" wrapText="1"/>
    </xf>
    <xf numFmtId="0" fontId="28" fillId="0" borderId="20" xfId="0" applyFont="1" applyBorder="1" applyAlignment="1">
      <alignment horizontal="center" vertical="center" wrapText="1"/>
    </xf>
    <xf numFmtId="0" fontId="28" fillId="0" borderId="43" xfId="0" applyFont="1" applyBorder="1" applyAlignment="1">
      <alignment horizontal="center" vertical="center" wrapText="1"/>
    </xf>
    <xf numFmtId="0" fontId="28" fillId="0" borderId="21" xfId="0" applyFont="1" applyBorder="1" applyAlignment="1">
      <alignment horizontal="center" vertical="center" wrapText="1"/>
    </xf>
    <xf numFmtId="0" fontId="28" fillId="0" borderId="91" xfId="0" applyFont="1" applyBorder="1" applyAlignment="1">
      <alignment horizontal="center" vertical="center" wrapText="1"/>
    </xf>
    <xf numFmtId="0" fontId="28" fillId="0" borderId="36" xfId="0" applyFont="1" applyBorder="1" applyAlignment="1">
      <alignment horizontal="center" vertical="center" wrapText="1"/>
    </xf>
    <xf numFmtId="0" fontId="28" fillId="0" borderId="29" xfId="0" applyFont="1" applyBorder="1" applyAlignment="1">
      <alignment horizontal="center" vertical="center" wrapText="1"/>
    </xf>
    <xf numFmtId="0" fontId="28" fillId="0" borderId="40" xfId="0" applyFont="1" applyBorder="1" applyAlignment="1">
      <alignment horizontal="center" vertical="center" wrapText="1"/>
    </xf>
  </cellXfs>
  <cellStyles count="102">
    <cellStyle name="20% - アクセント 1" xfId="1" builtinId="30" customBuiltin="1"/>
    <cellStyle name="20% - アクセント 1 2" xfId="52" xr:uid="{890BDFB7-E042-40A4-8DC1-AD1E568C83FE}"/>
    <cellStyle name="20% - アクセント 2" xfId="2" builtinId="34" customBuiltin="1"/>
    <cellStyle name="20% - アクセント 2 2" xfId="53" xr:uid="{A93F60BB-CE08-4797-AE23-B534F13282BE}"/>
    <cellStyle name="20% - アクセント 3" xfId="3" builtinId="38" customBuiltin="1"/>
    <cellStyle name="20% - アクセント 3 2" xfId="54" xr:uid="{F66F9971-AA90-4C5B-B7A2-C7CA5C15976D}"/>
    <cellStyle name="20% - アクセント 4" xfId="4" builtinId="42" customBuiltin="1"/>
    <cellStyle name="20% - アクセント 4 2" xfId="55" xr:uid="{2B466ECC-942B-4991-9C9F-2BBDD2D5B754}"/>
    <cellStyle name="20% - アクセント 5" xfId="5" builtinId="46" customBuiltin="1"/>
    <cellStyle name="20% - アクセント 5 2" xfId="56" xr:uid="{B8961D37-298C-4A5C-9E2C-E11527A7B9AC}"/>
    <cellStyle name="20% - アクセント 6" xfId="6" builtinId="50" customBuiltin="1"/>
    <cellStyle name="20% - アクセント 6 2" xfId="57" xr:uid="{9CBD2526-C10D-4332-96EE-F0CCDEEE2F14}"/>
    <cellStyle name="40% - アクセント 1" xfId="7" builtinId="31" customBuiltin="1"/>
    <cellStyle name="40% - アクセント 1 2" xfId="58" xr:uid="{106D1D9E-1519-4420-9FEE-C90CD3F7C606}"/>
    <cellStyle name="40% - アクセント 2" xfId="8" builtinId="35" customBuiltin="1"/>
    <cellStyle name="40% - アクセント 2 2" xfId="59" xr:uid="{FFF19ACF-ADCD-4C41-A627-C188966A39F5}"/>
    <cellStyle name="40% - アクセント 3" xfId="9" builtinId="39" customBuiltin="1"/>
    <cellStyle name="40% - アクセント 3 2" xfId="60" xr:uid="{8473581D-A54A-4699-B310-8C17CEF109B6}"/>
    <cellStyle name="40% - アクセント 4" xfId="10" builtinId="43" customBuiltin="1"/>
    <cellStyle name="40% - アクセント 4 2" xfId="61" xr:uid="{5783AE6D-5BB3-451A-BFD1-EE9C7FCB8AA2}"/>
    <cellStyle name="40% - アクセント 5" xfId="11" builtinId="47" customBuiltin="1"/>
    <cellStyle name="40% - アクセント 5 2" xfId="62" xr:uid="{567B2048-2605-46F9-883E-4FE12F0B09E6}"/>
    <cellStyle name="40% - アクセント 6" xfId="12" builtinId="51" customBuiltin="1"/>
    <cellStyle name="40% - アクセント 6 2" xfId="63" xr:uid="{E159CC8F-A159-4B84-88E6-EB223A750A19}"/>
    <cellStyle name="60% - アクセント 1" xfId="13" builtinId="32" customBuiltin="1"/>
    <cellStyle name="60% - アクセント 1 2" xfId="64" xr:uid="{A0BD033B-82FD-4463-9B9E-998AF0152427}"/>
    <cellStyle name="60% - アクセント 2" xfId="14" builtinId="36" customBuiltin="1"/>
    <cellStyle name="60% - アクセント 2 2" xfId="65" xr:uid="{1A9A8DC4-BB17-4034-9952-459E4ACEFD31}"/>
    <cellStyle name="60% - アクセント 3" xfId="15" builtinId="40" customBuiltin="1"/>
    <cellStyle name="60% - アクセント 3 2" xfId="66" xr:uid="{099F04E3-0E6F-42D2-ABB7-DFC47D1EAA17}"/>
    <cellStyle name="60% - アクセント 4" xfId="16" builtinId="44" customBuiltin="1"/>
    <cellStyle name="60% - アクセント 4 2" xfId="67" xr:uid="{60B227EF-D021-485B-A011-B243C11BA2E0}"/>
    <cellStyle name="60% - アクセント 5" xfId="17" builtinId="48" customBuiltin="1"/>
    <cellStyle name="60% - アクセント 5 2" xfId="68" xr:uid="{91F2547D-4643-4AB1-B18A-868E6C072DD5}"/>
    <cellStyle name="60% - アクセント 6" xfId="18" builtinId="52" customBuiltin="1"/>
    <cellStyle name="60% - アクセント 6 2" xfId="69" xr:uid="{639ACBB3-F444-4498-B607-B04340A3022E}"/>
    <cellStyle name="アクセント 1" xfId="19" builtinId="29" customBuiltin="1"/>
    <cellStyle name="アクセント 1 2" xfId="70" xr:uid="{5D7E33B6-B32A-48C5-8010-D91FBDBB92A5}"/>
    <cellStyle name="アクセント 2" xfId="20" builtinId="33" customBuiltin="1"/>
    <cellStyle name="アクセント 2 2" xfId="71" xr:uid="{D5BD9AE2-C4E3-4DD0-B65B-EA6B98BB64C6}"/>
    <cellStyle name="アクセント 3" xfId="21" builtinId="37" customBuiltin="1"/>
    <cellStyle name="アクセント 3 2" xfId="72" xr:uid="{C2D2059D-AA49-46D4-8C9F-BC6FB034672E}"/>
    <cellStyle name="アクセント 4" xfId="22" builtinId="41" customBuiltin="1"/>
    <cellStyle name="アクセント 4 2" xfId="73" xr:uid="{BDC88D91-2384-4387-8E56-6902E68D2B73}"/>
    <cellStyle name="アクセント 5" xfId="23" builtinId="45" customBuiltin="1"/>
    <cellStyle name="アクセント 5 2" xfId="74" xr:uid="{81723CDC-CC1A-48B7-BA12-BE30D48F4AA6}"/>
    <cellStyle name="アクセント 6" xfId="24" builtinId="49" customBuiltin="1"/>
    <cellStyle name="アクセント 6 2" xfId="75" xr:uid="{7E02AF1E-F595-4DC6-AEEA-5FD7D06AF3FF}"/>
    <cellStyle name="タイトル" xfId="25" builtinId="15" customBuiltin="1"/>
    <cellStyle name="タイトル 2" xfId="76" xr:uid="{AEBDDFD0-1117-4301-A58A-AA7057A8BDB0}"/>
    <cellStyle name="チェック セル" xfId="26" builtinId="23" customBuiltin="1"/>
    <cellStyle name="チェック セル 2" xfId="77" xr:uid="{E00C3C2E-975C-4474-9BFA-85666D99A186}"/>
    <cellStyle name="どちらでもない" xfId="27" builtinId="28" customBuiltin="1"/>
    <cellStyle name="どちらでもない 2" xfId="78" xr:uid="{1EC0E63A-96D9-4367-BC73-DB5B60E4210C}"/>
    <cellStyle name="パーセント" xfId="28" builtinId="5"/>
    <cellStyle name="パーセント 2" xfId="50" xr:uid="{9568A852-D2E0-4E79-A360-978E2721C58E}"/>
    <cellStyle name="ハイパーリンク" xfId="48" builtinId="8"/>
    <cellStyle name="メモ" xfId="29" builtinId="10" customBuiltin="1"/>
    <cellStyle name="メモ 2" xfId="79" xr:uid="{D66D1D84-DDAE-419F-80E3-816D6F74F2DC}"/>
    <cellStyle name="リンク セル" xfId="30" builtinId="24" customBuiltin="1"/>
    <cellStyle name="リンク セル 2" xfId="80" xr:uid="{AE0E01AB-03E7-41FF-AA48-682E0DE1603F}"/>
    <cellStyle name="悪い" xfId="31" builtinId="27" customBuiltin="1"/>
    <cellStyle name="悪い 2" xfId="81" xr:uid="{66296596-0D6D-4FFE-BFCC-A03296E3D3A8}"/>
    <cellStyle name="計算" xfId="32" builtinId="22" customBuiltin="1"/>
    <cellStyle name="計算 2" xfId="82" xr:uid="{ABA2BC2A-612C-4683-86A7-0E68486E7DB8}"/>
    <cellStyle name="警告文" xfId="33" builtinId="11" customBuiltin="1"/>
    <cellStyle name="警告文 2" xfId="83" xr:uid="{439AEB0F-6F59-4E70-839B-4892FDE90935}"/>
    <cellStyle name="桁区切り" xfId="34" builtinId="6"/>
    <cellStyle name="桁区切り 2" xfId="49" xr:uid="{0BF3C154-9D88-494C-BB91-3E5884B0D5AD}"/>
    <cellStyle name="見出し 1" xfId="35" builtinId="16" customBuiltin="1"/>
    <cellStyle name="見出し 1 2" xfId="84" xr:uid="{8833C4CA-DFA0-4C07-9CF1-C51EB173B2C7}"/>
    <cellStyle name="見出し 2" xfId="36" builtinId="17" customBuiltin="1"/>
    <cellStyle name="見出し 2 2" xfId="85" xr:uid="{421295FD-9DAE-48E1-9ABF-52073BE1D76E}"/>
    <cellStyle name="見出し 3" xfId="37" builtinId="18" customBuiltin="1"/>
    <cellStyle name="見出し 3 2" xfId="86" xr:uid="{0CC6F667-E5F7-4EFB-819C-7B49F342B057}"/>
    <cellStyle name="見出し 4" xfId="38" builtinId="19" customBuiltin="1"/>
    <cellStyle name="見出し 4 2" xfId="87" xr:uid="{8B2B353B-152F-4F31-AA3D-C1C74717DC5F}"/>
    <cellStyle name="集計" xfId="39" builtinId="25" customBuiltin="1"/>
    <cellStyle name="集計 2" xfId="88" xr:uid="{7F965B74-40CA-4441-82EC-B9AB3904725A}"/>
    <cellStyle name="出力" xfId="40" builtinId="21" customBuiltin="1"/>
    <cellStyle name="出力 2" xfId="89" xr:uid="{7B0B005B-0606-407F-8459-F3554BA0DEBF}"/>
    <cellStyle name="説明文" xfId="41" builtinId="53" customBuiltin="1"/>
    <cellStyle name="説明文 2" xfId="90" xr:uid="{9B009CA0-7C98-42A6-BADE-2E2203D4453B}"/>
    <cellStyle name="入力" xfId="42" builtinId="20" customBuiltin="1"/>
    <cellStyle name="入力 2" xfId="91" xr:uid="{85031E38-0BB7-4EE2-9A76-83BA3DAB1251}"/>
    <cellStyle name="標準" xfId="0" builtinId="0"/>
    <cellStyle name="標準 10" xfId="97" xr:uid="{1BCF5761-1A35-4AE9-AC38-094C542953D5}"/>
    <cellStyle name="標準 2" xfId="43" xr:uid="{00000000-0005-0000-0000-00002C000000}"/>
    <cellStyle name="標準 2 2" xfId="51" xr:uid="{A0853B3B-BCC8-4669-935F-844BC3DDFBA4}"/>
    <cellStyle name="標準 2 3" xfId="92" xr:uid="{A5712C89-75E4-4F14-A7A7-8FECC186F7F6}"/>
    <cellStyle name="標準 2 4" xfId="99" xr:uid="{8620657A-A4F5-4ADC-A24D-000E9EEE2631}"/>
    <cellStyle name="標準 3" xfId="45" xr:uid="{00000000-0005-0000-0000-00002D000000}"/>
    <cellStyle name="標準 3 2" xfId="46" xr:uid="{00000000-0005-0000-0000-00002E000000}"/>
    <cellStyle name="標準 3 2 2" xfId="95" xr:uid="{D5F3183E-9E31-4B66-BFDE-D91A7DAE6598}"/>
    <cellStyle name="標準 3 3" xfId="47" xr:uid="{00000000-0005-0000-0000-00002F000000}"/>
    <cellStyle name="標準 3 3 2" xfId="96" xr:uid="{BE0DD03E-4068-4C0E-9DCB-6D942BE4C709}"/>
    <cellStyle name="標準 3 4" xfId="94" xr:uid="{C9F854C4-7861-4B74-A330-DC5426C63A2D}"/>
    <cellStyle name="標準 4" xfId="98" xr:uid="{E5873792-03DC-4186-B7D2-B4E4CA67CF45}"/>
    <cellStyle name="標準 4 2" xfId="101" xr:uid="{CFDEEEB1-F18C-4814-B926-812F1404DEF6}"/>
    <cellStyle name="標準 5" xfId="100" xr:uid="{928B4A22-1114-4090-BFFF-7F358399B1AB}"/>
    <cellStyle name="良い" xfId="44" builtinId="26" customBuiltin="1"/>
    <cellStyle name="良い 2" xfId="93" xr:uid="{9CA78D28-FBEC-4696-A5A9-2E7962BDE85F}"/>
  </cellStyles>
  <dxfs count="15">
    <dxf>
      <border>
        <left/>
        <right/>
        <top/>
        <bottom/>
        <vertical/>
        <horizontal/>
      </border>
    </dxf>
    <dxf>
      <fill>
        <patternFill>
          <bgColor theme="0"/>
        </patternFill>
      </fill>
    </dxf>
    <dxf>
      <font>
        <color theme="2" tint="-9.9948118533890809E-2"/>
      </font>
      <fill>
        <patternFill>
          <bgColor theme="2" tint="-9.9948118533890809E-2"/>
        </patternFill>
      </fill>
      <border>
        <left/>
        <right/>
        <top/>
        <bottom/>
        <vertical/>
        <horizontal/>
      </border>
    </dxf>
    <dxf>
      <border>
        <left/>
        <right/>
        <top/>
        <bottom/>
        <vertical/>
        <horizontal/>
      </border>
    </dxf>
    <dxf>
      <font>
        <color theme="0" tint="-0.34998626667073579"/>
      </font>
      <fill>
        <patternFill>
          <bgColor theme="0" tint="-0.34998626667073579"/>
        </patternFill>
      </fill>
      <border>
        <left/>
        <right/>
        <top/>
        <bottom/>
        <vertical/>
        <horizontal/>
      </border>
    </dxf>
    <dxf>
      <font>
        <color theme="0" tint="-0.34998626667073579"/>
      </font>
      <fill>
        <patternFill>
          <bgColor theme="0" tint="-0.34998626667073579"/>
        </patternFill>
      </fill>
      <border>
        <left/>
        <right/>
        <top/>
        <bottom/>
        <vertical/>
        <horizontal/>
      </border>
    </dxf>
    <dxf>
      <font>
        <color theme="0" tint="-0.34998626667073579"/>
      </font>
      <fill>
        <patternFill>
          <bgColor theme="0" tint="-0.34998626667073579"/>
        </patternFill>
      </fill>
      <border>
        <left/>
        <right/>
        <top/>
        <bottom/>
        <vertical/>
        <horizontal/>
      </border>
    </dxf>
    <dxf>
      <fill>
        <patternFill>
          <bgColor rgb="FFFFFFCC"/>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style="thin">
          <color auto="1"/>
        </left>
        <right style="thin">
          <color auto="1"/>
        </right>
        <top style="thin">
          <color auto="1"/>
        </top>
        <bottom style="thin">
          <color auto="1"/>
        </bottom>
        <vertical/>
        <horizontal/>
      </border>
    </dxf>
    <dxf>
      <font>
        <color theme="2" tint="-9.9948118533890809E-2"/>
      </font>
      <fill>
        <patternFill>
          <bgColor theme="2" tint="-9.9948118533890809E-2"/>
        </patternFill>
      </fill>
      <border>
        <left/>
        <right/>
        <top/>
        <bottom/>
        <vertical/>
        <horizontal/>
      </border>
    </dxf>
    <dxf>
      <fill>
        <patternFill>
          <bgColor rgb="FFFFFF99"/>
        </patternFill>
      </fill>
    </dxf>
    <dxf>
      <font>
        <color theme="2" tint="-0.499984740745262"/>
      </font>
      <fill>
        <patternFill>
          <bgColor theme="2" tint="-9.9948118533890809E-2"/>
        </patternFill>
      </fill>
      <border>
        <left style="thin">
          <color auto="1"/>
        </left>
        <right style="thin">
          <color auto="1"/>
        </right>
        <top style="thin">
          <color auto="1"/>
        </top>
        <bottom style="thin">
          <color auto="1"/>
        </bottom>
        <vertical/>
        <horizontal/>
      </border>
    </dxf>
    <dxf>
      <font>
        <color theme="2" tint="-0.499984740745262"/>
      </font>
      <fill>
        <patternFill>
          <bgColor theme="2" tint="-9.9948118533890809E-2"/>
        </patternFill>
      </fill>
    </dxf>
    <dxf>
      <font>
        <color theme="2" tint="-0.499984740745262"/>
      </font>
      <fill>
        <patternFill>
          <bgColor theme="2" tint="-9.9948118533890809E-2"/>
        </patternFill>
      </fill>
      <border>
        <left style="thin">
          <color auto="1"/>
        </left>
        <right style="thin">
          <color auto="1"/>
        </right>
        <top style="thin">
          <color auto="1"/>
        </top>
        <bottom style="thin">
          <color auto="1"/>
        </bottom>
      </border>
    </dxf>
  </dxfs>
  <tableStyles count="0" defaultTableStyle="TableStyleMedium2" defaultPivotStyle="PivotStyleLight16"/>
  <colors>
    <mruColors>
      <color rgb="FFFBC497"/>
      <color rgb="FFFFE5FC"/>
      <color rgb="FFFFFF99"/>
      <color rgb="FFFFFFCC"/>
      <color rgb="FFFFF2CC"/>
      <color rgb="FFCCFFFF"/>
      <color rgb="FFCCFFCC"/>
      <color rgb="FFFFE2AF"/>
      <color rgb="FFFFDB9B"/>
      <color rgb="FFFFD9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29</xdr:col>
      <xdr:colOff>168951</xdr:colOff>
      <xdr:row>0</xdr:row>
      <xdr:rowOff>304151</xdr:rowOff>
    </xdr:from>
    <xdr:to>
      <xdr:col>32</xdr:col>
      <xdr:colOff>611988</xdr:colOff>
      <xdr:row>1</xdr:row>
      <xdr:rowOff>216548</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bwMode="auto">
        <a:xfrm>
          <a:off x="7891005" y="304151"/>
          <a:ext cx="3334554" cy="470290"/>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ja-JP" altLang="en-US" sz="900"/>
            <a:t>　</a:t>
          </a:r>
          <a:r>
            <a:rPr kumimoji="1" lang="en-US" altLang="ja-JP" sz="900"/>
            <a:t>【</a:t>
          </a:r>
          <a:r>
            <a:rPr kumimoji="1" lang="ja-JP" altLang="en-US" sz="900"/>
            <a:t>凡例</a:t>
          </a:r>
          <a:r>
            <a:rPr kumimoji="1" lang="en-US" altLang="ja-JP" sz="900"/>
            <a:t>】</a:t>
          </a:r>
          <a:r>
            <a:rPr kumimoji="1" lang="ja-JP" altLang="en-US" sz="900"/>
            <a:t>（基本情報入力シート）</a:t>
          </a:r>
          <a:endParaRPr kumimoji="1" lang="en-US" altLang="ja-JP" sz="900"/>
        </a:p>
        <a:p>
          <a:pPr algn="l"/>
          <a:r>
            <a:rPr kumimoji="1" lang="ja-JP" altLang="en-US" sz="900"/>
            <a:t>　　色付きセルに必要事項を入力してください。</a:t>
          </a:r>
          <a:endParaRPr kumimoji="1" lang="en-US" altLang="ja-JP" sz="900"/>
        </a:p>
        <a:p>
          <a:pPr algn="l"/>
          <a:r>
            <a:rPr kumimoji="1" lang="ja-JP" altLang="en-US" sz="900"/>
            <a:t>　　　　        補助金・加算の申請に必要な情報　入力セル</a:t>
          </a:r>
          <a:endParaRPr kumimoji="1" lang="en-US" altLang="ja-JP" sz="900"/>
        </a:p>
      </xdr:txBody>
    </xdr:sp>
    <xdr:clientData/>
  </xdr:twoCellAnchor>
  <xdr:twoCellAnchor>
    <xdr:from>
      <xdr:col>27</xdr:col>
      <xdr:colOff>106413</xdr:colOff>
      <xdr:row>0</xdr:row>
      <xdr:rowOff>112595</xdr:rowOff>
    </xdr:from>
    <xdr:to>
      <xdr:col>28</xdr:col>
      <xdr:colOff>452502</xdr:colOff>
      <xdr:row>0</xdr:row>
      <xdr:rowOff>432160</xdr:rowOff>
    </xdr:to>
    <xdr:sp macro="" textlink="">
      <xdr:nvSpPr>
        <xdr:cNvPr id="24" name="テキスト ボックス 1">
          <a:extLst>
            <a:ext uri="{FF2B5EF4-FFF2-40B4-BE49-F238E27FC236}">
              <a16:creationId xmlns:a16="http://schemas.microsoft.com/office/drawing/2014/main" id="{D47E1DA3-1EFE-5575-6A77-6E02EB5E32C3}"/>
            </a:ext>
          </a:extLst>
        </xdr:cNvPr>
        <xdr:cNvSpPr txBox="1"/>
      </xdr:nvSpPr>
      <xdr:spPr>
        <a:xfrm>
          <a:off x="6094739" y="112595"/>
          <a:ext cx="901024" cy="31956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t>別紙様式２</a:t>
          </a:r>
          <a:endParaRPr kumimoji="1" lang="ja-JP" altLang="en-US" sz="1000" b="1"/>
        </a:p>
      </xdr:txBody>
    </xdr:sp>
    <xdr:clientData/>
  </xdr:twoCellAnchor>
  <xdr:twoCellAnchor>
    <xdr:from>
      <xdr:col>0</xdr:col>
      <xdr:colOff>102055</xdr:colOff>
      <xdr:row>4</xdr:row>
      <xdr:rowOff>1632</xdr:rowOff>
    </xdr:from>
    <xdr:to>
      <xdr:col>7</xdr:col>
      <xdr:colOff>54430</xdr:colOff>
      <xdr:row>5</xdr:row>
      <xdr:rowOff>231322</xdr:rowOff>
    </xdr:to>
    <xdr:sp macro="" textlink="">
      <xdr:nvSpPr>
        <xdr:cNvPr id="2" name="四角形: 角を丸くする 13">
          <a:extLst>
            <a:ext uri="{FF2B5EF4-FFF2-40B4-BE49-F238E27FC236}">
              <a16:creationId xmlns:a16="http://schemas.microsoft.com/office/drawing/2014/main" id="{C5BB03A1-7394-46DB-85D0-80FA1945C05B}"/>
            </a:ext>
          </a:extLst>
        </xdr:cNvPr>
        <xdr:cNvSpPr/>
      </xdr:nvSpPr>
      <xdr:spPr bwMode="auto">
        <a:xfrm>
          <a:off x="102055" y="3240132"/>
          <a:ext cx="762000" cy="481422"/>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000" b="1">
              <a:solidFill>
                <a:sysClr val="windowText" lastClr="000000"/>
              </a:solidFill>
            </a:rPr>
            <a:t>入力及び</a:t>
          </a:r>
          <a:endParaRPr kumimoji="1" lang="en-US" altLang="ja-JP" sz="1000" b="1">
            <a:solidFill>
              <a:sysClr val="windowText" lastClr="000000"/>
            </a:solidFill>
          </a:endParaRPr>
        </a:p>
        <a:p>
          <a:pPr algn="ctr"/>
          <a:r>
            <a:rPr kumimoji="1" lang="ja-JP" altLang="en-US" sz="1000" b="1">
              <a:solidFill>
                <a:sysClr val="windowText" lastClr="000000"/>
              </a:solidFill>
            </a:rPr>
            <a:t>提出の流れ</a:t>
          </a:r>
        </a:p>
      </xdr:txBody>
    </xdr:sp>
    <xdr:clientData/>
  </xdr:twoCellAnchor>
  <xdr:twoCellAnchor>
    <xdr:from>
      <xdr:col>0</xdr:col>
      <xdr:colOff>13607</xdr:colOff>
      <xdr:row>6</xdr:row>
      <xdr:rowOff>61233</xdr:rowOff>
    </xdr:from>
    <xdr:to>
      <xdr:col>7</xdr:col>
      <xdr:colOff>27445</xdr:colOff>
      <xdr:row>7</xdr:row>
      <xdr:rowOff>27216</xdr:rowOff>
    </xdr:to>
    <xdr:sp macro="" textlink="">
      <xdr:nvSpPr>
        <xdr:cNvPr id="3" name="テキスト ボックス 15">
          <a:extLst>
            <a:ext uri="{FF2B5EF4-FFF2-40B4-BE49-F238E27FC236}">
              <a16:creationId xmlns:a16="http://schemas.microsoft.com/office/drawing/2014/main" id="{0423A3C4-3A5F-45F1-8F8D-4C8E155E77CD}"/>
            </a:ext>
          </a:extLst>
        </xdr:cNvPr>
        <xdr:cNvSpPr txBox="1"/>
      </xdr:nvSpPr>
      <xdr:spPr>
        <a:xfrm>
          <a:off x="13607" y="3803197"/>
          <a:ext cx="823463" cy="2177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900" b="1"/>
            <a:t>一部自動転記</a:t>
          </a:r>
          <a:endParaRPr kumimoji="1" lang="ja-JP" altLang="en-US" sz="1000" b="1"/>
        </a:p>
      </xdr:txBody>
    </xdr:sp>
    <xdr:clientData/>
  </xdr:twoCellAnchor>
  <xdr:twoCellAnchor>
    <xdr:from>
      <xdr:col>8</xdr:col>
      <xdr:colOff>34018</xdr:colOff>
      <xdr:row>3</xdr:row>
      <xdr:rowOff>1197429</xdr:rowOff>
    </xdr:from>
    <xdr:to>
      <xdr:col>16</xdr:col>
      <xdr:colOff>102053</xdr:colOff>
      <xdr:row>6</xdr:row>
      <xdr:rowOff>170090</xdr:rowOff>
    </xdr:to>
    <xdr:sp macro="" textlink="">
      <xdr:nvSpPr>
        <xdr:cNvPr id="4" name="テキスト ボックス 5">
          <a:extLst>
            <a:ext uri="{FF2B5EF4-FFF2-40B4-BE49-F238E27FC236}">
              <a16:creationId xmlns:a16="http://schemas.microsoft.com/office/drawing/2014/main" id="{B097AAA9-6D64-4FBD-9828-0DAD67B16C92}"/>
            </a:ext>
          </a:extLst>
        </xdr:cNvPr>
        <xdr:cNvSpPr txBox="1"/>
      </xdr:nvSpPr>
      <xdr:spPr>
        <a:xfrm>
          <a:off x="904875" y="3224893"/>
          <a:ext cx="761999" cy="687161"/>
        </a:xfrm>
        <a:prstGeom prst="rect">
          <a:avLst/>
        </a:prstGeom>
        <a:no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基本情報</a:t>
          </a:r>
          <a:endParaRPr lang="ja-JP" altLang="ja-JP" sz="900" b="1">
            <a:effectLst/>
          </a:endParaRPr>
        </a:p>
        <a:p>
          <a:r>
            <a:rPr kumimoji="1" lang="en-US" altLang="ja-JP" sz="900" b="1">
              <a:solidFill>
                <a:schemeClr val="dk1"/>
              </a:solidFill>
              <a:effectLst/>
              <a:latin typeface="+mn-lt"/>
              <a:ea typeface="+mn-ea"/>
              <a:cs typeface="+mn-cs"/>
            </a:rPr>
            <a:t> </a:t>
          </a:r>
          <a:r>
            <a:rPr kumimoji="1" lang="ja-JP" altLang="ja-JP" sz="900" b="1">
              <a:solidFill>
                <a:schemeClr val="dk1"/>
              </a:solidFill>
              <a:effectLst/>
              <a:latin typeface="+mn-lt"/>
              <a:ea typeface="+mn-ea"/>
              <a:cs typeface="+mn-cs"/>
            </a:rPr>
            <a:t>入力シート</a:t>
          </a:r>
          <a:endParaRPr kumimoji="1" lang="en-US" altLang="ja-JP" sz="900" b="1">
            <a:solidFill>
              <a:schemeClr val="dk1"/>
            </a:solidFill>
            <a:effectLst/>
            <a:latin typeface="+mn-lt"/>
            <a:ea typeface="+mn-ea"/>
            <a:cs typeface="+mn-cs"/>
          </a:endParaRPr>
        </a:p>
        <a:p>
          <a:r>
            <a:rPr lang="ja-JP" altLang="en-US" sz="900" b="1">
              <a:effectLst/>
            </a:rPr>
            <a:t>（２と３）</a:t>
          </a:r>
          <a:endParaRPr lang="ja-JP" altLang="ja-JP" sz="900" b="1">
            <a:effectLst/>
          </a:endParaRPr>
        </a:p>
      </xdr:txBody>
    </xdr:sp>
    <xdr:clientData/>
  </xdr:twoCellAnchor>
  <xdr:twoCellAnchor>
    <xdr:from>
      <xdr:col>17</xdr:col>
      <xdr:colOff>40821</xdr:colOff>
      <xdr:row>4</xdr:row>
      <xdr:rowOff>190500</xdr:rowOff>
    </xdr:from>
    <xdr:to>
      <xdr:col>19</xdr:col>
      <xdr:colOff>101961</xdr:colOff>
      <xdr:row>5</xdr:row>
      <xdr:rowOff>207741</xdr:rowOff>
    </xdr:to>
    <xdr:sp macro="" textlink="">
      <xdr:nvSpPr>
        <xdr:cNvPr id="7" name="矢印: 右 12">
          <a:extLst>
            <a:ext uri="{FF2B5EF4-FFF2-40B4-BE49-F238E27FC236}">
              <a16:creationId xmlns:a16="http://schemas.microsoft.com/office/drawing/2014/main" id="{333ECB1A-EEA1-488C-A6E3-4EACD7008B1E}"/>
            </a:ext>
          </a:extLst>
        </xdr:cNvPr>
        <xdr:cNvSpPr/>
      </xdr:nvSpPr>
      <xdr:spPr bwMode="auto">
        <a:xfrm>
          <a:off x="1707696" y="3429000"/>
          <a:ext cx="265247" cy="268973"/>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22</xdr:col>
      <xdr:colOff>217714</xdr:colOff>
      <xdr:row>4</xdr:row>
      <xdr:rowOff>204106</xdr:rowOff>
    </xdr:from>
    <xdr:to>
      <xdr:col>22</xdr:col>
      <xdr:colOff>482961</xdr:colOff>
      <xdr:row>5</xdr:row>
      <xdr:rowOff>221347</xdr:rowOff>
    </xdr:to>
    <xdr:sp macro="" textlink="">
      <xdr:nvSpPr>
        <xdr:cNvPr id="9" name="矢印: 右 12">
          <a:extLst>
            <a:ext uri="{FF2B5EF4-FFF2-40B4-BE49-F238E27FC236}">
              <a16:creationId xmlns:a16="http://schemas.microsoft.com/office/drawing/2014/main" id="{D8E8CEBF-6C8F-456B-B877-092811046284}"/>
            </a:ext>
          </a:extLst>
        </xdr:cNvPr>
        <xdr:cNvSpPr/>
      </xdr:nvSpPr>
      <xdr:spPr bwMode="auto">
        <a:xfrm>
          <a:off x="2782660" y="3442606"/>
          <a:ext cx="265247" cy="268973"/>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19</xdr:col>
      <xdr:colOff>136071</xdr:colOff>
      <xdr:row>3</xdr:row>
      <xdr:rowOff>1142999</xdr:rowOff>
    </xdr:from>
    <xdr:to>
      <xdr:col>22</xdr:col>
      <xdr:colOff>181398</xdr:colOff>
      <xdr:row>6</xdr:row>
      <xdr:rowOff>201497</xdr:rowOff>
    </xdr:to>
    <xdr:sp macro="" textlink="">
      <xdr:nvSpPr>
        <xdr:cNvPr id="10" name="テキスト ボックス 6">
          <a:extLst>
            <a:ext uri="{FF2B5EF4-FFF2-40B4-BE49-F238E27FC236}">
              <a16:creationId xmlns:a16="http://schemas.microsoft.com/office/drawing/2014/main" id="{0C09CB6B-152C-40A5-BBC0-E2FA4484F1B6}"/>
            </a:ext>
          </a:extLst>
        </xdr:cNvPr>
        <xdr:cNvSpPr txBox="1"/>
      </xdr:nvSpPr>
      <xdr:spPr>
        <a:xfrm>
          <a:off x="2007053" y="3170463"/>
          <a:ext cx="739291" cy="772998"/>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 別紙様式</a:t>
          </a:r>
        </a:p>
        <a:p>
          <a:r>
            <a:rPr kumimoji="1" lang="ja-JP" altLang="en-US" sz="900" b="1">
              <a:solidFill>
                <a:schemeClr val="dk1"/>
              </a:solidFill>
              <a:effectLst/>
              <a:latin typeface="+mn-lt"/>
              <a:ea typeface="+mn-ea"/>
              <a:cs typeface="+mn-cs"/>
            </a:rPr>
            <a:t> ２－４</a:t>
          </a:r>
        </a:p>
        <a:p>
          <a:pPr algn="l"/>
          <a:r>
            <a:rPr kumimoji="1" lang="ja-JP" altLang="en-US" sz="900" b="1">
              <a:solidFill>
                <a:schemeClr val="dk1"/>
              </a:solidFill>
              <a:effectLst/>
              <a:latin typeface="+mn-lt"/>
              <a:ea typeface="+mn-ea"/>
              <a:cs typeface="+mn-cs"/>
            </a:rPr>
            <a:t>（補助金</a:t>
          </a:r>
          <a:endParaRPr kumimoji="1" lang="en-US" altLang="ja-JP" sz="900" b="1">
            <a:solidFill>
              <a:schemeClr val="dk1"/>
            </a:solidFill>
            <a:effectLst/>
            <a:latin typeface="+mn-lt"/>
            <a:ea typeface="+mn-ea"/>
            <a:cs typeface="+mn-cs"/>
          </a:endParaRPr>
        </a:p>
        <a:p>
          <a:r>
            <a:rPr kumimoji="1" lang="ja-JP" altLang="en-US" sz="900" b="1" baseline="0">
              <a:solidFill>
                <a:schemeClr val="dk1"/>
              </a:solidFill>
              <a:effectLst/>
              <a:latin typeface="+mn-lt"/>
              <a:ea typeface="+mn-ea"/>
              <a:cs typeface="+mn-cs"/>
            </a:rPr>
            <a:t>  個票</a:t>
          </a:r>
          <a:r>
            <a:rPr kumimoji="1" lang="ja-JP" altLang="en-US" sz="900" b="1">
              <a:solidFill>
                <a:schemeClr val="dk1"/>
              </a:solidFill>
              <a:effectLst/>
              <a:latin typeface="+mn-lt"/>
              <a:ea typeface="+mn-ea"/>
              <a:cs typeface="+mn-cs"/>
            </a:rPr>
            <a:t>）</a:t>
          </a:r>
        </a:p>
      </xdr:txBody>
    </xdr:sp>
    <xdr:clientData/>
  </xdr:twoCellAnchor>
  <xdr:twoCellAnchor>
    <xdr:from>
      <xdr:col>22</xdr:col>
      <xdr:colOff>517071</xdr:colOff>
      <xdr:row>3</xdr:row>
      <xdr:rowOff>1197429</xdr:rowOff>
    </xdr:from>
    <xdr:to>
      <xdr:col>23</xdr:col>
      <xdr:colOff>281738</xdr:colOff>
      <xdr:row>7</xdr:row>
      <xdr:rowOff>385</xdr:rowOff>
    </xdr:to>
    <xdr:sp macro="" textlink="">
      <xdr:nvSpPr>
        <xdr:cNvPr id="11" name="テキスト ボックス 8">
          <a:extLst>
            <a:ext uri="{FF2B5EF4-FFF2-40B4-BE49-F238E27FC236}">
              <a16:creationId xmlns:a16="http://schemas.microsoft.com/office/drawing/2014/main" id="{59A5C9A3-2D33-4EC6-A4F6-796D10810BBB}"/>
            </a:ext>
          </a:extLst>
        </xdr:cNvPr>
        <xdr:cNvSpPr txBox="1"/>
      </xdr:nvSpPr>
      <xdr:spPr>
        <a:xfrm>
          <a:off x="3082017" y="3224893"/>
          <a:ext cx="764792" cy="769188"/>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別紙様式</a:t>
          </a:r>
        </a:p>
        <a:p>
          <a:r>
            <a:rPr kumimoji="1" lang="ja-JP" altLang="en-US" sz="900" b="1">
              <a:solidFill>
                <a:schemeClr val="dk1"/>
              </a:solidFill>
              <a:effectLst/>
              <a:latin typeface="+mn-lt"/>
              <a:ea typeface="+mn-ea"/>
              <a:cs typeface="+mn-cs"/>
            </a:rPr>
            <a:t> ２－３</a:t>
          </a:r>
        </a:p>
        <a:p>
          <a:r>
            <a:rPr kumimoji="1" lang="ja-JP" altLang="en-US" sz="900" b="1">
              <a:solidFill>
                <a:schemeClr val="dk1"/>
              </a:solidFill>
              <a:effectLst/>
              <a:latin typeface="+mn-lt"/>
              <a:ea typeface="+mn-ea"/>
              <a:cs typeface="+mn-cs"/>
            </a:rPr>
            <a:t>（補助金</a:t>
          </a:r>
          <a:endParaRPr kumimoji="1" lang="en-US" altLang="ja-JP" sz="900" b="1">
            <a:solidFill>
              <a:schemeClr val="dk1"/>
            </a:solidFill>
            <a:effectLst/>
            <a:latin typeface="+mn-lt"/>
            <a:ea typeface="+mn-ea"/>
            <a:cs typeface="+mn-cs"/>
          </a:endParaRPr>
        </a:p>
        <a:p>
          <a:r>
            <a:rPr kumimoji="1" lang="en-US"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総括表）</a:t>
          </a:r>
          <a:endParaRPr lang="ja-JP" altLang="ja-JP" sz="900" b="1">
            <a:effectLst/>
          </a:endParaRPr>
        </a:p>
      </xdr:txBody>
    </xdr:sp>
    <xdr:clientData/>
  </xdr:twoCellAnchor>
  <xdr:twoCellAnchor>
    <xdr:from>
      <xdr:col>23</xdr:col>
      <xdr:colOff>333374</xdr:colOff>
      <xdr:row>4</xdr:row>
      <xdr:rowOff>210911</xdr:rowOff>
    </xdr:from>
    <xdr:to>
      <xdr:col>23</xdr:col>
      <xdr:colOff>598621</xdr:colOff>
      <xdr:row>5</xdr:row>
      <xdr:rowOff>228152</xdr:rowOff>
    </xdr:to>
    <xdr:sp macro="" textlink="">
      <xdr:nvSpPr>
        <xdr:cNvPr id="12" name="矢印: 右 12">
          <a:extLst>
            <a:ext uri="{FF2B5EF4-FFF2-40B4-BE49-F238E27FC236}">
              <a16:creationId xmlns:a16="http://schemas.microsoft.com/office/drawing/2014/main" id="{4AFDAC4A-BF56-46AF-AAAF-67558DB39988}"/>
            </a:ext>
          </a:extLst>
        </xdr:cNvPr>
        <xdr:cNvSpPr/>
      </xdr:nvSpPr>
      <xdr:spPr bwMode="auto">
        <a:xfrm>
          <a:off x="3898445" y="3449411"/>
          <a:ext cx="265247" cy="268973"/>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23</xdr:col>
      <xdr:colOff>646339</xdr:colOff>
      <xdr:row>3</xdr:row>
      <xdr:rowOff>1027339</xdr:rowOff>
    </xdr:from>
    <xdr:to>
      <xdr:col>26</xdr:col>
      <xdr:colOff>557683</xdr:colOff>
      <xdr:row>8</xdr:row>
      <xdr:rowOff>141065</xdr:rowOff>
    </xdr:to>
    <xdr:sp macro="" textlink="">
      <xdr:nvSpPr>
        <xdr:cNvPr id="13" name="テキスト ボックス 24">
          <a:extLst>
            <a:ext uri="{FF2B5EF4-FFF2-40B4-BE49-F238E27FC236}">
              <a16:creationId xmlns:a16="http://schemas.microsoft.com/office/drawing/2014/main" id="{43BDE2A1-88CE-4BF0-9449-BCA5AEEAAA81}"/>
            </a:ext>
          </a:extLst>
        </xdr:cNvPr>
        <xdr:cNvSpPr txBox="1"/>
      </xdr:nvSpPr>
      <xdr:spPr>
        <a:xfrm>
          <a:off x="4211410" y="3054803"/>
          <a:ext cx="1197219" cy="1290869"/>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基本情報入力シート</a:t>
          </a:r>
          <a:r>
            <a:rPr kumimoji="1" lang="ja-JP" altLang="en-US" sz="900" b="1">
              <a:solidFill>
                <a:schemeClr val="dk1"/>
              </a:solidFill>
              <a:effectLst/>
              <a:latin typeface="+mn-lt"/>
              <a:ea typeface="+mn-ea"/>
              <a:cs typeface="+mn-cs"/>
            </a:rPr>
            <a:t>項目１「提出の目的」で「補助金様式を指定権者に提出」が選択、「提出先の自治体名」</a:t>
          </a:r>
          <a:r>
            <a:rPr lang="ja-JP" altLang="en-US" sz="900" b="1">
              <a:effectLst/>
            </a:rPr>
            <a:t>に「山梨県」と入力されていることを確認。</a:t>
          </a:r>
          <a:endParaRPr lang="en-US" altLang="ja-JP" sz="900" b="1">
            <a:effectLst/>
          </a:endParaRPr>
        </a:p>
      </xdr:txBody>
    </xdr:sp>
    <xdr:clientData/>
  </xdr:twoCellAnchor>
  <xdr:twoCellAnchor>
    <xdr:from>
      <xdr:col>26</xdr:col>
      <xdr:colOff>598715</xdr:colOff>
      <xdr:row>4</xdr:row>
      <xdr:rowOff>231321</xdr:rowOff>
    </xdr:from>
    <xdr:to>
      <xdr:col>27</xdr:col>
      <xdr:colOff>129176</xdr:colOff>
      <xdr:row>5</xdr:row>
      <xdr:rowOff>248562</xdr:rowOff>
    </xdr:to>
    <xdr:sp macro="" textlink="">
      <xdr:nvSpPr>
        <xdr:cNvPr id="14" name="矢印: 右 12">
          <a:extLst>
            <a:ext uri="{FF2B5EF4-FFF2-40B4-BE49-F238E27FC236}">
              <a16:creationId xmlns:a16="http://schemas.microsoft.com/office/drawing/2014/main" id="{A520BE70-EC3A-4048-AB56-74D33F7757C6}"/>
            </a:ext>
          </a:extLst>
        </xdr:cNvPr>
        <xdr:cNvSpPr/>
      </xdr:nvSpPr>
      <xdr:spPr bwMode="auto">
        <a:xfrm>
          <a:off x="5449661" y="3469821"/>
          <a:ext cx="265247" cy="268973"/>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27</xdr:col>
      <xdr:colOff>224519</xdr:colOff>
      <xdr:row>3</xdr:row>
      <xdr:rowOff>1177019</xdr:rowOff>
    </xdr:from>
    <xdr:to>
      <xdr:col>28</xdr:col>
      <xdr:colOff>326572</xdr:colOff>
      <xdr:row>7</xdr:row>
      <xdr:rowOff>197305</xdr:rowOff>
    </xdr:to>
    <xdr:sp macro="" textlink="">
      <xdr:nvSpPr>
        <xdr:cNvPr id="15" name="テキスト ボックス 22">
          <a:extLst>
            <a:ext uri="{FF2B5EF4-FFF2-40B4-BE49-F238E27FC236}">
              <a16:creationId xmlns:a16="http://schemas.microsoft.com/office/drawing/2014/main" id="{2D49F22E-CEC5-43F2-BAC0-9CD2BBA57C75}"/>
            </a:ext>
          </a:extLst>
        </xdr:cNvPr>
        <xdr:cNvSpPr txBox="1"/>
      </xdr:nvSpPr>
      <xdr:spPr>
        <a:xfrm>
          <a:off x="5810251" y="3204483"/>
          <a:ext cx="693964" cy="986518"/>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ja-JP" altLang="en-US" sz="900" b="1">
              <a:effectLst/>
            </a:rPr>
            <a:t>様式１申請書の内容に誤りがないことを確認。</a:t>
          </a:r>
          <a:endParaRPr lang="en-US" altLang="ja-JP" sz="900" b="1">
            <a:effectLst/>
          </a:endParaRPr>
        </a:p>
      </xdr:txBody>
    </xdr:sp>
    <xdr:clientData/>
  </xdr:twoCellAnchor>
  <xdr:twoCellAnchor>
    <xdr:from>
      <xdr:col>28</xdr:col>
      <xdr:colOff>666750</xdr:colOff>
      <xdr:row>3</xdr:row>
      <xdr:rowOff>1149804</xdr:rowOff>
    </xdr:from>
    <xdr:to>
      <xdr:col>28</xdr:col>
      <xdr:colOff>1374148</xdr:colOff>
      <xdr:row>8</xdr:row>
      <xdr:rowOff>48851</xdr:rowOff>
    </xdr:to>
    <xdr:sp macro="" textlink="">
      <xdr:nvSpPr>
        <xdr:cNvPr id="16" name="テキスト ボックス 22">
          <a:extLst>
            <a:ext uri="{FF2B5EF4-FFF2-40B4-BE49-F238E27FC236}">
              <a16:creationId xmlns:a16="http://schemas.microsoft.com/office/drawing/2014/main" id="{E709BFD7-AABE-4750-9819-FA423808B77B}"/>
            </a:ext>
          </a:extLst>
        </xdr:cNvPr>
        <xdr:cNvSpPr txBox="1"/>
      </xdr:nvSpPr>
      <xdr:spPr>
        <a:xfrm>
          <a:off x="6844393" y="3177268"/>
          <a:ext cx="707398" cy="1076190"/>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ja-JP" altLang="en-US" sz="900" b="1">
              <a:effectLst/>
            </a:rPr>
            <a:t>様式１、</a:t>
          </a:r>
          <a:endParaRPr lang="en-US" altLang="ja-JP" sz="900" b="1">
            <a:effectLst/>
          </a:endParaRPr>
        </a:p>
        <a:p>
          <a:pPr algn="l"/>
          <a:r>
            <a:rPr lang="ja-JP" altLang="en-US" sz="900" b="1">
              <a:effectLst/>
            </a:rPr>
            <a:t>別紙様式</a:t>
          </a:r>
          <a:endParaRPr lang="en-US" altLang="ja-JP" sz="900" b="1">
            <a:effectLst/>
          </a:endParaRPr>
        </a:p>
        <a:p>
          <a:pPr algn="l"/>
          <a:r>
            <a:rPr lang="ja-JP" altLang="en-US" sz="900" b="1">
              <a:effectLst/>
            </a:rPr>
            <a:t>２－３、</a:t>
          </a:r>
          <a:endParaRPr lang="en-US" altLang="ja-JP" sz="900" b="1">
            <a:effectLst/>
          </a:endParaRPr>
        </a:p>
        <a:p>
          <a:pPr algn="l"/>
          <a:r>
            <a:rPr lang="ja-JP" altLang="en-US" sz="900" b="1">
              <a:effectLst/>
            </a:rPr>
            <a:t>２－４を</a:t>
          </a:r>
          <a:endParaRPr lang="en-US" altLang="ja-JP" sz="900" b="1">
            <a:effectLst/>
          </a:endParaRPr>
        </a:p>
        <a:p>
          <a:pPr algn="l"/>
          <a:r>
            <a:rPr lang="ja-JP" altLang="en-US" sz="900" b="1">
              <a:effectLst/>
            </a:rPr>
            <a:t>都道府県に提出</a:t>
          </a:r>
          <a:endParaRPr lang="en-US" altLang="ja-JP" sz="900" b="1">
            <a:effectLst/>
          </a:endParaRPr>
        </a:p>
      </xdr:txBody>
    </xdr:sp>
    <xdr:clientData/>
  </xdr:twoCellAnchor>
  <xdr:twoCellAnchor>
    <xdr:from>
      <xdr:col>28</xdr:col>
      <xdr:colOff>374196</xdr:colOff>
      <xdr:row>5</xdr:row>
      <xdr:rowOff>6804</xdr:rowOff>
    </xdr:from>
    <xdr:to>
      <xdr:col>28</xdr:col>
      <xdr:colOff>639443</xdr:colOff>
      <xdr:row>6</xdr:row>
      <xdr:rowOff>24045</xdr:rowOff>
    </xdr:to>
    <xdr:sp macro="" textlink="">
      <xdr:nvSpPr>
        <xdr:cNvPr id="17" name="矢印: 右 12">
          <a:extLst>
            <a:ext uri="{FF2B5EF4-FFF2-40B4-BE49-F238E27FC236}">
              <a16:creationId xmlns:a16="http://schemas.microsoft.com/office/drawing/2014/main" id="{B5360BBD-C6CB-47E7-8D15-F004CA861AB3}"/>
            </a:ext>
          </a:extLst>
        </xdr:cNvPr>
        <xdr:cNvSpPr/>
      </xdr:nvSpPr>
      <xdr:spPr bwMode="auto">
        <a:xfrm>
          <a:off x="6551839" y="3497036"/>
          <a:ext cx="265247" cy="268973"/>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37</xdr:col>
      <xdr:colOff>81324</xdr:colOff>
      <xdr:row>2</xdr:row>
      <xdr:rowOff>63575</xdr:rowOff>
    </xdr:from>
    <xdr:to>
      <xdr:col>42</xdr:col>
      <xdr:colOff>530466</xdr:colOff>
      <xdr:row>6</xdr:row>
      <xdr:rowOff>174577</xdr:rowOff>
    </xdr:to>
    <xdr:grpSp>
      <xdr:nvGrpSpPr>
        <xdr:cNvPr id="2" name="グループ化 1">
          <a:extLst>
            <a:ext uri="{FF2B5EF4-FFF2-40B4-BE49-F238E27FC236}">
              <a16:creationId xmlns:a16="http://schemas.microsoft.com/office/drawing/2014/main" id="{00000000-0008-0000-0100-000002000000}"/>
            </a:ext>
          </a:extLst>
        </xdr:cNvPr>
        <xdr:cNvGrpSpPr/>
      </xdr:nvGrpSpPr>
      <xdr:grpSpPr>
        <a:xfrm>
          <a:off x="8252771" y="564891"/>
          <a:ext cx="3557300" cy="792791"/>
          <a:chOff x="6400731" y="2513069"/>
          <a:chExt cx="5636228" cy="1370551"/>
        </a:xfrm>
      </xdr:grpSpPr>
      <xdr:sp macro="" textlink="">
        <xdr:nvSpPr>
          <xdr:cNvPr id="3" name="正方形/長方形 2">
            <a:extLst>
              <a:ext uri="{FF2B5EF4-FFF2-40B4-BE49-F238E27FC236}">
                <a16:creationId xmlns:a16="http://schemas.microsoft.com/office/drawing/2014/main" id="{00000000-0008-0000-0100-000003000000}"/>
              </a:ext>
            </a:extLst>
          </xdr:cNvPr>
          <xdr:cNvSpPr/>
        </xdr:nvSpPr>
        <xdr:spPr bwMode="auto">
          <a:xfrm>
            <a:off x="6400731" y="2513069"/>
            <a:ext cx="5636228" cy="1370551"/>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p>
          <a:p>
            <a:pPr algn="l"/>
            <a:r>
              <a:rPr kumimoji="1" lang="ja-JP" altLang="en-US" sz="1100"/>
              <a:t>　</a:t>
            </a:r>
            <a:r>
              <a:rPr kumimoji="1" lang="ja-JP" altLang="en-US" sz="1100" baseline="0"/>
              <a:t>   </a:t>
            </a:r>
            <a:r>
              <a:rPr kumimoji="1" lang="ja-JP" altLang="en-US" sz="1100"/>
              <a:t>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xdr:txBody>
      </xdr:sp>
      <xdr:sp macro="" textlink="">
        <xdr:nvSpPr>
          <xdr:cNvPr id="4" name="正方形/長方形 3">
            <a:extLst>
              <a:ext uri="{FF2B5EF4-FFF2-40B4-BE49-F238E27FC236}">
                <a16:creationId xmlns:a16="http://schemas.microsoft.com/office/drawing/2014/main" id="{00000000-0008-0000-0100-000004000000}"/>
              </a:ext>
            </a:extLst>
          </xdr:cNvPr>
          <xdr:cNvSpPr/>
        </xdr:nvSpPr>
        <xdr:spPr bwMode="auto">
          <a:xfrm flipV="1">
            <a:off x="6598528" y="3382763"/>
            <a:ext cx="623735" cy="277925"/>
          </a:xfrm>
          <a:prstGeom prst="rect">
            <a:avLst/>
          </a:prstGeom>
          <a:solidFill>
            <a:schemeClr val="accent4">
              <a:lumMod val="20000"/>
              <a:lumOff val="8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38100</xdr:colOff>
          <xdr:row>6</xdr:row>
          <xdr:rowOff>0</xdr:rowOff>
        </xdr:from>
        <xdr:to>
          <xdr:col>5</xdr:col>
          <xdr:colOff>19050</xdr:colOff>
          <xdr:row>8</xdr:row>
          <xdr:rowOff>0</xdr:rowOff>
        </xdr:to>
        <xdr:grpSp>
          <xdr:nvGrpSpPr>
            <xdr:cNvPr id="3" name="Group 41">
              <a:extLst>
                <a:ext uri="{FF2B5EF4-FFF2-40B4-BE49-F238E27FC236}">
                  <a16:creationId xmlns:a16="http://schemas.microsoft.com/office/drawing/2014/main" id="{5BD800AB-A6C1-42FB-AED1-686B962D6EFE}"/>
                </a:ext>
              </a:extLst>
            </xdr:cNvPr>
            <xdr:cNvGrpSpPr>
              <a:grpSpLocks/>
            </xdr:cNvGrpSpPr>
          </xdr:nvGrpSpPr>
          <xdr:grpSpPr bwMode="auto">
            <a:xfrm>
              <a:off x="7315200" y="2222500"/>
              <a:ext cx="2901950" cy="6350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13</xdr:row>
          <xdr:rowOff>0</xdr:rowOff>
        </xdr:from>
        <xdr:to>
          <xdr:col>5</xdr:col>
          <xdr:colOff>19050</xdr:colOff>
          <xdr:row>15</xdr:row>
          <xdr:rowOff>0</xdr:rowOff>
        </xdr:to>
        <xdr:grpSp>
          <xdr:nvGrpSpPr>
            <xdr:cNvPr id="4" name="Group 41">
              <a:extLst>
                <a:ext uri="{FF2B5EF4-FFF2-40B4-BE49-F238E27FC236}">
                  <a16:creationId xmlns:a16="http://schemas.microsoft.com/office/drawing/2014/main" id="{1638069A-A2D0-4100-85BC-8D2E10606CAB}"/>
                </a:ext>
              </a:extLst>
            </xdr:cNvPr>
            <xdr:cNvGrpSpPr>
              <a:grpSpLocks/>
            </xdr:cNvGrpSpPr>
          </xdr:nvGrpSpPr>
          <xdr:grpSpPr bwMode="auto">
            <a:xfrm>
              <a:off x="7315200" y="5448300"/>
              <a:ext cx="2901950" cy="6350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19</xdr:row>
          <xdr:rowOff>170793</xdr:rowOff>
        </xdr:from>
        <xdr:to>
          <xdr:col>5</xdr:col>
          <xdr:colOff>19050</xdr:colOff>
          <xdr:row>22</xdr:row>
          <xdr:rowOff>0</xdr:rowOff>
        </xdr:to>
        <xdr:grpSp>
          <xdr:nvGrpSpPr>
            <xdr:cNvPr id="5" name="Group 41">
              <a:extLst>
                <a:ext uri="{FF2B5EF4-FFF2-40B4-BE49-F238E27FC236}">
                  <a16:creationId xmlns:a16="http://schemas.microsoft.com/office/drawing/2014/main" id="{ABE4957F-9FEE-4174-8574-E6BDC13F9FB4}"/>
                </a:ext>
              </a:extLst>
            </xdr:cNvPr>
            <xdr:cNvGrpSpPr>
              <a:grpSpLocks/>
            </xdr:cNvGrpSpPr>
          </xdr:nvGrpSpPr>
          <xdr:grpSpPr bwMode="auto">
            <a:xfrm>
              <a:off x="7315200" y="8578193"/>
              <a:ext cx="2901950" cy="1353207"/>
              <a:chOff x="9239" y="107537"/>
              <a:chExt cx="2190" cy="12573"/>
            </a:xfrm>
          </xdr:grpSpPr>
        </xdr:grpSp>
        <xdr:clientData/>
      </xdr:twoCellAnchor>
    </mc:Choice>
    <mc:Fallback/>
  </mc:AlternateContent>
  <xdr:twoCellAnchor>
    <xdr:from>
      <xdr:col>10</xdr:col>
      <xdr:colOff>127000</xdr:colOff>
      <xdr:row>22</xdr:row>
      <xdr:rowOff>381000</xdr:rowOff>
    </xdr:from>
    <xdr:to>
      <xdr:col>25</xdr:col>
      <xdr:colOff>212912</xdr:colOff>
      <xdr:row>27</xdr:row>
      <xdr:rowOff>410508</xdr:rowOff>
    </xdr:to>
    <xdr:sp macro="" textlink="">
      <xdr:nvSpPr>
        <xdr:cNvPr id="6" name="テキスト ボックス 5">
          <a:extLst>
            <a:ext uri="{FF2B5EF4-FFF2-40B4-BE49-F238E27FC236}">
              <a16:creationId xmlns:a16="http://schemas.microsoft.com/office/drawing/2014/main" id="{42C407A1-24EE-48E4-8A7E-8FDA890EF52B}"/>
            </a:ext>
          </a:extLst>
        </xdr:cNvPr>
        <xdr:cNvSpPr txBox="1"/>
      </xdr:nvSpPr>
      <xdr:spPr>
        <a:xfrm>
          <a:off x="20812125" y="10334625"/>
          <a:ext cx="10325287" cy="2902883"/>
        </a:xfrm>
        <a:prstGeom prst="rect">
          <a:avLst/>
        </a:prstGeom>
        <a:solidFill>
          <a:schemeClr val="lt1"/>
        </a:solidFill>
        <a:ln w="571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latin typeface="ＭＳ Ｐゴシック" panose="020B0600070205080204" pitchFamily="50" charset="-128"/>
              <a:ea typeface="ＭＳ Ｐゴシック" panose="020B0600070205080204" pitchFamily="50" charset="-128"/>
            </a:rPr>
            <a:t>【</a:t>
          </a:r>
          <a:r>
            <a:rPr kumimoji="1" lang="ja-JP" altLang="en-US" sz="2000">
              <a:latin typeface="ＭＳ Ｐゴシック" panose="020B0600070205080204" pitchFamily="50" charset="-128"/>
              <a:ea typeface="ＭＳ Ｐゴシック" panose="020B0600070205080204" pitchFamily="50" charset="-128"/>
            </a:rPr>
            <a:t>記入上の注意</a:t>
          </a:r>
          <a:r>
            <a:rPr kumimoji="1" lang="en-US" altLang="ja-JP" sz="2000">
              <a:latin typeface="ＭＳ Ｐゴシック" panose="020B0600070205080204" pitchFamily="50" charset="-128"/>
              <a:ea typeface="ＭＳ Ｐゴシック" panose="020B0600070205080204" pitchFamily="50" charset="-128"/>
            </a:rPr>
            <a:t>】</a:t>
          </a:r>
        </a:p>
        <a:p>
          <a:r>
            <a:rPr kumimoji="1" lang="ja-JP" altLang="en-US" sz="2000">
              <a:latin typeface="ＭＳ Ｐゴシック" panose="020B0600070205080204" pitchFamily="50" charset="-128"/>
              <a:ea typeface="ＭＳ Ｐゴシック" panose="020B0600070205080204" pitchFamily="50" charset="-128"/>
            </a:rPr>
            <a:t>・　本様式は、介護サービス事業所等が、処遇改善加算のキャリアパス要件</a:t>
          </a:r>
          <a:r>
            <a:rPr kumimoji="1" lang="en-US" altLang="ja-JP" sz="2000">
              <a:latin typeface="ＭＳ Ｐゴシック" panose="020B0600070205080204" pitchFamily="50" charset="-128"/>
              <a:ea typeface="ＭＳ Ｐゴシック" panose="020B0600070205080204" pitchFamily="50" charset="-128"/>
            </a:rPr>
            <a:t>Ⅰ</a:t>
          </a:r>
          <a:r>
            <a:rPr kumimoji="1" lang="ja-JP" altLang="en-US" sz="2000">
              <a:latin typeface="ＭＳ Ｐゴシック" panose="020B0600070205080204" pitchFamily="50" charset="-128"/>
              <a:ea typeface="ＭＳ Ｐゴシック" panose="020B0600070205080204" pitchFamily="50" charset="-128"/>
            </a:rPr>
            <a:t>～</a:t>
          </a:r>
          <a:r>
            <a:rPr kumimoji="1" lang="en-US" altLang="ja-JP" sz="2000">
              <a:latin typeface="ＭＳ Ｐゴシック" panose="020B0600070205080204" pitchFamily="50" charset="-128"/>
              <a:ea typeface="ＭＳ Ｐゴシック" panose="020B0600070205080204" pitchFamily="50" charset="-128"/>
            </a:rPr>
            <a:t>Ⅲ</a:t>
          </a:r>
          <a:r>
            <a:rPr kumimoji="1" lang="ja-JP" altLang="en-US" sz="2000">
              <a:latin typeface="ＭＳ Ｐゴシック" panose="020B0600070205080204" pitchFamily="50" charset="-128"/>
              <a:ea typeface="ＭＳ Ｐゴシック" panose="020B0600070205080204" pitchFamily="50" charset="-128"/>
            </a:rPr>
            <a:t>を満たすために作成すべき「書面」のひな形として、お示しするものです。</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各欄に記載の内容は「例」であるため、事業所ごとの実態に応じて修正の上、職員への周知を行うようにしてください。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就業規則の作成義務がある事業所（常時雇用従業者が</a:t>
          </a:r>
          <a:r>
            <a:rPr kumimoji="1" lang="en-US" altLang="ja-JP" sz="2000">
              <a:latin typeface="ＭＳ Ｐゴシック" panose="020B0600070205080204" pitchFamily="50" charset="-128"/>
              <a:ea typeface="ＭＳ Ｐゴシック" panose="020B0600070205080204" pitchFamily="50" charset="-128"/>
            </a:rPr>
            <a:t>10</a:t>
          </a:r>
          <a:r>
            <a:rPr kumimoji="1" lang="ja-JP" altLang="en-US" sz="2000">
              <a:latin typeface="ＭＳ Ｐゴシック" panose="020B0600070205080204" pitchFamily="50" charset="-128"/>
              <a:ea typeface="ＭＳ Ｐゴシック" panose="020B0600070205080204" pitchFamily="50" charset="-128"/>
            </a:rPr>
            <a:t>名以上）においては、本様式とは別に、就業規則の適切な整備を行ってください。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また、本様式を用いずに、独自に書面を整備いただいても差し支えありません。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R2038"/>
  <sheetViews>
    <sheetView showGridLines="0" tabSelected="1" view="pageBreakPreview" zoomScale="70" zoomScaleNormal="80" zoomScaleSheetLayoutView="70" workbookViewId="0">
      <selection sqref="A1:AC1"/>
    </sheetView>
  </sheetViews>
  <sheetFormatPr defaultColWidth="9" defaultRowHeight="20.100000000000001" customHeight="1"/>
  <cols>
    <col min="1" max="1" width="6.44140625" style="64" customWidth="1"/>
    <col min="2" max="11" width="0.88671875" style="64" customWidth="1"/>
    <col min="12" max="19" width="1.44140625" style="64" customWidth="1"/>
    <col min="20" max="20" width="2.109375" style="64" customWidth="1"/>
    <col min="21" max="21" width="0.5546875" style="64" customWidth="1"/>
    <col min="22" max="22" width="7.44140625" style="64" customWidth="1"/>
    <col min="23" max="23" width="14.5546875" style="64" customWidth="1"/>
    <col min="24" max="24" width="10.44140625" style="64" customWidth="1"/>
    <col min="25" max="25" width="4.88671875" style="64" customWidth="1"/>
    <col min="26" max="26" width="3.44140625" style="64" customWidth="1"/>
    <col min="27" max="27" width="10.6640625" style="64" customWidth="1"/>
    <col min="28" max="28" width="8.6640625" style="64" customWidth="1"/>
    <col min="29" max="29" width="22.5546875" style="64" customWidth="1"/>
    <col min="30" max="30" width="6.44140625" style="58" customWidth="1"/>
    <col min="31" max="31" width="18.88671875" customWidth="1"/>
    <col min="32" max="32" width="16.88671875" customWidth="1"/>
    <col min="33" max="33" width="8.88671875" customWidth="1"/>
    <col min="34" max="34" width="17.6640625" customWidth="1"/>
    <col min="35" max="35" width="14" customWidth="1"/>
    <col min="36" max="36" width="9" customWidth="1"/>
    <col min="37" max="37" width="9" hidden="1" customWidth="1"/>
    <col min="38" max="39" width="9" customWidth="1"/>
  </cols>
  <sheetData>
    <row r="1" spans="1:37" s="220" customFormat="1" ht="43.95" customHeight="1">
      <c r="A1" s="536" t="s">
        <v>2342</v>
      </c>
      <c r="B1" s="536"/>
      <c r="C1" s="536"/>
      <c r="D1" s="536"/>
      <c r="E1" s="536"/>
      <c r="F1" s="536"/>
      <c r="G1" s="536"/>
      <c r="H1" s="536"/>
      <c r="I1" s="536"/>
      <c r="J1" s="536"/>
      <c r="K1" s="536"/>
      <c r="L1" s="536"/>
      <c r="M1" s="536"/>
      <c r="N1" s="536"/>
      <c r="O1" s="536"/>
      <c r="P1" s="536"/>
      <c r="Q1" s="536"/>
      <c r="R1" s="536"/>
      <c r="S1" s="536"/>
      <c r="T1" s="536"/>
      <c r="U1" s="536"/>
      <c r="V1" s="536"/>
      <c r="W1" s="536"/>
      <c r="X1" s="536"/>
      <c r="Y1" s="536"/>
      <c r="Z1" s="536"/>
      <c r="AA1" s="536"/>
      <c r="AB1" s="536"/>
      <c r="AC1" s="536"/>
      <c r="AD1" s="221"/>
      <c r="AE1" s="444" t="s">
        <v>2354</v>
      </c>
      <c r="AK1" s="222" t="s">
        <v>0</v>
      </c>
    </row>
    <row r="2" spans="1:37" s="220" customFormat="1" ht="28.95" customHeight="1">
      <c r="A2" s="526" t="s">
        <v>1</v>
      </c>
      <c r="B2" s="526"/>
      <c r="C2" s="526"/>
      <c r="D2" s="526"/>
      <c r="E2" s="526"/>
      <c r="F2" s="526"/>
      <c r="G2" s="526"/>
      <c r="H2" s="526"/>
      <c r="I2" s="526"/>
      <c r="J2" s="526"/>
      <c r="K2" s="526"/>
      <c r="L2" s="526"/>
      <c r="M2" s="526"/>
      <c r="N2" s="526"/>
      <c r="O2" s="526"/>
      <c r="P2" s="526"/>
      <c r="Q2" s="526"/>
      <c r="R2" s="526"/>
      <c r="S2" s="526"/>
      <c r="T2" s="526"/>
      <c r="U2" s="526"/>
      <c r="V2" s="526"/>
      <c r="W2" s="526"/>
      <c r="X2" s="526"/>
      <c r="Y2" s="526"/>
      <c r="Z2" s="526"/>
      <c r="AA2" s="526"/>
      <c r="AB2" s="526"/>
      <c r="AC2" s="526"/>
      <c r="AD2" s="223"/>
    </row>
    <row r="3" spans="1:37" s="225" customFormat="1" ht="87" customHeight="1">
      <c r="A3" s="565" t="s">
        <v>2343</v>
      </c>
      <c r="B3" s="565"/>
      <c r="C3" s="565"/>
      <c r="D3" s="565"/>
      <c r="E3" s="565"/>
      <c r="F3" s="565"/>
      <c r="G3" s="565"/>
      <c r="H3" s="565"/>
      <c r="I3" s="565"/>
      <c r="J3" s="565"/>
      <c r="K3" s="565"/>
      <c r="L3" s="565"/>
      <c r="M3" s="565"/>
      <c r="N3" s="565"/>
      <c r="O3" s="565"/>
      <c r="P3" s="565"/>
      <c r="Q3" s="565"/>
      <c r="R3" s="565"/>
      <c r="S3" s="565"/>
      <c r="T3" s="565"/>
      <c r="U3" s="565"/>
      <c r="V3" s="565"/>
      <c r="W3" s="565"/>
      <c r="X3" s="565"/>
      <c r="Y3" s="565"/>
      <c r="Z3" s="565"/>
      <c r="AA3" s="565"/>
      <c r="AB3" s="565"/>
      <c r="AC3" s="565"/>
      <c r="AD3" s="224"/>
      <c r="AE3" s="220"/>
    </row>
    <row r="4" spans="1:37" s="220" customFormat="1" ht="95.4" customHeight="1">
      <c r="A4" s="529" t="s">
        <v>2344</v>
      </c>
      <c r="B4" s="529"/>
      <c r="C4" s="529"/>
      <c r="D4" s="529"/>
      <c r="E4" s="529"/>
      <c r="F4" s="529"/>
      <c r="G4" s="529"/>
      <c r="H4" s="529"/>
      <c r="I4" s="529"/>
      <c r="J4" s="529"/>
      <c r="K4" s="529"/>
      <c r="L4" s="529"/>
      <c r="M4" s="529"/>
      <c r="N4" s="529"/>
      <c r="O4" s="529"/>
      <c r="P4" s="529"/>
      <c r="Q4" s="529"/>
      <c r="R4" s="529"/>
      <c r="S4" s="529"/>
      <c r="T4" s="529"/>
      <c r="U4" s="529"/>
      <c r="V4" s="529"/>
      <c r="W4" s="529"/>
      <c r="X4" s="529"/>
      <c r="Y4" s="529"/>
      <c r="Z4" s="529"/>
      <c r="AA4" s="529"/>
      <c r="AB4" s="529"/>
      <c r="AC4" s="529"/>
    </row>
    <row r="5" spans="1:37" ht="20.100000000000001" customHeight="1">
      <c r="A5" s="216"/>
      <c r="B5" s="216"/>
      <c r="C5" s="216"/>
      <c r="D5" s="216"/>
      <c r="E5" s="216"/>
      <c r="F5" s="216"/>
      <c r="G5" s="216"/>
      <c r="H5" s="216"/>
      <c r="I5" s="216"/>
      <c r="J5" s="216"/>
      <c r="K5" s="216"/>
      <c r="L5" s="216"/>
      <c r="M5" s="216"/>
      <c r="N5" s="216"/>
      <c r="O5" s="216"/>
      <c r="P5" s="216"/>
      <c r="Q5" s="216"/>
      <c r="R5" s="216"/>
      <c r="S5" s="216"/>
      <c r="T5" s="216"/>
      <c r="U5" s="216"/>
      <c r="V5" s="216"/>
      <c r="W5" s="216"/>
      <c r="X5" s="216"/>
      <c r="Y5" s="216"/>
      <c r="Z5" s="216"/>
      <c r="AC5"/>
      <c r="AD5"/>
    </row>
    <row r="6" spans="1:37" ht="20.100000000000001" customHeight="1">
      <c r="A6" s="216"/>
      <c r="B6" s="216"/>
      <c r="C6" s="216"/>
      <c r="D6" s="216"/>
      <c r="E6" s="216"/>
      <c r="F6" s="216"/>
      <c r="G6" s="216"/>
      <c r="H6" s="216"/>
      <c r="I6" s="216"/>
      <c r="J6" s="216"/>
      <c r="K6" s="216"/>
      <c r="L6" s="216"/>
      <c r="M6" s="216"/>
      <c r="N6" s="216"/>
      <c r="O6" s="216"/>
      <c r="P6" s="216"/>
      <c r="Q6" s="216"/>
      <c r="R6" s="216"/>
      <c r="S6" s="216"/>
      <c r="T6" s="216"/>
      <c r="U6" s="216"/>
      <c r="V6" s="216"/>
      <c r="W6" s="216"/>
      <c r="X6" s="216"/>
      <c r="Y6" s="216"/>
      <c r="Z6" s="216"/>
      <c r="AC6"/>
      <c r="AD6"/>
    </row>
    <row r="7" spans="1:37" ht="19.95" customHeight="1">
      <c r="A7" s="216"/>
      <c r="B7" s="216"/>
      <c r="C7" s="216"/>
      <c r="D7" s="216"/>
      <c r="E7" s="216"/>
      <c r="F7" s="216"/>
      <c r="G7" s="216"/>
      <c r="H7" s="216"/>
      <c r="I7" s="216"/>
      <c r="J7" s="216"/>
      <c r="K7" s="216"/>
      <c r="L7" s="216"/>
      <c r="M7" s="216"/>
      <c r="N7" s="216"/>
      <c r="O7" s="216"/>
      <c r="P7" s="216"/>
      <c r="Q7" s="216"/>
      <c r="R7" s="216"/>
      <c r="S7" s="216"/>
      <c r="T7" s="216"/>
      <c r="U7" s="216"/>
      <c r="V7" s="216"/>
      <c r="W7" s="216"/>
      <c r="X7" s="216"/>
      <c r="Y7" s="216"/>
      <c r="Z7" s="216"/>
      <c r="AC7"/>
      <c r="AD7"/>
    </row>
    <row r="8" spans="1:37" ht="16.95" customHeight="1">
      <c r="A8" s="526"/>
      <c r="B8" s="526"/>
      <c r="C8" s="526"/>
      <c r="D8" s="526"/>
      <c r="E8" s="526"/>
      <c r="F8" s="526"/>
      <c r="G8" s="526"/>
      <c r="H8" s="526"/>
      <c r="I8" s="526"/>
      <c r="J8" s="526"/>
      <c r="K8" s="526"/>
      <c r="L8" s="526"/>
      <c r="M8" s="526"/>
      <c r="N8" s="526"/>
      <c r="O8" s="526"/>
      <c r="P8" s="526"/>
      <c r="Q8" s="526"/>
      <c r="R8" s="526"/>
      <c r="S8" s="526"/>
      <c r="T8" s="526"/>
      <c r="U8" s="526"/>
      <c r="V8" s="526"/>
      <c r="W8" s="526"/>
      <c r="X8" s="526"/>
      <c r="Y8" s="526"/>
      <c r="Z8" s="526"/>
      <c r="AA8" s="526"/>
      <c r="AB8" s="526"/>
      <c r="AC8" s="526"/>
      <c r="AD8" s="223"/>
    </row>
    <row r="9" spans="1:37" ht="17.399999999999999" customHeight="1">
      <c r="A9" s="216"/>
      <c r="B9" s="216"/>
      <c r="C9" s="216"/>
      <c r="D9" s="216"/>
      <c r="E9" s="216"/>
      <c r="F9" s="216"/>
      <c r="G9" s="216"/>
      <c r="H9" s="216"/>
      <c r="I9" s="216"/>
      <c r="J9" s="216"/>
      <c r="K9" s="216"/>
      <c r="L9" s="216"/>
      <c r="M9" s="216"/>
      <c r="N9" s="216"/>
      <c r="O9" s="216"/>
      <c r="P9" s="216"/>
      <c r="Q9" s="216"/>
      <c r="R9" s="216"/>
      <c r="S9" s="216"/>
      <c r="T9" s="216"/>
      <c r="U9" s="216"/>
      <c r="V9" s="216"/>
      <c r="W9" s="216"/>
      <c r="X9" s="216"/>
      <c r="Y9" s="216"/>
      <c r="AC9"/>
      <c r="AD9"/>
      <c r="AE9" s="437"/>
    </row>
    <row r="10" spans="1:37" ht="47.25" customHeight="1">
      <c r="A10" s="216"/>
      <c r="B10" s="216"/>
      <c r="C10" s="216"/>
      <c r="D10" s="216"/>
      <c r="E10" s="216"/>
      <c r="F10" s="216"/>
      <c r="G10" s="216"/>
      <c r="H10" s="216"/>
      <c r="I10" s="216"/>
      <c r="J10" s="216"/>
      <c r="K10" s="216"/>
      <c r="L10" s="216"/>
      <c r="M10" s="216"/>
      <c r="N10" s="216"/>
      <c r="O10" s="216"/>
      <c r="P10" s="216"/>
      <c r="Q10" s="216"/>
      <c r="R10" s="216"/>
      <c r="S10" s="216"/>
      <c r="T10" s="216"/>
      <c r="U10" s="216"/>
      <c r="V10" s="216"/>
      <c r="W10" s="216"/>
      <c r="X10" s="216"/>
      <c r="Y10" s="216"/>
      <c r="Z10" s="216"/>
      <c r="AC10"/>
      <c r="AD10"/>
      <c r="AE10" s="437"/>
    </row>
    <row r="11" spans="1:37" ht="20.100000000000001" customHeight="1">
      <c r="A11" s="219" t="s">
        <v>2</v>
      </c>
      <c r="B11" s="226"/>
      <c r="C11" s="226"/>
      <c r="D11" s="226"/>
      <c r="E11" s="226"/>
      <c r="F11" s="226"/>
      <c r="G11" s="226"/>
      <c r="H11" s="226"/>
      <c r="I11" s="226"/>
      <c r="J11" s="226"/>
      <c r="K11" s="226"/>
      <c r="L11" s="226"/>
      <c r="M11" s="226"/>
      <c r="N11" s="226"/>
      <c r="O11" s="226"/>
      <c r="P11" s="226"/>
      <c r="Q11" s="226"/>
      <c r="R11" s="226"/>
      <c r="S11" s="226"/>
      <c r="T11" s="226"/>
      <c r="U11" s="226"/>
      <c r="V11" s="226"/>
      <c r="W11" s="226"/>
      <c r="X11" s="226"/>
      <c r="Y11" s="226"/>
      <c r="Z11" s="226"/>
      <c r="AA11" s="226"/>
      <c r="AB11" s="227"/>
      <c r="AC11"/>
      <c r="AD11"/>
      <c r="AE11" s="437"/>
    </row>
    <row r="12" spans="1:37" ht="6" customHeight="1">
      <c r="A12" s="228"/>
      <c r="B12" s="226"/>
      <c r="C12" s="226"/>
      <c r="D12" s="226"/>
      <c r="E12" s="226"/>
      <c r="F12" s="226"/>
      <c r="G12" s="226"/>
      <c r="H12" s="226"/>
      <c r="I12" s="226"/>
      <c r="J12" s="226"/>
      <c r="K12" s="226"/>
      <c r="L12" s="226"/>
      <c r="M12" s="226"/>
      <c r="N12" s="226"/>
      <c r="O12" s="226"/>
      <c r="P12" s="226"/>
      <c r="Q12" s="226"/>
      <c r="R12" s="226"/>
      <c r="S12" s="226"/>
      <c r="T12" s="226"/>
      <c r="U12" s="226"/>
      <c r="V12" s="226"/>
      <c r="W12" s="226"/>
      <c r="X12" s="226"/>
      <c r="Y12" s="226"/>
      <c r="Z12" s="226"/>
      <c r="AA12" s="226"/>
      <c r="AB12" s="227"/>
      <c r="AC12"/>
      <c r="AD12"/>
      <c r="AE12" s="437"/>
    </row>
    <row r="13" spans="1:37" ht="18.600000000000001" customHeight="1">
      <c r="A13" s="513" t="s">
        <v>3</v>
      </c>
      <c r="B13" s="513"/>
      <c r="C13" s="513"/>
      <c r="D13" s="513"/>
      <c r="E13" s="513"/>
      <c r="F13" s="513"/>
      <c r="G13" s="513"/>
      <c r="H13" s="513"/>
      <c r="I13" s="513"/>
      <c r="J13" s="513"/>
      <c r="K13" s="513"/>
      <c r="L13" s="513"/>
      <c r="M13" s="513"/>
      <c r="N13" s="513"/>
      <c r="O13" s="513"/>
      <c r="P13" s="513"/>
      <c r="Q13" s="513"/>
      <c r="R13" s="513"/>
      <c r="S13" s="513"/>
      <c r="T13" s="513"/>
      <c r="U13" s="513"/>
      <c r="V13" s="517" t="s">
        <v>2345</v>
      </c>
      <c r="W13" s="518"/>
      <c r="X13" s="518"/>
      <c r="Y13" s="518"/>
      <c r="Z13" s="519"/>
      <c r="AA13"/>
      <c r="AB13"/>
      <c r="AC13"/>
      <c r="AD13"/>
      <c r="AE13" s="229"/>
      <c r="AF13" s="230"/>
    </row>
    <row r="14" spans="1:37" ht="38.4" customHeight="1">
      <c r="A14" s="520" t="s">
        <v>4</v>
      </c>
      <c r="B14" s="521"/>
      <c r="C14" s="521"/>
      <c r="D14" s="521"/>
      <c r="E14" s="521"/>
      <c r="F14" s="521"/>
      <c r="G14" s="521"/>
      <c r="H14" s="521"/>
      <c r="I14" s="521"/>
      <c r="J14" s="521"/>
      <c r="K14" s="521"/>
      <c r="L14" s="521"/>
      <c r="M14" s="521"/>
      <c r="N14" s="521"/>
      <c r="O14" s="521"/>
      <c r="P14" s="521"/>
      <c r="Q14" s="521"/>
      <c r="R14" s="521"/>
      <c r="S14" s="521"/>
      <c r="T14" s="521"/>
      <c r="U14" s="522"/>
      <c r="V14" s="514" t="s">
        <v>5</v>
      </c>
      <c r="W14" s="515"/>
      <c r="X14" s="515"/>
      <c r="Y14" s="515"/>
      <c r="Z14" s="515"/>
      <c r="AA14" s="515" t="s">
        <v>6</v>
      </c>
      <c r="AB14" s="515"/>
      <c r="AC14" s="515"/>
      <c r="AD14" s="231"/>
      <c r="AE14" s="229"/>
      <c r="AF14" s="230"/>
    </row>
    <row r="15" spans="1:37" ht="22.95" customHeight="1">
      <c r="A15" s="523"/>
      <c r="B15" s="524"/>
      <c r="C15" s="524"/>
      <c r="D15" s="524"/>
      <c r="E15" s="524"/>
      <c r="F15" s="524"/>
      <c r="G15" s="524"/>
      <c r="H15" s="524"/>
      <c r="I15" s="524"/>
      <c r="J15" s="524"/>
      <c r="K15" s="524"/>
      <c r="L15" s="524"/>
      <c r="M15" s="524"/>
      <c r="N15" s="524"/>
      <c r="O15" s="524"/>
      <c r="P15" s="524"/>
      <c r="Q15" s="524"/>
      <c r="R15" s="524"/>
      <c r="S15" s="524"/>
      <c r="T15" s="524"/>
      <c r="U15" s="525"/>
      <c r="V15" s="537"/>
      <c r="W15" s="537"/>
      <c r="X15" s="537"/>
      <c r="Y15" s="537"/>
      <c r="Z15" s="537"/>
      <c r="AA15" s="537" t="s">
        <v>414</v>
      </c>
      <c r="AB15" s="537"/>
      <c r="AC15" s="537"/>
      <c r="AD15" s="232"/>
      <c r="AE15" s="61"/>
    </row>
    <row r="16" spans="1:37" ht="14.4" customHeight="1">
      <c r="A16" s="527" t="s">
        <v>7</v>
      </c>
      <c r="B16" s="527"/>
      <c r="C16" s="527"/>
      <c r="D16" s="527"/>
      <c r="E16" s="527"/>
      <c r="F16" s="527"/>
      <c r="G16" s="527"/>
      <c r="H16" s="527"/>
      <c r="I16" s="527"/>
      <c r="J16" s="527"/>
      <c r="K16" s="527"/>
      <c r="L16" s="527"/>
      <c r="M16" s="527"/>
      <c r="N16" s="527"/>
      <c r="O16" s="527"/>
      <c r="P16" s="527"/>
      <c r="Q16" s="527"/>
      <c r="R16" s="527"/>
      <c r="S16" s="527"/>
      <c r="T16" s="527"/>
      <c r="U16" s="527"/>
      <c r="V16" s="527"/>
      <c r="W16" s="527"/>
      <c r="X16" s="527"/>
      <c r="Y16" s="527"/>
      <c r="Z16" s="527"/>
      <c r="AA16" s="527"/>
      <c r="AB16" s="527"/>
      <c r="AC16" s="527"/>
      <c r="AD16" s="233"/>
    </row>
    <row r="17" spans="1:37" ht="57.6" customHeight="1">
      <c r="A17" s="528"/>
      <c r="B17" s="528"/>
      <c r="C17" s="528"/>
      <c r="D17" s="528"/>
      <c r="E17" s="528"/>
      <c r="F17" s="528"/>
      <c r="G17" s="528"/>
      <c r="H17" s="528"/>
      <c r="I17" s="528"/>
      <c r="J17" s="528"/>
      <c r="K17" s="528"/>
      <c r="L17" s="528"/>
      <c r="M17" s="528"/>
      <c r="N17" s="528"/>
      <c r="O17" s="528"/>
      <c r="P17" s="528"/>
      <c r="Q17" s="528"/>
      <c r="R17" s="528"/>
      <c r="S17" s="528"/>
      <c r="T17" s="528"/>
      <c r="U17" s="528"/>
      <c r="V17" s="528"/>
      <c r="W17" s="528"/>
      <c r="X17" s="528"/>
      <c r="Y17" s="528"/>
      <c r="Z17" s="528"/>
      <c r="AA17" s="528"/>
      <c r="AB17" s="528"/>
      <c r="AC17" s="528"/>
      <c r="AD17" s="233"/>
    </row>
    <row r="18" spans="1:37" s="220" customFormat="1" ht="20.100000000000001" customHeight="1">
      <c r="A18" s="219" t="s">
        <v>8</v>
      </c>
      <c r="B18" s="216"/>
      <c r="C18" s="216"/>
      <c r="D18" s="216"/>
      <c r="E18" s="216"/>
      <c r="F18" s="216"/>
      <c r="G18" s="216"/>
      <c r="H18" s="216"/>
      <c r="I18" s="216"/>
      <c r="J18" s="216"/>
      <c r="K18" s="216"/>
      <c r="L18" s="216"/>
      <c r="M18" s="216"/>
      <c r="N18" s="216"/>
      <c r="O18" s="216"/>
      <c r="P18" s="216"/>
      <c r="Q18" s="216"/>
      <c r="R18" s="216"/>
      <c r="S18" s="216"/>
      <c r="T18" s="216"/>
      <c r="U18" s="216"/>
      <c r="V18" s="216"/>
      <c r="W18" s="216"/>
      <c r="X18" s="216"/>
      <c r="Y18" s="216"/>
      <c r="Z18" s="216"/>
      <c r="AA18" s="64"/>
      <c r="AB18" s="64"/>
    </row>
    <row r="19" spans="1:37" s="220" customFormat="1" ht="15.6" customHeight="1">
      <c r="A19" s="551" t="s">
        <v>9</v>
      </c>
      <c r="B19" s="551"/>
      <c r="C19" s="551"/>
      <c r="D19" s="551"/>
      <c r="E19" s="551"/>
      <c r="F19" s="551"/>
      <c r="G19" s="551"/>
      <c r="H19" s="551"/>
      <c r="I19" s="551"/>
      <c r="J19" s="551"/>
      <c r="K19" s="551"/>
      <c r="L19" s="551"/>
      <c r="M19" s="551"/>
      <c r="N19" s="551"/>
      <c r="O19" s="551"/>
      <c r="P19" s="551"/>
      <c r="Q19" s="551"/>
      <c r="R19" s="551"/>
      <c r="S19" s="551"/>
      <c r="T19" s="551"/>
      <c r="U19" s="551"/>
      <c r="V19" s="551"/>
      <c r="W19" s="551"/>
      <c r="X19" s="551"/>
      <c r="Y19" s="551"/>
      <c r="Z19" s="551"/>
      <c r="AA19" s="551"/>
      <c r="AB19" s="64"/>
    </row>
    <row r="20" spans="1:37" ht="20.100000000000001" customHeight="1">
      <c r="A20" s="555" t="s">
        <v>10</v>
      </c>
      <c r="B20" s="516" t="s">
        <v>11</v>
      </c>
      <c r="C20" s="516"/>
      <c r="D20" s="516"/>
      <c r="E20" s="516"/>
      <c r="F20" s="516"/>
      <c r="G20" s="516"/>
      <c r="H20" s="516"/>
      <c r="I20" s="516"/>
      <c r="J20" s="516"/>
      <c r="K20" s="516"/>
      <c r="L20" s="559"/>
      <c r="M20" s="560"/>
      <c r="N20" s="560"/>
      <c r="O20" s="560"/>
      <c r="P20" s="560"/>
      <c r="Q20" s="560"/>
      <c r="R20" s="560"/>
      <c r="S20" s="560"/>
      <c r="T20" s="560"/>
      <c r="U20" s="560"/>
      <c r="V20" s="560"/>
      <c r="W20" s="560"/>
      <c r="X20" s="560"/>
      <c r="Y20" s="560"/>
      <c r="Z20" s="560"/>
      <c r="AA20" s="560"/>
      <c r="AB20" s="561"/>
      <c r="AC20"/>
      <c r="AD20"/>
    </row>
    <row r="21" spans="1:37" ht="20.100000000000001" customHeight="1">
      <c r="A21" s="556"/>
      <c r="B21" s="516" t="s">
        <v>12</v>
      </c>
      <c r="C21" s="516"/>
      <c r="D21" s="516"/>
      <c r="E21" s="516"/>
      <c r="F21" s="516"/>
      <c r="G21" s="516"/>
      <c r="H21" s="516"/>
      <c r="I21" s="516"/>
      <c r="J21" s="516"/>
      <c r="K21" s="516"/>
      <c r="L21" s="559"/>
      <c r="M21" s="560"/>
      <c r="N21" s="560"/>
      <c r="O21" s="560"/>
      <c r="P21" s="560"/>
      <c r="Q21" s="560"/>
      <c r="R21" s="560"/>
      <c r="S21" s="560"/>
      <c r="T21" s="560"/>
      <c r="U21" s="560"/>
      <c r="V21" s="560"/>
      <c r="W21" s="560"/>
      <c r="X21" s="560"/>
      <c r="Y21" s="560"/>
      <c r="Z21" s="560"/>
      <c r="AA21" s="560"/>
      <c r="AB21" s="561"/>
      <c r="AC21"/>
      <c r="AD21"/>
    </row>
    <row r="22" spans="1:37" ht="20.100000000000001" customHeight="1">
      <c r="A22" s="484" t="s">
        <v>13</v>
      </c>
      <c r="B22" s="516" t="s">
        <v>14</v>
      </c>
      <c r="C22" s="516"/>
      <c r="D22" s="516"/>
      <c r="E22" s="516"/>
      <c r="F22" s="516"/>
      <c r="G22" s="516"/>
      <c r="H22" s="516"/>
      <c r="I22" s="516"/>
      <c r="J22" s="516"/>
      <c r="K22" s="516"/>
      <c r="L22" s="530"/>
      <c r="M22" s="531"/>
      <c r="N22" s="531"/>
      <c r="O22" s="532"/>
      <c r="P22" s="436" t="s">
        <v>15</v>
      </c>
      <c r="Q22" s="533"/>
      <c r="R22" s="534"/>
      <c r="S22" s="534"/>
      <c r="T22" s="534"/>
      <c r="U22" s="535"/>
      <c r="V22" s="216"/>
      <c r="W22" s="216"/>
      <c r="X22" s="216"/>
      <c r="Y22" s="216"/>
      <c r="Z22" s="216"/>
      <c r="AC22"/>
      <c r="AD22"/>
      <c r="AK22" s="234" t="s">
        <v>16</v>
      </c>
    </row>
    <row r="23" spans="1:37" ht="44.25" customHeight="1">
      <c r="A23" s="557"/>
      <c r="B23" s="558" t="s">
        <v>17</v>
      </c>
      <c r="C23" s="558"/>
      <c r="D23" s="558"/>
      <c r="E23" s="558"/>
      <c r="F23" s="558"/>
      <c r="G23" s="558"/>
      <c r="H23" s="558"/>
      <c r="I23" s="558"/>
      <c r="J23" s="558"/>
      <c r="K23" s="558"/>
      <c r="L23" s="559"/>
      <c r="M23" s="560"/>
      <c r="N23" s="560"/>
      <c r="O23" s="560"/>
      <c r="P23" s="560"/>
      <c r="Q23" s="560"/>
      <c r="R23" s="560"/>
      <c r="S23" s="560"/>
      <c r="T23" s="560"/>
      <c r="U23" s="560"/>
      <c r="V23" s="560"/>
      <c r="W23" s="560"/>
      <c r="X23" s="560"/>
      <c r="Y23" s="560"/>
      <c r="Z23" s="560"/>
      <c r="AA23" s="560"/>
      <c r="AB23" s="561"/>
      <c r="AC23"/>
      <c r="AD23"/>
      <c r="AK23" s="234" t="str">
        <f>L22&amp;"-"&amp;Q22</f>
        <v>-</v>
      </c>
    </row>
    <row r="24" spans="1:37" ht="38.25" customHeight="1">
      <c r="A24" s="485"/>
      <c r="B24" s="558" t="s">
        <v>18</v>
      </c>
      <c r="C24" s="558"/>
      <c r="D24" s="558"/>
      <c r="E24" s="558"/>
      <c r="F24" s="558"/>
      <c r="G24" s="558"/>
      <c r="H24" s="558"/>
      <c r="I24" s="558"/>
      <c r="J24" s="558"/>
      <c r="K24" s="558"/>
      <c r="L24" s="562"/>
      <c r="M24" s="563"/>
      <c r="N24" s="563"/>
      <c r="O24" s="563"/>
      <c r="P24" s="563"/>
      <c r="Q24" s="563"/>
      <c r="R24" s="563"/>
      <c r="S24" s="563"/>
      <c r="T24" s="563"/>
      <c r="U24" s="563"/>
      <c r="V24" s="563"/>
      <c r="W24" s="563"/>
      <c r="X24" s="563"/>
      <c r="Y24" s="563"/>
      <c r="Z24" s="563"/>
      <c r="AA24" s="563"/>
      <c r="AB24" s="564"/>
      <c r="AC24"/>
      <c r="AD24"/>
    </row>
    <row r="25" spans="1:37" ht="30" customHeight="1">
      <c r="A25" s="542" t="s">
        <v>19</v>
      </c>
      <c r="B25" s="541" t="s">
        <v>20</v>
      </c>
      <c r="C25" s="516"/>
      <c r="D25" s="516"/>
      <c r="E25" s="516"/>
      <c r="F25" s="516"/>
      <c r="G25" s="516"/>
      <c r="H25" s="516"/>
      <c r="I25" s="516"/>
      <c r="J25" s="516"/>
      <c r="K25" s="516"/>
      <c r="L25" s="544"/>
      <c r="M25" s="545"/>
      <c r="N25" s="545"/>
      <c r="O25" s="545"/>
      <c r="P25" s="545"/>
      <c r="Q25" s="545"/>
      <c r="R25" s="545"/>
      <c r="S25" s="545"/>
      <c r="T25" s="545"/>
      <c r="U25" s="545"/>
      <c r="V25" s="545"/>
      <c r="W25" s="545"/>
      <c r="X25" s="545"/>
      <c r="Y25" s="545"/>
      <c r="Z25" s="545"/>
      <c r="AA25" s="545"/>
      <c r="AB25" s="546"/>
      <c r="AC25"/>
      <c r="AD25"/>
    </row>
    <row r="26" spans="1:37" ht="19.5" customHeight="1">
      <c r="A26" s="543"/>
      <c r="B26" s="540" t="s">
        <v>21</v>
      </c>
      <c r="C26" s="540"/>
      <c r="D26" s="540"/>
      <c r="E26" s="540"/>
      <c r="F26" s="540"/>
      <c r="G26" s="540"/>
      <c r="H26" s="540"/>
      <c r="I26" s="540"/>
      <c r="J26" s="540"/>
      <c r="K26" s="541"/>
      <c r="L26" s="544"/>
      <c r="M26" s="545"/>
      <c r="N26" s="545"/>
      <c r="O26" s="545"/>
      <c r="P26" s="545"/>
      <c r="Q26" s="545"/>
      <c r="R26" s="545"/>
      <c r="S26" s="545"/>
      <c r="T26" s="545"/>
      <c r="U26" s="545"/>
      <c r="V26" s="545"/>
      <c r="W26" s="545"/>
      <c r="X26" s="545"/>
      <c r="Y26" s="545"/>
      <c r="Z26" s="545"/>
      <c r="AA26" s="545"/>
      <c r="AB26" s="546"/>
      <c r="AC26"/>
      <c r="AD26"/>
    </row>
    <row r="27" spans="1:37" ht="20.100000000000001" customHeight="1">
      <c r="A27" s="552" t="s">
        <v>22</v>
      </c>
      <c r="B27" s="553"/>
      <c r="C27" s="553"/>
      <c r="D27" s="553"/>
      <c r="E27" s="553"/>
      <c r="F27" s="553"/>
      <c r="G27" s="553"/>
      <c r="H27" s="553"/>
      <c r="I27" s="553"/>
      <c r="J27" s="553"/>
      <c r="K27" s="554"/>
      <c r="L27" s="507"/>
      <c r="M27" s="508"/>
      <c r="N27" s="508"/>
      <c r="O27" s="508"/>
      <c r="P27" s="508"/>
      <c r="Q27" s="508"/>
      <c r="R27" s="508"/>
      <c r="S27" s="508"/>
      <c r="T27" s="508"/>
      <c r="U27" s="508"/>
      <c r="V27" s="509"/>
      <c r="W27" s="217"/>
      <c r="X27" s="217"/>
      <c r="Y27" s="217"/>
      <c r="Z27" s="217"/>
      <c r="AA27" s="218"/>
      <c r="AB27" s="218"/>
      <c r="AC27"/>
      <c r="AD27"/>
      <c r="AE27" s="28"/>
    </row>
    <row r="28" spans="1:37" ht="20.100000000000001" customHeight="1">
      <c r="A28" s="538" t="s">
        <v>23</v>
      </c>
      <c r="B28" s="516" t="s">
        <v>11</v>
      </c>
      <c r="C28" s="516"/>
      <c r="D28" s="516"/>
      <c r="E28" s="516"/>
      <c r="F28" s="516"/>
      <c r="G28" s="516"/>
      <c r="H28" s="516"/>
      <c r="I28" s="516"/>
      <c r="J28" s="516"/>
      <c r="K28" s="516"/>
      <c r="L28" s="544"/>
      <c r="M28" s="545"/>
      <c r="N28" s="545"/>
      <c r="O28" s="545"/>
      <c r="P28" s="545"/>
      <c r="Q28" s="545"/>
      <c r="R28" s="545"/>
      <c r="S28" s="545"/>
      <c r="T28" s="545"/>
      <c r="U28" s="545"/>
      <c r="V28" s="545"/>
      <c r="W28" s="545"/>
      <c r="X28" s="546"/>
      <c r="Y28" s="217"/>
      <c r="Z28" s="217"/>
      <c r="AA28" s="218"/>
      <c r="AB28" s="218"/>
      <c r="AC28"/>
      <c r="AD28"/>
    </row>
    <row r="29" spans="1:37" ht="20.100000000000001" customHeight="1">
      <c r="A29" s="539"/>
      <c r="B29" s="550" t="s">
        <v>21</v>
      </c>
      <c r="C29" s="550"/>
      <c r="D29" s="550"/>
      <c r="E29" s="550"/>
      <c r="F29" s="550"/>
      <c r="G29" s="550"/>
      <c r="H29" s="550"/>
      <c r="I29" s="550"/>
      <c r="J29" s="550"/>
      <c r="K29" s="550"/>
      <c r="L29" s="544"/>
      <c r="M29" s="545"/>
      <c r="N29" s="545"/>
      <c r="O29" s="545"/>
      <c r="P29" s="545"/>
      <c r="Q29" s="545"/>
      <c r="R29" s="545"/>
      <c r="S29" s="545"/>
      <c r="T29" s="545"/>
      <c r="U29" s="545"/>
      <c r="V29" s="545"/>
      <c r="W29" s="545"/>
      <c r="X29" s="546"/>
      <c r="Y29" s="217"/>
      <c r="Z29" s="217"/>
      <c r="AA29" s="218"/>
      <c r="AB29" s="218"/>
      <c r="AC29"/>
      <c r="AD29"/>
    </row>
    <row r="30" spans="1:37" ht="20.100000000000001" customHeight="1">
      <c r="A30" s="484" t="s">
        <v>24</v>
      </c>
      <c r="B30" s="516" t="s">
        <v>25</v>
      </c>
      <c r="C30" s="516"/>
      <c r="D30" s="516"/>
      <c r="E30" s="516"/>
      <c r="F30" s="516"/>
      <c r="G30" s="516"/>
      <c r="H30" s="516"/>
      <c r="I30" s="516"/>
      <c r="J30" s="516"/>
      <c r="K30" s="516"/>
      <c r="L30" s="544"/>
      <c r="M30" s="545"/>
      <c r="N30" s="545"/>
      <c r="O30" s="545"/>
      <c r="P30" s="545"/>
      <c r="Q30" s="545"/>
      <c r="R30" s="545"/>
      <c r="S30" s="545"/>
      <c r="T30" s="545"/>
      <c r="U30" s="545"/>
      <c r="V30" s="545"/>
      <c r="W30" s="545"/>
      <c r="X30" s="546"/>
      <c r="Y30" s="217"/>
      <c r="Z30" s="217"/>
      <c r="AA30" s="218"/>
      <c r="AB30" s="218"/>
      <c r="AC30"/>
      <c r="AD30"/>
    </row>
    <row r="31" spans="1:37" ht="20.100000000000001" customHeight="1">
      <c r="A31" s="485"/>
      <c r="B31" s="516" t="s">
        <v>26</v>
      </c>
      <c r="C31" s="516"/>
      <c r="D31" s="516"/>
      <c r="E31" s="516"/>
      <c r="F31" s="516"/>
      <c r="G31" s="516"/>
      <c r="H31" s="516"/>
      <c r="I31" s="516"/>
      <c r="J31" s="516"/>
      <c r="K31" s="516"/>
      <c r="L31" s="547"/>
      <c r="M31" s="548"/>
      <c r="N31" s="548"/>
      <c r="O31" s="548"/>
      <c r="P31" s="548"/>
      <c r="Q31" s="548"/>
      <c r="R31" s="548"/>
      <c r="S31" s="548"/>
      <c r="T31" s="548"/>
      <c r="U31" s="548"/>
      <c r="V31" s="548"/>
      <c r="W31" s="548"/>
      <c r="X31" s="549"/>
      <c r="Y31" s="217"/>
      <c r="Z31" s="217"/>
      <c r="AA31" s="218"/>
      <c r="AB31" s="218"/>
      <c r="AC31"/>
      <c r="AD31"/>
    </row>
    <row r="32" spans="1:37" s="220" customFormat="1" ht="20.100000000000001" customHeight="1">
      <c r="A32" s="219" t="s">
        <v>27</v>
      </c>
      <c r="B32" s="216"/>
      <c r="C32" s="216"/>
      <c r="D32" s="216"/>
      <c r="E32" s="216"/>
      <c r="F32" s="216"/>
      <c r="G32" s="216"/>
      <c r="H32" s="216"/>
      <c r="I32" s="216"/>
      <c r="J32" s="216"/>
      <c r="K32" s="216"/>
      <c r="L32" s="216"/>
      <c r="M32" s="216"/>
      <c r="N32" s="216"/>
      <c r="O32" s="216"/>
      <c r="P32" s="216"/>
      <c r="Q32" s="216"/>
      <c r="R32" s="216"/>
      <c r="S32" s="216"/>
      <c r="T32" s="216"/>
      <c r="U32" s="216"/>
      <c r="V32" s="216"/>
      <c r="W32" s="216"/>
      <c r="X32" s="216"/>
      <c r="Y32" s="216"/>
      <c r="Z32" s="216"/>
      <c r="AA32" s="64"/>
      <c r="AB32" s="64"/>
    </row>
    <row r="33" spans="1:44" s="220" customFormat="1" ht="20.100000000000001" customHeight="1">
      <c r="A33" s="235" t="s">
        <v>2346</v>
      </c>
      <c r="B33" s="216"/>
      <c r="C33" s="216"/>
      <c r="D33" s="216"/>
      <c r="E33" s="216"/>
      <c r="F33" s="216"/>
      <c r="G33" s="216"/>
      <c r="H33" s="216"/>
      <c r="I33" s="216"/>
      <c r="J33" s="216"/>
      <c r="K33" s="216"/>
      <c r="L33" s="216"/>
      <c r="M33" s="216"/>
      <c r="N33" s="216"/>
      <c r="O33" s="216"/>
      <c r="P33" s="216"/>
      <c r="Q33" s="216"/>
      <c r="R33" s="216"/>
      <c r="S33" s="216"/>
      <c r="T33" s="216"/>
      <c r="U33" s="216"/>
      <c r="V33" s="216"/>
      <c r="W33" s="236"/>
      <c r="X33" s="216"/>
      <c r="Y33" s="216"/>
      <c r="Z33" s="216"/>
      <c r="AA33" s="64"/>
      <c r="AB33" s="64"/>
    </row>
    <row r="34" spans="1:44" s="220" customFormat="1" ht="54.6" customHeight="1" thickBot="1">
      <c r="A34" s="474" t="s">
        <v>2347</v>
      </c>
      <c r="B34" s="474"/>
      <c r="C34" s="474"/>
      <c r="D34" s="474"/>
      <c r="E34" s="474"/>
      <c r="F34" s="474"/>
      <c r="G34" s="474"/>
      <c r="H34" s="474"/>
      <c r="I34" s="474"/>
      <c r="J34" s="474"/>
      <c r="K34" s="474"/>
      <c r="L34" s="474"/>
      <c r="M34" s="474"/>
      <c r="N34" s="474"/>
      <c r="O34" s="474"/>
      <c r="P34" s="474"/>
      <c r="Q34" s="474"/>
      <c r="R34" s="474"/>
      <c r="S34" s="474"/>
      <c r="T34" s="474"/>
      <c r="U34" s="474"/>
      <c r="V34" s="474"/>
      <c r="W34" s="474"/>
      <c r="X34" s="474"/>
      <c r="Y34" s="474"/>
      <c r="Z34" s="474"/>
      <c r="AA34" s="474"/>
      <c r="AB34" s="474"/>
      <c r="AC34" s="474"/>
    </row>
    <row r="35" spans="1:44" s="220" customFormat="1" ht="25.95" customHeight="1" thickBot="1">
      <c r="A35" s="482" t="s">
        <v>28</v>
      </c>
      <c r="B35" s="482"/>
      <c r="C35" s="482"/>
      <c r="D35" s="482"/>
      <c r="E35" s="482"/>
      <c r="F35" s="482"/>
      <c r="G35" s="482"/>
      <c r="H35" s="482"/>
      <c r="I35" s="482"/>
      <c r="J35" s="482"/>
      <c r="K35" s="482"/>
      <c r="L35" s="482"/>
      <c r="M35" s="482"/>
      <c r="N35" s="482"/>
      <c r="O35" s="482"/>
      <c r="P35" s="482"/>
      <c r="Q35" s="482"/>
      <c r="R35" s="482"/>
      <c r="S35" s="482"/>
      <c r="T35" s="482"/>
      <c r="U35" s="482"/>
      <c r="V35" s="482"/>
      <c r="W35" s="482"/>
      <c r="X35" s="482"/>
      <c r="Y35" s="482"/>
      <c r="Z35" s="482"/>
      <c r="AA35" s="482"/>
      <c r="AB35" s="483"/>
      <c r="AC35" s="352"/>
      <c r="AD35" s="237"/>
      <c r="AE35" s="465" t="s">
        <v>29</v>
      </c>
      <c r="AF35" s="466"/>
      <c r="AG35" s="466"/>
      <c r="AH35" s="466"/>
      <c r="AI35" s="467"/>
    </row>
    <row r="36" spans="1:44" s="220" customFormat="1" ht="10.199999999999999" customHeight="1">
      <c r="A36" s="189"/>
      <c r="B36" s="189"/>
      <c r="C36" s="189"/>
      <c r="D36" s="189"/>
      <c r="E36" s="189"/>
      <c r="F36" s="189"/>
      <c r="G36" s="189"/>
      <c r="H36" s="189"/>
      <c r="I36" s="189"/>
      <c r="J36" s="189"/>
      <c r="K36" s="189"/>
      <c r="L36" s="189"/>
      <c r="M36" s="189"/>
      <c r="N36" s="189"/>
      <c r="O36" s="189"/>
      <c r="P36" s="189"/>
      <c r="Q36" s="238"/>
      <c r="R36" s="238"/>
      <c r="S36" s="238"/>
      <c r="T36" s="238"/>
      <c r="U36" s="238"/>
      <c r="V36" s="238"/>
      <c r="W36" s="189"/>
      <c r="X36" s="189"/>
      <c r="Y36" s="189"/>
      <c r="Z36" s="189"/>
      <c r="AA36" s="189"/>
      <c r="AB36" s="189"/>
      <c r="AE36" s="468"/>
      <c r="AF36" s="469"/>
      <c r="AG36" s="469"/>
      <c r="AH36" s="469"/>
      <c r="AI36" s="470"/>
    </row>
    <row r="37" spans="1:44" ht="45" customHeight="1">
      <c r="A37" s="484" t="s">
        <v>30</v>
      </c>
      <c r="B37" s="487" t="s">
        <v>31</v>
      </c>
      <c r="C37" s="488"/>
      <c r="D37" s="488"/>
      <c r="E37" s="488"/>
      <c r="F37" s="488"/>
      <c r="G37" s="488"/>
      <c r="H37" s="488"/>
      <c r="I37" s="488"/>
      <c r="J37" s="488"/>
      <c r="K37" s="489"/>
      <c r="L37" s="487" t="s">
        <v>32</v>
      </c>
      <c r="M37" s="488"/>
      <c r="N37" s="488"/>
      <c r="O37" s="488"/>
      <c r="P37" s="489"/>
      <c r="Q37" s="499" t="s">
        <v>33</v>
      </c>
      <c r="R37" s="500"/>
      <c r="S37" s="500"/>
      <c r="T37" s="500"/>
      <c r="U37" s="500"/>
      <c r="V37" s="501"/>
      <c r="W37" s="495" t="s">
        <v>34</v>
      </c>
      <c r="X37" s="487" t="s">
        <v>35</v>
      </c>
      <c r="Y37" s="489"/>
      <c r="Z37" s="510" t="s">
        <v>36</v>
      </c>
      <c r="AA37" s="502" t="s">
        <v>37</v>
      </c>
      <c r="AB37" s="495" t="s">
        <v>38</v>
      </c>
      <c r="AC37" s="495" t="s">
        <v>39</v>
      </c>
      <c r="AD37" s="239"/>
      <c r="AE37" s="468"/>
      <c r="AF37" s="469"/>
      <c r="AG37" s="469"/>
      <c r="AH37" s="469"/>
      <c r="AI37" s="470"/>
    </row>
    <row r="38" spans="1:44" ht="34.200000000000003" customHeight="1" thickBot="1">
      <c r="A38" s="485"/>
      <c r="B38" s="490"/>
      <c r="C38" s="491"/>
      <c r="D38" s="491"/>
      <c r="E38" s="491"/>
      <c r="F38" s="491"/>
      <c r="G38" s="491"/>
      <c r="H38" s="491"/>
      <c r="I38" s="491"/>
      <c r="J38" s="491"/>
      <c r="K38" s="492"/>
      <c r="L38" s="490"/>
      <c r="M38" s="491"/>
      <c r="N38" s="491"/>
      <c r="O38" s="491"/>
      <c r="P38" s="492"/>
      <c r="Q38" s="493" t="s">
        <v>40</v>
      </c>
      <c r="R38" s="494"/>
      <c r="S38" s="494"/>
      <c r="T38" s="494"/>
      <c r="U38" s="494"/>
      <c r="V38" s="342" t="s">
        <v>41</v>
      </c>
      <c r="W38" s="496"/>
      <c r="X38" s="490"/>
      <c r="Y38" s="492"/>
      <c r="Z38" s="511"/>
      <c r="AA38" s="503"/>
      <c r="AB38" s="496"/>
      <c r="AC38" s="496"/>
      <c r="AD38" s="239"/>
      <c r="AE38" s="471"/>
      <c r="AF38" s="472"/>
      <c r="AG38" s="472"/>
      <c r="AH38" s="472"/>
      <c r="AI38" s="473"/>
    </row>
    <row r="39" spans="1:44" ht="49.95" customHeight="1" thickBot="1">
      <c r="A39" s="240">
        <v>1</v>
      </c>
      <c r="B39" s="497"/>
      <c r="C39" s="498"/>
      <c r="D39" s="498"/>
      <c r="E39" s="498"/>
      <c r="F39" s="498"/>
      <c r="G39" s="498"/>
      <c r="H39" s="498"/>
      <c r="I39" s="498"/>
      <c r="J39" s="498"/>
      <c r="K39" s="498"/>
      <c r="L39" s="512"/>
      <c r="M39" s="512"/>
      <c r="N39" s="512"/>
      <c r="O39" s="512"/>
      <c r="P39" s="512"/>
      <c r="Q39" s="486"/>
      <c r="R39" s="486"/>
      <c r="S39" s="486"/>
      <c r="T39" s="486"/>
      <c r="U39" s="486"/>
      <c r="V39" s="344"/>
      <c r="W39" s="344"/>
      <c r="X39" s="455"/>
      <c r="Y39" s="456"/>
      <c r="Z39" s="343" t="str">
        <f>IFERROR(VLOOKUP(X39, 【参考】数式用!$A$2:$B$46, 2, FALSE), "")</f>
        <v/>
      </c>
      <c r="AA39" s="356"/>
      <c r="AB39" s="359" t="str">
        <f>IF(B39="", "", IF(COUNTIF(X39,"*独自*"),"数式を削除して手入力",IFERROR(INDEX(【参考】数式用!$O$3:'【参考】数式用'!$Q$452,MATCH(Q39&amp;V39,【参考】数式用!$N$3:'【参考】数式用'!$N$452,0),MATCH(VLOOKUP(X39,【参考】数式用!$R$2:$S$46,2,FALSE),【参考】数式用!$O$2:$Q$2,0)),10)))</f>
        <v/>
      </c>
      <c r="AC39" s="353"/>
      <c r="AD39" s="241"/>
      <c r="AE39" s="242" t="s">
        <v>42</v>
      </c>
      <c r="AF39" s="243" t="s">
        <v>43</v>
      </c>
      <c r="AG39" s="244" t="s">
        <v>44</v>
      </c>
      <c r="AH39" s="245" t="s">
        <v>45</v>
      </c>
      <c r="AI39" s="246" t="s">
        <v>46</v>
      </c>
      <c r="AJ39" s="247"/>
      <c r="AK39" s="247"/>
      <c r="AL39" s="247"/>
      <c r="AM39" s="247"/>
      <c r="AN39" s="247"/>
      <c r="AO39" s="247"/>
      <c r="AP39" s="247"/>
      <c r="AQ39" s="247"/>
      <c r="AR39" s="247"/>
    </row>
    <row r="40" spans="1:44" ht="49.95" customHeight="1">
      <c r="A40" s="240">
        <f>A39+1</f>
        <v>2</v>
      </c>
      <c r="B40" s="497"/>
      <c r="C40" s="498"/>
      <c r="D40" s="498"/>
      <c r="E40" s="498"/>
      <c r="F40" s="498"/>
      <c r="G40" s="498"/>
      <c r="H40" s="498"/>
      <c r="I40" s="498"/>
      <c r="J40" s="498"/>
      <c r="K40" s="498"/>
      <c r="L40" s="512"/>
      <c r="M40" s="512"/>
      <c r="N40" s="512"/>
      <c r="O40" s="512"/>
      <c r="P40" s="512"/>
      <c r="Q40" s="486"/>
      <c r="R40" s="486"/>
      <c r="S40" s="486"/>
      <c r="T40" s="486"/>
      <c r="U40" s="486"/>
      <c r="V40" s="344"/>
      <c r="W40" s="344"/>
      <c r="X40" s="455"/>
      <c r="Y40" s="456"/>
      <c r="Z40" s="339" t="str">
        <f>IFERROR(VLOOKUP(X40, 【参考】数式用!$A$2:$B$46, 2, FALSE), "")</f>
        <v/>
      </c>
      <c r="AA40" s="357"/>
      <c r="AB40" s="359" t="str">
        <f>IF(B40="", "", IF(COUNTIF(X40,"*独自*"),"数式を削除して手入力",IFERROR(INDEX(【参考】数式用!$O$3:'【参考】数式用'!$Q$452,MATCH(Q40&amp;V40,【参考】数式用!$N$3:'【参考】数式用'!$N$452,0),MATCH(VLOOKUP(X40,【参考】数式用!$R$2:$S$46,2,FALSE),【参考】数式用!$O$2:$Q$2,0)),10)))</f>
        <v/>
      </c>
      <c r="AC40" s="354"/>
      <c r="AD40" s="241"/>
      <c r="AE40" s="480" t="s">
        <v>47</v>
      </c>
      <c r="AF40" s="248" t="s">
        <v>48</v>
      </c>
      <c r="AG40" s="249" t="s">
        <v>49</v>
      </c>
      <c r="AH40" s="250">
        <f t="shared" ref="AH40:AH72" si="0">COUNTIF($Z$39:$Z$2038, AG40)</f>
        <v>0</v>
      </c>
      <c r="AI40" s="481" t="str">
        <f>IF(AH40=AH41, "一致", "不一致")</f>
        <v>一致</v>
      </c>
    </row>
    <row r="41" spans="1:44" ht="49.95" customHeight="1">
      <c r="A41" s="240">
        <f t="shared" ref="A41:A77" si="1">A40+1</f>
        <v>3</v>
      </c>
      <c r="B41" s="504"/>
      <c r="C41" s="505"/>
      <c r="D41" s="505"/>
      <c r="E41" s="505"/>
      <c r="F41" s="505"/>
      <c r="G41" s="505"/>
      <c r="H41" s="505"/>
      <c r="I41" s="505"/>
      <c r="J41" s="505"/>
      <c r="K41" s="506"/>
      <c r="L41" s="451"/>
      <c r="M41" s="452"/>
      <c r="N41" s="452"/>
      <c r="O41" s="452"/>
      <c r="P41" s="453"/>
      <c r="Q41" s="486"/>
      <c r="R41" s="486"/>
      <c r="S41" s="486"/>
      <c r="T41" s="486"/>
      <c r="U41" s="486"/>
      <c r="V41" s="344"/>
      <c r="W41" s="129"/>
      <c r="X41" s="455"/>
      <c r="Y41" s="456"/>
      <c r="Z41" s="340" t="str">
        <f>IFERROR(VLOOKUP(X41, 【参考】数式用!$A$2:$B$46, 2, FALSE), "")</f>
        <v/>
      </c>
      <c r="AA41" s="357"/>
      <c r="AB41" s="359" t="str">
        <f>IF(B41="", "", IF(COUNTIF(X41,"*独自*"),"数式を削除して手入力",IFERROR(INDEX(【参考】数式用!$O$3:'【参考】数式用'!$Q$452,MATCH(Q41&amp;V41,【参考】数式用!$N$3:'【参考】数式用'!$N$452,0),MATCH(VLOOKUP(X41,【参考】数式用!$R$2:$S$46,2,FALSE),【参考】数式用!$O$2:$Q$2,0)),10)))</f>
        <v/>
      </c>
      <c r="AC41" s="354"/>
      <c r="AD41" s="241"/>
      <c r="AE41" s="479"/>
      <c r="AF41" s="251" t="s">
        <v>50</v>
      </c>
      <c r="AG41" s="252" t="s">
        <v>51</v>
      </c>
      <c r="AH41" s="253">
        <f t="shared" si="0"/>
        <v>0</v>
      </c>
      <c r="AI41" s="476"/>
    </row>
    <row r="42" spans="1:44" ht="49.95" customHeight="1">
      <c r="A42" s="240">
        <f t="shared" si="1"/>
        <v>4</v>
      </c>
      <c r="B42" s="504"/>
      <c r="C42" s="505"/>
      <c r="D42" s="505"/>
      <c r="E42" s="505"/>
      <c r="F42" s="505"/>
      <c r="G42" s="505"/>
      <c r="H42" s="505"/>
      <c r="I42" s="505"/>
      <c r="J42" s="505"/>
      <c r="K42" s="506"/>
      <c r="L42" s="451"/>
      <c r="M42" s="452"/>
      <c r="N42" s="452"/>
      <c r="O42" s="452"/>
      <c r="P42" s="453"/>
      <c r="Q42" s="486"/>
      <c r="R42" s="486"/>
      <c r="S42" s="486"/>
      <c r="T42" s="486"/>
      <c r="U42" s="486"/>
      <c r="V42" s="344"/>
      <c r="W42" s="129"/>
      <c r="X42" s="455"/>
      <c r="Y42" s="456"/>
      <c r="Z42" s="339" t="str">
        <f>IFERROR(VLOOKUP(X42, 【参考】数式用!$A$2:$B$46, 2, FALSE), "")</f>
        <v/>
      </c>
      <c r="AA42" s="357"/>
      <c r="AB42" s="359" t="str">
        <f>IF(B42="", "", IF(COUNTIF(X42,"*独自*"),"数式を削除して手入力",IFERROR(INDEX(【参考】数式用!$O$3:'【参考】数式用'!$Q$452,MATCH(Q42&amp;V42,【参考】数式用!$N$3:'【参考】数式用'!$N$452,0),MATCH(VLOOKUP(X42,【参考】数式用!$R$2:$S$46,2,FALSE),【参考】数式用!$O$2:$Q$2,0)),10)))</f>
        <v/>
      </c>
      <c r="AC42" s="354"/>
      <c r="AD42" s="241"/>
      <c r="AE42" s="475" t="s">
        <v>52</v>
      </c>
      <c r="AF42" s="251" t="s">
        <v>53</v>
      </c>
      <c r="AG42" s="252" t="s">
        <v>54</v>
      </c>
      <c r="AH42" s="253">
        <f t="shared" si="0"/>
        <v>0</v>
      </c>
      <c r="AI42" s="476" t="str">
        <f>IF(AH42=AH43, "一致", "不一致")</f>
        <v>一致</v>
      </c>
    </row>
    <row r="43" spans="1:44" ht="49.95" customHeight="1">
      <c r="A43" s="240">
        <f t="shared" si="1"/>
        <v>5</v>
      </c>
      <c r="B43" s="504"/>
      <c r="C43" s="505"/>
      <c r="D43" s="505"/>
      <c r="E43" s="505"/>
      <c r="F43" s="505"/>
      <c r="G43" s="505"/>
      <c r="H43" s="505"/>
      <c r="I43" s="505"/>
      <c r="J43" s="505"/>
      <c r="K43" s="506"/>
      <c r="L43" s="451"/>
      <c r="M43" s="452"/>
      <c r="N43" s="452"/>
      <c r="O43" s="452"/>
      <c r="P43" s="453"/>
      <c r="Q43" s="486"/>
      <c r="R43" s="486"/>
      <c r="S43" s="486"/>
      <c r="T43" s="486"/>
      <c r="U43" s="486"/>
      <c r="V43" s="344"/>
      <c r="W43" s="129"/>
      <c r="X43" s="455"/>
      <c r="Y43" s="456"/>
      <c r="Z43" s="339" t="str">
        <f>IFERROR(VLOOKUP(X43, 【参考】数式用!$A$2:$B$46, 2, FALSE), "")</f>
        <v/>
      </c>
      <c r="AA43" s="357"/>
      <c r="AB43" s="359" t="str">
        <f>IF(B43="", "", IF(COUNTIF(X43,"*独自*"),"数式を削除して手入力",IFERROR(INDEX(【参考】数式用!$O$3:'【参考】数式用'!$Q$452,MATCH(Q43&amp;V43,【参考】数式用!$N$3:'【参考】数式用'!$N$452,0),MATCH(VLOOKUP(X43,【参考】数式用!$R$2:$S$46,2,FALSE),【参考】数式用!$O$2:$Q$2,0)),10)))</f>
        <v/>
      </c>
      <c r="AC43" s="354"/>
      <c r="AD43" s="241"/>
      <c r="AE43" s="475"/>
      <c r="AF43" s="251" t="s">
        <v>55</v>
      </c>
      <c r="AG43" s="252" t="s">
        <v>56</v>
      </c>
      <c r="AH43" s="253">
        <f t="shared" si="0"/>
        <v>0</v>
      </c>
      <c r="AI43" s="476"/>
    </row>
    <row r="44" spans="1:44" ht="49.95" customHeight="1">
      <c r="A44" s="240">
        <f t="shared" si="1"/>
        <v>6</v>
      </c>
      <c r="B44" s="504"/>
      <c r="C44" s="505"/>
      <c r="D44" s="505"/>
      <c r="E44" s="505"/>
      <c r="F44" s="505"/>
      <c r="G44" s="505"/>
      <c r="H44" s="505"/>
      <c r="I44" s="505"/>
      <c r="J44" s="505"/>
      <c r="K44" s="506"/>
      <c r="L44" s="451"/>
      <c r="M44" s="452"/>
      <c r="N44" s="452"/>
      <c r="O44" s="452"/>
      <c r="P44" s="453"/>
      <c r="Q44" s="486"/>
      <c r="R44" s="486"/>
      <c r="S44" s="486"/>
      <c r="T44" s="486"/>
      <c r="U44" s="486"/>
      <c r="V44" s="344"/>
      <c r="W44" s="129"/>
      <c r="X44" s="455"/>
      <c r="Y44" s="456"/>
      <c r="Z44" s="339" t="str">
        <f>IFERROR(VLOOKUP(X44, 【参考】数式用!$A$2:$B$46, 2, FALSE), "")</f>
        <v/>
      </c>
      <c r="AA44" s="357"/>
      <c r="AB44" s="359" t="str">
        <f>IF(B44="", "", IF(COUNTIF(X44,"*独自*"),"数式を削除して手入力",IFERROR(INDEX(【参考】数式用!$O$3:'【参考】数式用'!$Q$452,MATCH(Q44&amp;V44,【参考】数式用!$N$3:'【参考】数式用'!$N$452,0),MATCH(VLOOKUP(X44,【参考】数式用!$R$2:$S$46,2,FALSE),【参考】数式用!$O$2:$Q$2,0)),10)))</f>
        <v/>
      </c>
      <c r="AC44" s="354"/>
      <c r="AD44" s="241"/>
      <c r="AE44" s="479" t="s">
        <v>57</v>
      </c>
      <c r="AF44" s="251" t="s">
        <v>58</v>
      </c>
      <c r="AG44" s="252" t="s">
        <v>59</v>
      </c>
      <c r="AH44" s="253">
        <f t="shared" si="0"/>
        <v>0</v>
      </c>
      <c r="AI44" s="476" t="str">
        <f>IF(AND(AH44=AH45, AH45=AH46), "一致", "不一致")</f>
        <v>一致</v>
      </c>
    </row>
    <row r="45" spans="1:44" ht="49.95" customHeight="1">
      <c r="A45" s="240">
        <f t="shared" si="1"/>
        <v>7</v>
      </c>
      <c r="B45" s="504"/>
      <c r="C45" s="505"/>
      <c r="D45" s="505"/>
      <c r="E45" s="505"/>
      <c r="F45" s="505"/>
      <c r="G45" s="505"/>
      <c r="H45" s="505"/>
      <c r="I45" s="505"/>
      <c r="J45" s="505"/>
      <c r="K45" s="506"/>
      <c r="L45" s="451"/>
      <c r="M45" s="452"/>
      <c r="N45" s="452"/>
      <c r="O45" s="452"/>
      <c r="P45" s="453"/>
      <c r="Q45" s="486"/>
      <c r="R45" s="486"/>
      <c r="S45" s="486"/>
      <c r="T45" s="486"/>
      <c r="U45" s="486"/>
      <c r="V45" s="344"/>
      <c r="W45" s="129"/>
      <c r="X45" s="455"/>
      <c r="Y45" s="456"/>
      <c r="Z45" s="339" t="str">
        <f>IFERROR(VLOOKUP(X45, 【参考】数式用!$A$2:$B$46, 2, FALSE), "")</f>
        <v/>
      </c>
      <c r="AA45" s="357"/>
      <c r="AB45" s="359" t="str">
        <f>IF(B45="", "", IF(COUNTIF(X45,"*独自*"),"数式を削除して手入力",IFERROR(INDEX(【参考】数式用!$O$3:'【参考】数式用'!$Q$452,MATCH(Q45&amp;V45,【参考】数式用!$N$3:'【参考】数式用'!$N$452,0),MATCH(VLOOKUP(X45,【参考】数式用!$R$2:$S$46,2,FALSE),【参考】数式用!$O$2:$Q$2,0)),10)))</f>
        <v/>
      </c>
      <c r="AC45" s="354"/>
      <c r="AD45" s="241"/>
      <c r="AE45" s="479"/>
      <c r="AF45" s="251" t="s">
        <v>60</v>
      </c>
      <c r="AG45" s="252" t="s">
        <v>61</v>
      </c>
      <c r="AH45" s="253">
        <f t="shared" si="0"/>
        <v>0</v>
      </c>
      <c r="AI45" s="476"/>
    </row>
    <row r="46" spans="1:44" ht="49.95" customHeight="1">
      <c r="A46" s="240">
        <f t="shared" si="1"/>
        <v>8</v>
      </c>
      <c r="B46" s="504"/>
      <c r="C46" s="505"/>
      <c r="D46" s="505"/>
      <c r="E46" s="505"/>
      <c r="F46" s="505"/>
      <c r="G46" s="505"/>
      <c r="H46" s="505"/>
      <c r="I46" s="505"/>
      <c r="J46" s="505"/>
      <c r="K46" s="506"/>
      <c r="L46" s="451"/>
      <c r="M46" s="452"/>
      <c r="N46" s="452"/>
      <c r="O46" s="452"/>
      <c r="P46" s="453"/>
      <c r="Q46" s="486"/>
      <c r="R46" s="486"/>
      <c r="S46" s="486"/>
      <c r="T46" s="486"/>
      <c r="U46" s="486"/>
      <c r="V46" s="344"/>
      <c r="W46" s="129"/>
      <c r="X46" s="455"/>
      <c r="Y46" s="456"/>
      <c r="Z46" s="339" t="str">
        <f>IFERROR(VLOOKUP(X46, 【参考】数式用!$A$2:$B$46, 2, FALSE), "")</f>
        <v/>
      </c>
      <c r="AA46" s="357"/>
      <c r="AB46" s="359" t="str">
        <f>IF(B46="", "", IF(COUNTIF(X46,"*独自*"),"数式を削除して手入力",IFERROR(INDEX(【参考】数式用!$O$3:'【参考】数式用'!$Q$452,MATCH(Q46&amp;V46,【参考】数式用!$N$3:'【参考】数式用'!$N$452,0),MATCH(VLOOKUP(X46,【参考】数式用!$R$2:$S$46,2,FALSE),【参考】数式用!$O$2:$Q$2,0)),10)))</f>
        <v/>
      </c>
      <c r="AC46" s="354"/>
      <c r="AD46" s="241"/>
      <c r="AE46" s="479"/>
      <c r="AF46" s="251" t="s">
        <v>62</v>
      </c>
      <c r="AG46" s="252" t="s">
        <v>63</v>
      </c>
      <c r="AH46" s="253">
        <f t="shared" si="0"/>
        <v>0</v>
      </c>
      <c r="AI46" s="476"/>
    </row>
    <row r="47" spans="1:44" ht="49.95" customHeight="1">
      <c r="A47" s="240">
        <f t="shared" si="1"/>
        <v>9</v>
      </c>
      <c r="B47" s="504"/>
      <c r="C47" s="505"/>
      <c r="D47" s="505"/>
      <c r="E47" s="505"/>
      <c r="F47" s="505"/>
      <c r="G47" s="505"/>
      <c r="H47" s="505"/>
      <c r="I47" s="505"/>
      <c r="J47" s="505"/>
      <c r="K47" s="506"/>
      <c r="L47" s="451"/>
      <c r="M47" s="452"/>
      <c r="N47" s="452"/>
      <c r="O47" s="452"/>
      <c r="P47" s="453"/>
      <c r="Q47" s="486"/>
      <c r="R47" s="486"/>
      <c r="S47" s="486"/>
      <c r="T47" s="486"/>
      <c r="U47" s="486"/>
      <c r="V47" s="344"/>
      <c r="W47" s="129"/>
      <c r="X47" s="455"/>
      <c r="Y47" s="456"/>
      <c r="Z47" s="339" t="str">
        <f>IFERROR(VLOOKUP(X47, 【参考】数式用!$A$2:$B$46, 2, FALSE), "")</f>
        <v/>
      </c>
      <c r="AA47" s="357"/>
      <c r="AB47" s="359" t="str">
        <f>IF(B47="", "", IF(COUNTIF(X47,"*独自*"),"数式を削除して手入力",IFERROR(INDEX(【参考】数式用!$O$3:'【参考】数式用'!$Q$452,MATCH(Q47&amp;V47,【参考】数式用!$N$3:'【参考】数式用'!$N$452,0),MATCH(VLOOKUP(X47,【参考】数式用!$R$2:$S$46,2,FALSE),【参考】数式用!$O$2:$Q$2,0)),10)))</f>
        <v/>
      </c>
      <c r="AC47" s="354"/>
      <c r="AD47" s="241"/>
      <c r="AE47" s="479" t="s">
        <v>64</v>
      </c>
      <c r="AF47" s="251" t="s">
        <v>65</v>
      </c>
      <c r="AG47" s="252" t="s">
        <v>66</v>
      </c>
      <c r="AH47" s="253">
        <f t="shared" si="0"/>
        <v>0</v>
      </c>
      <c r="AI47" s="476" t="str">
        <f>IF(AH47=AH48, "一致", "不一致")</f>
        <v>一致</v>
      </c>
    </row>
    <row r="48" spans="1:44" ht="49.95" customHeight="1">
      <c r="A48" s="240">
        <f t="shared" si="1"/>
        <v>10</v>
      </c>
      <c r="B48" s="504"/>
      <c r="C48" s="505"/>
      <c r="D48" s="505"/>
      <c r="E48" s="505"/>
      <c r="F48" s="505"/>
      <c r="G48" s="505"/>
      <c r="H48" s="505"/>
      <c r="I48" s="505"/>
      <c r="J48" s="505"/>
      <c r="K48" s="506"/>
      <c r="L48" s="451"/>
      <c r="M48" s="452"/>
      <c r="N48" s="452"/>
      <c r="O48" s="452"/>
      <c r="P48" s="453"/>
      <c r="Q48" s="486"/>
      <c r="R48" s="486"/>
      <c r="S48" s="486"/>
      <c r="T48" s="486"/>
      <c r="U48" s="486"/>
      <c r="V48" s="344"/>
      <c r="W48" s="129"/>
      <c r="X48" s="455"/>
      <c r="Y48" s="456"/>
      <c r="Z48" s="339" t="str">
        <f>IFERROR(VLOOKUP(X48, 【参考】数式用!$A$2:$B$46, 2, FALSE), "")</f>
        <v/>
      </c>
      <c r="AA48" s="357"/>
      <c r="AB48" s="359" t="str">
        <f>IF(B48="", "", IF(COUNTIF(X48,"*独自*"),"数式を削除して手入力",IFERROR(INDEX(【参考】数式用!$O$3:'【参考】数式用'!$Q$452,MATCH(Q48&amp;V48,【参考】数式用!$N$3:'【参考】数式用'!$N$452,0),MATCH(VLOOKUP(X48,【参考】数式用!$R$2:$S$46,2,FALSE),【参考】数式用!$O$2:$Q$2,0)),10)))</f>
        <v/>
      </c>
      <c r="AC48" s="354"/>
      <c r="AD48" s="241"/>
      <c r="AE48" s="479"/>
      <c r="AF48" s="251" t="s">
        <v>67</v>
      </c>
      <c r="AG48" s="252" t="s">
        <v>68</v>
      </c>
      <c r="AH48" s="253">
        <f t="shared" si="0"/>
        <v>0</v>
      </c>
      <c r="AI48" s="476"/>
    </row>
    <row r="49" spans="1:35" ht="49.95" customHeight="1">
      <c r="A49" s="240">
        <f t="shared" si="1"/>
        <v>11</v>
      </c>
      <c r="B49" s="504"/>
      <c r="C49" s="505"/>
      <c r="D49" s="505"/>
      <c r="E49" s="505"/>
      <c r="F49" s="505"/>
      <c r="G49" s="505"/>
      <c r="H49" s="505"/>
      <c r="I49" s="505"/>
      <c r="J49" s="505"/>
      <c r="K49" s="506"/>
      <c r="L49" s="451"/>
      <c r="M49" s="452"/>
      <c r="N49" s="452"/>
      <c r="O49" s="452"/>
      <c r="P49" s="453"/>
      <c r="Q49" s="486"/>
      <c r="R49" s="486"/>
      <c r="S49" s="486"/>
      <c r="T49" s="486"/>
      <c r="U49" s="486"/>
      <c r="V49" s="344"/>
      <c r="W49" s="129"/>
      <c r="X49" s="455"/>
      <c r="Y49" s="456"/>
      <c r="Z49" s="339" t="str">
        <f>IFERROR(VLOOKUP(X49, 【参考】数式用!$A$2:$B$46, 2, FALSE), "")</f>
        <v/>
      </c>
      <c r="AA49" s="357"/>
      <c r="AB49" s="359" t="str">
        <f>IF(B49="", "", IF(COUNTIF(X49,"*独自*"),"数式を削除して手入力",IFERROR(INDEX(【参考】数式用!$O$3:'【参考】数式用'!$Q$452,MATCH(Q49&amp;V49,【参考】数式用!$N$3:'【参考】数式用'!$N$452,0),MATCH(VLOOKUP(X49,【参考】数式用!$R$2:$S$46,2,FALSE),【参考】数式用!$O$2:$Q$2,0)),10)))</f>
        <v/>
      </c>
      <c r="AC49" s="354"/>
      <c r="AD49" s="241"/>
      <c r="AE49" s="479" t="s">
        <v>69</v>
      </c>
      <c r="AF49" s="251" t="s">
        <v>70</v>
      </c>
      <c r="AG49" s="252" t="s">
        <v>71</v>
      </c>
      <c r="AH49" s="253">
        <f t="shared" si="0"/>
        <v>0</v>
      </c>
      <c r="AI49" s="476" t="str">
        <f>IF(AH49=AH50, "一致", "不一致")</f>
        <v>一致</v>
      </c>
    </row>
    <row r="50" spans="1:35" ht="49.95" customHeight="1">
      <c r="A50" s="240">
        <f t="shared" si="1"/>
        <v>12</v>
      </c>
      <c r="B50" s="504"/>
      <c r="C50" s="505"/>
      <c r="D50" s="505"/>
      <c r="E50" s="505"/>
      <c r="F50" s="505"/>
      <c r="G50" s="505"/>
      <c r="H50" s="505"/>
      <c r="I50" s="505"/>
      <c r="J50" s="505"/>
      <c r="K50" s="506"/>
      <c r="L50" s="451"/>
      <c r="M50" s="452"/>
      <c r="N50" s="452"/>
      <c r="O50" s="452"/>
      <c r="P50" s="453"/>
      <c r="Q50" s="486"/>
      <c r="R50" s="486"/>
      <c r="S50" s="486"/>
      <c r="T50" s="486"/>
      <c r="U50" s="486"/>
      <c r="V50" s="344"/>
      <c r="W50" s="129"/>
      <c r="X50" s="455"/>
      <c r="Y50" s="456"/>
      <c r="Z50" s="339" t="str">
        <f>IFERROR(VLOOKUP(X50, 【参考】数式用!$A$2:$B$46, 2, FALSE), "")</f>
        <v/>
      </c>
      <c r="AA50" s="357"/>
      <c r="AB50" s="359" t="str">
        <f>IF(B50="", "", IF(COUNTIF(X50,"*独自*"),"数式を削除して手入力",IFERROR(INDEX(【参考】数式用!$O$3:'【参考】数式用'!$Q$452,MATCH(Q50&amp;V50,【参考】数式用!$N$3:'【参考】数式用'!$N$452,0),MATCH(VLOOKUP(X50,【参考】数式用!$R$2:$S$46,2,FALSE),【参考】数式用!$O$2:$Q$2,0)),10)))</f>
        <v/>
      </c>
      <c r="AC50" s="354"/>
      <c r="AD50" s="241"/>
      <c r="AE50" s="479"/>
      <c r="AF50" s="251" t="s">
        <v>72</v>
      </c>
      <c r="AG50" s="252" t="s">
        <v>73</v>
      </c>
      <c r="AH50" s="253">
        <f t="shared" si="0"/>
        <v>0</v>
      </c>
      <c r="AI50" s="476"/>
    </row>
    <row r="51" spans="1:35" ht="49.95" customHeight="1">
      <c r="A51" s="240">
        <f t="shared" si="1"/>
        <v>13</v>
      </c>
      <c r="B51" s="504"/>
      <c r="C51" s="505"/>
      <c r="D51" s="505"/>
      <c r="E51" s="505"/>
      <c r="F51" s="505"/>
      <c r="G51" s="505"/>
      <c r="H51" s="505"/>
      <c r="I51" s="505"/>
      <c r="J51" s="505"/>
      <c r="K51" s="506"/>
      <c r="L51" s="451"/>
      <c r="M51" s="452"/>
      <c r="N51" s="452"/>
      <c r="O51" s="452"/>
      <c r="P51" s="453"/>
      <c r="Q51" s="486"/>
      <c r="R51" s="486"/>
      <c r="S51" s="486"/>
      <c r="T51" s="486"/>
      <c r="U51" s="486"/>
      <c r="V51" s="344"/>
      <c r="W51" s="129"/>
      <c r="X51" s="455"/>
      <c r="Y51" s="456"/>
      <c r="Z51" s="339" t="str">
        <f>IFERROR(VLOOKUP(X51, 【参考】数式用!$A$2:$B$46, 2, FALSE), "")</f>
        <v/>
      </c>
      <c r="AA51" s="357"/>
      <c r="AB51" s="359" t="str">
        <f>IF(B51="", "", IF(COUNTIF(X51,"*独自*"),"数式を削除して手入力",IFERROR(INDEX(【参考】数式用!$O$3:'【参考】数式用'!$Q$452,MATCH(Q51&amp;V51,【参考】数式用!$N$3:'【参考】数式用'!$N$452,0),MATCH(VLOOKUP(X51,【参考】数式用!$R$2:$S$46,2,FALSE),【参考】数式用!$O$2:$Q$2,0)),10)))</f>
        <v/>
      </c>
      <c r="AC51" s="354"/>
      <c r="AD51" s="241"/>
      <c r="AE51" s="479" t="s">
        <v>74</v>
      </c>
      <c r="AF51" s="251" t="s">
        <v>75</v>
      </c>
      <c r="AG51" s="252" t="s">
        <v>76</v>
      </c>
      <c r="AH51" s="253">
        <f t="shared" si="0"/>
        <v>0</v>
      </c>
      <c r="AI51" s="476" t="str">
        <f>IF(AND(AH51=AH52, AH52=AH53, AH53=AH54), "一致", "不一致")</f>
        <v>一致</v>
      </c>
    </row>
    <row r="52" spans="1:35" ht="49.95" customHeight="1">
      <c r="A52" s="240">
        <f t="shared" si="1"/>
        <v>14</v>
      </c>
      <c r="B52" s="504"/>
      <c r="C52" s="505"/>
      <c r="D52" s="505"/>
      <c r="E52" s="505"/>
      <c r="F52" s="505"/>
      <c r="G52" s="505"/>
      <c r="H52" s="505"/>
      <c r="I52" s="505"/>
      <c r="J52" s="505"/>
      <c r="K52" s="506"/>
      <c r="L52" s="451"/>
      <c r="M52" s="452"/>
      <c r="N52" s="452"/>
      <c r="O52" s="452"/>
      <c r="P52" s="453"/>
      <c r="Q52" s="486"/>
      <c r="R52" s="486"/>
      <c r="S52" s="486"/>
      <c r="T52" s="486"/>
      <c r="U52" s="486"/>
      <c r="V52" s="344"/>
      <c r="W52" s="129"/>
      <c r="X52" s="455"/>
      <c r="Y52" s="456"/>
      <c r="Z52" s="339" t="str">
        <f>IFERROR(VLOOKUP(X52, 【参考】数式用!$A$2:$B$46, 2, FALSE), "")</f>
        <v/>
      </c>
      <c r="AA52" s="357"/>
      <c r="AB52" s="359" t="str">
        <f>IF(B52="", "", IF(COUNTIF(X52,"*独自*"),"数式を削除して手入力",IFERROR(INDEX(【参考】数式用!$O$3:'【参考】数式用'!$Q$452,MATCH(Q52&amp;V52,【参考】数式用!$N$3:'【参考】数式用'!$N$452,0),MATCH(VLOOKUP(X52,【参考】数式用!$R$2:$S$46,2,FALSE),【参考】数式用!$O$2:$Q$2,0)),10)))</f>
        <v/>
      </c>
      <c r="AC52" s="354"/>
      <c r="AD52" s="241"/>
      <c r="AE52" s="479"/>
      <c r="AF52" s="251" t="s">
        <v>77</v>
      </c>
      <c r="AG52" s="252" t="s">
        <v>78</v>
      </c>
      <c r="AH52" s="253">
        <f t="shared" si="0"/>
        <v>0</v>
      </c>
      <c r="AI52" s="476"/>
    </row>
    <row r="53" spans="1:35" ht="49.95" customHeight="1">
      <c r="A53" s="240">
        <f t="shared" si="1"/>
        <v>15</v>
      </c>
      <c r="B53" s="504"/>
      <c r="C53" s="505"/>
      <c r="D53" s="505"/>
      <c r="E53" s="505"/>
      <c r="F53" s="505"/>
      <c r="G53" s="505"/>
      <c r="H53" s="505"/>
      <c r="I53" s="505"/>
      <c r="J53" s="505"/>
      <c r="K53" s="506"/>
      <c r="L53" s="451"/>
      <c r="M53" s="452"/>
      <c r="N53" s="452"/>
      <c r="O53" s="452"/>
      <c r="P53" s="453"/>
      <c r="Q53" s="486"/>
      <c r="R53" s="486"/>
      <c r="S53" s="486"/>
      <c r="T53" s="486"/>
      <c r="U53" s="486"/>
      <c r="V53" s="344"/>
      <c r="W53" s="129"/>
      <c r="X53" s="455"/>
      <c r="Y53" s="456"/>
      <c r="Z53" s="339" t="str">
        <f>IFERROR(VLOOKUP(X53, 【参考】数式用!$A$2:$B$46, 2, FALSE), "")</f>
        <v/>
      </c>
      <c r="AA53" s="357"/>
      <c r="AB53" s="359" t="str">
        <f>IF(B53="", "", IF(COUNTIF(X53,"*独自*"),"数式を削除して手入力",IFERROR(INDEX(【参考】数式用!$O$3:'【参考】数式用'!$Q$452,MATCH(Q53&amp;V53,【参考】数式用!$N$3:'【参考】数式用'!$N$452,0),MATCH(VLOOKUP(X53,【参考】数式用!$R$2:$S$46,2,FALSE),【参考】数式用!$O$2:$Q$2,0)),10)))</f>
        <v/>
      </c>
      <c r="AC53" s="354"/>
      <c r="AD53" s="241"/>
      <c r="AE53" s="479"/>
      <c r="AF53" s="251" t="s">
        <v>79</v>
      </c>
      <c r="AG53" s="252" t="s">
        <v>80</v>
      </c>
      <c r="AH53" s="253">
        <f t="shared" si="0"/>
        <v>0</v>
      </c>
      <c r="AI53" s="476"/>
    </row>
    <row r="54" spans="1:35" ht="49.95" customHeight="1">
      <c r="A54" s="240">
        <f t="shared" si="1"/>
        <v>16</v>
      </c>
      <c r="B54" s="504"/>
      <c r="C54" s="505"/>
      <c r="D54" s="505"/>
      <c r="E54" s="505"/>
      <c r="F54" s="505"/>
      <c r="G54" s="505"/>
      <c r="H54" s="505"/>
      <c r="I54" s="505"/>
      <c r="J54" s="505"/>
      <c r="K54" s="506"/>
      <c r="L54" s="451"/>
      <c r="M54" s="452"/>
      <c r="N54" s="452"/>
      <c r="O54" s="452"/>
      <c r="P54" s="453"/>
      <c r="Q54" s="486"/>
      <c r="R54" s="486"/>
      <c r="S54" s="486"/>
      <c r="T54" s="486"/>
      <c r="U54" s="486"/>
      <c r="V54" s="344"/>
      <c r="W54" s="129"/>
      <c r="X54" s="455"/>
      <c r="Y54" s="456"/>
      <c r="Z54" s="339" t="str">
        <f>IFERROR(VLOOKUP(X54, 【参考】数式用!$A$2:$B$46, 2, FALSE), "")</f>
        <v/>
      </c>
      <c r="AA54" s="357"/>
      <c r="AB54" s="359" t="str">
        <f>IF(B54="", "", IF(COUNTIF(X54,"*独自*"),"数式を削除して手入力",IFERROR(INDEX(【参考】数式用!$O$3:'【参考】数式用'!$Q$452,MATCH(Q54&amp;V54,【参考】数式用!$N$3:'【参考】数式用'!$N$452,0),MATCH(VLOOKUP(X54,【参考】数式用!$R$2:$S$46,2,FALSE),【参考】数式用!$O$2:$Q$2,0)),10)))</f>
        <v/>
      </c>
      <c r="AC54" s="354"/>
      <c r="AD54" s="241"/>
      <c r="AE54" s="479"/>
      <c r="AF54" s="251" t="s">
        <v>81</v>
      </c>
      <c r="AG54" s="252" t="s">
        <v>82</v>
      </c>
      <c r="AH54" s="253">
        <f t="shared" si="0"/>
        <v>0</v>
      </c>
      <c r="AI54" s="476"/>
    </row>
    <row r="55" spans="1:35" ht="49.95" customHeight="1">
      <c r="A55" s="240">
        <f t="shared" si="1"/>
        <v>17</v>
      </c>
      <c r="B55" s="504"/>
      <c r="C55" s="505"/>
      <c r="D55" s="505"/>
      <c r="E55" s="505"/>
      <c r="F55" s="505"/>
      <c r="G55" s="505"/>
      <c r="H55" s="505"/>
      <c r="I55" s="505"/>
      <c r="J55" s="505"/>
      <c r="K55" s="506"/>
      <c r="L55" s="451"/>
      <c r="M55" s="452"/>
      <c r="N55" s="452"/>
      <c r="O55" s="452"/>
      <c r="P55" s="453"/>
      <c r="Q55" s="486"/>
      <c r="R55" s="486"/>
      <c r="S55" s="486"/>
      <c r="T55" s="486"/>
      <c r="U55" s="486"/>
      <c r="V55" s="344"/>
      <c r="W55" s="129"/>
      <c r="X55" s="455"/>
      <c r="Y55" s="456"/>
      <c r="Z55" s="339" t="str">
        <f>IFERROR(VLOOKUP(X55, 【参考】数式用!$A$2:$B$46, 2, FALSE), "")</f>
        <v/>
      </c>
      <c r="AA55" s="357"/>
      <c r="AB55" s="359" t="str">
        <f>IF(B55="", "", IF(COUNTIF(X55,"*独自*"),"数式を削除して手入力",IFERROR(INDEX(【参考】数式用!$O$3:'【参考】数式用'!$Q$452,MATCH(Q55&amp;V55,【参考】数式用!$N$3:'【参考】数式用'!$N$452,0),MATCH(VLOOKUP(X55,【参考】数式用!$R$2:$S$46,2,FALSE),【参考】数式用!$O$2:$Q$2,0)),10)))</f>
        <v/>
      </c>
      <c r="AC55" s="354"/>
      <c r="AD55" s="241"/>
      <c r="AE55" s="479" t="s">
        <v>83</v>
      </c>
      <c r="AF55" s="251" t="s">
        <v>84</v>
      </c>
      <c r="AG55" s="252" t="s">
        <v>85</v>
      </c>
      <c r="AH55" s="253">
        <f t="shared" si="0"/>
        <v>0</v>
      </c>
      <c r="AI55" s="476" t="str">
        <f>IF(AH55=AH56, "一致", "不一致")</f>
        <v>一致</v>
      </c>
    </row>
    <row r="56" spans="1:35" ht="49.95" customHeight="1">
      <c r="A56" s="240">
        <f t="shared" si="1"/>
        <v>18</v>
      </c>
      <c r="B56" s="504"/>
      <c r="C56" s="505"/>
      <c r="D56" s="505"/>
      <c r="E56" s="505"/>
      <c r="F56" s="505"/>
      <c r="G56" s="505"/>
      <c r="H56" s="505"/>
      <c r="I56" s="505"/>
      <c r="J56" s="505"/>
      <c r="K56" s="506"/>
      <c r="L56" s="451"/>
      <c r="M56" s="452"/>
      <c r="N56" s="452"/>
      <c r="O56" s="452"/>
      <c r="P56" s="453"/>
      <c r="Q56" s="486"/>
      <c r="R56" s="486"/>
      <c r="S56" s="486"/>
      <c r="T56" s="486"/>
      <c r="U56" s="486"/>
      <c r="V56" s="344"/>
      <c r="W56" s="129"/>
      <c r="X56" s="455"/>
      <c r="Y56" s="456"/>
      <c r="Z56" s="339" t="str">
        <f>IFERROR(VLOOKUP(X56, 【参考】数式用!$A$2:$B$46, 2, FALSE), "")</f>
        <v/>
      </c>
      <c r="AA56" s="357"/>
      <c r="AB56" s="359" t="str">
        <f>IF(B56="", "", IF(COUNTIF(X56,"*独自*"),"数式を削除して手入力",IFERROR(INDEX(【参考】数式用!$O$3:'【参考】数式用'!$Q$452,MATCH(Q56&amp;V56,【参考】数式用!$N$3:'【参考】数式用'!$N$452,0),MATCH(VLOOKUP(X56,【参考】数式用!$R$2:$S$46,2,FALSE),【参考】数式用!$O$2:$Q$2,0)),10)))</f>
        <v/>
      </c>
      <c r="AC56" s="354"/>
      <c r="AD56" s="241"/>
      <c r="AE56" s="479"/>
      <c r="AF56" s="251" t="s">
        <v>86</v>
      </c>
      <c r="AG56" s="252" t="s">
        <v>87</v>
      </c>
      <c r="AH56" s="253">
        <f t="shared" si="0"/>
        <v>0</v>
      </c>
      <c r="AI56" s="476"/>
    </row>
    <row r="57" spans="1:35" ht="49.95" customHeight="1">
      <c r="A57" s="240">
        <f t="shared" si="1"/>
        <v>19</v>
      </c>
      <c r="B57" s="504"/>
      <c r="C57" s="505"/>
      <c r="D57" s="505"/>
      <c r="E57" s="505"/>
      <c r="F57" s="505"/>
      <c r="G57" s="505"/>
      <c r="H57" s="505"/>
      <c r="I57" s="505"/>
      <c r="J57" s="505"/>
      <c r="K57" s="506"/>
      <c r="L57" s="451"/>
      <c r="M57" s="452"/>
      <c r="N57" s="452"/>
      <c r="O57" s="452"/>
      <c r="P57" s="453"/>
      <c r="Q57" s="486"/>
      <c r="R57" s="486"/>
      <c r="S57" s="486"/>
      <c r="T57" s="486"/>
      <c r="U57" s="486"/>
      <c r="V57" s="344"/>
      <c r="W57" s="129"/>
      <c r="X57" s="455"/>
      <c r="Y57" s="456"/>
      <c r="Z57" s="339" t="str">
        <f>IFERROR(VLOOKUP(X57, 【参考】数式用!$A$2:$B$46, 2, FALSE), "")</f>
        <v/>
      </c>
      <c r="AA57" s="357"/>
      <c r="AB57" s="359" t="str">
        <f>IF(B57="", "", IF(COUNTIF(X57,"*独自*"),"数式を削除して手入力",IFERROR(INDEX(【参考】数式用!$O$3:'【参考】数式用'!$Q$452,MATCH(Q57&amp;V57,【参考】数式用!$N$3:'【参考】数式用'!$N$452,0),MATCH(VLOOKUP(X57,【参考】数式用!$R$2:$S$46,2,FALSE),【参考】数式用!$O$2:$Q$2,0)),10)))</f>
        <v/>
      </c>
      <c r="AC57" s="354"/>
      <c r="AD57" s="241"/>
      <c r="AE57" s="479" t="s">
        <v>88</v>
      </c>
      <c r="AF57" s="251" t="s">
        <v>89</v>
      </c>
      <c r="AG57" s="252" t="s">
        <v>90</v>
      </c>
      <c r="AH57" s="253">
        <f t="shared" si="0"/>
        <v>0</v>
      </c>
      <c r="AI57" s="476" t="str">
        <f>IF(AND(AH57=AH58, AH58=AH59, AH59=AH60), "一致", "不一致")</f>
        <v>一致</v>
      </c>
    </row>
    <row r="58" spans="1:35" ht="49.95" customHeight="1">
      <c r="A58" s="240">
        <f t="shared" si="1"/>
        <v>20</v>
      </c>
      <c r="B58" s="504"/>
      <c r="C58" s="505"/>
      <c r="D58" s="505"/>
      <c r="E58" s="505"/>
      <c r="F58" s="505"/>
      <c r="G58" s="505"/>
      <c r="H58" s="505"/>
      <c r="I58" s="505"/>
      <c r="J58" s="505"/>
      <c r="K58" s="506"/>
      <c r="L58" s="451"/>
      <c r="M58" s="452"/>
      <c r="N58" s="452"/>
      <c r="O58" s="452"/>
      <c r="P58" s="453"/>
      <c r="Q58" s="486"/>
      <c r="R58" s="486"/>
      <c r="S58" s="486"/>
      <c r="T58" s="486"/>
      <c r="U58" s="486"/>
      <c r="V58" s="344"/>
      <c r="W58" s="129"/>
      <c r="X58" s="455"/>
      <c r="Y58" s="456"/>
      <c r="Z58" s="339" t="str">
        <f>IFERROR(VLOOKUP(X58, 【参考】数式用!$A$2:$B$46, 2, FALSE), "")</f>
        <v/>
      </c>
      <c r="AA58" s="357"/>
      <c r="AB58" s="359" t="str">
        <f>IF(B58="", "", IF(COUNTIF(X58,"*独自*"),"数式を削除して手入力",IFERROR(INDEX(【参考】数式用!$O$3:'【参考】数式用'!$Q$452,MATCH(Q58&amp;V58,【参考】数式用!$N$3:'【参考】数式用'!$N$452,0),MATCH(VLOOKUP(X58,【参考】数式用!$R$2:$S$46,2,FALSE),【参考】数式用!$O$2:$Q$2,0)),10)))</f>
        <v/>
      </c>
      <c r="AC58" s="354"/>
      <c r="AD58" s="241"/>
      <c r="AE58" s="479"/>
      <c r="AF58" s="251" t="s">
        <v>91</v>
      </c>
      <c r="AG58" s="252" t="s">
        <v>92</v>
      </c>
      <c r="AH58" s="253">
        <f t="shared" si="0"/>
        <v>0</v>
      </c>
      <c r="AI58" s="476"/>
    </row>
    <row r="59" spans="1:35" ht="49.95" customHeight="1">
      <c r="A59" s="240">
        <f t="shared" si="1"/>
        <v>21</v>
      </c>
      <c r="B59" s="504"/>
      <c r="C59" s="505"/>
      <c r="D59" s="505"/>
      <c r="E59" s="505"/>
      <c r="F59" s="505"/>
      <c r="G59" s="505"/>
      <c r="H59" s="505"/>
      <c r="I59" s="505"/>
      <c r="J59" s="505"/>
      <c r="K59" s="506"/>
      <c r="L59" s="451"/>
      <c r="M59" s="452"/>
      <c r="N59" s="452"/>
      <c r="O59" s="452"/>
      <c r="P59" s="453"/>
      <c r="Q59" s="486"/>
      <c r="R59" s="486"/>
      <c r="S59" s="486"/>
      <c r="T59" s="486"/>
      <c r="U59" s="486"/>
      <c r="V59" s="344"/>
      <c r="W59" s="129"/>
      <c r="X59" s="455"/>
      <c r="Y59" s="456"/>
      <c r="Z59" s="339" t="str">
        <f>IFERROR(VLOOKUP(X59, 【参考】数式用!$A$2:$B$46, 2, FALSE), "")</f>
        <v/>
      </c>
      <c r="AA59" s="357"/>
      <c r="AB59" s="359" t="str">
        <f>IF(B59="", "", IF(COUNTIF(X59,"*独自*"),"数式を削除して手入力",IFERROR(INDEX(【参考】数式用!$O$3:'【参考】数式用'!$Q$452,MATCH(Q59&amp;V59,【参考】数式用!$N$3:'【参考】数式用'!$N$452,0),MATCH(VLOOKUP(X59,【参考】数式用!$R$2:$S$46,2,FALSE),【参考】数式用!$O$2:$Q$2,0)),10)))</f>
        <v/>
      </c>
      <c r="AC59" s="354"/>
      <c r="AD59" s="241"/>
      <c r="AE59" s="479"/>
      <c r="AF59" s="251" t="s">
        <v>93</v>
      </c>
      <c r="AG59" s="252" t="s">
        <v>94</v>
      </c>
      <c r="AH59" s="253">
        <f t="shared" si="0"/>
        <v>0</v>
      </c>
      <c r="AI59" s="476"/>
    </row>
    <row r="60" spans="1:35" ht="49.95" customHeight="1">
      <c r="A60" s="240">
        <f t="shared" si="1"/>
        <v>22</v>
      </c>
      <c r="B60" s="504"/>
      <c r="C60" s="505"/>
      <c r="D60" s="505"/>
      <c r="E60" s="505"/>
      <c r="F60" s="505"/>
      <c r="G60" s="505"/>
      <c r="H60" s="505"/>
      <c r="I60" s="505"/>
      <c r="J60" s="505"/>
      <c r="K60" s="506"/>
      <c r="L60" s="451"/>
      <c r="M60" s="452"/>
      <c r="N60" s="452"/>
      <c r="O60" s="452"/>
      <c r="P60" s="453"/>
      <c r="Q60" s="486"/>
      <c r="R60" s="486"/>
      <c r="S60" s="486"/>
      <c r="T60" s="486"/>
      <c r="U60" s="486"/>
      <c r="V60" s="344"/>
      <c r="W60" s="129"/>
      <c r="X60" s="455"/>
      <c r="Y60" s="456"/>
      <c r="Z60" s="339" t="str">
        <f>IFERROR(VLOOKUP(X60, 【参考】数式用!$A$2:$B$46, 2, FALSE), "")</f>
        <v/>
      </c>
      <c r="AA60" s="357"/>
      <c r="AB60" s="359" t="str">
        <f>IF(B60="", "", IF(COUNTIF(X60,"*独自*"),"数式を削除して手入力",IFERROR(INDEX(【参考】数式用!$O$3:'【参考】数式用'!$Q$452,MATCH(Q60&amp;V60,【参考】数式用!$N$3:'【参考】数式用'!$N$452,0),MATCH(VLOOKUP(X60,【参考】数式用!$R$2:$S$46,2,FALSE),【参考】数式用!$O$2:$Q$2,0)),10)))</f>
        <v/>
      </c>
      <c r="AC60" s="354"/>
      <c r="AD60" s="241"/>
      <c r="AE60" s="479"/>
      <c r="AF60" s="251" t="s">
        <v>95</v>
      </c>
      <c r="AG60" s="252" t="s">
        <v>96</v>
      </c>
      <c r="AH60" s="253">
        <f t="shared" si="0"/>
        <v>0</v>
      </c>
      <c r="AI60" s="476"/>
    </row>
    <row r="61" spans="1:35" ht="49.95" customHeight="1">
      <c r="A61" s="240">
        <f t="shared" si="1"/>
        <v>23</v>
      </c>
      <c r="B61" s="504"/>
      <c r="C61" s="505"/>
      <c r="D61" s="505"/>
      <c r="E61" s="505"/>
      <c r="F61" s="505"/>
      <c r="G61" s="505"/>
      <c r="H61" s="505"/>
      <c r="I61" s="505"/>
      <c r="J61" s="505"/>
      <c r="K61" s="506"/>
      <c r="L61" s="451"/>
      <c r="M61" s="452"/>
      <c r="N61" s="452"/>
      <c r="O61" s="452"/>
      <c r="P61" s="453"/>
      <c r="Q61" s="486"/>
      <c r="R61" s="486"/>
      <c r="S61" s="486"/>
      <c r="T61" s="486"/>
      <c r="U61" s="486"/>
      <c r="V61" s="344"/>
      <c r="W61" s="129"/>
      <c r="X61" s="455"/>
      <c r="Y61" s="456"/>
      <c r="Z61" s="339" t="str">
        <f>IFERROR(VLOOKUP(X61, 【参考】数式用!$A$2:$B$46, 2, FALSE), "")</f>
        <v/>
      </c>
      <c r="AA61" s="357"/>
      <c r="AB61" s="359" t="str">
        <f>IF(B61="", "", IF(COUNTIF(X61,"*独自*"),"数式を削除して手入力",IFERROR(INDEX(【参考】数式用!$O$3:'【参考】数式用'!$Q$452,MATCH(Q61&amp;V61,【参考】数式用!$N$3:'【参考】数式用'!$N$452,0),MATCH(VLOOKUP(X61,【参考】数式用!$R$2:$S$46,2,FALSE),【参考】数式用!$O$2:$Q$2,0)),10)))</f>
        <v/>
      </c>
      <c r="AC61" s="354"/>
      <c r="AD61" s="241"/>
      <c r="AE61" s="479" t="s">
        <v>97</v>
      </c>
      <c r="AF61" s="251" t="s">
        <v>98</v>
      </c>
      <c r="AG61" s="252" t="s">
        <v>99</v>
      </c>
      <c r="AH61" s="253">
        <f t="shared" si="0"/>
        <v>0</v>
      </c>
      <c r="AI61" s="476" t="str">
        <f>IF(AH61=AH62, "一致", "不一致")</f>
        <v>一致</v>
      </c>
    </row>
    <row r="62" spans="1:35" ht="49.95" customHeight="1">
      <c r="A62" s="240">
        <f t="shared" si="1"/>
        <v>24</v>
      </c>
      <c r="B62" s="504"/>
      <c r="C62" s="505"/>
      <c r="D62" s="505"/>
      <c r="E62" s="505"/>
      <c r="F62" s="505"/>
      <c r="G62" s="505"/>
      <c r="H62" s="505"/>
      <c r="I62" s="505"/>
      <c r="J62" s="505"/>
      <c r="K62" s="506"/>
      <c r="L62" s="451"/>
      <c r="M62" s="452"/>
      <c r="N62" s="452"/>
      <c r="O62" s="452"/>
      <c r="P62" s="453"/>
      <c r="Q62" s="486"/>
      <c r="R62" s="486"/>
      <c r="S62" s="486"/>
      <c r="T62" s="486"/>
      <c r="U62" s="486"/>
      <c r="V62" s="344"/>
      <c r="W62" s="129"/>
      <c r="X62" s="455"/>
      <c r="Y62" s="456"/>
      <c r="Z62" s="339" t="str">
        <f>IFERROR(VLOOKUP(X62, 【参考】数式用!$A$2:$B$46, 2, FALSE), "")</f>
        <v/>
      </c>
      <c r="AA62" s="357"/>
      <c r="AB62" s="359" t="str">
        <f>IF(B62="", "", IF(COUNTIF(X62,"*独自*"),"数式を削除して手入力",IFERROR(INDEX(【参考】数式用!$O$3:'【参考】数式用'!$Q$452,MATCH(Q62&amp;V62,【参考】数式用!$N$3:'【参考】数式用'!$N$452,0),MATCH(VLOOKUP(X62,【参考】数式用!$R$2:$S$46,2,FALSE),【参考】数式用!$O$2:$Q$2,0)),10)))</f>
        <v/>
      </c>
      <c r="AC62" s="354"/>
      <c r="AD62" s="241"/>
      <c r="AE62" s="479"/>
      <c r="AF62" s="251" t="s">
        <v>100</v>
      </c>
      <c r="AG62" s="252" t="s">
        <v>101</v>
      </c>
      <c r="AH62" s="253">
        <f t="shared" si="0"/>
        <v>0</v>
      </c>
      <c r="AI62" s="476"/>
    </row>
    <row r="63" spans="1:35" ht="49.95" customHeight="1">
      <c r="A63" s="240">
        <f t="shared" si="1"/>
        <v>25</v>
      </c>
      <c r="B63" s="504"/>
      <c r="C63" s="505"/>
      <c r="D63" s="505"/>
      <c r="E63" s="505"/>
      <c r="F63" s="505"/>
      <c r="G63" s="505"/>
      <c r="H63" s="505"/>
      <c r="I63" s="505"/>
      <c r="J63" s="505"/>
      <c r="K63" s="506"/>
      <c r="L63" s="451"/>
      <c r="M63" s="452"/>
      <c r="N63" s="452"/>
      <c r="O63" s="452"/>
      <c r="P63" s="453"/>
      <c r="Q63" s="486"/>
      <c r="R63" s="486"/>
      <c r="S63" s="486"/>
      <c r="T63" s="486"/>
      <c r="U63" s="486"/>
      <c r="V63" s="344"/>
      <c r="W63" s="129"/>
      <c r="X63" s="455"/>
      <c r="Y63" s="456"/>
      <c r="Z63" s="339" t="str">
        <f>IFERROR(VLOOKUP(X63, 【参考】数式用!$A$2:$B$46, 2, FALSE), "")</f>
        <v/>
      </c>
      <c r="AA63" s="357"/>
      <c r="AB63" s="359" t="str">
        <f>IF(B63="", "", IF(COUNTIF(X63,"*独自*"),"数式を削除して手入力",IFERROR(INDEX(【参考】数式用!$O$3:'【参考】数式用'!$Q$452,MATCH(Q63&amp;V63,【参考】数式用!$N$3:'【参考】数式用'!$N$452,0),MATCH(VLOOKUP(X63,【参考】数式用!$R$2:$S$46,2,FALSE),【参考】数式用!$O$2:$Q$2,0)),10)))</f>
        <v/>
      </c>
      <c r="AC63" s="354"/>
      <c r="AD63" s="241"/>
      <c r="AE63" s="475" t="s">
        <v>102</v>
      </c>
      <c r="AF63" s="251" t="s">
        <v>103</v>
      </c>
      <c r="AG63" s="252" t="s">
        <v>104</v>
      </c>
      <c r="AH63" s="253">
        <f t="shared" si="0"/>
        <v>0</v>
      </c>
      <c r="AI63" s="476" t="str">
        <f>IF(AH63=AH64, "一致", "不一致")</f>
        <v>一致</v>
      </c>
    </row>
    <row r="64" spans="1:35" ht="49.95" customHeight="1">
      <c r="A64" s="240">
        <f t="shared" si="1"/>
        <v>26</v>
      </c>
      <c r="B64" s="504"/>
      <c r="C64" s="505"/>
      <c r="D64" s="505"/>
      <c r="E64" s="505"/>
      <c r="F64" s="505"/>
      <c r="G64" s="505"/>
      <c r="H64" s="505"/>
      <c r="I64" s="505"/>
      <c r="J64" s="505"/>
      <c r="K64" s="506"/>
      <c r="L64" s="451"/>
      <c r="M64" s="452"/>
      <c r="N64" s="452"/>
      <c r="O64" s="452"/>
      <c r="P64" s="453"/>
      <c r="Q64" s="486"/>
      <c r="R64" s="486"/>
      <c r="S64" s="486"/>
      <c r="T64" s="486"/>
      <c r="U64" s="486"/>
      <c r="V64" s="344"/>
      <c r="W64" s="129"/>
      <c r="X64" s="455"/>
      <c r="Y64" s="456"/>
      <c r="Z64" s="339" t="str">
        <f>IFERROR(VLOOKUP(X64, 【参考】数式用!$A$2:$B$46, 2, FALSE), "")</f>
        <v/>
      </c>
      <c r="AA64" s="357"/>
      <c r="AB64" s="359" t="str">
        <f>IF(B64="", "", IF(COUNTIF(X64,"*独自*"),"数式を削除して手入力",IFERROR(INDEX(【参考】数式用!$O$3:'【参考】数式用'!$Q$452,MATCH(Q64&amp;V64,【参考】数式用!$N$3:'【参考】数式用'!$N$452,0),MATCH(VLOOKUP(X64,【参考】数式用!$R$2:$S$46,2,FALSE),【参考】数式用!$O$2:$Q$2,0)),10)))</f>
        <v/>
      </c>
      <c r="AC64" s="354"/>
      <c r="AD64" s="241"/>
      <c r="AE64" s="475"/>
      <c r="AF64" s="251" t="s">
        <v>105</v>
      </c>
      <c r="AG64" s="252" t="s">
        <v>106</v>
      </c>
      <c r="AH64" s="253">
        <f t="shared" si="0"/>
        <v>0</v>
      </c>
      <c r="AI64" s="476"/>
    </row>
    <row r="65" spans="1:35" ht="49.95" customHeight="1">
      <c r="A65" s="240">
        <f t="shared" si="1"/>
        <v>27</v>
      </c>
      <c r="B65" s="504"/>
      <c r="C65" s="505"/>
      <c r="D65" s="505"/>
      <c r="E65" s="505"/>
      <c r="F65" s="505"/>
      <c r="G65" s="505"/>
      <c r="H65" s="505"/>
      <c r="I65" s="505"/>
      <c r="J65" s="505"/>
      <c r="K65" s="506"/>
      <c r="L65" s="451"/>
      <c r="M65" s="452"/>
      <c r="N65" s="452"/>
      <c r="O65" s="452"/>
      <c r="P65" s="453"/>
      <c r="Q65" s="486"/>
      <c r="R65" s="486"/>
      <c r="S65" s="486"/>
      <c r="T65" s="486"/>
      <c r="U65" s="486"/>
      <c r="V65" s="344"/>
      <c r="W65" s="129"/>
      <c r="X65" s="455"/>
      <c r="Y65" s="456"/>
      <c r="Z65" s="339" t="str">
        <f>IFERROR(VLOOKUP(X65, 【参考】数式用!$A$2:$B$46, 2, FALSE), "")</f>
        <v/>
      </c>
      <c r="AA65" s="357"/>
      <c r="AB65" s="359" t="str">
        <f>IF(B65="", "", IF(COUNTIF(X65,"*独自*"),"数式を削除して手入力",IFERROR(INDEX(【参考】数式用!$O$3:'【参考】数式用'!$Q$452,MATCH(Q65&amp;V65,【参考】数式用!$N$3:'【参考】数式用'!$N$452,0),MATCH(VLOOKUP(X65,【参考】数式用!$R$2:$S$46,2,FALSE),【参考】数式用!$O$2:$Q$2,0)),10)))</f>
        <v/>
      </c>
      <c r="AC65" s="354"/>
      <c r="AD65" s="241"/>
      <c r="AE65" s="475" t="s">
        <v>107</v>
      </c>
      <c r="AF65" s="251" t="s">
        <v>108</v>
      </c>
      <c r="AG65" s="252" t="s">
        <v>109</v>
      </c>
      <c r="AH65" s="253">
        <f t="shared" si="0"/>
        <v>0</v>
      </c>
      <c r="AI65" s="476" t="str">
        <f>IF(AH65=AH66, "一致", "不一致")</f>
        <v>一致</v>
      </c>
    </row>
    <row r="66" spans="1:35" ht="49.95" customHeight="1">
      <c r="A66" s="240">
        <f t="shared" si="1"/>
        <v>28</v>
      </c>
      <c r="B66" s="504"/>
      <c r="C66" s="505"/>
      <c r="D66" s="505"/>
      <c r="E66" s="505"/>
      <c r="F66" s="505"/>
      <c r="G66" s="505"/>
      <c r="H66" s="505"/>
      <c r="I66" s="505"/>
      <c r="J66" s="505"/>
      <c r="K66" s="506"/>
      <c r="L66" s="451"/>
      <c r="M66" s="452"/>
      <c r="N66" s="452"/>
      <c r="O66" s="452"/>
      <c r="P66" s="453"/>
      <c r="Q66" s="486"/>
      <c r="R66" s="486"/>
      <c r="S66" s="486"/>
      <c r="T66" s="486"/>
      <c r="U66" s="486"/>
      <c r="V66" s="344"/>
      <c r="W66" s="129"/>
      <c r="X66" s="455"/>
      <c r="Y66" s="456"/>
      <c r="Z66" s="339" t="str">
        <f>IFERROR(VLOOKUP(X66, 【参考】数式用!$A$2:$B$46, 2, FALSE), "")</f>
        <v/>
      </c>
      <c r="AA66" s="357"/>
      <c r="AB66" s="359" t="str">
        <f>IF(B66="", "", IF(COUNTIF(X66,"*独自*"),"数式を削除して手入力",IFERROR(INDEX(【参考】数式用!$O$3:'【参考】数式用'!$Q$452,MATCH(Q66&amp;V66,【参考】数式用!$N$3:'【参考】数式用'!$N$452,0),MATCH(VLOOKUP(X66,【参考】数式用!$R$2:$S$46,2,FALSE),【参考】数式用!$O$2:$Q$2,0)),10)))</f>
        <v/>
      </c>
      <c r="AC66" s="354"/>
      <c r="AD66" s="241"/>
      <c r="AE66" s="475"/>
      <c r="AF66" s="251" t="s">
        <v>110</v>
      </c>
      <c r="AG66" s="252" t="s">
        <v>111</v>
      </c>
      <c r="AH66" s="253">
        <f t="shared" si="0"/>
        <v>0</v>
      </c>
      <c r="AI66" s="476"/>
    </row>
    <row r="67" spans="1:35" ht="49.95" customHeight="1">
      <c r="A67" s="240">
        <f t="shared" si="1"/>
        <v>29</v>
      </c>
      <c r="B67" s="504"/>
      <c r="C67" s="505"/>
      <c r="D67" s="505"/>
      <c r="E67" s="505"/>
      <c r="F67" s="505"/>
      <c r="G67" s="505"/>
      <c r="H67" s="505"/>
      <c r="I67" s="505"/>
      <c r="J67" s="505"/>
      <c r="K67" s="506"/>
      <c r="L67" s="451"/>
      <c r="M67" s="452"/>
      <c r="N67" s="452"/>
      <c r="O67" s="452"/>
      <c r="P67" s="453"/>
      <c r="Q67" s="486"/>
      <c r="R67" s="486"/>
      <c r="S67" s="486"/>
      <c r="T67" s="486"/>
      <c r="U67" s="486"/>
      <c r="V67" s="344"/>
      <c r="W67" s="129"/>
      <c r="X67" s="455"/>
      <c r="Y67" s="456"/>
      <c r="Z67" s="339" t="str">
        <f>IFERROR(VLOOKUP(X67, 【参考】数式用!$A$2:$B$46, 2, FALSE), "")</f>
        <v/>
      </c>
      <c r="AA67" s="357"/>
      <c r="AB67" s="359" t="str">
        <f>IF(B67="", "", IF(COUNTIF(X67,"*独自*"),"数式を削除して手入力",IFERROR(INDEX(【参考】数式用!$O$3:'【参考】数式用'!$Q$452,MATCH(Q67&amp;V67,【参考】数式用!$N$3:'【参考】数式用'!$N$452,0),MATCH(VLOOKUP(X67,【参考】数式用!$R$2:$S$46,2,FALSE),【参考】数式用!$O$2:$Q$2,0)),10)))</f>
        <v/>
      </c>
      <c r="AC67" s="354"/>
      <c r="AD67" s="241"/>
      <c r="AE67" s="475" t="s">
        <v>112</v>
      </c>
      <c r="AF67" s="251" t="s">
        <v>113</v>
      </c>
      <c r="AG67" s="252" t="s">
        <v>114</v>
      </c>
      <c r="AH67" s="253">
        <f t="shared" si="0"/>
        <v>0</v>
      </c>
      <c r="AI67" s="476" t="str">
        <f>IF(AH67=AH68, "一致", "不一致")</f>
        <v>一致</v>
      </c>
    </row>
    <row r="68" spans="1:35" ht="49.95" customHeight="1">
      <c r="A68" s="240">
        <f t="shared" si="1"/>
        <v>30</v>
      </c>
      <c r="B68" s="504"/>
      <c r="C68" s="505"/>
      <c r="D68" s="505"/>
      <c r="E68" s="505"/>
      <c r="F68" s="505"/>
      <c r="G68" s="505"/>
      <c r="H68" s="505"/>
      <c r="I68" s="505"/>
      <c r="J68" s="505"/>
      <c r="K68" s="506"/>
      <c r="L68" s="451"/>
      <c r="M68" s="452"/>
      <c r="N68" s="452"/>
      <c r="O68" s="452"/>
      <c r="P68" s="453"/>
      <c r="Q68" s="486"/>
      <c r="R68" s="486"/>
      <c r="S68" s="486"/>
      <c r="T68" s="486"/>
      <c r="U68" s="486"/>
      <c r="V68" s="344"/>
      <c r="W68" s="129"/>
      <c r="X68" s="455"/>
      <c r="Y68" s="456"/>
      <c r="Z68" s="339" t="str">
        <f>IFERROR(VLOOKUP(X68, 【参考】数式用!$A$2:$B$46, 2, FALSE), "")</f>
        <v/>
      </c>
      <c r="AA68" s="357"/>
      <c r="AB68" s="359" t="str">
        <f>IF(B68="", "", IF(COUNTIF(X68,"*独自*"),"数式を削除して手入力",IFERROR(INDEX(【参考】数式用!$O$3:'【参考】数式用'!$Q$452,MATCH(Q68&amp;V68,【参考】数式用!$N$3:'【参考】数式用'!$N$452,0),MATCH(VLOOKUP(X68,【参考】数式用!$R$2:$S$46,2,FALSE),【参考】数式用!$O$2:$Q$2,0)),10)))</f>
        <v/>
      </c>
      <c r="AC68" s="354"/>
      <c r="AD68" s="241"/>
      <c r="AE68" s="475"/>
      <c r="AF68" s="251" t="s">
        <v>115</v>
      </c>
      <c r="AG68" s="252" t="s">
        <v>116</v>
      </c>
      <c r="AH68" s="253">
        <f t="shared" si="0"/>
        <v>0</v>
      </c>
      <c r="AI68" s="476"/>
    </row>
    <row r="69" spans="1:35" ht="49.95" customHeight="1">
      <c r="A69" s="240">
        <f t="shared" si="1"/>
        <v>31</v>
      </c>
      <c r="B69" s="504"/>
      <c r="C69" s="505"/>
      <c r="D69" s="505"/>
      <c r="E69" s="505"/>
      <c r="F69" s="505"/>
      <c r="G69" s="505"/>
      <c r="H69" s="505"/>
      <c r="I69" s="505"/>
      <c r="J69" s="505"/>
      <c r="K69" s="506"/>
      <c r="L69" s="451"/>
      <c r="M69" s="452"/>
      <c r="N69" s="452"/>
      <c r="O69" s="452"/>
      <c r="P69" s="453"/>
      <c r="Q69" s="486"/>
      <c r="R69" s="486"/>
      <c r="S69" s="486"/>
      <c r="T69" s="486"/>
      <c r="U69" s="486"/>
      <c r="V69" s="344"/>
      <c r="W69" s="129"/>
      <c r="X69" s="455"/>
      <c r="Y69" s="456"/>
      <c r="Z69" s="339" t="str">
        <f>IFERROR(VLOOKUP(X69, 【参考】数式用!$A$2:$B$46, 2, FALSE), "")</f>
        <v/>
      </c>
      <c r="AA69" s="357"/>
      <c r="AB69" s="359" t="str">
        <f>IF(B69="", "", IF(COUNTIF(X69,"*独自*"),"数式を削除して手入力",IFERROR(INDEX(【参考】数式用!$O$3:'【参考】数式用'!$Q$452,MATCH(Q69&amp;V69,【参考】数式用!$N$3:'【参考】数式用'!$N$452,0),MATCH(VLOOKUP(X69,【参考】数式用!$R$2:$S$46,2,FALSE),【参考】数式用!$O$2:$Q$2,0)),10)))</f>
        <v/>
      </c>
      <c r="AC69" s="354"/>
      <c r="AD69" s="241"/>
      <c r="AE69" s="475" t="s">
        <v>117</v>
      </c>
      <c r="AF69" s="251" t="s">
        <v>118</v>
      </c>
      <c r="AG69" s="252" t="s">
        <v>119</v>
      </c>
      <c r="AH69" s="253">
        <f t="shared" si="0"/>
        <v>0</v>
      </c>
      <c r="AI69" s="476" t="str">
        <f>IF(AH69=AH70, "一致", "不一致")</f>
        <v>一致</v>
      </c>
    </row>
    <row r="70" spans="1:35" ht="49.95" customHeight="1">
      <c r="A70" s="240">
        <f t="shared" si="1"/>
        <v>32</v>
      </c>
      <c r="B70" s="504"/>
      <c r="C70" s="505"/>
      <c r="D70" s="505"/>
      <c r="E70" s="505"/>
      <c r="F70" s="505"/>
      <c r="G70" s="505"/>
      <c r="H70" s="505"/>
      <c r="I70" s="505"/>
      <c r="J70" s="505"/>
      <c r="K70" s="506"/>
      <c r="L70" s="451"/>
      <c r="M70" s="452"/>
      <c r="N70" s="452"/>
      <c r="O70" s="452"/>
      <c r="P70" s="453"/>
      <c r="Q70" s="486"/>
      <c r="R70" s="486"/>
      <c r="S70" s="486"/>
      <c r="T70" s="486"/>
      <c r="U70" s="486"/>
      <c r="V70" s="344"/>
      <c r="W70" s="129"/>
      <c r="X70" s="455"/>
      <c r="Y70" s="456"/>
      <c r="Z70" s="339" t="str">
        <f>IFERROR(VLOOKUP(X70, 【参考】数式用!$A$2:$B$46, 2, FALSE), "")</f>
        <v/>
      </c>
      <c r="AA70" s="357"/>
      <c r="AB70" s="359" t="str">
        <f>IF(B70="", "", IF(COUNTIF(X70,"*独自*"),"数式を削除して手入力",IFERROR(INDEX(【参考】数式用!$O$3:'【参考】数式用'!$Q$452,MATCH(Q70&amp;V70,【参考】数式用!$N$3:'【参考】数式用'!$N$452,0),MATCH(VLOOKUP(X70,【参考】数式用!$R$2:$S$46,2,FALSE),【参考】数式用!$O$2:$Q$2,0)),10)))</f>
        <v/>
      </c>
      <c r="AC70" s="354"/>
      <c r="AD70" s="241"/>
      <c r="AE70" s="475"/>
      <c r="AF70" s="251" t="s">
        <v>120</v>
      </c>
      <c r="AG70" s="252" t="s">
        <v>121</v>
      </c>
      <c r="AH70" s="253">
        <f t="shared" si="0"/>
        <v>0</v>
      </c>
      <c r="AI70" s="476"/>
    </row>
    <row r="71" spans="1:35" ht="49.95" customHeight="1">
      <c r="A71" s="240">
        <f t="shared" si="1"/>
        <v>33</v>
      </c>
      <c r="B71" s="504"/>
      <c r="C71" s="505"/>
      <c r="D71" s="505"/>
      <c r="E71" s="505"/>
      <c r="F71" s="505"/>
      <c r="G71" s="505"/>
      <c r="H71" s="505"/>
      <c r="I71" s="505"/>
      <c r="J71" s="505"/>
      <c r="K71" s="506"/>
      <c r="L71" s="451"/>
      <c r="M71" s="452"/>
      <c r="N71" s="452"/>
      <c r="O71" s="452"/>
      <c r="P71" s="453"/>
      <c r="Q71" s="486"/>
      <c r="R71" s="486"/>
      <c r="S71" s="486"/>
      <c r="T71" s="486"/>
      <c r="U71" s="486"/>
      <c r="V71" s="344"/>
      <c r="W71" s="129"/>
      <c r="X71" s="455"/>
      <c r="Y71" s="456"/>
      <c r="Z71" s="339" t="str">
        <f>IFERROR(VLOOKUP(X71, 【参考】数式用!$A$2:$B$46, 2, FALSE), "")</f>
        <v/>
      </c>
      <c r="AA71" s="357"/>
      <c r="AB71" s="359" t="str">
        <f>IF(B71="", "", IF(COUNTIF(X71,"*独自*"),"数式を削除して手入力",IFERROR(INDEX(【参考】数式用!$O$3:'【参考】数式用'!$Q$452,MATCH(Q71&amp;V71,【参考】数式用!$N$3:'【参考】数式用'!$N$452,0),MATCH(VLOOKUP(X71,【参考】数式用!$R$2:$S$46,2,FALSE),【参考】数式用!$O$2:$Q$2,0)),10)))</f>
        <v/>
      </c>
      <c r="AC71" s="354"/>
      <c r="AD71" s="241"/>
      <c r="AE71" s="475" t="s">
        <v>122</v>
      </c>
      <c r="AF71" s="251" t="s">
        <v>123</v>
      </c>
      <c r="AG71" s="252" t="s">
        <v>124</v>
      </c>
      <c r="AH71" s="253">
        <f t="shared" si="0"/>
        <v>0</v>
      </c>
      <c r="AI71" s="476" t="str">
        <f>IF(AH71=AH72, "一致", "不一致")</f>
        <v>一致</v>
      </c>
    </row>
    <row r="72" spans="1:35" ht="49.95" customHeight="1" thickBot="1">
      <c r="A72" s="240">
        <f t="shared" si="1"/>
        <v>34</v>
      </c>
      <c r="B72" s="504"/>
      <c r="C72" s="505"/>
      <c r="D72" s="505"/>
      <c r="E72" s="505"/>
      <c r="F72" s="505"/>
      <c r="G72" s="505"/>
      <c r="H72" s="505"/>
      <c r="I72" s="505"/>
      <c r="J72" s="505"/>
      <c r="K72" s="506"/>
      <c r="L72" s="451"/>
      <c r="M72" s="452"/>
      <c r="N72" s="452"/>
      <c r="O72" s="452"/>
      <c r="P72" s="453"/>
      <c r="Q72" s="486"/>
      <c r="R72" s="486"/>
      <c r="S72" s="486"/>
      <c r="T72" s="486"/>
      <c r="U72" s="486"/>
      <c r="V72" s="344"/>
      <c r="W72" s="129"/>
      <c r="X72" s="455"/>
      <c r="Y72" s="456"/>
      <c r="Z72" s="339" t="str">
        <f>IFERROR(VLOOKUP(X72, 【参考】数式用!$A$2:$B$46, 2, FALSE), "")</f>
        <v/>
      </c>
      <c r="AA72" s="357"/>
      <c r="AB72" s="359" t="str">
        <f>IF(B72="", "", IF(COUNTIF(X72,"*独自*"),"数式を削除して手入力",IFERROR(INDEX(【参考】数式用!$O$3:'【参考】数式用'!$Q$452,MATCH(Q72&amp;V72,【参考】数式用!$N$3:'【参考】数式用'!$N$452,0),MATCH(VLOOKUP(X72,【参考】数式用!$R$2:$S$46,2,FALSE),【参考】数式用!$O$2:$Q$2,0)),10)))</f>
        <v/>
      </c>
      <c r="AC72" s="354"/>
      <c r="AD72" s="241"/>
      <c r="AE72" s="477"/>
      <c r="AF72" s="254" t="s">
        <v>125</v>
      </c>
      <c r="AG72" s="255" t="s">
        <v>126</v>
      </c>
      <c r="AH72" s="256">
        <f t="shared" si="0"/>
        <v>0</v>
      </c>
      <c r="AI72" s="478"/>
    </row>
    <row r="73" spans="1:35" ht="49.95" customHeight="1">
      <c r="A73" s="240">
        <f t="shared" si="1"/>
        <v>35</v>
      </c>
      <c r="B73" s="504"/>
      <c r="C73" s="505"/>
      <c r="D73" s="505"/>
      <c r="E73" s="505"/>
      <c r="F73" s="505"/>
      <c r="G73" s="505"/>
      <c r="H73" s="505"/>
      <c r="I73" s="505"/>
      <c r="J73" s="505"/>
      <c r="K73" s="506"/>
      <c r="L73" s="451"/>
      <c r="M73" s="452"/>
      <c r="N73" s="452"/>
      <c r="O73" s="452"/>
      <c r="P73" s="453"/>
      <c r="Q73" s="486"/>
      <c r="R73" s="486"/>
      <c r="S73" s="486"/>
      <c r="T73" s="486"/>
      <c r="U73" s="486"/>
      <c r="V73" s="344"/>
      <c r="W73" s="129"/>
      <c r="X73" s="455"/>
      <c r="Y73" s="456"/>
      <c r="Z73" s="339" t="str">
        <f>IFERROR(VLOOKUP(X73, 【参考】数式用!$A$2:$B$46, 2, FALSE), "")</f>
        <v/>
      </c>
      <c r="AA73" s="357"/>
      <c r="AB73" s="359" t="str">
        <f>IF(B73="", "", IF(COUNTIF(X73,"*独自*"),"数式を削除して手入力",IFERROR(INDEX(【参考】数式用!$O$3:'【参考】数式用'!$Q$452,MATCH(Q73&amp;V73,【参考】数式用!$N$3:'【参考】数式用'!$N$452,0),MATCH(VLOOKUP(X73,【参考】数式用!$R$2:$S$46,2,FALSE),【参考】数式用!$O$2:$Q$2,0)),10)))</f>
        <v/>
      </c>
      <c r="AC73" s="354"/>
      <c r="AD73" s="241"/>
      <c r="AE73" s="257"/>
    </row>
    <row r="74" spans="1:35" ht="49.95" customHeight="1">
      <c r="A74" s="240">
        <f t="shared" si="1"/>
        <v>36</v>
      </c>
      <c r="B74" s="504"/>
      <c r="C74" s="505"/>
      <c r="D74" s="505"/>
      <c r="E74" s="505"/>
      <c r="F74" s="505"/>
      <c r="G74" s="505"/>
      <c r="H74" s="505"/>
      <c r="I74" s="505"/>
      <c r="J74" s="505"/>
      <c r="K74" s="506"/>
      <c r="L74" s="451"/>
      <c r="M74" s="452"/>
      <c r="N74" s="452"/>
      <c r="O74" s="452"/>
      <c r="P74" s="453"/>
      <c r="Q74" s="486"/>
      <c r="R74" s="486"/>
      <c r="S74" s="486"/>
      <c r="T74" s="486"/>
      <c r="U74" s="486"/>
      <c r="V74" s="344"/>
      <c r="W74" s="129"/>
      <c r="X74" s="455"/>
      <c r="Y74" s="456"/>
      <c r="Z74" s="339" t="str">
        <f>IFERROR(VLOOKUP(X74, 【参考】数式用!$A$2:$B$46, 2, FALSE), "")</f>
        <v/>
      </c>
      <c r="AA74" s="357"/>
      <c r="AB74" s="359" t="str">
        <f>IF(B74="", "", IF(COUNTIF(X74,"*独自*"),"数式を削除して手入力",IFERROR(INDEX(【参考】数式用!$O$3:'【参考】数式用'!$Q$452,MATCH(Q74&amp;V74,【参考】数式用!$N$3:'【参考】数式用'!$N$452,0),MATCH(VLOOKUP(X74,【参考】数式用!$R$2:$S$46,2,FALSE),【参考】数式用!$O$2:$Q$2,0)),10)))</f>
        <v/>
      </c>
      <c r="AC74" s="354"/>
      <c r="AD74" s="241"/>
      <c r="AE74" s="257"/>
    </row>
    <row r="75" spans="1:35" ht="49.95" customHeight="1">
      <c r="A75" s="240">
        <f t="shared" si="1"/>
        <v>37</v>
      </c>
      <c r="B75" s="504"/>
      <c r="C75" s="505"/>
      <c r="D75" s="505"/>
      <c r="E75" s="505"/>
      <c r="F75" s="505"/>
      <c r="G75" s="505"/>
      <c r="H75" s="505"/>
      <c r="I75" s="505"/>
      <c r="J75" s="505"/>
      <c r="K75" s="506"/>
      <c r="L75" s="451"/>
      <c r="M75" s="452"/>
      <c r="N75" s="452"/>
      <c r="O75" s="452"/>
      <c r="P75" s="453"/>
      <c r="Q75" s="486"/>
      <c r="R75" s="486"/>
      <c r="S75" s="486"/>
      <c r="T75" s="486"/>
      <c r="U75" s="486"/>
      <c r="V75" s="344"/>
      <c r="W75" s="129"/>
      <c r="X75" s="455"/>
      <c r="Y75" s="456"/>
      <c r="Z75" s="339" t="str">
        <f>IFERROR(VLOOKUP(X75, 【参考】数式用!$A$2:$B$46, 2, FALSE), "")</f>
        <v/>
      </c>
      <c r="AA75" s="357"/>
      <c r="AB75" s="359" t="str">
        <f>IF(B75="", "", IF(COUNTIF(X75,"*独自*"),"数式を削除して手入力",IFERROR(INDEX(【参考】数式用!$O$3:'【参考】数式用'!$Q$452,MATCH(Q75&amp;V75,【参考】数式用!$N$3:'【参考】数式用'!$N$452,0),MATCH(VLOOKUP(X75,【参考】数式用!$R$2:$S$46,2,FALSE),【参考】数式用!$O$2:$Q$2,0)),10)))</f>
        <v/>
      </c>
      <c r="AC75" s="354"/>
      <c r="AD75" s="241"/>
      <c r="AE75" s="257"/>
    </row>
    <row r="76" spans="1:35" ht="49.95" customHeight="1">
      <c r="A76" s="240">
        <f t="shared" si="1"/>
        <v>38</v>
      </c>
      <c r="B76" s="504"/>
      <c r="C76" s="505"/>
      <c r="D76" s="505"/>
      <c r="E76" s="505"/>
      <c r="F76" s="505"/>
      <c r="G76" s="505"/>
      <c r="H76" s="505"/>
      <c r="I76" s="505"/>
      <c r="J76" s="505"/>
      <c r="K76" s="506"/>
      <c r="L76" s="451"/>
      <c r="M76" s="452"/>
      <c r="N76" s="452"/>
      <c r="O76" s="452"/>
      <c r="P76" s="453"/>
      <c r="Q76" s="486"/>
      <c r="R76" s="486"/>
      <c r="S76" s="486"/>
      <c r="T76" s="486"/>
      <c r="U76" s="486"/>
      <c r="V76" s="344"/>
      <c r="W76" s="129"/>
      <c r="X76" s="455"/>
      <c r="Y76" s="456"/>
      <c r="Z76" s="339" t="str">
        <f>IFERROR(VLOOKUP(X76, 【参考】数式用!$A$2:$B$46, 2, FALSE), "")</f>
        <v/>
      </c>
      <c r="AA76" s="357"/>
      <c r="AB76" s="359" t="str">
        <f>IF(B76="", "", IF(COUNTIF(X76,"*独自*"),"数式を削除して手入力",IFERROR(INDEX(【参考】数式用!$O$3:'【参考】数式用'!$Q$452,MATCH(Q76&amp;V76,【参考】数式用!$N$3:'【参考】数式用'!$N$452,0),MATCH(VLOOKUP(X76,【参考】数式用!$R$2:$S$46,2,FALSE),【参考】数式用!$O$2:$Q$2,0)),10)))</f>
        <v/>
      </c>
      <c r="AC76" s="354"/>
      <c r="AD76" s="241"/>
      <c r="AE76" s="257"/>
    </row>
    <row r="77" spans="1:35" ht="49.95" customHeight="1">
      <c r="A77" s="240">
        <f t="shared" si="1"/>
        <v>39</v>
      </c>
      <c r="B77" s="504"/>
      <c r="C77" s="505"/>
      <c r="D77" s="505"/>
      <c r="E77" s="505"/>
      <c r="F77" s="505"/>
      <c r="G77" s="505"/>
      <c r="H77" s="505"/>
      <c r="I77" s="505"/>
      <c r="J77" s="505"/>
      <c r="K77" s="506"/>
      <c r="L77" s="451"/>
      <c r="M77" s="452"/>
      <c r="N77" s="452"/>
      <c r="O77" s="452"/>
      <c r="P77" s="453"/>
      <c r="Q77" s="486"/>
      <c r="R77" s="486"/>
      <c r="S77" s="486"/>
      <c r="T77" s="486"/>
      <c r="U77" s="486"/>
      <c r="V77" s="344"/>
      <c r="W77" s="129"/>
      <c r="X77" s="455"/>
      <c r="Y77" s="456"/>
      <c r="Z77" s="339" t="str">
        <f>IFERROR(VLOOKUP(X77, 【参考】数式用!$A$2:$B$46, 2, FALSE), "")</f>
        <v/>
      </c>
      <c r="AA77" s="357"/>
      <c r="AB77" s="359" t="str">
        <f>IF(B77="", "", IF(COUNTIF(X77,"*独自*"),"数式を削除して手入力",IFERROR(INDEX(【参考】数式用!$O$3:'【参考】数式用'!$Q$452,MATCH(Q77&amp;V77,【参考】数式用!$N$3:'【参考】数式用'!$N$452,0),MATCH(VLOOKUP(X77,【参考】数式用!$R$2:$S$46,2,FALSE),【参考】数式用!$O$2:$Q$2,0)),10)))</f>
        <v/>
      </c>
      <c r="AC77" s="354"/>
      <c r="AD77" s="241"/>
      <c r="AE77" s="257"/>
    </row>
    <row r="78" spans="1:35" ht="49.95" customHeight="1">
      <c r="A78" s="240">
        <f t="shared" ref="A78:A104" si="2">A77+1</f>
        <v>40</v>
      </c>
      <c r="B78" s="504"/>
      <c r="C78" s="505"/>
      <c r="D78" s="505"/>
      <c r="E78" s="505"/>
      <c r="F78" s="505"/>
      <c r="G78" s="505"/>
      <c r="H78" s="505"/>
      <c r="I78" s="505"/>
      <c r="J78" s="505"/>
      <c r="K78" s="506"/>
      <c r="L78" s="451"/>
      <c r="M78" s="452"/>
      <c r="N78" s="452"/>
      <c r="O78" s="452"/>
      <c r="P78" s="453"/>
      <c r="Q78" s="454"/>
      <c r="R78" s="454"/>
      <c r="S78" s="454"/>
      <c r="T78" s="454"/>
      <c r="U78" s="454"/>
      <c r="V78" s="129"/>
      <c r="W78" s="129"/>
      <c r="X78" s="455"/>
      <c r="Y78" s="456"/>
      <c r="Z78" s="339" t="str">
        <f>IFERROR(VLOOKUP(X78, 【参考】数式用!$A$2:$B$46, 2, FALSE), "")</f>
        <v/>
      </c>
      <c r="AA78" s="357"/>
      <c r="AB78" s="359" t="str">
        <f>IF(B78="", "", IF(COUNTIF(X78,"*独自*"),"数式を削除して手入力",IFERROR(INDEX(【参考】数式用!$O$3:'【参考】数式用'!$Q$452,MATCH(Q78&amp;V78,【参考】数式用!$N$3:'【参考】数式用'!$N$452,0),MATCH(VLOOKUP(X78,【参考】数式用!$R$2:$S$46,2,FALSE),【参考】数式用!$O$2:$Q$2,0)),10)))</f>
        <v/>
      </c>
      <c r="AC78" s="354"/>
      <c r="AD78" s="241"/>
      <c r="AE78" s="257"/>
    </row>
    <row r="79" spans="1:35" ht="49.95" customHeight="1">
      <c r="A79" s="240">
        <f t="shared" si="2"/>
        <v>41</v>
      </c>
      <c r="B79" s="504"/>
      <c r="C79" s="505"/>
      <c r="D79" s="505"/>
      <c r="E79" s="505"/>
      <c r="F79" s="505"/>
      <c r="G79" s="505"/>
      <c r="H79" s="505"/>
      <c r="I79" s="505"/>
      <c r="J79" s="505"/>
      <c r="K79" s="506"/>
      <c r="L79" s="451"/>
      <c r="M79" s="452"/>
      <c r="N79" s="452"/>
      <c r="O79" s="452"/>
      <c r="P79" s="453"/>
      <c r="Q79" s="454"/>
      <c r="R79" s="454"/>
      <c r="S79" s="454"/>
      <c r="T79" s="454"/>
      <c r="U79" s="454"/>
      <c r="V79" s="129"/>
      <c r="W79" s="129"/>
      <c r="X79" s="455"/>
      <c r="Y79" s="456"/>
      <c r="Z79" s="339" t="str">
        <f>IFERROR(VLOOKUP(X79, 【参考】数式用!$A$2:$B$46, 2, FALSE), "")</f>
        <v/>
      </c>
      <c r="AA79" s="357"/>
      <c r="AB79" s="359" t="str">
        <f>IF(B79="", "", IF(COUNTIF(X79,"*独自*"),"数式を削除して手入力",IFERROR(INDEX(【参考】数式用!$O$3:'【参考】数式用'!$Q$452,MATCH(Q79&amp;V79,【参考】数式用!$N$3:'【参考】数式用'!$N$452,0),MATCH(VLOOKUP(X79,【参考】数式用!$R$2:$S$46,2,FALSE),【参考】数式用!$O$2:$Q$2,0)),10)))</f>
        <v/>
      </c>
      <c r="AC79" s="354"/>
      <c r="AD79" s="241"/>
      <c r="AE79" s="257"/>
    </row>
    <row r="80" spans="1:35" ht="49.95" customHeight="1">
      <c r="A80" s="240">
        <f t="shared" si="2"/>
        <v>42</v>
      </c>
      <c r="B80" s="504"/>
      <c r="C80" s="505"/>
      <c r="D80" s="505"/>
      <c r="E80" s="505"/>
      <c r="F80" s="505"/>
      <c r="G80" s="505"/>
      <c r="H80" s="505"/>
      <c r="I80" s="505"/>
      <c r="J80" s="505"/>
      <c r="K80" s="506"/>
      <c r="L80" s="451"/>
      <c r="M80" s="452"/>
      <c r="N80" s="452"/>
      <c r="O80" s="452"/>
      <c r="P80" s="453"/>
      <c r="Q80" s="454"/>
      <c r="R80" s="454"/>
      <c r="S80" s="454"/>
      <c r="T80" s="454"/>
      <c r="U80" s="454"/>
      <c r="V80" s="129"/>
      <c r="W80" s="129"/>
      <c r="X80" s="455"/>
      <c r="Y80" s="456"/>
      <c r="Z80" s="339" t="str">
        <f>IFERROR(VLOOKUP(X80, 【参考】数式用!$A$2:$B$46, 2, FALSE), "")</f>
        <v/>
      </c>
      <c r="AA80" s="357"/>
      <c r="AB80" s="359" t="str">
        <f>IF(B80="", "", IF(COUNTIF(X80,"*独自*"),"数式を削除して手入力",IFERROR(INDEX(【参考】数式用!$O$3:'【参考】数式用'!$Q$452,MATCH(Q80&amp;V80,【参考】数式用!$N$3:'【参考】数式用'!$N$452,0),MATCH(VLOOKUP(X80,【参考】数式用!$R$2:$S$46,2,FALSE),【参考】数式用!$O$2:$Q$2,0)),10)))</f>
        <v/>
      </c>
      <c r="AC80" s="354"/>
      <c r="AD80" s="241"/>
      <c r="AE80" s="257"/>
    </row>
    <row r="81" spans="1:31" ht="49.95" customHeight="1">
      <c r="A81" s="240">
        <f t="shared" si="2"/>
        <v>43</v>
      </c>
      <c r="B81" s="504"/>
      <c r="C81" s="505"/>
      <c r="D81" s="505"/>
      <c r="E81" s="505"/>
      <c r="F81" s="505"/>
      <c r="G81" s="505"/>
      <c r="H81" s="505"/>
      <c r="I81" s="505"/>
      <c r="J81" s="505"/>
      <c r="K81" s="506"/>
      <c r="L81" s="451"/>
      <c r="M81" s="452"/>
      <c r="N81" s="452"/>
      <c r="O81" s="452"/>
      <c r="P81" s="453"/>
      <c r="Q81" s="454"/>
      <c r="R81" s="454"/>
      <c r="S81" s="454"/>
      <c r="T81" s="454"/>
      <c r="U81" s="454"/>
      <c r="V81" s="129"/>
      <c r="W81" s="129"/>
      <c r="X81" s="455"/>
      <c r="Y81" s="456"/>
      <c r="Z81" s="339" t="str">
        <f>IFERROR(VLOOKUP(X81, 【参考】数式用!$A$2:$B$46, 2, FALSE), "")</f>
        <v/>
      </c>
      <c r="AA81" s="357"/>
      <c r="AB81" s="359" t="str">
        <f>IF(B81="", "", IF(COUNTIF(X81,"*独自*"),"数式を削除して手入力",IFERROR(INDEX(【参考】数式用!$O$3:'【参考】数式用'!$Q$452,MATCH(Q81&amp;V81,【参考】数式用!$N$3:'【参考】数式用'!$N$452,0),MATCH(VLOOKUP(X81,【参考】数式用!$R$2:$S$46,2,FALSE),【参考】数式用!$O$2:$Q$2,0)),10)))</f>
        <v/>
      </c>
      <c r="AC81" s="354"/>
      <c r="AD81" s="241"/>
      <c r="AE81" s="257"/>
    </row>
    <row r="82" spans="1:31" ht="49.95" customHeight="1">
      <c r="A82" s="240">
        <f t="shared" si="2"/>
        <v>44</v>
      </c>
      <c r="B82" s="504"/>
      <c r="C82" s="505"/>
      <c r="D82" s="505"/>
      <c r="E82" s="505"/>
      <c r="F82" s="505"/>
      <c r="G82" s="505"/>
      <c r="H82" s="505"/>
      <c r="I82" s="505"/>
      <c r="J82" s="505"/>
      <c r="K82" s="506"/>
      <c r="L82" s="451"/>
      <c r="M82" s="452"/>
      <c r="N82" s="452"/>
      <c r="O82" s="452"/>
      <c r="P82" s="453"/>
      <c r="Q82" s="454"/>
      <c r="R82" s="454"/>
      <c r="S82" s="454"/>
      <c r="T82" s="454"/>
      <c r="U82" s="454"/>
      <c r="V82" s="129"/>
      <c r="W82" s="129"/>
      <c r="X82" s="455"/>
      <c r="Y82" s="456"/>
      <c r="Z82" s="339" t="str">
        <f>IFERROR(VLOOKUP(X82, 【参考】数式用!$A$2:$B$46, 2, FALSE), "")</f>
        <v/>
      </c>
      <c r="AA82" s="357"/>
      <c r="AB82" s="359" t="str">
        <f>IF(B82="", "", IF(COUNTIF(X82,"*独自*"),"数式を削除して手入力",IFERROR(INDEX(【参考】数式用!$O$3:'【参考】数式用'!$Q$452,MATCH(Q82&amp;V82,【参考】数式用!$N$3:'【参考】数式用'!$N$452,0),MATCH(VLOOKUP(X82,【参考】数式用!$R$2:$S$46,2,FALSE),【参考】数式用!$O$2:$Q$2,0)),10)))</f>
        <v/>
      </c>
      <c r="AC82" s="354"/>
      <c r="AD82" s="241"/>
      <c r="AE82" s="257"/>
    </row>
    <row r="83" spans="1:31" ht="49.95" customHeight="1">
      <c r="A83" s="240">
        <f t="shared" si="2"/>
        <v>45</v>
      </c>
      <c r="B83" s="449"/>
      <c r="C83" s="450"/>
      <c r="D83" s="450"/>
      <c r="E83" s="450"/>
      <c r="F83" s="450"/>
      <c r="G83" s="450"/>
      <c r="H83" s="450"/>
      <c r="I83" s="450"/>
      <c r="J83" s="450"/>
      <c r="K83" s="450"/>
      <c r="L83" s="451"/>
      <c r="M83" s="452"/>
      <c r="N83" s="452"/>
      <c r="O83" s="452"/>
      <c r="P83" s="453"/>
      <c r="Q83" s="454"/>
      <c r="R83" s="454"/>
      <c r="S83" s="454"/>
      <c r="T83" s="454"/>
      <c r="U83" s="454"/>
      <c r="V83" s="129"/>
      <c r="W83" s="129"/>
      <c r="X83" s="455"/>
      <c r="Y83" s="456"/>
      <c r="Z83" s="339" t="str">
        <f>IFERROR(VLOOKUP(X83, 【参考】数式用!$A$2:$B$46, 2, FALSE), "")</f>
        <v/>
      </c>
      <c r="AA83" s="357"/>
      <c r="AB83" s="359" t="str">
        <f>IF(B83="", "", IF(COUNTIF(X83,"*独自*"),"数式を削除して手入力",IFERROR(INDEX(【参考】数式用!$O$3:'【参考】数式用'!$Q$452,MATCH(Q83&amp;V83,【参考】数式用!$N$3:'【参考】数式用'!$N$452,0),MATCH(VLOOKUP(X83,【参考】数式用!$R$2:$S$46,2,FALSE),【参考】数式用!$O$2:$Q$2,0)),10)))</f>
        <v/>
      </c>
      <c r="AC83" s="354"/>
      <c r="AD83" s="241"/>
      <c r="AE83" s="257"/>
    </row>
    <row r="84" spans="1:31" ht="49.95" customHeight="1">
      <c r="A84" s="240">
        <f t="shared" si="2"/>
        <v>46</v>
      </c>
      <c r="B84" s="449"/>
      <c r="C84" s="450"/>
      <c r="D84" s="450"/>
      <c r="E84" s="450"/>
      <c r="F84" s="450"/>
      <c r="G84" s="450"/>
      <c r="H84" s="450"/>
      <c r="I84" s="450"/>
      <c r="J84" s="450"/>
      <c r="K84" s="450"/>
      <c r="L84" s="451"/>
      <c r="M84" s="452"/>
      <c r="N84" s="452"/>
      <c r="O84" s="452"/>
      <c r="P84" s="453"/>
      <c r="Q84" s="454"/>
      <c r="R84" s="454"/>
      <c r="S84" s="454"/>
      <c r="T84" s="454"/>
      <c r="U84" s="454"/>
      <c r="V84" s="129"/>
      <c r="W84" s="129"/>
      <c r="X84" s="455"/>
      <c r="Y84" s="456"/>
      <c r="Z84" s="339" t="str">
        <f>IFERROR(VLOOKUP(X84, 【参考】数式用!$A$2:$B$46, 2, FALSE), "")</f>
        <v/>
      </c>
      <c r="AA84" s="357"/>
      <c r="AB84" s="359" t="str">
        <f>IF(B84="", "", IF(COUNTIF(X84,"*独自*"),"数式を削除して手入力",IFERROR(INDEX(【参考】数式用!$O$3:'【参考】数式用'!$Q$452,MATCH(Q84&amp;V84,【参考】数式用!$N$3:'【参考】数式用'!$N$452,0),MATCH(VLOOKUP(X84,【参考】数式用!$R$2:$S$46,2,FALSE),【参考】数式用!$O$2:$Q$2,0)),10)))</f>
        <v/>
      </c>
      <c r="AC84" s="354"/>
      <c r="AD84" s="241"/>
      <c r="AE84" s="257"/>
    </row>
    <row r="85" spans="1:31" ht="49.95" customHeight="1">
      <c r="A85" s="240">
        <f t="shared" si="2"/>
        <v>47</v>
      </c>
      <c r="B85" s="449"/>
      <c r="C85" s="450"/>
      <c r="D85" s="450"/>
      <c r="E85" s="450"/>
      <c r="F85" s="450"/>
      <c r="G85" s="450"/>
      <c r="H85" s="450"/>
      <c r="I85" s="450"/>
      <c r="J85" s="450"/>
      <c r="K85" s="450"/>
      <c r="L85" s="451"/>
      <c r="M85" s="452"/>
      <c r="N85" s="452"/>
      <c r="O85" s="452"/>
      <c r="P85" s="453"/>
      <c r="Q85" s="454"/>
      <c r="R85" s="454"/>
      <c r="S85" s="454"/>
      <c r="T85" s="454"/>
      <c r="U85" s="454"/>
      <c r="V85" s="129"/>
      <c r="W85" s="129"/>
      <c r="X85" s="455"/>
      <c r="Y85" s="456"/>
      <c r="Z85" s="339" t="str">
        <f>IFERROR(VLOOKUP(X85, 【参考】数式用!$A$2:$B$46, 2, FALSE), "")</f>
        <v/>
      </c>
      <c r="AA85" s="357"/>
      <c r="AB85" s="359" t="str">
        <f>IF(B85="", "", IF(COUNTIF(X85,"*独自*"),"数式を削除して手入力",IFERROR(INDEX(【参考】数式用!$O$3:'【参考】数式用'!$Q$452,MATCH(Q85&amp;V85,【参考】数式用!$N$3:'【参考】数式用'!$N$452,0),MATCH(VLOOKUP(X85,【参考】数式用!$R$2:$S$46,2,FALSE),【参考】数式用!$O$2:$Q$2,0)),10)))</f>
        <v/>
      </c>
      <c r="AC85" s="354"/>
      <c r="AD85" s="241"/>
      <c r="AE85" s="257"/>
    </row>
    <row r="86" spans="1:31" ht="49.95" customHeight="1">
      <c r="A86" s="240">
        <f t="shared" si="2"/>
        <v>48</v>
      </c>
      <c r="B86" s="449"/>
      <c r="C86" s="450"/>
      <c r="D86" s="450"/>
      <c r="E86" s="450"/>
      <c r="F86" s="450"/>
      <c r="G86" s="450"/>
      <c r="H86" s="450"/>
      <c r="I86" s="450"/>
      <c r="J86" s="450"/>
      <c r="K86" s="450"/>
      <c r="L86" s="451"/>
      <c r="M86" s="452"/>
      <c r="N86" s="452"/>
      <c r="O86" s="452"/>
      <c r="P86" s="453"/>
      <c r="Q86" s="454"/>
      <c r="R86" s="454"/>
      <c r="S86" s="454"/>
      <c r="T86" s="454"/>
      <c r="U86" s="454"/>
      <c r="V86" s="129"/>
      <c r="W86" s="129"/>
      <c r="X86" s="455"/>
      <c r="Y86" s="456"/>
      <c r="Z86" s="339" t="str">
        <f>IFERROR(VLOOKUP(X86, 【参考】数式用!$A$2:$B$46, 2, FALSE), "")</f>
        <v/>
      </c>
      <c r="AA86" s="357"/>
      <c r="AB86" s="359" t="str">
        <f>IF(B86="", "", IF(COUNTIF(X86,"*独自*"),"数式を削除して手入力",IFERROR(INDEX(【参考】数式用!$O$3:'【参考】数式用'!$Q$452,MATCH(Q86&amp;V86,【参考】数式用!$N$3:'【参考】数式用'!$N$452,0),MATCH(VLOOKUP(X86,【参考】数式用!$R$2:$S$46,2,FALSE),【参考】数式用!$O$2:$Q$2,0)),10)))</f>
        <v/>
      </c>
      <c r="AC86" s="354"/>
      <c r="AD86" s="241"/>
      <c r="AE86" s="257"/>
    </row>
    <row r="87" spans="1:31" ht="49.95" customHeight="1">
      <c r="A87" s="240">
        <f t="shared" si="2"/>
        <v>49</v>
      </c>
      <c r="B87" s="449"/>
      <c r="C87" s="450"/>
      <c r="D87" s="450"/>
      <c r="E87" s="450"/>
      <c r="F87" s="450"/>
      <c r="G87" s="450"/>
      <c r="H87" s="450"/>
      <c r="I87" s="450"/>
      <c r="J87" s="450"/>
      <c r="K87" s="450"/>
      <c r="L87" s="451"/>
      <c r="M87" s="452"/>
      <c r="N87" s="452"/>
      <c r="O87" s="452"/>
      <c r="P87" s="453"/>
      <c r="Q87" s="454"/>
      <c r="R87" s="454"/>
      <c r="S87" s="454"/>
      <c r="T87" s="454"/>
      <c r="U87" s="454"/>
      <c r="V87" s="129"/>
      <c r="W87" s="129"/>
      <c r="X87" s="455"/>
      <c r="Y87" s="456"/>
      <c r="Z87" s="339" t="str">
        <f>IFERROR(VLOOKUP(X87, 【参考】数式用!$A$2:$B$46, 2, FALSE), "")</f>
        <v/>
      </c>
      <c r="AA87" s="357"/>
      <c r="AB87" s="359" t="str">
        <f>IF(B87="", "", IF(COUNTIF(X87,"*独自*"),"数式を削除して手入力",IFERROR(INDEX(【参考】数式用!$O$3:'【参考】数式用'!$Q$452,MATCH(Q87&amp;V87,【参考】数式用!$N$3:'【参考】数式用'!$N$452,0),MATCH(VLOOKUP(X87,【参考】数式用!$R$2:$S$46,2,FALSE),【参考】数式用!$O$2:$Q$2,0)),10)))</f>
        <v/>
      </c>
      <c r="AC87" s="354"/>
      <c r="AD87" s="241"/>
      <c r="AE87" s="257"/>
    </row>
    <row r="88" spans="1:31" ht="49.95" customHeight="1">
      <c r="A88" s="240">
        <f t="shared" si="2"/>
        <v>50</v>
      </c>
      <c r="B88" s="449"/>
      <c r="C88" s="450"/>
      <c r="D88" s="450"/>
      <c r="E88" s="450"/>
      <c r="F88" s="450"/>
      <c r="G88" s="450"/>
      <c r="H88" s="450"/>
      <c r="I88" s="450"/>
      <c r="J88" s="450"/>
      <c r="K88" s="450"/>
      <c r="L88" s="451"/>
      <c r="M88" s="452"/>
      <c r="N88" s="452"/>
      <c r="O88" s="452"/>
      <c r="P88" s="453"/>
      <c r="Q88" s="454"/>
      <c r="R88" s="454"/>
      <c r="S88" s="454"/>
      <c r="T88" s="454"/>
      <c r="U88" s="454"/>
      <c r="V88" s="129"/>
      <c r="W88" s="129"/>
      <c r="X88" s="455"/>
      <c r="Y88" s="456"/>
      <c r="Z88" s="339" t="str">
        <f>IFERROR(VLOOKUP(X88, 【参考】数式用!$A$2:$B$46, 2, FALSE), "")</f>
        <v/>
      </c>
      <c r="AA88" s="357"/>
      <c r="AB88" s="359" t="str">
        <f>IF(B88="", "", IF(COUNTIF(X88,"*独自*"),"数式を削除して手入力",IFERROR(INDEX(【参考】数式用!$O$3:'【参考】数式用'!$Q$452,MATCH(Q88&amp;V88,【参考】数式用!$N$3:'【参考】数式用'!$N$452,0),MATCH(VLOOKUP(X88,【参考】数式用!$R$2:$S$46,2,FALSE),【参考】数式用!$O$2:$Q$2,0)),10)))</f>
        <v/>
      </c>
      <c r="AC88" s="354"/>
      <c r="AD88" s="241"/>
      <c r="AE88" s="257"/>
    </row>
    <row r="89" spans="1:31" ht="49.95" customHeight="1">
      <c r="A89" s="240">
        <f t="shared" si="2"/>
        <v>51</v>
      </c>
      <c r="B89" s="449"/>
      <c r="C89" s="450"/>
      <c r="D89" s="450"/>
      <c r="E89" s="450"/>
      <c r="F89" s="450"/>
      <c r="G89" s="450"/>
      <c r="H89" s="450"/>
      <c r="I89" s="450"/>
      <c r="J89" s="450"/>
      <c r="K89" s="450"/>
      <c r="L89" s="451"/>
      <c r="M89" s="452"/>
      <c r="N89" s="452"/>
      <c r="O89" s="452"/>
      <c r="P89" s="453"/>
      <c r="Q89" s="454"/>
      <c r="R89" s="454"/>
      <c r="S89" s="454"/>
      <c r="T89" s="454"/>
      <c r="U89" s="454"/>
      <c r="V89" s="129"/>
      <c r="W89" s="129"/>
      <c r="X89" s="455"/>
      <c r="Y89" s="456"/>
      <c r="Z89" s="339" t="str">
        <f>IFERROR(VLOOKUP(X89, 【参考】数式用!$A$2:$B$46, 2, FALSE), "")</f>
        <v/>
      </c>
      <c r="AA89" s="357"/>
      <c r="AB89" s="359" t="str">
        <f>IF(B89="", "", IF(COUNTIF(X89,"*独自*"),"数式を削除して手入力",IFERROR(INDEX(【参考】数式用!$O$3:'【参考】数式用'!$Q$452,MATCH(Q89&amp;V89,【参考】数式用!$N$3:'【参考】数式用'!$N$452,0),MATCH(VLOOKUP(X89,【参考】数式用!$R$2:$S$46,2,FALSE),【参考】数式用!$O$2:$Q$2,0)),10)))</f>
        <v/>
      </c>
      <c r="AC89" s="354"/>
      <c r="AD89" s="241"/>
      <c r="AE89" s="257"/>
    </row>
    <row r="90" spans="1:31" ht="49.95" customHeight="1">
      <c r="A90" s="240">
        <f t="shared" si="2"/>
        <v>52</v>
      </c>
      <c r="B90" s="449"/>
      <c r="C90" s="450"/>
      <c r="D90" s="450"/>
      <c r="E90" s="450"/>
      <c r="F90" s="450"/>
      <c r="G90" s="450"/>
      <c r="H90" s="450"/>
      <c r="I90" s="450"/>
      <c r="J90" s="450"/>
      <c r="K90" s="450"/>
      <c r="L90" s="451"/>
      <c r="M90" s="452"/>
      <c r="N90" s="452"/>
      <c r="O90" s="452"/>
      <c r="P90" s="453"/>
      <c r="Q90" s="454"/>
      <c r="R90" s="454"/>
      <c r="S90" s="454"/>
      <c r="T90" s="454"/>
      <c r="U90" s="454"/>
      <c r="V90" s="129"/>
      <c r="W90" s="129"/>
      <c r="X90" s="455"/>
      <c r="Y90" s="456"/>
      <c r="Z90" s="339" t="str">
        <f>IFERROR(VLOOKUP(X90, 【参考】数式用!$A$2:$B$46, 2, FALSE), "")</f>
        <v/>
      </c>
      <c r="AA90" s="357"/>
      <c r="AB90" s="359" t="str">
        <f>IF(B90="", "", IF(COUNTIF(X90,"*独自*"),"数式を削除して手入力",IFERROR(INDEX(【参考】数式用!$O$3:'【参考】数式用'!$Q$452,MATCH(Q90&amp;V90,【参考】数式用!$N$3:'【参考】数式用'!$N$452,0),MATCH(VLOOKUP(X90,【参考】数式用!$R$2:$S$46,2,FALSE),【参考】数式用!$O$2:$Q$2,0)),10)))</f>
        <v/>
      </c>
      <c r="AC90" s="354"/>
      <c r="AD90" s="241"/>
      <c r="AE90" s="257"/>
    </row>
    <row r="91" spans="1:31" ht="49.95" customHeight="1">
      <c r="A91" s="240">
        <f t="shared" si="2"/>
        <v>53</v>
      </c>
      <c r="B91" s="449"/>
      <c r="C91" s="450"/>
      <c r="D91" s="450"/>
      <c r="E91" s="450"/>
      <c r="F91" s="450"/>
      <c r="G91" s="450"/>
      <c r="H91" s="450"/>
      <c r="I91" s="450"/>
      <c r="J91" s="450"/>
      <c r="K91" s="450"/>
      <c r="L91" s="451"/>
      <c r="M91" s="452"/>
      <c r="N91" s="452"/>
      <c r="O91" s="452"/>
      <c r="P91" s="453"/>
      <c r="Q91" s="454"/>
      <c r="R91" s="454"/>
      <c r="S91" s="454"/>
      <c r="T91" s="454"/>
      <c r="U91" s="454"/>
      <c r="V91" s="129"/>
      <c r="W91" s="129"/>
      <c r="X91" s="455"/>
      <c r="Y91" s="456"/>
      <c r="Z91" s="339" t="str">
        <f>IFERROR(VLOOKUP(X91, 【参考】数式用!$A$2:$B$46, 2, FALSE), "")</f>
        <v/>
      </c>
      <c r="AA91" s="357"/>
      <c r="AB91" s="359" t="str">
        <f>IF(B91="", "", IF(COUNTIF(X91,"*独自*"),"数式を削除して手入力",IFERROR(INDEX(【参考】数式用!$O$3:'【参考】数式用'!$Q$452,MATCH(Q91&amp;V91,【参考】数式用!$N$3:'【参考】数式用'!$N$452,0),MATCH(VLOOKUP(X91,【参考】数式用!$R$2:$S$46,2,FALSE),【参考】数式用!$O$2:$Q$2,0)),10)))</f>
        <v/>
      </c>
      <c r="AC91" s="354"/>
      <c r="AD91" s="241"/>
      <c r="AE91" s="257"/>
    </row>
    <row r="92" spans="1:31" ht="49.95" customHeight="1">
      <c r="A92" s="240">
        <f t="shared" si="2"/>
        <v>54</v>
      </c>
      <c r="B92" s="449"/>
      <c r="C92" s="450"/>
      <c r="D92" s="450"/>
      <c r="E92" s="450"/>
      <c r="F92" s="450"/>
      <c r="G92" s="450"/>
      <c r="H92" s="450"/>
      <c r="I92" s="450"/>
      <c r="J92" s="450"/>
      <c r="K92" s="450"/>
      <c r="L92" s="451"/>
      <c r="M92" s="452"/>
      <c r="N92" s="452"/>
      <c r="O92" s="452"/>
      <c r="P92" s="453"/>
      <c r="Q92" s="454"/>
      <c r="R92" s="454"/>
      <c r="S92" s="454"/>
      <c r="T92" s="454"/>
      <c r="U92" s="454"/>
      <c r="V92" s="129"/>
      <c r="W92" s="129"/>
      <c r="X92" s="455"/>
      <c r="Y92" s="456"/>
      <c r="Z92" s="339" t="str">
        <f>IFERROR(VLOOKUP(X92, 【参考】数式用!$A$2:$B$46, 2, FALSE), "")</f>
        <v/>
      </c>
      <c r="AA92" s="357"/>
      <c r="AB92" s="359" t="str">
        <f>IF(B92="", "", IF(COUNTIF(X92,"*独自*"),"数式を削除して手入力",IFERROR(INDEX(【参考】数式用!$O$3:'【参考】数式用'!$Q$452,MATCH(Q92&amp;V92,【参考】数式用!$N$3:'【参考】数式用'!$N$452,0),MATCH(VLOOKUP(X92,【参考】数式用!$R$2:$S$46,2,FALSE),【参考】数式用!$O$2:$Q$2,0)),10)))</f>
        <v/>
      </c>
      <c r="AC92" s="354"/>
      <c r="AD92" s="241"/>
      <c r="AE92" s="257"/>
    </row>
    <row r="93" spans="1:31" ht="49.95" customHeight="1">
      <c r="A93" s="240">
        <f t="shared" si="2"/>
        <v>55</v>
      </c>
      <c r="B93" s="449"/>
      <c r="C93" s="450"/>
      <c r="D93" s="450"/>
      <c r="E93" s="450"/>
      <c r="F93" s="450"/>
      <c r="G93" s="450"/>
      <c r="H93" s="450"/>
      <c r="I93" s="450"/>
      <c r="J93" s="450"/>
      <c r="K93" s="450"/>
      <c r="L93" s="451"/>
      <c r="M93" s="452"/>
      <c r="N93" s="452"/>
      <c r="O93" s="452"/>
      <c r="P93" s="453"/>
      <c r="Q93" s="454"/>
      <c r="R93" s="454"/>
      <c r="S93" s="454"/>
      <c r="T93" s="454"/>
      <c r="U93" s="454"/>
      <c r="V93" s="129"/>
      <c r="W93" s="129"/>
      <c r="X93" s="455"/>
      <c r="Y93" s="456"/>
      <c r="Z93" s="339" t="str">
        <f>IFERROR(VLOOKUP(X93, 【参考】数式用!$A$2:$B$46, 2, FALSE), "")</f>
        <v/>
      </c>
      <c r="AA93" s="357"/>
      <c r="AB93" s="359" t="str">
        <f>IF(B93="", "", IF(COUNTIF(X93,"*独自*"),"数式を削除して手入力",IFERROR(INDEX(【参考】数式用!$O$3:'【参考】数式用'!$Q$452,MATCH(Q93&amp;V93,【参考】数式用!$N$3:'【参考】数式用'!$N$452,0),MATCH(VLOOKUP(X93,【参考】数式用!$R$2:$S$46,2,FALSE),【参考】数式用!$O$2:$Q$2,0)),10)))</f>
        <v/>
      </c>
      <c r="AC93" s="354"/>
      <c r="AD93" s="241"/>
      <c r="AE93" s="257"/>
    </row>
    <row r="94" spans="1:31" ht="49.95" customHeight="1">
      <c r="A94" s="240">
        <f t="shared" si="2"/>
        <v>56</v>
      </c>
      <c r="B94" s="449"/>
      <c r="C94" s="450"/>
      <c r="D94" s="450"/>
      <c r="E94" s="450"/>
      <c r="F94" s="450"/>
      <c r="G94" s="450"/>
      <c r="H94" s="450"/>
      <c r="I94" s="450"/>
      <c r="J94" s="450"/>
      <c r="K94" s="450"/>
      <c r="L94" s="451"/>
      <c r="M94" s="452"/>
      <c r="N94" s="452"/>
      <c r="O94" s="452"/>
      <c r="P94" s="453"/>
      <c r="Q94" s="454"/>
      <c r="R94" s="454"/>
      <c r="S94" s="454"/>
      <c r="T94" s="454"/>
      <c r="U94" s="454"/>
      <c r="V94" s="129"/>
      <c r="W94" s="129"/>
      <c r="X94" s="455"/>
      <c r="Y94" s="456"/>
      <c r="Z94" s="339" t="str">
        <f>IFERROR(VLOOKUP(X94, 【参考】数式用!$A$2:$B$46, 2, FALSE), "")</f>
        <v/>
      </c>
      <c r="AA94" s="357"/>
      <c r="AB94" s="359" t="str">
        <f>IF(B94="", "", IF(COUNTIF(X94,"*独自*"),"数式を削除して手入力",IFERROR(INDEX(【参考】数式用!$O$3:'【参考】数式用'!$Q$452,MATCH(Q94&amp;V94,【参考】数式用!$N$3:'【参考】数式用'!$N$452,0),MATCH(VLOOKUP(X94,【参考】数式用!$R$2:$S$46,2,FALSE),【参考】数式用!$O$2:$Q$2,0)),10)))</f>
        <v/>
      </c>
      <c r="AC94" s="354"/>
      <c r="AD94" s="241"/>
      <c r="AE94" s="257"/>
    </row>
    <row r="95" spans="1:31" ht="49.95" customHeight="1">
      <c r="A95" s="240">
        <f t="shared" si="2"/>
        <v>57</v>
      </c>
      <c r="B95" s="449"/>
      <c r="C95" s="450"/>
      <c r="D95" s="450"/>
      <c r="E95" s="450"/>
      <c r="F95" s="450"/>
      <c r="G95" s="450"/>
      <c r="H95" s="450"/>
      <c r="I95" s="450"/>
      <c r="J95" s="450"/>
      <c r="K95" s="450"/>
      <c r="L95" s="451"/>
      <c r="M95" s="452"/>
      <c r="N95" s="452"/>
      <c r="O95" s="452"/>
      <c r="P95" s="453"/>
      <c r="Q95" s="454"/>
      <c r="R95" s="454"/>
      <c r="S95" s="454"/>
      <c r="T95" s="454"/>
      <c r="U95" s="454"/>
      <c r="V95" s="129"/>
      <c r="W95" s="129"/>
      <c r="X95" s="455"/>
      <c r="Y95" s="456"/>
      <c r="Z95" s="339" t="str">
        <f>IFERROR(VLOOKUP(X95, 【参考】数式用!$A$2:$B$46, 2, FALSE), "")</f>
        <v/>
      </c>
      <c r="AA95" s="357"/>
      <c r="AB95" s="359" t="str">
        <f>IF(B95="", "", IF(COUNTIF(X95,"*独自*"),"数式を削除して手入力",IFERROR(INDEX(【参考】数式用!$O$3:'【参考】数式用'!$Q$452,MATCH(Q95&amp;V95,【参考】数式用!$N$3:'【参考】数式用'!$N$452,0),MATCH(VLOOKUP(X95,【参考】数式用!$R$2:$S$46,2,FALSE),【参考】数式用!$O$2:$Q$2,0)),10)))</f>
        <v/>
      </c>
      <c r="AC95" s="354"/>
      <c r="AD95" s="241"/>
      <c r="AE95" s="257"/>
    </row>
    <row r="96" spans="1:31" ht="49.95" customHeight="1">
      <c r="A96" s="240">
        <f t="shared" si="2"/>
        <v>58</v>
      </c>
      <c r="B96" s="449"/>
      <c r="C96" s="450"/>
      <c r="D96" s="450"/>
      <c r="E96" s="450"/>
      <c r="F96" s="450"/>
      <c r="G96" s="450"/>
      <c r="H96" s="450"/>
      <c r="I96" s="450"/>
      <c r="J96" s="450"/>
      <c r="K96" s="450"/>
      <c r="L96" s="451"/>
      <c r="M96" s="452"/>
      <c r="N96" s="452"/>
      <c r="O96" s="452"/>
      <c r="P96" s="453"/>
      <c r="Q96" s="454"/>
      <c r="R96" s="454"/>
      <c r="S96" s="454"/>
      <c r="T96" s="454"/>
      <c r="U96" s="454"/>
      <c r="V96" s="129"/>
      <c r="W96" s="129"/>
      <c r="X96" s="455"/>
      <c r="Y96" s="456"/>
      <c r="Z96" s="339" t="str">
        <f>IFERROR(VLOOKUP(X96, 【参考】数式用!$A$2:$B$46, 2, FALSE), "")</f>
        <v/>
      </c>
      <c r="AA96" s="357"/>
      <c r="AB96" s="359" t="str">
        <f>IF(B96="", "", IF(COUNTIF(X96,"*独自*"),"数式を削除して手入力",IFERROR(INDEX(【参考】数式用!$O$3:'【参考】数式用'!$Q$452,MATCH(Q96&amp;V96,【参考】数式用!$N$3:'【参考】数式用'!$N$452,0),MATCH(VLOOKUP(X96,【参考】数式用!$R$2:$S$46,2,FALSE),【参考】数式用!$O$2:$Q$2,0)),10)))</f>
        <v/>
      </c>
      <c r="AC96" s="354"/>
      <c r="AD96" s="241"/>
      <c r="AE96" s="257"/>
    </row>
    <row r="97" spans="1:31" ht="49.95" customHeight="1">
      <c r="A97" s="240">
        <f t="shared" si="2"/>
        <v>59</v>
      </c>
      <c r="B97" s="449"/>
      <c r="C97" s="450"/>
      <c r="D97" s="450"/>
      <c r="E97" s="450"/>
      <c r="F97" s="450"/>
      <c r="G97" s="450"/>
      <c r="H97" s="450"/>
      <c r="I97" s="450"/>
      <c r="J97" s="450"/>
      <c r="K97" s="450"/>
      <c r="L97" s="451"/>
      <c r="M97" s="452"/>
      <c r="N97" s="452"/>
      <c r="O97" s="452"/>
      <c r="P97" s="453"/>
      <c r="Q97" s="454"/>
      <c r="R97" s="454"/>
      <c r="S97" s="454"/>
      <c r="T97" s="454"/>
      <c r="U97" s="454"/>
      <c r="V97" s="129"/>
      <c r="W97" s="129"/>
      <c r="X97" s="455"/>
      <c r="Y97" s="456"/>
      <c r="Z97" s="339" t="str">
        <f>IFERROR(VLOOKUP(X97, 【参考】数式用!$A$2:$B$46, 2, FALSE), "")</f>
        <v/>
      </c>
      <c r="AA97" s="357"/>
      <c r="AB97" s="359" t="str">
        <f>IF(B97="", "", IF(COUNTIF(X97,"*独自*"),"数式を削除して手入力",IFERROR(INDEX(【参考】数式用!$O$3:'【参考】数式用'!$Q$452,MATCH(Q97&amp;V97,【参考】数式用!$N$3:'【参考】数式用'!$N$452,0),MATCH(VLOOKUP(X97,【参考】数式用!$R$2:$S$46,2,FALSE),【参考】数式用!$O$2:$Q$2,0)),10)))</f>
        <v/>
      </c>
      <c r="AC97" s="354"/>
      <c r="AD97" s="241"/>
      <c r="AE97" s="257"/>
    </row>
    <row r="98" spans="1:31" ht="49.95" customHeight="1">
      <c r="A98" s="240">
        <f t="shared" si="2"/>
        <v>60</v>
      </c>
      <c r="B98" s="449"/>
      <c r="C98" s="450"/>
      <c r="D98" s="450"/>
      <c r="E98" s="450"/>
      <c r="F98" s="450"/>
      <c r="G98" s="450"/>
      <c r="H98" s="450"/>
      <c r="I98" s="450"/>
      <c r="J98" s="450"/>
      <c r="K98" s="450"/>
      <c r="L98" s="451"/>
      <c r="M98" s="452"/>
      <c r="N98" s="452"/>
      <c r="O98" s="452"/>
      <c r="P98" s="453"/>
      <c r="Q98" s="454"/>
      <c r="R98" s="454"/>
      <c r="S98" s="454"/>
      <c r="T98" s="454"/>
      <c r="U98" s="454"/>
      <c r="V98" s="129"/>
      <c r="W98" s="129"/>
      <c r="X98" s="455"/>
      <c r="Y98" s="456"/>
      <c r="Z98" s="339" t="str">
        <f>IFERROR(VLOOKUP(X98, 【参考】数式用!$A$2:$B$46, 2, FALSE), "")</f>
        <v/>
      </c>
      <c r="AA98" s="357"/>
      <c r="AB98" s="359" t="str">
        <f>IF(B98="", "", IF(COUNTIF(X98,"*独自*"),"数式を削除して手入力",IFERROR(INDEX(【参考】数式用!$O$3:'【参考】数式用'!$Q$452,MATCH(Q98&amp;V98,【参考】数式用!$N$3:'【参考】数式用'!$N$452,0),MATCH(VLOOKUP(X98,【参考】数式用!$R$2:$S$46,2,FALSE),【参考】数式用!$O$2:$Q$2,0)),10)))</f>
        <v/>
      </c>
      <c r="AC98" s="354"/>
      <c r="AD98" s="241"/>
      <c r="AE98" s="257"/>
    </row>
    <row r="99" spans="1:31" ht="49.95" customHeight="1">
      <c r="A99" s="240">
        <f t="shared" si="2"/>
        <v>61</v>
      </c>
      <c r="B99" s="449"/>
      <c r="C99" s="450"/>
      <c r="D99" s="450"/>
      <c r="E99" s="450"/>
      <c r="F99" s="450"/>
      <c r="G99" s="450"/>
      <c r="H99" s="450"/>
      <c r="I99" s="450"/>
      <c r="J99" s="450"/>
      <c r="K99" s="450"/>
      <c r="L99" s="451"/>
      <c r="M99" s="452"/>
      <c r="N99" s="452"/>
      <c r="O99" s="452"/>
      <c r="P99" s="453"/>
      <c r="Q99" s="454"/>
      <c r="R99" s="454"/>
      <c r="S99" s="454"/>
      <c r="T99" s="454"/>
      <c r="U99" s="454"/>
      <c r="V99" s="129"/>
      <c r="W99" s="129"/>
      <c r="X99" s="455"/>
      <c r="Y99" s="456"/>
      <c r="Z99" s="339" t="str">
        <f>IFERROR(VLOOKUP(X99, 【参考】数式用!$A$2:$B$46, 2, FALSE), "")</f>
        <v/>
      </c>
      <c r="AA99" s="357"/>
      <c r="AB99" s="359" t="str">
        <f>IF(B99="", "", IF(COUNTIF(X99,"*独自*"),"数式を削除して手入力",IFERROR(INDEX(【参考】数式用!$O$3:'【参考】数式用'!$Q$452,MATCH(Q99&amp;V99,【参考】数式用!$N$3:'【参考】数式用'!$N$452,0),MATCH(VLOOKUP(X99,【参考】数式用!$R$2:$S$46,2,FALSE),【参考】数式用!$O$2:$Q$2,0)),10)))</f>
        <v/>
      </c>
      <c r="AC99" s="354"/>
      <c r="AD99" s="241"/>
      <c r="AE99" s="257"/>
    </row>
    <row r="100" spans="1:31" ht="49.95" customHeight="1">
      <c r="A100" s="240">
        <f t="shared" si="2"/>
        <v>62</v>
      </c>
      <c r="B100" s="449"/>
      <c r="C100" s="450"/>
      <c r="D100" s="450"/>
      <c r="E100" s="450"/>
      <c r="F100" s="450"/>
      <c r="G100" s="450"/>
      <c r="H100" s="450"/>
      <c r="I100" s="450"/>
      <c r="J100" s="450"/>
      <c r="K100" s="450"/>
      <c r="L100" s="451"/>
      <c r="M100" s="452"/>
      <c r="N100" s="452"/>
      <c r="O100" s="452"/>
      <c r="P100" s="453"/>
      <c r="Q100" s="454"/>
      <c r="R100" s="454"/>
      <c r="S100" s="454"/>
      <c r="T100" s="454"/>
      <c r="U100" s="454"/>
      <c r="V100" s="129"/>
      <c r="W100" s="129"/>
      <c r="X100" s="455"/>
      <c r="Y100" s="456"/>
      <c r="Z100" s="339" t="str">
        <f>IFERROR(VLOOKUP(X100, 【参考】数式用!$A$2:$B$46, 2, FALSE), "")</f>
        <v/>
      </c>
      <c r="AA100" s="357"/>
      <c r="AB100" s="359" t="str">
        <f>IF(B100="", "", IF(COUNTIF(X100,"*独自*"),"数式を削除して手入力",IFERROR(INDEX(【参考】数式用!$O$3:'【参考】数式用'!$Q$452,MATCH(Q100&amp;V100,【参考】数式用!$N$3:'【参考】数式用'!$N$452,0),MATCH(VLOOKUP(X100,【参考】数式用!$R$2:$S$46,2,FALSE),【参考】数式用!$O$2:$Q$2,0)),10)))</f>
        <v/>
      </c>
      <c r="AC100" s="354"/>
      <c r="AD100" s="241"/>
      <c r="AE100" s="257"/>
    </row>
    <row r="101" spans="1:31" ht="49.95" customHeight="1">
      <c r="A101" s="240">
        <f t="shared" si="2"/>
        <v>63</v>
      </c>
      <c r="B101" s="449"/>
      <c r="C101" s="450"/>
      <c r="D101" s="450"/>
      <c r="E101" s="450"/>
      <c r="F101" s="450"/>
      <c r="G101" s="450"/>
      <c r="H101" s="450"/>
      <c r="I101" s="450"/>
      <c r="J101" s="450"/>
      <c r="K101" s="450"/>
      <c r="L101" s="451"/>
      <c r="M101" s="452"/>
      <c r="N101" s="452"/>
      <c r="O101" s="452"/>
      <c r="P101" s="453"/>
      <c r="Q101" s="454"/>
      <c r="R101" s="454"/>
      <c r="S101" s="454"/>
      <c r="T101" s="454"/>
      <c r="U101" s="454"/>
      <c r="V101" s="129"/>
      <c r="W101" s="129"/>
      <c r="X101" s="455"/>
      <c r="Y101" s="456"/>
      <c r="Z101" s="339" t="str">
        <f>IFERROR(VLOOKUP(X101, 【参考】数式用!$A$2:$B$46, 2, FALSE), "")</f>
        <v/>
      </c>
      <c r="AA101" s="357"/>
      <c r="AB101" s="359" t="str">
        <f>IF(B101="", "", IF(COUNTIF(X101,"*独自*"),"数式を削除して手入力",IFERROR(INDEX(【参考】数式用!$O$3:'【参考】数式用'!$Q$452,MATCH(Q101&amp;V101,【参考】数式用!$N$3:'【参考】数式用'!$N$452,0),MATCH(VLOOKUP(X101,【参考】数式用!$R$2:$S$46,2,FALSE),【参考】数式用!$O$2:$Q$2,0)),10)))</f>
        <v/>
      </c>
      <c r="AC101" s="354"/>
      <c r="AD101" s="241"/>
      <c r="AE101" s="257"/>
    </row>
    <row r="102" spans="1:31" ht="49.95" customHeight="1">
      <c r="A102" s="240">
        <f t="shared" si="2"/>
        <v>64</v>
      </c>
      <c r="B102" s="449"/>
      <c r="C102" s="450"/>
      <c r="D102" s="450"/>
      <c r="E102" s="450"/>
      <c r="F102" s="450"/>
      <c r="G102" s="450"/>
      <c r="H102" s="450"/>
      <c r="I102" s="450"/>
      <c r="J102" s="450"/>
      <c r="K102" s="450"/>
      <c r="L102" s="451"/>
      <c r="M102" s="452"/>
      <c r="N102" s="452"/>
      <c r="O102" s="452"/>
      <c r="P102" s="453"/>
      <c r="Q102" s="454"/>
      <c r="R102" s="454"/>
      <c r="S102" s="454"/>
      <c r="T102" s="454"/>
      <c r="U102" s="454"/>
      <c r="V102" s="129"/>
      <c r="W102" s="129"/>
      <c r="X102" s="455"/>
      <c r="Y102" s="456"/>
      <c r="Z102" s="339" t="str">
        <f>IFERROR(VLOOKUP(X102, 【参考】数式用!$A$2:$B$46, 2, FALSE), "")</f>
        <v/>
      </c>
      <c r="AA102" s="357"/>
      <c r="AB102" s="359" t="str">
        <f>IF(B102="", "", IF(COUNTIF(X102,"*独自*"),"数式を削除して手入力",IFERROR(INDEX(【参考】数式用!$O$3:'【参考】数式用'!$Q$452,MATCH(Q102&amp;V102,【参考】数式用!$N$3:'【参考】数式用'!$N$452,0),MATCH(VLOOKUP(X102,【参考】数式用!$R$2:$S$46,2,FALSE),【参考】数式用!$O$2:$Q$2,0)),10)))</f>
        <v/>
      </c>
      <c r="AC102" s="354"/>
      <c r="AD102" s="241"/>
      <c r="AE102" s="257"/>
    </row>
    <row r="103" spans="1:31" ht="49.95" customHeight="1">
      <c r="A103" s="240">
        <f t="shared" si="2"/>
        <v>65</v>
      </c>
      <c r="B103" s="449"/>
      <c r="C103" s="450"/>
      <c r="D103" s="450"/>
      <c r="E103" s="450"/>
      <c r="F103" s="450"/>
      <c r="G103" s="450"/>
      <c r="H103" s="450"/>
      <c r="I103" s="450"/>
      <c r="J103" s="450"/>
      <c r="K103" s="450"/>
      <c r="L103" s="451"/>
      <c r="M103" s="452"/>
      <c r="N103" s="452"/>
      <c r="O103" s="452"/>
      <c r="P103" s="453"/>
      <c r="Q103" s="454"/>
      <c r="R103" s="454"/>
      <c r="S103" s="454"/>
      <c r="T103" s="454"/>
      <c r="U103" s="454"/>
      <c r="V103" s="129"/>
      <c r="W103" s="129"/>
      <c r="X103" s="455"/>
      <c r="Y103" s="456"/>
      <c r="Z103" s="339" t="str">
        <f>IFERROR(VLOOKUP(X103, 【参考】数式用!$A$2:$B$46, 2, FALSE), "")</f>
        <v/>
      </c>
      <c r="AA103" s="357"/>
      <c r="AB103" s="359" t="str">
        <f>IF(B103="", "", IF(COUNTIF(X103,"*独自*"),"数式を削除して手入力",IFERROR(INDEX(【参考】数式用!$O$3:'【参考】数式用'!$Q$452,MATCH(Q103&amp;V103,【参考】数式用!$N$3:'【参考】数式用'!$N$452,0),MATCH(VLOOKUP(X103,【参考】数式用!$R$2:$S$46,2,FALSE),【参考】数式用!$O$2:$Q$2,0)),10)))</f>
        <v/>
      </c>
      <c r="AC103" s="354"/>
      <c r="AD103" s="241"/>
      <c r="AE103" s="257"/>
    </row>
    <row r="104" spans="1:31" ht="49.95" customHeight="1">
      <c r="A104" s="240">
        <f t="shared" si="2"/>
        <v>66</v>
      </c>
      <c r="B104" s="449"/>
      <c r="C104" s="450"/>
      <c r="D104" s="450"/>
      <c r="E104" s="450"/>
      <c r="F104" s="450"/>
      <c r="G104" s="450"/>
      <c r="H104" s="450"/>
      <c r="I104" s="450"/>
      <c r="J104" s="450"/>
      <c r="K104" s="450"/>
      <c r="L104" s="451"/>
      <c r="M104" s="452"/>
      <c r="N104" s="452"/>
      <c r="O104" s="452"/>
      <c r="P104" s="453"/>
      <c r="Q104" s="454"/>
      <c r="R104" s="454"/>
      <c r="S104" s="454"/>
      <c r="T104" s="454"/>
      <c r="U104" s="454"/>
      <c r="V104" s="129"/>
      <c r="W104" s="129"/>
      <c r="X104" s="455"/>
      <c r="Y104" s="456"/>
      <c r="Z104" s="339" t="str">
        <f>IFERROR(VLOOKUP(X104, 【参考】数式用!$A$2:$B$46, 2, FALSE), "")</f>
        <v/>
      </c>
      <c r="AA104" s="357"/>
      <c r="AB104" s="359" t="str">
        <f>IF(B104="", "", IF(COUNTIF(X104,"*独自*"),"数式を削除して手入力",IFERROR(INDEX(【参考】数式用!$O$3:'【参考】数式用'!$Q$452,MATCH(Q104&amp;V104,【参考】数式用!$N$3:'【参考】数式用'!$N$452,0),MATCH(VLOOKUP(X104,【参考】数式用!$R$2:$S$46,2,FALSE),【参考】数式用!$O$2:$Q$2,0)),10)))</f>
        <v/>
      </c>
      <c r="AC104" s="354"/>
      <c r="AD104" s="241"/>
      <c r="AE104" s="257"/>
    </row>
    <row r="105" spans="1:31" ht="49.95" customHeight="1">
      <c r="A105" s="240">
        <f t="shared" ref="A105:A130" si="3">A104+1</f>
        <v>67</v>
      </c>
      <c r="B105" s="449"/>
      <c r="C105" s="450"/>
      <c r="D105" s="450"/>
      <c r="E105" s="450"/>
      <c r="F105" s="450"/>
      <c r="G105" s="450"/>
      <c r="H105" s="450"/>
      <c r="I105" s="450"/>
      <c r="J105" s="450"/>
      <c r="K105" s="450"/>
      <c r="L105" s="451"/>
      <c r="M105" s="452"/>
      <c r="N105" s="452"/>
      <c r="O105" s="452"/>
      <c r="P105" s="453"/>
      <c r="Q105" s="454"/>
      <c r="R105" s="454"/>
      <c r="S105" s="454"/>
      <c r="T105" s="454"/>
      <c r="U105" s="454"/>
      <c r="V105" s="129"/>
      <c r="W105" s="129"/>
      <c r="X105" s="455"/>
      <c r="Y105" s="456"/>
      <c r="Z105" s="339" t="str">
        <f>IFERROR(VLOOKUP(X105, 【参考】数式用!$A$2:$B$46, 2, FALSE), "")</f>
        <v/>
      </c>
      <c r="AA105" s="357"/>
      <c r="AB105" s="359" t="str">
        <f>IF(B105="", "", IF(COUNTIF(X105,"*独自*"),"数式を削除して手入力",IFERROR(INDEX(【参考】数式用!$O$3:'【参考】数式用'!$Q$452,MATCH(Q105&amp;V105,【参考】数式用!$N$3:'【参考】数式用'!$N$452,0),MATCH(VLOOKUP(X105,【参考】数式用!$R$2:$S$46,2,FALSE),【参考】数式用!$O$2:$Q$2,0)),10)))</f>
        <v/>
      </c>
      <c r="AC105" s="354"/>
      <c r="AD105" s="241"/>
      <c r="AE105" s="257"/>
    </row>
    <row r="106" spans="1:31" ht="49.95" customHeight="1">
      <c r="A106" s="240">
        <f t="shared" si="3"/>
        <v>68</v>
      </c>
      <c r="B106" s="449"/>
      <c r="C106" s="450"/>
      <c r="D106" s="450"/>
      <c r="E106" s="450"/>
      <c r="F106" s="450"/>
      <c r="G106" s="450"/>
      <c r="H106" s="450"/>
      <c r="I106" s="450"/>
      <c r="J106" s="450"/>
      <c r="K106" s="450"/>
      <c r="L106" s="451"/>
      <c r="M106" s="452"/>
      <c r="N106" s="452"/>
      <c r="O106" s="452"/>
      <c r="P106" s="453"/>
      <c r="Q106" s="454"/>
      <c r="R106" s="454"/>
      <c r="S106" s="454"/>
      <c r="T106" s="454"/>
      <c r="U106" s="454"/>
      <c r="V106" s="129"/>
      <c r="W106" s="129"/>
      <c r="X106" s="455"/>
      <c r="Y106" s="456"/>
      <c r="Z106" s="339" t="str">
        <f>IFERROR(VLOOKUP(X106, 【参考】数式用!$A$2:$B$46, 2, FALSE), "")</f>
        <v/>
      </c>
      <c r="AA106" s="357"/>
      <c r="AB106" s="359" t="str">
        <f>IF(B106="", "", IF(COUNTIF(X106,"*独自*"),"数式を削除して手入力",IFERROR(INDEX(【参考】数式用!$O$3:'【参考】数式用'!$Q$452,MATCH(Q106&amp;V106,【参考】数式用!$N$3:'【参考】数式用'!$N$452,0),MATCH(VLOOKUP(X106,【参考】数式用!$R$2:$S$46,2,FALSE),【参考】数式用!$O$2:$Q$2,0)),10)))</f>
        <v/>
      </c>
      <c r="AC106" s="354"/>
      <c r="AD106" s="241"/>
      <c r="AE106" s="257"/>
    </row>
    <row r="107" spans="1:31" ht="49.95" customHeight="1">
      <c r="A107" s="240">
        <f t="shared" si="3"/>
        <v>69</v>
      </c>
      <c r="B107" s="449"/>
      <c r="C107" s="450"/>
      <c r="D107" s="450"/>
      <c r="E107" s="450"/>
      <c r="F107" s="450"/>
      <c r="G107" s="450"/>
      <c r="H107" s="450"/>
      <c r="I107" s="450"/>
      <c r="J107" s="450"/>
      <c r="K107" s="450"/>
      <c r="L107" s="451"/>
      <c r="M107" s="452"/>
      <c r="N107" s="452"/>
      <c r="O107" s="452"/>
      <c r="P107" s="453"/>
      <c r="Q107" s="454"/>
      <c r="R107" s="454"/>
      <c r="S107" s="454"/>
      <c r="T107" s="454"/>
      <c r="U107" s="454"/>
      <c r="V107" s="129"/>
      <c r="W107" s="129"/>
      <c r="X107" s="455"/>
      <c r="Y107" s="456"/>
      <c r="Z107" s="339" t="str">
        <f>IFERROR(VLOOKUP(X107, 【参考】数式用!$A$2:$B$46, 2, FALSE), "")</f>
        <v/>
      </c>
      <c r="AA107" s="357"/>
      <c r="AB107" s="359" t="str">
        <f>IF(B107="", "", IF(COUNTIF(X107,"*独自*"),"数式を削除して手入力",IFERROR(INDEX(【参考】数式用!$O$3:'【参考】数式用'!$Q$452,MATCH(Q107&amp;V107,【参考】数式用!$N$3:'【参考】数式用'!$N$452,0),MATCH(VLOOKUP(X107,【参考】数式用!$R$2:$S$46,2,FALSE),【参考】数式用!$O$2:$Q$2,0)),10)))</f>
        <v/>
      </c>
      <c r="AC107" s="354"/>
      <c r="AD107" s="241"/>
      <c r="AE107" s="257"/>
    </row>
    <row r="108" spans="1:31" ht="49.95" customHeight="1">
      <c r="A108" s="240">
        <f t="shared" si="3"/>
        <v>70</v>
      </c>
      <c r="B108" s="449"/>
      <c r="C108" s="450"/>
      <c r="D108" s="450"/>
      <c r="E108" s="450"/>
      <c r="F108" s="450"/>
      <c r="G108" s="450"/>
      <c r="H108" s="450"/>
      <c r="I108" s="450"/>
      <c r="J108" s="450"/>
      <c r="K108" s="450"/>
      <c r="L108" s="451"/>
      <c r="M108" s="452"/>
      <c r="N108" s="452"/>
      <c r="O108" s="452"/>
      <c r="P108" s="453"/>
      <c r="Q108" s="454"/>
      <c r="R108" s="454"/>
      <c r="S108" s="454"/>
      <c r="T108" s="454"/>
      <c r="U108" s="454"/>
      <c r="V108" s="129"/>
      <c r="W108" s="129"/>
      <c r="X108" s="455"/>
      <c r="Y108" s="456"/>
      <c r="Z108" s="339" t="str">
        <f>IFERROR(VLOOKUP(X108, 【参考】数式用!$A$2:$B$46, 2, FALSE), "")</f>
        <v/>
      </c>
      <c r="AA108" s="357"/>
      <c r="AB108" s="359" t="str">
        <f>IF(B108="", "", IF(COUNTIF(X108,"*独自*"),"数式を削除して手入力",IFERROR(INDEX(【参考】数式用!$O$3:'【参考】数式用'!$Q$452,MATCH(Q108&amp;V108,【参考】数式用!$N$3:'【参考】数式用'!$N$452,0),MATCH(VLOOKUP(X108,【参考】数式用!$R$2:$S$46,2,FALSE),【参考】数式用!$O$2:$Q$2,0)),10)))</f>
        <v/>
      </c>
      <c r="AC108" s="354"/>
      <c r="AD108" s="241"/>
      <c r="AE108" s="257"/>
    </row>
    <row r="109" spans="1:31" ht="49.95" customHeight="1">
      <c r="A109" s="240">
        <f t="shared" si="3"/>
        <v>71</v>
      </c>
      <c r="B109" s="449"/>
      <c r="C109" s="450"/>
      <c r="D109" s="450"/>
      <c r="E109" s="450"/>
      <c r="F109" s="450"/>
      <c r="G109" s="450"/>
      <c r="H109" s="450"/>
      <c r="I109" s="450"/>
      <c r="J109" s="450"/>
      <c r="K109" s="450"/>
      <c r="L109" s="451"/>
      <c r="M109" s="452"/>
      <c r="N109" s="452"/>
      <c r="O109" s="452"/>
      <c r="P109" s="453"/>
      <c r="Q109" s="454"/>
      <c r="R109" s="454"/>
      <c r="S109" s="454"/>
      <c r="T109" s="454"/>
      <c r="U109" s="454"/>
      <c r="V109" s="129"/>
      <c r="W109" s="129"/>
      <c r="X109" s="455"/>
      <c r="Y109" s="456"/>
      <c r="Z109" s="339" t="str">
        <f>IFERROR(VLOOKUP(X109, 【参考】数式用!$A$2:$B$46, 2, FALSE), "")</f>
        <v/>
      </c>
      <c r="AA109" s="357"/>
      <c r="AB109" s="359" t="str">
        <f>IF(B109="", "", IF(COUNTIF(X109,"*独自*"),"数式を削除して手入力",IFERROR(INDEX(【参考】数式用!$O$3:'【参考】数式用'!$Q$452,MATCH(Q109&amp;V109,【参考】数式用!$N$3:'【参考】数式用'!$N$452,0),MATCH(VLOOKUP(X109,【参考】数式用!$R$2:$S$46,2,FALSE),【参考】数式用!$O$2:$Q$2,0)),10)))</f>
        <v/>
      </c>
      <c r="AC109" s="354"/>
      <c r="AD109" s="241"/>
      <c r="AE109" s="257"/>
    </row>
    <row r="110" spans="1:31" ht="49.95" customHeight="1">
      <c r="A110" s="240">
        <f t="shared" si="3"/>
        <v>72</v>
      </c>
      <c r="B110" s="449"/>
      <c r="C110" s="450"/>
      <c r="D110" s="450"/>
      <c r="E110" s="450"/>
      <c r="F110" s="450"/>
      <c r="G110" s="450"/>
      <c r="H110" s="450"/>
      <c r="I110" s="450"/>
      <c r="J110" s="450"/>
      <c r="K110" s="450"/>
      <c r="L110" s="451"/>
      <c r="M110" s="452"/>
      <c r="N110" s="452"/>
      <c r="O110" s="452"/>
      <c r="P110" s="453"/>
      <c r="Q110" s="454"/>
      <c r="R110" s="454"/>
      <c r="S110" s="454"/>
      <c r="T110" s="454"/>
      <c r="U110" s="454"/>
      <c r="V110" s="129"/>
      <c r="W110" s="129"/>
      <c r="X110" s="455"/>
      <c r="Y110" s="456"/>
      <c r="Z110" s="339" t="str">
        <f>IFERROR(VLOOKUP(X110, 【参考】数式用!$A$2:$B$46, 2, FALSE), "")</f>
        <v/>
      </c>
      <c r="AA110" s="357"/>
      <c r="AB110" s="359" t="str">
        <f>IF(B110="", "", IF(COUNTIF(X110,"*独自*"),"数式を削除して手入力",IFERROR(INDEX(【参考】数式用!$O$3:'【参考】数式用'!$Q$452,MATCH(Q110&amp;V110,【参考】数式用!$N$3:'【参考】数式用'!$N$452,0),MATCH(VLOOKUP(X110,【参考】数式用!$R$2:$S$46,2,FALSE),【参考】数式用!$O$2:$Q$2,0)),10)))</f>
        <v/>
      </c>
      <c r="AC110" s="354"/>
      <c r="AD110" s="241"/>
      <c r="AE110" s="257"/>
    </row>
    <row r="111" spans="1:31" ht="49.95" customHeight="1">
      <c r="A111" s="240">
        <f t="shared" si="3"/>
        <v>73</v>
      </c>
      <c r="B111" s="449"/>
      <c r="C111" s="450"/>
      <c r="D111" s="450"/>
      <c r="E111" s="450"/>
      <c r="F111" s="450"/>
      <c r="G111" s="450"/>
      <c r="H111" s="450"/>
      <c r="I111" s="450"/>
      <c r="J111" s="450"/>
      <c r="K111" s="450"/>
      <c r="L111" s="451"/>
      <c r="M111" s="452"/>
      <c r="N111" s="452"/>
      <c r="O111" s="452"/>
      <c r="P111" s="453"/>
      <c r="Q111" s="454"/>
      <c r="R111" s="454"/>
      <c r="S111" s="454"/>
      <c r="T111" s="454"/>
      <c r="U111" s="454"/>
      <c r="V111" s="129"/>
      <c r="W111" s="129"/>
      <c r="X111" s="455"/>
      <c r="Y111" s="456"/>
      <c r="Z111" s="339" t="str">
        <f>IFERROR(VLOOKUP(X111, 【参考】数式用!$A$2:$B$46, 2, FALSE), "")</f>
        <v/>
      </c>
      <c r="AA111" s="357"/>
      <c r="AB111" s="359" t="str">
        <f>IF(B111="", "", IF(COUNTIF(X111,"*独自*"),"数式を削除して手入力",IFERROR(INDEX(【参考】数式用!$O$3:'【参考】数式用'!$Q$452,MATCH(Q111&amp;V111,【参考】数式用!$N$3:'【参考】数式用'!$N$452,0),MATCH(VLOOKUP(X111,【参考】数式用!$R$2:$S$46,2,FALSE),【参考】数式用!$O$2:$Q$2,0)),10)))</f>
        <v/>
      </c>
      <c r="AC111" s="354"/>
      <c r="AD111" s="241"/>
      <c r="AE111" s="257"/>
    </row>
    <row r="112" spans="1:31" ht="49.95" customHeight="1">
      <c r="A112" s="240">
        <f t="shared" si="3"/>
        <v>74</v>
      </c>
      <c r="B112" s="449"/>
      <c r="C112" s="450"/>
      <c r="D112" s="450"/>
      <c r="E112" s="450"/>
      <c r="F112" s="450"/>
      <c r="G112" s="450"/>
      <c r="H112" s="450"/>
      <c r="I112" s="450"/>
      <c r="J112" s="450"/>
      <c r="K112" s="450"/>
      <c r="L112" s="451"/>
      <c r="M112" s="452"/>
      <c r="N112" s="452"/>
      <c r="O112" s="452"/>
      <c r="P112" s="453"/>
      <c r="Q112" s="454"/>
      <c r="R112" s="454"/>
      <c r="S112" s="454"/>
      <c r="T112" s="454"/>
      <c r="U112" s="454"/>
      <c r="V112" s="129"/>
      <c r="W112" s="129"/>
      <c r="X112" s="455"/>
      <c r="Y112" s="456"/>
      <c r="Z112" s="339" t="str">
        <f>IFERROR(VLOOKUP(X112, 【参考】数式用!$A$2:$B$46, 2, FALSE), "")</f>
        <v/>
      </c>
      <c r="AA112" s="357"/>
      <c r="AB112" s="359" t="str">
        <f>IF(B112="", "", IF(COUNTIF(X112,"*独自*"),"数式を削除して手入力",IFERROR(INDEX(【参考】数式用!$O$3:'【参考】数式用'!$Q$452,MATCH(Q112&amp;V112,【参考】数式用!$N$3:'【参考】数式用'!$N$452,0),MATCH(VLOOKUP(X112,【参考】数式用!$R$2:$S$46,2,FALSE),【参考】数式用!$O$2:$Q$2,0)),10)))</f>
        <v/>
      </c>
      <c r="AC112" s="354"/>
      <c r="AD112" s="241"/>
      <c r="AE112" s="257"/>
    </row>
    <row r="113" spans="1:31" ht="49.95" customHeight="1">
      <c r="A113" s="240">
        <f t="shared" si="3"/>
        <v>75</v>
      </c>
      <c r="B113" s="449"/>
      <c r="C113" s="450"/>
      <c r="D113" s="450"/>
      <c r="E113" s="450"/>
      <c r="F113" s="450"/>
      <c r="G113" s="450"/>
      <c r="H113" s="450"/>
      <c r="I113" s="450"/>
      <c r="J113" s="450"/>
      <c r="K113" s="450"/>
      <c r="L113" s="451"/>
      <c r="M113" s="452"/>
      <c r="N113" s="452"/>
      <c r="O113" s="452"/>
      <c r="P113" s="453"/>
      <c r="Q113" s="454"/>
      <c r="R113" s="454"/>
      <c r="S113" s="454"/>
      <c r="T113" s="454"/>
      <c r="U113" s="454"/>
      <c r="V113" s="129"/>
      <c r="W113" s="129"/>
      <c r="X113" s="455"/>
      <c r="Y113" s="456"/>
      <c r="Z113" s="339" t="str">
        <f>IFERROR(VLOOKUP(X113, 【参考】数式用!$A$2:$B$46, 2, FALSE), "")</f>
        <v/>
      </c>
      <c r="AA113" s="357"/>
      <c r="AB113" s="359" t="str">
        <f>IF(B113="", "", IF(COUNTIF(X113,"*独自*"),"数式を削除して手入力",IFERROR(INDEX(【参考】数式用!$O$3:'【参考】数式用'!$Q$452,MATCH(Q113&amp;V113,【参考】数式用!$N$3:'【参考】数式用'!$N$452,0),MATCH(VLOOKUP(X113,【参考】数式用!$R$2:$S$46,2,FALSE),【参考】数式用!$O$2:$Q$2,0)),10)))</f>
        <v/>
      </c>
      <c r="AC113" s="354"/>
      <c r="AD113" s="241"/>
      <c r="AE113" s="257"/>
    </row>
    <row r="114" spans="1:31" ht="49.95" customHeight="1">
      <c r="A114" s="240">
        <f t="shared" si="3"/>
        <v>76</v>
      </c>
      <c r="B114" s="449"/>
      <c r="C114" s="450"/>
      <c r="D114" s="450"/>
      <c r="E114" s="450"/>
      <c r="F114" s="450"/>
      <c r="G114" s="450"/>
      <c r="H114" s="450"/>
      <c r="I114" s="450"/>
      <c r="J114" s="450"/>
      <c r="K114" s="450"/>
      <c r="L114" s="451"/>
      <c r="M114" s="452"/>
      <c r="N114" s="452"/>
      <c r="O114" s="452"/>
      <c r="P114" s="453"/>
      <c r="Q114" s="454"/>
      <c r="R114" s="454"/>
      <c r="S114" s="454"/>
      <c r="T114" s="454"/>
      <c r="U114" s="454"/>
      <c r="V114" s="129"/>
      <c r="W114" s="129"/>
      <c r="X114" s="455"/>
      <c r="Y114" s="456"/>
      <c r="Z114" s="339" t="str">
        <f>IFERROR(VLOOKUP(X114, 【参考】数式用!$A$2:$B$46, 2, FALSE), "")</f>
        <v/>
      </c>
      <c r="AA114" s="357"/>
      <c r="AB114" s="359" t="str">
        <f>IF(B114="", "", IF(COUNTIF(X114,"*独自*"),"数式を削除して手入力",IFERROR(INDEX(【参考】数式用!$O$3:'【参考】数式用'!$Q$452,MATCH(Q114&amp;V114,【参考】数式用!$N$3:'【参考】数式用'!$N$452,0),MATCH(VLOOKUP(X114,【参考】数式用!$R$2:$S$46,2,FALSE),【参考】数式用!$O$2:$Q$2,0)),10)))</f>
        <v/>
      </c>
      <c r="AC114" s="354"/>
      <c r="AD114" s="241"/>
      <c r="AE114" s="257"/>
    </row>
    <row r="115" spans="1:31" ht="49.95" customHeight="1">
      <c r="A115" s="240">
        <f t="shared" si="3"/>
        <v>77</v>
      </c>
      <c r="B115" s="449"/>
      <c r="C115" s="450"/>
      <c r="D115" s="450"/>
      <c r="E115" s="450"/>
      <c r="F115" s="450"/>
      <c r="G115" s="450"/>
      <c r="H115" s="450"/>
      <c r="I115" s="450"/>
      <c r="J115" s="450"/>
      <c r="K115" s="450"/>
      <c r="L115" s="451"/>
      <c r="M115" s="452"/>
      <c r="N115" s="452"/>
      <c r="O115" s="452"/>
      <c r="P115" s="453"/>
      <c r="Q115" s="454"/>
      <c r="R115" s="454"/>
      <c r="S115" s="454"/>
      <c r="T115" s="454"/>
      <c r="U115" s="454"/>
      <c r="V115" s="129"/>
      <c r="W115" s="129"/>
      <c r="X115" s="455"/>
      <c r="Y115" s="456"/>
      <c r="Z115" s="339" t="str">
        <f>IFERROR(VLOOKUP(X115, 【参考】数式用!$A$2:$B$46, 2, FALSE), "")</f>
        <v/>
      </c>
      <c r="AA115" s="357"/>
      <c r="AB115" s="359" t="str">
        <f>IF(B115="", "", IF(COUNTIF(X115,"*独自*"),"数式を削除して手入力",IFERROR(INDEX(【参考】数式用!$O$3:'【参考】数式用'!$Q$452,MATCH(Q115&amp;V115,【参考】数式用!$N$3:'【参考】数式用'!$N$452,0),MATCH(VLOOKUP(X115,【参考】数式用!$R$2:$S$46,2,FALSE),【参考】数式用!$O$2:$Q$2,0)),10)))</f>
        <v/>
      </c>
      <c r="AC115" s="354"/>
      <c r="AD115" s="241"/>
      <c r="AE115" s="257"/>
    </row>
    <row r="116" spans="1:31" ht="49.95" customHeight="1">
      <c r="A116" s="240">
        <f t="shared" si="3"/>
        <v>78</v>
      </c>
      <c r="B116" s="449"/>
      <c r="C116" s="450"/>
      <c r="D116" s="450"/>
      <c r="E116" s="450"/>
      <c r="F116" s="450"/>
      <c r="G116" s="450"/>
      <c r="H116" s="450"/>
      <c r="I116" s="450"/>
      <c r="J116" s="450"/>
      <c r="K116" s="450"/>
      <c r="L116" s="451"/>
      <c r="M116" s="452"/>
      <c r="N116" s="452"/>
      <c r="O116" s="452"/>
      <c r="P116" s="453"/>
      <c r="Q116" s="454"/>
      <c r="R116" s="454"/>
      <c r="S116" s="454"/>
      <c r="T116" s="454"/>
      <c r="U116" s="454"/>
      <c r="V116" s="129"/>
      <c r="W116" s="129"/>
      <c r="X116" s="455"/>
      <c r="Y116" s="456"/>
      <c r="Z116" s="339" t="str">
        <f>IFERROR(VLOOKUP(X116, 【参考】数式用!$A$2:$B$46, 2, FALSE), "")</f>
        <v/>
      </c>
      <c r="AA116" s="357"/>
      <c r="AB116" s="359" t="str">
        <f>IF(B116="", "", IF(COUNTIF(X116,"*独自*"),"数式を削除して手入力",IFERROR(INDEX(【参考】数式用!$O$3:'【参考】数式用'!$Q$452,MATCH(Q116&amp;V116,【参考】数式用!$N$3:'【参考】数式用'!$N$452,0),MATCH(VLOOKUP(X116,【参考】数式用!$R$2:$S$46,2,FALSE),【参考】数式用!$O$2:$Q$2,0)),10)))</f>
        <v/>
      </c>
      <c r="AC116" s="354"/>
      <c r="AD116" s="241"/>
      <c r="AE116" s="257"/>
    </row>
    <row r="117" spans="1:31" ht="49.95" customHeight="1">
      <c r="A117" s="240">
        <f t="shared" si="3"/>
        <v>79</v>
      </c>
      <c r="B117" s="449"/>
      <c r="C117" s="450"/>
      <c r="D117" s="450"/>
      <c r="E117" s="450"/>
      <c r="F117" s="450"/>
      <c r="G117" s="450"/>
      <c r="H117" s="450"/>
      <c r="I117" s="450"/>
      <c r="J117" s="450"/>
      <c r="K117" s="450"/>
      <c r="L117" s="451"/>
      <c r="M117" s="452"/>
      <c r="N117" s="452"/>
      <c r="O117" s="452"/>
      <c r="P117" s="453"/>
      <c r="Q117" s="454"/>
      <c r="R117" s="454"/>
      <c r="S117" s="454"/>
      <c r="T117" s="454"/>
      <c r="U117" s="454"/>
      <c r="V117" s="129"/>
      <c r="W117" s="129"/>
      <c r="X117" s="455"/>
      <c r="Y117" s="456"/>
      <c r="Z117" s="339" t="str">
        <f>IFERROR(VLOOKUP(X117, 【参考】数式用!$A$2:$B$46, 2, FALSE), "")</f>
        <v/>
      </c>
      <c r="AA117" s="357"/>
      <c r="AB117" s="359" t="str">
        <f>IF(B117="", "", IF(COUNTIF(X117,"*独自*"),"数式を削除して手入力",IFERROR(INDEX(【参考】数式用!$O$3:'【参考】数式用'!$Q$452,MATCH(Q117&amp;V117,【参考】数式用!$N$3:'【参考】数式用'!$N$452,0),MATCH(VLOOKUP(X117,【参考】数式用!$R$2:$S$46,2,FALSE),【参考】数式用!$O$2:$Q$2,0)),10)))</f>
        <v/>
      </c>
      <c r="AC117" s="354"/>
      <c r="AD117" s="241"/>
      <c r="AE117" s="257"/>
    </row>
    <row r="118" spans="1:31" ht="49.95" customHeight="1">
      <c r="A118" s="240">
        <f t="shared" si="3"/>
        <v>80</v>
      </c>
      <c r="B118" s="449"/>
      <c r="C118" s="450"/>
      <c r="D118" s="450"/>
      <c r="E118" s="450"/>
      <c r="F118" s="450"/>
      <c r="G118" s="450"/>
      <c r="H118" s="450"/>
      <c r="I118" s="450"/>
      <c r="J118" s="450"/>
      <c r="K118" s="450"/>
      <c r="L118" s="451"/>
      <c r="M118" s="452"/>
      <c r="N118" s="452"/>
      <c r="O118" s="452"/>
      <c r="P118" s="453"/>
      <c r="Q118" s="454"/>
      <c r="R118" s="454"/>
      <c r="S118" s="454"/>
      <c r="T118" s="454"/>
      <c r="U118" s="454"/>
      <c r="V118" s="129"/>
      <c r="W118" s="129"/>
      <c r="X118" s="455"/>
      <c r="Y118" s="456"/>
      <c r="Z118" s="339" t="str">
        <f>IFERROR(VLOOKUP(X118, 【参考】数式用!$A$2:$B$46, 2, FALSE), "")</f>
        <v/>
      </c>
      <c r="AA118" s="357"/>
      <c r="AB118" s="359" t="str">
        <f>IF(B118="", "", IF(COUNTIF(X118,"*独自*"),"数式を削除して手入力",IFERROR(INDEX(【参考】数式用!$O$3:'【参考】数式用'!$Q$452,MATCH(Q118&amp;V118,【参考】数式用!$N$3:'【参考】数式用'!$N$452,0),MATCH(VLOOKUP(X118,【参考】数式用!$R$2:$S$46,2,FALSE),【参考】数式用!$O$2:$Q$2,0)),10)))</f>
        <v/>
      </c>
      <c r="AC118" s="354"/>
      <c r="AD118" s="241"/>
      <c r="AE118" s="257"/>
    </row>
    <row r="119" spans="1:31" ht="49.95" customHeight="1">
      <c r="A119" s="240">
        <f t="shared" si="3"/>
        <v>81</v>
      </c>
      <c r="B119" s="449"/>
      <c r="C119" s="450"/>
      <c r="D119" s="450"/>
      <c r="E119" s="450"/>
      <c r="F119" s="450"/>
      <c r="G119" s="450"/>
      <c r="H119" s="450"/>
      <c r="I119" s="450"/>
      <c r="J119" s="450"/>
      <c r="K119" s="450"/>
      <c r="L119" s="451"/>
      <c r="M119" s="452"/>
      <c r="N119" s="452"/>
      <c r="O119" s="452"/>
      <c r="P119" s="453"/>
      <c r="Q119" s="454"/>
      <c r="R119" s="454"/>
      <c r="S119" s="454"/>
      <c r="T119" s="454"/>
      <c r="U119" s="454"/>
      <c r="V119" s="129"/>
      <c r="W119" s="129"/>
      <c r="X119" s="455"/>
      <c r="Y119" s="456"/>
      <c r="Z119" s="339" t="str">
        <f>IFERROR(VLOOKUP(X119, 【参考】数式用!$A$2:$B$46, 2, FALSE), "")</f>
        <v/>
      </c>
      <c r="AA119" s="357"/>
      <c r="AB119" s="359" t="str">
        <f>IF(B119="", "", IF(COUNTIF(X119,"*独自*"),"数式を削除して手入力",IFERROR(INDEX(【参考】数式用!$O$3:'【参考】数式用'!$Q$452,MATCH(Q119&amp;V119,【参考】数式用!$N$3:'【参考】数式用'!$N$452,0),MATCH(VLOOKUP(X119,【参考】数式用!$R$2:$S$46,2,FALSE),【参考】数式用!$O$2:$Q$2,0)),10)))</f>
        <v/>
      </c>
      <c r="AC119" s="354"/>
      <c r="AD119" s="241"/>
      <c r="AE119" s="257"/>
    </row>
    <row r="120" spans="1:31" ht="49.95" customHeight="1">
      <c r="A120" s="240">
        <f t="shared" si="3"/>
        <v>82</v>
      </c>
      <c r="B120" s="449"/>
      <c r="C120" s="450"/>
      <c r="D120" s="450"/>
      <c r="E120" s="450"/>
      <c r="F120" s="450"/>
      <c r="G120" s="450"/>
      <c r="H120" s="450"/>
      <c r="I120" s="450"/>
      <c r="J120" s="450"/>
      <c r="K120" s="450"/>
      <c r="L120" s="451"/>
      <c r="M120" s="452"/>
      <c r="N120" s="452"/>
      <c r="O120" s="452"/>
      <c r="P120" s="453"/>
      <c r="Q120" s="454"/>
      <c r="R120" s="454"/>
      <c r="S120" s="454"/>
      <c r="T120" s="454"/>
      <c r="U120" s="454"/>
      <c r="V120" s="129"/>
      <c r="W120" s="129"/>
      <c r="X120" s="455"/>
      <c r="Y120" s="456"/>
      <c r="Z120" s="339" t="str">
        <f>IFERROR(VLOOKUP(X120, 【参考】数式用!$A$2:$B$46, 2, FALSE), "")</f>
        <v/>
      </c>
      <c r="AA120" s="357"/>
      <c r="AB120" s="359" t="str">
        <f>IF(B120="", "", IF(COUNTIF(X120,"*独自*"),"数式を削除して手入力",IFERROR(INDEX(【参考】数式用!$O$3:'【参考】数式用'!$Q$452,MATCH(Q120&amp;V120,【参考】数式用!$N$3:'【参考】数式用'!$N$452,0),MATCH(VLOOKUP(X120,【参考】数式用!$R$2:$S$46,2,FALSE),【参考】数式用!$O$2:$Q$2,0)),10)))</f>
        <v/>
      </c>
      <c r="AC120" s="354"/>
      <c r="AD120" s="241"/>
      <c r="AE120" s="257"/>
    </row>
    <row r="121" spans="1:31" ht="49.95" customHeight="1">
      <c r="A121" s="240">
        <f t="shared" si="3"/>
        <v>83</v>
      </c>
      <c r="B121" s="449"/>
      <c r="C121" s="450"/>
      <c r="D121" s="450"/>
      <c r="E121" s="450"/>
      <c r="F121" s="450"/>
      <c r="G121" s="450"/>
      <c r="H121" s="450"/>
      <c r="I121" s="450"/>
      <c r="J121" s="450"/>
      <c r="K121" s="450"/>
      <c r="L121" s="451"/>
      <c r="M121" s="452"/>
      <c r="N121" s="452"/>
      <c r="O121" s="452"/>
      <c r="P121" s="453"/>
      <c r="Q121" s="454"/>
      <c r="R121" s="454"/>
      <c r="S121" s="454"/>
      <c r="T121" s="454"/>
      <c r="U121" s="454"/>
      <c r="V121" s="129"/>
      <c r="W121" s="129"/>
      <c r="X121" s="455"/>
      <c r="Y121" s="456"/>
      <c r="Z121" s="339" t="str">
        <f>IFERROR(VLOOKUP(X121, 【参考】数式用!$A$2:$B$46, 2, FALSE), "")</f>
        <v/>
      </c>
      <c r="AA121" s="357"/>
      <c r="AB121" s="359" t="str">
        <f>IF(B121="", "", IF(COUNTIF(X121,"*独自*"),"数式を削除して手入力",IFERROR(INDEX(【参考】数式用!$O$3:'【参考】数式用'!$Q$452,MATCH(Q121&amp;V121,【参考】数式用!$N$3:'【参考】数式用'!$N$452,0),MATCH(VLOOKUP(X121,【参考】数式用!$R$2:$S$46,2,FALSE),【参考】数式用!$O$2:$Q$2,0)),10)))</f>
        <v/>
      </c>
      <c r="AC121" s="354"/>
      <c r="AD121" s="241"/>
      <c r="AE121" s="257"/>
    </row>
    <row r="122" spans="1:31" ht="49.95" customHeight="1">
      <c r="A122" s="240">
        <f t="shared" si="3"/>
        <v>84</v>
      </c>
      <c r="B122" s="449"/>
      <c r="C122" s="450"/>
      <c r="D122" s="450"/>
      <c r="E122" s="450"/>
      <c r="F122" s="450"/>
      <c r="G122" s="450"/>
      <c r="H122" s="450"/>
      <c r="I122" s="450"/>
      <c r="J122" s="450"/>
      <c r="K122" s="450"/>
      <c r="L122" s="451"/>
      <c r="M122" s="452"/>
      <c r="N122" s="452"/>
      <c r="O122" s="452"/>
      <c r="P122" s="453"/>
      <c r="Q122" s="454"/>
      <c r="R122" s="454"/>
      <c r="S122" s="454"/>
      <c r="T122" s="454"/>
      <c r="U122" s="454"/>
      <c r="V122" s="129"/>
      <c r="W122" s="129"/>
      <c r="X122" s="455"/>
      <c r="Y122" s="456"/>
      <c r="Z122" s="339" t="str">
        <f>IFERROR(VLOOKUP(X122, 【参考】数式用!$A$2:$B$46, 2, FALSE), "")</f>
        <v/>
      </c>
      <c r="AA122" s="357"/>
      <c r="AB122" s="359" t="str">
        <f>IF(B122="", "", IF(COUNTIF(X122,"*独自*"),"数式を削除して手入力",IFERROR(INDEX(【参考】数式用!$O$3:'【参考】数式用'!$Q$452,MATCH(Q122&amp;V122,【参考】数式用!$N$3:'【参考】数式用'!$N$452,0),MATCH(VLOOKUP(X122,【参考】数式用!$R$2:$S$46,2,FALSE),【参考】数式用!$O$2:$Q$2,0)),10)))</f>
        <v/>
      </c>
      <c r="AC122" s="354"/>
      <c r="AD122" s="241"/>
      <c r="AE122" s="257"/>
    </row>
    <row r="123" spans="1:31" ht="49.95" customHeight="1">
      <c r="A123" s="240">
        <f t="shared" si="3"/>
        <v>85</v>
      </c>
      <c r="B123" s="449"/>
      <c r="C123" s="450"/>
      <c r="D123" s="450"/>
      <c r="E123" s="450"/>
      <c r="F123" s="450"/>
      <c r="G123" s="450"/>
      <c r="H123" s="450"/>
      <c r="I123" s="450"/>
      <c r="J123" s="450"/>
      <c r="K123" s="450"/>
      <c r="L123" s="451"/>
      <c r="M123" s="452"/>
      <c r="N123" s="452"/>
      <c r="O123" s="452"/>
      <c r="P123" s="453"/>
      <c r="Q123" s="454"/>
      <c r="R123" s="454"/>
      <c r="S123" s="454"/>
      <c r="T123" s="454"/>
      <c r="U123" s="454"/>
      <c r="V123" s="129"/>
      <c r="W123" s="129"/>
      <c r="X123" s="455"/>
      <c r="Y123" s="456"/>
      <c r="Z123" s="339" t="str">
        <f>IFERROR(VLOOKUP(X123, 【参考】数式用!$A$2:$B$46, 2, FALSE), "")</f>
        <v/>
      </c>
      <c r="AA123" s="357"/>
      <c r="AB123" s="359" t="str">
        <f>IF(B123="", "", IF(COUNTIF(X123,"*独自*"),"数式を削除して手入力",IFERROR(INDEX(【参考】数式用!$O$3:'【参考】数式用'!$Q$452,MATCH(Q123&amp;V123,【参考】数式用!$N$3:'【参考】数式用'!$N$452,0),MATCH(VLOOKUP(X123,【参考】数式用!$R$2:$S$46,2,FALSE),【参考】数式用!$O$2:$Q$2,0)),10)))</f>
        <v/>
      </c>
      <c r="AC123" s="354"/>
      <c r="AD123" s="241"/>
      <c r="AE123" s="257"/>
    </row>
    <row r="124" spans="1:31" ht="49.95" customHeight="1">
      <c r="A124" s="240">
        <f t="shared" si="3"/>
        <v>86</v>
      </c>
      <c r="B124" s="449"/>
      <c r="C124" s="450"/>
      <c r="D124" s="450"/>
      <c r="E124" s="450"/>
      <c r="F124" s="450"/>
      <c r="G124" s="450"/>
      <c r="H124" s="450"/>
      <c r="I124" s="450"/>
      <c r="J124" s="450"/>
      <c r="K124" s="450"/>
      <c r="L124" s="451"/>
      <c r="M124" s="452"/>
      <c r="N124" s="452"/>
      <c r="O124" s="452"/>
      <c r="P124" s="453"/>
      <c r="Q124" s="454"/>
      <c r="R124" s="454"/>
      <c r="S124" s="454"/>
      <c r="T124" s="454"/>
      <c r="U124" s="454"/>
      <c r="V124" s="129"/>
      <c r="W124" s="129"/>
      <c r="X124" s="455"/>
      <c r="Y124" s="456"/>
      <c r="Z124" s="339" t="str">
        <f>IFERROR(VLOOKUP(X124, 【参考】数式用!$A$2:$B$46, 2, FALSE), "")</f>
        <v/>
      </c>
      <c r="AA124" s="357"/>
      <c r="AB124" s="359" t="str">
        <f>IF(B124="", "", IF(COUNTIF(X124,"*独自*"),"数式を削除して手入力",IFERROR(INDEX(【参考】数式用!$O$3:'【参考】数式用'!$Q$452,MATCH(Q124&amp;V124,【参考】数式用!$N$3:'【参考】数式用'!$N$452,0),MATCH(VLOOKUP(X124,【参考】数式用!$R$2:$S$46,2,FALSE),【参考】数式用!$O$2:$Q$2,0)),10)))</f>
        <v/>
      </c>
      <c r="AC124" s="354"/>
      <c r="AD124" s="241"/>
      <c r="AE124" s="257"/>
    </row>
    <row r="125" spans="1:31" ht="49.95" customHeight="1">
      <c r="A125" s="240">
        <f t="shared" si="3"/>
        <v>87</v>
      </c>
      <c r="B125" s="449"/>
      <c r="C125" s="450"/>
      <c r="D125" s="450"/>
      <c r="E125" s="450"/>
      <c r="F125" s="450"/>
      <c r="G125" s="450"/>
      <c r="H125" s="450"/>
      <c r="I125" s="450"/>
      <c r="J125" s="450"/>
      <c r="K125" s="450"/>
      <c r="L125" s="451"/>
      <c r="M125" s="452"/>
      <c r="N125" s="452"/>
      <c r="O125" s="452"/>
      <c r="P125" s="453"/>
      <c r="Q125" s="454"/>
      <c r="R125" s="454"/>
      <c r="S125" s="454"/>
      <c r="T125" s="454"/>
      <c r="U125" s="454"/>
      <c r="V125" s="129"/>
      <c r="W125" s="129"/>
      <c r="X125" s="455"/>
      <c r="Y125" s="456"/>
      <c r="Z125" s="339" t="str">
        <f>IFERROR(VLOOKUP(X125, 【参考】数式用!$A$2:$B$46, 2, FALSE), "")</f>
        <v/>
      </c>
      <c r="AA125" s="357"/>
      <c r="AB125" s="359" t="str">
        <f>IF(B125="", "", IF(COUNTIF(X125,"*独自*"),"数式を削除して手入力",IFERROR(INDEX(【参考】数式用!$O$3:'【参考】数式用'!$Q$452,MATCH(Q125&amp;V125,【参考】数式用!$N$3:'【参考】数式用'!$N$452,0),MATCH(VLOOKUP(X125,【参考】数式用!$R$2:$S$46,2,FALSE),【参考】数式用!$O$2:$Q$2,0)),10)))</f>
        <v/>
      </c>
      <c r="AC125" s="354"/>
      <c r="AD125" s="241"/>
      <c r="AE125" s="257"/>
    </row>
    <row r="126" spans="1:31" ht="49.95" customHeight="1">
      <c r="A126" s="240">
        <f t="shared" si="3"/>
        <v>88</v>
      </c>
      <c r="B126" s="449"/>
      <c r="C126" s="450"/>
      <c r="D126" s="450"/>
      <c r="E126" s="450"/>
      <c r="F126" s="450"/>
      <c r="G126" s="450"/>
      <c r="H126" s="450"/>
      <c r="I126" s="450"/>
      <c r="J126" s="450"/>
      <c r="K126" s="450"/>
      <c r="L126" s="451"/>
      <c r="M126" s="452"/>
      <c r="N126" s="452"/>
      <c r="O126" s="452"/>
      <c r="P126" s="453"/>
      <c r="Q126" s="454"/>
      <c r="R126" s="454"/>
      <c r="S126" s="454"/>
      <c r="T126" s="454"/>
      <c r="U126" s="454"/>
      <c r="V126" s="129"/>
      <c r="W126" s="129"/>
      <c r="X126" s="455"/>
      <c r="Y126" s="456"/>
      <c r="Z126" s="339" t="str">
        <f>IFERROR(VLOOKUP(X126, 【参考】数式用!$A$2:$B$46, 2, FALSE), "")</f>
        <v/>
      </c>
      <c r="AA126" s="357"/>
      <c r="AB126" s="359" t="str">
        <f>IF(B126="", "", IF(COUNTIF(X126,"*独自*"),"数式を削除して手入力",IFERROR(INDEX(【参考】数式用!$O$3:'【参考】数式用'!$Q$452,MATCH(Q126&amp;V126,【参考】数式用!$N$3:'【参考】数式用'!$N$452,0),MATCH(VLOOKUP(X126,【参考】数式用!$R$2:$S$46,2,FALSE),【参考】数式用!$O$2:$Q$2,0)),10)))</f>
        <v/>
      </c>
      <c r="AC126" s="354"/>
      <c r="AD126" s="241"/>
      <c r="AE126" s="257"/>
    </row>
    <row r="127" spans="1:31" ht="49.95" customHeight="1">
      <c r="A127" s="240">
        <f t="shared" si="3"/>
        <v>89</v>
      </c>
      <c r="B127" s="449"/>
      <c r="C127" s="450"/>
      <c r="D127" s="450"/>
      <c r="E127" s="450"/>
      <c r="F127" s="450"/>
      <c r="G127" s="450"/>
      <c r="H127" s="450"/>
      <c r="I127" s="450"/>
      <c r="J127" s="450"/>
      <c r="K127" s="450"/>
      <c r="L127" s="451"/>
      <c r="M127" s="452"/>
      <c r="N127" s="452"/>
      <c r="O127" s="452"/>
      <c r="P127" s="453"/>
      <c r="Q127" s="454"/>
      <c r="R127" s="454"/>
      <c r="S127" s="454"/>
      <c r="T127" s="454"/>
      <c r="U127" s="454"/>
      <c r="V127" s="129"/>
      <c r="W127" s="129"/>
      <c r="X127" s="455"/>
      <c r="Y127" s="456"/>
      <c r="Z127" s="339" t="str">
        <f>IFERROR(VLOOKUP(X127, 【参考】数式用!$A$2:$B$46, 2, FALSE), "")</f>
        <v/>
      </c>
      <c r="AA127" s="357"/>
      <c r="AB127" s="359" t="str">
        <f>IF(B127="", "", IF(COUNTIF(X127,"*独自*"),"数式を削除して手入力",IFERROR(INDEX(【参考】数式用!$O$3:'【参考】数式用'!$Q$452,MATCH(Q127&amp;V127,【参考】数式用!$N$3:'【参考】数式用'!$N$452,0),MATCH(VLOOKUP(X127,【参考】数式用!$R$2:$S$46,2,FALSE),【参考】数式用!$O$2:$Q$2,0)),10)))</f>
        <v/>
      </c>
      <c r="AC127" s="354"/>
      <c r="AD127" s="241"/>
      <c r="AE127" s="257"/>
    </row>
    <row r="128" spans="1:31" ht="49.95" customHeight="1">
      <c r="A128" s="240">
        <f t="shared" si="3"/>
        <v>90</v>
      </c>
      <c r="B128" s="449"/>
      <c r="C128" s="450"/>
      <c r="D128" s="450"/>
      <c r="E128" s="450"/>
      <c r="F128" s="450"/>
      <c r="G128" s="450"/>
      <c r="H128" s="450"/>
      <c r="I128" s="450"/>
      <c r="J128" s="450"/>
      <c r="K128" s="450"/>
      <c r="L128" s="451"/>
      <c r="M128" s="452"/>
      <c r="N128" s="452"/>
      <c r="O128" s="452"/>
      <c r="P128" s="453"/>
      <c r="Q128" s="454"/>
      <c r="R128" s="454"/>
      <c r="S128" s="454"/>
      <c r="T128" s="454"/>
      <c r="U128" s="454"/>
      <c r="V128" s="129"/>
      <c r="W128" s="129"/>
      <c r="X128" s="455"/>
      <c r="Y128" s="456"/>
      <c r="Z128" s="339" t="str">
        <f>IFERROR(VLOOKUP(X128, 【参考】数式用!$A$2:$B$46, 2, FALSE), "")</f>
        <v/>
      </c>
      <c r="AA128" s="357"/>
      <c r="AB128" s="359" t="str">
        <f>IF(B128="", "", IF(COUNTIF(X128,"*独自*"),"数式を削除して手入力",IFERROR(INDEX(【参考】数式用!$O$3:'【参考】数式用'!$Q$452,MATCH(Q128&amp;V128,【参考】数式用!$N$3:'【参考】数式用'!$N$452,0),MATCH(VLOOKUP(X128,【参考】数式用!$R$2:$S$46,2,FALSE),【参考】数式用!$O$2:$Q$2,0)),10)))</f>
        <v/>
      </c>
      <c r="AC128" s="354"/>
      <c r="AD128" s="241"/>
      <c r="AE128" s="257"/>
    </row>
    <row r="129" spans="1:31" ht="49.95" customHeight="1">
      <c r="A129" s="240">
        <f t="shared" si="3"/>
        <v>91</v>
      </c>
      <c r="B129" s="449"/>
      <c r="C129" s="450"/>
      <c r="D129" s="450"/>
      <c r="E129" s="450"/>
      <c r="F129" s="450"/>
      <c r="G129" s="450"/>
      <c r="H129" s="450"/>
      <c r="I129" s="450"/>
      <c r="J129" s="450"/>
      <c r="K129" s="450"/>
      <c r="L129" s="451"/>
      <c r="M129" s="452"/>
      <c r="N129" s="452"/>
      <c r="O129" s="452"/>
      <c r="P129" s="453"/>
      <c r="Q129" s="454"/>
      <c r="R129" s="454"/>
      <c r="S129" s="454"/>
      <c r="T129" s="454"/>
      <c r="U129" s="454"/>
      <c r="V129" s="129"/>
      <c r="W129" s="129"/>
      <c r="X129" s="455"/>
      <c r="Y129" s="456"/>
      <c r="Z129" s="339" t="str">
        <f>IFERROR(VLOOKUP(X129, 【参考】数式用!$A$2:$B$46, 2, FALSE), "")</f>
        <v/>
      </c>
      <c r="AA129" s="357"/>
      <c r="AB129" s="359" t="str">
        <f>IF(B129="", "", IF(COUNTIF(X129,"*独自*"),"数式を削除して手入力",IFERROR(INDEX(【参考】数式用!$O$3:'【参考】数式用'!$Q$452,MATCH(Q129&amp;V129,【参考】数式用!$N$3:'【参考】数式用'!$N$452,0),MATCH(VLOOKUP(X129,【参考】数式用!$R$2:$S$46,2,FALSE),【参考】数式用!$O$2:$Q$2,0)),10)))</f>
        <v/>
      </c>
      <c r="AC129" s="354"/>
      <c r="AD129" s="241"/>
      <c r="AE129" s="257"/>
    </row>
    <row r="130" spans="1:31" ht="49.95" customHeight="1">
      <c r="A130" s="240">
        <f t="shared" si="3"/>
        <v>92</v>
      </c>
      <c r="B130" s="449"/>
      <c r="C130" s="450"/>
      <c r="D130" s="450"/>
      <c r="E130" s="450"/>
      <c r="F130" s="450"/>
      <c r="G130" s="450"/>
      <c r="H130" s="450"/>
      <c r="I130" s="450"/>
      <c r="J130" s="450"/>
      <c r="K130" s="450"/>
      <c r="L130" s="451"/>
      <c r="M130" s="452"/>
      <c r="N130" s="452"/>
      <c r="O130" s="452"/>
      <c r="P130" s="453"/>
      <c r="Q130" s="454"/>
      <c r="R130" s="454"/>
      <c r="S130" s="454"/>
      <c r="T130" s="454"/>
      <c r="U130" s="454"/>
      <c r="V130" s="129"/>
      <c r="W130" s="129"/>
      <c r="X130" s="455"/>
      <c r="Y130" s="456"/>
      <c r="Z130" s="339" t="str">
        <f>IFERROR(VLOOKUP(X130, 【参考】数式用!$A$2:$B$46, 2, FALSE), "")</f>
        <v/>
      </c>
      <c r="AA130" s="357"/>
      <c r="AB130" s="359" t="str">
        <f>IF(B130="", "", IF(COUNTIF(X130,"*独自*"),"数式を削除して手入力",IFERROR(INDEX(【参考】数式用!$O$3:'【参考】数式用'!$Q$452,MATCH(Q130&amp;V130,【参考】数式用!$N$3:'【参考】数式用'!$N$452,0),MATCH(VLOOKUP(X130,【参考】数式用!$R$2:$S$46,2,FALSE),【参考】数式用!$O$2:$Q$2,0)),10)))</f>
        <v/>
      </c>
      <c r="AC130" s="354"/>
      <c r="AD130" s="241"/>
      <c r="AE130" s="257"/>
    </row>
    <row r="131" spans="1:31" ht="49.95" customHeight="1">
      <c r="A131" s="240">
        <f t="shared" ref="A131:A136" si="4">A130+1</f>
        <v>93</v>
      </c>
      <c r="B131" s="449"/>
      <c r="C131" s="450"/>
      <c r="D131" s="450"/>
      <c r="E131" s="450"/>
      <c r="F131" s="450"/>
      <c r="G131" s="450"/>
      <c r="H131" s="450"/>
      <c r="I131" s="450"/>
      <c r="J131" s="450"/>
      <c r="K131" s="450"/>
      <c r="L131" s="451"/>
      <c r="M131" s="452"/>
      <c r="N131" s="452"/>
      <c r="O131" s="452"/>
      <c r="P131" s="453"/>
      <c r="Q131" s="454"/>
      <c r="R131" s="454"/>
      <c r="S131" s="454"/>
      <c r="T131" s="454"/>
      <c r="U131" s="454"/>
      <c r="V131" s="129"/>
      <c r="W131" s="129"/>
      <c r="X131" s="455"/>
      <c r="Y131" s="456"/>
      <c r="Z131" s="339" t="str">
        <f>IFERROR(VLOOKUP(X131, 【参考】数式用!$A$2:$B$46, 2, FALSE), "")</f>
        <v/>
      </c>
      <c r="AA131" s="357"/>
      <c r="AB131" s="359" t="str">
        <f>IF(B131="", "", IF(COUNTIF(X131,"*独自*"),"数式を削除して手入力",IFERROR(INDEX(【参考】数式用!$O$3:'【参考】数式用'!$Q$452,MATCH(Q131&amp;V131,【参考】数式用!$N$3:'【参考】数式用'!$N$452,0),MATCH(VLOOKUP(X131,【参考】数式用!$R$2:$S$46,2,FALSE),【参考】数式用!$O$2:$Q$2,0)),10)))</f>
        <v/>
      </c>
      <c r="AC131" s="354"/>
      <c r="AD131" s="241"/>
      <c r="AE131" s="257"/>
    </row>
    <row r="132" spans="1:31" ht="49.95" customHeight="1">
      <c r="A132" s="240">
        <f t="shared" si="4"/>
        <v>94</v>
      </c>
      <c r="B132" s="449"/>
      <c r="C132" s="450"/>
      <c r="D132" s="450"/>
      <c r="E132" s="450"/>
      <c r="F132" s="450"/>
      <c r="G132" s="450"/>
      <c r="H132" s="450"/>
      <c r="I132" s="450"/>
      <c r="J132" s="450"/>
      <c r="K132" s="450"/>
      <c r="L132" s="451"/>
      <c r="M132" s="452"/>
      <c r="N132" s="452"/>
      <c r="O132" s="452"/>
      <c r="P132" s="453"/>
      <c r="Q132" s="454"/>
      <c r="R132" s="454"/>
      <c r="S132" s="454"/>
      <c r="T132" s="454"/>
      <c r="U132" s="454"/>
      <c r="V132" s="129"/>
      <c r="W132" s="129"/>
      <c r="X132" s="455"/>
      <c r="Y132" s="456"/>
      <c r="Z132" s="339" t="str">
        <f>IFERROR(VLOOKUP(X132, 【参考】数式用!$A$2:$B$46, 2, FALSE), "")</f>
        <v/>
      </c>
      <c r="AA132" s="357"/>
      <c r="AB132" s="359" t="str">
        <f>IF(B132="", "", IF(COUNTIF(X132,"*独自*"),"数式を削除して手入力",IFERROR(INDEX(【参考】数式用!$O$3:'【参考】数式用'!$Q$452,MATCH(Q132&amp;V132,【参考】数式用!$N$3:'【参考】数式用'!$N$452,0),MATCH(VLOOKUP(X132,【参考】数式用!$R$2:$S$46,2,FALSE),【参考】数式用!$O$2:$Q$2,0)),10)))</f>
        <v/>
      </c>
      <c r="AC132" s="354"/>
      <c r="AD132" s="241"/>
      <c r="AE132" s="257"/>
    </row>
    <row r="133" spans="1:31" ht="49.95" customHeight="1">
      <c r="A133" s="240">
        <f t="shared" si="4"/>
        <v>95</v>
      </c>
      <c r="B133" s="449"/>
      <c r="C133" s="450"/>
      <c r="D133" s="450"/>
      <c r="E133" s="450"/>
      <c r="F133" s="450"/>
      <c r="G133" s="450"/>
      <c r="H133" s="450"/>
      <c r="I133" s="450"/>
      <c r="J133" s="450"/>
      <c r="K133" s="450"/>
      <c r="L133" s="451"/>
      <c r="M133" s="452"/>
      <c r="N133" s="452"/>
      <c r="O133" s="452"/>
      <c r="P133" s="453"/>
      <c r="Q133" s="454"/>
      <c r="R133" s="454"/>
      <c r="S133" s="454"/>
      <c r="T133" s="454"/>
      <c r="U133" s="454"/>
      <c r="V133" s="129"/>
      <c r="W133" s="129"/>
      <c r="X133" s="455"/>
      <c r="Y133" s="456"/>
      <c r="Z133" s="339" t="str">
        <f>IFERROR(VLOOKUP(X133, 【参考】数式用!$A$2:$B$46, 2, FALSE), "")</f>
        <v/>
      </c>
      <c r="AA133" s="357"/>
      <c r="AB133" s="359" t="str">
        <f>IF(B133="", "", IF(COUNTIF(X133,"*独自*"),"数式を削除して手入力",IFERROR(INDEX(【参考】数式用!$O$3:'【参考】数式用'!$Q$452,MATCH(Q133&amp;V133,【参考】数式用!$N$3:'【参考】数式用'!$N$452,0),MATCH(VLOOKUP(X133,【参考】数式用!$R$2:$S$46,2,FALSE),【参考】数式用!$O$2:$Q$2,0)),10)))</f>
        <v/>
      </c>
      <c r="AC133" s="354"/>
      <c r="AD133" s="241"/>
      <c r="AE133" s="257"/>
    </row>
    <row r="134" spans="1:31" ht="49.95" customHeight="1">
      <c r="A134" s="240">
        <f t="shared" si="4"/>
        <v>96</v>
      </c>
      <c r="B134" s="449"/>
      <c r="C134" s="450"/>
      <c r="D134" s="450"/>
      <c r="E134" s="450"/>
      <c r="F134" s="450"/>
      <c r="G134" s="450"/>
      <c r="H134" s="450"/>
      <c r="I134" s="450"/>
      <c r="J134" s="450"/>
      <c r="K134" s="450"/>
      <c r="L134" s="451"/>
      <c r="M134" s="452"/>
      <c r="N134" s="452"/>
      <c r="O134" s="452"/>
      <c r="P134" s="453"/>
      <c r="Q134" s="454"/>
      <c r="R134" s="454"/>
      <c r="S134" s="454"/>
      <c r="T134" s="454"/>
      <c r="U134" s="454"/>
      <c r="V134" s="129"/>
      <c r="W134" s="129"/>
      <c r="X134" s="455"/>
      <c r="Y134" s="456"/>
      <c r="Z134" s="339" t="str">
        <f>IFERROR(VLOOKUP(X134, 【参考】数式用!$A$2:$B$46, 2, FALSE), "")</f>
        <v/>
      </c>
      <c r="AA134" s="357"/>
      <c r="AB134" s="359" t="str">
        <f>IF(B134="", "", IF(COUNTIF(X134,"*独自*"),"数式を削除して手入力",IFERROR(INDEX(【参考】数式用!$O$3:'【参考】数式用'!$Q$452,MATCH(Q134&amp;V134,【参考】数式用!$N$3:'【参考】数式用'!$N$452,0),MATCH(VLOOKUP(X134,【参考】数式用!$R$2:$S$46,2,FALSE),【参考】数式用!$O$2:$Q$2,0)),10)))</f>
        <v/>
      </c>
      <c r="AC134" s="354"/>
      <c r="AD134" s="241"/>
      <c r="AE134" s="257"/>
    </row>
    <row r="135" spans="1:31" ht="49.95" customHeight="1">
      <c r="A135" s="240">
        <f t="shared" si="4"/>
        <v>97</v>
      </c>
      <c r="B135" s="449"/>
      <c r="C135" s="450"/>
      <c r="D135" s="450"/>
      <c r="E135" s="450"/>
      <c r="F135" s="450"/>
      <c r="G135" s="450"/>
      <c r="H135" s="450"/>
      <c r="I135" s="450"/>
      <c r="J135" s="450"/>
      <c r="K135" s="450"/>
      <c r="L135" s="451"/>
      <c r="M135" s="452"/>
      <c r="N135" s="452"/>
      <c r="O135" s="452"/>
      <c r="P135" s="453"/>
      <c r="Q135" s="454"/>
      <c r="R135" s="454"/>
      <c r="S135" s="454"/>
      <c r="T135" s="454"/>
      <c r="U135" s="454"/>
      <c r="V135" s="129"/>
      <c r="W135" s="129"/>
      <c r="X135" s="455"/>
      <c r="Y135" s="456"/>
      <c r="Z135" s="339" t="str">
        <f>IFERROR(VLOOKUP(X135, 【参考】数式用!$A$2:$B$46, 2, FALSE), "")</f>
        <v/>
      </c>
      <c r="AA135" s="357"/>
      <c r="AB135" s="359" t="str">
        <f>IF(B135="", "", IF(COUNTIF(X135,"*独自*"),"数式を削除して手入力",IFERROR(INDEX(【参考】数式用!$O$3:'【参考】数式用'!$Q$452,MATCH(Q135&amp;V135,【参考】数式用!$N$3:'【参考】数式用'!$N$452,0),MATCH(VLOOKUP(X135,【参考】数式用!$R$2:$S$46,2,FALSE),【参考】数式用!$O$2:$Q$2,0)),10)))</f>
        <v/>
      </c>
      <c r="AC135" s="354"/>
      <c r="AD135" s="241"/>
      <c r="AE135" s="257"/>
    </row>
    <row r="136" spans="1:31" ht="49.95" customHeight="1">
      <c r="A136" s="240">
        <f t="shared" si="4"/>
        <v>98</v>
      </c>
      <c r="B136" s="449"/>
      <c r="C136" s="450"/>
      <c r="D136" s="450"/>
      <c r="E136" s="450"/>
      <c r="F136" s="450"/>
      <c r="G136" s="450"/>
      <c r="H136" s="450"/>
      <c r="I136" s="450"/>
      <c r="J136" s="450"/>
      <c r="K136" s="450"/>
      <c r="L136" s="451"/>
      <c r="M136" s="452"/>
      <c r="N136" s="452"/>
      <c r="O136" s="452"/>
      <c r="P136" s="453"/>
      <c r="Q136" s="454"/>
      <c r="R136" s="454"/>
      <c r="S136" s="454"/>
      <c r="T136" s="454"/>
      <c r="U136" s="454"/>
      <c r="V136" s="129"/>
      <c r="W136" s="129"/>
      <c r="X136" s="455"/>
      <c r="Y136" s="456"/>
      <c r="Z136" s="339" t="str">
        <f>IFERROR(VLOOKUP(X136, 【参考】数式用!$A$2:$B$46, 2, FALSE), "")</f>
        <v/>
      </c>
      <c r="AA136" s="357"/>
      <c r="AB136" s="359" t="str">
        <f>IF(B136="", "", IF(COUNTIF(X136,"*独自*"),"数式を削除して手入力",IFERROR(INDEX(【参考】数式用!$O$3:'【参考】数式用'!$Q$452,MATCH(Q136&amp;V136,【参考】数式用!$N$3:'【参考】数式用'!$N$452,0),MATCH(VLOOKUP(X136,【参考】数式用!$R$2:$S$46,2,FALSE),【参考】数式用!$O$2:$Q$2,0)),10)))</f>
        <v/>
      </c>
      <c r="AC136" s="354"/>
      <c r="AD136" s="241"/>
      <c r="AE136" s="257"/>
    </row>
    <row r="137" spans="1:31" ht="49.95" customHeight="1">
      <c r="A137" s="240">
        <f>A136+1</f>
        <v>99</v>
      </c>
      <c r="B137" s="449"/>
      <c r="C137" s="450"/>
      <c r="D137" s="450"/>
      <c r="E137" s="450"/>
      <c r="F137" s="450"/>
      <c r="G137" s="450"/>
      <c r="H137" s="450"/>
      <c r="I137" s="450"/>
      <c r="J137" s="450"/>
      <c r="K137" s="450"/>
      <c r="L137" s="451"/>
      <c r="M137" s="452"/>
      <c r="N137" s="452"/>
      <c r="O137" s="452"/>
      <c r="P137" s="453"/>
      <c r="Q137" s="454"/>
      <c r="R137" s="454"/>
      <c r="S137" s="454"/>
      <c r="T137" s="454"/>
      <c r="U137" s="454"/>
      <c r="V137" s="129"/>
      <c r="W137" s="129"/>
      <c r="X137" s="455"/>
      <c r="Y137" s="456"/>
      <c r="Z137" s="339" t="str">
        <f>IFERROR(VLOOKUP(X137, 【参考】数式用!$A$2:$B$46, 2, FALSE), "")</f>
        <v/>
      </c>
      <c r="AA137" s="357"/>
      <c r="AB137" s="359" t="str">
        <f>IF(B137="", "", IF(COUNTIF(X137,"*独自*"),"数式を削除して手入力",IFERROR(INDEX(【参考】数式用!$O$3:'【参考】数式用'!$Q$452,MATCH(Q137&amp;V137,【参考】数式用!$N$3:'【参考】数式用'!$N$452,0),MATCH(VLOOKUP(X137,【参考】数式用!$R$2:$S$46,2,FALSE),【参考】数式用!$O$2:$Q$2,0)),10)))</f>
        <v/>
      </c>
      <c r="AC137" s="354"/>
      <c r="AD137" s="241"/>
      <c r="AE137" s="257"/>
    </row>
    <row r="138" spans="1:31" ht="49.95" customHeight="1">
      <c r="A138" s="240">
        <f>A137+1</f>
        <v>100</v>
      </c>
      <c r="B138" s="449"/>
      <c r="C138" s="450"/>
      <c r="D138" s="450"/>
      <c r="E138" s="450"/>
      <c r="F138" s="450"/>
      <c r="G138" s="450"/>
      <c r="H138" s="450"/>
      <c r="I138" s="450"/>
      <c r="J138" s="450"/>
      <c r="K138" s="450"/>
      <c r="L138" s="451"/>
      <c r="M138" s="452"/>
      <c r="N138" s="452"/>
      <c r="O138" s="452"/>
      <c r="P138" s="453"/>
      <c r="Q138" s="454"/>
      <c r="R138" s="454"/>
      <c r="S138" s="454"/>
      <c r="T138" s="454"/>
      <c r="U138" s="454"/>
      <c r="V138" s="129"/>
      <c r="W138" s="129"/>
      <c r="X138" s="455"/>
      <c r="Y138" s="456"/>
      <c r="Z138" s="339" t="str">
        <f>IFERROR(VLOOKUP(X138, 【参考】数式用!$A$2:$B$46, 2, FALSE), "")</f>
        <v/>
      </c>
      <c r="AA138" s="357"/>
      <c r="AB138" s="426" t="str">
        <f>IF(B138="", "", IF(COUNTIF(X138,"*独自*"),"数式を削除して手入力",IFERROR(INDEX(【参考】数式用!$O$3:'【参考】数式用'!$Q$452,MATCH(Q138&amp;V138,【参考】数式用!$N$3:'【参考】数式用'!$N$452,0),MATCH(VLOOKUP(X138,【参考】数式用!$R$2:$S$46,2,FALSE),【参考】数式用!$O$2:$Q$2,0)),10)))</f>
        <v/>
      </c>
      <c r="AC138" s="354"/>
      <c r="AD138" s="241"/>
      <c r="AE138" s="257"/>
    </row>
    <row r="139" spans="1:31" ht="49.95" customHeight="1">
      <c r="A139" s="240">
        <f t="shared" ref="A139:A202" si="5">A138+1</f>
        <v>101</v>
      </c>
      <c r="B139" s="449"/>
      <c r="C139" s="450"/>
      <c r="D139" s="450"/>
      <c r="E139" s="450"/>
      <c r="F139" s="450"/>
      <c r="G139" s="450"/>
      <c r="H139" s="450"/>
      <c r="I139" s="450"/>
      <c r="J139" s="450"/>
      <c r="K139" s="450"/>
      <c r="L139" s="451"/>
      <c r="M139" s="452"/>
      <c r="N139" s="452"/>
      <c r="O139" s="452"/>
      <c r="P139" s="453"/>
      <c r="Q139" s="454"/>
      <c r="R139" s="454"/>
      <c r="S139" s="454"/>
      <c r="T139" s="454"/>
      <c r="U139" s="454"/>
      <c r="V139" s="129"/>
      <c r="W139" s="129"/>
      <c r="X139" s="455"/>
      <c r="Y139" s="456"/>
      <c r="Z139" s="339" t="str">
        <f>IFERROR(VLOOKUP(X139, 【参考】数式用!$A$2:$B$46, 2, FALSE), "")</f>
        <v/>
      </c>
      <c r="AA139" s="357"/>
      <c r="AB139" s="426" t="str">
        <f>IF(B139="", "", IF(COUNTIF(X139,"*独自*"),"数式を削除して手入力",IFERROR(INDEX(【参考】数式用!$O$3:'【参考】数式用'!$Q$452,MATCH(Q139&amp;V139,【参考】数式用!$N$3:'【参考】数式用'!$N$452,0),MATCH(VLOOKUP(X139,【参考】数式用!$R$2:$S$46,2,FALSE),【参考】数式用!$O$2:$Q$2,0)),10)))</f>
        <v/>
      </c>
      <c r="AC139" s="354"/>
    </row>
    <row r="140" spans="1:31" ht="49.95" customHeight="1">
      <c r="A140" s="240">
        <f t="shared" si="5"/>
        <v>102</v>
      </c>
      <c r="B140" s="449"/>
      <c r="C140" s="450"/>
      <c r="D140" s="450"/>
      <c r="E140" s="450"/>
      <c r="F140" s="450"/>
      <c r="G140" s="450"/>
      <c r="H140" s="450"/>
      <c r="I140" s="450"/>
      <c r="J140" s="450"/>
      <c r="K140" s="450"/>
      <c r="L140" s="451"/>
      <c r="M140" s="452"/>
      <c r="N140" s="452"/>
      <c r="O140" s="452"/>
      <c r="P140" s="453"/>
      <c r="Q140" s="454"/>
      <c r="R140" s="454"/>
      <c r="S140" s="454"/>
      <c r="T140" s="454"/>
      <c r="U140" s="454"/>
      <c r="V140" s="129"/>
      <c r="W140" s="129"/>
      <c r="X140" s="455"/>
      <c r="Y140" s="456"/>
      <c r="Z140" s="339" t="str">
        <f>IFERROR(VLOOKUP(X140, 【参考】数式用!$A$2:$B$46, 2, FALSE), "")</f>
        <v/>
      </c>
      <c r="AA140" s="357"/>
      <c r="AB140" s="426" t="str">
        <f>IF(B140="", "", IF(COUNTIF(X140,"*独自*"),"数式を削除して手入力",IFERROR(INDEX(【参考】数式用!$O$3:'【参考】数式用'!$Q$452,MATCH(Q140&amp;V140,【参考】数式用!$N$3:'【参考】数式用'!$N$452,0),MATCH(VLOOKUP(X140,【参考】数式用!$R$2:$S$46,2,FALSE),【参考】数式用!$O$2:$Q$2,0)),10)))</f>
        <v/>
      </c>
      <c r="AC140" s="354"/>
    </row>
    <row r="141" spans="1:31" ht="49.95" customHeight="1">
      <c r="A141" s="240">
        <f t="shared" si="5"/>
        <v>103</v>
      </c>
      <c r="B141" s="449"/>
      <c r="C141" s="450"/>
      <c r="D141" s="450"/>
      <c r="E141" s="450"/>
      <c r="F141" s="450"/>
      <c r="G141" s="450"/>
      <c r="H141" s="450"/>
      <c r="I141" s="450"/>
      <c r="J141" s="450"/>
      <c r="K141" s="450"/>
      <c r="L141" s="451"/>
      <c r="M141" s="452"/>
      <c r="N141" s="452"/>
      <c r="O141" s="452"/>
      <c r="P141" s="453"/>
      <c r="Q141" s="454"/>
      <c r="R141" s="454"/>
      <c r="S141" s="454"/>
      <c r="T141" s="454"/>
      <c r="U141" s="454"/>
      <c r="V141" s="129"/>
      <c r="W141" s="129"/>
      <c r="X141" s="455"/>
      <c r="Y141" s="456"/>
      <c r="Z141" s="339" t="str">
        <f>IFERROR(VLOOKUP(X141, 【参考】数式用!$A$2:$B$46, 2, FALSE), "")</f>
        <v/>
      </c>
      <c r="AA141" s="357"/>
      <c r="AB141" s="426" t="str">
        <f>IF(B141="", "", IF(COUNTIF(X141,"*独自*"),"数式を削除して手入力",IFERROR(INDEX(【参考】数式用!$O$3:'【参考】数式用'!$Q$452,MATCH(Q141&amp;V141,【参考】数式用!$N$3:'【参考】数式用'!$N$452,0),MATCH(VLOOKUP(X141,【参考】数式用!$R$2:$S$46,2,FALSE),【参考】数式用!$O$2:$Q$2,0)),10)))</f>
        <v/>
      </c>
      <c r="AC141" s="354"/>
    </row>
    <row r="142" spans="1:31" ht="49.95" customHeight="1">
      <c r="A142" s="240">
        <f t="shared" si="5"/>
        <v>104</v>
      </c>
      <c r="B142" s="449"/>
      <c r="C142" s="450"/>
      <c r="D142" s="450"/>
      <c r="E142" s="450"/>
      <c r="F142" s="450"/>
      <c r="G142" s="450"/>
      <c r="H142" s="450"/>
      <c r="I142" s="450"/>
      <c r="J142" s="450"/>
      <c r="K142" s="450"/>
      <c r="L142" s="451"/>
      <c r="M142" s="452"/>
      <c r="N142" s="452"/>
      <c r="O142" s="452"/>
      <c r="P142" s="453"/>
      <c r="Q142" s="454"/>
      <c r="R142" s="454"/>
      <c r="S142" s="454"/>
      <c r="T142" s="454"/>
      <c r="U142" s="454"/>
      <c r="V142" s="129"/>
      <c r="W142" s="129"/>
      <c r="X142" s="455"/>
      <c r="Y142" s="456"/>
      <c r="Z142" s="339" t="str">
        <f>IFERROR(VLOOKUP(X142, 【参考】数式用!$A$2:$B$46, 2, FALSE), "")</f>
        <v/>
      </c>
      <c r="AA142" s="357"/>
      <c r="AB142" s="426" t="str">
        <f>IF(B142="", "", IF(COUNTIF(X142,"*独自*"),"数式を削除して手入力",IFERROR(INDEX(【参考】数式用!$O$3:'【参考】数式用'!$Q$452,MATCH(Q142&amp;V142,【参考】数式用!$N$3:'【参考】数式用'!$N$452,0),MATCH(VLOOKUP(X142,【参考】数式用!$R$2:$S$46,2,FALSE),【参考】数式用!$O$2:$Q$2,0)),10)))</f>
        <v/>
      </c>
      <c r="AC142" s="354"/>
    </row>
    <row r="143" spans="1:31" ht="49.95" customHeight="1">
      <c r="A143" s="240">
        <f t="shared" si="5"/>
        <v>105</v>
      </c>
      <c r="B143" s="449"/>
      <c r="C143" s="450"/>
      <c r="D143" s="450"/>
      <c r="E143" s="450"/>
      <c r="F143" s="450"/>
      <c r="G143" s="450"/>
      <c r="H143" s="450"/>
      <c r="I143" s="450"/>
      <c r="J143" s="450"/>
      <c r="K143" s="450"/>
      <c r="L143" s="451"/>
      <c r="M143" s="452"/>
      <c r="N143" s="452"/>
      <c r="O143" s="452"/>
      <c r="P143" s="453"/>
      <c r="Q143" s="454"/>
      <c r="R143" s="454"/>
      <c r="S143" s="454"/>
      <c r="T143" s="454"/>
      <c r="U143" s="454"/>
      <c r="V143" s="129"/>
      <c r="W143" s="129"/>
      <c r="X143" s="455"/>
      <c r="Y143" s="456"/>
      <c r="Z143" s="339" t="str">
        <f>IFERROR(VLOOKUP(X143, 【参考】数式用!$A$2:$B$46, 2, FALSE), "")</f>
        <v/>
      </c>
      <c r="AA143" s="357"/>
      <c r="AB143" s="426" t="str">
        <f>IF(B143="", "", IF(COUNTIF(X143,"*独自*"),"数式を削除して手入力",IFERROR(INDEX(【参考】数式用!$O$3:'【参考】数式用'!$Q$452,MATCH(Q143&amp;V143,【参考】数式用!$N$3:'【参考】数式用'!$N$452,0),MATCH(VLOOKUP(X143,【参考】数式用!$R$2:$S$46,2,FALSE),【参考】数式用!$O$2:$Q$2,0)),10)))</f>
        <v/>
      </c>
      <c r="AC143" s="354"/>
    </row>
    <row r="144" spans="1:31" ht="49.95" customHeight="1">
      <c r="A144" s="240">
        <f t="shared" si="5"/>
        <v>106</v>
      </c>
      <c r="B144" s="449"/>
      <c r="C144" s="450"/>
      <c r="D144" s="450"/>
      <c r="E144" s="450"/>
      <c r="F144" s="450"/>
      <c r="G144" s="450"/>
      <c r="H144" s="450"/>
      <c r="I144" s="450"/>
      <c r="J144" s="450"/>
      <c r="K144" s="450"/>
      <c r="L144" s="451"/>
      <c r="M144" s="452"/>
      <c r="N144" s="452"/>
      <c r="O144" s="452"/>
      <c r="P144" s="453"/>
      <c r="Q144" s="454"/>
      <c r="R144" s="454"/>
      <c r="S144" s="454"/>
      <c r="T144" s="454"/>
      <c r="U144" s="454"/>
      <c r="V144" s="129"/>
      <c r="W144" s="129"/>
      <c r="X144" s="455"/>
      <c r="Y144" s="456"/>
      <c r="Z144" s="339" t="str">
        <f>IFERROR(VLOOKUP(X144, 【参考】数式用!$A$2:$B$46, 2, FALSE), "")</f>
        <v/>
      </c>
      <c r="AA144" s="357"/>
      <c r="AB144" s="426" t="str">
        <f>IF(B144="", "", IF(COUNTIF(X144,"*独自*"),"数式を削除して手入力",IFERROR(INDEX(【参考】数式用!$O$3:'【参考】数式用'!$Q$452,MATCH(Q144&amp;V144,【参考】数式用!$N$3:'【参考】数式用'!$N$452,0),MATCH(VLOOKUP(X144,【参考】数式用!$R$2:$S$46,2,FALSE),【参考】数式用!$O$2:$Q$2,0)),10)))</f>
        <v/>
      </c>
      <c r="AC144" s="354"/>
    </row>
    <row r="145" spans="1:29" ht="49.95" customHeight="1">
      <c r="A145" s="240">
        <f t="shared" si="5"/>
        <v>107</v>
      </c>
      <c r="B145" s="449"/>
      <c r="C145" s="450"/>
      <c r="D145" s="450"/>
      <c r="E145" s="450"/>
      <c r="F145" s="450"/>
      <c r="G145" s="450"/>
      <c r="H145" s="450"/>
      <c r="I145" s="450"/>
      <c r="J145" s="450"/>
      <c r="K145" s="450"/>
      <c r="L145" s="451"/>
      <c r="M145" s="452"/>
      <c r="N145" s="452"/>
      <c r="O145" s="452"/>
      <c r="P145" s="453"/>
      <c r="Q145" s="454"/>
      <c r="R145" s="454"/>
      <c r="S145" s="454"/>
      <c r="T145" s="454"/>
      <c r="U145" s="454"/>
      <c r="V145" s="129"/>
      <c r="W145" s="129"/>
      <c r="X145" s="455"/>
      <c r="Y145" s="456"/>
      <c r="Z145" s="339" t="str">
        <f>IFERROR(VLOOKUP(X145, 【参考】数式用!$A$2:$B$46, 2, FALSE), "")</f>
        <v/>
      </c>
      <c r="AA145" s="357"/>
      <c r="AB145" s="426" t="str">
        <f>IF(B145="", "", IF(COUNTIF(X145,"*独自*"),"数式を削除して手入力",IFERROR(INDEX(【参考】数式用!$O$3:'【参考】数式用'!$Q$452,MATCH(Q145&amp;V145,【参考】数式用!$N$3:'【参考】数式用'!$N$452,0),MATCH(VLOOKUP(X145,【参考】数式用!$R$2:$S$46,2,FALSE),【参考】数式用!$O$2:$Q$2,0)),10)))</f>
        <v/>
      </c>
      <c r="AC145" s="354"/>
    </row>
    <row r="146" spans="1:29" ht="49.95" customHeight="1">
      <c r="A146" s="240">
        <f t="shared" si="5"/>
        <v>108</v>
      </c>
      <c r="B146" s="449"/>
      <c r="C146" s="450"/>
      <c r="D146" s="450"/>
      <c r="E146" s="450"/>
      <c r="F146" s="450"/>
      <c r="G146" s="450"/>
      <c r="H146" s="450"/>
      <c r="I146" s="450"/>
      <c r="J146" s="450"/>
      <c r="K146" s="450"/>
      <c r="L146" s="451"/>
      <c r="M146" s="452"/>
      <c r="N146" s="452"/>
      <c r="O146" s="452"/>
      <c r="P146" s="453"/>
      <c r="Q146" s="454"/>
      <c r="R146" s="454"/>
      <c r="S146" s="454"/>
      <c r="T146" s="454"/>
      <c r="U146" s="454"/>
      <c r="V146" s="129"/>
      <c r="W146" s="129"/>
      <c r="X146" s="455"/>
      <c r="Y146" s="456"/>
      <c r="Z146" s="339" t="str">
        <f>IFERROR(VLOOKUP(X146, 【参考】数式用!$A$2:$B$46, 2, FALSE), "")</f>
        <v/>
      </c>
      <c r="AA146" s="357"/>
      <c r="AB146" s="426" t="str">
        <f>IF(B146="", "", IF(COUNTIF(X146,"*独自*"),"数式を削除して手入力",IFERROR(INDEX(【参考】数式用!$O$3:'【参考】数式用'!$Q$452,MATCH(Q146&amp;V146,【参考】数式用!$N$3:'【参考】数式用'!$N$452,0),MATCH(VLOOKUP(X146,【参考】数式用!$R$2:$S$46,2,FALSE),【参考】数式用!$O$2:$Q$2,0)),10)))</f>
        <v/>
      </c>
      <c r="AC146" s="354"/>
    </row>
    <row r="147" spans="1:29" ht="49.95" customHeight="1">
      <c r="A147" s="240">
        <f t="shared" si="5"/>
        <v>109</v>
      </c>
      <c r="B147" s="449"/>
      <c r="C147" s="450"/>
      <c r="D147" s="450"/>
      <c r="E147" s="450"/>
      <c r="F147" s="450"/>
      <c r="G147" s="450"/>
      <c r="H147" s="450"/>
      <c r="I147" s="450"/>
      <c r="J147" s="450"/>
      <c r="K147" s="450"/>
      <c r="L147" s="451"/>
      <c r="M147" s="452"/>
      <c r="N147" s="452"/>
      <c r="O147" s="452"/>
      <c r="P147" s="453"/>
      <c r="Q147" s="454"/>
      <c r="R147" s="454"/>
      <c r="S147" s="454"/>
      <c r="T147" s="454"/>
      <c r="U147" s="454"/>
      <c r="V147" s="129"/>
      <c r="W147" s="129"/>
      <c r="X147" s="455"/>
      <c r="Y147" s="456"/>
      <c r="Z147" s="339" t="str">
        <f>IFERROR(VLOOKUP(X147, 【参考】数式用!$A$2:$B$46, 2, FALSE), "")</f>
        <v/>
      </c>
      <c r="AA147" s="357"/>
      <c r="AB147" s="426" t="str">
        <f>IF(B147="", "", IF(COUNTIF(X147,"*独自*"),"数式を削除して手入力",IFERROR(INDEX(【参考】数式用!$O$3:'【参考】数式用'!$Q$452,MATCH(Q147&amp;V147,【参考】数式用!$N$3:'【参考】数式用'!$N$452,0),MATCH(VLOOKUP(X147,【参考】数式用!$R$2:$S$46,2,FALSE),【参考】数式用!$O$2:$Q$2,0)),10)))</f>
        <v/>
      </c>
      <c r="AC147" s="354"/>
    </row>
    <row r="148" spans="1:29" ht="49.95" customHeight="1">
      <c r="A148" s="240">
        <f t="shared" si="5"/>
        <v>110</v>
      </c>
      <c r="B148" s="449"/>
      <c r="C148" s="450"/>
      <c r="D148" s="450"/>
      <c r="E148" s="450"/>
      <c r="F148" s="450"/>
      <c r="G148" s="450"/>
      <c r="H148" s="450"/>
      <c r="I148" s="450"/>
      <c r="J148" s="450"/>
      <c r="K148" s="450"/>
      <c r="L148" s="451"/>
      <c r="M148" s="452"/>
      <c r="N148" s="452"/>
      <c r="O148" s="452"/>
      <c r="P148" s="453"/>
      <c r="Q148" s="454"/>
      <c r="R148" s="454"/>
      <c r="S148" s="454"/>
      <c r="T148" s="454"/>
      <c r="U148" s="454"/>
      <c r="V148" s="129"/>
      <c r="W148" s="129"/>
      <c r="X148" s="455"/>
      <c r="Y148" s="456"/>
      <c r="Z148" s="339" t="str">
        <f>IFERROR(VLOOKUP(X148, 【参考】数式用!$A$2:$B$46, 2, FALSE), "")</f>
        <v/>
      </c>
      <c r="AA148" s="357"/>
      <c r="AB148" s="426" t="str">
        <f>IF(B148="", "", IF(COUNTIF(X148,"*独自*"),"数式を削除して手入力",IFERROR(INDEX(【参考】数式用!$O$3:'【参考】数式用'!$Q$452,MATCH(Q148&amp;V148,【参考】数式用!$N$3:'【参考】数式用'!$N$452,0),MATCH(VLOOKUP(X148,【参考】数式用!$R$2:$S$46,2,FALSE),【参考】数式用!$O$2:$Q$2,0)),10)))</f>
        <v/>
      </c>
      <c r="AC148" s="354"/>
    </row>
    <row r="149" spans="1:29" ht="49.95" customHeight="1">
      <c r="A149" s="240">
        <f t="shared" si="5"/>
        <v>111</v>
      </c>
      <c r="B149" s="449"/>
      <c r="C149" s="450"/>
      <c r="D149" s="450"/>
      <c r="E149" s="450"/>
      <c r="F149" s="450"/>
      <c r="G149" s="450"/>
      <c r="H149" s="450"/>
      <c r="I149" s="450"/>
      <c r="J149" s="450"/>
      <c r="K149" s="450"/>
      <c r="L149" s="451"/>
      <c r="M149" s="452"/>
      <c r="N149" s="452"/>
      <c r="O149" s="452"/>
      <c r="P149" s="453"/>
      <c r="Q149" s="454"/>
      <c r="R149" s="454"/>
      <c r="S149" s="454"/>
      <c r="T149" s="454"/>
      <c r="U149" s="454"/>
      <c r="V149" s="129"/>
      <c r="W149" s="129"/>
      <c r="X149" s="455"/>
      <c r="Y149" s="456"/>
      <c r="Z149" s="339" t="str">
        <f>IFERROR(VLOOKUP(X149, 【参考】数式用!$A$2:$B$46, 2, FALSE), "")</f>
        <v/>
      </c>
      <c r="AA149" s="357"/>
      <c r="AB149" s="426" t="str">
        <f>IF(B149="", "", IF(COUNTIF(X149,"*独自*"),"数式を削除して手入力",IFERROR(INDEX(【参考】数式用!$O$3:'【参考】数式用'!$Q$452,MATCH(Q149&amp;V149,【参考】数式用!$N$3:'【参考】数式用'!$N$452,0),MATCH(VLOOKUP(X149,【参考】数式用!$R$2:$S$46,2,FALSE),【参考】数式用!$O$2:$Q$2,0)),10)))</f>
        <v/>
      </c>
      <c r="AC149" s="354"/>
    </row>
    <row r="150" spans="1:29" ht="49.95" customHeight="1">
      <c r="A150" s="240">
        <f t="shared" si="5"/>
        <v>112</v>
      </c>
      <c r="B150" s="449"/>
      <c r="C150" s="450"/>
      <c r="D150" s="450"/>
      <c r="E150" s="450"/>
      <c r="F150" s="450"/>
      <c r="G150" s="450"/>
      <c r="H150" s="450"/>
      <c r="I150" s="450"/>
      <c r="J150" s="450"/>
      <c r="K150" s="450"/>
      <c r="L150" s="451"/>
      <c r="M150" s="452"/>
      <c r="N150" s="452"/>
      <c r="O150" s="452"/>
      <c r="P150" s="453"/>
      <c r="Q150" s="454"/>
      <c r="R150" s="454"/>
      <c r="S150" s="454"/>
      <c r="T150" s="454"/>
      <c r="U150" s="454"/>
      <c r="V150" s="129"/>
      <c r="W150" s="129"/>
      <c r="X150" s="455"/>
      <c r="Y150" s="456"/>
      <c r="Z150" s="339" t="str">
        <f>IFERROR(VLOOKUP(X150, 【参考】数式用!$A$2:$B$46, 2, FALSE), "")</f>
        <v/>
      </c>
      <c r="AA150" s="357"/>
      <c r="AB150" s="426" t="str">
        <f>IF(B150="", "", IF(COUNTIF(X150,"*独自*"),"数式を削除して手入力",IFERROR(INDEX(【参考】数式用!$O$3:'【参考】数式用'!$Q$452,MATCH(Q150&amp;V150,【参考】数式用!$N$3:'【参考】数式用'!$N$452,0),MATCH(VLOOKUP(X150,【参考】数式用!$R$2:$S$46,2,FALSE),【参考】数式用!$O$2:$Q$2,0)),10)))</f>
        <v/>
      </c>
      <c r="AC150" s="354"/>
    </row>
    <row r="151" spans="1:29" ht="49.95" customHeight="1">
      <c r="A151" s="240">
        <f t="shared" si="5"/>
        <v>113</v>
      </c>
      <c r="B151" s="449"/>
      <c r="C151" s="450"/>
      <c r="D151" s="450"/>
      <c r="E151" s="450"/>
      <c r="F151" s="450"/>
      <c r="G151" s="450"/>
      <c r="H151" s="450"/>
      <c r="I151" s="450"/>
      <c r="J151" s="450"/>
      <c r="K151" s="450"/>
      <c r="L151" s="451"/>
      <c r="M151" s="452"/>
      <c r="N151" s="452"/>
      <c r="O151" s="452"/>
      <c r="P151" s="453"/>
      <c r="Q151" s="454"/>
      <c r="R151" s="454"/>
      <c r="S151" s="454"/>
      <c r="T151" s="454"/>
      <c r="U151" s="454"/>
      <c r="V151" s="129"/>
      <c r="W151" s="129"/>
      <c r="X151" s="455"/>
      <c r="Y151" s="456"/>
      <c r="Z151" s="339" t="str">
        <f>IFERROR(VLOOKUP(X151, 【参考】数式用!$A$2:$B$46, 2, FALSE), "")</f>
        <v/>
      </c>
      <c r="AA151" s="357"/>
      <c r="AB151" s="426" t="str">
        <f>IF(B151="", "", IF(COUNTIF(X151,"*独自*"),"数式を削除して手入力",IFERROR(INDEX(【参考】数式用!$O$3:'【参考】数式用'!$Q$452,MATCH(Q151&amp;V151,【参考】数式用!$N$3:'【参考】数式用'!$N$452,0),MATCH(VLOOKUP(X151,【参考】数式用!$R$2:$S$46,2,FALSE),【参考】数式用!$O$2:$Q$2,0)),10)))</f>
        <v/>
      </c>
      <c r="AC151" s="354"/>
    </row>
    <row r="152" spans="1:29" ht="49.95" customHeight="1">
      <c r="A152" s="240">
        <f t="shared" si="5"/>
        <v>114</v>
      </c>
      <c r="B152" s="449"/>
      <c r="C152" s="450"/>
      <c r="D152" s="450"/>
      <c r="E152" s="450"/>
      <c r="F152" s="450"/>
      <c r="G152" s="450"/>
      <c r="H152" s="450"/>
      <c r="I152" s="450"/>
      <c r="J152" s="450"/>
      <c r="K152" s="450"/>
      <c r="L152" s="451"/>
      <c r="M152" s="452"/>
      <c r="N152" s="452"/>
      <c r="O152" s="452"/>
      <c r="P152" s="453"/>
      <c r="Q152" s="454"/>
      <c r="R152" s="454"/>
      <c r="S152" s="454"/>
      <c r="T152" s="454"/>
      <c r="U152" s="454"/>
      <c r="V152" s="129"/>
      <c r="W152" s="129"/>
      <c r="X152" s="455"/>
      <c r="Y152" s="456"/>
      <c r="Z152" s="339" t="str">
        <f>IFERROR(VLOOKUP(X152, 【参考】数式用!$A$2:$B$46, 2, FALSE), "")</f>
        <v/>
      </c>
      <c r="AA152" s="357"/>
      <c r="AB152" s="426" t="str">
        <f>IF(B152="", "", IF(COUNTIF(X152,"*独自*"),"数式を削除して手入力",IFERROR(INDEX(【参考】数式用!$O$3:'【参考】数式用'!$Q$452,MATCH(Q152&amp;V152,【参考】数式用!$N$3:'【参考】数式用'!$N$452,0),MATCH(VLOOKUP(X152,【参考】数式用!$R$2:$S$46,2,FALSE),【参考】数式用!$O$2:$Q$2,0)),10)))</f>
        <v/>
      </c>
      <c r="AC152" s="354"/>
    </row>
    <row r="153" spans="1:29" ht="49.95" customHeight="1">
      <c r="A153" s="240">
        <f t="shared" si="5"/>
        <v>115</v>
      </c>
      <c r="B153" s="449"/>
      <c r="C153" s="450"/>
      <c r="D153" s="450"/>
      <c r="E153" s="450"/>
      <c r="F153" s="450"/>
      <c r="G153" s="450"/>
      <c r="H153" s="450"/>
      <c r="I153" s="450"/>
      <c r="J153" s="450"/>
      <c r="K153" s="450"/>
      <c r="L153" s="451"/>
      <c r="M153" s="452"/>
      <c r="N153" s="452"/>
      <c r="O153" s="452"/>
      <c r="P153" s="453"/>
      <c r="Q153" s="454"/>
      <c r="R153" s="454"/>
      <c r="S153" s="454"/>
      <c r="T153" s="454"/>
      <c r="U153" s="454"/>
      <c r="V153" s="129"/>
      <c r="W153" s="129"/>
      <c r="X153" s="455"/>
      <c r="Y153" s="456"/>
      <c r="Z153" s="339" t="str">
        <f>IFERROR(VLOOKUP(X153, 【参考】数式用!$A$2:$B$46, 2, FALSE), "")</f>
        <v/>
      </c>
      <c r="AA153" s="357"/>
      <c r="AB153" s="426" t="str">
        <f>IF(B153="", "", IF(COUNTIF(X153,"*独自*"),"数式を削除して手入力",IFERROR(INDEX(【参考】数式用!$O$3:'【参考】数式用'!$Q$452,MATCH(Q153&amp;V153,【参考】数式用!$N$3:'【参考】数式用'!$N$452,0),MATCH(VLOOKUP(X153,【参考】数式用!$R$2:$S$46,2,FALSE),【参考】数式用!$O$2:$Q$2,0)),10)))</f>
        <v/>
      </c>
      <c r="AC153" s="354"/>
    </row>
    <row r="154" spans="1:29" ht="49.95" customHeight="1">
      <c r="A154" s="240">
        <f t="shared" si="5"/>
        <v>116</v>
      </c>
      <c r="B154" s="449"/>
      <c r="C154" s="450"/>
      <c r="D154" s="450"/>
      <c r="E154" s="450"/>
      <c r="F154" s="450"/>
      <c r="G154" s="450"/>
      <c r="H154" s="450"/>
      <c r="I154" s="450"/>
      <c r="J154" s="450"/>
      <c r="K154" s="450"/>
      <c r="L154" s="451"/>
      <c r="M154" s="452"/>
      <c r="N154" s="452"/>
      <c r="O154" s="452"/>
      <c r="P154" s="453"/>
      <c r="Q154" s="454"/>
      <c r="R154" s="454"/>
      <c r="S154" s="454"/>
      <c r="T154" s="454"/>
      <c r="U154" s="454"/>
      <c r="V154" s="129"/>
      <c r="W154" s="129"/>
      <c r="X154" s="455"/>
      <c r="Y154" s="456"/>
      <c r="Z154" s="339" t="str">
        <f>IFERROR(VLOOKUP(X154, 【参考】数式用!$A$2:$B$46, 2, FALSE), "")</f>
        <v/>
      </c>
      <c r="AA154" s="357"/>
      <c r="AB154" s="426" t="str">
        <f>IF(B154="", "", IF(COUNTIF(X154,"*独自*"),"数式を削除して手入力",IFERROR(INDEX(【参考】数式用!$O$3:'【参考】数式用'!$Q$452,MATCH(Q154&amp;V154,【参考】数式用!$N$3:'【参考】数式用'!$N$452,0),MATCH(VLOOKUP(X154,【参考】数式用!$R$2:$S$46,2,FALSE),【参考】数式用!$O$2:$Q$2,0)),10)))</f>
        <v/>
      </c>
      <c r="AC154" s="354"/>
    </row>
    <row r="155" spans="1:29" ht="49.95" customHeight="1">
      <c r="A155" s="240">
        <f t="shared" si="5"/>
        <v>117</v>
      </c>
      <c r="B155" s="449"/>
      <c r="C155" s="450"/>
      <c r="D155" s="450"/>
      <c r="E155" s="450"/>
      <c r="F155" s="450"/>
      <c r="G155" s="450"/>
      <c r="H155" s="450"/>
      <c r="I155" s="450"/>
      <c r="J155" s="450"/>
      <c r="K155" s="450"/>
      <c r="L155" s="451"/>
      <c r="M155" s="452"/>
      <c r="N155" s="452"/>
      <c r="O155" s="452"/>
      <c r="P155" s="453"/>
      <c r="Q155" s="454"/>
      <c r="R155" s="454"/>
      <c r="S155" s="454"/>
      <c r="T155" s="454"/>
      <c r="U155" s="454"/>
      <c r="V155" s="129"/>
      <c r="W155" s="129"/>
      <c r="X155" s="455"/>
      <c r="Y155" s="456"/>
      <c r="Z155" s="339" t="str">
        <f>IFERROR(VLOOKUP(X155, 【参考】数式用!$A$2:$B$46, 2, FALSE), "")</f>
        <v/>
      </c>
      <c r="AA155" s="357"/>
      <c r="AB155" s="426" t="str">
        <f>IF(B155="", "", IF(COUNTIF(X155,"*独自*"),"数式を削除して手入力",IFERROR(INDEX(【参考】数式用!$O$3:'【参考】数式用'!$Q$452,MATCH(Q155&amp;V155,【参考】数式用!$N$3:'【参考】数式用'!$N$452,0),MATCH(VLOOKUP(X155,【参考】数式用!$R$2:$S$46,2,FALSE),【参考】数式用!$O$2:$Q$2,0)),10)))</f>
        <v/>
      </c>
      <c r="AC155" s="354"/>
    </row>
    <row r="156" spans="1:29" ht="49.95" customHeight="1">
      <c r="A156" s="240">
        <f t="shared" si="5"/>
        <v>118</v>
      </c>
      <c r="B156" s="449"/>
      <c r="C156" s="450"/>
      <c r="D156" s="450"/>
      <c r="E156" s="450"/>
      <c r="F156" s="450"/>
      <c r="G156" s="450"/>
      <c r="H156" s="450"/>
      <c r="I156" s="450"/>
      <c r="J156" s="450"/>
      <c r="K156" s="450"/>
      <c r="L156" s="451"/>
      <c r="M156" s="452"/>
      <c r="N156" s="452"/>
      <c r="O156" s="452"/>
      <c r="P156" s="453"/>
      <c r="Q156" s="454"/>
      <c r="R156" s="454"/>
      <c r="S156" s="454"/>
      <c r="T156" s="454"/>
      <c r="U156" s="454"/>
      <c r="V156" s="129"/>
      <c r="W156" s="129"/>
      <c r="X156" s="455"/>
      <c r="Y156" s="456"/>
      <c r="Z156" s="339" t="str">
        <f>IFERROR(VLOOKUP(X156, 【参考】数式用!$A$2:$B$46, 2, FALSE), "")</f>
        <v/>
      </c>
      <c r="AA156" s="357"/>
      <c r="AB156" s="426" t="str">
        <f>IF(B156="", "", IF(COUNTIF(X156,"*独自*"),"数式を削除して手入力",IFERROR(INDEX(【参考】数式用!$O$3:'【参考】数式用'!$Q$452,MATCH(Q156&amp;V156,【参考】数式用!$N$3:'【参考】数式用'!$N$452,0),MATCH(VLOOKUP(X156,【参考】数式用!$R$2:$S$46,2,FALSE),【参考】数式用!$O$2:$Q$2,0)),10)))</f>
        <v/>
      </c>
      <c r="AC156" s="354"/>
    </row>
    <row r="157" spans="1:29" ht="49.95" customHeight="1">
      <c r="A157" s="240">
        <f t="shared" si="5"/>
        <v>119</v>
      </c>
      <c r="B157" s="449"/>
      <c r="C157" s="450"/>
      <c r="D157" s="450"/>
      <c r="E157" s="450"/>
      <c r="F157" s="450"/>
      <c r="G157" s="450"/>
      <c r="H157" s="450"/>
      <c r="I157" s="450"/>
      <c r="J157" s="450"/>
      <c r="K157" s="450"/>
      <c r="L157" s="451"/>
      <c r="M157" s="452"/>
      <c r="N157" s="452"/>
      <c r="O157" s="452"/>
      <c r="P157" s="453"/>
      <c r="Q157" s="454"/>
      <c r="R157" s="454"/>
      <c r="S157" s="454"/>
      <c r="T157" s="454"/>
      <c r="U157" s="454"/>
      <c r="V157" s="129"/>
      <c r="W157" s="129"/>
      <c r="X157" s="455"/>
      <c r="Y157" s="456"/>
      <c r="Z157" s="339" t="str">
        <f>IFERROR(VLOOKUP(X157, 【参考】数式用!$A$2:$B$46, 2, FALSE), "")</f>
        <v/>
      </c>
      <c r="AA157" s="357"/>
      <c r="AB157" s="426" t="str">
        <f>IF(B157="", "", IF(COUNTIF(X157,"*独自*"),"数式を削除して手入力",IFERROR(INDEX(【参考】数式用!$O$3:'【参考】数式用'!$Q$452,MATCH(Q157&amp;V157,【参考】数式用!$N$3:'【参考】数式用'!$N$452,0),MATCH(VLOOKUP(X157,【参考】数式用!$R$2:$S$46,2,FALSE),【参考】数式用!$O$2:$Q$2,0)),10)))</f>
        <v/>
      </c>
      <c r="AC157" s="354"/>
    </row>
    <row r="158" spans="1:29" ht="49.95" customHeight="1">
      <c r="A158" s="240">
        <f t="shared" si="5"/>
        <v>120</v>
      </c>
      <c r="B158" s="449"/>
      <c r="C158" s="450"/>
      <c r="D158" s="450"/>
      <c r="E158" s="450"/>
      <c r="F158" s="450"/>
      <c r="G158" s="450"/>
      <c r="H158" s="450"/>
      <c r="I158" s="450"/>
      <c r="J158" s="450"/>
      <c r="K158" s="450"/>
      <c r="L158" s="451"/>
      <c r="M158" s="452"/>
      <c r="N158" s="452"/>
      <c r="O158" s="452"/>
      <c r="P158" s="453"/>
      <c r="Q158" s="454"/>
      <c r="R158" s="454"/>
      <c r="S158" s="454"/>
      <c r="T158" s="454"/>
      <c r="U158" s="454"/>
      <c r="V158" s="129"/>
      <c r="W158" s="129"/>
      <c r="X158" s="455"/>
      <c r="Y158" s="456"/>
      <c r="Z158" s="339" t="str">
        <f>IFERROR(VLOOKUP(X158, 【参考】数式用!$A$2:$B$46, 2, FALSE), "")</f>
        <v/>
      </c>
      <c r="AA158" s="357"/>
      <c r="AB158" s="426" t="str">
        <f>IF(B158="", "", IF(COUNTIF(X158,"*独自*"),"数式を削除して手入力",IFERROR(INDEX(【参考】数式用!$O$3:'【参考】数式用'!$Q$452,MATCH(Q158&amp;V158,【参考】数式用!$N$3:'【参考】数式用'!$N$452,0),MATCH(VLOOKUP(X158,【参考】数式用!$R$2:$S$46,2,FALSE),【参考】数式用!$O$2:$Q$2,0)),10)))</f>
        <v/>
      </c>
      <c r="AC158" s="354"/>
    </row>
    <row r="159" spans="1:29" ht="49.95" customHeight="1">
      <c r="A159" s="240">
        <f t="shared" si="5"/>
        <v>121</v>
      </c>
      <c r="B159" s="449"/>
      <c r="C159" s="450"/>
      <c r="D159" s="450"/>
      <c r="E159" s="450"/>
      <c r="F159" s="450"/>
      <c r="G159" s="450"/>
      <c r="H159" s="450"/>
      <c r="I159" s="450"/>
      <c r="J159" s="450"/>
      <c r="K159" s="450"/>
      <c r="L159" s="451"/>
      <c r="M159" s="452"/>
      <c r="N159" s="452"/>
      <c r="O159" s="452"/>
      <c r="P159" s="453"/>
      <c r="Q159" s="454"/>
      <c r="R159" s="454"/>
      <c r="S159" s="454"/>
      <c r="T159" s="454"/>
      <c r="U159" s="454"/>
      <c r="V159" s="129"/>
      <c r="W159" s="129"/>
      <c r="X159" s="455"/>
      <c r="Y159" s="456"/>
      <c r="Z159" s="339" t="str">
        <f>IFERROR(VLOOKUP(X159, 【参考】数式用!$A$2:$B$46, 2, FALSE), "")</f>
        <v/>
      </c>
      <c r="AA159" s="357"/>
      <c r="AB159" s="426" t="str">
        <f>IF(B159="", "", IF(COUNTIF(X159,"*独自*"),"数式を削除して手入力",IFERROR(INDEX(【参考】数式用!$O$3:'【参考】数式用'!$Q$452,MATCH(Q159&amp;V159,【参考】数式用!$N$3:'【参考】数式用'!$N$452,0),MATCH(VLOOKUP(X159,【参考】数式用!$R$2:$S$46,2,FALSE),【参考】数式用!$O$2:$Q$2,0)),10)))</f>
        <v/>
      </c>
      <c r="AC159" s="354"/>
    </row>
    <row r="160" spans="1:29" ht="49.95" customHeight="1">
      <c r="A160" s="240">
        <f t="shared" si="5"/>
        <v>122</v>
      </c>
      <c r="B160" s="449"/>
      <c r="C160" s="450"/>
      <c r="D160" s="450"/>
      <c r="E160" s="450"/>
      <c r="F160" s="450"/>
      <c r="G160" s="450"/>
      <c r="H160" s="450"/>
      <c r="I160" s="450"/>
      <c r="J160" s="450"/>
      <c r="K160" s="450"/>
      <c r="L160" s="451"/>
      <c r="M160" s="452"/>
      <c r="N160" s="452"/>
      <c r="O160" s="452"/>
      <c r="P160" s="453"/>
      <c r="Q160" s="454"/>
      <c r="R160" s="454"/>
      <c r="S160" s="454"/>
      <c r="T160" s="454"/>
      <c r="U160" s="454"/>
      <c r="V160" s="129"/>
      <c r="W160" s="129"/>
      <c r="X160" s="455"/>
      <c r="Y160" s="456"/>
      <c r="Z160" s="339" t="str">
        <f>IFERROR(VLOOKUP(X160, 【参考】数式用!$A$2:$B$46, 2, FALSE), "")</f>
        <v/>
      </c>
      <c r="AA160" s="357"/>
      <c r="AB160" s="426" t="str">
        <f>IF(B160="", "", IF(COUNTIF(X160,"*独自*"),"数式を削除して手入力",IFERROR(INDEX(【参考】数式用!$O$3:'【参考】数式用'!$Q$452,MATCH(Q160&amp;V160,【参考】数式用!$N$3:'【参考】数式用'!$N$452,0),MATCH(VLOOKUP(X160,【参考】数式用!$R$2:$S$46,2,FALSE),【参考】数式用!$O$2:$Q$2,0)),10)))</f>
        <v/>
      </c>
      <c r="AC160" s="354"/>
    </row>
    <row r="161" spans="1:29" ht="49.95" customHeight="1">
      <c r="A161" s="240">
        <f t="shared" si="5"/>
        <v>123</v>
      </c>
      <c r="B161" s="449"/>
      <c r="C161" s="450"/>
      <c r="D161" s="450"/>
      <c r="E161" s="450"/>
      <c r="F161" s="450"/>
      <c r="G161" s="450"/>
      <c r="H161" s="450"/>
      <c r="I161" s="450"/>
      <c r="J161" s="450"/>
      <c r="K161" s="450"/>
      <c r="L161" s="451"/>
      <c r="M161" s="452"/>
      <c r="N161" s="452"/>
      <c r="O161" s="452"/>
      <c r="P161" s="453"/>
      <c r="Q161" s="454"/>
      <c r="R161" s="454"/>
      <c r="S161" s="454"/>
      <c r="T161" s="454"/>
      <c r="U161" s="454"/>
      <c r="V161" s="129"/>
      <c r="W161" s="129"/>
      <c r="X161" s="455"/>
      <c r="Y161" s="456"/>
      <c r="Z161" s="339" t="str">
        <f>IFERROR(VLOOKUP(X161, 【参考】数式用!$A$2:$B$46, 2, FALSE), "")</f>
        <v/>
      </c>
      <c r="AA161" s="357"/>
      <c r="AB161" s="426" t="str">
        <f>IF(B161="", "", IF(COUNTIF(X161,"*独自*"),"数式を削除して手入力",IFERROR(INDEX(【参考】数式用!$O$3:'【参考】数式用'!$Q$452,MATCH(Q161&amp;V161,【参考】数式用!$N$3:'【参考】数式用'!$N$452,0),MATCH(VLOOKUP(X161,【参考】数式用!$R$2:$S$46,2,FALSE),【参考】数式用!$O$2:$Q$2,0)),10)))</f>
        <v/>
      </c>
      <c r="AC161" s="354"/>
    </row>
    <row r="162" spans="1:29" ht="49.95" customHeight="1">
      <c r="A162" s="240">
        <f t="shared" si="5"/>
        <v>124</v>
      </c>
      <c r="B162" s="449"/>
      <c r="C162" s="450"/>
      <c r="D162" s="450"/>
      <c r="E162" s="450"/>
      <c r="F162" s="450"/>
      <c r="G162" s="450"/>
      <c r="H162" s="450"/>
      <c r="I162" s="450"/>
      <c r="J162" s="450"/>
      <c r="K162" s="450"/>
      <c r="L162" s="451"/>
      <c r="M162" s="452"/>
      <c r="N162" s="452"/>
      <c r="O162" s="452"/>
      <c r="P162" s="453"/>
      <c r="Q162" s="454"/>
      <c r="R162" s="454"/>
      <c r="S162" s="454"/>
      <c r="T162" s="454"/>
      <c r="U162" s="454"/>
      <c r="V162" s="129"/>
      <c r="W162" s="129"/>
      <c r="X162" s="455"/>
      <c r="Y162" s="456"/>
      <c r="Z162" s="339" t="str">
        <f>IFERROR(VLOOKUP(X162, 【参考】数式用!$A$2:$B$46, 2, FALSE), "")</f>
        <v/>
      </c>
      <c r="AA162" s="357"/>
      <c r="AB162" s="426" t="str">
        <f>IF(B162="", "", IF(COUNTIF(X162,"*独自*"),"数式を削除して手入力",IFERROR(INDEX(【参考】数式用!$O$3:'【参考】数式用'!$Q$452,MATCH(Q162&amp;V162,【参考】数式用!$N$3:'【参考】数式用'!$N$452,0),MATCH(VLOOKUP(X162,【参考】数式用!$R$2:$S$46,2,FALSE),【参考】数式用!$O$2:$Q$2,0)),10)))</f>
        <v/>
      </c>
      <c r="AC162" s="354"/>
    </row>
    <row r="163" spans="1:29" ht="49.95" customHeight="1">
      <c r="A163" s="240">
        <f t="shared" si="5"/>
        <v>125</v>
      </c>
      <c r="B163" s="449"/>
      <c r="C163" s="450"/>
      <c r="D163" s="450"/>
      <c r="E163" s="450"/>
      <c r="F163" s="450"/>
      <c r="G163" s="450"/>
      <c r="H163" s="450"/>
      <c r="I163" s="450"/>
      <c r="J163" s="450"/>
      <c r="K163" s="450"/>
      <c r="L163" s="451"/>
      <c r="M163" s="452"/>
      <c r="N163" s="452"/>
      <c r="O163" s="452"/>
      <c r="P163" s="453"/>
      <c r="Q163" s="454"/>
      <c r="R163" s="454"/>
      <c r="S163" s="454"/>
      <c r="T163" s="454"/>
      <c r="U163" s="454"/>
      <c r="V163" s="129"/>
      <c r="W163" s="129"/>
      <c r="X163" s="455"/>
      <c r="Y163" s="456"/>
      <c r="Z163" s="339" t="str">
        <f>IFERROR(VLOOKUP(X163, 【参考】数式用!$A$2:$B$46, 2, FALSE), "")</f>
        <v/>
      </c>
      <c r="AA163" s="357"/>
      <c r="AB163" s="426" t="str">
        <f>IF(B163="", "", IF(COUNTIF(X163,"*独自*"),"数式を削除して手入力",IFERROR(INDEX(【参考】数式用!$O$3:'【参考】数式用'!$Q$452,MATCH(Q163&amp;V163,【参考】数式用!$N$3:'【参考】数式用'!$N$452,0),MATCH(VLOOKUP(X163,【参考】数式用!$R$2:$S$46,2,FALSE),【参考】数式用!$O$2:$Q$2,0)),10)))</f>
        <v/>
      </c>
      <c r="AC163" s="354"/>
    </row>
    <row r="164" spans="1:29" ht="49.95" customHeight="1">
      <c r="A164" s="240">
        <f t="shared" si="5"/>
        <v>126</v>
      </c>
      <c r="B164" s="449"/>
      <c r="C164" s="450"/>
      <c r="D164" s="450"/>
      <c r="E164" s="450"/>
      <c r="F164" s="450"/>
      <c r="G164" s="450"/>
      <c r="H164" s="450"/>
      <c r="I164" s="450"/>
      <c r="J164" s="450"/>
      <c r="K164" s="450"/>
      <c r="L164" s="451"/>
      <c r="M164" s="452"/>
      <c r="N164" s="452"/>
      <c r="O164" s="452"/>
      <c r="P164" s="453"/>
      <c r="Q164" s="454"/>
      <c r="R164" s="454"/>
      <c r="S164" s="454"/>
      <c r="T164" s="454"/>
      <c r="U164" s="454"/>
      <c r="V164" s="129"/>
      <c r="W164" s="129"/>
      <c r="X164" s="455"/>
      <c r="Y164" s="456"/>
      <c r="Z164" s="339" t="str">
        <f>IFERROR(VLOOKUP(X164, 【参考】数式用!$A$2:$B$46, 2, FALSE), "")</f>
        <v/>
      </c>
      <c r="AA164" s="357"/>
      <c r="AB164" s="426" t="str">
        <f>IF(B164="", "", IF(COUNTIF(X164,"*独自*"),"数式を削除して手入力",IFERROR(INDEX(【参考】数式用!$O$3:'【参考】数式用'!$Q$452,MATCH(Q164&amp;V164,【参考】数式用!$N$3:'【参考】数式用'!$N$452,0),MATCH(VLOOKUP(X164,【参考】数式用!$R$2:$S$46,2,FALSE),【参考】数式用!$O$2:$Q$2,0)),10)))</f>
        <v/>
      </c>
      <c r="AC164" s="354"/>
    </row>
    <row r="165" spans="1:29" ht="49.95" customHeight="1">
      <c r="A165" s="240">
        <f t="shared" si="5"/>
        <v>127</v>
      </c>
      <c r="B165" s="449"/>
      <c r="C165" s="450"/>
      <c r="D165" s="450"/>
      <c r="E165" s="450"/>
      <c r="F165" s="450"/>
      <c r="G165" s="450"/>
      <c r="H165" s="450"/>
      <c r="I165" s="450"/>
      <c r="J165" s="450"/>
      <c r="K165" s="450"/>
      <c r="L165" s="451"/>
      <c r="M165" s="452"/>
      <c r="N165" s="452"/>
      <c r="O165" s="452"/>
      <c r="P165" s="453"/>
      <c r="Q165" s="454"/>
      <c r="R165" s="454"/>
      <c r="S165" s="454"/>
      <c r="T165" s="454"/>
      <c r="U165" s="454"/>
      <c r="V165" s="129"/>
      <c r="W165" s="129"/>
      <c r="X165" s="455"/>
      <c r="Y165" s="456"/>
      <c r="Z165" s="339" t="str">
        <f>IFERROR(VLOOKUP(X165, 【参考】数式用!$A$2:$B$46, 2, FALSE), "")</f>
        <v/>
      </c>
      <c r="AA165" s="357"/>
      <c r="AB165" s="426" t="str">
        <f>IF(B165="", "", IF(COUNTIF(X165,"*独自*"),"数式を削除して手入力",IFERROR(INDEX(【参考】数式用!$O$3:'【参考】数式用'!$Q$452,MATCH(Q165&amp;V165,【参考】数式用!$N$3:'【参考】数式用'!$N$452,0),MATCH(VLOOKUP(X165,【参考】数式用!$R$2:$S$46,2,FALSE),【参考】数式用!$O$2:$Q$2,0)),10)))</f>
        <v/>
      </c>
      <c r="AC165" s="354"/>
    </row>
    <row r="166" spans="1:29" ht="49.95" customHeight="1">
      <c r="A166" s="240">
        <f t="shared" si="5"/>
        <v>128</v>
      </c>
      <c r="B166" s="449"/>
      <c r="C166" s="450"/>
      <c r="D166" s="450"/>
      <c r="E166" s="450"/>
      <c r="F166" s="450"/>
      <c r="G166" s="450"/>
      <c r="H166" s="450"/>
      <c r="I166" s="450"/>
      <c r="J166" s="450"/>
      <c r="K166" s="450"/>
      <c r="L166" s="451"/>
      <c r="M166" s="452"/>
      <c r="N166" s="452"/>
      <c r="O166" s="452"/>
      <c r="P166" s="453"/>
      <c r="Q166" s="454"/>
      <c r="R166" s="454"/>
      <c r="S166" s="454"/>
      <c r="T166" s="454"/>
      <c r="U166" s="454"/>
      <c r="V166" s="129"/>
      <c r="W166" s="129"/>
      <c r="X166" s="455"/>
      <c r="Y166" s="456"/>
      <c r="Z166" s="339" t="str">
        <f>IFERROR(VLOOKUP(X166, 【参考】数式用!$A$2:$B$46, 2, FALSE), "")</f>
        <v/>
      </c>
      <c r="AA166" s="357"/>
      <c r="AB166" s="426" t="str">
        <f>IF(B166="", "", IF(COUNTIF(X166,"*独自*"),"数式を削除して手入力",IFERROR(INDEX(【参考】数式用!$O$3:'【参考】数式用'!$Q$452,MATCH(Q166&amp;V166,【参考】数式用!$N$3:'【参考】数式用'!$N$452,0),MATCH(VLOOKUP(X166,【参考】数式用!$R$2:$S$46,2,FALSE),【参考】数式用!$O$2:$Q$2,0)),10)))</f>
        <v/>
      </c>
      <c r="AC166" s="354"/>
    </row>
    <row r="167" spans="1:29" ht="49.95" customHeight="1">
      <c r="A167" s="240">
        <f t="shared" si="5"/>
        <v>129</v>
      </c>
      <c r="B167" s="449"/>
      <c r="C167" s="450"/>
      <c r="D167" s="450"/>
      <c r="E167" s="450"/>
      <c r="F167" s="450"/>
      <c r="G167" s="450"/>
      <c r="H167" s="450"/>
      <c r="I167" s="450"/>
      <c r="J167" s="450"/>
      <c r="K167" s="450"/>
      <c r="L167" s="451"/>
      <c r="M167" s="452"/>
      <c r="N167" s="452"/>
      <c r="O167" s="452"/>
      <c r="P167" s="453"/>
      <c r="Q167" s="454"/>
      <c r="R167" s="454"/>
      <c r="S167" s="454"/>
      <c r="T167" s="454"/>
      <c r="U167" s="454"/>
      <c r="V167" s="129"/>
      <c r="W167" s="129"/>
      <c r="X167" s="455"/>
      <c r="Y167" s="456"/>
      <c r="Z167" s="339" t="str">
        <f>IFERROR(VLOOKUP(X167, 【参考】数式用!$A$2:$B$46, 2, FALSE), "")</f>
        <v/>
      </c>
      <c r="AA167" s="357"/>
      <c r="AB167" s="426" t="str">
        <f>IF(B167="", "", IF(COUNTIF(X167,"*独自*"),"数式を削除して手入力",IFERROR(INDEX(【参考】数式用!$O$3:'【参考】数式用'!$Q$452,MATCH(Q167&amp;V167,【参考】数式用!$N$3:'【参考】数式用'!$N$452,0),MATCH(VLOOKUP(X167,【参考】数式用!$R$2:$S$46,2,FALSE),【参考】数式用!$O$2:$Q$2,0)),10)))</f>
        <v/>
      </c>
      <c r="AC167" s="354"/>
    </row>
    <row r="168" spans="1:29" ht="49.95" customHeight="1">
      <c r="A168" s="240">
        <f t="shared" si="5"/>
        <v>130</v>
      </c>
      <c r="B168" s="449"/>
      <c r="C168" s="450"/>
      <c r="D168" s="450"/>
      <c r="E168" s="450"/>
      <c r="F168" s="450"/>
      <c r="G168" s="450"/>
      <c r="H168" s="450"/>
      <c r="I168" s="450"/>
      <c r="J168" s="450"/>
      <c r="K168" s="450"/>
      <c r="L168" s="451"/>
      <c r="M168" s="452"/>
      <c r="N168" s="452"/>
      <c r="O168" s="452"/>
      <c r="P168" s="453"/>
      <c r="Q168" s="454"/>
      <c r="R168" s="454"/>
      <c r="S168" s="454"/>
      <c r="T168" s="454"/>
      <c r="U168" s="454"/>
      <c r="V168" s="129"/>
      <c r="W168" s="129"/>
      <c r="X168" s="455"/>
      <c r="Y168" s="456"/>
      <c r="Z168" s="339" t="str">
        <f>IFERROR(VLOOKUP(X168, 【参考】数式用!$A$2:$B$46, 2, FALSE), "")</f>
        <v/>
      </c>
      <c r="AA168" s="357"/>
      <c r="AB168" s="426" t="str">
        <f>IF(B168="", "", IF(COUNTIF(X168,"*独自*"),"数式を削除して手入力",IFERROR(INDEX(【参考】数式用!$O$3:'【参考】数式用'!$Q$452,MATCH(Q168&amp;V168,【参考】数式用!$N$3:'【参考】数式用'!$N$452,0),MATCH(VLOOKUP(X168,【参考】数式用!$R$2:$S$46,2,FALSE),【参考】数式用!$O$2:$Q$2,0)),10)))</f>
        <v/>
      </c>
      <c r="AC168" s="354"/>
    </row>
    <row r="169" spans="1:29" ht="49.95" customHeight="1">
      <c r="A169" s="240">
        <f t="shared" si="5"/>
        <v>131</v>
      </c>
      <c r="B169" s="449"/>
      <c r="C169" s="450"/>
      <c r="D169" s="450"/>
      <c r="E169" s="450"/>
      <c r="F169" s="450"/>
      <c r="G169" s="450"/>
      <c r="H169" s="450"/>
      <c r="I169" s="450"/>
      <c r="J169" s="450"/>
      <c r="K169" s="450"/>
      <c r="L169" s="451"/>
      <c r="M169" s="452"/>
      <c r="N169" s="452"/>
      <c r="O169" s="452"/>
      <c r="P169" s="453"/>
      <c r="Q169" s="454"/>
      <c r="R169" s="454"/>
      <c r="S169" s="454"/>
      <c r="T169" s="454"/>
      <c r="U169" s="454"/>
      <c r="V169" s="129"/>
      <c r="W169" s="129"/>
      <c r="X169" s="455"/>
      <c r="Y169" s="456"/>
      <c r="Z169" s="339" t="str">
        <f>IFERROR(VLOOKUP(X169, 【参考】数式用!$A$2:$B$46, 2, FALSE), "")</f>
        <v/>
      </c>
      <c r="AA169" s="357"/>
      <c r="AB169" s="426" t="str">
        <f>IF(B169="", "", IF(COUNTIF(X169,"*独自*"),"数式を削除して手入力",IFERROR(INDEX(【参考】数式用!$O$3:'【参考】数式用'!$Q$452,MATCH(Q169&amp;V169,【参考】数式用!$N$3:'【参考】数式用'!$N$452,0),MATCH(VLOOKUP(X169,【参考】数式用!$R$2:$S$46,2,FALSE),【参考】数式用!$O$2:$Q$2,0)),10)))</f>
        <v/>
      </c>
      <c r="AC169" s="354"/>
    </row>
    <row r="170" spans="1:29" ht="49.95" customHeight="1">
      <c r="A170" s="240">
        <f t="shared" si="5"/>
        <v>132</v>
      </c>
      <c r="B170" s="449"/>
      <c r="C170" s="450"/>
      <c r="D170" s="450"/>
      <c r="E170" s="450"/>
      <c r="F170" s="450"/>
      <c r="G170" s="450"/>
      <c r="H170" s="450"/>
      <c r="I170" s="450"/>
      <c r="J170" s="450"/>
      <c r="K170" s="450"/>
      <c r="L170" s="451"/>
      <c r="M170" s="452"/>
      <c r="N170" s="452"/>
      <c r="O170" s="452"/>
      <c r="P170" s="453"/>
      <c r="Q170" s="454"/>
      <c r="R170" s="454"/>
      <c r="S170" s="454"/>
      <c r="T170" s="454"/>
      <c r="U170" s="454"/>
      <c r="V170" s="129"/>
      <c r="W170" s="129"/>
      <c r="X170" s="455"/>
      <c r="Y170" s="456"/>
      <c r="Z170" s="339" t="str">
        <f>IFERROR(VLOOKUP(X170, 【参考】数式用!$A$2:$B$46, 2, FALSE), "")</f>
        <v/>
      </c>
      <c r="AA170" s="357"/>
      <c r="AB170" s="426" t="str">
        <f>IF(B170="", "", IF(COUNTIF(X170,"*独自*"),"数式を削除して手入力",IFERROR(INDEX(【参考】数式用!$O$3:'【参考】数式用'!$Q$452,MATCH(Q170&amp;V170,【参考】数式用!$N$3:'【参考】数式用'!$N$452,0),MATCH(VLOOKUP(X170,【参考】数式用!$R$2:$S$46,2,FALSE),【参考】数式用!$O$2:$Q$2,0)),10)))</f>
        <v/>
      </c>
      <c r="AC170" s="354"/>
    </row>
    <row r="171" spans="1:29" ht="49.95" customHeight="1">
      <c r="A171" s="240">
        <f t="shared" si="5"/>
        <v>133</v>
      </c>
      <c r="B171" s="449"/>
      <c r="C171" s="450"/>
      <c r="D171" s="450"/>
      <c r="E171" s="450"/>
      <c r="F171" s="450"/>
      <c r="G171" s="450"/>
      <c r="H171" s="450"/>
      <c r="I171" s="450"/>
      <c r="J171" s="450"/>
      <c r="K171" s="450"/>
      <c r="L171" s="451"/>
      <c r="M171" s="452"/>
      <c r="N171" s="452"/>
      <c r="O171" s="452"/>
      <c r="P171" s="453"/>
      <c r="Q171" s="454"/>
      <c r="R171" s="454"/>
      <c r="S171" s="454"/>
      <c r="T171" s="454"/>
      <c r="U171" s="454"/>
      <c r="V171" s="129"/>
      <c r="W171" s="129"/>
      <c r="X171" s="455"/>
      <c r="Y171" s="456"/>
      <c r="Z171" s="339" t="str">
        <f>IFERROR(VLOOKUP(X171, 【参考】数式用!$A$2:$B$46, 2, FALSE), "")</f>
        <v/>
      </c>
      <c r="AA171" s="357"/>
      <c r="AB171" s="426" t="str">
        <f>IF(B171="", "", IF(COUNTIF(X171,"*独自*"),"数式を削除して手入力",IFERROR(INDEX(【参考】数式用!$O$3:'【参考】数式用'!$Q$452,MATCH(Q171&amp;V171,【参考】数式用!$N$3:'【参考】数式用'!$N$452,0),MATCH(VLOOKUP(X171,【参考】数式用!$R$2:$S$46,2,FALSE),【参考】数式用!$O$2:$Q$2,0)),10)))</f>
        <v/>
      </c>
      <c r="AC171" s="354"/>
    </row>
    <row r="172" spans="1:29" ht="49.95" customHeight="1">
      <c r="A172" s="240">
        <f t="shared" si="5"/>
        <v>134</v>
      </c>
      <c r="B172" s="449"/>
      <c r="C172" s="450"/>
      <c r="D172" s="450"/>
      <c r="E172" s="450"/>
      <c r="F172" s="450"/>
      <c r="G172" s="450"/>
      <c r="H172" s="450"/>
      <c r="I172" s="450"/>
      <c r="J172" s="450"/>
      <c r="K172" s="450"/>
      <c r="L172" s="451"/>
      <c r="M172" s="452"/>
      <c r="N172" s="452"/>
      <c r="O172" s="452"/>
      <c r="P172" s="453"/>
      <c r="Q172" s="454"/>
      <c r="R172" s="454"/>
      <c r="S172" s="454"/>
      <c r="T172" s="454"/>
      <c r="U172" s="454"/>
      <c r="V172" s="129"/>
      <c r="W172" s="129"/>
      <c r="X172" s="455"/>
      <c r="Y172" s="456"/>
      <c r="Z172" s="339" t="str">
        <f>IFERROR(VLOOKUP(X172, 【参考】数式用!$A$2:$B$46, 2, FALSE), "")</f>
        <v/>
      </c>
      <c r="AA172" s="357"/>
      <c r="AB172" s="426" t="str">
        <f>IF(B172="", "", IF(COUNTIF(X172,"*独自*"),"数式を削除して手入力",IFERROR(INDEX(【参考】数式用!$O$3:'【参考】数式用'!$Q$452,MATCH(Q172&amp;V172,【参考】数式用!$N$3:'【参考】数式用'!$N$452,0),MATCH(VLOOKUP(X172,【参考】数式用!$R$2:$S$46,2,FALSE),【参考】数式用!$O$2:$Q$2,0)),10)))</f>
        <v/>
      </c>
      <c r="AC172" s="354"/>
    </row>
    <row r="173" spans="1:29" ht="49.95" customHeight="1">
      <c r="A173" s="240">
        <f t="shared" si="5"/>
        <v>135</v>
      </c>
      <c r="B173" s="449"/>
      <c r="C173" s="450"/>
      <c r="D173" s="450"/>
      <c r="E173" s="450"/>
      <c r="F173" s="450"/>
      <c r="G173" s="450"/>
      <c r="H173" s="450"/>
      <c r="I173" s="450"/>
      <c r="J173" s="450"/>
      <c r="K173" s="450"/>
      <c r="L173" s="451"/>
      <c r="M173" s="452"/>
      <c r="N173" s="452"/>
      <c r="O173" s="452"/>
      <c r="P173" s="453"/>
      <c r="Q173" s="454"/>
      <c r="R173" s="454"/>
      <c r="S173" s="454"/>
      <c r="T173" s="454"/>
      <c r="U173" s="454"/>
      <c r="V173" s="129"/>
      <c r="W173" s="129"/>
      <c r="X173" s="455"/>
      <c r="Y173" s="456"/>
      <c r="Z173" s="339" t="str">
        <f>IFERROR(VLOOKUP(X173, 【参考】数式用!$A$2:$B$46, 2, FALSE), "")</f>
        <v/>
      </c>
      <c r="AA173" s="357"/>
      <c r="AB173" s="426" t="str">
        <f>IF(B173="", "", IF(COUNTIF(X173,"*独自*"),"数式を削除して手入力",IFERROR(INDEX(【参考】数式用!$O$3:'【参考】数式用'!$Q$452,MATCH(Q173&amp;V173,【参考】数式用!$N$3:'【参考】数式用'!$N$452,0),MATCH(VLOOKUP(X173,【参考】数式用!$R$2:$S$46,2,FALSE),【参考】数式用!$O$2:$Q$2,0)),10)))</f>
        <v/>
      </c>
      <c r="AC173" s="354"/>
    </row>
    <row r="174" spans="1:29" ht="49.95" customHeight="1">
      <c r="A174" s="240">
        <f t="shared" si="5"/>
        <v>136</v>
      </c>
      <c r="B174" s="449"/>
      <c r="C174" s="450"/>
      <c r="D174" s="450"/>
      <c r="E174" s="450"/>
      <c r="F174" s="450"/>
      <c r="G174" s="450"/>
      <c r="H174" s="450"/>
      <c r="I174" s="450"/>
      <c r="J174" s="450"/>
      <c r="K174" s="450"/>
      <c r="L174" s="451"/>
      <c r="M174" s="452"/>
      <c r="N174" s="452"/>
      <c r="O174" s="452"/>
      <c r="P174" s="453"/>
      <c r="Q174" s="454"/>
      <c r="R174" s="454"/>
      <c r="S174" s="454"/>
      <c r="T174" s="454"/>
      <c r="U174" s="454"/>
      <c r="V174" s="129"/>
      <c r="W174" s="129"/>
      <c r="X174" s="455"/>
      <c r="Y174" s="456"/>
      <c r="Z174" s="339" t="str">
        <f>IFERROR(VLOOKUP(X174, 【参考】数式用!$A$2:$B$46, 2, FALSE), "")</f>
        <v/>
      </c>
      <c r="AA174" s="357"/>
      <c r="AB174" s="426" t="str">
        <f>IF(B174="", "", IF(COUNTIF(X174,"*独自*"),"数式を削除して手入力",IFERROR(INDEX(【参考】数式用!$O$3:'【参考】数式用'!$Q$452,MATCH(Q174&amp;V174,【参考】数式用!$N$3:'【参考】数式用'!$N$452,0),MATCH(VLOOKUP(X174,【参考】数式用!$R$2:$S$46,2,FALSE),【参考】数式用!$O$2:$Q$2,0)),10)))</f>
        <v/>
      </c>
      <c r="AC174" s="354"/>
    </row>
    <row r="175" spans="1:29" ht="49.95" customHeight="1">
      <c r="A175" s="240">
        <f t="shared" si="5"/>
        <v>137</v>
      </c>
      <c r="B175" s="449"/>
      <c r="C175" s="450"/>
      <c r="D175" s="450"/>
      <c r="E175" s="450"/>
      <c r="F175" s="450"/>
      <c r="G175" s="450"/>
      <c r="H175" s="450"/>
      <c r="I175" s="450"/>
      <c r="J175" s="450"/>
      <c r="K175" s="450"/>
      <c r="L175" s="451"/>
      <c r="M175" s="452"/>
      <c r="N175" s="452"/>
      <c r="O175" s="452"/>
      <c r="P175" s="453"/>
      <c r="Q175" s="454"/>
      <c r="R175" s="454"/>
      <c r="S175" s="454"/>
      <c r="T175" s="454"/>
      <c r="U175" s="454"/>
      <c r="V175" s="129"/>
      <c r="W175" s="129"/>
      <c r="X175" s="455"/>
      <c r="Y175" s="456"/>
      <c r="Z175" s="339" t="str">
        <f>IFERROR(VLOOKUP(X175, 【参考】数式用!$A$2:$B$46, 2, FALSE), "")</f>
        <v/>
      </c>
      <c r="AA175" s="357"/>
      <c r="AB175" s="426" t="str">
        <f>IF(B175="", "", IF(COUNTIF(X175,"*独自*"),"数式を削除して手入力",IFERROR(INDEX(【参考】数式用!$O$3:'【参考】数式用'!$Q$452,MATCH(Q175&amp;V175,【参考】数式用!$N$3:'【参考】数式用'!$N$452,0),MATCH(VLOOKUP(X175,【参考】数式用!$R$2:$S$46,2,FALSE),【参考】数式用!$O$2:$Q$2,0)),10)))</f>
        <v/>
      </c>
      <c r="AC175" s="354"/>
    </row>
    <row r="176" spans="1:29" ht="49.95" customHeight="1">
      <c r="A176" s="240">
        <f t="shared" si="5"/>
        <v>138</v>
      </c>
      <c r="B176" s="449"/>
      <c r="C176" s="450"/>
      <c r="D176" s="450"/>
      <c r="E176" s="450"/>
      <c r="F176" s="450"/>
      <c r="G176" s="450"/>
      <c r="H176" s="450"/>
      <c r="I176" s="450"/>
      <c r="J176" s="450"/>
      <c r="K176" s="450"/>
      <c r="L176" s="451"/>
      <c r="M176" s="452"/>
      <c r="N176" s="452"/>
      <c r="O176" s="452"/>
      <c r="P176" s="453"/>
      <c r="Q176" s="454"/>
      <c r="R176" s="454"/>
      <c r="S176" s="454"/>
      <c r="T176" s="454"/>
      <c r="U176" s="454"/>
      <c r="V176" s="129"/>
      <c r="W176" s="129"/>
      <c r="X176" s="455"/>
      <c r="Y176" s="456"/>
      <c r="Z176" s="339" t="str">
        <f>IFERROR(VLOOKUP(X176, 【参考】数式用!$A$2:$B$46, 2, FALSE), "")</f>
        <v/>
      </c>
      <c r="AA176" s="357"/>
      <c r="AB176" s="426" t="str">
        <f>IF(B176="", "", IF(COUNTIF(X176,"*独自*"),"数式を削除して手入力",IFERROR(INDEX(【参考】数式用!$O$3:'【参考】数式用'!$Q$452,MATCH(Q176&amp;V176,【参考】数式用!$N$3:'【参考】数式用'!$N$452,0),MATCH(VLOOKUP(X176,【参考】数式用!$R$2:$S$46,2,FALSE),【参考】数式用!$O$2:$Q$2,0)),10)))</f>
        <v/>
      </c>
      <c r="AC176" s="354"/>
    </row>
    <row r="177" spans="1:29" ht="49.95" customHeight="1">
      <c r="A177" s="240">
        <f t="shared" si="5"/>
        <v>139</v>
      </c>
      <c r="B177" s="449"/>
      <c r="C177" s="450"/>
      <c r="D177" s="450"/>
      <c r="E177" s="450"/>
      <c r="F177" s="450"/>
      <c r="G177" s="450"/>
      <c r="H177" s="450"/>
      <c r="I177" s="450"/>
      <c r="J177" s="450"/>
      <c r="K177" s="450"/>
      <c r="L177" s="451"/>
      <c r="M177" s="452"/>
      <c r="N177" s="452"/>
      <c r="O177" s="452"/>
      <c r="P177" s="453"/>
      <c r="Q177" s="454"/>
      <c r="R177" s="454"/>
      <c r="S177" s="454"/>
      <c r="T177" s="454"/>
      <c r="U177" s="454"/>
      <c r="V177" s="129"/>
      <c r="W177" s="129"/>
      <c r="X177" s="455"/>
      <c r="Y177" s="456"/>
      <c r="Z177" s="339" t="str">
        <f>IFERROR(VLOOKUP(X177, 【参考】数式用!$A$2:$B$46, 2, FALSE), "")</f>
        <v/>
      </c>
      <c r="AA177" s="357"/>
      <c r="AB177" s="426" t="str">
        <f>IF(B177="", "", IF(COUNTIF(X177,"*独自*"),"数式を削除して手入力",IFERROR(INDEX(【参考】数式用!$O$3:'【参考】数式用'!$Q$452,MATCH(Q177&amp;V177,【参考】数式用!$N$3:'【参考】数式用'!$N$452,0),MATCH(VLOOKUP(X177,【参考】数式用!$R$2:$S$46,2,FALSE),【参考】数式用!$O$2:$Q$2,0)),10)))</f>
        <v/>
      </c>
      <c r="AC177" s="354"/>
    </row>
    <row r="178" spans="1:29" ht="49.95" customHeight="1">
      <c r="A178" s="240">
        <f t="shared" si="5"/>
        <v>140</v>
      </c>
      <c r="B178" s="449"/>
      <c r="C178" s="450"/>
      <c r="D178" s="450"/>
      <c r="E178" s="450"/>
      <c r="F178" s="450"/>
      <c r="G178" s="450"/>
      <c r="H178" s="450"/>
      <c r="I178" s="450"/>
      <c r="J178" s="450"/>
      <c r="K178" s="450"/>
      <c r="L178" s="451"/>
      <c r="M178" s="452"/>
      <c r="N178" s="452"/>
      <c r="O178" s="452"/>
      <c r="P178" s="453"/>
      <c r="Q178" s="454"/>
      <c r="R178" s="454"/>
      <c r="S178" s="454"/>
      <c r="T178" s="454"/>
      <c r="U178" s="454"/>
      <c r="V178" s="129"/>
      <c r="W178" s="129"/>
      <c r="X178" s="455"/>
      <c r="Y178" s="456"/>
      <c r="Z178" s="339" t="str">
        <f>IFERROR(VLOOKUP(X178, 【参考】数式用!$A$2:$B$46, 2, FALSE), "")</f>
        <v/>
      </c>
      <c r="AA178" s="357"/>
      <c r="AB178" s="426" t="str">
        <f>IF(B178="", "", IF(COUNTIF(X178,"*独自*"),"数式を削除して手入力",IFERROR(INDEX(【参考】数式用!$O$3:'【参考】数式用'!$Q$452,MATCH(Q178&amp;V178,【参考】数式用!$N$3:'【参考】数式用'!$N$452,0),MATCH(VLOOKUP(X178,【参考】数式用!$R$2:$S$46,2,FALSE),【参考】数式用!$O$2:$Q$2,0)),10)))</f>
        <v/>
      </c>
      <c r="AC178" s="354"/>
    </row>
    <row r="179" spans="1:29" ht="49.95" customHeight="1">
      <c r="A179" s="240">
        <f t="shared" si="5"/>
        <v>141</v>
      </c>
      <c r="B179" s="449"/>
      <c r="C179" s="450"/>
      <c r="D179" s="450"/>
      <c r="E179" s="450"/>
      <c r="F179" s="450"/>
      <c r="G179" s="450"/>
      <c r="H179" s="450"/>
      <c r="I179" s="450"/>
      <c r="J179" s="450"/>
      <c r="K179" s="450"/>
      <c r="L179" s="451"/>
      <c r="M179" s="452"/>
      <c r="N179" s="452"/>
      <c r="O179" s="452"/>
      <c r="P179" s="453"/>
      <c r="Q179" s="454"/>
      <c r="R179" s="454"/>
      <c r="S179" s="454"/>
      <c r="T179" s="454"/>
      <c r="U179" s="454"/>
      <c r="V179" s="129"/>
      <c r="W179" s="129"/>
      <c r="X179" s="455"/>
      <c r="Y179" s="456"/>
      <c r="Z179" s="339" t="str">
        <f>IFERROR(VLOOKUP(X179, 【参考】数式用!$A$2:$B$46, 2, FALSE), "")</f>
        <v/>
      </c>
      <c r="AA179" s="357"/>
      <c r="AB179" s="426" t="str">
        <f>IF(B179="", "", IF(COUNTIF(X179,"*独自*"),"数式を削除して手入力",IFERROR(INDEX(【参考】数式用!$O$3:'【参考】数式用'!$Q$452,MATCH(Q179&amp;V179,【参考】数式用!$N$3:'【参考】数式用'!$N$452,0),MATCH(VLOOKUP(X179,【参考】数式用!$R$2:$S$46,2,FALSE),【参考】数式用!$O$2:$Q$2,0)),10)))</f>
        <v/>
      </c>
      <c r="AC179" s="354"/>
    </row>
    <row r="180" spans="1:29" ht="49.95" customHeight="1">
      <c r="A180" s="240">
        <f t="shared" si="5"/>
        <v>142</v>
      </c>
      <c r="B180" s="449"/>
      <c r="C180" s="450"/>
      <c r="D180" s="450"/>
      <c r="E180" s="450"/>
      <c r="F180" s="450"/>
      <c r="G180" s="450"/>
      <c r="H180" s="450"/>
      <c r="I180" s="450"/>
      <c r="J180" s="450"/>
      <c r="K180" s="450"/>
      <c r="L180" s="451"/>
      <c r="M180" s="452"/>
      <c r="N180" s="452"/>
      <c r="O180" s="452"/>
      <c r="P180" s="453"/>
      <c r="Q180" s="454"/>
      <c r="R180" s="454"/>
      <c r="S180" s="454"/>
      <c r="T180" s="454"/>
      <c r="U180" s="454"/>
      <c r="V180" s="129"/>
      <c r="W180" s="129"/>
      <c r="X180" s="455"/>
      <c r="Y180" s="456"/>
      <c r="Z180" s="339" t="str">
        <f>IFERROR(VLOOKUP(X180, 【参考】数式用!$A$2:$B$46, 2, FALSE), "")</f>
        <v/>
      </c>
      <c r="AA180" s="357"/>
      <c r="AB180" s="426" t="str">
        <f>IF(B180="", "", IF(COUNTIF(X180,"*独自*"),"数式を削除して手入力",IFERROR(INDEX(【参考】数式用!$O$3:'【参考】数式用'!$Q$452,MATCH(Q180&amp;V180,【参考】数式用!$N$3:'【参考】数式用'!$N$452,0),MATCH(VLOOKUP(X180,【参考】数式用!$R$2:$S$46,2,FALSE),【参考】数式用!$O$2:$Q$2,0)),10)))</f>
        <v/>
      </c>
      <c r="AC180" s="354"/>
    </row>
    <row r="181" spans="1:29" ht="49.95" customHeight="1">
      <c r="A181" s="240">
        <f t="shared" si="5"/>
        <v>143</v>
      </c>
      <c r="B181" s="449"/>
      <c r="C181" s="450"/>
      <c r="D181" s="450"/>
      <c r="E181" s="450"/>
      <c r="F181" s="450"/>
      <c r="G181" s="450"/>
      <c r="H181" s="450"/>
      <c r="I181" s="450"/>
      <c r="J181" s="450"/>
      <c r="K181" s="450"/>
      <c r="L181" s="451"/>
      <c r="M181" s="452"/>
      <c r="N181" s="452"/>
      <c r="O181" s="452"/>
      <c r="P181" s="453"/>
      <c r="Q181" s="454"/>
      <c r="R181" s="454"/>
      <c r="S181" s="454"/>
      <c r="T181" s="454"/>
      <c r="U181" s="454"/>
      <c r="V181" s="129"/>
      <c r="W181" s="129"/>
      <c r="X181" s="455"/>
      <c r="Y181" s="456"/>
      <c r="Z181" s="339" t="str">
        <f>IFERROR(VLOOKUP(X181, 【参考】数式用!$A$2:$B$46, 2, FALSE), "")</f>
        <v/>
      </c>
      <c r="AA181" s="357"/>
      <c r="AB181" s="426" t="str">
        <f>IF(B181="", "", IF(COUNTIF(X181,"*独自*"),"数式を削除して手入力",IFERROR(INDEX(【参考】数式用!$O$3:'【参考】数式用'!$Q$452,MATCH(Q181&amp;V181,【参考】数式用!$N$3:'【参考】数式用'!$N$452,0),MATCH(VLOOKUP(X181,【参考】数式用!$R$2:$S$46,2,FALSE),【参考】数式用!$O$2:$Q$2,0)),10)))</f>
        <v/>
      </c>
      <c r="AC181" s="354"/>
    </row>
    <row r="182" spans="1:29" ht="49.95" customHeight="1">
      <c r="A182" s="240">
        <f t="shared" si="5"/>
        <v>144</v>
      </c>
      <c r="B182" s="449"/>
      <c r="C182" s="450"/>
      <c r="D182" s="450"/>
      <c r="E182" s="450"/>
      <c r="F182" s="450"/>
      <c r="G182" s="450"/>
      <c r="H182" s="450"/>
      <c r="I182" s="450"/>
      <c r="J182" s="450"/>
      <c r="K182" s="450"/>
      <c r="L182" s="451"/>
      <c r="M182" s="452"/>
      <c r="N182" s="452"/>
      <c r="O182" s="452"/>
      <c r="P182" s="453"/>
      <c r="Q182" s="454"/>
      <c r="R182" s="454"/>
      <c r="S182" s="454"/>
      <c r="T182" s="454"/>
      <c r="U182" s="454"/>
      <c r="V182" s="129"/>
      <c r="W182" s="129"/>
      <c r="X182" s="455"/>
      <c r="Y182" s="456"/>
      <c r="Z182" s="339" t="str">
        <f>IFERROR(VLOOKUP(X182, 【参考】数式用!$A$2:$B$46, 2, FALSE), "")</f>
        <v/>
      </c>
      <c r="AA182" s="357"/>
      <c r="AB182" s="426" t="str">
        <f>IF(B182="", "", IF(COUNTIF(X182,"*独自*"),"数式を削除して手入力",IFERROR(INDEX(【参考】数式用!$O$3:'【参考】数式用'!$Q$452,MATCH(Q182&amp;V182,【参考】数式用!$N$3:'【参考】数式用'!$N$452,0),MATCH(VLOOKUP(X182,【参考】数式用!$R$2:$S$46,2,FALSE),【参考】数式用!$O$2:$Q$2,0)),10)))</f>
        <v/>
      </c>
      <c r="AC182" s="354"/>
    </row>
    <row r="183" spans="1:29" ht="49.95" customHeight="1">
      <c r="A183" s="240">
        <f t="shared" si="5"/>
        <v>145</v>
      </c>
      <c r="B183" s="449"/>
      <c r="C183" s="450"/>
      <c r="D183" s="450"/>
      <c r="E183" s="450"/>
      <c r="F183" s="450"/>
      <c r="G183" s="450"/>
      <c r="H183" s="450"/>
      <c r="I183" s="450"/>
      <c r="J183" s="450"/>
      <c r="K183" s="450"/>
      <c r="L183" s="451"/>
      <c r="M183" s="452"/>
      <c r="N183" s="452"/>
      <c r="O183" s="452"/>
      <c r="P183" s="453"/>
      <c r="Q183" s="454"/>
      <c r="R183" s="454"/>
      <c r="S183" s="454"/>
      <c r="T183" s="454"/>
      <c r="U183" s="454"/>
      <c r="V183" s="129"/>
      <c r="W183" s="129"/>
      <c r="X183" s="455"/>
      <c r="Y183" s="456"/>
      <c r="Z183" s="339" t="str">
        <f>IFERROR(VLOOKUP(X183, 【参考】数式用!$A$2:$B$46, 2, FALSE), "")</f>
        <v/>
      </c>
      <c r="AA183" s="357"/>
      <c r="AB183" s="426" t="str">
        <f>IF(B183="", "", IF(COUNTIF(X183,"*独自*"),"数式を削除して手入力",IFERROR(INDEX(【参考】数式用!$O$3:'【参考】数式用'!$Q$452,MATCH(Q183&amp;V183,【参考】数式用!$N$3:'【参考】数式用'!$N$452,0),MATCH(VLOOKUP(X183,【参考】数式用!$R$2:$S$46,2,FALSE),【参考】数式用!$O$2:$Q$2,0)),10)))</f>
        <v/>
      </c>
      <c r="AC183" s="354"/>
    </row>
    <row r="184" spans="1:29" ht="49.95" customHeight="1">
      <c r="A184" s="240">
        <f t="shared" si="5"/>
        <v>146</v>
      </c>
      <c r="B184" s="449"/>
      <c r="C184" s="450"/>
      <c r="D184" s="450"/>
      <c r="E184" s="450"/>
      <c r="F184" s="450"/>
      <c r="G184" s="450"/>
      <c r="H184" s="450"/>
      <c r="I184" s="450"/>
      <c r="J184" s="450"/>
      <c r="K184" s="450"/>
      <c r="L184" s="451"/>
      <c r="M184" s="452"/>
      <c r="N184" s="452"/>
      <c r="O184" s="452"/>
      <c r="P184" s="453"/>
      <c r="Q184" s="454"/>
      <c r="R184" s="454"/>
      <c r="S184" s="454"/>
      <c r="T184" s="454"/>
      <c r="U184" s="454"/>
      <c r="V184" s="129"/>
      <c r="W184" s="129"/>
      <c r="X184" s="455"/>
      <c r="Y184" s="456"/>
      <c r="Z184" s="339" t="str">
        <f>IFERROR(VLOOKUP(X184, 【参考】数式用!$A$2:$B$46, 2, FALSE), "")</f>
        <v/>
      </c>
      <c r="AA184" s="357"/>
      <c r="AB184" s="426" t="str">
        <f>IF(B184="", "", IF(COUNTIF(X184,"*独自*"),"数式を削除して手入力",IFERROR(INDEX(【参考】数式用!$O$3:'【参考】数式用'!$Q$452,MATCH(Q184&amp;V184,【参考】数式用!$N$3:'【参考】数式用'!$N$452,0),MATCH(VLOOKUP(X184,【参考】数式用!$R$2:$S$46,2,FALSE),【参考】数式用!$O$2:$Q$2,0)),10)))</f>
        <v/>
      </c>
      <c r="AC184" s="354"/>
    </row>
    <row r="185" spans="1:29" ht="49.95" customHeight="1">
      <c r="A185" s="240">
        <f t="shared" si="5"/>
        <v>147</v>
      </c>
      <c r="B185" s="449"/>
      <c r="C185" s="450"/>
      <c r="D185" s="450"/>
      <c r="E185" s="450"/>
      <c r="F185" s="450"/>
      <c r="G185" s="450"/>
      <c r="H185" s="450"/>
      <c r="I185" s="450"/>
      <c r="J185" s="450"/>
      <c r="K185" s="450"/>
      <c r="L185" s="451"/>
      <c r="M185" s="452"/>
      <c r="N185" s="452"/>
      <c r="O185" s="452"/>
      <c r="P185" s="453"/>
      <c r="Q185" s="454"/>
      <c r="R185" s="454"/>
      <c r="S185" s="454"/>
      <c r="T185" s="454"/>
      <c r="U185" s="454"/>
      <c r="V185" s="129"/>
      <c r="W185" s="129"/>
      <c r="X185" s="455"/>
      <c r="Y185" s="456"/>
      <c r="Z185" s="339" t="str">
        <f>IFERROR(VLOOKUP(X185, 【参考】数式用!$A$2:$B$46, 2, FALSE), "")</f>
        <v/>
      </c>
      <c r="AA185" s="357"/>
      <c r="AB185" s="426" t="str">
        <f>IF(B185="", "", IF(COUNTIF(X185,"*独自*"),"数式を削除して手入力",IFERROR(INDEX(【参考】数式用!$O$3:'【参考】数式用'!$Q$452,MATCH(Q185&amp;V185,【参考】数式用!$N$3:'【参考】数式用'!$N$452,0),MATCH(VLOOKUP(X185,【参考】数式用!$R$2:$S$46,2,FALSE),【参考】数式用!$O$2:$Q$2,0)),10)))</f>
        <v/>
      </c>
      <c r="AC185" s="354"/>
    </row>
    <row r="186" spans="1:29" ht="49.95" customHeight="1">
      <c r="A186" s="240">
        <f t="shared" si="5"/>
        <v>148</v>
      </c>
      <c r="B186" s="449"/>
      <c r="C186" s="450"/>
      <c r="D186" s="450"/>
      <c r="E186" s="450"/>
      <c r="F186" s="450"/>
      <c r="G186" s="450"/>
      <c r="H186" s="450"/>
      <c r="I186" s="450"/>
      <c r="J186" s="450"/>
      <c r="K186" s="450"/>
      <c r="L186" s="451"/>
      <c r="M186" s="452"/>
      <c r="N186" s="452"/>
      <c r="O186" s="452"/>
      <c r="P186" s="453"/>
      <c r="Q186" s="454"/>
      <c r="R186" s="454"/>
      <c r="S186" s="454"/>
      <c r="T186" s="454"/>
      <c r="U186" s="454"/>
      <c r="V186" s="129"/>
      <c r="W186" s="129"/>
      <c r="X186" s="455"/>
      <c r="Y186" s="456"/>
      <c r="Z186" s="339" t="str">
        <f>IFERROR(VLOOKUP(X186, 【参考】数式用!$A$2:$B$46, 2, FALSE), "")</f>
        <v/>
      </c>
      <c r="AA186" s="357"/>
      <c r="AB186" s="426" t="str">
        <f>IF(B186="", "", IF(COUNTIF(X186,"*独自*"),"数式を削除して手入力",IFERROR(INDEX(【参考】数式用!$O$3:'【参考】数式用'!$Q$452,MATCH(Q186&amp;V186,【参考】数式用!$N$3:'【参考】数式用'!$N$452,0),MATCH(VLOOKUP(X186,【参考】数式用!$R$2:$S$46,2,FALSE),【参考】数式用!$O$2:$Q$2,0)),10)))</f>
        <v/>
      </c>
      <c r="AC186" s="354"/>
    </row>
    <row r="187" spans="1:29" ht="49.95" customHeight="1">
      <c r="A187" s="240">
        <f t="shared" si="5"/>
        <v>149</v>
      </c>
      <c r="B187" s="449"/>
      <c r="C187" s="450"/>
      <c r="D187" s="450"/>
      <c r="E187" s="450"/>
      <c r="F187" s="450"/>
      <c r="G187" s="450"/>
      <c r="H187" s="450"/>
      <c r="I187" s="450"/>
      <c r="J187" s="450"/>
      <c r="K187" s="450"/>
      <c r="L187" s="451"/>
      <c r="M187" s="452"/>
      <c r="N187" s="452"/>
      <c r="O187" s="452"/>
      <c r="P187" s="453"/>
      <c r="Q187" s="454"/>
      <c r="R187" s="454"/>
      <c r="S187" s="454"/>
      <c r="T187" s="454"/>
      <c r="U187" s="454"/>
      <c r="V187" s="129"/>
      <c r="W187" s="129"/>
      <c r="X187" s="455"/>
      <c r="Y187" s="456"/>
      <c r="Z187" s="339" t="str">
        <f>IFERROR(VLOOKUP(X187, 【参考】数式用!$A$2:$B$46, 2, FALSE), "")</f>
        <v/>
      </c>
      <c r="AA187" s="357"/>
      <c r="AB187" s="426" t="str">
        <f>IF(B187="", "", IF(COUNTIF(X187,"*独自*"),"数式を削除して手入力",IFERROR(INDEX(【参考】数式用!$O$3:'【参考】数式用'!$Q$452,MATCH(Q187&amp;V187,【参考】数式用!$N$3:'【参考】数式用'!$N$452,0),MATCH(VLOOKUP(X187,【参考】数式用!$R$2:$S$46,2,FALSE),【参考】数式用!$O$2:$Q$2,0)),10)))</f>
        <v/>
      </c>
      <c r="AC187" s="354"/>
    </row>
    <row r="188" spans="1:29" ht="49.95" customHeight="1">
      <c r="A188" s="240">
        <f t="shared" si="5"/>
        <v>150</v>
      </c>
      <c r="B188" s="449"/>
      <c r="C188" s="450"/>
      <c r="D188" s="450"/>
      <c r="E188" s="450"/>
      <c r="F188" s="450"/>
      <c r="G188" s="450"/>
      <c r="H188" s="450"/>
      <c r="I188" s="450"/>
      <c r="J188" s="450"/>
      <c r="K188" s="450"/>
      <c r="L188" s="451"/>
      <c r="M188" s="452"/>
      <c r="N188" s="452"/>
      <c r="O188" s="452"/>
      <c r="P188" s="453"/>
      <c r="Q188" s="454"/>
      <c r="R188" s="454"/>
      <c r="S188" s="454"/>
      <c r="T188" s="454"/>
      <c r="U188" s="454"/>
      <c r="V188" s="129"/>
      <c r="W188" s="129"/>
      <c r="X188" s="455"/>
      <c r="Y188" s="456"/>
      <c r="Z188" s="339" t="str">
        <f>IFERROR(VLOOKUP(X188, 【参考】数式用!$A$2:$B$46, 2, FALSE), "")</f>
        <v/>
      </c>
      <c r="AA188" s="357"/>
      <c r="AB188" s="426" t="str">
        <f>IF(B188="", "", IF(COUNTIF(X188,"*独自*"),"数式を削除して手入力",IFERROR(INDEX(【参考】数式用!$O$3:'【参考】数式用'!$Q$452,MATCH(Q188&amp;V188,【参考】数式用!$N$3:'【参考】数式用'!$N$452,0),MATCH(VLOOKUP(X188,【参考】数式用!$R$2:$S$46,2,FALSE),【参考】数式用!$O$2:$Q$2,0)),10)))</f>
        <v/>
      </c>
      <c r="AC188" s="354"/>
    </row>
    <row r="189" spans="1:29" ht="49.95" customHeight="1">
      <c r="A189" s="240">
        <f t="shared" si="5"/>
        <v>151</v>
      </c>
      <c r="B189" s="449"/>
      <c r="C189" s="450"/>
      <c r="D189" s="450"/>
      <c r="E189" s="450"/>
      <c r="F189" s="450"/>
      <c r="G189" s="450"/>
      <c r="H189" s="450"/>
      <c r="I189" s="450"/>
      <c r="J189" s="450"/>
      <c r="K189" s="450"/>
      <c r="L189" s="451"/>
      <c r="M189" s="452"/>
      <c r="N189" s="452"/>
      <c r="O189" s="452"/>
      <c r="P189" s="453"/>
      <c r="Q189" s="454"/>
      <c r="R189" s="454"/>
      <c r="S189" s="454"/>
      <c r="T189" s="454"/>
      <c r="U189" s="454"/>
      <c r="V189" s="129"/>
      <c r="W189" s="129"/>
      <c r="X189" s="455"/>
      <c r="Y189" s="456"/>
      <c r="Z189" s="339" t="str">
        <f>IFERROR(VLOOKUP(X189, 【参考】数式用!$A$2:$B$46, 2, FALSE), "")</f>
        <v/>
      </c>
      <c r="AA189" s="357"/>
      <c r="AB189" s="426" t="str">
        <f>IF(B189="", "", IF(COUNTIF(X189,"*独自*"),"数式を削除して手入力",IFERROR(INDEX(【参考】数式用!$O$3:'【参考】数式用'!$Q$452,MATCH(Q189&amp;V189,【参考】数式用!$N$3:'【参考】数式用'!$N$452,0),MATCH(VLOOKUP(X189,【参考】数式用!$R$2:$S$46,2,FALSE),【参考】数式用!$O$2:$Q$2,0)),10)))</f>
        <v/>
      </c>
      <c r="AC189" s="354"/>
    </row>
    <row r="190" spans="1:29" ht="49.95" customHeight="1">
      <c r="A190" s="240">
        <f t="shared" si="5"/>
        <v>152</v>
      </c>
      <c r="B190" s="449"/>
      <c r="C190" s="450"/>
      <c r="D190" s="450"/>
      <c r="E190" s="450"/>
      <c r="F190" s="450"/>
      <c r="G190" s="450"/>
      <c r="H190" s="450"/>
      <c r="I190" s="450"/>
      <c r="J190" s="450"/>
      <c r="K190" s="450"/>
      <c r="L190" s="451"/>
      <c r="M190" s="452"/>
      <c r="N190" s="452"/>
      <c r="O190" s="452"/>
      <c r="P190" s="453"/>
      <c r="Q190" s="454"/>
      <c r="R190" s="454"/>
      <c r="S190" s="454"/>
      <c r="T190" s="454"/>
      <c r="U190" s="454"/>
      <c r="V190" s="129"/>
      <c r="W190" s="129"/>
      <c r="X190" s="455"/>
      <c r="Y190" s="456"/>
      <c r="Z190" s="339" t="str">
        <f>IFERROR(VLOOKUP(X190, 【参考】数式用!$A$2:$B$46, 2, FALSE), "")</f>
        <v/>
      </c>
      <c r="AA190" s="357"/>
      <c r="AB190" s="426" t="str">
        <f>IF(B190="", "", IF(COUNTIF(X190,"*独自*"),"数式を削除して手入力",IFERROR(INDEX(【参考】数式用!$O$3:'【参考】数式用'!$Q$452,MATCH(Q190&amp;V190,【参考】数式用!$N$3:'【参考】数式用'!$N$452,0),MATCH(VLOOKUP(X190,【参考】数式用!$R$2:$S$46,2,FALSE),【参考】数式用!$O$2:$Q$2,0)),10)))</f>
        <v/>
      </c>
      <c r="AC190" s="354"/>
    </row>
    <row r="191" spans="1:29" ht="49.95" customHeight="1">
      <c r="A191" s="240">
        <f t="shared" si="5"/>
        <v>153</v>
      </c>
      <c r="B191" s="449"/>
      <c r="C191" s="450"/>
      <c r="D191" s="450"/>
      <c r="E191" s="450"/>
      <c r="F191" s="450"/>
      <c r="G191" s="450"/>
      <c r="H191" s="450"/>
      <c r="I191" s="450"/>
      <c r="J191" s="450"/>
      <c r="K191" s="450"/>
      <c r="L191" s="451"/>
      <c r="M191" s="452"/>
      <c r="N191" s="452"/>
      <c r="O191" s="452"/>
      <c r="P191" s="453"/>
      <c r="Q191" s="454"/>
      <c r="R191" s="454"/>
      <c r="S191" s="454"/>
      <c r="T191" s="454"/>
      <c r="U191" s="454"/>
      <c r="V191" s="129"/>
      <c r="W191" s="129"/>
      <c r="X191" s="455"/>
      <c r="Y191" s="456"/>
      <c r="Z191" s="339" t="str">
        <f>IFERROR(VLOOKUP(X191, 【参考】数式用!$A$2:$B$46, 2, FALSE), "")</f>
        <v/>
      </c>
      <c r="AA191" s="357"/>
      <c r="AB191" s="426" t="str">
        <f>IF(B191="", "", IF(COUNTIF(X191,"*独自*"),"数式を削除して手入力",IFERROR(INDEX(【参考】数式用!$O$3:'【参考】数式用'!$Q$452,MATCH(Q191&amp;V191,【参考】数式用!$N$3:'【参考】数式用'!$N$452,0),MATCH(VLOOKUP(X191,【参考】数式用!$R$2:$S$46,2,FALSE),【参考】数式用!$O$2:$Q$2,0)),10)))</f>
        <v/>
      </c>
      <c r="AC191" s="354"/>
    </row>
    <row r="192" spans="1:29" ht="49.95" customHeight="1">
      <c r="A192" s="240">
        <f t="shared" si="5"/>
        <v>154</v>
      </c>
      <c r="B192" s="449"/>
      <c r="C192" s="450"/>
      <c r="D192" s="450"/>
      <c r="E192" s="450"/>
      <c r="F192" s="450"/>
      <c r="G192" s="450"/>
      <c r="H192" s="450"/>
      <c r="I192" s="450"/>
      <c r="J192" s="450"/>
      <c r="K192" s="450"/>
      <c r="L192" s="451"/>
      <c r="M192" s="452"/>
      <c r="N192" s="452"/>
      <c r="O192" s="452"/>
      <c r="P192" s="453"/>
      <c r="Q192" s="454"/>
      <c r="R192" s="454"/>
      <c r="S192" s="454"/>
      <c r="T192" s="454"/>
      <c r="U192" s="454"/>
      <c r="V192" s="129"/>
      <c r="W192" s="129"/>
      <c r="X192" s="455"/>
      <c r="Y192" s="456"/>
      <c r="Z192" s="339" t="str">
        <f>IFERROR(VLOOKUP(X192, 【参考】数式用!$A$2:$B$46, 2, FALSE), "")</f>
        <v/>
      </c>
      <c r="AA192" s="357"/>
      <c r="AB192" s="426" t="str">
        <f>IF(B192="", "", IF(COUNTIF(X192,"*独自*"),"数式を削除して手入力",IFERROR(INDEX(【参考】数式用!$O$3:'【参考】数式用'!$Q$452,MATCH(Q192&amp;V192,【参考】数式用!$N$3:'【参考】数式用'!$N$452,0),MATCH(VLOOKUP(X192,【参考】数式用!$R$2:$S$46,2,FALSE),【参考】数式用!$O$2:$Q$2,0)),10)))</f>
        <v/>
      </c>
      <c r="AC192" s="354"/>
    </row>
    <row r="193" spans="1:29" ht="49.95" customHeight="1">
      <c r="A193" s="240">
        <f t="shared" si="5"/>
        <v>155</v>
      </c>
      <c r="B193" s="449"/>
      <c r="C193" s="450"/>
      <c r="D193" s="450"/>
      <c r="E193" s="450"/>
      <c r="F193" s="450"/>
      <c r="G193" s="450"/>
      <c r="H193" s="450"/>
      <c r="I193" s="450"/>
      <c r="J193" s="450"/>
      <c r="K193" s="450"/>
      <c r="L193" s="451"/>
      <c r="M193" s="452"/>
      <c r="N193" s="452"/>
      <c r="O193" s="452"/>
      <c r="P193" s="453"/>
      <c r="Q193" s="454"/>
      <c r="R193" s="454"/>
      <c r="S193" s="454"/>
      <c r="T193" s="454"/>
      <c r="U193" s="454"/>
      <c r="V193" s="129"/>
      <c r="W193" s="129"/>
      <c r="X193" s="455"/>
      <c r="Y193" s="456"/>
      <c r="Z193" s="339" t="str">
        <f>IFERROR(VLOOKUP(X193, 【参考】数式用!$A$2:$B$46, 2, FALSE), "")</f>
        <v/>
      </c>
      <c r="AA193" s="357"/>
      <c r="AB193" s="426" t="str">
        <f>IF(B193="", "", IF(COUNTIF(X193,"*独自*"),"数式を削除して手入力",IFERROR(INDEX(【参考】数式用!$O$3:'【参考】数式用'!$Q$452,MATCH(Q193&amp;V193,【参考】数式用!$N$3:'【参考】数式用'!$N$452,0),MATCH(VLOOKUP(X193,【参考】数式用!$R$2:$S$46,2,FALSE),【参考】数式用!$O$2:$Q$2,0)),10)))</f>
        <v/>
      </c>
      <c r="AC193" s="354"/>
    </row>
    <row r="194" spans="1:29" ht="49.95" customHeight="1">
      <c r="A194" s="240">
        <f t="shared" si="5"/>
        <v>156</v>
      </c>
      <c r="B194" s="449"/>
      <c r="C194" s="450"/>
      <c r="D194" s="450"/>
      <c r="E194" s="450"/>
      <c r="F194" s="450"/>
      <c r="G194" s="450"/>
      <c r="H194" s="450"/>
      <c r="I194" s="450"/>
      <c r="J194" s="450"/>
      <c r="K194" s="450"/>
      <c r="L194" s="451"/>
      <c r="M194" s="452"/>
      <c r="N194" s="452"/>
      <c r="O194" s="452"/>
      <c r="P194" s="453"/>
      <c r="Q194" s="454"/>
      <c r="R194" s="454"/>
      <c r="S194" s="454"/>
      <c r="T194" s="454"/>
      <c r="U194" s="454"/>
      <c r="V194" s="129"/>
      <c r="W194" s="129"/>
      <c r="X194" s="455"/>
      <c r="Y194" s="456"/>
      <c r="Z194" s="339" t="str">
        <f>IFERROR(VLOOKUP(X194, 【参考】数式用!$A$2:$B$46, 2, FALSE), "")</f>
        <v/>
      </c>
      <c r="AA194" s="357"/>
      <c r="AB194" s="426" t="str">
        <f>IF(B194="", "", IF(COUNTIF(X194,"*独自*"),"数式を削除して手入力",IFERROR(INDEX(【参考】数式用!$O$3:'【参考】数式用'!$Q$452,MATCH(Q194&amp;V194,【参考】数式用!$N$3:'【参考】数式用'!$N$452,0),MATCH(VLOOKUP(X194,【参考】数式用!$R$2:$S$46,2,FALSE),【参考】数式用!$O$2:$Q$2,0)),10)))</f>
        <v/>
      </c>
      <c r="AC194" s="354"/>
    </row>
    <row r="195" spans="1:29" ht="49.95" customHeight="1">
      <c r="A195" s="240">
        <f t="shared" si="5"/>
        <v>157</v>
      </c>
      <c r="B195" s="449"/>
      <c r="C195" s="450"/>
      <c r="D195" s="450"/>
      <c r="E195" s="450"/>
      <c r="F195" s="450"/>
      <c r="G195" s="450"/>
      <c r="H195" s="450"/>
      <c r="I195" s="450"/>
      <c r="J195" s="450"/>
      <c r="K195" s="450"/>
      <c r="L195" s="451"/>
      <c r="M195" s="452"/>
      <c r="N195" s="452"/>
      <c r="O195" s="452"/>
      <c r="P195" s="453"/>
      <c r="Q195" s="454"/>
      <c r="R195" s="454"/>
      <c r="S195" s="454"/>
      <c r="T195" s="454"/>
      <c r="U195" s="454"/>
      <c r="V195" s="129"/>
      <c r="W195" s="129"/>
      <c r="X195" s="455"/>
      <c r="Y195" s="456"/>
      <c r="Z195" s="339" t="str">
        <f>IFERROR(VLOOKUP(X195, 【参考】数式用!$A$2:$B$46, 2, FALSE), "")</f>
        <v/>
      </c>
      <c r="AA195" s="357"/>
      <c r="AB195" s="426" t="str">
        <f>IF(B195="", "", IF(COUNTIF(X195,"*独自*"),"数式を削除して手入力",IFERROR(INDEX(【参考】数式用!$O$3:'【参考】数式用'!$Q$452,MATCH(Q195&amp;V195,【参考】数式用!$N$3:'【参考】数式用'!$N$452,0),MATCH(VLOOKUP(X195,【参考】数式用!$R$2:$S$46,2,FALSE),【参考】数式用!$O$2:$Q$2,0)),10)))</f>
        <v/>
      </c>
      <c r="AC195" s="354"/>
    </row>
    <row r="196" spans="1:29" ht="49.95" customHeight="1">
      <c r="A196" s="240">
        <f t="shared" si="5"/>
        <v>158</v>
      </c>
      <c r="B196" s="449"/>
      <c r="C196" s="450"/>
      <c r="D196" s="450"/>
      <c r="E196" s="450"/>
      <c r="F196" s="450"/>
      <c r="G196" s="450"/>
      <c r="H196" s="450"/>
      <c r="I196" s="450"/>
      <c r="J196" s="450"/>
      <c r="K196" s="450"/>
      <c r="L196" s="451"/>
      <c r="M196" s="452"/>
      <c r="N196" s="452"/>
      <c r="O196" s="452"/>
      <c r="P196" s="453"/>
      <c r="Q196" s="454"/>
      <c r="R196" s="454"/>
      <c r="S196" s="454"/>
      <c r="T196" s="454"/>
      <c r="U196" s="454"/>
      <c r="V196" s="129"/>
      <c r="W196" s="129"/>
      <c r="X196" s="455"/>
      <c r="Y196" s="456"/>
      <c r="Z196" s="339" t="str">
        <f>IFERROR(VLOOKUP(X196, 【参考】数式用!$A$2:$B$46, 2, FALSE), "")</f>
        <v/>
      </c>
      <c r="AA196" s="357"/>
      <c r="AB196" s="426" t="str">
        <f>IF(B196="", "", IF(COUNTIF(X196,"*独自*"),"数式を削除して手入力",IFERROR(INDEX(【参考】数式用!$O$3:'【参考】数式用'!$Q$452,MATCH(Q196&amp;V196,【参考】数式用!$N$3:'【参考】数式用'!$N$452,0),MATCH(VLOOKUP(X196,【参考】数式用!$R$2:$S$46,2,FALSE),【参考】数式用!$O$2:$Q$2,0)),10)))</f>
        <v/>
      </c>
      <c r="AC196" s="354"/>
    </row>
    <row r="197" spans="1:29" ht="49.95" customHeight="1">
      <c r="A197" s="240">
        <f t="shared" si="5"/>
        <v>159</v>
      </c>
      <c r="B197" s="449"/>
      <c r="C197" s="450"/>
      <c r="D197" s="450"/>
      <c r="E197" s="450"/>
      <c r="F197" s="450"/>
      <c r="G197" s="450"/>
      <c r="H197" s="450"/>
      <c r="I197" s="450"/>
      <c r="J197" s="450"/>
      <c r="K197" s="450"/>
      <c r="L197" s="451"/>
      <c r="M197" s="452"/>
      <c r="N197" s="452"/>
      <c r="O197" s="452"/>
      <c r="P197" s="453"/>
      <c r="Q197" s="454"/>
      <c r="R197" s="454"/>
      <c r="S197" s="454"/>
      <c r="T197" s="454"/>
      <c r="U197" s="454"/>
      <c r="V197" s="129"/>
      <c r="W197" s="129"/>
      <c r="X197" s="455"/>
      <c r="Y197" s="456"/>
      <c r="Z197" s="339" t="str">
        <f>IFERROR(VLOOKUP(X197, 【参考】数式用!$A$2:$B$46, 2, FALSE), "")</f>
        <v/>
      </c>
      <c r="AA197" s="357"/>
      <c r="AB197" s="426" t="str">
        <f>IF(B197="", "", IF(COUNTIF(X197,"*独自*"),"数式を削除して手入力",IFERROR(INDEX(【参考】数式用!$O$3:'【参考】数式用'!$Q$452,MATCH(Q197&amp;V197,【参考】数式用!$N$3:'【参考】数式用'!$N$452,0),MATCH(VLOOKUP(X197,【参考】数式用!$R$2:$S$46,2,FALSE),【参考】数式用!$O$2:$Q$2,0)),10)))</f>
        <v/>
      </c>
      <c r="AC197" s="354"/>
    </row>
    <row r="198" spans="1:29" ht="49.95" customHeight="1">
      <c r="A198" s="240">
        <f t="shared" si="5"/>
        <v>160</v>
      </c>
      <c r="B198" s="449"/>
      <c r="C198" s="450"/>
      <c r="D198" s="450"/>
      <c r="E198" s="450"/>
      <c r="F198" s="450"/>
      <c r="G198" s="450"/>
      <c r="H198" s="450"/>
      <c r="I198" s="450"/>
      <c r="J198" s="450"/>
      <c r="K198" s="450"/>
      <c r="L198" s="451"/>
      <c r="M198" s="452"/>
      <c r="N198" s="452"/>
      <c r="O198" s="452"/>
      <c r="P198" s="453"/>
      <c r="Q198" s="454"/>
      <c r="R198" s="454"/>
      <c r="S198" s="454"/>
      <c r="T198" s="454"/>
      <c r="U198" s="454"/>
      <c r="V198" s="129"/>
      <c r="W198" s="129"/>
      <c r="X198" s="455"/>
      <c r="Y198" s="456"/>
      <c r="Z198" s="339" t="str">
        <f>IFERROR(VLOOKUP(X198, 【参考】数式用!$A$2:$B$46, 2, FALSE), "")</f>
        <v/>
      </c>
      <c r="AA198" s="357"/>
      <c r="AB198" s="426" t="str">
        <f>IF(B198="", "", IF(COUNTIF(X198,"*独自*"),"数式を削除して手入力",IFERROR(INDEX(【参考】数式用!$O$3:'【参考】数式用'!$Q$452,MATCH(Q198&amp;V198,【参考】数式用!$N$3:'【参考】数式用'!$N$452,0),MATCH(VLOOKUP(X198,【参考】数式用!$R$2:$S$46,2,FALSE),【参考】数式用!$O$2:$Q$2,0)),10)))</f>
        <v/>
      </c>
      <c r="AC198" s="354"/>
    </row>
    <row r="199" spans="1:29" ht="49.95" customHeight="1">
      <c r="A199" s="240">
        <f t="shared" si="5"/>
        <v>161</v>
      </c>
      <c r="B199" s="449"/>
      <c r="C199" s="450"/>
      <c r="D199" s="450"/>
      <c r="E199" s="450"/>
      <c r="F199" s="450"/>
      <c r="G199" s="450"/>
      <c r="H199" s="450"/>
      <c r="I199" s="450"/>
      <c r="J199" s="450"/>
      <c r="K199" s="450"/>
      <c r="L199" s="451"/>
      <c r="M199" s="452"/>
      <c r="N199" s="452"/>
      <c r="O199" s="452"/>
      <c r="P199" s="453"/>
      <c r="Q199" s="454"/>
      <c r="R199" s="454"/>
      <c r="S199" s="454"/>
      <c r="T199" s="454"/>
      <c r="U199" s="454"/>
      <c r="V199" s="129"/>
      <c r="W199" s="129"/>
      <c r="X199" s="455"/>
      <c r="Y199" s="456"/>
      <c r="Z199" s="339" t="str">
        <f>IFERROR(VLOOKUP(X199, 【参考】数式用!$A$2:$B$46, 2, FALSE), "")</f>
        <v/>
      </c>
      <c r="AA199" s="357"/>
      <c r="AB199" s="426" t="str">
        <f>IF(B199="", "", IF(COUNTIF(X199,"*独自*"),"数式を削除して手入力",IFERROR(INDEX(【参考】数式用!$O$3:'【参考】数式用'!$Q$452,MATCH(Q199&amp;V199,【参考】数式用!$N$3:'【参考】数式用'!$N$452,0),MATCH(VLOOKUP(X199,【参考】数式用!$R$2:$S$46,2,FALSE),【参考】数式用!$O$2:$Q$2,0)),10)))</f>
        <v/>
      </c>
      <c r="AC199" s="354"/>
    </row>
    <row r="200" spans="1:29" ht="49.95" customHeight="1">
      <c r="A200" s="240">
        <f t="shared" si="5"/>
        <v>162</v>
      </c>
      <c r="B200" s="449"/>
      <c r="C200" s="450"/>
      <c r="D200" s="450"/>
      <c r="E200" s="450"/>
      <c r="F200" s="450"/>
      <c r="G200" s="450"/>
      <c r="H200" s="450"/>
      <c r="I200" s="450"/>
      <c r="J200" s="450"/>
      <c r="K200" s="450"/>
      <c r="L200" s="451"/>
      <c r="M200" s="452"/>
      <c r="N200" s="452"/>
      <c r="O200" s="452"/>
      <c r="P200" s="453"/>
      <c r="Q200" s="454"/>
      <c r="R200" s="454"/>
      <c r="S200" s="454"/>
      <c r="T200" s="454"/>
      <c r="U200" s="454"/>
      <c r="V200" s="129"/>
      <c r="W200" s="129"/>
      <c r="X200" s="455"/>
      <c r="Y200" s="456"/>
      <c r="Z200" s="339" t="str">
        <f>IFERROR(VLOOKUP(X200, 【参考】数式用!$A$2:$B$46, 2, FALSE), "")</f>
        <v/>
      </c>
      <c r="AA200" s="357"/>
      <c r="AB200" s="426" t="str">
        <f>IF(B200="", "", IF(COUNTIF(X200,"*独自*"),"数式を削除して手入力",IFERROR(INDEX(【参考】数式用!$O$3:'【参考】数式用'!$Q$452,MATCH(Q200&amp;V200,【参考】数式用!$N$3:'【参考】数式用'!$N$452,0),MATCH(VLOOKUP(X200,【参考】数式用!$R$2:$S$46,2,FALSE),【参考】数式用!$O$2:$Q$2,0)),10)))</f>
        <v/>
      </c>
      <c r="AC200" s="354"/>
    </row>
    <row r="201" spans="1:29" ht="49.95" customHeight="1">
      <c r="A201" s="240">
        <f t="shared" si="5"/>
        <v>163</v>
      </c>
      <c r="B201" s="449"/>
      <c r="C201" s="450"/>
      <c r="D201" s="450"/>
      <c r="E201" s="450"/>
      <c r="F201" s="450"/>
      <c r="G201" s="450"/>
      <c r="H201" s="450"/>
      <c r="I201" s="450"/>
      <c r="J201" s="450"/>
      <c r="K201" s="450"/>
      <c r="L201" s="451"/>
      <c r="M201" s="452"/>
      <c r="N201" s="452"/>
      <c r="O201" s="452"/>
      <c r="P201" s="453"/>
      <c r="Q201" s="454"/>
      <c r="R201" s="454"/>
      <c r="S201" s="454"/>
      <c r="T201" s="454"/>
      <c r="U201" s="454"/>
      <c r="V201" s="129"/>
      <c r="W201" s="129"/>
      <c r="X201" s="455"/>
      <c r="Y201" s="456"/>
      <c r="Z201" s="339" t="str">
        <f>IFERROR(VLOOKUP(X201, 【参考】数式用!$A$2:$B$46, 2, FALSE), "")</f>
        <v/>
      </c>
      <c r="AA201" s="357"/>
      <c r="AB201" s="426" t="str">
        <f>IF(B201="", "", IF(COUNTIF(X201,"*独自*"),"数式を削除して手入力",IFERROR(INDEX(【参考】数式用!$O$3:'【参考】数式用'!$Q$452,MATCH(Q201&amp;V201,【参考】数式用!$N$3:'【参考】数式用'!$N$452,0),MATCH(VLOOKUP(X201,【参考】数式用!$R$2:$S$46,2,FALSE),【参考】数式用!$O$2:$Q$2,0)),10)))</f>
        <v/>
      </c>
      <c r="AC201" s="354"/>
    </row>
    <row r="202" spans="1:29" ht="49.95" customHeight="1">
      <c r="A202" s="240">
        <f t="shared" si="5"/>
        <v>164</v>
      </c>
      <c r="B202" s="449"/>
      <c r="C202" s="450"/>
      <c r="D202" s="450"/>
      <c r="E202" s="450"/>
      <c r="F202" s="450"/>
      <c r="G202" s="450"/>
      <c r="H202" s="450"/>
      <c r="I202" s="450"/>
      <c r="J202" s="450"/>
      <c r="K202" s="450"/>
      <c r="L202" s="451"/>
      <c r="M202" s="452"/>
      <c r="N202" s="452"/>
      <c r="O202" s="452"/>
      <c r="P202" s="453"/>
      <c r="Q202" s="454"/>
      <c r="R202" s="454"/>
      <c r="S202" s="454"/>
      <c r="T202" s="454"/>
      <c r="U202" s="454"/>
      <c r="V202" s="129"/>
      <c r="W202" s="129"/>
      <c r="X202" s="455"/>
      <c r="Y202" s="456"/>
      <c r="Z202" s="339" t="str">
        <f>IFERROR(VLOOKUP(X202, 【参考】数式用!$A$2:$B$46, 2, FALSE), "")</f>
        <v/>
      </c>
      <c r="AA202" s="357"/>
      <c r="AB202" s="426" t="str">
        <f>IF(B202="", "", IF(COUNTIF(X202,"*独自*"),"数式を削除して手入力",IFERROR(INDEX(【参考】数式用!$O$3:'【参考】数式用'!$Q$452,MATCH(Q202&amp;V202,【参考】数式用!$N$3:'【参考】数式用'!$N$452,0),MATCH(VLOOKUP(X202,【参考】数式用!$R$2:$S$46,2,FALSE),【参考】数式用!$O$2:$Q$2,0)),10)))</f>
        <v/>
      </c>
      <c r="AC202" s="354"/>
    </row>
    <row r="203" spans="1:29" ht="49.95" customHeight="1">
      <c r="A203" s="240">
        <f t="shared" ref="A203:A266" si="6">A202+1</f>
        <v>165</v>
      </c>
      <c r="B203" s="449"/>
      <c r="C203" s="450"/>
      <c r="D203" s="450"/>
      <c r="E203" s="450"/>
      <c r="F203" s="450"/>
      <c r="G203" s="450"/>
      <c r="H203" s="450"/>
      <c r="I203" s="450"/>
      <c r="J203" s="450"/>
      <c r="K203" s="450"/>
      <c r="L203" s="451"/>
      <c r="M203" s="452"/>
      <c r="N203" s="452"/>
      <c r="O203" s="452"/>
      <c r="P203" s="453"/>
      <c r="Q203" s="454"/>
      <c r="R203" s="454"/>
      <c r="S203" s="454"/>
      <c r="T203" s="454"/>
      <c r="U203" s="454"/>
      <c r="V203" s="129"/>
      <c r="W203" s="129"/>
      <c r="X203" s="455"/>
      <c r="Y203" s="456"/>
      <c r="Z203" s="339" t="str">
        <f>IFERROR(VLOOKUP(X203, 【参考】数式用!$A$2:$B$46, 2, FALSE), "")</f>
        <v/>
      </c>
      <c r="AA203" s="357"/>
      <c r="AB203" s="426" t="str">
        <f>IF(B203="", "", IF(COUNTIF(X203,"*独自*"),"数式を削除して手入力",IFERROR(INDEX(【参考】数式用!$O$3:'【参考】数式用'!$Q$452,MATCH(Q203&amp;V203,【参考】数式用!$N$3:'【参考】数式用'!$N$452,0),MATCH(VLOOKUP(X203,【参考】数式用!$R$2:$S$46,2,FALSE),【参考】数式用!$O$2:$Q$2,0)),10)))</f>
        <v/>
      </c>
      <c r="AC203" s="354"/>
    </row>
    <row r="204" spans="1:29" ht="49.95" customHeight="1">
      <c r="A204" s="240">
        <f t="shared" si="6"/>
        <v>166</v>
      </c>
      <c r="B204" s="449"/>
      <c r="C204" s="450"/>
      <c r="D204" s="450"/>
      <c r="E204" s="450"/>
      <c r="F204" s="450"/>
      <c r="G204" s="450"/>
      <c r="H204" s="450"/>
      <c r="I204" s="450"/>
      <c r="J204" s="450"/>
      <c r="K204" s="450"/>
      <c r="L204" s="451"/>
      <c r="M204" s="452"/>
      <c r="N204" s="452"/>
      <c r="O204" s="452"/>
      <c r="P204" s="453"/>
      <c r="Q204" s="454"/>
      <c r="R204" s="454"/>
      <c r="S204" s="454"/>
      <c r="T204" s="454"/>
      <c r="U204" s="454"/>
      <c r="V204" s="129"/>
      <c r="W204" s="129"/>
      <c r="X204" s="455"/>
      <c r="Y204" s="456"/>
      <c r="Z204" s="339" t="str">
        <f>IFERROR(VLOOKUP(X204, 【参考】数式用!$A$2:$B$46, 2, FALSE), "")</f>
        <v/>
      </c>
      <c r="AA204" s="357"/>
      <c r="AB204" s="426" t="str">
        <f>IF(B204="", "", IF(COUNTIF(X204,"*独自*"),"数式を削除して手入力",IFERROR(INDEX(【参考】数式用!$O$3:'【参考】数式用'!$Q$452,MATCH(Q204&amp;V204,【参考】数式用!$N$3:'【参考】数式用'!$N$452,0),MATCH(VLOOKUP(X204,【参考】数式用!$R$2:$S$46,2,FALSE),【参考】数式用!$O$2:$Q$2,0)),10)))</f>
        <v/>
      </c>
      <c r="AC204" s="354"/>
    </row>
    <row r="205" spans="1:29" ht="49.95" customHeight="1">
      <c r="A205" s="240">
        <f t="shared" si="6"/>
        <v>167</v>
      </c>
      <c r="B205" s="449"/>
      <c r="C205" s="450"/>
      <c r="D205" s="450"/>
      <c r="E205" s="450"/>
      <c r="F205" s="450"/>
      <c r="G205" s="450"/>
      <c r="H205" s="450"/>
      <c r="I205" s="450"/>
      <c r="J205" s="450"/>
      <c r="K205" s="450"/>
      <c r="L205" s="451"/>
      <c r="M205" s="452"/>
      <c r="N205" s="452"/>
      <c r="O205" s="452"/>
      <c r="P205" s="453"/>
      <c r="Q205" s="454"/>
      <c r="R205" s="454"/>
      <c r="S205" s="454"/>
      <c r="T205" s="454"/>
      <c r="U205" s="454"/>
      <c r="V205" s="129"/>
      <c r="W205" s="129"/>
      <c r="X205" s="455"/>
      <c r="Y205" s="456"/>
      <c r="Z205" s="339" t="str">
        <f>IFERROR(VLOOKUP(X205, 【参考】数式用!$A$2:$B$46, 2, FALSE), "")</f>
        <v/>
      </c>
      <c r="AA205" s="357"/>
      <c r="AB205" s="426" t="str">
        <f>IF(B205="", "", IF(COUNTIF(X205,"*独自*"),"数式を削除して手入力",IFERROR(INDEX(【参考】数式用!$O$3:'【参考】数式用'!$Q$452,MATCH(Q205&amp;V205,【参考】数式用!$N$3:'【参考】数式用'!$N$452,0),MATCH(VLOOKUP(X205,【参考】数式用!$R$2:$S$46,2,FALSE),【参考】数式用!$O$2:$Q$2,0)),10)))</f>
        <v/>
      </c>
      <c r="AC205" s="354"/>
    </row>
    <row r="206" spans="1:29" ht="49.95" customHeight="1">
      <c r="A206" s="240">
        <f t="shared" si="6"/>
        <v>168</v>
      </c>
      <c r="B206" s="449"/>
      <c r="C206" s="450"/>
      <c r="D206" s="450"/>
      <c r="E206" s="450"/>
      <c r="F206" s="450"/>
      <c r="G206" s="450"/>
      <c r="H206" s="450"/>
      <c r="I206" s="450"/>
      <c r="J206" s="450"/>
      <c r="K206" s="450"/>
      <c r="L206" s="451"/>
      <c r="M206" s="452"/>
      <c r="N206" s="452"/>
      <c r="O206" s="452"/>
      <c r="P206" s="453"/>
      <c r="Q206" s="454"/>
      <c r="R206" s="454"/>
      <c r="S206" s="454"/>
      <c r="T206" s="454"/>
      <c r="U206" s="454"/>
      <c r="V206" s="129"/>
      <c r="W206" s="129"/>
      <c r="X206" s="455"/>
      <c r="Y206" s="456"/>
      <c r="Z206" s="339" t="str">
        <f>IFERROR(VLOOKUP(X206, 【参考】数式用!$A$2:$B$46, 2, FALSE), "")</f>
        <v/>
      </c>
      <c r="AA206" s="357"/>
      <c r="AB206" s="426" t="str">
        <f>IF(B206="", "", IF(COUNTIF(X206,"*独自*"),"数式を削除して手入力",IFERROR(INDEX(【参考】数式用!$O$3:'【参考】数式用'!$Q$452,MATCH(Q206&amp;V206,【参考】数式用!$N$3:'【参考】数式用'!$N$452,0),MATCH(VLOOKUP(X206,【参考】数式用!$R$2:$S$46,2,FALSE),【参考】数式用!$O$2:$Q$2,0)),10)))</f>
        <v/>
      </c>
      <c r="AC206" s="354"/>
    </row>
    <row r="207" spans="1:29" ht="49.95" customHeight="1">
      <c r="A207" s="240">
        <f t="shared" si="6"/>
        <v>169</v>
      </c>
      <c r="B207" s="449"/>
      <c r="C207" s="450"/>
      <c r="D207" s="450"/>
      <c r="E207" s="450"/>
      <c r="F207" s="450"/>
      <c r="G207" s="450"/>
      <c r="H207" s="450"/>
      <c r="I207" s="450"/>
      <c r="J207" s="450"/>
      <c r="K207" s="450"/>
      <c r="L207" s="451"/>
      <c r="M207" s="452"/>
      <c r="N207" s="452"/>
      <c r="O207" s="452"/>
      <c r="P207" s="453"/>
      <c r="Q207" s="454"/>
      <c r="R207" s="454"/>
      <c r="S207" s="454"/>
      <c r="T207" s="454"/>
      <c r="U207" s="454"/>
      <c r="V207" s="129"/>
      <c r="W207" s="129"/>
      <c r="X207" s="455"/>
      <c r="Y207" s="456"/>
      <c r="Z207" s="339" t="str">
        <f>IFERROR(VLOOKUP(X207, 【参考】数式用!$A$2:$B$46, 2, FALSE), "")</f>
        <v/>
      </c>
      <c r="AA207" s="357"/>
      <c r="AB207" s="426" t="str">
        <f>IF(B207="", "", IF(COUNTIF(X207,"*独自*"),"数式を削除して手入力",IFERROR(INDEX(【参考】数式用!$O$3:'【参考】数式用'!$Q$452,MATCH(Q207&amp;V207,【参考】数式用!$N$3:'【参考】数式用'!$N$452,0),MATCH(VLOOKUP(X207,【参考】数式用!$R$2:$S$46,2,FALSE),【参考】数式用!$O$2:$Q$2,0)),10)))</f>
        <v/>
      </c>
      <c r="AC207" s="354"/>
    </row>
    <row r="208" spans="1:29" ht="49.95" customHeight="1">
      <c r="A208" s="240">
        <f t="shared" si="6"/>
        <v>170</v>
      </c>
      <c r="B208" s="449"/>
      <c r="C208" s="450"/>
      <c r="D208" s="450"/>
      <c r="E208" s="450"/>
      <c r="F208" s="450"/>
      <c r="G208" s="450"/>
      <c r="H208" s="450"/>
      <c r="I208" s="450"/>
      <c r="J208" s="450"/>
      <c r="K208" s="450"/>
      <c r="L208" s="451"/>
      <c r="M208" s="452"/>
      <c r="N208" s="452"/>
      <c r="O208" s="452"/>
      <c r="P208" s="453"/>
      <c r="Q208" s="454"/>
      <c r="R208" s="454"/>
      <c r="S208" s="454"/>
      <c r="T208" s="454"/>
      <c r="U208" s="454"/>
      <c r="V208" s="129"/>
      <c r="W208" s="129"/>
      <c r="X208" s="455"/>
      <c r="Y208" s="456"/>
      <c r="Z208" s="339" t="str">
        <f>IFERROR(VLOOKUP(X208, 【参考】数式用!$A$2:$B$46, 2, FALSE), "")</f>
        <v/>
      </c>
      <c r="AA208" s="357"/>
      <c r="AB208" s="426" t="str">
        <f>IF(B208="", "", IF(COUNTIF(X208,"*独自*"),"数式を削除して手入力",IFERROR(INDEX(【参考】数式用!$O$3:'【参考】数式用'!$Q$452,MATCH(Q208&amp;V208,【参考】数式用!$N$3:'【参考】数式用'!$N$452,0),MATCH(VLOOKUP(X208,【参考】数式用!$R$2:$S$46,2,FALSE),【参考】数式用!$O$2:$Q$2,0)),10)))</f>
        <v/>
      </c>
      <c r="AC208" s="354"/>
    </row>
    <row r="209" spans="1:29" ht="49.95" customHeight="1">
      <c r="A209" s="240">
        <f t="shared" si="6"/>
        <v>171</v>
      </c>
      <c r="B209" s="449"/>
      <c r="C209" s="450"/>
      <c r="D209" s="450"/>
      <c r="E209" s="450"/>
      <c r="F209" s="450"/>
      <c r="G209" s="450"/>
      <c r="H209" s="450"/>
      <c r="I209" s="450"/>
      <c r="J209" s="450"/>
      <c r="K209" s="450"/>
      <c r="L209" s="451"/>
      <c r="M209" s="452"/>
      <c r="N209" s="452"/>
      <c r="O209" s="452"/>
      <c r="P209" s="453"/>
      <c r="Q209" s="454"/>
      <c r="R209" s="454"/>
      <c r="S209" s="454"/>
      <c r="T209" s="454"/>
      <c r="U209" s="454"/>
      <c r="V209" s="129"/>
      <c r="W209" s="129"/>
      <c r="X209" s="455"/>
      <c r="Y209" s="456"/>
      <c r="Z209" s="339" t="str">
        <f>IFERROR(VLOOKUP(X209, 【参考】数式用!$A$2:$B$46, 2, FALSE), "")</f>
        <v/>
      </c>
      <c r="AA209" s="357"/>
      <c r="AB209" s="426" t="str">
        <f>IF(B209="", "", IF(COUNTIF(X209,"*独自*"),"数式を削除して手入力",IFERROR(INDEX(【参考】数式用!$O$3:'【参考】数式用'!$Q$452,MATCH(Q209&amp;V209,【参考】数式用!$N$3:'【参考】数式用'!$N$452,0),MATCH(VLOOKUP(X209,【参考】数式用!$R$2:$S$46,2,FALSE),【参考】数式用!$O$2:$Q$2,0)),10)))</f>
        <v/>
      </c>
      <c r="AC209" s="354"/>
    </row>
    <row r="210" spans="1:29" ht="49.95" customHeight="1">
      <c r="A210" s="240">
        <f t="shared" si="6"/>
        <v>172</v>
      </c>
      <c r="B210" s="449"/>
      <c r="C210" s="450"/>
      <c r="D210" s="450"/>
      <c r="E210" s="450"/>
      <c r="F210" s="450"/>
      <c r="G210" s="450"/>
      <c r="H210" s="450"/>
      <c r="I210" s="450"/>
      <c r="J210" s="450"/>
      <c r="K210" s="450"/>
      <c r="L210" s="451"/>
      <c r="M210" s="452"/>
      <c r="N210" s="452"/>
      <c r="O210" s="452"/>
      <c r="P210" s="453"/>
      <c r="Q210" s="454"/>
      <c r="R210" s="454"/>
      <c r="S210" s="454"/>
      <c r="T210" s="454"/>
      <c r="U210" s="454"/>
      <c r="V210" s="129"/>
      <c r="W210" s="129"/>
      <c r="X210" s="455"/>
      <c r="Y210" s="456"/>
      <c r="Z210" s="339" t="str">
        <f>IFERROR(VLOOKUP(X210, 【参考】数式用!$A$2:$B$46, 2, FALSE), "")</f>
        <v/>
      </c>
      <c r="AA210" s="357"/>
      <c r="AB210" s="426" t="str">
        <f>IF(B210="", "", IF(COUNTIF(X210,"*独自*"),"数式を削除して手入力",IFERROR(INDEX(【参考】数式用!$O$3:'【参考】数式用'!$Q$452,MATCH(Q210&amp;V210,【参考】数式用!$N$3:'【参考】数式用'!$N$452,0),MATCH(VLOOKUP(X210,【参考】数式用!$R$2:$S$46,2,FALSE),【参考】数式用!$O$2:$Q$2,0)),10)))</f>
        <v/>
      </c>
      <c r="AC210" s="354"/>
    </row>
    <row r="211" spans="1:29" ht="49.95" customHeight="1">
      <c r="A211" s="240">
        <f t="shared" si="6"/>
        <v>173</v>
      </c>
      <c r="B211" s="449"/>
      <c r="C211" s="450"/>
      <c r="D211" s="450"/>
      <c r="E211" s="450"/>
      <c r="F211" s="450"/>
      <c r="G211" s="450"/>
      <c r="H211" s="450"/>
      <c r="I211" s="450"/>
      <c r="J211" s="450"/>
      <c r="K211" s="450"/>
      <c r="L211" s="451"/>
      <c r="M211" s="452"/>
      <c r="N211" s="452"/>
      <c r="O211" s="452"/>
      <c r="P211" s="453"/>
      <c r="Q211" s="454"/>
      <c r="R211" s="454"/>
      <c r="S211" s="454"/>
      <c r="T211" s="454"/>
      <c r="U211" s="454"/>
      <c r="V211" s="129"/>
      <c r="W211" s="129"/>
      <c r="X211" s="455"/>
      <c r="Y211" s="456"/>
      <c r="Z211" s="339" t="str">
        <f>IFERROR(VLOOKUP(X211, 【参考】数式用!$A$2:$B$46, 2, FALSE), "")</f>
        <v/>
      </c>
      <c r="AA211" s="357"/>
      <c r="AB211" s="426" t="str">
        <f>IF(B211="", "", IF(COUNTIF(X211,"*独自*"),"数式を削除して手入力",IFERROR(INDEX(【参考】数式用!$O$3:'【参考】数式用'!$Q$452,MATCH(Q211&amp;V211,【参考】数式用!$N$3:'【参考】数式用'!$N$452,0),MATCH(VLOOKUP(X211,【参考】数式用!$R$2:$S$46,2,FALSE),【参考】数式用!$O$2:$Q$2,0)),10)))</f>
        <v/>
      </c>
      <c r="AC211" s="354"/>
    </row>
    <row r="212" spans="1:29" ht="49.95" customHeight="1">
      <c r="A212" s="240">
        <f t="shared" si="6"/>
        <v>174</v>
      </c>
      <c r="B212" s="449"/>
      <c r="C212" s="450"/>
      <c r="D212" s="450"/>
      <c r="E212" s="450"/>
      <c r="F212" s="450"/>
      <c r="G212" s="450"/>
      <c r="H212" s="450"/>
      <c r="I212" s="450"/>
      <c r="J212" s="450"/>
      <c r="K212" s="450"/>
      <c r="L212" s="451"/>
      <c r="M212" s="452"/>
      <c r="N212" s="452"/>
      <c r="O212" s="452"/>
      <c r="P212" s="453"/>
      <c r="Q212" s="454"/>
      <c r="R212" s="454"/>
      <c r="S212" s="454"/>
      <c r="T212" s="454"/>
      <c r="U212" s="454"/>
      <c r="V212" s="129"/>
      <c r="W212" s="129"/>
      <c r="X212" s="455"/>
      <c r="Y212" s="456"/>
      <c r="Z212" s="339" t="str">
        <f>IFERROR(VLOOKUP(X212, 【参考】数式用!$A$2:$B$46, 2, FALSE), "")</f>
        <v/>
      </c>
      <c r="AA212" s="357"/>
      <c r="AB212" s="426" t="str">
        <f>IF(B212="", "", IF(COUNTIF(X212,"*独自*"),"数式を削除して手入力",IFERROR(INDEX(【参考】数式用!$O$3:'【参考】数式用'!$Q$452,MATCH(Q212&amp;V212,【参考】数式用!$N$3:'【参考】数式用'!$N$452,0),MATCH(VLOOKUP(X212,【参考】数式用!$R$2:$S$46,2,FALSE),【参考】数式用!$O$2:$Q$2,0)),10)))</f>
        <v/>
      </c>
      <c r="AC212" s="354"/>
    </row>
    <row r="213" spans="1:29" ht="49.95" customHeight="1">
      <c r="A213" s="240">
        <f t="shared" si="6"/>
        <v>175</v>
      </c>
      <c r="B213" s="449"/>
      <c r="C213" s="450"/>
      <c r="D213" s="450"/>
      <c r="E213" s="450"/>
      <c r="F213" s="450"/>
      <c r="G213" s="450"/>
      <c r="H213" s="450"/>
      <c r="I213" s="450"/>
      <c r="J213" s="450"/>
      <c r="K213" s="450"/>
      <c r="L213" s="451"/>
      <c r="M213" s="452"/>
      <c r="N213" s="452"/>
      <c r="O213" s="452"/>
      <c r="P213" s="453"/>
      <c r="Q213" s="454"/>
      <c r="R213" s="454"/>
      <c r="S213" s="454"/>
      <c r="T213" s="454"/>
      <c r="U213" s="454"/>
      <c r="V213" s="129"/>
      <c r="W213" s="129"/>
      <c r="X213" s="455"/>
      <c r="Y213" s="456"/>
      <c r="Z213" s="339" t="str">
        <f>IFERROR(VLOOKUP(X213, 【参考】数式用!$A$2:$B$46, 2, FALSE), "")</f>
        <v/>
      </c>
      <c r="AA213" s="357"/>
      <c r="AB213" s="426" t="str">
        <f>IF(B213="", "", IF(COUNTIF(X213,"*独自*"),"数式を削除して手入力",IFERROR(INDEX(【参考】数式用!$O$3:'【参考】数式用'!$Q$452,MATCH(Q213&amp;V213,【参考】数式用!$N$3:'【参考】数式用'!$N$452,0),MATCH(VLOOKUP(X213,【参考】数式用!$R$2:$S$46,2,FALSE),【参考】数式用!$O$2:$Q$2,0)),10)))</f>
        <v/>
      </c>
      <c r="AC213" s="354"/>
    </row>
    <row r="214" spans="1:29" ht="49.95" customHeight="1">
      <c r="A214" s="240">
        <f t="shared" si="6"/>
        <v>176</v>
      </c>
      <c r="B214" s="449"/>
      <c r="C214" s="450"/>
      <c r="D214" s="450"/>
      <c r="E214" s="450"/>
      <c r="F214" s="450"/>
      <c r="G214" s="450"/>
      <c r="H214" s="450"/>
      <c r="I214" s="450"/>
      <c r="J214" s="450"/>
      <c r="K214" s="450"/>
      <c r="L214" s="451"/>
      <c r="M214" s="452"/>
      <c r="N214" s="452"/>
      <c r="O214" s="452"/>
      <c r="P214" s="453"/>
      <c r="Q214" s="454"/>
      <c r="R214" s="454"/>
      <c r="S214" s="454"/>
      <c r="T214" s="454"/>
      <c r="U214" s="454"/>
      <c r="V214" s="129"/>
      <c r="W214" s="129"/>
      <c r="X214" s="455"/>
      <c r="Y214" s="456"/>
      <c r="Z214" s="339" t="str">
        <f>IFERROR(VLOOKUP(X214, 【参考】数式用!$A$2:$B$46, 2, FALSE), "")</f>
        <v/>
      </c>
      <c r="AA214" s="357"/>
      <c r="AB214" s="426" t="str">
        <f>IF(B214="", "", IF(COUNTIF(X214,"*独自*"),"数式を削除して手入力",IFERROR(INDEX(【参考】数式用!$O$3:'【参考】数式用'!$Q$452,MATCH(Q214&amp;V214,【参考】数式用!$N$3:'【参考】数式用'!$N$452,0),MATCH(VLOOKUP(X214,【参考】数式用!$R$2:$S$46,2,FALSE),【参考】数式用!$O$2:$Q$2,0)),10)))</f>
        <v/>
      </c>
      <c r="AC214" s="354"/>
    </row>
    <row r="215" spans="1:29" ht="49.95" customHeight="1">
      <c r="A215" s="240">
        <f t="shared" si="6"/>
        <v>177</v>
      </c>
      <c r="B215" s="449"/>
      <c r="C215" s="450"/>
      <c r="D215" s="450"/>
      <c r="E215" s="450"/>
      <c r="F215" s="450"/>
      <c r="G215" s="450"/>
      <c r="H215" s="450"/>
      <c r="I215" s="450"/>
      <c r="J215" s="450"/>
      <c r="K215" s="450"/>
      <c r="L215" s="451"/>
      <c r="M215" s="452"/>
      <c r="N215" s="452"/>
      <c r="O215" s="452"/>
      <c r="P215" s="453"/>
      <c r="Q215" s="454"/>
      <c r="R215" s="454"/>
      <c r="S215" s="454"/>
      <c r="T215" s="454"/>
      <c r="U215" s="454"/>
      <c r="V215" s="129"/>
      <c r="W215" s="129"/>
      <c r="X215" s="455"/>
      <c r="Y215" s="456"/>
      <c r="Z215" s="339" t="str">
        <f>IFERROR(VLOOKUP(X215, 【参考】数式用!$A$2:$B$46, 2, FALSE), "")</f>
        <v/>
      </c>
      <c r="AA215" s="357"/>
      <c r="AB215" s="426" t="str">
        <f>IF(B215="", "", IF(COUNTIF(X215,"*独自*"),"数式を削除して手入力",IFERROR(INDEX(【参考】数式用!$O$3:'【参考】数式用'!$Q$452,MATCH(Q215&amp;V215,【参考】数式用!$N$3:'【参考】数式用'!$N$452,0),MATCH(VLOOKUP(X215,【参考】数式用!$R$2:$S$46,2,FALSE),【参考】数式用!$O$2:$Q$2,0)),10)))</f>
        <v/>
      </c>
      <c r="AC215" s="354"/>
    </row>
    <row r="216" spans="1:29" ht="49.95" customHeight="1">
      <c r="A216" s="240">
        <f t="shared" si="6"/>
        <v>178</v>
      </c>
      <c r="B216" s="449"/>
      <c r="C216" s="450"/>
      <c r="D216" s="450"/>
      <c r="E216" s="450"/>
      <c r="F216" s="450"/>
      <c r="G216" s="450"/>
      <c r="H216" s="450"/>
      <c r="I216" s="450"/>
      <c r="J216" s="450"/>
      <c r="K216" s="450"/>
      <c r="L216" s="451"/>
      <c r="M216" s="452"/>
      <c r="N216" s="452"/>
      <c r="O216" s="452"/>
      <c r="P216" s="453"/>
      <c r="Q216" s="454"/>
      <c r="R216" s="454"/>
      <c r="S216" s="454"/>
      <c r="T216" s="454"/>
      <c r="U216" s="454"/>
      <c r="V216" s="129"/>
      <c r="W216" s="129"/>
      <c r="X216" s="455"/>
      <c r="Y216" s="456"/>
      <c r="Z216" s="339" t="str">
        <f>IFERROR(VLOOKUP(X216, 【参考】数式用!$A$2:$B$46, 2, FALSE), "")</f>
        <v/>
      </c>
      <c r="AA216" s="357"/>
      <c r="AB216" s="426" t="str">
        <f>IF(B216="", "", IF(COUNTIF(X216,"*独自*"),"数式を削除して手入力",IFERROR(INDEX(【参考】数式用!$O$3:'【参考】数式用'!$Q$452,MATCH(Q216&amp;V216,【参考】数式用!$N$3:'【参考】数式用'!$N$452,0),MATCH(VLOOKUP(X216,【参考】数式用!$R$2:$S$46,2,FALSE),【参考】数式用!$O$2:$Q$2,0)),10)))</f>
        <v/>
      </c>
      <c r="AC216" s="354"/>
    </row>
    <row r="217" spans="1:29" ht="49.95" customHeight="1">
      <c r="A217" s="240">
        <f t="shared" si="6"/>
        <v>179</v>
      </c>
      <c r="B217" s="449"/>
      <c r="C217" s="450"/>
      <c r="D217" s="450"/>
      <c r="E217" s="450"/>
      <c r="F217" s="450"/>
      <c r="G217" s="450"/>
      <c r="H217" s="450"/>
      <c r="I217" s="450"/>
      <c r="J217" s="450"/>
      <c r="K217" s="450"/>
      <c r="L217" s="451"/>
      <c r="M217" s="452"/>
      <c r="N217" s="452"/>
      <c r="O217" s="452"/>
      <c r="P217" s="453"/>
      <c r="Q217" s="454"/>
      <c r="R217" s="454"/>
      <c r="S217" s="454"/>
      <c r="T217" s="454"/>
      <c r="U217" s="454"/>
      <c r="V217" s="129"/>
      <c r="W217" s="129"/>
      <c r="X217" s="455"/>
      <c r="Y217" s="456"/>
      <c r="Z217" s="339" t="str">
        <f>IFERROR(VLOOKUP(X217, 【参考】数式用!$A$2:$B$46, 2, FALSE), "")</f>
        <v/>
      </c>
      <c r="AA217" s="357"/>
      <c r="AB217" s="426" t="str">
        <f>IF(B217="", "", IF(COUNTIF(X217,"*独自*"),"数式を削除して手入力",IFERROR(INDEX(【参考】数式用!$O$3:'【参考】数式用'!$Q$452,MATCH(Q217&amp;V217,【参考】数式用!$N$3:'【参考】数式用'!$N$452,0),MATCH(VLOOKUP(X217,【参考】数式用!$R$2:$S$46,2,FALSE),【参考】数式用!$O$2:$Q$2,0)),10)))</f>
        <v/>
      </c>
      <c r="AC217" s="354"/>
    </row>
    <row r="218" spans="1:29" ht="49.95" customHeight="1">
      <c r="A218" s="240">
        <f t="shared" si="6"/>
        <v>180</v>
      </c>
      <c r="B218" s="449"/>
      <c r="C218" s="450"/>
      <c r="D218" s="450"/>
      <c r="E218" s="450"/>
      <c r="F218" s="450"/>
      <c r="G218" s="450"/>
      <c r="H218" s="450"/>
      <c r="I218" s="450"/>
      <c r="J218" s="450"/>
      <c r="K218" s="450"/>
      <c r="L218" s="451"/>
      <c r="M218" s="452"/>
      <c r="N218" s="452"/>
      <c r="O218" s="452"/>
      <c r="P218" s="453"/>
      <c r="Q218" s="454"/>
      <c r="R218" s="454"/>
      <c r="S218" s="454"/>
      <c r="T218" s="454"/>
      <c r="U218" s="454"/>
      <c r="V218" s="129"/>
      <c r="W218" s="129"/>
      <c r="X218" s="455"/>
      <c r="Y218" s="456"/>
      <c r="Z218" s="339" t="str">
        <f>IFERROR(VLOOKUP(X218, 【参考】数式用!$A$2:$B$46, 2, FALSE), "")</f>
        <v/>
      </c>
      <c r="AA218" s="357"/>
      <c r="AB218" s="426" t="str">
        <f>IF(B218="", "", IF(COUNTIF(X218,"*独自*"),"数式を削除して手入力",IFERROR(INDEX(【参考】数式用!$O$3:'【参考】数式用'!$Q$452,MATCH(Q218&amp;V218,【参考】数式用!$N$3:'【参考】数式用'!$N$452,0),MATCH(VLOOKUP(X218,【参考】数式用!$R$2:$S$46,2,FALSE),【参考】数式用!$O$2:$Q$2,0)),10)))</f>
        <v/>
      </c>
      <c r="AC218" s="354"/>
    </row>
    <row r="219" spans="1:29" ht="49.95" customHeight="1">
      <c r="A219" s="240">
        <f t="shared" si="6"/>
        <v>181</v>
      </c>
      <c r="B219" s="449"/>
      <c r="C219" s="450"/>
      <c r="D219" s="450"/>
      <c r="E219" s="450"/>
      <c r="F219" s="450"/>
      <c r="G219" s="450"/>
      <c r="H219" s="450"/>
      <c r="I219" s="450"/>
      <c r="J219" s="450"/>
      <c r="K219" s="450"/>
      <c r="L219" s="451"/>
      <c r="M219" s="452"/>
      <c r="N219" s="452"/>
      <c r="O219" s="452"/>
      <c r="P219" s="453"/>
      <c r="Q219" s="454"/>
      <c r="R219" s="454"/>
      <c r="S219" s="454"/>
      <c r="T219" s="454"/>
      <c r="U219" s="454"/>
      <c r="V219" s="129"/>
      <c r="W219" s="129"/>
      <c r="X219" s="455"/>
      <c r="Y219" s="456"/>
      <c r="Z219" s="339" t="str">
        <f>IFERROR(VLOOKUP(X219, 【参考】数式用!$A$2:$B$46, 2, FALSE), "")</f>
        <v/>
      </c>
      <c r="AA219" s="357"/>
      <c r="AB219" s="426" t="str">
        <f>IF(B219="", "", IF(COUNTIF(X219,"*独自*"),"数式を削除して手入力",IFERROR(INDEX(【参考】数式用!$O$3:'【参考】数式用'!$Q$452,MATCH(Q219&amp;V219,【参考】数式用!$N$3:'【参考】数式用'!$N$452,0),MATCH(VLOOKUP(X219,【参考】数式用!$R$2:$S$46,2,FALSE),【参考】数式用!$O$2:$Q$2,0)),10)))</f>
        <v/>
      </c>
      <c r="AC219" s="354"/>
    </row>
    <row r="220" spans="1:29" ht="49.95" customHeight="1">
      <c r="A220" s="240">
        <f t="shared" si="6"/>
        <v>182</v>
      </c>
      <c r="B220" s="449"/>
      <c r="C220" s="450"/>
      <c r="D220" s="450"/>
      <c r="E220" s="450"/>
      <c r="F220" s="450"/>
      <c r="G220" s="450"/>
      <c r="H220" s="450"/>
      <c r="I220" s="450"/>
      <c r="J220" s="450"/>
      <c r="K220" s="450"/>
      <c r="L220" s="451"/>
      <c r="M220" s="452"/>
      <c r="N220" s="452"/>
      <c r="O220" s="452"/>
      <c r="P220" s="453"/>
      <c r="Q220" s="454"/>
      <c r="R220" s="454"/>
      <c r="S220" s="454"/>
      <c r="T220" s="454"/>
      <c r="U220" s="454"/>
      <c r="V220" s="129"/>
      <c r="W220" s="129"/>
      <c r="X220" s="455"/>
      <c r="Y220" s="456"/>
      <c r="Z220" s="339" t="str">
        <f>IFERROR(VLOOKUP(X220, 【参考】数式用!$A$2:$B$46, 2, FALSE), "")</f>
        <v/>
      </c>
      <c r="AA220" s="357"/>
      <c r="AB220" s="426" t="str">
        <f>IF(B220="", "", IF(COUNTIF(X220,"*独自*"),"数式を削除して手入力",IFERROR(INDEX(【参考】数式用!$O$3:'【参考】数式用'!$Q$452,MATCH(Q220&amp;V220,【参考】数式用!$N$3:'【参考】数式用'!$N$452,0),MATCH(VLOOKUP(X220,【参考】数式用!$R$2:$S$46,2,FALSE),【参考】数式用!$O$2:$Q$2,0)),10)))</f>
        <v/>
      </c>
      <c r="AC220" s="354"/>
    </row>
    <row r="221" spans="1:29" ht="49.95" customHeight="1">
      <c r="A221" s="240">
        <f t="shared" si="6"/>
        <v>183</v>
      </c>
      <c r="B221" s="449"/>
      <c r="C221" s="450"/>
      <c r="D221" s="450"/>
      <c r="E221" s="450"/>
      <c r="F221" s="450"/>
      <c r="G221" s="450"/>
      <c r="H221" s="450"/>
      <c r="I221" s="450"/>
      <c r="J221" s="450"/>
      <c r="K221" s="450"/>
      <c r="L221" s="451"/>
      <c r="M221" s="452"/>
      <c r="N221" s="452"/>
      <c r="O221" s="452"/>
      <c r="P221" s="453"/>
      <c r="Q221" s="454"/>
      <c r="R221" s="454"/>
      <c r="S221" s="454"/>
      <c r="T221" s="454"/>
      <c r="U221" s="454"/>
      <c r="V221" s="129"/>
      <c r="W221" s="129"/>
      <c r="X221" s="455"/>
      <c r="Y221" s="456"/>
      <c r="Z221" s="339" t="str">
        <f>IFERROR(VLOOKUP(X221, 【参考】数式用!$A$2:$B$46, 2, FALSE), "")</f>
        <v/>
      </c>
      <c r="AA221" s="357"/>
      <c r="AB221" s="426" t="str">
        <f>IF(B221="", "", IF(COUNTIF(X221,"*独自*"),"数式を削除して手入力",IFERROR(INDEX(【参考】数式用!$O$3:'【参考】数式用'!$Q$452,MATCH(Q221&amp;V221,【参考】数式用!$N$3:'【参考】数式用'!$N$452,0),MATCH(VLOOKUP(X221,【参考】数式用!$R$2:$S$46,2,FALSE),【参考】数式用!$O$2:$Q$2,0)),10)))</f>
        <v/>
      </c>
      <c r="AC221" s="354"/>
    </row>
    <row r="222" spans="1:29" ht="49.95" customHeight="1">
      <c r="A222" s="240">
        <f t="shared" si="6"/>
        <v>184</v>
      </c>
      <c r="B222" s="449"/>
      <c r="C222" s="450"/>
      <c r="D222" s="450"/>
      <c r="E222" s="450"/>
      <c r="F222" s="450"/>
      <c r="G222" s="450"/>
      <c r="H222" s="450"/>
      <c r="I222" s="450"/>
      <c r="J222" s="450"/>
      <c r="K222" s="450"/>
      <c r="L222" s="451"/>
      <c r="M222" s="452"/>
      <c r="N222" s="452"/>
      <c r="O222" s="452"/>
      <c r="P222" s="453"/>
      <c r="Q222" s="454"/>
      <c r="R222" s="454"/>
      <c r="S222" s="454"/>
      <c r="T222" s="454"/>
      <c r="U222" s="454"/>
      <c r="V222" s="129"/>
      <c r="W222" s="129"/>
      <c r="X222" s="455"/>
      <c r="Y222" s="456"/>
      <c r="Z222" s="339" t="str">
        <f>IFERROR(VLOOKUP(X222, 【参考】数式用!$A$2:$B$46, 2, FALSE), "")</f>
        <v/>
      </c>
      <c r="AA222" s="357"/>
      <c r="AB222" s="426" t="str">
        <f>IF(B222="", "", IF(COUNTIF(X222,"*独自*"),"数式を削除して手入力",IFERROR(INDEX(【参考】数式用!$O$3:'【参考】数式用'!$Q$452,MATCH(Q222&amp;V222,【参考】数式用!$N$3:'【参考】数式用'!$N$452,0),MATCH(VLOOKUP(X222,【参考】数式用!$R$2:$S$46,2,FALSE),【参考】数式用!$O$2:$Q$2,0)),10)))</f>
        <v/>
      </c>
      <c r="AC222" s="354"/>
    </row>
    <row r="223" spans="1:29" ht="49.95" customHeight="1">
      <c r="A223" s="240">
        <f t="shared" si="6"/>
        <v>185</v>
      </c>
      <c r="B223" s="449"/>
      <c r="C223" s="450"/>
      <c r="D223" s="450"/>
      <c r="E223" s="450"/>
      <c r="F223" s="450"/>
      <c r="G223" s="450"/>
      <c r="H223" s="450"/>
      <c r="I223" s="450"/>
      <c r="J223" s="450"/>
      <c r="K223" s="450"/>
      <c r="L223" s="451"/>
      <c r="M223" s="452"/>
      <c r="N223" s="452"/>
      <c r="O223" s="452"/>
      <c r="P223" s="453"/>
      <c r="Q223" s="454"/>
      <c r="R223" s="454"/>
      <c r="S223" s="454"/>
      <c r="T223" s="454"/>
      <c r="U223" s="454"/>
      <c r="V223" s="129"/>
      <c r="W223" s="129"/>
      <c r="X223" s="455"/>
      <c r="Y223" s="456"/>
      <c r="Z223" s="339" t="str">
        <f>IFERROR(VLOOKUP(X223, 【参考】数式用!$A$2:$B$46, 2, FALSE), "")</f>
        <v/>
      </c>
      <c r="AA223" s="357"/>
      <c r="AB223" s="426" t="str">
        <f>IF(B223="", "", IF(COUNTIF(X223,"*独自*"),"数式を削除して手入力",IFERROR(INDEX(【参考】数式用!$O$3:'【参考】数式用'!$Q$452,MATCH(Q223&amp;V223,【参考】数式用!$N$3:'【参考】数式用'!$N$452,0),MATCH(VLOOKUP(X223,【参考】数式用!$R$2:$S$46,2,FALSE),【参考】数式用!$O$2:$Q$2,0)),10)))</f>
        <v/>
      </c>
      <c r="AC223" s="354"/>
    </row>
    <row r="224" spans="1:29" ht="49.95" customHeight="1">
      <c r="A224" s="240">
        <f t="shared" si="6"/>
        <v>186</v>
      </c>
      <c r="B224" s="449"/>
      <c r="C224" s="450"/>
      <c r="D224" s="450"/>
      <c r="E224" s="450"/>
      <c r="F224" s="450"/>
      <c r="G224" s="450"/>
      <c r="H224" s="450"/>
      <c r="I224" s="450"/>
      <c r="J224" s="450"/>
      <c r="K224" s="450"/>
      <c r="L224" s="451"/>
      <c r="M224" s="452"/>
      <c r="N224" s="452"/>
      <c r="O224" s="452"/>
      <c r="P224" s="453"/>
      <c r="Q224" s="454"/>
      <c r="R224" s="454"/>
      <c r="S224" s="454"/>
      <c r="T224" s="454"/>
      <c r="U224" s="454"/>
      <c r="V224" s="129"/>
      <c r="W224" s="129"/>
      <c r="X224" s="455"/>
      <c r="Y224" s="456"/>
      <c r="Z224" s="339" t="str">
        <f>IFERROR(VLOOKUP(X224, 【参考】数式用!$A$2:$B$46, 2, FALSE), "")</f>
        <v/>
      </c>
      <c r="AA224" s="357"/>
      <c r="AB224" s="426" t="str">
        <f>IF(B224="", "", IF(COUNTIF(X224,"*独自*"),"数式を削除して手入力",IFERROR(INDEX(【参考】数式用!$O$3:'【参考】数式用'!$Q$452,MATCH(Q224&amp;V224,【参考】数式用!$N$3:'【参考】数式用'!$N$452,0),MATCH(VLOOKUP(X224,【参考】数式用!$R$2:$S$46,2,FALSE),【参考】数式用!$O$2:$Q$2,0)),10)))</f>
        <v/>
      </c>
      <c r="AC224" s="354"/>
    </row>
    <row r="225" spans="1:29" ht="49.95" customHeight="1">
      <c r="A225" s="240">
        <f t="shared" si="6"/>
        <v>187</v>
      </c>
      <c r="B225" s="449"/>
      <c r="C225" s="450"/>
      <c r="D225" s="450"/>
      <c r="E225" s="450"/>
      <c r="F225" s="450"/>
      <c r="G225" s="450"/>
      <c r="H225" s="450"/>
      <c r="I225" s="450"/>
      <c r="J225" s="450"/>
      <c r="K225" s="450"/>
      <c r="L225" s="451"/>
      <c r="M225" s="452"/>
      <c r="N225" s="452"/>
      <c r="O225" s="452"/>
      <c r="P225" s="453"/>
      <c r="Q225" s="454"/>
      <c r="R225" s="454"/>
      <c r="S225" s="454"/>
      <c r="T225" s="454"/>
      <c r="U225" s="454"/>
      <c r="V225" s="129"/>
      <c r="W225" s="129"/>
      <c r="X225" s="455"/>
      <c r="Y225" s="456"/>
      <c r="Z225" s="339" t="str">
        <f>IFERROR(VLOOKUP(X225, 【参考】数式用!$A$2:$B$46, 2, FALSE), "")</f>
        <v/>
      </c>
      <c r="AA225" s="357"/>
      <c r="AB225" s="426" t="str">
        <f>IF(B225="", "", IF(COUNTIF(X225,"*独自*"),"数式を削除して手入力",IFERROR(INDEX(【参考】数式用!$O$3:'【参考】数式用'!$Q$452,MATCH(Q225&amp;V225,【参考】数式用!$N$3:'【参考】数式用'!$N$452,0),MATCH(VLOOKUP(X225,【参考】数式用!$R$2:$S$46,2,FALSE),【参考】数式用!$O$2:$Q$2,0)),10)))</f>
        <v/>
      </c>
      <c r="AC225" s="354"/>
    </row>
    <row r="226" spans="1:29" ht="49.95" customHeight="1">
      <c r="A226" s="240">
        <f t="shared" si="6"/>
        <v>188</v>
      </c>
      <c r="B226" s="449"/>
      <c r="C226" s="450"/>
      <c r="D226" s="450"/>
      <c r="E226" s="450"/>
      <c r="F226" s="450"/>
      <c r="G226" s="450"/>
      <c r="H226" s="450"/>
      <c r="I226" s="450"/>
      <c r="J226" s="450"/>
      <c r="K226" s="450"/>
      <c r="L226" s="451"/>
      <c r="M226" s="452"/>
      <c r="N226" s="452"/>
      <c r="O226" s="452"/>
      <c r="P226" s="453"/>
      <c r="Q226" s="454"/>
      <c r="R226" s="454"/>
      <c r="S226" s="454"/>
      <c r="T226" s="454"/>
      <c r="U226" s="454"/>
      <c r="V226" s="129"/>
      <c r="W226" s="129"/>
      <c r="X226" s="455"/>
      <c r="Y226" s="456"/>
      <c r="Z226" s="339" t="str">
        <f>IFERROR(VLOOKUP(X226, 【参考】数式用!$A$2:$B$46, 2, FALSE), "")</f>
        <v/>
      </c>
      <c r="AA226" s="357"/>
      <c r="AB226" s="426" t="str">
        <f>IF(B226="", "", IF(COUNTIF(X226,"*独自*"),"数式を削除して手入力",IFERROR(INDEX(【参考】数式用!$O$3:'【参考】数式用'!$Q$452,MATCH(Q226&amp;V226,【参考】数式用!$N$3:'【参考】数式用'!$N$452,0),MATCH(VLOOKUP(X226,【参考】数式用!$R$2:$S$46,2,FALSE),【参考】数式用!$O$2:$Q$2,0)),10)))</f>
        <v/>
      </c>
      <c r="AC226" s="354"/>
    </row>
    <row r="227" spans="1:29" ht="49.95" customHeight="1">
      <c r="A227" s="240">
        <f t="shared" si="6"/>
        <v>189</v>
      </c>
      <c r="B227" s="449"/>
      <c r="C227" s="450"/>
      <c r="D227" s="450"/>
      <c r="E227" s="450"/>
      <c r="F227" s="450"/>
      <c r="G227" s="450"/>
      <c r="H227" s="450"/>
      <c r="I227" s="450"/>
      <c r="J227" s="450"/>
      <c r="K227" s="450"/>
      <c r="L227" s="451"/>
      <c r="M227" s="452"/>
      <c r="N227" s="452"/>
      <c r="O227" s="452"/>
      <c r="P227" s="453"/>
      <c r="Q227" s="454"/>
      <c r="R227" s="454"/>
      <c r="S227" s="454"/>
      <c r="T227" s="454"/>
      <c r="U227" s="454"/>
      <c r="V227" s="129"/>
      <c r="W227" s="129"/>
      <c r="X227" s="455"/>
      <c r="Y227" s="456"/>
      <c r="Z227" s="339" t="str">
        <f>IFERROR(VLOOKUP(X227, 【参考】数式用!$A$2:$B$46, 2, FALSE), "")</f>
        <v/>
      </c>
      <c r="AA227" s="357"/>
      <c r="AB227" s="426" t="str">
        <f>IF(B227="", "", IF(COUNTIF(X227,"*独自*"),"数式を削除して手入力",IFERROR(INDEX(【参考】数式用!$O$3:'【参考】数式用'!$Q$452,MATCH(Q227&amp;V227,【参考】数式用!$N$3:'【参考】数式用'!$N$452,0),MATCH(VLOOKUP(X227,【参考】数式用!$R$2:$S$46,2,FALSE),【参考】数式用!$O$2:$Q$2,0)),10)))</f>
        <v/>
      </c>
      <c r="AC227" s="354"/>
    </row>
    <row r="228" spans="1:29" ht="49.95" customHeight="1">
      <c r="A228" s="240">
        <f t="shared" si="6"/>
        <v>190</v>
      </c>
      <c r="B228" s="449"/>
      <c r="C228" s="450"/>
      <c r="D228" s="450"/>
      <c r="E228" s="450"/>
      <c r="F228" s="450"/>
      <c r="G228" s="450"/>
      <c r="H228" s="450"/>
      <c r="I228" s="450"/>
      <c r="J228" s="450"/>
      <c r="K228" s="450"/>
      <c r="L228" s="451"/>
      <c r="M228" s="452"/>
      <c r="N228" s="452"/>
      <c r="O228" s="452"/>
      <c r="P228" s="453"/>
      <c r="Q228" s="454"/>
      <c r="R228" s="454"/>
      <c r="S228" s="454"/>
      <c r="T228" s="454"/>
      <c r="U228" s="454"/>
      <c r="V228" s="129"/>
      <c r="W228" s="129"/>
      <c r="X228" s="455"/>
      <c r="Y228" s="456"/>
      <c r="Z228" s="339" t="str">
        <f>IFERROR(VLOOKUP(X228, 【参考】数式用!$A$2:$B$46, 2, FALSE), "")</f>
        <v/>
      </c>
      <c r="AA228" s="357"/>
      <c r="AB228" s="426" t="str">
        <f>IF(B228="", "", IF(COUNTIF(X228,"*独自*"),"数式を削除して手入力",IFERROR(INDEX(【参考】数式用!$O$3:'【参考】数式用'!$Q$452,MATCH(Q228&amp;V228,【参考】数式用!$N$3:'【参考】数式用'!$N$452,0),MATCH(VLOOKUP(X228,【参考】数式用!$R$2:$S$46,2,FALSE),【参考】数式用!$O$2:$Q$2,0)),10)))</f>
        <v/>
      </c>
      <c r="AC228" s="354"/>
    </row>
    <row r="229" spans="1:29" ht="49.95" customHeight="1">
      <c r="A229" s="240">
        <f t="shared" si="6"/>
        <v>191</v>
      </c>
      <c r="B229" s="449"/>
      <c r="C229" s="450"/>
      <c r="D229" s="450"/>
      <c r="E229" s="450"/>
      <c r="F229" s="450"/>
      <c r="G229" s="450"/>
      <c r="H229" s="450"/>
      <c r="I229" s="450"/>
      <c r="J229" s="450"/>
      <c r="K229" s="450"/>
      <c r="L229" s="451"/>
      <c r="M229" s="452"/>
      <c r="N229" s="452"/>
      <c r="O229" s="452"/>
      <c r="P229" s="453"/>
      <c r="Q229" s="454"/>
      <c r="R229" s="454"/>
      <c r="S229" s="454"/>
      <c r="T229" s="454"/>
      <c r="U229" s="454"/>
      <c r="V229" s="129"/>
      <c r="W229" s="129"/>
      <c r="X229" s="455"/>
      <c r="Y229" s="456"/>
      <c r="Z229" s="339" t="str">
        <f>IFERROR(VLOOKUP(X229, 【参考】数式用!$A$2:$B$46, 2, FALSE), "")</f>
        <v/>
      </c>
      <c r="AA229" s="357"/>
      <c r="AB229" s="426" t="str">
        <f>IF(B229="", "", IF(COUNTIF(X229,"*独自*"),"数式を削除して手入力",IFERROR(INDEX(【参考】数式用!$O$3:'【参考】数式用'!$Q$452,MATCH(Q229&amp;V229,【参考】数式用!$N$3:'【参考】数式用'!$N$452,0),MATCH(VLOOKUP(X229,【参考】数式用!$R$2:$S$46,2,FALSE),【参考】数式用!$O$2:$Q$2,0)),10)))</f>
        <v/>
      </c>
      <c r="AC229" s="354"/>
    </row>
    <row r="230" spans="1:29" ht="49.95" customHeight="1">
      <c r="A230" s="240">
        <f t="shared" si="6"/>
        <v>192</v>
      </c>
      <c r="B230" s="449"/>
      <c r="C230" s="450"/>
      <c r="D230" s="450"/>
      <c r="E230" s="450"/>
      <c r="F230" s="450"/>
      <c r="G230" s="450"/>
      <c r="H230" s="450"/>
      <c r="I230" s="450"/>
      <c r="J230" s="450"/>
      <c r="K230" s="450"/>
      <c r="L230" s="451"/>
      <c r="M230" s="452"/>
      <c r="N230" s="452"/>
      <c r="O230" s="452"/>
      <c r="P230" s="453"/>
      <c r="Q230" s="454"/>
      <c r="R230" s="454"/>
      <c r="S230" s="454"/>
      <c r="T230" s="454"/>
      <c r="U230" s="454"/>
      <c r="V230" s="129"/>
      <c r="W230" s="129"/>
      <c r="X230" s="455"/>
      <c r="Y230" s="456"/>
      <c r="Z230" s="339" t="str">
        <f>IFERROR(VLOOKUP(X230, 【参考】数式用!$A$2:$B$46, 2, FALSE), "")</f>
        <v/>
      </c>
      <c r="AA230" s="357"/>
      <c r="AB230" s="426" t="str">
        <f>IF(B230="", "", IF(COUNTIF(X230,"*独自*"),"数式を削除して手入力",IFERROR(INDEX(【参考】数式用!$O$3:'【参考】数式用'!$Q$452,MATCH(Q230&amp;V230,【参考】数式用!$N$3:'【参考】数式用'!$N$452,0),MATCH(VLOOKUP(X230,【参考】数式用!$R$2:$S$46,2,FALSE),【参考】数式用!$O$2:$Q$2,0)),10)))</f>
        <v/>
      </c>
      <c r="AC230" s="354"/>
    </row>
    <row r="231" spans="1:29" ht="49.95" customHeight="1">
      <c r="A231" s="240">
        <f t="shared" si="6"/>
        <v>193</v>
      </c>
      <c r="B231" s="449"/>
      <c r="C231" s="450"/>
      <c r="D231" s="450"/>
      <c r="E231" s="450"/>
      <c r="F231" s="450"/>
      <c r="G231" s="450"/>
      <c r="H231" s="450"/>
      <c r="I231" s="450"/>
      <c r="J231" s="450"/>
      <c r="K231" s="450"/>
      <c r="L231" s="451"/>
      <c r="M231" s="452"/>
      <c r="N231" s="452"/>
      <c r="O231" s="452"/>
      <c r="P231" s="453"/>
      <c r="Q231" s="454"/>
      <c r="R231" s="454"/>
      <c r="S231" s="454"/>
      <c r="T231" s="454"/>
      <c r="U231" s="454"/>
      <c r="V231" s="129"/>
      <c r="W231" s="129"/>
      <c r="X231" s="455"/>
      <c r="Y231" s="456"/>
      <c r="Z231" s="339" t="str">
        <f>IFERROR(VLOOKUP(X231, 【参考】数式用!$A$2:$B$46, 2, FALSE), "")</f>
        <v/>
      </c>
      <c r="AA231" s="357"/>
      <c r="AB231" s="426" t="str">
        <f>IF(B231="", "", IF(COUNTIF(X231,"*独自*"),"数式を削除して手入力",IFERROR(INDEX(【参考】数式用!$O$3:'【参考】数式用'!$Q$452,MATCH(Q231&amp;V231,【参考】数式用!$N$3:'【参考】数式用'!$N$452,0),MATCH(VLOOKUP(X231,【参考】数式用!$R$2:$S$46,2,FALSE),【参考】数式用!$O$2:$Q$2,0)),10)))</f>
        <v/>
      </c>
      <c r="AC231" s="354"/>
    </row>
    <row r="232" spans="1:29" ht="49.95" customHeight="1">
      <c r="A232" s="240">
        <f t="shared" si="6"/>
        <v>194</v>
      </c>
      <c r="B232" s="449"/>
      <c r="C232" s="450"/>
      <c r="D232" s="450"/>
      <c r="E232" s="450"/>
      <c r="F232" s="450"/>
      <c r="G232" s="450"/>
      <c r="H232" s="450"/>
      <c r="I232" s="450"/>
      <c r="J232" s="450"/>
      <c r="K232" s="450"/>
      <c r="L232" s="451"/>
      <c r="M232" s="452"/>
      <c r="N232" s="452"/>
      <c r="O232" s="452"/>
      <c r="P232" s="453"/>
      <c r="Q232" s="454"/>
      <c r="R232" s="454"/>
      <c r="S232" s="454"/>
      <c r="T232" s="454"/>
      <c r="U232" s="454"/>
      <c r="V232" s="129"/>
      <c r="W232" s="129"/>
      <c r="X232" s="455"/>
      <c r="Y232" s="456"/>
      <c r="Z232" s="339" t="str">
        <f>IFERROR(VLOOKUP(X232, 【参考】数式用!$A$2:$B$46, 2, FALSE), "")</f>
        <v/>
      </c>
      <c r="AA232" s="357"/>
      <c r="AB232" s="426" t="str">
        <f>IF(B232="", "", IF(COUNTIF(X232,"*独自*"),"数式を削除して手入力",IFERROR(INDEX(【参考】数式用!$O$3:'【参考】数式用'!$Q$452,MATCH(Q232&amp;V232,【参考】数式用!$N$3:'【参考】数式用'!$N$452,0),MATCH(VLOOKUP(X232,【参考】数式用!$R$2:$S$46,2,FALSE),【参考】数式用!$O$2:$Q$2,0)),10)))</f>
        <v/>
      </c>
      <c r="AC232" s="354"/>
    </row>
    <row r="233" spans="1:29" ht="49.95" customHeight="1">
      <c r="A233" s="240">
        <f t="shared" si="6"/>
        <v>195</v>
      </c>
      <c r="B233" s="449"/>
      <c r="C233" s="450"/>
      <c r="D233" s="450"/>
      <c r="E233" s="450"/>
      <c r="F233" s="450"/>
      <c r="G233" s="450"/>
      <c r="H233" s="450"/>
      <c r="I233" s="450"/>
      <c r="J233" s="450"/>
      <c r="K233" s="450"/>
      <c r="L233" s="451"/>
      <c r="M233" s="452"/>
      <c r="N233" s="452"/>
      <c r="O233" s="452"/>
      <c r="P233" s="453"/>
      <c r="Q233" s="454"/>
      <c r="R233" s="454"/>
      <c r="S233" s="454"/>
      <c r="T233" s="454"/>
      <c r="U233" s="454"/>
      <c r="V233" s="129"/>
      <c r="W233" s="129"/>
      <c r="X233" s="455"/>
      <c r="Y233" s="456"/>
      <c r="Z233" s="339" t="str">
        <f>IFERROR(VLOOKUP(X233, 【参考】数式用!$A$2:$B$46, 2, FALSE), "")</f>
        <v/>
      </c>
      <c r="AA233" s="357"/>
      <c r="AB233" s="426" t="str">
        <f>IF(B233="", "", IF(COUNTIF(X233,"*独自*"),"数式を削除して手入力",IFERROR(INDEX(【参考】数式用!$O$3:'【参考】数式用'!$Q$452,MATCH(Q233&amp;V233,【参考】数式用!$N$3:'【参考】数式用'!$N$452,0),MATCH(VLOOKUP(X233,【参考】数式用!$R$2:$S$46,2,FALSE),【参考】数式用!$O$2:$Q$2,0)),10)))</f>
        <v/>
      </c>
      <c r="AC233" s="354"/>
    </row>
    <row r="234" spans="1:29" ht="49.95" customHeight="1">
      <c r="A234" s="240">
        <f t="shared" si="6"/>
        <v>196</v>
      </c>
      <c r="B234" s="449"/>
      <c r="C234" s="450"/>
      <c r="D234" s="450"/>
      <c r="E234" s="450"/>
      <c r="F234" s="450"/>
      <c r="G234" s="450"/>
      <c r="H234" s="450"/>
      <c r="I234" s="450"/>
      <c r="J234" s="450"/>
      <c r="K234" s="450"/>
      <c r="L234" s="451"/>
      <c r="M234" s="452"/>
      <c r="N234" s="452"/>
      <c r="O234" s="452"/>
      <c r="P234" s="453"/>
      <c r="Q234" s="454"/>
      <c r="R234" s="454"/>
      <c r="S234" s="454"/>
      <c r="T234" s="454"/>
      <c r="U234" s="454"/>
      <c r="V234" s="129"/>
      <c r="W234" s="129"/>
      <c r="X234" s="455"/>
      <c r="Y234" s="456"/>
      <c r="Z234" s="339" t="str">
        <f>IFERROR(VLOOKUP(X234, 【参考】数式用!$A$2:$B$46, 2, FALSE), "")</f>
        <v/>
      </c>
      <c r="AA234" s="357"/>
      <c r="AB234" s="426" t="str">
        <f>IF(B234="", "", IF(COUNTIF(X234,"*独自*"),"数式を削除して手入力",IFERROR(INDEX(【参考】数式用!$O$3:'【参考】数式用'!$Q$452,MATCH(Q234&amp;V234,【参考】数式用!$N$3:'【参考】数式用'!$N$452,0),MATCH(VLOOKUP(X234,【参考】数式用!$R$2:$S$46,2,FALSE),【参考】数式用!$O$2:$Q$2,0)),10)))</f>
        <v/>
      </c>
      <c r="AC234" s="354"/>
    </row>
    <row r="235" spans="1:29" ht="49.95" customHeight="1">
      <c r="A235" s="240">
        <f t="shared" si="6"/>
        <v>197</v>
      </c>
      <c r="B235" s="449"/>
      <c r="C235" s="450"/>
      <c r="D235" s="450"/>
      <c r="E235" s="450"/>
      <c r="F235" s="450"/>
      <c r="G235" s="450"/>
      <c r="H235" s="450"/>
      <c r="I235" s="450"/>
      <c r="J235" s="450"/>
      <c r="K235" s="450"/>
      <c r="L235" s="451"/>
      <c r="M235" s="452"/>
      <c r="N235" s="452"/>
      <c r="O235" s="452"/>
      <c r="P235" s="453"/>
      <c r="Q235" s="454"/>
      <c r="R235" s="454"/>
      <c r="S235" s="454"/>
      <c r="T235" s="454"/>
      <c r="U235" s="454"/>
      <c r="V235" s="129"/>
      <c r="W235" s="129"/>
      <c r="X235" s="455"/>
      <c r="Y235" s="456"/>
      <c r="Z235" s="339" t="str">
        <f>IFERROR(VLOOKUP(X235, 【参考】数式用!$A$2:$B$46, 2, FALSE), "")</f>
        <v/>
      </c>
      <c r="AA235" s="357"/>
      <c r="AB235" s="426" t="str">
        <f>IF(B235="", "", IF(COUNTIF(X235,"*独自*"),"数式を削除して手入力",IFERROR(INDEX(【参考】数式用!$O$3:'【参考】数式用'!$Q$452,MATCH(Q235&amp;V235,【参考】数式用!$N$3:'【参考】数式用'!$N$452,0),MATCH(VLOOKUP(X235,【参考】数式用!$R$2:$S$46,2,FALSE),【参考】数式用!$O$2:$Q$2,0)),10)))</f>
        <v/>
      </c>
      <c r="AC235" s="354"/>
    </row>
    <row r="236" spans="1:29" ht="49.95" customHeight="1">
      <c r="A236" s="240">
        <f t="shared" si="6"/>
        <v>198</v>
      </c>
      <c r="B236" s="449"/>
      <c r="C236" s="450"/>
      <c r="D236" s="450"/>
      <c r="E236" s="450"/>
      <c r="F236" s="450"/>
      <c r="G236" s="450"/>
      <c r="H236" s="450"/>
      <c r="I236" s="450"/>
      <c r="J236" s="450"/>
      <c r="K236" s="450"/>
      <c r="L236" s="451"/>
      <c r="M236" s="452"/>
      <c r="N236" s="452"/>
      <c r="O236" s="452"/>
      <c r="P236" s="453"/>
      <c r="Q236" s="454"/>
      <c r="R236" s="454"/>
      <c r="S236" s="454"/>
      <c r="T236" s="454"/>
      <c r="U236" s="454"/>
      <c r="V236" s="129"/>
      <c r="W236" s="129"/>
      <c r="X236" s="455"/>
      <c r="Y236" s="456"/>
      <c r="Z236" s="339" t="str">
        <f>IFERROR(VLOOKUP(X236, 【参考】数式用!$A$2:$B$46, 2, FALSE), "")</f>
        <v/>
      </c>
      <c r="AA236" s="357"/>
      <c r="AB236" s="426" t="str">
        <f>IF(B236="", "", IF(COUNTIF(X236,"*独自*"),"数式を削除して手入力",IFERROR(INDEX(【参考】数式用!$O$3:'【参考】数式用'!$Q$452,MATCH(Q236&amp;V236,【参考】数式用!$N$3:'【参考】数式用'!$N$452,0),MATCH(VLOOKUP(X236,【参考】数式用!$R$2:$S$46,2,FALSE),【参考】数式用!$O$2:$Q$2,0)),10)))</f>
        <v/>
      </c>
      <c r="AC236" s="354"/>
    </row>
    <row r="237" spans="1:29" ht="49.95" customHeight="1">
      <c r="A237" s="240">
        <f t="shared" si="6"/>
        <v>199</v>
      </c>
      <c r="B237" s="449"/>
      <c r="C237" s="450"/>
      <c r="D237" s="450"/>
      <c r="E237" s="450"/>
      <c r="F237" s="450"/>
      <c r="G237" s="450"/>
      <c r="H237" s="450"/>
      <c r="I237" s="450"/>
      <c r="J237" s="450"/>
      <c r="K237" s="450"/>
      <c r="L237" s="451"/>
      <c r="M237" s="452"/>
      <c r="N237" s="452"/>
      <c r="O237" s="452"/>
      <c r="P237" s="453"/>
      <c r="Q237" s="454"/>
      <c r="R237" s="454"/>
      <c r="S237" s="454"/>
      <c r="T237" s="454"/>
      <c r="U237" s="454"/>
      <c r="V237" s="129"/>
      <c r="W237" s="129"/>
      <c r="X237" s="455"/>
      <c r="Y237" s="456"/>
      <c r="Z237" s="339" t="str">
        <f>IFERROR(VLOOKUP(X237, 【参考】数式用!$A$2:$B$46, 2, FALSE), "")</f>
        <v/>
      </c>
      <c r="AA237" s="357"/>
      <c r="AB237" s="426" t="str">
        <f>IF(B237="", "", IF(COUNTIF(X237,"*独自*"),"数式を削除して手入力",IFERROR(INDEX(【参考】数式用!$O$3:'【参考】数式用'!$Q$452,MATCH(Q237&amp;V237,【参考】数式用!$N$3:'【参考】数式用'!$N$452,0),MATCH(VLOOKUP(X237,【参考】数式用!$R$2:$S$46,2,FALSE),【参考】数式用!$O$2:$Q$2,0)),10)))</f>
        <v/>
      </c>
      <c r="AC237" s="354"/>
    </row>
    <row r="238" spans="1:29" ht="49.95" customHeight="1">
      <c r="A238" s="240">
        <f t="shared" si="6"/>
        <v>200</v>
      </c>
      <c r="B238" s="449"/>
      <c r="C238" s="450"/>
      <c r="D238" s="450"/>
      <c r="E238" s="450"/>
      <c r="F238" s="450"/>
      <c r="G238" s="450"/>
      <c r="H238" s="450"/>
      <c r="I238" s="450"/>
      <c r="J238" s="450"/>
      <c r="K238" s="450"/>
      <c r="L238" s="451"/>
      <c r="M238" s="452"/>
      <c r="N238" s="452"/>
      <c r="O238" s="452"/>
      <c r="P238" s="453"/>
      <c r="Q238" s="454"/>
      <c r="R238" s="454"/>
      <c r="S238" s="454"/>
      <c r="T238" s="454"/>
      <c r="U238" s="454"/>
      <c r="V238" s="129"/>
      <c r="W238" s="129"/>
      <c r="X238" s="455"/>
      <c r="Y238" s="456"/>
      <c r="Z238" s="339" t="str">
        <f>IFERROR(VLOOKUP(X238, 【参考】数式用!$A$2:$B$46, 2, FALSE), "")</f>
        <v/>
      </c>
      <c r="AA238" s="357"/>
      <c r="AB238" s="426" t="str">
        <f>IF(B238="", "", IF(COUNTIF(X238,"*独自*"),"数式を削除して手入力",IFERROR(INDEX(【参考】数式用!$O$3:'【参考】数式用'!$Q$452,MATCH(Q238&amp;V238,【参考】数式用!$N$3:'【参考】数式用'!$N$452,0),MATCH(VLOOKUP(X238,【参考】数式用!$R$2:$S$46,2,FALSE),【参考】数式用!$O$2:$Q$2,0)),10)))</f>
        <v/>
      </c>
      <c r="AC238" s="354"/>
    </row>
    <row r="239" spans="1:29" ht="49.95" customHeight="1">
      <c r="A239" s="240">
        <f t="shared" si="6"/>
        <v>201</v>
      </c>
      <c r="B239" s="449"/>
      <c r="C239" s="450"/>
      <c r="D239" s="450"/>
      <c r="E239" s="450"/>
      <c r="F239" s="450"/>
      <c r="G239" s="450"/>
      <c r="H239" s="450"/>
      <c r="I239" s="450"/>
      <c r="J239" s="450"/>
      <c r="K239" s="450"/>
      <c r="L239" s="451"/>
      <c r="M239" s="452"/>
      <c r="N239" s="452"/>
      <c r="O239" s="452"/>
      <c r="P239" s="453"/>
      <c r="Q239" s="454"/>
      <c r="R239" s="454"/>
      <c r="S239" s="454"/>
      <c r="T239" s="454"/>
      <c r="U239" s="454"/>
      <c r="V239" s="129"/>
      <c r="W239" s="129"/>
      <c r="X239" s="455"/>
      <c r="Y239" s="456"/>
      <c r="Z239" s="339" t="str">
        <f>IFERROR(VLOOKUP(X239, 【参考】数式用!$A$2:$B$46, 2, FALSE), "")</f>
        <v/>
      </c>
      <c r="AA239" s="357"/>
      <c r="AB239" s="426" t="str">
        <f>IF(B239="", "", IF(COUNTIF(X239,"*独自*"),"数式を削除して手入力",IFERROR(INDEX(【参考】数式用!$O$3:'【参考】数式用'!$Q$452,MATCH(Q239&amp;V239,【参考】数式用!$N$3:'【参考】数式用'!$N$452,0),MATCH(VLOOKUP(X239,【参考】数式用!$R$2:$S$46,2,FALSE),【参考】数式用!$O$2:$Q$2,0)),10)))</f>
        <v/>
      </c>
      <c r="AC239" s="354"/>
    </row>
    <row r="240" spans="1:29" ht="49.95" customHeight="1">
      <c r="A240" s="240">
        <f t="shared" si="6"/>
        <v>202</v>
      </c>
      <c r="B240" s="449"/>
      <c r="C240" s="450"/>
      <c r="D240" s="450"/>
      <c r="E240" s="450"/>
      <c r="F240" s="450"/>
      <c r="G240" s="450"/>
      <c r="H240" s="450"/>
      <c r="I240" s="450"/>
      <c r="J240" s="450"/>
      <c r="K240" s="450"/>
      <c r="L240" s="451"/>
      <c r="M240" s="452"/>
      <c r="N240" s="452"/>
      <c r="O240" s="452"/>
      <c r="P240" s="453"/>
      <c r="Q240" s="454"/>
      <c r="R240" s="454"/>
      <c r="S240" s="454"/>
      <c r="T240" s="454"/>
      <c r="U240" s="454"/>
      <c r="V240" s="129"/>
      <c r="W240" s="129"/>
      <c r="X240" s="455"/>
      <c r="Y240" s="456"/>
      <c r="Z240" s="339" t="str">
        <f>IFERROR(VLOOKUP(X240, 【参考】数式用!$A$2:$B$46, 2, FALSE), "")</f>
        <v/>
      </c>
      <c r="AA240" s="357"/>
      <c r="AB240" s="426" t="str">
        <f>IF(B240="", "", IF(COUNTIF(X240,"*独自*"),"数式を削除して手入力",IFERROR(INDEX(【参考】数式用!$O$3:'【参考】数式用'!$Q$452,MATCH(Q240&amp;V240,【参考】数式用!$N$3:'【参考】数式用'!$N$452,0),MATCH(VLOOKUP(X240,【参考】数式用!$R$2:$S$46,2,FALSE),【参考】数式用!$O$2:$Q$2,0)),10)))</f>
        <v/>
      </c>
      <c r="AC240" s="354"/>
    </row>
    <row r="241" spans="1:29" ht="49.95" customHeight="1">
      <c r="A241" s="240">
        <f t="shared" si="6"/>
        <v>203</v>
      </c>
      <c r="B241" s="449"/>
      <c r="C241" s="450"/>
      <c r="D241" s="450"/>
      <c r="E241" s="450"/>
      <c r="F241" s="450"/>
      <c r="G241" s="450"/>
      <c r="H241" s="450"/>
      <c r="I241" s="450"/>
      <c r="J241" s="450"/>
      <c r="K241" s="450"/>
      <c r="L241" s="451"/>
      <c r="M241" s="452"/>
      <c r="N241" s="452"/>
      <c r="O241" s="452"/>
      <c r="P241" s="453"/>
      <c r="Q241" s="454"/>
      <c r="R241" s="454"/>
      <c r="S241" s="454"/>
      <c r="T241" s="454"/>
      <c r="U241" s="454"/>
      <c r="V241" s="129"/>
      <c r="W241" s="129"/>
      <c r="X241" s="455"/>
      <c r="Y241" s="456"/>
      <c r="Z241" s="339" t="str">
        <f>IFERROR(VLOOKUP(X241, 【参考】数式用!$A$2:$B$46, 2, FALSE), "")</f>
        <v/>
      </c>
      <c r="AA241" s="357"/>
      <c r="AB241" s="426" t="str">
        <f>IF(B241="", "", IF(COUNTIF(X241,"*独自*"),"数式を削除して手入力",IFERROR(INDEX(【参考】数式用!$O$3:'【参考】数式用'!$Q$452,MATCH(Q241&amp;V241,【参考】数式用!$N$3:'【参考】数式用'!$N$452,0),MATCH(VLOOKUP(X241,【参考】数式用!$R$2:$S$46,2,FALSE),【参考】数式用!$O$2:$Q$2,0)),10)))</f>
        <v/>
      </c>
      <c r="AC241" s="354"/>
    </row>
    <row r="242" spans="1:29" ht="49.95" customHeight="1">
      <c r="A242" s="240">
        <f t="shared" si="6"/>
        <v>204</v>
      </c>
      <c r="B242" s="449"/>
      <c r="C242" s="450"/>
      <c r="D242" s="450"/>
      <c r="E242" s="450"/>
      <c r="F242" s="450"/>
      <c r="G242" s="450"/>
      <c r="H242" s="450"/>
      <c r="I242" s="450"/>
      <c r="J242" s="450"/>
      <c r="K242" s="450"/>
      <c r="L242" s="451"/>
      <c r="M242" s="452"/>
      <c r="N242" s="452"/>
      <c r="O242" s="452"/>
      <c r="P242" s="453"/>
      <c r="Q242" s="454"/>
      <c r="R242" s="454"/>
      <c r="S242" s="454"/>
      <c r="T242" s="454"/>
      <c r="U242" s="454"/>
      <c r="V242" s="129"/>
      <c r="W242" s="129"/>
      <c r="X242" s="455"/>
      <c r="Y242" s="456"/>
      <c r="Z242" s="339" t="str">
        <f>IFERROR(VLOOKUP(X242, 【参考】数式用!$A$2:$B$46, 2, FALSE), "")</f>
        <v/>
      </c>
      <c r="AA242" s="357"/>
      <c r="AB242" s="426" t="str">
        <f>IF(B242="", "", IF(COUNTIF(X242,"*独自*"),"数式を削除して手入力",IFERROR(INDEX(【参考】数式用!$O$3:'【参考】数式用'!$Q$452,MATCH(Q242&amp;V242,【参考】数式用!$N$3:'【参考】数式用'!$N$452,0),MATCH(VLOOKUP(X242,【参考】数式用!$R$2:$S$46,2,FALSE),【参考】数式用!$O$2:$Q$2,0)),10)))</f>
        <v/>
      </c>
      <c r="AC242" s="354"/>
    </row>
    <row r="243" spans="1:29" ht="49.95" customHeight="1">
      <c r="A243" s="240">
        <f t="shared" si="6"/>
        <v>205</v>
      </c>
      <c r="B243" s="449"/>
      <c r="C243" s="450"/>
      <c r="D243" s="450"/>
      <c r="E243" s="450"/>
      <c r="F243" s="450"/>
      <c r="G243" s="450"/>
      <c r="H243" s="450"/>
      <c r="I243" s="450"/>
      <c r="J243" s="450"/>
      <c r="K243" s="450"/>
      <c r="L243" s="451"/>
      <c r="M243" s="452"/>
      <c r="N243" s="452"/>
      <c r="O243" s="452"/>
      <c r="P243" s="453"/>
      <c r="Q243" s="454"/>
      <c r="R243" s="454"/>
      <c r="S243" s="454"/>
      <c r="T243" s="454"/>
      <c r="U243" s="454"/>
      <c r="V243" s="129"/>
      <c r="W243" s="129"/>
      <c r="X243" s="455"/>
      <c r="Y243" s="456"/>
      <c r="Z243" s="339" t="str">
        <f>IFERROR(VLOOKUP(X243, 【参考】数式用!$A$2:$B$46, 2, FALSE), "")</f>
        <v/>
      </c>
      <c r="AA243" s="357"/>
      <c r="AB243" s="426" t="str">
        <f>IF(B243="", "", IF(COUNTIF(X243,"*独自*"),"数式を削除して手入力",IFERROR(INDEX(【参考】数式用!$O$3:'【参考】数式用'!$Q$452,MATCH(Q243&amp;V243,【参考】数式用!$N$3:'【参考】数式用'!$N$452,0),MATCH(VLOOKUP(X243,【参考】数式用!$R$2:$S$46,2,FALSE),【参考】数式用!$O$2:$Q$2,0)),10)))</f>
        <v/>
      </c>
      <c r="AC243" s="354"/>
    </row>
    <row r="244" spans="1:29" ht="49.95" customHeight="1">
      <c r="A244" s="240">
        <f t="shared" si="6"/>
        <v>206</v>
      </c>
      <c r="B244" s="449"/>
      <c r="C244" s="450"/>
      <c r="D244" s="450"/>
      <c r="E244" s="450"/>
      <c r="F244" s="450"/>
      <c r="G244" s="450"/>
      <c r="H244" s="450"/>
      <c r="I244" s="450"/>
      <c r="J244" s="450"/>
      <c r="K244" s="450"/>
      <c r="L244" s="451"/>
      <c r="M244" s="452"/>
      <c r="N244" s="452"/>
      <c r="O244" s="452"/>
      <c r="P244" s="453"/>
      <c r="Q244" s="454"/>
      <c r="R244" s="454"/>
      <c r="S244" s="454"/>
      <c r="T244" s="454"/>
      <c r="U244" s="454"/>
      <c r="V244" s="129"/>
      <c r="W244" s="129"/>
      <c r="X244" s="455"/>
      <c r="Y244" s="456"/>
      <c r="Z244" s="339" t="str">
        <f>IFERROR(VLOOKUP(X244, 【参考】数式用!$A$2:$B$46, 2, FALSE), "")</f>
        <v/>
      </c>
      <c r="AA244" s="357"/>
      <c r="AB244" s="426" t="str">
        <f>IF(B244="", "", IF(COUNTIF(X244,"*独自*"),"数式を削除して手入力",IFERROR(INDEX(【参考】数式用!$O$3:'【参考】数式用'!$Q$452,MATCH(Q244&amp;V244,【参考】数式用!$N$3:'【参考】数式用'!$N$452,0),MATCH(VLOOKUP(X244,【参考】数式用!$R$2:$S$46,2,FALSE),【参考】数式用!$O$2:$Q$2,0)),10)))</f>
        <v/>
      </c>
      <c r="AC244" s="354"/>
    </row>
    <row r="245" spans="1:29" ht="49.95" customHeight="1">
      <c r="A245" s="240">
        <f t="shared" si="6"/>
        <v>207</v>
      </c>
      <c r="B245" s="449"/>
      <c r="C245" s="450"/>
      <c r="D245" s="450"/>
      <c r="E245" s="450"/>
      <c r="F245" s="450"/>
      <c r="G245" s="450"/>
      <c r="H245" s="450"/>
      <c r="I245" s="450"/>
      <c r="J245" s="450"/>
      <c r="K245" s="450"/>
      <c r="L245" s="451"/>
      <c r="M245" s="452"/>
      <c r="N245" s="452"/>
      <c r="O245" s="452"/>
      <c r="P245" s="453"/>
      <c r="Q245" s="454"/>
      <c r="R245" s="454"/>
      <c r="S245" s="454"/>
      <c r="T245" s="454"/>
      <c r="U245" s="454"/>
      <c r="V245" s="129"/>
      <c r="W245" s="129"/>
      <c r="X245" s="455"/>
      <c r="Y245" s="456"/>
      <c r="Z245" s="339" t="str">
        <f>IFERROR(VLOOKUP(X245, 【参考】数式用!$A$2:$B$46, 2, FALSE), "")</f>
        <v/>
      </c>
      <c r="AA245" s="357"/>
      <c r="AB245" s="426" t="str">
        <f>IF(B245="", "", IF(COUNTIF(X245,"*独自*"),"数式を削除して手入力",IFERROR(INDEX(【参考】数式用!$O$3:'【参考】数式用'!$Q$452,MATCH(Q245&amp;V245,【参考】数式用!$N$3:'【参考】数式用'!$N$452,0),MATCH(VLOOKUP(X245,【参考】数式用!$R$2:$S$46,2,FALSE),【参考】数式用!$O$2:$Q$2,0)),10)))</f>
        <v/>
      </c>
      <c r="AC245" s="354"/>
    </row>
    <row r="246" spans="1:29" ht="49.95" customHeight="1">
      <c r="A246" s="240">
        <f t="shared" si="6"/>
        <v>208</v>
      </c>
      <c r="B246" s="449"/>
      <c r="C246" s="450"/>
      <c r="D246" s="450"/>
      <c r="E246" s="450"/>
      <c r="F246" s="450"/>
      <c r="G246" s="450"/>
      <c r="H246" s="450"/>
      <c r="I246" s="450"/>
      <c r="J246" s="450"/>
      <c r="K246" s="450"/>
      <c r="L246" s="451"/>
      <c r="M246" s="452"/>
      <c r="N246" s="452"/>
      <c r="O246" s="452"/>
      <c r="P246" s="453"/>
      <c r="Q246" s="454"/>
      <c r="R246" s="454"/>
      <c r="S246" s="454"/>
      <c r="T246" s="454"/>
      <c r="U246" s="454"/>
      <c r="V246" s="129"/>
      <c r="W246" s="129"/>
      <c r="X246" s="455"/>
      <c r="Y246" s="456"/>
      <c r="Z246" s="339" t="str">
        <f>IFERROR(VLOOKUP(X246, 【参考】数式用!$A$2:$B$46, 2, FALSE), "")</f>
        <v/>
      </c>
      <c r="AA246" s="357"/>
      <c r="AB246" s="426" t="str">
        <f>IF(B246="", "", IF(COUNTIF(X246,"*独自*"),"数式を削除して手入力",IFERROR(INDEX(【参考】数式用!$O$3:'【参考】数式用'!$Q$452,MATCH(Q246&amp;V246,【参考】数式用!$N$3:'【参考】数式用'!$N$452,0),MATCH(VLOOKUP(X246,【参考】数式用!$R$2:$S$46,2,FALSE),【参考】数式用!$O$2:$Q$2,0)),10)))</f>
        <v/>
      </c>
      <c r="AC246" s="354"/>
    </row>
    <row r="247" spans="1:29" ht="49.95" customHeight="1">
      <c r="A247" s="240">
        <f t="shared" si="6"/>
        <v>209</v>
      </c>
      <c r="B247" s="449"/>
      <c r="C247" s="450"/>
      <c r="D247" s="450"/>
      <c r="E247" s="450"/>
      <c r="F247" s="450"/>
      <c r="G247" s="450"/>
      <c r="H247" s="450"/>
      <c r="I247" s="450"/>
      <c r="J247" s="450"/>
      <c r="K247" s="450"/>
      <c r="L247" s="451"/>
      <c r="M247" s="452"/>
      <c r="N247" s="452"/>
      <c r="O247" s="452"/>
      <c r="P247" s="453"/>
      <c r="Q247" s="454"/>
      <c r="R247" s="454"/>
      <c r="S247" s="454"/>
      <c r="T247" s="454"/>
      <c r="U247" s="454"/>
      <c r="V247" s="129"/>
      <c r="W247" s="129"/>
      <c r="X247" s="455"/>
      <c r="Y247" s="456"/>
      <c r="Z247" s="339" t="str">
        <f>IFERROR(VLOOKUP(X247, 【参考】数式用!$A$2:$B$46, 2, FALSE), "")</f>
        <v/>
      </c>
      <c r="AA247" s="357"/>
      <c r="AB247" s="426" t="str">
        <f>IF(B247="", "", IF(COUNTIF(X247,"*独自*"),"数式を削除して手入力",IFERROR(INDEX(【参考】数式用!$O$3:'【参考】数式用'!$Q$452,MATCH(Q247&amp;V247,【参考】数式用!$N$3:'【参考】数式用'!$N$452,0),MATCH(VLOOKUP(X247,【参考】数式用!$R$2:$S$46,2,FALSE),【参考】数式用!$O$2:$Q$2,0)),10)))</f>
        <v/>
      </c>
      <c r="AC247" s="354"/>
    </row>
    <row r="248" spans="1:29" ht="49.95" customHeight="1">
      <c r="A248" s="240">
        <f t="shared" si="6"/>
        <v>210</v>
      </c>
      <c r="B248" s="449"/>
      <c r="C248" s="450"/>
      <c r="D248" s="450"/>
      <c r="E248" s="450"/>
      <c r="F248" s="450"/>
      <c r="G248" s="450"/>
      <c r="H248" s="450"/>
      <c r="I248" s="450"/>
      <c r="J248" s="450"/>
      <c r="K248" s="450"/>
      <c r="L248" s="451"/>
      <c r="M248" s="452"/>
      <c r="N248" s="452"/>
      <c r="O248" s="452"/>
      <c r="P248" s="453"/>
      <c r="Q248" s="454"/>
      <c r="R248" s="454"/>
      <c r="S248" s="454"/>
      <c r="T248" s="454"/>
      <c r="U248" s="454"/>
      <c r="V248" s="129"/>
      <c r="W248" s="129"/>
      <c r="X248" s="455"/>
      <c r="Y248" s="456"/>
      <c r="Z248" s="339" t="str">
        <f>IFERROR(VLOOKUP(X248, 【参考】数式用!$A$2:$B$46, 2, FALSE), "")</f>
        <v/>
      </c>
      <c r="AA248" s="357"/>
      <c r="AB248" s="426" t="str">
        <f>IF(B248="", "", IF(COUNTIF(X248,"*独自*"),"数式を削除して手入力",IFERROR(INDEX(【参考】数式用!$O$3:'【参考】数式用'!$Q$452,MATCH(Q248&amp;V248,【参考】数式用!$N$3:'【参考】数式用'!$N$452,0),MATCH(VLOOKUP(X248,【参考】数式用!$R$2:$S$46,2,FALSE),【参考】数式用!$O$2:$Q$2,0)),10)))</f>
        <v/>
      </c>
      <c r="AC248" s="354"/>
    </row>
    <row r="249" spans="1:29" ht="49.95" customHeight="1">
      <c r="A249" s="240">
        <f t="shared" si="6"/>
        <v>211</v>
      </c>
      <c r="B249" s="449"/>
      <c r="C249" s="450"/>
      <c r="D249" s="450"/>
      <c r="E249" s="450"/>
      <c r="F249" s="450"/>
      <c r="G249" s="450"/>
      <c r="H249" s="450"/>
      <c r="I249" s="450"/>
      <c r="J249" s="450"/>
      <c r="K249" s="450"/>
      <c r="L249" s="451"/>
      <c r="M249" s="452"/>
      <c r="N249" s="452"/>
      <c r="O249" s="452"/>
      <c r="P249" s="453"/>
      <c r="Q249" s="454"/>
      <c r="R249" s="454"/>
      <c r="S249" s="454"/>
      <c r="T249" s="454"/>
      <c r="U249" s="454"/>
      <c r="V249" s="129"/>
      <c r="W249" s="129"/>
      <c r="X249" s="455"/>
      <c r="Y249" s="456"/>
      <c r="Z249" s="339" t="str">
        <f>IFERROR(VLOOKUP(X249, 【参考】数式用!$A$2:$B$46, 2, FALSE), "")</f>
        <v/>
      </c>
      <c r="AA249" s="357"/>
      <c r="AB249" s="426" t="str">
        <f>IF(B249="", "", IF(COUNTIF(X249,"*独自*"),"数式を削除して手入力",IFERROR(INDEX(【参考】数式用!$O$3:'【参考】数式用'!$Q$452,MATCH(Q249&amp;V249,【参考】数式用!$N$3:'【参考】数式用'!$N$452,0),MATCH(VLOOKUP(X249,【参考】数式用!$R$2:$S$46,2,FALSE),【参考】数式用!$O$2:$Q$2,0)),10)))</f>
        <v/>
      </c>
      <c r="AC249" s="354"/>
    </row>
    <row r="250" spans="1:29" ht="49.95" customHeight="1">
      <c r="A250" s="240">
        <f t="shared" si="6"/>
        <v>212</v>
      </c>
      <c r="B250" s="449"/>
      <c r="C250" s="450"/>
      <c r="D250" s="450"/>
      <c r="E250" s="450"/>
      <c r="F250" s="450"/>
      <c r="G250" s="450"/>
      <c r="H250" s="450"/>
      <c r="I250" s="450"/>
      <c r="J250" s="450"/>
      <c r="K250" s="450"/>
      <c r="L250" s="451"/>
      <c r="M250" s="452"/>
      <c r="N250" s="452"/>
      <c r="O250" s="452"/>
      <c r="P250" s="453"/>
      <c r="Q250" s="454"/>
      <c r="R250" s="454"/>
      <c r="S250" s="454"/>
      <c r="T250" s="454"/>
      <c r="U250" s="454"/>
      <c r="V250" s="129"/>
      <c r="W250" s="129"/>
      <c r="X250" s="455"/>
      <c r="Y250" s="456"/>
      <c r="Z250" s="339" t="str">
        <f>IFERROR(VLOOKUP(X250, 【参考】数式用!$A$2:$B$46, 2, FALSE), "")</f>
        <v/>
      </c>
      <c r="AA250" s="357"/>
      <c r="AB250" s="426" t="str">
        <f>IF(B250="", "", IF(COUNTIF(X250,"*独自*"),"数式を削除して手入力",IFERROR(INDEX(【参考】数式用!$O$3:'【参考】数式用'!$Q$452,MATCH(Q250&amp;V250,【参考】数式用!$N$3:'【参考】数式用'!$N$452,0),MATCH(VLOOKUP(X250,【参考】数式用!$R$2:$S$46,2,FALSE),【参考】数式用!$O$2:$Q$2,0)),10)))</f>
        <v/>
      </c>
      <c r="AC250" s="354"/>
    </row>
    <row r="251" spans="1:29" ht="49.95" customHeight="1">
      <c r="A251" s="240">
        <f t="shared" si="6"/>
        <v>213</v>
      </c>
      <c r="B251" s="449"/>
      <c r="C251" s="450"/>
      <c r="D251" s="450"/>
      <c r="E251" s="450"/>
      <c r="F251" s="450"/>
      <c r="G251" s="450"/>
      <c r="H251" s="450"/>
      <c r="I251" s="450"/>
      <c r="J251" s="450"/>
      <c r="K251" s="450"/>
      <c r="L251" s="451"/>
      <c r="M251" s="452"/>
      <c r="N251" s="452"/>
      <c r="O251" s="452"/>
      <c r="P251" s="453"/>
      <c r="Q251" s="454"/>
      <c r="R251" s="454"/>
      <c r="S251" s="454"/>
      <c r="T251" s="454"/>
      <c r="U251" s="454"/>
      <c r="V251" s="129"/>
      <c r="W251" s="129"/>
      <c r="X251" s="455"/>
      <c r="Y251" s="456"/>
      <c r="Z251" s="339" t="str">
        <f>IFERROR(VLOOKUP(X251, 【参考】数式用!$A$2:$B$46, 2, FALSE), "")</f>
        <v/>
      </c>
      <c r="AA251" s="357"/>
      <c r="AB251" s="426" t="str">
        <f>IF(B251="", "", IF(COUNTIF(X251,"*独自*"),"数式を削除して手入力",IFERROR(INDEX(【参考】数式用!$O$3:'【参考】数式用'!$Q$452,MATCH(Q251&amp;V251,【参考】数式用!$N$3:'【参考】数式用'!$N$452,0),MATCH(VLOOKUP(X251,【参考】数式用!$R$2:$S$46,2,FALSE),【参考】数式用!$O$2:$Q$2,0)),10)))</f>
        <v/>
      </c>
      <c r="AC251" s="354"/>
    </row>
    <row r="252" spans="1:29" ht="49.95" customHeight="1">
      <c r="A252" s="240">
        <f t="shared" si="6"/>
        <v>214</v>
      </c>
      <c r="B252" s="449"/>
      <c r="C252" s="450"/>
      <c r="D252" s="450"/>
      <c r="E252" s="450"/>
      <c r="F252" s="450"/>
      <c r="G252" s="450"/>
      <c r="H252" s="450"/>
      <c r="I252" s="450"/>
      <c r="J252" s="450"/>
      <c r="K252" s="450"/>
      <c r="L252" s="451"/>
      <c r="M252" s="452"/>
      <c r="N252" s="452"/>
      <c r="O252" s="452"/>
      <c r="P252" s="453"/>
      <c r="Q252" s="454"/>
      <c r="R252" s="454"/>
      <c r="S252" s="454"/>
      <c r="T252" s="454"/>
      <c r="U252" s="454"/>
      <c r="V252" s="129"/>
      <c r="W252" s="129"/>
      <c r="X252" s="455"/>
      <c r="Y252" s="456"/>
      <c r="Z252" s="339" t="str">
        <f>IFERROR(VLOOKUP(X252, 【参考】数式用!$A$2:$B$46, 2, FALSE), "")</f>
        <v/>
      </c>
      <c r="AA252" s="357"/>
      <c r="AB252" s="426" t="str">
        <f>IF(B252="", "", IF(COUNTIF(X252,"*独自*"),"数式を削除して手入力",IFERROR(INDEX(【参考】数式用!$O$3:'【参考】数式用'!$Q$452,MATCH(Q252&amp;V252,【参考】数式用!$N$3:'【参考】数式用'!$N$452,0),MATCH(VLOOKUP(X252,【参考】数式用!$R$2:$S$46,2,FALSE),【参考】数式用!$O$2:$Q$2,0)),10)))</f>
        <v/>
      </c>
      <c r="AC252" s="354"/>
    </row>
    <row r="253" spans="1:29" ht="49.95" customHeight="1">
      <c r="A253" s="240">
        <f t="shared" si="6"/>
        <v>215</v>
      </c>
      <c r="B253" s="449"/>
      <c r="C253" s="450"/>
      <c r="D253" s="450"/>
      <c r="E253" s="450"/>
      <c r="F253" s="450"/>
      <c r="G253" s="450"/>
      <c r="H253" s="450"/>
      <c r="I253" s="450"/>
      <c r="J253" s="450"/>
      <c r="K253" s="450"/>
      <c r="L253" s="451"/>
      <c r="M253" s="452"/>
      <c r="N253" s="452"/>
      <c r="O253" s="452"/>
      <c r="P253" s="453"/>
      <c r="Q253" s="454"/>
      <c r="R253" s="454"/>
      <c r="S253" s="454"/>
      <c r="T253" s="454"/>
      <c r="U253" s="454"/>
      <c r="V253" s="129"/>
      <c r="W253" s="129"/>
      <c r="X253" s="455"/>
      <c r="Y253" s="456"/>
      <c r="Z253" s="339" t="str">
        <f>IFERROR(VLOOKUP(X253, 【参考】数式用!$A$2:$B$46, 2, FALSE), "")</f>
        <v/>
      </c>
      <c r="AA253" s="357"/>
      <c r="AB253" s="426" t="str">
        <f>IF(B253="", "", IF(COUNTIF(X253,"*独自*"),"数式を削除して手入力",IFERROR(INDEX(【参考】数式用!$O$3:'【参考】数式用'!$Q$452,MATCH(Q253&amp;V253,【参考】数式用!$N$3:'【参考】数式用'!$N$452,0),MATCH(VLOOKUP(X253,【参考】数式用!$R$2:$S$46,2,FALSE),【参考】数式用!$O$2:$Q$2,0)),10)))</f>
        <v/>
      </c>
      <c r="AC253" s="354"/>
    </row>
    <row r="254" spans="1:29" ht="49.95" customHeight="1">
      <c r="A254" s="240">
        <f t="shared" si="6"/>
        <v>216</v>
      </c>
      <c r="B254" s="449"/>
      <c r="C254" s="450"/>
      <c r="D254" s="450"/>
      <c r="E254" s="450"/>
      <c r="F254" s="450"/>
      <c r="G254" s="450"/>
      <c r="H254" s="450"/>
      <c r="I254" s="450"/>
      <c r="J254" s="450"/>
      <c r="K254" s="450"/>
      <c r="L254" s="451"/>
      <c r="M254" s="452"/>
      <c r="N254" s="452"/>
      <c r="O254" s="452"/>
      <c r="P254" s="453"/>
      <c r="Q254" s="454"/>
      <c r="R254" s="454"/>
      <c r="S254" s="454"/>
      <c r="T254" s="454"/>
      <c r="U254" s="454"/>
      <c r="V254" s="129"/>
      <c r="W254" s="129"/>
      <c r="X254" s="455"/>
      <c r="Y254" s="456"/>
      <c r="Z254" s="339" t="str">
        <f>IFERROR(VLOOKUP(X254, 【参考】数式用!$A$2:$B$46, 2, FALSE), "")</f>
        <v/>
      </c>
      <c r="AA254" s="357"/>
      <c r="AB254" s="426" t="str">
        <f>IF(B254="", "", IF(COUNTIF(X254,"*独自*"),"数式を削除して手入力",IFERROR(INDEX(【参考】数式用!$O$3:'【参考】数式用'!$Q$452,MATCH(Q254&amp;V254,【参考】数式用!$N$3:'【参考】数式用'!$N$452,0),MATCH(VLOOKUP(X254,【参考】数式用!$R$2:$S$46,2,FALSE),【参考】数式用!$O$2:$Q$2,0)),10)))</f>
        <v/>
      </c>
      <c r="AC254" s="354"/>
    </row>
    <row r="255" spans="1:29" ht="49.95" customHeight="1">
      <c r="A255" s="240">
        <f t="shared" si="6"/>
        <v>217</v>
      </c>
      <c r="B255" s="449"/>
      <c r="C255" s="450"/>
      <c r="D255" s="450"/>
      <c r="E255" s="450"/>
      <c r="F255" s="450"/>
      <c r="G255" s="450"/>
      <c r="H255" s="450"/>
      <c r="I255" s="450"/>
      <c r="J255" s="450"/>
      <c r="K255" s="450"/>
      <c r="L255" s="451"/>
      <c r="M255" s="452"/>
      <c r="N255" s="452"/>
      <c r="O255" s="452"/>
      <c r="P255" s="453"/>
      <c r="Q255" s="454"/>
      <c r="R255" s="454"/>
      <c r="S255" s="454"/>
      <c r="T255" s="454"/>
      <c r="U255" s="454"/>
      <c r="V255" s="129"/>
      <c r="W255" s="129"/>
      <c r="X255" s="455"/>
      <c r="Y255" s="456"/>
      <c r="Z255" s="339" t="str">
        <f>IFERROR(VLOOKUP(X255, 【参考】数式用!$A$2:$B$46, 2, FALSE), "")</f>
        <v/>
      </c>
      <c r="AA255" s="357"/>
      <c r="AB255" s="426" t="str">
        <f>IF(B255="", "", IF(COUNTIF(X255,"*独自*"),"数式を削除して手入力",IFERROR(INDEX(【参考】数式用!$O$3:'【参考】数式用'!$Q$452,MATCH(Q255&amp;V255,【参考】数式用!$N$3:'【参考】数式用'!$N$452,0),MATCH(VLOOKUP(X255,【参考】数式用!$R$2:$S$46,2,FALSE),【参考】数式用!$O$2:$Q$2,0)),10)))</f>
        <v/>
      </c>
      <c r="AC255" s="354"/>
    </row>
    <row r="256" spans="1:29" ht="49.95" customHeight="1">
      <c r="A256" s="240">
        <f t="shared" si="6"/>
        <v>218</v>
      </c>
      <c r="B256" s="449"/>
      <c r="C256" s="450"/>
      <c r="D256" s="450"/>
      <c r="E256" s="450"/>
      <c r="F256" s="450"/>
      <c r="G256" s="450"/>
      <c r="H256" s="450"/>
      <c r="I256" s="450"/>
      <c r="J256" s="450"/>
      <c r="K256" s="450"/>
      <c r="L256" s="451"/>
      <c r="M256" s="452"/>
      <c r="N256" s="452"/>
      <c r="O256" s="452"/>
      <c r="P256" s="453"/>
      <c r="Q256" s="454"/>
      <c r="R256" s="454"/>
      <c r="S256" s="454"/>
      <c r="T256" s="454"/>
      <c r="U256" s="454"/>
      <c r="V256" s="129"/>
      <c r="W256" s="129"/>
      <c r="X256" s="455"/>
      <c r="Y256" s="456"/>
      <c r="Z256" s="339" t="str">
        <f>IFERROR(VLOOKUP(X256, 【参考】数式用!$A$2:$B$46, 2, FALSE), "")</f>
        <v/>
      </c>
      <c r="AA256" s="357"/>
      <c r="AB256" s="426" t="str">
        <f>IF(B256="", "", IF(COUNTIF(X256,"*独自*"),"数式を削除して手入力",IFERROR(INDEX(【参考】数式用!$O$3:'【参考】数式用'!$Q$452,MATCH(Q256&amp;V256,【参考】数式用!$N$3:'【参考】数式用'!$N$452,0),MATCH(VLOOKUP(X256,【参考】数式用!$R$2:$S$46,2,FALSE),【参考】数式用!$O$2:$Q$2,0)),10)))</f>
        <v/>
      </c>
      <c r="AC256" s="354"/>
    </row>
    <row r="257" spans="1:29" ht="49.95" customHeight="1">
      <c r="A257" s="240">
        <f t="shared" si="6"/>
        <v>219</v>
      </c>
      <c r="B257" s="449"/>
      <c r="C257" s="450"/>
      <c r="D257" s="450"/>
      <c r="E257" s="450"/>
      <c r="F257" s="450"/>
      <c r="G257" s="450"/>
      <c r="H257" s="450"/>
      <c r="I257" s="450"/>
      <c r="J257" s="450"/>
      <c r="K257" s="450"/>
      <c r="L257" s="451"/>
      <c r="M257" s="452"/>
      <c r="N257" s="452"/>
      <c r="O257" s="452"/>
      <c r="P257" s="453"/>
      <c r="Q257" s="454"/>
      <c r="R257" s="454"/>
      <c r="S257" s="454"/>
      <c r="T257" s="454"/>
      <c r="U257" s="454"/>
      <c r="V257" s="129"/>
      <c r="W257" s="129"/>
      <c r="X257" s="455"/>
      <c r="Y257" s="456"/>
      <c r="Z257" s="339" t="str">
        <f>IFERROR(VLOOKUP(X257, 【参考】数式用!$A$2:$B$46, 2, FALSE), "")</f>
        <v/>
      </c>
      <c r="AA257" s="357"/>
      <c r="AB257" s="426" t="str">
        <f>IF(B257="", "", IF(COUNTIF(X257,"*独自*"),"数式を削除して手入力",IFERROR(INDEX(【参考】数式用!$O$3:'【参考】数式用'!$Q$452,MATCH(Q257&amp;V257,【参考】数式用!$N$3:'【参考】数式用'!$N$452,0),MATCH(VLOOKUP(X257,【参考】数式用!$R$2:$S$46,2,FALSE),【参考】数式用!$O$2:$Q$2,0)),10)))</f>
        <v/>
      </c>
      <c r="AC257" s="354"/>
    </row>
    <row r="258" spans="1:29" ht="49.95" customHeight="1">
      <c r="A258" s="240">
        <f t="shared" si="6"/>
        <v>220</v>
      </c>
      <c r="B258" s="449"/>
      <c r="C258" s="450"/>
      <c r="D258" s="450"/>
      <c r="E258" s="450"/>
      <c r="F258" s="450"/>
      <c r="G258" s="450"/>
      <c r="H258" s="450"/>
      <c r="I258" s="450"/>
      <c r="J258" s="450"/>
      <c r="K258" s="450"/>
      <c r="L258" s="451"/>
      <c r="M258" s="452"/>
      <c r="N258" s="452"/>
      <c r="O258" s="452"/>
      <c r="P258" s="453"/>
      <c r="Q258" s="454"/>
      <c r="R258" s="454"/>
      <c r="S258" s="454"/>
      <c r="T258" s="454"/>
      <c r="U258" s="454"/>
      <c r="V258" s="129"/>
      <c r="W258" s="129"/>
      <c r="X258" s="455"/>
      <c r="Y258" s="456"/>
      <c r="Z258" s="339" t="str">
        <f>IFERROR(VLOOKUP(X258, 【参考】数式用!$A$2:$B$46, 2, FALSE), "")</f>
        <v/>
      </c>
      <c r="AA258" s="357"/>
      <c r="AB258" s="426" t="str">
        <f>IF(B258="", "", IF(COUNTIF(X258,"*独自*"),"数式を削除して手入力",IFERROR(INDEX(【参考】数式用!$O$3:'【参考】数式用'!$Q$452,MATCH(Q258&amp;V258,【参考】数式用!$N$3:'【参考】数式用'!$N$452,0),MATCH(VLOOKUP(X258,【参考】数式用!$R$2:$S$46,2,FALSE),【参考】数式用!$O$2:$Q$2,0)),10)))</f>
        <v/>
      </c>
      <c r="AC258" s="354"/>
    </row>
    <row r="259" spans="1:29" ht="49.95" customHeight="1">
      <c r="A259" s="240">
        <f t="shared" si="6"/>
        <v>221</v>
      </c>
      <c r="B259" s="449"/>
      <c r="C259" s="450"/>
      <c r="D259" s="450"/>
      <c r="E259" s="450"/>
      <c r="F259" s="450"/>
      <c r="G259" s="450"/>
      <c r="H259" s="450"/>
      <c r="I259" s="450"/>
      <c r="J259" s="450"/>
      <c r="K259" s="450"/>
      <c r="L259" s="451"/>
      <c r="M259" s="452"/>
      <c r="N259" s="452"/>
      <c r="O259" s="452"/>
      <c r="P259" s="453"/>
      <c r="Q259" s="454"/>
      <c r="R259" s="454"/>
      <c r="S259" s="454"/>
      <c r="T259" s="454"/>
      <c r="U259" s="454"/>
      <c r="V259" s="129"/>
      <c r="W259" s="129"/>
      <c r="X259" s="455"/>
      <c r="Y259" s="456"/>
      <c r="Z259" s="339" t="str">
        <f>IFERROR(VLOOKUP(X259, 【参考】数式用!$A$2:$B$46, 2, FALSE), "")</f>
        <v/>
      </c>
      <c r="AA259" s="357"/>
      <c r="AB259" s="426" t="str">
        <f>IF(B259="", "", IF(COUNTIF(X259,"*独自*"),"数式を削除して手入力",IFERROR(INDEX(【参考】数式用!$O$3:'【参考】数式用'!$Q$452,MATCH(Q259&amp;V259,【参考】数式用!$N$3:'【参考】数式用'!$N$452,0),MATCH(VLOOKUP(X259,【参考】数式用!$R$2:$S$46,2,FALSE),【参考】数式用!$O$2:$Q$2,0)),10)))</f>
        <v/>
      </c>
      <c r="AC259" s="354"/>
    </row>
    <row r="260" spans="1:29" ht="49.95" customHeight="1">
      <c r="A260" s="240">
        <f t="shared" si="6"/>
        <v>222</v>
      </c>
      <c r="B260" s="449"/>
      <c r="C260" s="450"/>
      <c r="D260" s="450"/>
      <c r="E260" s="450"/>
      <c r="F260" s="450"/>
      <c r="G260" s="450"/>
      <c r="H260" s="450"/>
      <c r="I260" s="450"/>
      <c r="J260" s="450"/>
      <c r="K260" s="450"/>
      <c r="L260" s="451"/>
      <c r="M260" s="452"/>
      <c r="N260" s="452"/>
      <c r="O260" s="452"/>
      <c r="P260" s="453"/>
      <c r="Q260" s="454"/>
      <c r="R260" s="454"/>
      <c r="S260" s="454"/>
      <c r="T260" s="454"/>
      <c r="U260" s="454"/>
      <c r="V260" s="129"/>
      <c r="W260" s="129"/>
      <c r="X260" s="455"/>
      <c r="Y260" s="456"/>
      <c r="Z260" s="339" t="str">
        <f>IFERROR(VLOOKUP(X260, 【参考】数式用!$A$2:$B$46, 2, FALSE), "")</f>
        <v/>
      </c>
      <c r="AA260" s="357"/>
      <c r="AB260" s="426" t="str">
        <f>IF(B260="", "", IF(COUNTIF(X260,"*独自*"),"数式を削除して手入力",IFERROR(INDEX(【参考】数式用!$O$3:'【参考】数式用'!$Q$452,MATCH(Q260&amp;V260,【参考】数式用!$N$3:'【参考】数式用'!$N$452,0),MATCH(VLOOKUP(X260,【参考】数式用!$R$2:$S$46,2,FALSE),【参考】数式用!$O$2:$Q$2,0)),10)))</f>
        <v/>
      </c>
      <c r="AC260" s="354"/>
    </row>
    <row r="261" spans="1:29" ht="49.95" customHeight="1">
      <c r="A261" s="240">
        <f t="shared" si="6"/>
        <v>223</v>
      </c>
      <c r="B261" s="449"/>
      <c r="C261" s="450"/>
      <c r="D261" s="450"/>
      <c r="E261" s="450"/>
      <c r="F261" s="450"/>
      <c r="G261" s="450"/>
      <c r="H261" s="450"/>
      <c r="I261" s="450"/>
      <c r="J261" s="450"/>
      <c r="K261" s="450"/>
      <c r="L261" s="451"/>
      <c r="M261" s="452"/>
      <c r="N261" s="452"/>
      <c r="O261" s="452"/>
      <c r="P261" s="453"/>
      <c r="Q261" s="454"/>
      <c r="R261" s="454"/>
      <c r="S261" s="454"/>
      <c r="T261" s="454"/>
      <c r="U261" s="454"/>
      <c r="V261" s="129"/>
      <c r="W261" s="129"/>
      <c r="X261" s="455"/>
      <c r="Y261" s="456"/>
      <c r="Z261" s="339" t="str">
        <f>IFERROR(VLOOKUP(X261, 【参考】数式用!$A$2:$B$46, 2, FALSE), "")</f>
        <v/>
      </c>
      <c r="AA261" s="357"/>
      <c r="AB261" s="426" t="str">
        <f>IF(B261="", "", IF(COUNTIF(X261,"*独自*"),"数式を削除して手入力",IFERROR(INDEX(【参考】数式用!$O$3:'【参考】数式用'!$Q$452,MATCH(Q261&amp;V261,【参考】数式用!$N$3:'【参考】数式用'!$N$452,0),MATCH(VLOOKUP(X261,【参考】数式用!$R$2:$S$46,2,FALSE),【参考】数式用!$O$2:$Q$2,0)),10)))</f>
        <v/>
      </c>
      <c r="AC261" s="354"/>
    </row>
    <row r="262" spans="1:29" ht="49.95" customHeight="1">
      <c r="A262" s="240">
        <f t="shared" si="6"/>
        <v>224</v>
      </c>
      <c r="B262" s="449"/>
      <c r="C262" s="450"/>
      <c r="D262" s="450"/>
      <c r="E262" s="450"/>
      <c r="F262" s="450"/>
      <c r="G262" s="450"/>
      <c r="H262" s="450"/>
      <c r="I262" s="450"/>
      <c r="J262" s="450"/>
      <c r="K262" s="450"/>
      <c r="L262" s="451"/>
      <c r="M262" s="452"/>
      <c r="N262" s="452"/>
      <c r="O262" s="452"/>
      <c r="P262" s="453"/>
      <c r="Q262" s="454"/>
      <c r="R262" s="454"/>
      <c r="S262" s="454"/>
      <c r="T262" s="454"/>
      <c r="U262" s="454"/>
      <c r="V262" s="129"/>
      <c r="W262" s="129"/>
      <c r="X262" s="455"/>
      <c r="Y262" s="456"/>
      <c r="Z262" s="339" t="str">
        <f>IFERROR(VLOOKUP(X262, 【参考】数式用!$A$2:$B$46, 2, FALSE), "")</f>
        <v/>
      </c>
      <c r="AA262" s="357"/>
      <c r="AB262" s="426" t="str">
        <f>IF(B262="", "", IF(COUNTIF(X262,"*独自*"),"数式を削除して手入力",IFERROR(INDEX(【参考】数式用!$O$3:'【参考】数式用'!$Q$452,MATCH(Q262&amp;V262,【参考】数式用!$N$3:'【参考】数式用'!$N$452,0),MATCH(VLOOKUP(X262,【参考】数式用!$R$2:$S$46,2,FALSE),【参考】数式用!$O$2:$Q$2,0)),10)))</f>
        <v/>
      </c>
      <c r="AC262" s="354"/>
    </row>
    <row r="263" spans="1:29" ht="49.95" customHeight="1">
      <c r="A263" s="240">
        <f t="shared" si="6"/>
        <v>225</v>
      </c>
      <c r="B263" s="449"/>
      <c r="C263" s="450"/>
      <c r="D263" s="450"/>
      <c r="E263" s="450"/>
      <c r="F263" s="450"/>
      <c r="G263" s="450"/>
      <c r="H263" s="450"/>
      <c r="I263" s="450"/>
      <c r="J263" s="450"/>
      <c r="K263" s="450"/>
      <c r="L263" s="451"/>
      <c r="M263" s="452"/>
      <c r="N263" s="452"/>
      <c r="O263" s="452"/>
      <c r="P263" s="453"/>
      <c r="Q263" s="454"/>
      <c r="R263" s="454"/>
      <c r="S263" s="454"/>
      <c r="T263" s="454"/>
      <c r="U263" s="454"/>
      <c r="V263" s="129"/>
      <c r="W263" s="129"/>
      <c r="X263" s="455"/>
      <c r="Y263" s="456"/>
      <c r="Z263" s="339" t="str">
        <f>IFERROR(VLOOKUP(X263, 【参考】数式用!$A$2:$B$46, 2, FALSE), "")</f>
        <v/>
      </c>
      <c r="AA263" s="357"/>
      <c r="AB263" s="426" t="str">
        <f>IF(B263="", "", IF(COUNTIF(X263,"*独自*"),"数式を削除して手入力",IFERROR(INDEX(【参考】数式用!$O$3:'【参考】数式用'!$Q$452,MATCH(Q263&amp;V263,【参考】数式用!$N$3:'【参考】数式用'!$N$452,0),MATCH(VLOOKUP(X263,【参考】数式用!$R$2:$S$46,2,FALSE),【参考】数式用!$O$2:$Q$2,0)),10)))</f>
        <v/>
      </c>
      <c r="AC263" s="354"/>
    </row>
    <row r="264" spans="1:29" ht="49.95" customHeight="1">
      <c r="A264" s="240">
        <f t="shared" si="6"/>
        <v>226</v>
      </c>
      <c r="B264" s="449"/>
      <c r="C264" s="450"/>
      <c r="D264" s="450"/>
      <c r="E264" s="450"/>
      <c r="F264" s="450"/>
      <c r="G264" s="450"/>
      <c r="H264" s="450"/>
      <c r="I264" s="450"/>
      <c r="J264" s="450"/>
      <c r="K264" s="450"/>
      <c r="L264" s="451"/>
      <c r="M264" s="452"/>
      <c r="N264" s="452"/>
      <c r="O264" s="452"/>
      <c r="P264" s="453"/>
      <c r="Q264" s="454"/>
      <c r="R264" s="454"/>
      <c r="S264" s="454"/>
      <c r="T264" s="454"/>
      <c r="U264" s="454"/>
      <c r="V264" s="129"/>
      <c r="W264" s="129"/>
      <c r="X264" s="455"/>
      <c r="Y264" s="456"/>
      <c r="Z264" s="339" t="str">
        <f>IFERROR(VLOOKUP(X264, 【参考】数式用!$A$2:$B$46, 2, FALSE), "")</f>
        <v/>
      </c>
      <c r="AA264" s="357"/>
      <c r="AB264" s="426" t="str">
        <f>IF(B264="", "", IF(COUNTIF(X264,"*独自*"),"数式を削除して手入力",IFERROR(INDEX(【参考】数式用!$O$3:'【参考】数式用'!$Q$452,MATCH(Q264&amp;V264,【参考】数式用!$N$3:'【参考】数式用'!$N$452,0),MATCH(VLOOKUP(X264,【参考】数式用!$R$2:$S$46,2,FALSE),【参考】数式用!$O$2:$Q$2,0)),10)))</f>
        <v/>
      </c>
      <c r="AC264" s="354"/>
    </row>
    <row r="265" spans="1:29" ht="49.95" customHeight="1">
      <c r="A265" s="240">
        <f t="shared" si="6"/>
        <v>227</v>
      </c>
      <c r="B265" s="449"/>
      <c r="C265" s="450"/>
      <c r="D265" s="450"/>
      <c r="E265" s="450"/>
      <c r="F265" s="450"/>
      <c r="G265" s="450"/>
      <c r="H265" s="450"/>
      <c r="I265" s="450"/>
      <c r="J265" s="450"/>
      <c r="K265" s="450"/>
      <c r="L265" s="451"/>
      <c r="M265" s="452"/>
      <c r="N265" s="452"/>
      <c r="O265" s="452"/>
      <c r="P265" s="453"/>
      <c r="Q265" s="454"/>
      <c r="R265" s="454"/>
      <c r="S265" s="454"/>
      <c r="T265" s="454"/>
      <c r="U265" s="454"/>
      <c r="V265" s="129"/>
      <c r="W265" s="129"/>
      <c r="X265" s="455"/>
      <c r="Y265" s="456"/>
      <c r="Z265" s="339" t="str">
        <f>IFERROR(VLOOKUP(X265, 【参考】数式用!$A$2:$B$46, 2, FALSE), "")</f>
        <v/>
      </c>
      <c r="AA265" s="357"/>
      <c r="AB265" s="426" t="str">
        <f>IF(B265="", "", IF(COUNTIF(X265,"*独自*"),"数式を削除して手入力",IFERROR(INDEX(【参考】数式用!$O$3:'【参考】数式用'!$Q$452,MATCH(Q265&amp;V265,【参考】数式用!$N$3:'【参考】数式用'!$N$452,0),MATCH(VLOOKUP(X265,【参考】数式用!$R$2:$S$46,2,FALSE),【参考】数式用!$O$2:$Q$2,0)),10)))</f>
        <v/>
      </c>
      <c r="AC265" s="354"/>
    </row>
    <row r="266" spans="1:29" ht="49.95" customHeight="1">
      <c r="A266" s="240">
        <f t="shared" si="6"/>
        <v>228</v>
      </c>
      <c r="B266" s="449"/>
      <c r="C266" s="450"/>
      <c r="D266" s="450"/>
      <c r="E266" s="450"/>
      <c r="F266" s="450"/>
      <c r="G266" s="450"/>
      <c r="H266" s="450"/>
      <c r="I266" s="450"/>
      <c r="J266" s="450"/>
      <c r="K266" s="450"/>
      <c r="L266" s="451"/>
      <c r="M266" s="452"/>
      <c r="N266" s="452"/>
      <c r="O266" s="452"/>
      <c r="P266" s="453"/>
      <c r="Q266" s="454"/>
      <c r="R266" s="454"/>
      <c r="S266" s="454"/>
      <c r="T266" s="454"/>
      <c r="U266" s="454"/>
      <c r="V266" s="129"/>
      <c r="W266" s="129"/>
      <c r="X266" s="455"/>
      <c r="Y266" s="456"/>
      <c r="Z266" s="339" t="str">
        <f>IFERROR(VLOOKUP(X266, 【参考】数式用!$A$2:$B$46, 2, FALSE), "")</f>
        <v/>
      </c>
      <c r="AA266" s="357"/>
      <c r="AB266" s="426" t="str">
        <f>IF(B266="", "", IF(COUNTIF(X266,"*独自*"),"数式を削除して手入力",IFERROR(INDEX(【参考】数式用!$O$3:'【参考】数式用'!$Q$452,MATCH(Q266&amp;V266,【参考】数式用!$N$3:'【参考】数式用'!$N$452,0),MATCH(VLOOKUP(X266,【参考】数式用!$R$2:$S$46,2,FALSE),【参考】数式用!$O$2:$Q$2,0)),10)))</f>
        <v/>
      </c>
      <c r="AC266" s="354"/>
    </row>
    <row r="267" spans="1:29" ht="49.95" customHeight="1">
      <c r="A267" s="240">
        <f t="shared" ref="A267:A330" si="7">A266+1</f>
        <v>229</v>
      </c>
      <c r="B267" s="449"/>
      <c r="C267" s="450"/>
      <c r="D267" s="450"/>
      <c r="E267" s="450"/>
      <c r="F267" s="450"/>
      <c r="G267" s="450"/>
      <c r="H267" s="450"/>
      <c r="I267" s="450"/>
      <c r="J267" s="450"/>
      <c r="K267" s="450"/>
      <c r="L267" s="451"/>
      <c r="M267" s="452"/>
      <c r="N267" s="452"/>
      <c r="O267" s="452"/>
      <c r="P267" s="453"/>
      <c r="Q267" s="454"/>
      <c r="R267" s="454"/>
      <c r="S267" s="454"/>
      <c r="T267" s="454"/>
      <c r="U267" s="454"/>
      <c r="V267" s="129"/>
      <c r="W267" s="129"/>
      <c r="X267" s="455"/>
      <c r="Y267" s="456"/>
      <c r="Z267" s="339" t="str">
        <f>IFERROR(VLOOKUP(X267, 【参考】数式用!$A$2:$B$46, 2, FALSE), "")</f>
        <v/>
      </c>
      <c r="AA267" s="357"/>
      <c r="AB267" s="426" t="str">
        <f>IF(B267="", "", IF(COUNTIF(X267,"*独自*"),"数式を削除して手入力",IFERROR(INDEX(【参考】数式用!$O$3:'【参考】数式用'!$Q$452,MATCH(Q267&amp;V267,【参考】数式用!$N$3:'【参考】数式用'!$N$452,0),MATCH(VLOOKUP(X267,【参考】数式用!$R$2:$S$46,2,FALSE),【参考】数式用!$O$2:$Q$2,0)),10)))</f>
        <v/>
      </c>
      <c r="AC267" s="354"/>
    </row>
    <row r="268" spans="1:29" ht="49.95" customHeight="1">
      <c r="A268" s="240">
        <f t="shared" si="7"/>
        <v>230</v>
      </c>
      <c r="B268" s="449"/>
      <c r="C268" s="450"/>
      <c r="D268" s="450"/>
      <c r="E268" s="450"/>
      <c r="F268" s="450"/>
      <c r="G268" s="450"/>
      <c r="H268" s="450"/>
      <c r="I268" s="450"/>
      <c r="J268" s="450"/>
      <c r="K268" s="450"/>
      <c r="L268" s="451"/>
      <c r="M268" s="452"/>
      <c r="N268" s="452"/>
      <c r="O268" s="452"/>
      <c r="P268" s="453"/>
      <c r="Q268" s="454"/>
      <c r="R268" s="454"/>
      <c r="S268" s="454"/>
      <c r="T268" s="454"/>
      <c r="U268" s="454"/>
      <c r="V268" s="129"/>
      <c r="W268" s="129"/>
      <c r="X268" s="455"/>
      <c r="Y268" s="456"/>
      <c r="Z268" s="339" t="str">
        <f>IFERROR(VLOOKUP(X268, 【参考】数式用!$A$2:$B$46, 2, FALSE), "")</f>
        <v/>
      </c>
      <c r="AA268" s="357"/>
      <c r="AB268" s="426" t="str">
        <f>IF(B268="", "", IF(COUNTIF(X268,"*独自*"),"数式を削除して手入力",IFERROR(INDEX(【参考】数式用!$O$3:'【参考】数式用'!$Q$452,MATCH(Q268&amp;V268,【参考】数式用!$N$3:'【参考】数式用'!$N$452,0),MATCH(VLOOKUP(X268,【参考】数式用!$R$2:$S$46,2,FALSE),【参考】数式用!$O$2:$Q$2,0)),10)))</f>
        <v/>
      </c>
      <c r="AC268" s="354"/>
    </row>
    <row r="269" spans="1:29" ht="49.95" customHeight="1">
      <c r="A269" s="240">
        <f t="shared" si="7"/>
        <v>231</v>
      </c>
      <c r="B269" s="449"/>
      <c r="C269" s="450"/>
      <c r="D269" s="450"/>
      <c r="E269" s="450"/>
      <c r="F269" s="450"/>
      <c r="G269" s="450"/>
      <c r="H269" s="450"/>
      <c r="I269" s="450"/>
      <c r="J269" s="450"/>
      <c r="K269" s="450"/>
      <c r="L269" s="451"/>
      <c r="M269" s="452"/>
      <c r="N269" s="452"/>
      <c r="O269" s="452"/>
      <c r="P269" s="453"/>
      <c r="Q269" s="454"/>
      <c r="R269" s="454"/>
      <c r="S269" s="454"/>
      <c r="T269" s="454"/>
      <c r="U269" s="454"/>
      <c r="V269" s="129"/>
      <c r="W269" s="129"/>
      <c r="X269" s="455"/>
      <c r="Y269" s="456"/>
      <c r="Z269" s="339" t="str">
        <f>IFERROR(VLOOKUP(X269, 【参考】数式用!$A$2:$B$46, 2, FALSE), "")</f>
        <v/>
      </c>
      <c r="AA269" s="357"/>
      <c r="AB269" s="426" t="str">
        <f>IF(B269="", "", IF(COUNTIF(X269,"*独自*"),"数式を削除して手入力",IFERROR(INDEX(【参考】数式用!$O$3:'【参考】数式用'!$Q$452,MATCH(Q269&amp;V269,【参考】数式用!$N$3:'【参考】数式用'!$N$452,0),MATCH(VLOOKUP(X269,【参考】数式用!$R$2:$S$46,2,FALSE),【参考】数式用!$O$2:$Q$2,0)),10)))</f>
        <v/>
      </c>
      <c r="AC269" s="354"/>
    </row>
    <row r="270" spans="1:29" ht="49.95" customHeight="1">
      <c r="A270" s="240">
        <f t="shared" si="7"/>
        <v>232</v>
      </c>
      <c r="B270" s="449"/>
      <c r="C270" s="450"/>
      <c r="D270" s="450"/>
      <c r="E270" s="450"/>
      <c r="F270" s="450"/>
      <c r="G270" s="450"/>
      <c r="H270" s="450"/>
      <c r="I270" s="450"/>
      <c r="J270" s="450"/>
      <c r="K270" s="450"/>
      <c r="L270" s="451"/>
      <c r="M270" s="452"/>
      <c r="N270" s="452"/>
      <c r="O270" s="452"/>
      <c r="P270" s="453"/>
      <c r="Q270" s="454"/>
      <c r="R270" s="454"/>
      <c r="S270" s="454"/>
      <c r="T270" s="454"/>
      <c r="U270" s="454"/>
      <c r="V270" s="129"/>
      <c r="W270" s="129"/>
      <c r="X270" s="455"/>
      <c r="Y270" s="456"/>
      <c r="Z270" s="339" t="str">
        <f>IFERROR(VLOOKUP(X270, 【参考】数式用!$A$2:$B$46, 2, FALSE), "")</f>
        <v/>
      </c>
      <c r="AA270" s="357"/>
      <c r="AB270" s="426" t="str">
        <f>IF(B270="", "", IF(COUNTIF(X270,"*独自*"),"数式を削除して手入力",IFERROR(INDEX(【参考】数式用!$O$3:'【参考】数式用'!$Q$452,MATCH(Q270&amp;V270,【参考】数式用!$N$3:'【参考】数式用'!$N$452,0),MATCH(VLOOKUP(X270,【参考】数式用!$R$2:$S$46,2,FALSE),【参考】数式用!$O$2:$Q$2,0)),10)))</f>
        <v/>
      </c>
      <c r="AC270" s="354"/>
    </row>
    <row r="271" spans="1:29" ht="49.95" customHeight="1">
      <c r="A271" s="240">
        <f t="shared" si="7"/>
        <v>233</v>
      </c>
      <c r="B271" s="449"/>
      <c r="C271" s="450"/>
      <c r="D271" s="450"/>
      <c r="E271" s="450"/>
      <c r="F271" s="450"/>
      <c r="G271" s="450"/>
      <c r="H271" s="450"/>
      <c r="I271" s="450"/>
      <c r="J271" s="450"/>
      <c r="K271" s="450"/>
      <c r="L271" s="451"/>
      <c r="M271" s="452"/>
      <c r="N271" s="452"/>
      <c r="O271" s="452"/>
      <c r="P271" s="453"/>
      <c r="Q271" s="454"/>
      <c r="R271" s="454"/>
      <c r="S271" s="454"/>
      <c r="T271" s="454"/>
      <c r="U271" s="454"/>
      <c r="V271" s="129"/>
      <c r="W271" s="129"/>
      <c r="X271" s="455"/>
      <c r="Y271" s="456"/>
      <c r="Z271" s="339" t="str">
        <f>IFERROR(VLOOKUP(X271, 【参考】数式用!$A$2:$B$46, 2, FALSE), "")</f>
        <v/>
      </c>
      <c r="AA271" s="357"/>
      <c r="AB271" s="426" t="str">
        <f>IF(B271="", "", IF(COUNTIF(X271,"*独自*"),"数式を削除して手入力",IFERROR(INDEX(【参考】数式用!$O$3:'【参考】数式用'!$Q$452,MATCH(Q271&amp;V271,【参考】数式用!$N$3:'【参考】数式用'!$N$452,0),MATCH(VLOOKUP(X271,【参考】数式用!$R$2:$S$46,2,FALSE),【参考】数式用!$O$2:$Q$2,0)),10)))</f>
        <v/>
      </c>
      <c r="AC271" s="354"/>
    </row>
    <row r="272" spans="1:29" ht="49.95" customHeight="1">
      <c r="A272" s="240">
        <f t="shared" si="7"/>
        <v>234</v>
      </c>
      <c r="B272" s="449"/>
      <c r="C272" s="450"/>
      <c r="D272" s="450"/>
      <c r="E272" s="450"/>
      <c r="F272" s="450"/>
      <c r="G272" s="450"/>
      <c r="H272" s="450"/>
      <c r="I272" s="450"/>
      <c r="J272" s="450"/>
      <c r="K272" s="450"/>
      <c r="L272" s="451"/>
      <c r="M272" s="452"/>
      <c r="N272" s="452"/>
      <c r="O272" s="452"/>
      <c r="P272" s="453"/>
      <c r="Q272" s="454"/>
      <c r="R272" s="454"/>
      <c r="S272" s="454"/>
      <c r="T272" s="454"/>
      <c r="U272" s="454"/>
      <c r="V272" s="129"/>
      <c r="W272" s="129"/>
      <c r="X272" s="455"/>
      <c r="Y272" s="456"/>
      <c r="Z272" s="339" t="str">
        <f>IFERROR(VLOOKUP(X272, 【参考】数式用!$A$2:$B$46, 2, FALSE), "")</f>
        <v/>
      </c>
      <c r="AA272" s="357"/>
      <c r="AB272" s="426" t="str">
        <f>IF(B272="", "", IF(COUNTIF(X272,"*独自*"),"数式を削除して手入力",IFERROR(INDEX(【参考】数式用!$O$3:'【参考】数式用'!$Q$452,MATCH(Q272&amp;V272,【参考】数式用!$N$3:'【参考】数式用'!$N$452,0),MATCH(VLOOKUP(X272,【参考】数式用!$R$2:$S$46,2,FALSE),【参考】数式用!$O$2:$Q$2,0)),10)))</f>
        <v/>
      </c>
      <c r="AC272" s="354"/>
    </row>
    <row r="273" spans="1:29" ht="49.95" customHeight="1">
      <c r="A273" s="240">
        <f t="shared" si="7"/>
        <v>235</v>
      </c>
      <c r="B273" s="449"/>
      <c r="C273" s="450"/>
      <c r="D273" s="450"/>
      <c r="E273" s="450"/>
      <c r="F273" s="450"/>
      <c r="G273" s="450"/>
      <c r="H273" s="450"/>
      <c r="I273" s="450"/>
      <c r="J273" s="450"/>
      <c r="K273" s="450"/>
      <c r="L273" s="451"/>
      <c r="M273" s="452"/>
      <c r="N273" s="452"/>
      <c r="O273" s="452"/>
      <c r="P273" s="453"/>
      <c r="Q273" s="454"/>
      <c r="R273" s="454"/>
      <c r="S273" s="454"/>
      <c r="T273" s="454"/>
      <c r="U273" s="454"/>
      <c r="V273" s="129"/>
      <c r="W273" s="129"/>
      <c r="X273" s="455"/>
      <c r="Y273" s="456"/>
      <c r="Z273" s="339" t="str">
        <f>IFERROR(VLOOKUP(X273, 【参考】数式用!$A$2:$B$46, 2, FALSE), "")</f>
        <v/>
      </c>
      <c r="AA273" s="357"/>
      <c r="AB273" s="426" t="str">
        <f>IF(B273="", "", IF(COUNTIF(X273,"*独自*"),"数式を削除して手入力",IFERROR(INDEX(【参考】数式用!$O$3:'【参考】数式用'!$Q$452,MATCH(Q273&amp;V273,【参考】数式用!$N$3:'【参考】数式用'!$N$452,0),MATCH(VLOOKUP(X273,【参考】数式用!$R$2:$S$46,2,FALSE),【参考】数式用!$O$2:$Q$2,0)),10)))</f>
        <v/>
      </c>
      <c r="AC273" s="354"/>
    </row>
    <row r="274" spans="1:29" ht="49.95" customHeight="1">
      <c r="A274" s="240">
        <f t="shared" si="7"/>
        <v>236</v>
      </c>
      <c r="B274" s="449"/>
      <c r="C274" s="450"/>
      <c r="D274" s="450"/>
      <c r="E274" s="450"/>
      <c r="F274" s="450"/>
      <c r="G274" s="450"/>
      <c r="H274" s="450"/>
      <c r="I274" s="450"/>
      <c r="J274" s="450"/>
      <c r="K274" s="450"/>
      <c r="L274" s="451"/>
      <c r="M274" s="452"/>
      <c r="N274" s="452"/>
      <c r="O274" s="452"/>
      <c r="P274" s="453"/>
      <c r="Q274" s="454"/>
      <c r="R274" s="454"/>
      <c r="S274" s="454"/>
      <c r="T274" s="454"/>
      <c r="U274" s="454"/>
      <c r="V274" s="129"/>
      <c r="W274" s="129"/>
      <c r="X274" s="455"/>
      <c r="Y274" s="456"/>
      <c r="Z274" s="339" t="str">
        <f>IFERROR(VLOOKUP(X274, 【参考】数式用!$A$2:$B$46, 2, FALSE), "")</f>
        <v/>
      </c>
      <c r="AA274" s="357"/>
      <c r="AB274" s="426" t="str">
        <f>IF(B274="", "", IF(COUNTIF(X274,"*独自*"),"数式を削除して手入力",IFERROR(INDEX(【参考】数式用!$O$3:'【参考】数式用'!$Q$452,MATCH(Q274&amp;V274,【参考】数式用!$N$3:'【参考】数式用'!$N$452,0),MATCH(VLOOKUP(X274,【参考】数式用!$R$2:$S$46,2,FALSE),【参考】数式用!$O$2:$Q$2,0)),10)))</f>
        <v/>
      </c>
      <c r="AC274" s="354"/>
    </row>
    <row r="275" spans="1:29" ht="49.95" customHeight="1">
      <c r="A275" s="240">
        <f t="shared" si="7"/>
        <v>237</v>
      </c>
      <c r="B275" s="449"/>
      <c r="C275" s="450"/>
      <c r="D275" s="450"/>
      <c r="E275" s="450"/>
      <c r="F275" s="450"/>
      <c r="G275" s="450"/>
      <c r="H275" s="450"/>
      <c r="I275" s="450"/>
      <c r="J275" s="450"/>
      <c r="K275" s="450"/>
      <c r="L275" s="451"/>
      <c r="M275" s="452"/>
      <c r="N275" s="452"/>
      <c r="O275" s="452"/>
      <c r="P275" s="453"/>
      <c r="Q275" s="454"/>
      <c r="R275" s="454"/>
      <c r="S275" s="454"/>
      <c r="T275" s="454"/>
      <c r="U275" s="454"/>
      <c r="V275" s="129"/>
      <c r="W275" s="129"/>
      <c r="X275" s="455"/>
      <c r="Y275" s="456"/>
      <c r="Z275" s="339" t="str">
        <f>IFERROR(VLOOKUP(X275, 【参考】数式用!$A$2:$B$46, 2, FALSE), "")</f>
        <v/>
      </c>
      <c r="AA275" s="357"/>
      <c r="AB275" s="426" t="str">
        <f>IF(B275="", "", IF(COUNTIF(X275,"*独自*"),"数式を削除して手入力",IFERROR(INDEX(【参考】数式用!$O$3:'【参考】数式用'!$Q$452,MATCH(Q275&amp;V275,【参考】数式用!$N$3:'【参考】数式用'!$N$452,0),MATCH(VLOOKUP(X275,【参考】数式用!$R$2:$S$46,2,FALSE),【参考】数式用!$O$2:$Q$2,0)),10)))</f>
        <v/>
      </c>
      <c r="AC275" s="354"/>
    </row>
    <row r="276" spans="1:29" ht="49.95" customHeight="1">
      <c r="A276" s="240">
        <f t="shared" si="7"/>
        <v>238</v>
      </c>
      <c r="B276" s="449"/>
      <c r="C276" s="450"/>
      <c r="D276" s="450"/>
      <c r="E276" s="450"/>
      <c r="F276" s="450"/>
      <c r="G276" s="450"/>
      <c r="H276" s="450"/>
      <c r="I276" s="450"/>
      <c r="J276" s="450"/>
      <c r="K276" s="450"/>
      <c r="L276" s="451"/>
      <c r="M276" s="452"/>
      <c r="N276" s="452"/>
      <c r="O276" s="452"/>
      <c r="P276" s="453"/>
      <c r="Q276" s="454"/>
      <c r="R276" s="454"/>
      <c r="S276" s="454"/>
      <c r="T276" s="454"/>
      <c r="U276" s="454"/>
      <c r="V276" s="129"/>
      <c r="W276" s="129"/>
      <c r="X276" s="455"/>
      <c r="Y276" s="456"/>
      <c r="Z276" s="339" t="str">
        <f>IFERROR(VLOOKUP(X276, 【参考】数式用!$A$2:$B$46, 2, FALSE), "")</f>
        <v/>
      </c>
      <c r="AA276" s="357"/>
      <c r="AB276" s="426" t="str">
        <f>IF(B276="", "", IF(COUNTIF(X276,"*独自*"),"数式を削除して手入力",IFERROR(INDEX(【参考】数式用!$O$3:'【参考】数式用'!$Q$452,MATCH(Q276&amp;V276,【参考】数式用!$N$3:'【参考】数式用'!$N$452,0),MATCH(VLOOKUP(X276,【参考】数式用!$R$2:$S$46,2,FALSE),【参考】数式用!$O$2:$Q$2,0)),10)))</f>
        <v/>
      </c>
      <c r="AC276" s="354"/>
    </row>
    <row r="277" spans="1:29" ht="49.95" customHeight="1">
      <c r="A277" s="240">
        <f t="shared" si="7"/>
        <v>239</v>
      </c>
      <c r="B277" s="449"/>
      <c r="C277" s="450"/>
      <c r="D277" s="450"/>
      <c r="E277" s="450"/>
      <c r="F277" s="450"/>
      <c r="G277" s="450"/>
      <c r="H277" s="450"/>
      <c r="I277" s="450"/>
      <c r="J277" s="450"/>
      <c r="K277" s="450"/>
      <c r="L277" s="451"/>
      <c r="M277" s="452"/>
      <c r="N277" s="452"/>
      <c r="O277" s="452"/>
      <c r="P277" s="453"/>
      <c r="Q277" s="454"/>
      <c r="R277" s="454"/>
      <c r="S277" s="454"/>
      <c r="T277" s="454"/>
      <c r="U277" s="454"/>
      <c r="V277" s="129"/>
      <c r="W277" s="129"/>
      <c r="X277" s="455"/>
      <c r="Y277" s="456"/>
      <c r="Z277" s="339" t="str">
        <f>IFERROR(VLOOKUP(X277, 【参考】数式用!$A$2:$B$46, 2, FALSE), "")</f>
        <v/>
      </c>
      <c r="AA277" s="357"/>
      <c r="AB277" s="426" t="str">
        <f>IF(B277="", "", IF(COUNTIF(X277,"*独自*"),"数式を削除して手入力",IFERROR(INDEX(【参考】数式用!$O$3:'【参考】数式用'!$Q$452,MATCH(Q277&amp;V277,【参考】数式用!$N$3:'【参考】数式用'!$N$452,0),MATCH(VLOOKUP(X277,【参考】数式用!$R$2:$S$46,2,FALSE),【参考】数式用!$O$2:$Q$2,0)),10)))</f>
        <v/>
      </c>
      <c r="AC277" s="354"/>
    </row>
    <row r="278" spans="1:29" ht="49.95" customHeight="1">
      <c r="A278" s="240">
        <f t="shared" si="7"/>
        <v>240</v>
      </c>
      <c r="B278" s="449"/>
      <c r="C278" s="450"/>
      <c r="D278" s="450"/>
      <c r="E278" s="450"/>
      <c r="F278" s="450"/>
      <c r="G278" s="450"/>
      <c r="H278" s="450"/>
      <c r="I278" s="450"/>
      <c r="J278" s="450"/>
      <c r="K278" s="450"/>
      <c r="L278" s="451"/>
      <c r="M278" s="452"/>
      <c r="N278" s="452"/>
      <c r="O278" s="452"/>
      <c r="P278" s="453"/>
      <c r="Q278" s="454"/>
      <c r="R278" s="454"/>
      <c r="S278" s="454"/>
      <c r="T278" s="454"/>
      <c r="U278" s="454"/>
      <c r="V278" s="129"/>
      <c r="W278" s="129"/>
      <c r="X278" s="455"/>
      <c r="Y278" s="456"/>
      <c r="Z278" s="339" t="str">
        <f>IFERROR(VLOOKUP(X278, 【参考】数式用!$A$2:$B$46, 2, FALSE), "")</f>
        <v/>
      </c>
      <c r="AA278" s="357"/>
      <c r="AB278" s="426" t="str">
        <f>IF(B278="", "", IF(COUNTIF(X278,"*独自*"),"数式を削除して手入力",IFERROR(INDEX(【参考】数式用!$O$3:'【参考】数式用'!$Q$452,MATCH(Q278&amp;V278,【参考】数式用!$N$3:'【参考】数式用'!$N$452,0),MATCH(VLOOKUP(X278,【参考】数式用!$R$2:$S$46,2,FALSE),【参考】数式用!$O$2:$Q$2,0)),10)))</f>
        <v/>
      </c>
      <c r="AC278" s="354"/>
    </row>
    <row r="279" spans="1:29" ht="49.95" customHeight="1">
      <c r="A279" s="240">
        <f t="shared" si="7"/>
        <v>241</v>
      </c>
      <c r="B279" s="449"/>
      <c r="C279" s="450"/>
      <c r="D279" s="450"/>
      <c r="E279" s="450"/>
      <c r="F279" s="450"/>
      <c r="G279" s="450"/>
      <c r="H279" s="450"/>
      <c r="I279" s="450"/>
      <c r="J279" s="450"/>
      <c r="K279" s="450"/>
      <c r="L279" s="451"/>
      <c r="M279" s="452"/>
      <c r="N279" s="452"/>
      <c r="O279" s="452"/>
      <c r="P279" s="453"/>
      <c r="Q279" s="454"/>
      <c r="R279" s="454"/>
      <c r="S279" s="454"/>
      <c r="T279" s="454"/>
      <c r="U279" s="454"/>
      <c r="V279" s="129"/>
      <c r="W279" s="129"/>
      <c r="X279" s="455"/>
      <c r="Y279" s="456"/>
      <c r="Z279" s="339" t="str">
        <f>IFERROR(VLOOKUP(X279, 【参考】数式用!$A$2:$B$46, 2, FALSE), "")</f>
        <v/>
      </c>
      <c r="AA279" s="357"/>
      <c r="AB279" s="426" t="str">
        <f>IF(B279="", "", IF(COUNTIF(X279,"*独自*"),"数式を削除して手入力",IFERROR(INDEX(【参考】数式用!$O$3:'【参考】数式用'!$Q$452,MATCH(Q279&amp;V279,【参考】数式用!$N$3:'【参考】数式用'!$N$452,0),MATCH(VLOOKUP(X279,【参考】数式用!$R$2:$S$46,2,FALSE),【参考】数式用!$O$2:$Q$2,0)),10)))</f>
        <v/>
      </c>
      <c r="AC279" s="354"/>
    </row>
    <row r="280" spans="1:29" ht="49.95" customHeight="1">
      <c r="A280" s="240">
        <f t="shared" si="7"/>
        <v>242</v>
      </c>
      <c r="B280" s="449"/>
      <c r="C280" s="450"/>
      <c r="D280" s="450"/>
      <c r="E280" s="450"/>
      <c r="F280" s="450"/>
      <c r="G280" s="450"/>
      <c r="H280" s="450"/>
      <c r="I280" s="450"/>
      <c r="J280" s="450"/>
      <c r="K280" s="450"/>
      <c r="L280" s="451"/>
      <c r="M280" s="452"/>
      <c r="N280" s="452"/>
      <c r="O280" s="452"/>
      <c r="P280" s="453"/>
      <c r="Q280" s="454"/>
      <c r="R280" s="454"/>
      <c r="S280" s="454"/>
      <c r="T280" s="454"/>
      <c r="U280" s="454"/>
      <c r="V280" s="129"/>
      <c r="W280" s="129"/>
      <c r="X280" s="455"/>
      <c r="Y280" s="456"/>
      <c r="Z280" s="339" t="str">
        <f>IFERROR(VLOOKUP(X280, 【参考】数式用!$A$2:$B$46, 2, FALSE), "")</f>
        <v/>
      </c>
      <c r="AA280" s="357"/>
      <c r="AB280" s="426" t="str">
        <f>IF(B280="", "", IF(COUNTIF(X280,"*独自*"),"数式を削除して手入力",IFERROR(INDEX(【参考】数式用!$O$3:'【参考】数式用'!$Q$452,MATCH(Q280&amp;V280,【参考】数式用!$N$3:'【参考】数式用'!$N$452,0),MATCH(VLOOKUP(X280,【参考】数式用!$R$2:$S$46,2,FALSE),【参考】数式用!$O$2:$Q$2,0)),10)))</f>
        <v/>
      </c>
      <c r="AC280" s="354"/>
    </row>
    <row r="281" spans="1:29" ht="49.95" customHeight="1">
      <c r="A281" s="240">
        <f t="shared" si="7"/>
        <v>243</v>
      </c>
      <c r="B281" s="449"/>
      <c r="C281" s="450"/>
      <c r="D281" s="450"/>
      <c r="E281" s="450"/>
      <c r="F281" s="450"/>
      <c r="G281" s="450"/>
      <c r="H281" s="450"/>
      <c r="I281" s="450"/>
      <c r="J281" s="450"/>
      <c r="K281" s="450"/>
      <c r="L281" s="451"/>
      <c r="M281" s="452"/>
      <c r="N281" s="452"/>
      <c r="O281" s="452"/>
      <c r="P281" s="453"/>
      <c r="Q281" s="454"/>
      <c r="R281" s="454"/>
      <c r="S281" s="454"/>
      <c r="T281" s="454"/>
      <c r="U281" s="454"/>
      <c r="V281" s="129"/>
      <c r="W281" s="129"/>
      <c r="X281" s="455"/>
      <c r="Y281" s="456"/>
      <c r="Z281" s="339" t="str">
        <f>IFERROR(VLOOKUP(X281, 【参考】数式用!$A$2:$B$46, 2, FALSE), "")</f>
        <v/>
      </c>
      <c r="AA281" s="357"/>
      <c r="AB281" s="426" t="str">
        <f>IF(B281="", "", IF(COUNTIF(X281,"*独自*"),"数式を削除して手入力",IFERROR(INDEX(【参考】数式用!$O$3:'【参考】数式用'!$Q$452,MATCH(Q281&amp;V281,【参考】数式用!$N$3:'【参考】数式用'!$N$452,0),MATCH(VLOOKUP(X281,【参考】数式用!$R$2:$S$46,2,FALSE),【参考】数式用!$O$2:$Q$2,0)),10)))</f>
        <v/>
      </c>
      <c r="AC281" s="354"/>
    </row>
    <row r="282" spans="1:29" ht="49.95" customHeight="1">
      <c r="A282" s="240">
        <f t="shared" si="7"/>
        <v>244</v>
      </c>
      <c r="B282" s="449"/>
      <c r="C282" s="450"/>
      <c r="D282" s="450"/>
      <c r="E282" s="450"/>
      <c r="F282" s="450"/>
      <c r="G282" s="450"/>
      <c r="H282" s="450"/>
      <c r="I282" s="450"/>
      <c r="J282" s="450"/>
      <c r="K282" s="450"/>
      <c r="L282" s="451"/>
      <c r="M282" s="452"/>
      <c r="N282" s="452"/>
      <c r="O282" s="452"/>
      <c r="P282" s="453"/>
      <c r="Q282" s="454"/>
      <c r="R282" s="454"/>
      <c r="S282" s="454"/>
      <c r="T282" s="454"/>
      <c r="U282" s="454"/>
      <c r="V282" s="129"/>
      <c r="W282" s="129"/>
      <c r="X282" s="455"/>
      <c r="Y282" s="456"/>
      <c r="Z282" s="339" t="str">
        <f>IFERROR(VLOOKUP(X282, 【参考】数式用!$A$2:$B$46, 2, FALSE), "")</f>
        <v/>
      </c>
      <c r="AA282" s="357"/>
      <c r="AB282" s="426" t="str">
        <f>IF(B282="", "", IF(COUNTIF(X282,"*独自*"),"数式を削除して手入力",IFERROR(INDEX(【参考】数式用!$O$3:'【参考】数式用'!$Q$452,MATCH(Q282&amp;V282,【参考】数式用!$N$3:'【参考】数式用'!$N$452,0),MATCH(VLOOKUP(X282,【参考】数式用!$R$2:$S$46,2,FALSE),【参考】数式用!$O$2:$Q$2,0)),10)))</f>
        <v/>
      </c>
      <c r="AC282" s="354"/>
    </row>
    <row r="283" spans="1:29" ht="49.95" customHeight="1">
      <c r="A283" s="240">
        <f t="shared" si="7"/>
        <v>245</v>
      </c>
      <c r="B283" s="449"/>
      <c r="C283" s="450"/>
      <c r="D283" s="450"/>
      <c r="E283" s="450"/>
      <c r="F283" s="450"/>
      <c r="G283" s="450"/>
      <c r="H283" s="450"/>
      <c r="I283" s="450"/>
      <c r="J283" s="450"/>
      <c r="K283" s="450"/>
      <c r="L283" s="451"/>
      <c r="M283" s="452"/>
      <c r="N283" s="452"/>
      <c r="O283" s="452"/>
      <c r="P283" s="453"/>
      <c r="Q283" s="454"/>
      <c r="R283" s="454"/>
      <c r="S283" s="454"/>
      <c r="T283" s="454"/>
      <c r="U283" s="454"/>
      <c r="V283" s="129"/>
      <c r="W283" s="129"/>
      <c r="X283" s="455"/>
      <c r="Y283" s="456"/>
      <c r="Z283" s="339" t="str">
        <f>IFERROR(VLOOKUP(X283, 【参考】数式用!$A$2:$B$46, 2, FALSE), "")</f>
        <v/>
      </c>
      <c r="AA283" s="357"/>
      <c r="AB283" s="426" t="str">
        <f>IF(B283="", "", IF(COUNTIF(X283,"*独自*"),"数式を削除して手入力",IFERROR(INDEX(【参考】数式用!$O$3:'【参考】数式用'!$Q$452,MATCH(Q283&amp;V283,【参考】数式用!$N$3:'【参考】数式用'!$N$452,0),MATCH(VLOOKUP(X283,【参考】数式用!$R$2:$S$46,2,FALSE),【参考】数式用!$O$2:$Q$2,0)),10)))</f>
        <v/>
      </c>
      <c r="AC283" s="354"/>
    </row>
    <row r="284" spans="1:29" ht="49.95" customHeight="1">
      <c r="A284" s="240">
        <f t="shared" si="7"/>
        <v>246</v>
      </c>
      <c r="B284" s="449"/>
      <c r="C284" s="450"/>
      <c r="D284" s="450"/>
      <c r="E284" s="450"/>
      <c r="F284" s="450"/>
      <c r="G284" s="450"/>
      <c r="H284" s="450"/>
      <c r="I284" s="450"/>
      <c r="J284" s="450"/>
      <c r="K284" s="450"/>
      <c r="L284" s="451"/>
      <c r="M284" s="452"/>
      <c r="N284" s="452"/>
      <c r="O284" s="452"/>
      <c r="P284" s="453"/>
      <c r="Q284" s="454"/>
      <c r="R284" s="454"/>
      <c r="S284" s="454"/>
      <c r="T284" s="454"/>
      <c r="U284" s="454"/>
      <c r="V284" s="129"/>
      <c r="W284" s="129"/>
      <c r="X284" s="455"/>
      <c r="Y284" s="456"/>
      <c r="Z284" s="339" t="str">
        <f>IFERROR(VLOOKUP(X284, 【参考】数式用!$A$2:$B$46, 2, FALSE), "")</f>
        <v/>
      </c>
      <c r="AA284" s="357"/>
      <c r="AB284" s="426" t="str">
        <f>IF(B284="", "", IF(COUNTIF(X284,"*独自*"),"数式を削除して手入力",IFERROR(INDEX(【参考】数式用!$O$3:'【参考】数式用'!$Q$452,MATCH(Q284&amp;V284,【参考】数式用!$N$3:'【参考】数式用'!$N$452,0),MATCH(VLOOKUP(X284,【参考】数式用!$R$2:$S$46,2,FALSE),【参考】数式用!$O$2:$Q$2,0)),10)))</f>
        <v/>
      </c>
      <c r="AC284" s="354"/>
    </row>
    <row r="285" spans="1:29" ht="49.95" customHeight="1">
      <c r="A285" s="240">
        <f t="shared" si="7"/>
        <v>247</v>
      </c>
      <c r="B285" s="449"/>
      <c r="C285" s="450"/>
      <c r="D285" s="450"/>
      <c r="E285" s="450"/>
      <c r="F285" s="450"/>
      <c r="G285" s="450"/>
      <c r="H285" s="450"/>
      <c r="I285" s="450"/>
      <c r="J285" s="450"/>
      <c r="K285" s="450"/>
      <c r="L285" s="451"/>
      <c r="M285" s="452"/>
      <c r="N285" s="452"/>
      <c r="O285" s="452"/>
      <c r="P285" s="453"/>
      <c r="Q285" s="454"/>
      <c r="R285" s="454"/>
      <c r="S285" s="454"/>
      <c r="T285" s="454"/>
      <c r="U285" s="454"/>
      <c r="V285" s="129"/>
      <c r="W285" s="129"/>
      <c r="X285" s="455"/>
      <c r="Y285" s="456"/>
      <c r="Z285" s="339" t="str">
        <f>IFERROR(VLOOKUP(X285, 【参考】数式用!$A$2:$B$46, 2, FALSE), "")</f>
        <v/>
      </c>
      <c r="AA285" s="357"/>
      <c r="AB285" s="426" t="str">
        <f>IF(B285="", "", IF(COUNTIF(X285,"*独自*"),"数式を削除して手入力",IFERROR(INDEX(【参考】数式用!$O$3:'【参考】数式用'!$Q$452,MATCH(Q285&amp;V285,【参考】数式用!$N$3:'【参考】数式用'!$N$452,0),MATCH(VLOOKUP(X285,【参考】数式用!$R$2:$S$46,2,FALSE),【参考】数式用!$O$2:$Q$2,0)),10)))</f>
        <v/>
      </c>
      <c r="AC285" s="354"/>
    </row>
    <row r="286" spans="1:29" ht="49.95" customHeight="1">
      <c r="A286" s="240">
        <f t="shared" si="7"/>
        <v>248</v>
      </c>
      <c r="B286" s="449"/>
      <c r="C286" s="450"/>
      <c r="D286" s="450"/>
      <c r="E286" s="450"/>
      <c r="F286" s="450"/>
      <c r="G286" s="450"/>
      <c r="H286" s="450"/>
      <c r="I286" s="450"/>
      <c r="J286" s="450"/>
      <c r="K286" s="450"/>
      <c r="L286" s="451"/>
      <c r="M286" s="452"/>
      <c r="N286" s="452"/>
      <c r="O286" s="452"/>
      <c r="P286" s="453"/>
      <c r="Q286" s="454"/>
      <c r="R286" s="454"/>
      <c r="S286" s="454"/>
      <c r="T286" s="454"/>
      <c r="U286" s="454"/>
      <c r="V286" s="129"/>
      <c r="W286" s="129"/>
      <c r="X286" s="455"/>
      <c r="Y286" s="456"/>
      <c r="Z286" s="339" t="str">
        <f>IFERROR(VLOOKUP(X286, 【参考】数式用!$A$2:$B$46, 2, FALSE), "")</f>
        <v/>
      </c>
      <c r="AA286" s="357"/>
      <c r="AB286" s="426" t="str">
        <f>IF(B286="", "", IF(COUNTIF(X286,"*独自*"),"数式を削除して手入力",IFERROR(INDEX(【参考】数式用!$O$3:'【参考】数式用'!$Q$452,MATCH(Q286&amp;V286,【参考】数式用!$N$3:'【参考】数式用'!$N$452,0),MATCH(VLOOKUP(X286,【参考】数式用!$R$2:$S$46,2,FALSE),【参考】数式用!$O$2:$Q$2,0)),10)))</f>
        <v/>
      </c>
      <c r="AC286" s="354"/>
    </row>
    <row r="287" spans="1:29" ht="49.95" customHeight="1">
      <c r="A287" s="240">
        <f t="shared" si="7"/>
        <v>249</v>
      </c>
      <c r="B287" s="449"/>
      <c r="C287" s="450"/>
      <c r="D287" s="450"/>
      <c r="E287" s="450"/>
      <c r="F287" s="450"/>
      <c r="G287" s="450"/>
      <c r="H287" s="450"/>
      <c r="I287" s="450"/>
      <c r="J287" s="450"/>
      <c r="K287" s="450"/>
      <c r="L287" s="451"/>
      <c r="M287" s="452"/>
      <c r="N287" s="452"/>
      <c r="O287" s="452"/>
      <c r="P287" s="453"/>
      <c r="Q287" s="454"/>
      <c r="R287" s="454"/>
      <c r="S287" s="454"/>
      <c r="T287" s="454"/>
      <c r="U287" s="454"/>
      <c r="V287" s="129"/>
      <c r="W287" s="129"/>
      <c r="X287" s="455"/>
      <c r="Y287" s="456"/>
      <c r="Z287" s="339" t="str">
        <f>IFERROR(VLOOKUP(X287, 【参考】数式用!$A$2:$B$46, 2, FALSE), "")</f>
        <v/>
      </c>
      <c r="AA287" s="357"/>
      <c r="AB287" s="426" t="str">
        <f>IF(B287="", "", IF(COUNTIF(X287,"*独自*"),"数式を削除して手入力",IFERROR(INDEX(【参考】数式用!$O$3:'【参考】数式用'!$Q$452,MATCH(Q287&amp;V287,【参考】数式用!$N$3:'【参考】数式用'!$N$452,0),MATCH(VLOOKUP(X287,【参考】数式用!$R$2:$S$46,2,FALSE),【参考】数式用!$O$2:$Q$2,0)),10)))</f>
        <v/>
      </c>
      <c r="AC287" s="354"/>
    </row>
    <row r="288" spans="1:29" ht="49.95" customHeight="1">
      <c r="A288" s="240">
        <f t="shared" si="7"/>
        <v>250</v>
      </c>
      <c r="B288" s="449"/>
      <c r="C288" s="450"/>
      <c r="D288" s="450"/>
      <c r="E288" s="450"/>
      <c r="F288" s="450"/>
      <c r="G288" s="450"/>
      <c r="H288" s="450"/>
      <c r="I288" s="450"/>
      <c r="J288" s="450"/>
      <c r="K288" s="450"/>
      <c r="L288" s="451"/>
      <c r="M288" s="452"/>
      <c r="N288" s="452"/>
      <c r="O288" s="452"/>
      <c r="P288" s="453"/>
      <c r="Q288" s="454"/>
      <c r="R288" s="454"/>
      <c r="S288" s="454"/>
      <c r="T288" s="454"/>
      <c r="U288" s="454"/>
      <c r="V288" s="129"/>
      <c r="W288" s="129"/>
      <c r="X288" s="455"/>
      <c r="Y288" s="456"/>
      <c r="Z288" s="339" t="str">
        <f>IFERROR(VLOOKUP(X288, 【参考】数式用!$A$2:$B$46, 2, FALSE), "")</f>
        <v/>
      </c>
      <c r="AA288" s="357"/>
      <c r="AB288" s="426" t="str">
        <f>IF(B288="", "", IF(COUNTIF(X288,"*独自*"),"数式を削除して手入力",IFERROR(INDEX(【参考】数式用!$O$3:'【参考】数式用'!$Q$452,MATCH(Q288&amp;V288,【参考】数式用!$N$3:'【参考】数式用'!$N$452,0),MATCH(VLOOKUP(X288,【参考】数式用!$R$2:$S$46,2,FALSE),【参考】数式用!$O$2:$Q$2,0)),10)))</f>
        <v/>
      </c>
      <c r="AC288" s="354"/>
    </row>
    <row r="289" spans="1:29" ht="49.95" customHeight="1">
      <c r="A289" s="240">
        <f t="shared" si="7"/>
        <v>251</v>
      </c>
      <c r="B289" s="449"/>
      <c r="C289" s="450"/>
      <c r="D289" s="450"/>
      <c r="E289" s="450"/>
      <c r="F289" s="450"/>
      <c r="G289" s="450"/>
      <c r="H289" s="450"/>
      <c r="I289" s="450"/>
      <c r="J289" s="450"/>
      <c r="K289" s="450"/>
      <c r="L289" s="451"/>
      <c r="M289" s="452"/>
      <c r="N289" s="452"/>
      <c r="O289" s="452"/>
      <c r="P289" s="453"/>
      <c r="Q289" s="454"/>
      <c r="R289" s="454"/>
      <c r="S289" s="454"/>
      <c r="T289" s="454"/>
      <c r="U289" s="454"/>
      <c r="V289" s="129"/>
      <c r="W289" s="129"/>
      <c r="X289" s="455"/>
      <c r="Y289" s="456"/>
      <c r="Z289" s="339" t="str">
        <f>IFERROR(VLOOKUP(X289, 【参考】数式用!$A$2:$B$46, 2, FALSE), "")</f>
        <v/>
      </c>
      <c r="AA289" s="357"/>
      <c r="AB289" s="426" t="str">
        <f>IF(B289="", "", IF(COUNTIF(X289,"*独自*"),"数式を削除して手入力",IFERROR(INDEX(【参考】数式用!$O$3:'【参考】数式用'!$Q$452,MATCH(Q289&amp;V289,【参考】数式用!$N$3:'【参考】数式用'!$N$452,0),MATCH(VLOOKUP(X289,【参考】数式用!$R$2:$S$46,2,FALSE),【参考】数式用!$O$2:$Q$2,0)),10)))</f>
        <v/>
      </c>
      <c r="AC289" s="354"/>
    </row>
    <row r="290" spans="1:29" ht="49.95" customHeight="1">
      <c r="A290" s="240">
        <f t="shared" si="7"/>
        <v>252</v>
      </c>
      <c r="B290" s="449"/>
      <c r="C290" s="450"/>
      <c r="D290" s="450"/>
      <c r="E290" s="450"/>
      <c r="F290" s="450"/>
      <c r="G290" s="450"/>
      <c r="H290" s="450"/>
      <c r="I290" s="450"/>
      <c r="J290" s="450"/>
      <c r="K290" s="450"/>
      <c r="L290" s="451"/>
      <c r="M290" s="452"/>
      <c r="N290" s="452"/>
      <c r="O290" s="452"/>
      <c r="P290" s="453"/>
      <c r="Q290" s="454"/>
      <c r="R290" s="454"/>
      <c r="S290" s="454"/>
      <c r="T290" s="454"/>
      <c r="U290" s="454"/>
      <c r="V290" s="129"/>
      <c r="W290" s="129"/>
      <c r="X290" s="455"/>
      <c r="Y290" s="456"/>
      <c r="Z290" s="339" t="str">
        <f>IFERROR(VLOOKUP(X290, 【参考】数式用!$A$2:$B$46, 2, FALSE), "")</f>
        <v/>
      </c>
      <c r="AA290" s="357"/>
      <c r="AB290" s="426" t="str">
        <f>IF(B290="", "", IF(COUNTIF(X290,"*独自*"),"数式を削除して手入力",IFERROR(INDEX(【参考】数式用!$O$3:'【参考】数式用'!$Q$452,MATCH(Q290&amp;V290,【参考】数式用!$N$3:'【参考】数式用'!$N$452,0),MATCH(VLOOKUP(X290,【参考】数式用!$R$2:$S$46,2,FALSE),【参考】数式用!$O$2:$Q$2,0)),10)))</f>
        <v/>
      </c>
      <c r="AC290" s="354"/>
    </row>
    <row r="291" spans="1:29" ht="49.95" customHeight="1">
      <c r="A291" s="240">
        <f t="shared" si="7"/>
        <v>253</v>
      </c>
      <c r="B291" s="449"/>
      <c r="C291" s="450"/>
      <c r="D291" s="450"/>
      <c r="E291" s="450"/>
      <c r="F291" s="450"/>
      <c r="G291" s="450"/>
      <c r="H291" s="450"/>
      <c r="I291" s="450"/>
      <c r="J291" s="450"/>
      <c r="K291" s="450"/>
      <c r="L291" s="451"/>
      <c r="M291" s="452"/>
      <c r="N291" s="452"/>
      <c r="O291" s="452"/>
      <c r="P291" s="453"/>
      <c r="Q291" s="454"/>
      <c r="R291" s="454"/>
      <c r="S291" s="454"/>
      <c r="T291" s="454"/>
      <c r="U291" s="454"/>
      <c r="V291" s="129"/>
      <c r="W291" s="129"/>
      <c r="X291" s="455"/>
      <c r="Y291" s="456"/>
      <c r="Z291" s="339" t="str">
        <f>IFERROR(VLOOKUP(X291, 【参考】数式用!$A$2:$B$46, 2, FALSE), "")</f>
        <v/>
      </c>
      <c r="AA291" s="357"/>
      <c r="AB291" s="426" t="str">
        <f>IF(B291="", "", IF(COUNTIF(X291,"*独自*"),"数式を削除して手入力",IFERROR(INDEX(【参考】数式用!$O$3:'【参考】数式用'!$Q$452,MATCH(Q291&amp;V291,【参考】数式用!$N$3:'【参考】数式用'!$N$452,0),MATCH(VLOOKUP(X291,【参考】数式用!$R$2:$S$46,2,FALSE),【参考】数式用!$O$2:$Q$2,0)),10)))</f>
        <v/>
      </c>
      <c r="AC291" s="354"/>
    </row>
    <row r="292" spans="1:29" ht="49.95" customHeight="1">
      <c r="A292" s="240">
        <f t="shared" si="7"/>
        <v>254</v>
      </c>
      <c r="B292" s="449"/>
      <c r="C292" s="450"/>
      <c r="D292" s="450"/>
      <c r="E292" s="450"/>
      <c r="F292" s="450"/>
      <c r="G292" s="450"/>
      <c r="H292" s="450"/>
      <c r="I292" s="450"/>
      <c r="J292" s="450"/>
      <c r="K292" s="450"/>
      <c r="L292" s="451"/>
      <c r="M292" s="452"/>
      <c r="N292" s="452"/>
      <c r="O292" s="452"/>
      <c r="P292" s="453"/>
      <c r="Q292" s="454"/>
      <c r="R292" s="454"/>
      <c r="S292" s="454"/>
      <c r="T292" s="454"/>
      <c r="U292" s="454"/>
      <c r="V292" s="129"/>
      <c r="W292" s="129"/>
      <c r="X292" s="455"/>
      <c r="Y292" s="456"/>
      <c r="Z292" s="339" t="str">
        <f>IFERROR(VLOOKUP(X292, 【参考】数式用!$A$2:$B$46, 2, FALSE), "")</f>
        <v/>
      </c>
      <c r="AA292" s="357"/>
      <c r="AB292" s="426" t="str">
        <f>IF(B292="", "", IF(COUNTIF(X292,"*独自*"),"数式を削除して手入力",IFERROR(INDEX(【参考】数式用!$O$3:'【参考】数式用'!$Q$452,MATCH(Q292&amp;V292,【参考】数式用!$N$3:'【参考】数式用'!$N$452,0),MATCH(VLOOKUP(X292,【参考】数式用!$R$2:$S$46,2,FALSE),【参考】数式用!$O$2:$Q$2,0)),10)))</f>
        <v/>
      </c>
      <c r="AC292" s="354"/>
    </row>
    <row r="293" spans="1:29" ht="49.95" customHeight="1">
      <c r="A293" s="240">
        <f t="shared" si="7"/>
        <v>255</v>
      </c>
      <c r="B293" s="449"/>
      <c r="C293" s="450"/>
      <c r="D293" s="450"/>
      <c r="E293" s="450"/>
      <c r="F293" s="450"/>
      <c r="G293" s="450"/>
      <c r="H293" s="450"/>
      <c r="I293" s="450"/>
      <c r="J293" s="450"/>
      <c r="K293" s="450"/>
      <c r="L293" s="451"/>
      <c r="M293" s="452"/>
      <c r="N293" s="452"/>
      <c r="O293" s="452"/>
      <c r="P293" s="453"/>
      <c r="Q293" s="454"/>
      <c r="R293" s="454"/>
      <c r="S293" s="454"/>
      <c r="T293" s="454"/>
      <c r="U293" s="454"/>
      <c r="V293" s="129"/>
      <c r="W293" s="129"/>
      <c r="X293" s="455"/>
      <c r="Y293" s="456"/>
      <c r="Z293" s="339" t="str">
        <f>IFERROR(VLOOKUP(X293, 【参考】数式用!$A$2:$B$46, 2, FALSE), "")</f>
        <v/>
      </c>
      <c r="AA293" s="357"/>
      <c r="AB293" s="426" t="str">
        <f>IF(B293="", "", IF(COUNTIF(X293,"*独自*"),"数式を削除して手入力",IFERROR(INDEX(【参考】数式用!$O$3:'【参考】数式用'!$Q$452,MATCH(Q293&amp;V293,【参考】数式用!$N$3:'【参考】数式用'!$N$452,0),MATCH(VLOOKUP(X293,【参考】数式用!$R$2:$S$46,2,FALSE),【参考】数式用!$O$2:$Q$2,0)),10)))</f>
        <v/>
      </c>
      <c r="AC293" s="354"/>
    </row>
    <row r="294" spans="1:29" ht="49.95" customHeight="1">
      <c r="A294" s="240">
        <f t="shared" si="7"/>
        <v>256</v>
      </c>
      <c r="B294" s="449"/>
      <c r="C294" s="450"/>
      <c r="D294" s="450"/>
      <c r="E294" s="450"/>
      <c r="F294" s="450"/>
      <c r="G294" s="450"/>
      <c r="H294" s="450"/>
      <c r="I294" s="450"/>
      <c r="J294" s="450"/>
      <c r="K294" s="450"/>
      <c r="L294" s="451"/>
      <c r="M294" s="452"/>
      <c r="N294" s="452"/>
      <c r="O294" s="452"/>
      <c r="P294" s="453"/>
      <c r="Q294" s="454"/>
      <c r="R294" s="454"/>
      <c r="S294" s="454"/>
      <c r="T294" s="454"/>
      <c r="U294" s="454"/>
      <c r="V294" s="129"/>
      <c r="W294" s="129"/>
      <c r="X294" s="455"/>
      <c r="Y294" s="456"/>
      <c r="Z294" s="339" t="str">
        <f>IFERROR(VLOOKUP(X294, 【参考】数式用!$A$2:$B$46, 2, FALSE), "")</f>
        <v/>
      </c>
      <c r="AA294" s="357"/>
      <c r="AB294" s="426" t="str">
        <f>IF(B294="", "", IF(COUNTIF(X294,"*独自*"),"数式を削除して手入力",IFERROR(INDEX(【参考】数式用!$O$3:'【参考】数式用'!$Q$452,MATCH(Q294&amp;V294,【参考】数式用!$N$3:'【参考】数式用'!$N$452,0),MATCH(VLOOKUP(X294,【参考】数式用!$R$2:$S$46,2,FALSE),【参考】数式用!$O$2:$Q$2,0)),10)))</f>
        <v/>
      </c>
      <c r="AC294" s="354"/>
    </row>
    <row r="295" spans="1:29" ht="49.95" customHeight="1">
      <c r="A295" s="240">
        <f t="shared" si="7"/>
        <v>257</v>
      </c>
      <c r="B295" s="449"/>
      <c r="C295" s="450"/>
      <c r="D295" s="450"/>
      <c r="E295" s="450"/>
      <c r="F295" s="450"/>
      <c r="G295" s="450"/>
      <c r="H295" s="450"/>
      <c r="I295" s="450"/>
      <c r="J295" s="450"/>
      <c r="K295" s="450"/>
      <c r="L295" s="451"/>
      <c r="M295" s="452"/>
      <c r="N295" s="452"/>
      <c r="O295" s="452"/>
      <c r="P295" s="453"/>
      <c r="Q295" s="454"/>
      <c r="R295" s="454"/>
      <c r="S295" s="454"/>
      <c r="T295" s="454"/>
      <c r="U295" s="454"/>
      <c r="V295" s="129"/>
      <c r="W295" s="129"/>
      <c r="X295" s="455"/>
      <c r="Y295" s="456"/>
      <c r="Z295" s="339" t="str">
        <f>IFERROR(VLOOKUP(X295, 【参考】数式用!$A$2:$B$46, 2, FALSE), "")</f>
        <v/>
      </c>
      <c r="AA295" s="357"/>
      <c r="AB295" s="426" t="str">
        <f>IF(B295="", "", IF(COUNTIF(X295,"*独自*"),"数式を削除して手入力",IFERROR(INDEX(【参考】数式用!$O$3:'【参考】数式用'!$Q$452,MATCH(Q295&amp;V295,【参考】数式用!$N$3:'【参考】数式用'!$N$452,0),MATCH(VLOOKUP(X295,【参考】数式用!$R$2:$S$46,2,FALSE),【参考】数式用!$O$2:$Q$2,0)),10)))</f>
        <v/>
      </c>
      <c r="AC295" s="354"/>
    </row>
    <row r="296" spans="1:29" ht="49.95" customHeight="1">
      <c r="A296" s="240">
        <f t="shared" si="7"/>
        <v>258</v>
      </c>
      <c r="B296" s="449"/>
      <c r="C296" s="450"/>
      <c r="D296" s="450"/>
      <c r="E296" s="450"/>
      <c r="F296" s="450"/>
      <c r="G296" s="450"/>
      <c r="H296" s="450"/>
      <c r="I296" s="450"/>
      <c r="J296" s="450"/>
      <c r="K296" s="450"/>
      <c r="L296" s="451"/>
      <c r="M296" s="452"/>
      <c r="N296" s="452"/>
      <c r="O296" s="452"/>
      <c r="P296" s="453"/>
      <c r="Q296" s="454"/>
      <c r="R296" s="454"/>
      <c r="S296" s="454"/>
      <c r="T296" s="454"/>
      <c r="U296" s="454"/>
      <c r="V296" s="129"/>
      <c r="W296" s="129"/>
      <c r="X296" s="455"/>
      <c r="Y296" s="456"/>
      <c r="Z296" s="339" t="str">
        <f>IFERROR(VLOOKUP(X296, 【参考】数式用!$A$2:$B$46, 2, FALSE), "")</f>
        <v/>
      </c>
      <c r="AA296" s="357"/>
      <c r="AB296" s="426" t="str">
        <f>IF(B296="", "", IF(COUNTIF(X296,"*独自*"),"数式を削除して手入力",IFERROR(INDEX(【参考】数式用!$O$3:'【参考】数式用'!$Q$452,MATCH(Q296&amp;V296,【参考】数式用!$N$3:'【参考】数式用'!$N$452,0),MATCH(VLOOKUP(X296,【参考】数式用!$R$2:$S$46,2,FALSE),【参考】数式用!$O$2:$Q$2,0)),10)))</f>
        <v/>
      </c>
      <c r="AC296" s="354"/>
    </row>
    <row r="297" spans="1:29" ht="49.95" customHeight="1">
      <c r="A297" s="240">
        <f t="shared" si="7"/>
        <v>259</v>
      </c>
      <c r="B297" s="449"/>
      <c r="C297" s="450"/>
      <c r="D297" s="450"/>
      <c r="E297" s="450"/>
      <c r="F297" s="450"/>
      <c r="G297" s="450"/>
      <c r="H297" s="450"/>
      <c r="I297" s="450"/>
      <c r="J297" s="450"/>
      <c r="K297" s="450"/>
      <c r="L297" s="451"/>
      <c r="M297" s="452"/>
      <c r="N297" s="452"/>
      <c r="O297" s="452"/>
      <c r="P297" s="453"/>
      <c r="Q297" s="454"/>
      <c r="R297" s="454"/>
      <c r="S297" s="454"/>
      <c r="T297" s="454"/>
      <c r="U297" s="454"/>
      <c r="V297" s="129"/>
      <c r="W297" s="129"/>
      <c r="X297" s="455"/>
      <c r="Y297" s="456"/>
      <c r="Z297" s="339" t="str">
        <f>IFERROR(VLOOKUP(X297, 【参考】数式用!$A$2:$B$46, 2, FALSE), "")</f>
        <v/>
      </c>
      <c r="AA297" s="357"/>
      <c r="AB297" s="426" t="str">
        <f>IF(B297="", "", IF(COUNTIF(X297,"*独自*"),"数式を削除して手入力",IFERROR(INDEX(【参考】数式用!$O$3:'【参考】数式用'!$Q$452,MATCH(Q297&amp;V297,【参考】数式用!$N$3:'【参考】数式用'!$N$452,0),MATCH(VLOOKUP(X297,【参考】数式用!$R$2:$S$46,2,FALSE),【参考】数式用!$O$2:$Q$2,0)),10)))</f>
        <v/>
      </c>
      <c r="AC297" s="354"/>
    </row>
    <row r="298" spans="1:29" ht="49.95" customHeight="1">
      <c r="A298" s="240">
        <f t="shared" si="7"/>
        <v>260</v>
      </c>
      <c r="B298" s="449"/>
      <c r="C298" s="450"/>
      <c r="D298" s="450"/>
      <c r="E298" s="450"/>
      <c r="F298" s="450"/>
      <c r="G298" s="450"/>
      <c r="H298" s="450"/>
      <c r="I298" s="450"/>
      <c r="J298" s="450"/>
      <c r="K298" s="450"/>
      <c r="L298" s="451"/>
      <c r="M298" s="452"/>
      <c r="N298" s="452"/>
      <c r="O298" s="452"/>
      <c r="P298" s="453"/>
      <c r="Q298" s="454"/>
      <c r="R298" s="454"/>
      <c r="S298" s="454"/>
      <c r="T298" s="454"/>
      <c r="U298" s="454"/>
      <c r="V298" s="129"/>
      <c r="W298" s="129"/>
      <c r="X298" s="455"/>
      <c r="Y298" s="456"/>
      <c r="Z298" s="339" t="str">
        <f>IFERROR(VLOOKUP(X298, 【参考】数式用!$A$2:$B$46, 2, FALSE), "")</f>
        <v/>
      </c>
      <c r="AA298" s="357"/>
      <c r="AB298" s="426" t="str">
        <f>IF(B298="", "", IF(COUNTIF(X298,"*独自*"),"数式を削除して手入力",IFERROR(INDEX(【参考】数式用!$O$3:'【参考】数式用'!$Q$452,MATCH(Q298&amp;V298,【参考】数式用!$N$3:'【参考】数式用'!$N$452,0),MATCH(VLOOKUP(X298,【参考】数式用!$R$2:$S$46,2,FALSE),【参考】数式用!$O$2:$Q$2,0)),10)))</f>
        <v/>
      </c>
      <c r="AC298" s="354"/>
    </row>
    <row r="299" spans="1:29" ht="49.95" customHeight="1">
      <c r="A299" s="240">
        <f t="shared" si="7"/>
        <v>261</v>
      </c>
      <c r="B299" s="449"/>
      <c r="C299" s="450"/>
      <c r="D299" s="450"/>
      <c r="E299" s="450"/>
      <c r="F299" s="450"/>
      <c r="G299" s="450"/>
      <c r="H299" s="450"/>
      <c r="I299" s="450"/>
      <c r="J299" s="450"/>
      <c r="K299" s="450"/>
      <c r="L299" s="451"/>
      <c r="M299" s="452"/>
      <c r="N299" s="452"/>
      <c r="O299" s="452"/>
      <c r="P299" s="453"/>
      <c r="Q299" s="454"/>
      <c r="R299" s="454"/>
      <c r="S299" s="454"/>
      <c r="T299" s="454"/>
      <c r="U299" s="454"/>
      <c r="V299" s="129"/>
      <c r="W299" s="129"/>
      <c r="X299" s="455"/>
      <c r="Y299" s="456"/>
      <c r="Z299" s="339" t="str">
        <f>IFERROR(VLOOKUP(X299, 【参考】数式用!$A$2:$B$46, 2, FALSE), "")</f>
        <v/>
      </c>
      <c r="AA299" s="357"/>
      <c r="AB299" s="426" t="str">
        <f>IF(B299="", "", IF(COUNTIF(X299,"*独自*"),"数式を削除して手入力",IFERROR(INDEX(【参考】数式用!$O$3:'【参考】数式用'!$Q$452,MATCH(Q299&amp;V299,【参考】数式用!$N$3:'【参考】数式用'!$N$452,0),MATCH(VLOOKUP(X299,【参考】数式用!$R$2:$S$46,2,FALSE),【参考】数式用!$O$2:$Q$2,0)),10)))</f>
        <v/>
      </c>
      <c r="AC299" s="354"/>
    </row>
    <row r="300" spans="1:29" ht="49.95" customHeight="1">
      <c r="A300" s="240">
        <f t="shared" si="7"/>
        <v>262</v>
      </c>
      <c r="B300" s="449"/>
      <c r="C300" s="450"/>
      <c r="D300" s="450"/>
      <c r="E300" s="450"/>
      <c r="F300" s="450"/>
      <c r="G300" s="450"/>
      <c r="H300" s="450"/>
      <c r="I300" s="450"/>
      <c r="J300" s="450"/>
      <c r="K300" s="450"/>
      <c r="L300" s="451"/>
      <c r="M300" s="452"/>
      <c r="N300" s="452"/>
      <c r="O300" s="452"/>
      <c r="P300" s="453"/>
      <c r="Q300" s="454"/>
      <c r="R300" s="454"/>
      <c r="S300" s="454"/>
      <c r="T300" s="454"/>
      <c r="U300" s="454"/>
      <c r="V300" s="129"/>
      <c r="W300" s="129"/>
      <c r="X300" s="455"/>
      <c r="Y300" s="456"/>
      <c r="Z300" s="339" t="str">
        <f>IFERROR(VLOOKUP(X300, 【参考】数式用!$A$2:$B$46, 2, FALSE), "")</f>
        <v/>
      </c>
      <c r="AA300" s="357"/>
      <c r="AB300" s="426" t="str">
        <f>IF(B300="", "", IF(COUNTIF(X300,"*独自*"),"数式を削除して手入力",IFERROR(INDEX(【参考】数式用!$O$3:'【参考】数式用'!$Q$452,MATCH(Q300&amp;V300,【参考】数式用!$N$3:'【参考】数式用'!$N$452,0),MATCH(VLOOKUP(X300,【参考】数式用!$R$2:$S$46,2,FALSE),【参考】数式用!$O$2:$Q$2,0)),10)))</f>
        <v/>
      </c>
      <c r="AC300" s="354"/>
    </row>
    <row r="301" spans="1:29" ht="49.95" customHeight="1">
      <c r="A301" s="240">
        <f t="shared" si="7"/>
        <v>263</v>
      </c>
      <c r="B301" s="449"/>
      <c r="C301" s="450"/>
      <c r="D301" s="450"/>
      <c r="E301" s="450"/>
      <c r="F301" s="450"/>
      <c r="G301" s="450"/>
      <c r="H301" s="450"/>
      <c r="I301" s="450"/>
      <c r="J301" s="450"/>
      <c r="K301" s="450"/>
      <c r="L301" s="451"/>
      <c r="M301" s="452"/>
      <c r="N301" s="452"/>
      <c r="O301" s="452"/>
      <c r="P301" s="453"/>
      <c r="Q301" s="454"/>
      <c r="R301" s="454"/>
      <c r="S301" s="454"/>
      <c r="T301" s="454"/>
      <c r="U301" s="454"/>
      <c r="V301" s="129"/>
      <c r="W301" s="129"/>
      <c r="X301" s="455"/>
      <c r="Y301" s="456"/>
      <c r="Z301" s="339" t="str">
        <f>IFERROR(VLOOKUP(X301, 【参考】数式用!$A$2:$B$46, 2, FALSE), "")</f>
        <v/>
      </c>
      <c r="AA301" s="357"/>
      <c r="AB301" s="426" t="str">
        <f>IF(B301="", "", IF(COUNTIF(X301,"*独自*"),"数式を削除して手入力",IFERROR(INDEX(【参考】数式用!$O$3:'【参考】数式用'!$Q$452,MATCH(Q301&amp;V301,【参考】数式用!$N$3:'【参考】数式用'!$N$452,0),MATCH(VLOOKUP(X301,【参考】数式用!$R$2:$S$46,2,FALSE),【参考】数式用!$O$2:$Q$2,0)),10)))</f>
        <v/>
      </c>
      <c r="AC301" s="354"/>
    </row>
    <row r="302" spans="1:29" ht="49.95" customHeight="1">
      <c r="A302" s="240">
        <f t="shared" si="7"/>
        <v>264</v>
      </c>
      <c r="B302" s="449"/>
      <c r="C302" s="450"/>
      <c r="D302" s="450"/>
      <c r="E302" s="450"/>
      <c r="F302" s="450"/>
      <c r="G302" s="450"/>
      <c r="H302" s="450"/>
      <c r="I302" s="450"/>
      <c r="J302" s="450"/>
      <c r="K302" s="450"/>
      <c r="L302" s="451"/>
      <c r="M302" s="452"/>
      <c r="N302" s="452"/>
      <c r="O302" s="452"/>
      <c r="P302" s="453"/>
      <c r="Q302" s="454"/>
      <c r="R302" s="454"/>
      <c r="S302" s="454"/>
      <c r="T302" s="454"/>
      <c r="U302" s="454"/>
      <c r="V302" s="129"/>
      <c r="W302" s="129"/>
      <c r="X302" s="455"/>
      <c r="Y302" s="456"/>
      <c r="Z302" s="339" t="str">
        <f>IFERROR(VLOOKUP(X302, 【参考】数式用!$A$2:$B$46, 2, FALSE), "")</f>
        <v/>
      </c>
      <c r="AA302" s="357"/>
      <c r="AB302" s="426" t="str">
        <f>IF(B302="", "", IF(COUNTIF(X302,"*独自*"),"数式を削除して手入力",IFERROR(INDEX(【参考】数式用!$O$3:'【参考】数式用'!$Q$452,MATCH(Q302&amp;V302,【参考】数式用!$N$3:'【参考】数式用'!$N$452,0),MATCH(VLOOKUP(X302,【参考】数式用!$R$2:$S$46,2,FALSE),【参考】数式用!$O$2:$Q$2,0)),10)))</f>
        <v/>
      </c>
      <c r="AC302" s="354"/>
    </row>
    <row r="303" spans="1:29" ht="49.95" customHeight="1">
      <c r="A303" s="240">
        <f t="shared" si="7"/>
        <v>265</v>
      </c>
      <c r="B303" s="449"/>
      <c r="C303" s="450"/>
      <c r="D303" s="450"/>
      <c r="E303" s="450"/>
      <c r="F303" s="450"/>
      <c r="G303" s="450"/>
      <c r="H303" s="450"/>
      <c r="I303" s="450"/>
      <c r="J303" s="450"/>
      <c r="K303" s="450"/>
      <c r="L303" s="451"/>
      <c r="M303" s="452"/>
      <c r="N303" s="452"/>
      <c r="O303" s="452"/>
      <c r="P303" s="453"/>
      <c r="Q303" s="454"/>
      <c r="R303" s="454"/>
      <c r="S303" s="454"/>
      <c r="T303" s="454"/>
      <c r="U303" s="454"/>
      <c r="V303" s="129"/>
      <c r="W303" s="129"/>
      <c r="X303" s="455"/>
      <c r="Y303" s="456"/>
      <c r="Z303" s="339" t="str">
        <f>IFERROR(VLOOKUP(X303, 【参考】数式用!$A$2:$B$46, 2, FALSE), "")</f>
        <v/>
      </c>
      <c r="AA303" s="357"/>
      <c r="AB303" s="426" t="str">
        <f>IF(B303="", "", IF(COUNTIF(X303,"*独自*"),"数式を削除して手入力",IFERROR(INDEX(【参考】数式用!$O$3:'【参考】数式用'!$Q$452,MATCH(Q303&amp;V303,【参考】数式用!$N$3:'【参考】数式用'!$N$452,0),MATCH(VLOOKUP(X303,【参考】数式用!$R$2:$S$46,2,FALSE),【参考】数式用!$O$2:$Q$2,0)),10)))</f>
        <v/>
      </c>
      <c r="AC303" s="354"/>
    </row>
    <row r="304" spans="1:29" ht="49.95" customHeight="1">
      <c r="A304" s="240">
        <f t="shared" si="7"/>
        <v>266</v>
      </c>
      <c r="B304" s="449"/>
      <c r="C304" s="450"/>
      <c r="D304" s="450"/>
      <c r="E304" s="450"/>
      <c r="F304" s="450"/>
      <c r="G304" s="450"/>
      <c r="H304" s="450"/>
      <c r="I304" s="450"/>
      <c r="J304" s="450"/>
      <c r="K304" s="450"/>
      <c r="L304" s="451"/>
      <c r="M304" s="452"/>
      <c r="N304" s="452"/>
      <c r="O304" s="452"/>
      <c r="P304" s="453"/>
      <c r="Q304" s="454"/>
      <c r="R304" s="454"/>
      <c r="S304" s="454"/>
      <c r="T304" s="454"/>
      <c r="U304" s="454"/>
      <c r="V304" s="129"/>
      <c r="W304" s="129"/>
      <c r="X304" s="455"/>
      <c r="Y304" s="456"/>
      <c r="Z304" s="339" t="str">
        <f>IFERROR(VLOOKUP(X304, 【参考】数式用!$A$2:$B$46, 2, FALSE), "")</f>
        <v/>
      </c>
      <c r="AA304" s="357"/>
      <c r="AB304" s="426" t="str">
        <f>IF(B304="", "", IF(COUNTIF(X304,"*独自*"),"数式を削除して手入力",IFERROR(INDEX(【参考】数式用!$O$3:'【参考】数式用'!$Q$452,MATCH(Q304&amp;V304,【参考】数式用!$N$3:'【参考】数式用'!$N$452,0),MATCH(VLOOKUP(X304,【参考】数式用!$R$2:$S$46,2,FALSE),【参考】数式用!$O$2:$Q$2,0)),10)))</f>
        <v/>
      </c>
      <c r="AC304" s="354"/>
    </row>
    <row r="305" spans="1:29" ht="49.95" customHeight="1">
      <c r="A305" s="240">
        <f t="shared" si="7"/>
        <v>267</v>
      </c>
      <c r="B305" s="449"/>
      <c r="C305" s="450"/>
      <c r="D305" s="450"/>
      <c r="E305" s="450"/>
      <c r="F305" s="450"/>
      <c r="G305" s="450"/>
      <c r="H305" s="450"/>
      <c r="I305" s="450"/>
      <c r="J305" s="450"/>
      <c r="K305" s="450"/>
      <c r="L305" s="451"/>
      <c r="M305" s="452"/>
      <c r="N305" s="452"/>
      <c r="O305" s="452"/>
      <c r="P305" s="453"/>
      <c r="Q305" s="454"/>
      <c r="R305" s="454"/>
      <c r="S305" s="454"/>
      <c r="T305" s="454"/>
      <c r="U305" s="454"/>
      <c r="V305" s="129"/>
      <c r="W305" s="129"/>
      <c r="X305" s="455"/>
      <c r="Y305" s="456"/>
      <c r="Z305" s="339" t="str">
        <f>IFERROR(VLOOKUP(X305, 【参考】数式用!$A$2:$B$46, 2, FALSE), "")</f>
        <v/>
      </c>
      <c r="AA305" s="357"/>
      <c r="AB305" s="426" t="str">
        <f>IF(B305="", "", IF(COUNTIF(X305,"*独自*"),"数式を削除して手入力",IFERROR(INDEX(【参考】数式用!$O$3:'【参考】数式用'!$Q$452,MATCH(Q305&amp;V305,【参考】数式用!$N$3:'【参考】数式用'!$N$452,0),MATCH(VLOOKUP(X305,【参考】数式用!$R$2:$S$46,2,FALSE),【参考】数式用!$O$2:$Q$2,0)),10)))</f>
        <v/>
      </c>
      <c r="AC305" s="354"/>
    </row>
    <row r="306" spans="1:29" ht="49.95" customHeight="1">
      <c r="A306" s="240">
        <f t="shared" si="7"/>
        <v>268</v>
      </c>
      <c r="B306" s="449"/>
      <c r="C306" s="450"/>
      <c r="D306" s="450"/>
      <c r="E306" s="450"/>
      <c r="F306" s="450"/>
      <c r="G306" s="450"/>
      <c r="H306" s="450"/>
      <c r="I306" s="450"/>
      <c r="J306" s="450"/>
      <c r="K306" s="450"/>
      <c r="L306" s="451"/>
      <c r="M306" s="452"/>
      <c r="N306" s="452"/>
      <c r="O306" s="452"/>
      <c r="P306" s="453"/>
      <c r="Q306" s="454"/>
      <c r="R306" s="454"/>
      <c r="S306" s="454"/>
      <c r="T306" s="454"/>
      <c r="U306" s="454"/>
      <c r="V306" s="129"/>
      <c r="W306" s="129"/>
      <c r="X306" s="455"/>
      <c r="Y306" s="456"/>
      <c r="Z306" s="339" t="str">
        <f>IFERROR(VLOOKUP(X306, 【参考】数式用!$A$2:$B$46, 2, FALSE), "")</f>
        <v/>
      </c>
      <c r="AA306" s="357"/>
      <c r="AB306" s="426" t="str">
        <f>IF(B306="", "", IF(COUNTIF(X306,"*独自*"),"数式を削除して手入力",IFERROR(INDEX(【参考】数式用!$O$3:'【参考】数式用'!$Q$452,MATCH(Q306&amp;V306,【参考】数式用!$N$3:'【参考】数式用'!$N$452,0),MATCH(VLOOKUP(X306,【参考】数式用!$R$2:$S$46,2,FALSE),【参考】数式用!$O$2:$Q$2,0)),10)))</f>
        <v/>
      </c>
      <c r="AC306" s="354"/>
    </row>
    <row r="307" spans="1:29" ht="49.95" customHeight="1">
      <c r="A307" s="240">
        <f t="shared" si="7"/>
        <v>269</v>
      </c>
      <c r="B307" s="449"/>
      <c r="C307" s="450"/>
      <c r="D307" s="450"/>
      <c r="E307" s="450"/>
      <c r="F307" s="450"/>
      <c r="G307" s="450"/>
      <c r="H307" s="450"/>
      <c r="I307" s="450"/>
      <c r="J307" s="450"/>
      <c r="K307" s="450"/>
      <c r="L307" s="451"/>
      <c r="M307" s="452"/>
      <c r="N307" s="452"/>
      <c r="O307" s="452"/>
      <c r="P307" s="453"/>
      <c r="Q307" s="454"/>
      <c r="R307" s="454"/>
      <c r="S307" s="454"/>
      <c r="T307" s="454"/>
      <c r="U307" s="454"/>
      <c r="V307" s="129"/>
      <c r="W307" s="129"/>
      <c r="X307" s="455"/>
      <c r="Y307" s="456"/>
      <c r="Z307" s="339" t="str">
        <f>IFERROR(VLOOKUP(X307, 【参考】数式用!$A$2:$B$46, 2, FALSE), "")</f>
        <v/>
      </c>
      <c r="AA307" s="357"/>
      <c r="AB307" s="426" t="str">
        <f>IF(B307="", "", IF(COUNTIF(X307,"*独自*"),"数式を削除して手入力",IFERROR(INDEX(【参考】数式用!$O$3:'【参考】数式用'!$Q$452,MATCH(Q307&amp;V307,【参考】数式用!$N$3:'【参考】数式用'!$N$452,0),MATCH(VLOOKUP(X307,【参考】数式用!$R$2:$S$46,2,FALSE),【参考】数式用!$O$2:$Q$2,0)),10)))</f>
        <v/>
      </c>
      <c r="AC307" s="354"/>
    </row>
    <row r="308" spans="1:29" ht="49.95" customHeight="1">
      <c r="A308" s="240">
        <f t="shared" si="7"/>
        <v>270</v>
      </c>
      <c r="B308" s="449"/>
      <c r="C308" s="450"/>
      <c r="D308" s="450"/>
      <c r="E308" s="450"/>
      <c r="F308" s="450"/>
      <c r="G308" s="450"/>
      <c r="H308" s="450"/>
      <c r="I308" s="450"/>
      <c r="J308" s="450"/>
      <c r="K308" s="450"/>
      <c r="L308" s="451"/>
      <c r="M308" s="452"/>
      <c r="N308" s="452"/>
      <c r="O308" s="452"/>
      <c r="P308" s="453"/>
      <c r="Q308" s="454"/>
      <c r="R308" s="454"/>
      <c r="S308" s="454"/>
      <c r="T308" s="454"/>
      <c r="U308" s="454"/>
      <c r="V308" s="129"/>
      <c r="W308" s="129"/>
      <c r="X308" s="455"/>
      <c r="Y308" s="456"/>
      <c r="Z308" s="339" t="str">
        <f>IFERROR(VLOOKUP(X308, 【参考】数式用!$A$2:$B$46, 2, FALSE), "")</f>
        <v/>
      </c>
      <c r="AA308" s="357"/>
      <c r="AB308" s="426" t="str">
        <f>IF(B308="", "", IF(COUNTIF(X308,"*独自*"),"数式を削除して手入力",IFERROR(INDEX(【参考】数式用!$O$3:'【参考】数式用'!$Q$452,MATCH(Q308&amp;V308,【参考】数式用!$N$3:'【参考】数式用'!$N$452,0),MATCH(VLOOKUP(X308,【参考】数式用!$R$2:$S$46,2,FALSE),【参考】数式用!$O$2:$Q$2,0)),10)))</f>
        <v/>
      </c>
      <c r="AC308" s="354"/>
    </row>
    <row r="309" spans="1:29" ht="49.95" customHeight="1">
      <c r="A309" s="240">
        <f t="shared" si="7"/>
        <v>271</v>
      </c>
      <c r="B309" s="449"/>
      <c r="C309" s="450"/>
      <c r="D309" s="450"/>
      <c r="E309" s="450"/>
      <c r="F309" s="450"/>
      <c r="G309" s="450"/>
      <c r="H309" s="450"/>
      <c r="I309" s="450"/>
      <c r="J309" s="450"/>
      <c r="K309" s="450"/>
      <c r="L309" s="451"/>
      <c r="M309" s="452"/>
      <c r="N309" s="452"/>
      <c r="O309" s="452"/>
      <c r="P309" s="453"/>
      <c r="Q309" s="454"/>
      <c r="R309" s="454"/>
      <c r="S309" s="454"/>
      <c r="T309" s="454"/>
      <c r="U309" s="454"/>
      <c r="V309" s="129"/>
      <c r="W309" s="129"/>
      <c r="X309" s="455"/>
      <c r="Y309" s="456"/>
      <c r="Z309" s="339" t="str">
        <f>IFERROR(VLOOKUP(X309, 【参考】数式用!$A$2:$B$46, 2, FALSE), "")</f>
        <v/>
      </c>
      <c r="AA309" s="357"/>
      <c r="AB309" s="426" t="str">
        <f>IF(B309="", "", IF(COUNTIF(X309,"*独自*"),"数式を削除して手入力",IFERROR(INDEX(【参考】数式用!$O$3:'【参考】数式用'!$Q$452,MATCH(Q309&amp;V309,【参考】数式用!$N$3:'【参考】数式用'!$N$452,0),MATCH(VLOOKUP(X309,【参考】数式用!$R$2:$S$46,2,FALSE),【参考】数式用!$O$2:$Q$2,0)),10)))</f>
        <v/>
      </c>
      <c r="AC309" s="354"/>
    </row>
    <row r="310" spans="1:29" ht="49.95" customHeight="1">
      <c r="A310" s="240">
        <f t="shared" si="7"/>
        <v>272</v>
      </c>
      <c r="B310" s="449"/>
      <c r="C310" s="450"/>
      <c r="D310" s="450"/>
      <c r="E310" s="450"/>
      <c r="F310" s="450"/>
      <c r="G310" s="450"/>
      <c r="H310" s="450"/>
      <c r="I310" s="450"/>
      <c r="J310" s="450"/>
      <c r="K310" s="450"/>
      <c r="L310" s="451"/>
      <c r="M310" s="452"/>
      <c r="N310" s="452"/>
      <c r="O310" s="452"/>
      <c r="P310" s="453"/>
      <c r="Q310" s="454"/>
      <c r="R310" s="454"/>
      <c r="S310" s="454"/>
      <c r="T310" s="454"/>
      <c r="U310" s="454"/>
      <c r="V310" s="129"/>
      <c r="W310" s="129"/>
      <c r="X310" s="455"/>
      <c r="Y310" s="456"/>
      <c r="Z310" s="339" t="str">
        <f>IFERROR(VLOOKUP(X310, 【参考】数式用!$A$2:$B$46, 2, FALSE), "")</f>
        <v/>
      </c>
      <c r="AA310" s="357"/>
      <c r="AB310" s="426" t="str">
        <f>IF(B310="", "", IF(COUNTIF(X310,"*独自*"),"数式を削除して手入力",IFERROR(INDEX(【参考】数式用!$O$3:'【参考】数式用'!$Q$452,MATCH(Q310&amp;V310,【参考】数式用!$N$3:'【参考】数式用'!$N$452,0),MATCH(VLOOKUP(X310,【参考】数式用!$R$2:$S$46,2,FALSE),【参考】数式用!$O$2:$Q$2,0)),10)))</f>
        <v/>
      </c>
      <c r="AC310" s="354"/>
    </row>
    <row r="311" spans="1:29" ht="49.95" customHeight="1">
      <c r="A311" s="240">
        <f t="shared" si="7"/>
        <v>273</v>
      </c>
      <c r="B311" s="449"/>
      <c r="C311" s="450"/>
      <c r="D311" s="450"/>
      <c r="E311" s="450"/>
      <c r="F311" s="450"/>
      <c r="G311" s="450"/>
      <c r="H311" s="450"/>
      <c r="I311" s="450"/>
      <c r="J311" s="450"/>
      <c r="K311" s="450"/>
      <c r="L311" s="451"/>
      <c r="M311" s="452"/>
      <c r="N311" s="452"/>
      <c r="O311" s="452"/>
      <c r="P311" s="453"/>
      <c r="Q311" s="454"/>
      <c r="R311" s="454"/>
      <c r="S311" s="454"/>
      <c r="T311" s="454"/>
      <c r="U311" s="454"/>
      <c r="V311" s="129"/>
      <c r="W311" s="129"/>
      <c r="X311" s="455"/>
      <c r="Y311" s="456"/>
      <c r="Z311" s="339" t="str">
        <f>IFERROR(VLOOKUP(X311, 【参考】数式用!$A$2:$B$46, 2, FALSE), "")</f>
        <v/>
      </c>
      <c r="AA311" s="357"/>
      <c r="AB311" s="426" t="str">
        <f>IF(B311="", "", IF(COUNTIF(X311,"*独自*"),"数式を削除して手入力",IFERROR(INDEX(【参考】数式用!$O$3:'【参考】数式用'!$Q$452,MATCH(Q311&amp;V311,【参考】数式用!$N$3:'【参考】数式用'!$N$452,0),MATCH(VLOOKUP(X311,【参考】数式用!$R$2:$S$46,2,FALSE),【参考】数式用!$O$2:$Q$2,0)),10)))</f>
        <v/>
      </c>
      <c r="AC311" s="354"/>
    </row>
    <row r="312" spans="1:29" ht="49.95" customHeight="1">
      <c r="A312" s="240">
        <f t="shared" si="7"/>
        <v>274</v>
      </c>
      <c r="B312" s="449"/>
      <c r="C312" s="450"/>
      <c r="D312" s="450"/>
      <c r="E312" s="450"/>
      <c r="F312" s="450"/>
      <c r="G312" s="450"/>
      <c r="H312" s="450"/>
      <c r="I312" s="450"/>
      <c r="J312" s="450"/>
      <c r="K312" s="450"/>
      <c r="L312" s="451"/>
      <c r="M312" s="452"/>
      <c r="N312" s="452"/>
      <c r="O312" s="452"/>
      <c r="P312" s="453"/>
      <c r="Q312" s="454"/>
      <c r="R312" s="454"/>
      <c r="S312" s="454"/>
      <c r="T312" s="454"/>
      <c r="U312" s="454"/>
      <c r="V312" s="129"/>
      <c r="W312" s="129"/>
      <c r="X312" s="455"/>
      <c r="Y312" s="456"/>
      <c r="Z312" s="339" t="str">
        <f>IFERROR(VLOOKUP(X312, 【参考】数式用!$A$2:$B$46, 2, FALSE), "")</f>
        <v/>
      </c>
      <c r="AA312" s="357"/>
      <c r="AB312" s="426" t="str">
        <f>IF(B312="", "", IF(COUNTIF(X312,"*独自*"),"数式を削除して手入力",IFERROR(INDEX(【参考】数式用!$O$3:'【参考】数式用'!$Q$452,MATCH(Q312&amp;V312,【参考】数式用!$N$3:'【参考】数式用'!$N$452,0),MATCH(VLOOKUP(X312,【参考】数式用!$R$2:$S$46,2,FALSE),【参考】数式用!$O$2:$Q$2,0)),10)))</f>
        <v/>
      </c>
      <c r="AC312" s="354"/>
    </row>
    <row r="313" spans="1:29" ht="49.95" customHeight="1">
      <c r="A313" s="240">
        <f t="shared" si="7"/>
        <v>275</v>
      </c>
      <c r="B313" s="449"/>
      <c r="C313" s="450"/>
      <c r="D313" s="450"/>
      <c r="E313" s="450"/>
      <c r="F313" s="450"/>
      <c r="G313" s="450"/>
      <c r="H313" s="450"/>
      <c r="I313" s="450"/>
      <c r="J313" s="450"/>
      <c r="K313" s="450"/>
      <c r="L313" s="451"/>
      <c r="M313" s="452"/>
      <c r="N313" s="452"/>
      <c r="O313" s="452"/>
      <c r="P313" s="453"/>
      <c r="Q313" s="454"/>
      <c r="R313" s="454"/>
      <c r="S313" s="454"/>
      <c r="T313" s="454"/>
      <c r="U313" s="454"/>
      <c r="V313" s="129"/>
      <c r="W313" s="129"/>
      <c r="X313" s="455"/>
      <c r="Y313" s="456"/>
      <c r="Z313" s="339" t="str">
        <f>IFERROR(VLOOKUP(X313, 【参考】数式用!$A$2:$B$46, 2, FALSE), "")</f>
        <v/>
      </c>
      <c r="AA313" s="357"/>
      <c r="AB313" s="426" t="str">
        <f>IF(B313="", "", IF(COUNTIF(X313,"*独自*"),"数式を削除して手入力",IFERROR(INDEX(【参考】数式用!$O$3:'【参考】数式用'!$Q$452,MATCH(Q313&amp;V313,【参考】数式用!$N$3:'【参考】数式用'!$N$452,0),MATCH(VLOOKUP(X313,【参考】数式用!$R$2:$S$46,2,FALSE),【参考】数式用!$O$2:$Q$2,0)),10)))</f>
        <v/>
      </c>
      <c r="AC313" s="354"/>
    </row>
    <row r="314" spans="1:29" ht="49.95" customHeight="1">
      <c r="A314" s="240">
        <f t="shared" si="7"/>
        <v>276</v>
      </c>
      <c r="B314" s="449"/>
      <c r="C314" s="450"/>
      <c r="D314" s="450"/>
      <c r="E314" s="450"/>
      <c r="F314" s="450"/>
      <c r="G314" s="450"/>
      <c r="H314" s="450"/>
      <c r="I314" s="450"/>
      <c r="J314" s="450"/>
      <c r="K314" s="450"/>
      <c r="L314" s="451"/>
      <c r="M314" s="452"/>
      <c r="N314" s="452"/>
      <c r="O314" s="452"/>
      <c r="P314" s="453"/>
      <c r="Q314" s="454"/>
      <c r="R314" s="454"/>
      <c r="S314" s="454"/>
      <c r="T314" s="454"/>
      <c r="U314" s="454"/>
      <c r="V314" s="129"/>
      <c r="W314" s="129"/>
      <c r="X314" s="455"/>
      <c r="Y314" s="456"/>
      <c r="Z314" s="339" t="str">
        <f>IFERROR(VLOOKUP(X314, 【参考】数式用!$A$2:$B$46, 2, FALSE), "")</f>
        <v/>
      </c>
      <c r="AA314" s="357"/>
      <c r="AB314" s="426" t="str">
        <f>IF(B314="", "", IF(COUNTIF(X314,"*独自*"),"数式を削除して手入力",IFERROR(INDEX(【参考】数式用!$O$3:'【参考】数式用'!$Q$452,MATCH(Q314&amp;V314,【参考】数式用!$N$3:'【参考】数式用'!$N$452,0),MATCH(VLOOKUP(X314,【参考】数式用!$R$2:$S$46,2,FALSE),【参考】数式用!$O$2:$Q$2,0)),10)))</f>
        <v/>
      </c>
      <c r="AC314" s="354"/>
    </row>
    <row r="315" spans="1:29" ht="49.95" customHeight="1">
      <c r="A315" s="240">
        <f t="shared" si="7"/>
        <v>277</v>
      </c>
      <c r="B315" s="449"/>
      <c r="C315" s="450"/>
      <c r="D315" s="450"/>
      <c r="E315" s="450"/>
      <c r="F315" s="450"/>
      <c r="G315" s="450"/>
      <c r="H315" s="450"/>
      <c r="I315" s="450"/>
      <c r="J315" s="450"/>
      <c r="K315" s="450"/>
      <c r="L315" s="451"/>
      <c r="M315" s="452"/>
      <c r="N315" s="452"/>
      <c r="O315" s="452"/>
      <c r="P315" s="453"/>
      <c r="Q315" s="454"/>
      <c r="R315" s="454"/>
      <c r="S315" s="454"/>
      <c r="T315" s="454"/>
      <c r="U315" s="454"/>
      <c r="V315" s="129"/>
      <c r="W315" s="129"/>
      <c r="X315" s="455"/>
      <c r="Y315" s="456"/>
      <c r="Z315" s="339" t="str">
        <f>IFERROR(VLOOKUP(X315, 【参考】数式用!$A$2:$B$46, 2, FALSE), "")</f>
        <v/>
      </c>
      <c r="AA315" s="357"/>
      <c r="AB315" s="426" t="str">
        <f>IF(B315="", "", IF(COUNTIF(X315,"*独自*"),"数式を削除して手入力",IFERROR(INDEX(【参考】数式用!$O$3:'【参考】数式用'!$Q$452,MATCH(Q315&amp;V315,【参考】数式用!$N$3:'【参考】数式用'!$N$452,0),MATCH(VLOOKUP(X315,【参考】数式用!$R$2:$S$46,2,FALSE),【参考】数式用!$O$2:$Q$2,0)),10)))</f>
        <v/>
      </c>
      <c r="AC315" s="354"/>
    </row>
    <row r="316" spans="1:29" ht="49.95" customHeight="1">
      <c r="A316" s="240">
        <f t="shared" si="7"/>
        <v>278</v>
      </c>
      <c r="B316" s="449"/>
      <c r="C316" s="450"/>
      <c r="D316" s="450"/>
      <c r="E316" s="450"/>
      <c r="F316" s="450"/>
      <c r="G316" s="450"/>
      <c r="H316" s="450"/>
      <c r="I316" s="450"/>
      <c r="J316" s="450"/>
      <c r="K316" s="450"/>
      <c r="L316" s="451"/>
      <c r="M316" s="452"/>
      <c r="N316" s="452"/>
      <c r="O316" s="452"/>
      <c r="P316" s="453"/>
      <c r="Q316" s="454"/>
      <c r="R316" s="454"/>
      <c r="S316" s="454"/>
      <c r="T316" s="454"/>
      <c r="U316" s="454"/>
      <c r="V316" s="129"/>
      <c r="W316" s="129"/>
      <c r="X316" s="455"/>
      <c r="Y316" s="456"/>
      <c r="Z316" s="339" t="str">
        <f>IFERROR(VLOOKUP(X316, 【参考】数式用!$A$2:$B$46, 2, FALSE), "")</f>
        <v/>
      </c>
      <c r="AA316" s="357"/>
      <c r="AB316" s="426" t="str">
        <f>IF(B316="", "", IF(COUNTIF(X316,"*独自*"),"数式を削除して手入力",IFERROR(INDEX(【参考】数式用!$O$3:'【参考】数式用'!$Q$452,MATCH(Q316&amp;V316,【参考】数式用!$N$3:'【参考】数式用'!$N$452,0),MATCH(VLOOKUP(X316,【参考】数式用!$R$2:$S$46,2,FALSE),【参考】数式用!$O$2:$Q$2,0)),10)))</f>
        <v/>
      </c>
      <c r="AC316" s="354"/>
    </row>
    <row r="317" spans="1:29" ht="49.95" customHeight="1">
      <c r="A317" s="240">
        <f t="shared" si="7"/>
        <v>279</v>
      </c>
      <c r="B317" s="449"/>
      <c r="C317" s="450"/>
      <c r="D317" s="450"/>
      <c r="E317" s="450"/>
      <c r="F317" s="450"/>
      <c r="G317" s="450"/>
      <c r="H317" s="450"/>
      <c r="I317" s="450"/>
      <c r="J317" s="450"/>
      <c r="K317" s="450"/>
      <c r="L317" s="451"/>
      <c r="M317" s="452"/>
      <c r="N317" s="452"/>
      <c r="O317" s="452"/>
      <c r="P317" s="453"/>
      <c r="Q317" s="454"/>
      <c r="R317" s="454"/>
      <c r="S317" s="454"/>
      <c r="T317" s="454"/>
      <c r="U317" s="454"/>
      <c r="V317" s="129"/>
      <c r="W317" s="129"/>
      <c r="X317" s="455"/>
      <c r="Y317" s="456"/>
      <c r="Z317" s="339" t="str">
        <f>IFERROR(VLOOKUP(X317, 【参考】数式用!$A$2:$B$46, 2, FALSE), "")</f>
        <v/>
      </c>
      <c r="AA317" s="357"/>
      <c r="AB317" s="426" t="str">
        <f>IF(B317="", "", IF(COUNTIF(X317,"*独自*"),"数式を削除して手入力",IFERROR(INDEX(【参考】数式用!$O$3:'【参考】数式用'!$Q$452,MATCH(Q317&amp;V317,【参考】数式用!$N$3:'【参考】数式用'!$N$452,0),MATCH(VLOOKUP(X317,【参考】数式用!$R$2:$S$46,2,FALSE),【参考】数式用!$O$2:$Q$2,0)),10)))</f>
        <v/>
      </c>
      <c r="AC317" s="354"/>
    </row>
    <row r="318" spans="1:29" ht="49.95" customHeight="1">
      <c r="A318" s="240">
        <f t="shared" si="7"/>
        <v>280</v>
      </c>
      <c r="B318" s="449"/>
      <c r="C318" s="450"/>
      <c r="D318" s="450"/>
      <c r="E318" s="450"/>
      <c r="F318" s="450"/>
      <c r="G318" s="450"/>
      <c r="H318" s="450"/>
      <c r="I318" s="450"/>
      <c r="J318" s="450"/>
      <c r="K318" s="450"/>
      <c r="L318" s="451"/>
      <c r="M318" s="452"/>
      <c r="N318" s="452"/>
      <c r="O318" s="452"/>
      <c r="P318" s="453"/>
      <c r="Q318" s="454"/>
      <c r="R318" s="454"/>
      <c r="S318" s="454"/>
      <c r="T318" s="454"/>
      <c r="U318" s="454"/>
      <c r="V318" s="129"/>
      <c r="W318" s="129"/>
      <c r="X318" s="455"/>
      <c r="Y318" s="456"/>
      <c r="Z318" s="339" t="str">
        <f>IFERROR(VLOOKUP(X318, 【参考】数式用!$A$2:$B$46, 2, FALSE), "")</f>
        <v/>
      </c>
      <c r="AA318" s="357"/>
      <c r="AB318" s="426" t="str">
        <f>IF(B318="", "", IF(COUNTIF(X318,"*独自*"),"数式を削除して手入力",IFERROR(INDEX(【参考】数式用!$O$3:'【参考】数式用'!$Q$452,MATCH(Q318&amp;V318,【参考】数式用!$N$3:'【参考】数式用'!$N$452,0),MATCH(VLOOKUP(X318,【参考】数式用!$R$2:$S$46,2,FALSE),【参考】数式用!$O$2:$Q$2,0)),10)))</f>
        <v/>
      </c>
      <c r="AC318" s="354"/>
    </row>
    <row r="319" spans="1:29" ht="49.95" customHeight="1">
      <c r="A319" s="240">
        <f t="shared" si="7"/>
        <v>281</v>
      </c>
      <c r="B319" s="449"/>
      <c r="C319" s="450"/>
      <c r="D319" s="450"/>
      <c r="E319" s="450"/>
      <c r="F319" s="450"/>
      <c r="G319" s="450"/>
      <c r="H319" s="450"/>
      <c r="I319" s="450"/>
      <c r="J319" s="450"/>
      <c r="K319" s="450"/>
      <c r="L319" s="451"/>
      <c r="M319" s="452"/>
      <c r="N319" s="452"/>
      <c r="O319" s="452"/>
      <c r="P319" s="453"/>
      <c r="Q319" s="454"/>
      <c r="R319" s="454"/>
      <c r="S319" s="454"/>
      <c r="T319" s="454"/>
      <c r="U319" s="454"/>
      <c r="V319" s="129"/>
      <c r="W319" s="129"/>
      <c r="X319" s="455"/>
      <c r="Y319" s="456"/>
      <c r="Z319" s="339" t="str">
        <f>IFERROR(VLOOKUP(X319, 【参考】数式用!$A$2:$B$46, 2, FALSE), "")</f>
        <v/>
      </c>
      <c r="AA319" s="357"/>
      <c r="AB319" s="426" t="str">
        <f>IF(B319="", "", IF(COUNTIF(X319,"*独自*"),"数式を削除して手入力",IFERROR(INDEX(【参考】数式用!$O$3:'【参考】数式用'!$Q$452,MATCH(Q319&amp;V319,【参考】数式用!$N$3:'【参考】数式用'!$N$452,0),MATCH(VLOOKUP(X319,【参考】数式用!$R$2:$S$46,2,FALSE),【参考】数式用!$O$2:$Q$2,0)),10)))</f>
        <v/>
      </c>
      <c r="AC319" s="354"/>
    </row>
    <row r="320" spans="1:29" ht="49.95" customHeight="1">
      <c r="A320" s="240">
        <f t="shared" si="7"/>
        <v>282</v>
      </c>
      <c r="B320" s="449"/>
      <c r="C320" s="450"/>
      <c r="D320" s="450"/>
      <c r="E320" s="450"/>
      <c r="F320" s="450"/>
      <c r="G320" s="450"/>
      <c r="H320" s="450"/>
      <c r="I320" s="450"/>
      <c r="J320" s="450"/>
      <c r="K320" s="450"/>
      <c r="L320" s="451"/>
      <c r="M320" s="452"/>
      <c r="N320" s="452"/>
      <c r="O320" s="452"/>
      <c r="P320" s="453"/>
      <c r="Q320" s="454"/>
      <c r="R320" s="454"/>
      <c r="S320" s="454"/>
      <c r="T320" s="454"/>
      <c r="U320" s="454"/>
      <c r="V320" s="129"/>
      <c r="W320" s="129"/>
      <c r="X320" s="455"/>
      <c r="Y320" s="456"/>
      <c r="Z320" s="339" t="str">
        <f>IFERROR(VLOOKUP(X320, 【参考】数式用!$A$2:$B$46, 2, FALSE), "")</f>
        <v/>
      </c>
      <c r="AA320" s="357"/>
      <c r="AB320" s="426" t="str">
        <f>IF(B320="", "", IF(COUNTIF(X320,"*独自*"),"数式を削除して手入力",IFERROR(INDEX(【参考】数式用!$O$3:'【参考】数式用'!$Q$452,MATCH(Q320&amp;V320,【参考】数式用!$N$3:'【参考】数式用'!$N$452,0),MATCH(VLOOKUP(X320,【参考】数式用!$R$2:$S$46,2,FALSE),【参考】数式用!$O$2:$Q$2,0)),10)))</f>
        <v/>
      </c>
      <c r="AC320" s="354"/>
    </row>
    <row r="321" spans="1:29" ht="49.95" customHeight="1">
      <c r="A321" s="240">
        <f t="shared" si="7"/>
        <v>283</v>
      </c>
      <c r="B321" s="449"/>
      <c r="C321" s="450"/>
      <c r="D321" s="450"/>
      <c r="E321" s="450"/>
      <c r="F321" s="450"/>
      <c r="G321" s="450"/>
      <c r="H321" s="450"/>
      <c r="I321" s="450"/>
      <c r="J321" s="450"/>
      <c r="K321" s="450"/>
      <c r="L321" s="451"/>
      <c r="M321" s="452"/>
      <c r="N321" s="452"/>
      <c r="O321" s="452"/>
      <c r="P321" s="453"/>
      <c r="Q321" s="454"/>
      <c r="R321" s="454"/>
      <c r="S321" s="454"/>
      <c r="T321" s="454"/>
      <c r="U321" s="454"/>
      <c r="V321" s="129"/>
      <c r="W321" s="129"/>
      <c r="X321" s="455"/>
      <c r="Y321" s="456"/>
      <c r="Z321" s="339" t="str">
        <f>IFERROR(VLOOKUP(X321, 【参考】数式用!$A$2:$B$46, 2, FALSE), "")</f>
        <v/>
      </c>
      <c r="AA321" s="357"/>
      <c r="AB321" s="426" t="str">
        <f>IF(B321="", "", IF(COUNTIF(X321,"*独自*"),"数式を削除して手入力",IFERROR(INDEX(【参考】数式用!$O$3:'【参考】数式用'!$Q$452,MATCH(Q321&amp;V321,【参考】数式用!$N$3:'【参考】数式用'!$N$452,0),MATCH(VLOOKUP(X321,【参考】数式用!$R$2:$S$46,2,FALSE),【参考】数式用!$O$2:$Q$2,0)),10)))</f>
        <v/>
      </c>
      <c r="AC321" s="354"/>
    </row>
    <row r="322" spans="1:29" ht="49.95" customHeight="1">
      <c r="A322" s="240">
        <f t="shared" si="7"/>
        <v>284</v>
      </c>
      <c r="B322" s="449"/>
      <c r="C322" s="450"/>
      <c r="D322" s="450"/>
      <c r="E322" s="450"/>
      <c r="F322" s="450"/>
      <c r="G322" s="450"/>
      <c r="H322" s="450"/>
      <c r="I322" s="450"/>
      <c r="J322" s="450"/>
      <c r="K322" s="450"/>
      <c r="L322" s="451"/>
      <c r="M322" s="452"/>
      <c r="N322" s="452"/>
      <c r="O322" s="452"/>
      <c r="P322" s="453"/>
      <c r="Q322" s="454"/>
      <c r="R322" s="454"/>
      <c r="S322" s="454"/>
      <c r="T322" s="454"/>
      <c r="U322" s="454"/>
      <c r="V322" s="129"/>
      <c r="W322" s="129"/>
      <c r="X322" s="455"/>
      <c r="Y322" s="456"/>
      <c r="Z322" s="339" t="str">
        <f>IFERROR(VLOOKUP(X322, 【参考】数式用!$A$2:$B$46, 2, FALSE), "")</f>
        <v/>
      </c>
      <c r="AA322" s="357"/>
      <c r="AB322" s="426" t="str">
        <f>IF(B322="", "", IF(COUNTIF(X322,"*独自*"),"数式を削除して手入力",IFERROR(INDEX(【参考】数式用!$O$3:'【参考】数式用'!$Q$452,MATCH(Q322&amp;V322,【参考】数式用!$N$3:'【参考】数式用'!$N$452,0),MATCH(VLOOKUP(X322,【参考】数式用!$R$2:$S$46,2,FALSE),【参考】数式用!$O$2:$Q$2,0)),10)))</f>
        <v/>
      </c>
      <c r="AC322" s="354"/>
    </row>
    <row r="323" spans="1:29" ht="49.95" customHeight="1">
      <c r="A323" s="240">
        <f t="shared" si="7"/>
        <v>285</v>
      </c>
      <c r="B323" s="449"/>
      <c r="C323" s="450"/>
      <c r="D323" s="450"/>
      <c r="E323" s="450"/>
      <c r="F323" s="450"/>
      <c r="G323" s="450"/>
      <c r="H323" s="450"/>
      <c r="I323" s="450"/>
      <c r="J323" s="450"/>
      <c r="K323" s="450"/>
      <c r="L323" s="451"/>
      <c r="M323" s="452"/>
      <c r="N323" s="452"/>
      <c r="O323" s="452"/>
      <c r="P323" s="453"/>
      <c r="Q323" s="454"/>
      <c r="R323" s="454"/>
      <c r="S323" s="454"/>
      <c r="T323" s="454"/>
      <c r="U323" s="454"/>
      <c r="V323" s="129"/>
      <c r="W323" s="129"/>
      <c r="X323" s="455"/>
      <c r="Y323" s="456"/>
      <c r="Z323" s="339" t="str">
        <f>IFERROR(VLOOKUP(X323, 【参考】数式用!$A$2:$B$46, 2, FALSE), "")</f>
        <v/>
      </c>
      <c r="AA323" s="357"/>
      <c r="AB323" s="426" t="str">
        <f>IF(B323="", "", IF(COUNTIF(X323,"*独自*"),"数式を削除して手入力",IFERROR(INDEX(【参考】数式用!$O$3:'【参考】数式用'!$Q$452,MATCH(Q323&amp;V323,【参考】数式用!$N$3:'【参考】数式用'!$N$452,0),MATCH(VLOOKUP(X323,【参考】数式用!$R$2:$S$46,2,FALSE),【参考】数式用!$O$2:$Q$2,0)),10)))</f>
        <v/>
      </c>
      <c r="AC323" s="354"/>
    </row>
    <row r="324" spans="1:29" ht="49.95" customHeight="1">
      <c r="A324" s="240">
        <f t="shared" si="7"/>
        <v>286</v>
      </c>
      <c r="B324" s="449"/>
      <c r="C324" s="450"/>
      <c r="D324" s="450"/>
      <c r="E324" s="450"/>
      <c r="F324" s="450"/>
      <c r="G324" s="450"/>
      <c r="H324" s="450"/>
      <c r="I324" s="450"/>
      <c r="J324" s="450"/>
      <c r="K324" s="450"/>
      <c r="L324" s="451"/>
      <c r="M324" s="452"/>
      <c r="N324" s="452"/>
      <c r="O324" s="452"/>
      <c r="P324" s="453"/>
      <c r="Q324" s="454"/>
      <c r="R324" s="454"/>
      <c r="S324" s="454"/>
      <c r="T324" s="454"/>
      <c r="U324" s="454"/>
      <c r="V324" s="129"/>
      <c r="W324" s="129"/>
      <c r="X324" s="455"/>
      <c r="Y324" s="456"/>
      <c r="Z324" s="339" t="str">
        <f>IFERROR(VLOOKUP(X324, 【参考】数式用!$A$2:$B$46, 2, FALSE), "")</f>
        <v/>
      </c>
      <c r="AA324" s="357"/>
      <c r="AB324" s="426" t="str">
        <f>IF(B324="", "", IF(COUNTIF(X324,"*独自*"),"数式を削除して手入力",IFERROR(INDEX(【参考】数式用!$O$3:'【参考】数式用'!$Q$452,MATCH(Q324&amp;V324,【参考】数式用!$N$3:'【参考】数式用'!$N$452,0),MATCH(VLOOKUP(X324,【参考】数式用!$R$2:$S$46,2,FALSE),【参考】数式用!$O$2:$Q$2,0)),10)))</f>
        <v/>
      </c>
      <c r="AC324" s="354"/>
    </row>
    <row r="325" spans="1:29" ht="49.95" customHeight="1">
      <c r="A325" s="240">
        <f t="shared" si="7"/>
        <v>287</v>
      </c>
      <c r="B325" s="449"/>
      <c r="C325" s="450"/>
      <c r="D325" s="450"/>
      <c r="E325" s="450"/>
      <c r="F325" s="450"/>
      <c r="G325" s="450"/>
      <c r="H325" s="450"/>
      <c r="I325" s="450"/>
      <c r="J325" s="450"/>
      <c r="K325" s="450"/>
      <c r="L325" s="451"/>
      <c r="M325" s="452"/>
      <c r="N325" s="452"/>
      <c r="O325" s="452"/>
      <c r="P325" s="453"/>
      <c r="Q325" s="454"/>
      <c r="R325" s="454"/>
      <c r="S325" s="454"/>
      <c r="T325" s="454"/>
      <c r="U325" s="454"/>
      <c r="V325" s="129"/>
      <c r="W325" s="129"/>
      <c r="X325" s="455"/>
      <c r="Y325" s="456"/>
      <c r="Z325" s="339" t="str">
        <f>IFERROR(VLOOKUP(X325, 【参考】数式用!$A$2:$B$46, 2, FALSE), "")</f>
        <v/>
      </c>
      <c r="AA325" s="357"/>
      <c r="AB325" s="426" t="str">
        <f>IF(B325="", "", IF(COUNTIF(X325,"*独自*"),"数式を削除して手入力",IFERROR(INDEX(【参考】数式用!$O$3:'【参考】数式用'!$Q$452,MATCH(Q325&amp;V325,【参考】数式用!$N$3:'【参考】数式用'!$N$452,0),MATCH(VLOOKUP(X325,【参考】数式用!$R$2:$S$46,2,FALSE),【参考】数式用!$O$2:$Q$2,0)),10)))</f>
        <v/>
      </c>
      <c r="AC325" s="354"/>
    </row>
    <row r="326" spans="1:29" ht="49.95" customHeight="1">
      <c r="A326" s="240">
        <f t="shared" si="7"/>
        <v>288</v>
      </c>
      <c r="B326" s="449"/>
      <c r="C326" s="450"/>
      <c r="D326" s="450"/>
      <c r="E326" s="450"/>
      <c r="F326" s="450"/>
      <c r="G326" s="450"/>
      <c r="H326" s="450"/>
      <c r="I326" s="450"/>
      <c r="J326" s="450"/>
      <c r="K326" s="450"/>
      <c r="L326" s="451"/>
      <c r="M326" s="452"/>
      <c r="N326" s="452"/>
      <c r="O326" s="452"/>
      <c r="P326" s="453"/>
      <c r="Q326" s="454"/>
      <c r="R326" s="454"/>
      <c r="S326" s="454"/>
      <c r="T326" s="454"/>
      <c r="U326" s="454"/>
      <c r="V326" s="129"/>
      <c r="W326" s="129"/>
      <c r="X326" s="455"/>
      <c r="Y326" s="456"/>
      <c r="Z326" s="339" t="str">
        <f>IFERROR(VLOOKUP(X326, 【参考】数式用!$A$2:$B$46, 2, FALSE), "")</f>
        <v/>
      </c>
      <c r="AA326" s="357"/>
      <c r="AB326" s="426" t="str">
        <f>IF(B326="", "", IF(COUNTIF(X326,"*独自*"),"数式を削除して手入力",IFERROR(INDEX(【参考】数式用!$O$3:'【参考】数式用'!$Q$452,MATCH(Q326&amp;V326,【参考】数式用!$N$3:'【参考】数式用'!$N$452,0),MATCH(VLOOKUP(X326,【参考】数式用!$R$2:$S$46,2,FALSE),【参考】数式用!$O$2:$Q$2,0)),10)))</f>
        <v/>
      </c>
      <c r="AC326" s="354"/>
    </row>
    <row r="327" spans="1:29" ht="49.95" customHeight="1">
      <c r="A327" s="240">
        <f t="shared" si="7"/>
        <v>289</v>
      </c>
      <c r="B327" s="449"/>
      <c r="C327" s="450"/>
      <c r="D327" s="450"/>
      <c r="E327" s="450"/>
      <c r="F327" s="450"/>
      <c r="G327" s="450"/>
      <c r="H327" s="450"/>
      <c r="I327" s="450"/>
      <c r="J327" s="450"/>
      <c r="K327" s="450"/>
      <c r="L327" s="451"/>
      <c r="M327" s="452"/>
      <c r="N327" s="452"/>
      <c r="O327" s="452"/>
      <c r="P327" s="453"/>
      <c r="Q327" s="454"/>
      <c r="R327" s="454"/>
      <c r="S327" s="454"/>
      <c r="T327" s="454"/>
      <c r="U327" s="454"/>
      <c r="V327" s="129"/>
      <c r="W327" s="129"/>
      <c r="X327" s="455"/>
      <c r="Y327" s="456"/>
      <c r="Z327" s="339" t="str">
        <f>IFERROR(VLOOKUP(X327, 【参考】数式用!$A$2:$B$46, 2, FALSE), "")</f>
        <v/>
      </c>
      <c r="AA327" s="357"/>
      <c r="AB327" s="426" t="str">
        <f>IF(B327="", "", IF(COUNTIF(X327,"*独自*"),"数式を削除して手入力",IFERROR(INDEX(【参考】数式用!$O$3:'【参考】数式用'!$Q$452,MATCH(Q327&amp;V327,【参考】数式用!$N$3:'【参考】数式用'!$N$452,0),MATCH(VLOOKUP(X327,【参考】数式用!$R$2:$S$46,2,FALSE),【参考】数式用!$O$2:$Q$2,0)),10)))</f>
        <v/>
      </c>
      <c r="AC327" s="354"/>
    </row>
    <row r="328" spans="1:29" ht="49.95" customHeight="1">
      <c r="A328" s="240">
        <f t="shared" si="7"/>
        <v>290</v>
      </c>
      <c r="B328" s="449"/>
      <c r="C328" s="450"/>
      <c r="D328" s="450"/>
      <c r="E328" s="450"/>
      <c r="F328" s="450"/>
      <c r="G328" s="450"/>
      <c r="H328" s="450"/>
      <c r="I328" s="450"/>
      <c r="J328" s="450"/>
      <c r="K328" s="450"/>
      <c r="L328" s="451"/>
      <c r="M328" s="452"/>
      <c r="N328" s="452"/>
      <c r="O328" s="452"/>
      <c r="P328" s="453"/>
      <c r="Q328" s="454"/>
      <c r="R328" s="454"/>
      <c r="S328" s="454"/>
      <c r="T328" s="454"/>
      <c r="U328" s="454"/>
      <c r="V328" s="129"/>
      <c r="W328" s="129"/>
      <c r="X328" s="455"/>
      <c r="Y328" s="456"/>
      <c r="Z328" s="339" t="str">
        <f>IFERROR(VLOOKUP(X328, 【参考】数式用!$A$2:$B$46, 2, FALSE), "")</f>
        <v/>
      </c>
      <c r="AA328" s="357"/>
      <c r="AB328" s="426" t="str">
        <f>IF(B328="", "", IF(COUNTIF(X328,"*独自*"),"数式を削除して手入力",IFERROR(INDEX(【参考】数式用!$O$3:'【参考】数式用'!$Q$452,MATCH(Q328&amp;V328,【参考】数式用!$N$3:'【参考】数式用'!$N$452,0),MATCH(VLOOKUP(X328,【参考】数式用!$R$2:$S$46,2,FALSE),【参考】数式用!$O$2:$Q$2,0)),10)))</f>
        <v/>
      </c>
      <c r="AC328" s="354"/>
    </row>
    <row r="329" spans="1:29" ht="49.95" customHeight="1">
      <c r="A329" s="240">
        <f t="shared" si="7"/>
        <v>291</v>
      </c>
      <c r="B329" s="449"/>
      <c r="C329" s="450"/>
      <c r="D329" s="450"/>
      <c r="E329" s="450"/>
      <c r="F329" s="450"/>
      <c r="G329" s="450"/>
      <c r="H329" s="450"/>
      <c r="I329" s="450"/>
      <c r="J329" s="450"/>
      <c r="K329" s="450"/>
      <c r="L329" s="451"/>
      <c r="M329" s="452"/>
      <c r="N329" s="452"/>
      <c r="O329" s="452"/>
      <c r="P329" s="453"/>
      <c r="Q329" s="454"/>
      <c r="R329" s="454"/>
      <c r="S329" s="454"/>
      <c r="T329" s="454"/>
      <c r="U329" s="454"/>
      <c r="V329" s="129"/>
      <c r="W329" s="129"/>
      <c r="X329" s="455"/>
      <c r="Y329" s="456"/>
      <c r="Z329" s="339" t="str">
        <f>IFERROR(VLOOKUP(X329, 【参考】数式用!$A$2:$B$46, 2, FALSE), "")</f>
        <v/>
      </c>
      <c r="AA329" s="357"/>
      <c r="AB329" s="426" t="str">
        <f>IF(B329="", "", IF(COUNTIF(X329,"*独自*"),"数式を削除して手入力",IFERROR(INDEX(【参考】数式用!$O$3:'【参考】数式用'!$Q$452,MATCH(Q329&amp;V329,【参考】数式用!$N$3:'【参考】数式用'!$N$452,0),MATCH(VLOOKUP(X329,【参考】数式用!$R$2:$S$46,2,FALSE),【参考】数式用!$O$2:$Q$2,0)),10)))</f>
        <v/>
      </c>
      <c r="AC329" s="354"/>
    </row>
    <row r="330" spans="1:29" ht="49.95" customHeight="1">
      <c r="A330" s="240">
        <f t="shared" si="7"/>
        <v>292</v>
      </c>
      <c r="B330" s="449"/>
      <c r="C330" s="450"/>
      <c r="D330" s="450"/>
      <c r="E330" s="450"/>
      <c r="F330" s="450"/>
      <c r="G330" s="450"/>
      <c r="H330" s="450"/>
      <c r="I330" s="450"/>
      <c r="J330" s="450"/>
      <c r="K330" s="450"/>
      <c r="L330" s="451"/>
      <c r="M330" s="452"/>
      <c r="N330" s="452"/>
      <c r="O330" s="452"/>
      <c r="P330" s="453"/>
      <c r="Q330" s="454"/>
      <c r="R330" s="454"/>
      <c r="S330" s="454"/>
      <c r="T330" s="454"/>
      <c r="U330" s="454"/>
      <c r="V330" s="129"/>
      <c r="W330" s="129"/>
      <c r="X330" s="455"/>
      <c r="Y330" s="456"/>
      <c r="Z330" s="339" t="str">
        <f>IFERROR(VLOOKUP(X330, 【参考】数式用!$A$2:$B$46, 2, FALSE), "")</f>
        <v/>
      </c>
      <c r="AA330" s="357"/>
      <c r="AB330" s="426" t="str">
        <f>IF(B330="", "", IF(COUNTIF(X330,"*独自*"),"数式を削除して手入力",IFERROR(INDEX(【参考】数式用!$O$3:'【参考】数式用'!$Q$452,MATCH(Q330&amp;V330,【参考】数式用!$N$3:'【参考】数式用'!$N$452,0),MATCH(VLOOKUP(X330,【参考】数式用!$R$2:$S$46,2,FALSE),【参考】数式用!$O$2:$Q$2,0)),10)))</f>
        <v/>
      </c>
      <c r="AC330" s="354"/>
    </row>
    <row r="331" spans="1:29" ht="49.95" customHeight="1">
      <c r="A331" s="240">
        <f t="shared" ref="A331:A394" si="8">A330+1</f>
        <v>293</v>
      </c>
      <c r="B331" s="449"/>
      <c r="C331" s="450"/>
      <c r="D331" s="450"/>
      <c r="E331" s="450"/>
      <c r="F331" s="450"/>
      <c r="G331" s="450"/>
      <c r="H331" s="450"/>
      <c r="I331" s="450"/>
      <c r="J331" s="450"/>
      <c r="K331" s="450"/>
      <c r="L331" s="451"/>
      <c r="M331" s="452"/>
      <c r="N331" s="452"/>
      <c r="O331" s="452"/>
      <c r="P331" s="453"/>
      <c r="Q331" s="454"/>
      <c r="R331" s="454"/>
      <c r="S331" s="454"/>
      <c r="T331" s="454"/>
      <c r="U331" s="454"/>
      <c r="V331" s="129"/>
      <c r="W331" s="129"/>
      <c r="X331" s="455"/>
      <c r="Y331" s="456"/>
      <c r="Z331" s="339" t="str">
        <f>IFERROR(VLOOKUP(X331, 【参考】数式用!$A$2:$B$46, 2, FALSE), "")</f>
        <v/>
      </c>
      <c r="AA331" s="357"/>
      <c r="AB331" s="426" t="str">
        <f>IF(B331="", "", IF(COUNTIF(X331,"*独自*"),"数式を削除して手入力",IFERROR(INDEX(【参考】数式用!$O$3:'【参考】数式用'!$Q$452,MATCH(Q331&amp;V331,【参考】数式用!$N$3:'【参考】数式用'!$N$452,0),MATCH(VLOOKUP(X331,【参考】数式用!$R$2:$S$46,2,FALSE),【参考】数式用!$O$2:$Q$2,0)),10)))</f>
        <v/>
      </c>
      <c r="AC331" s="354"/>
    </row>
    <row r="332" spans="1:29" ht="49.95" customHeight="1">
      <c r="A332" s="240">
        <f t="shared" si="8"/>
        <v>294</v>
      </c>
      <c r="B332" s="449"/>
      <c r="C332" s="450"/>
      <c r="D332" s="450"/>
      <c r="E332" s="450"/>
      <c r="F332" s="450"/>
      <c r="G332" s="450"/>
      <c r="H332" s="450"/>
      <c r="I332" s="450"/>
      <c r="J332" s="450"/>
      <c r="K332" s="450"/>
      <c r="L332" s="451"/>
      <c r="M332" s="452"/>
      <c r="N332" s="452"/>
      <c r="O332" s="452"/>
      <c r="P332" s="453"/>
      <c r="Q332" s="454"/>
      <c r="R332" s="454"/>
      <c r="S332" s="454"/>
      <c r="T332" s="454"/>
      <c r="U332" s="454"/>
      <c r="V332" s="129"/>
      <c r="W332" s="129"/>
      <c r="X332" s="455"/>
      <c r="Y332" s="456"/>
      <c r="Z332" s="339" t="str">
        <f>IFERROR(VLOOKUP(X332, 【参考】数式用!$A$2:$B$46, 2, FALSE), "")</f>
        <v/>
      </c>
      <c r="AA332" s="357"/>
      <c r="AB332" s="426" t="str">
        <f>IF(B332="", "", IF(COUNTIF(X332,"*独自*"),"数式を削除して手入力",IFERROR(INDEX(【参考】数式用!$O$3:'【参考】数式用'!$Q$452,MATCH(Q332&amp;V332,【参考】数式用!$N$3:'【参考】数式用'!$N$452,0),MATCH(VLOOKUP(X332,【参考】数式用!$R$2:$S$46,2,FALSE),【参考】数式用!$O$2:$Q$2,0)),10)))</f>
        <v/>
      </c>
      <c r="AC332" s="354"/>
    </row>
    <row r="333" spans="1:29" ht="49.95" customHeight="1">
      <c r="A333" s="240">
        <f t="shared" si="8"/>
        <v>295</v>
      </c>
      <c r="B333" s="449"/>
      <c r="C333" s="450"/>
      <c r="D333" s="450"/>
      <c r="E333" s="450"/>
      <c r="F333" s="450"/>
      <c r="G333" s="450"/>
      <c r="H333" s="450"/>
      <c r="I333" s="450"/>
      <c r="J333" s="450"/>
      <c r="K333" s="450"/>
      <c r="L333" s="451"/>
      <c r="M333" s="452"/>
      <c r="N333" s="452"/>
      <c r="O333" s="452"/>
      <c r="P333" s="453"/>
      <c r="Q333" s="454"/>
      <c r="R333" s="454"/>
      <c r="S333" s="454"/>
      <c r="T333" s="454"/>
      <c r="U333" s="454"/>
      <c r="V333" s="129"/>
      <c r="W333" s="129"/>
      <c r="X333" s="455"/>
      <c r="Y333" s="456"/>
      <c r="Z333" s="339" t="str">
        <f>IFERROR(VLOOKUP(X333, 【参考】数式用!$A$2:$B$46, 2, FALSE), "")</f>
        <v/>
      </c>
      <c r="AA333" s="357"/>
      <c r="AB333" s="426" t="str">
        <f>IF(B333="", "", IF(COUNTIF(X333,"*独自*"),"数式を削除して手入力",IFERROR(INDEX(【参考】数式用!$O$3:'【参考】数式用'!$Q$452,MATCH(Q333&amp;V333,【参考】数式用!$N$3:'【参考】数式用'!$N$452,0),MATCH(VLOOKUP(X333,【参考】数式用!$R$2:$S$46,2,FALSE),【参考】数式用!$O$2:$Q$2,0)),10)))</f>
        <v/>
      </c>
      <c r="AC333" s="354"/>
    </row>
    <row r="334" spans="1:29" ht="49.95" customHeight="1">
      <c r="A334" s="240">
        <f t="shared" si="8"/>
        <v>296</v>
      </c>
      <c r="B334" s="449"/>
      <c r="C334" s="450"/>
      <c r="D334" s="450"/>
      <c r="E334" s="450"/>
      <c r="F334" s="450"/>
      <c r="G334" s="450"/>
      <c r="H334" s="450"/>
      <c r="I334" s="450"/>
      <c r="J334" s="450"/>
      <c r="K334" s="450"/>
      <c r="L334" s="451"/>
      <c r="M334" s="452"/>
      <c r="N334" s="452"/>
      <c r="O334" s="452"/>
      <c r="P334" s="453"/>
      <c r="Q334" s="454"/>
      <c r="R334" s="454"/>
      <c r="S334" s="454"/>
      <c r="T334" s="454"/>
      <c r="U334" s="454"/>
      <c r="V334" s="129"/>
      <c r="W334" s="129"/>
      <c r="X334" s="455"/>
      <c r="Y334" s="456"/>
      <c r="Z334" s="339" t="str">
        <f>IFERROR(VLOOKUP(X334, 【参考】数式用!$A$2:$B$46, 2, FALSE), "")</f>
        <v/>
      </c>
      <c r="AA334" s="357"/>
      <c r="AB334" s="426" t="str">
        <f>IF(B334="", "", IF(COUNTIF(X334,"*独自*"),"数式を削除して手入力",IFERROR(INDEX(【参考】数式用!$O$3:'【参考】数式用'!$Q$452,MATCH(Q334&amp;V334,【参考】数式用!$N$3:'【参考】数式用'!$N$452,0),MATCH(VLOOKUP(X334,【参考】数式用!$R$2:$S$46,2,FALSE),【参考】数式用!$O$2:$Q$2,0)),10)))</f>
        <v/>
      </c>
      <c r="AC334" s="354"/>
    </row>
    <row r="335" spans="1:29" ht="49.95" customHeight="1">
      <c r="A335" s="240">
        <f t="shared" si="8"/>
        <v>297</v>
      </c>
      <c r="B335" s="449"/>
      <c r="C335" s="450"/>
      <c r="D335" s="450"/>
      <c r="E335" s="450"/>
      <c r="F335" s="450"/>
      <c r="G335" s="450"/>
      <c r="H335" s="450"/>
      <c r="I335" s="450"/>
      <c r="J335" s="450"/>
      <c r="K335" s="450"/>
      <c r="L335" s="451"/>
      <c r="M335" s="452"/>
      <c r="N335" s="452"/>
      <c r="O335" s="452"/>
      <c r="P335" s="453"/>
      <c r="Q335" s="454"/>
      <c r="R335" s="454"/>
      <c r="S335" s="454"/>
      <c r="T335" s="454"/>
      <c r="U335" s="454"/>
      <c r="V335" s="129"/>
      <c r="W335" s="129"/>
      <c r="X335" s="455"/>
      <c r="Y335" s="456"/>
      <c r="Z335" s="339" t="str">
        <f>IFERROR(VLOOKUP(X335, 【参考】数式用!$A$2:$B$46, 2, FALSE), "")</f>
        <v/>
      </c>
      <c r="AA335" s="357"/>
      <c r="AB335" s="426" t="str">
        <f>IF(B335="", "", IF(COUNTIF(X335,"*独自*"),"数式を削除して手入力",IFERROR(INDEX(【参考】数式用!$O$3:'【参考】数式用'!$Q$452,MATCH(Q335&amp;V335,【参考】数式用!$N$3:'【参考】数式用'!$N$452,0),MATCH(VLOOKUP(X335,【参考】数式用!$R$2:$S$46,2,FALSE),【参考】数式用!$O$2:$Q$2,0)),10)))</f>
        <v/>
      </c>
      <c r="AC335" s="354"/>
    </row>
    <row r="336" spans="1:29" ht="49.95" customHeight="1">
      <c r="A336" s="240">
        <f t="shared" si="8"/>
        <v>298</v>
      </c>
      <c r="B336" s="449"/>
      <c r="C336" s="450"/>
      <c r="D336" s="450"/>
      <c r="E336" s="450"/>
      <c r="F336" s="450"/>
      <c r="G336" s="450"/>
      <c r="H336" s="450"/>
      <c r="I336" s="450"/>
      <c r="J336" s="450"/>
      <c r="K336" s="450"/>
      <c r="L336" s="451"/>
      <c r="M336" s="452"/>
      <c r="N336" s="452"/>
      <c r="O336" s="452"/>
      <c r="P336" s="453"/>
      <c r="Q336" s="454"/>
      <c r="R336" s="454"/>
      <c r="S336" s="454"/>
      <c r="T336" s="454"/>
      <c r="U336" s="454"/>
      <c r="V336" s="129"/>
      <c r="W336" s="129"/>
      <c r="X336" s="455"/>
      <c r="Y336" s="456"/>
      <c r="Z336" s="339" t="str">
        <f>IFERROR(VLOOKUP(X336, 【参考】数式用!$A$2:$B$46, 2, FALSE), "")</f>
        <v/>
      </c>
      <c r="AA336" s="357"/>
      <c r="AB336" s="426" t="str">
        <f>IF(B336="", "", IF(COUNTIF(X336,"*独自*"),"数式を削除して手入力",IFERROR(INDEX(【参考】数式用!$O$3:'【参考】数式用'!$Q$452,MATCH(Q336&amp;V336,【参考】数式用!$N$3:'【参考】数式用'!$N$452,0),MATCH(VLOOKUP(X336,【参考】数式用!$R$2:$S$46,2,FALSE),【参考】数式用!$O$2:$Q$2,0)),10)))</f>
        <v/>
      </c>
      <c r="AC336" s="354"/>
    </row>
    <row r="337" spans="1:29" ht="49.95" customHeight="1">
      <c r="A337" s="240">
        <f t="shared" si="8"/>
        <v>299</v>
      </c>
      <c r="B337" s="449"/>
      <c r="C337" s="450"/>
      <c r="D337" s="450"/>
      <c r="E337" s="450"/>
      <c r="F337" s="450"/>
      <c r="G337" s="450"/>
      <c r="H337" s="450"/>
      <c r="I337" s="450"/>
      <c r="J337" s="450"/>
      <c r="K337" s="450"/>
      <c r="L337" s="451"/>
      <c r="M337" s="452"/>
      <c r="N337" s="452"/>
      <c r="O337" s="452"/>
      <c r="P337" s="453"/>
      <c r="Q337" s="454"/>
      <c r="R337" s="454"/>
      <c r="S337" s="454"/>
      <c r="T337" s="454"/>
      <c r="U337" s="454"/>
      <c r="V337" s="129"/>
      <c r="W337" s="129"/>
      <c r="X337" s="455"/>
      <c r="Y337" s="456"/>
      <c r="Z337" s="339" t="str">
        <f>IFERROR(VLOOKUP(X337, 【参考】数式用!$A$2:$B$46, 2, FALSE), "")</f>
        <v/>
      </c>
      <c r="AA337" s="357"/>
      <c r="AB337" s="426" t="str">
        <f>IF(B337="", "", IF(COUNTIF(X337,"*独自*"),"数式を削除して手入力",IFERROR(INDEX(【参考】数式用!$O$3:'【参考】数式用'!$Q$452,MATCH(Q337&amp;V337,【参考】数式用!$N$3:'【参考】数式用'!$N$452,0),MATCH(VLOOKUP(X337,【参考】数式用!$R$2:$S$46,2,FALSE),【参考】数式用!$O$2:$Q$2,0)),10)))</f>
        <v/>
      </c>
      <c r="AC337" s="354"/>
    </row>
    <row r="338" spans="1:29" ht="49.95" customHeight="1">
      <c r="A338" s="240">
        <f t="shared" si="8"/>
        <v>300</v>
      </c>
      <c r="B338" s="449"/>
      <c r="C338" s="450"/>
      <c r="D338" s="450"/>
      <c r="E338" s="450"/>
      <c r="F338" s="450"/>
      <c r="G338" s="450"/>
      <c r="H338" s="450"/>
      <c r="I338" s="450"/>
      <c r="J338" s="450"/>
      <c r="K338" s="450"/>
      <c r="L338" s="451"/>
      <c r="M338" s="452"/>
      <c r="N338" s="452"/>
      <c r="O338" s="452"/>
      <c r="P338" s="453"/>
      <c r="Q338" s="454"/>
      <c r="R338" s="454"/>
      <c r="S338" s="454"/>
      <c r="T338" s="454"/>
      <c r="U338" s="454"/>
      <c r="V338" s="129"/>
      <c r="W338" s="129"/>
      <c r="X338" s="455"/>
      <c r="Y338" s="456"/>
      <c r="Z338" s="339" t="str">
        <f>IFERROR(VLOOKUP(X338, 【参考】数式用!$A$2:$B$46, 2, FALSE), "")</f>
        <v/>
      </c>
      <c r="AA338" s="357"/>
      <c r="AB338" s="426" t="str">
        <f>IF(B338="", "", IF(COUNTIF(X338,"*独自*"),"数式を削除して手入力",IFERROR(INDEX(【参考】数式用!$O$3:'【参考】数式用'!$Q$452,MATCH(Q338&amp;V338,【参考】数式用!$N$3:'【参考】数式用'!$N$452,0),MATCH(VLOOKUP(X338,【参考】数式用!$R$2:$S$46,2,FALSE),【参考】数式用!$O$2:$Q$2,0)),10)))</f>
        <v/>
      </c>
      <c r="AC338" s="354"/>
    </row>
    <row r="339" spans="1:29" ht="49.95" customHeight="1">
      <c r="A339" s="240">
        <f t="shared" si="8"/>
        <v>301</v>
      </c>
      <c r="B339" s="449"/>
      <c r="C339" s="450"/>
      <c r="D339" s="450"/>
      <c r="E339" s="450"/>
      <c r="F339" s="450"/>
      <c r="G339" s="450"/>
      <c r="H339" s="450"/>
      <c r="I339" s="450"/>
      <c r="J339" s="450"/>
      <c r="K339" s="450"/>
      <c r="L339" s="451"/>
      <c r="M339" s="452"/>
      <c r="N339" s="452"/>
      <c r="O339" s="452"/>
      <c r="P339" s="453"/>
      <c r="Q339" s="454"/>
      <c r="R339" s="454"/>
      <c r="S339" s="454"/>
      <c r="T339" s="454"/>
      <c r="U339" s="454"/>
      <c r="V339" s="129"/>
      <c r="W339" s="129"/>
      <c r="X339" s="455"/>
      <c r="Y339" s="456"/>
      <c r="Z339" s="339" t="str">
        <f>IFERROR(VLOOKUP(X339, 【参考】数式用!$A$2:$B$46, 2, FALSE), "")</f>
        <v/>
      </c>
      <c r="AA339" s="357"/>
      <c r="AB339" s="426" t="str">
        <f>IF(B339="", "", IF(COUNTIF(X339,"*独自*"),"数式を削除して手入力",IFERROR(INDEX(【参考】数式用!$O$3:'【参考】数式用'!$Q$452,MATCH(Q339&amp;V339,【参考】数式用!$N$3:'【参考】数式用'!$N$452,0),MATCH(VLOOKUP(X339,【参考】数式用!$R$2:$S$46,2,FALSE),【参考】数式用!$O$2:$Q$2,0)),10)))</f>
        <v/>
      </c>
      <c r="AC339" s="354"/>
    </row>
    <row r="340" spans="1:29" ht="49.95" customHeight="1">
      <c r="A340" s="240">
        <f t="shared" si="8"/>
        <v>302</v>
      </c>
      <c r="B340" s="449"/>
      <c r="C340" s="450"/>
      <c r="D340" s="450"/>
      <c r="E340" s="450"/>
      <c r="F340" s="450"/>
      <c r="G340" s="450"/>
      <c r="H340" s="450"/>
      <c r="I340" s="450"/>
      <c r="J340" s="450"/>
      <c r="K340" s="450"/>
      <c r="L340" s="451"/>
      <c r="M340" s="452"/>
      <c r="N340" s="452"/>
      <c r="O340" s="452"/>
      <c r="P340" s="453"/>
      <c r="Q340" s="454"/>
      <c r="R340" s="454"/>
      <c r="S340" s="454"/>
      <c r="T340" s="454"/>
      <c r="U340" s="454"/>
      <c r="V340" s="129"/>
      <c r="W340" s="129"/>
      <c r="X340" s="455"/>
      <c r="Y340" s="456"/>
      <c r="Z340" s="339" t="str">
        <f>IFERROR(VLOOKUP(X340, 【参考】数式用!$A$2:$B$46, 2, FALSE), "")</f>
        <v/>
      </c>
      <c r="AA340" s="357"/>
      <c r="AB340" s="426" t="str">
        <f>IF(B340="", "", IF(COUNTIF(X340,"*独自*"),"数式を削除して手入力",IFERROR(INDEX(【参考】数式用!$O$3:'【参考】数式用'!$Q$452,MATCH(Q340&amp;V340,【参考】数式用!$N$3:'【参考】数式用'!$N$452,0),MATCH(VLOOKUP(X340,【参考】数式用!$R$2:$S$46,2,FALSE),【参考】数式用!$O$2:$Q$2,0)),10)))</f>
        <v/>
      </c>
      <c r="AC340" s="354"/>
    </row>
    <row r="341" spans="1:29" ht="49.95" customHeight="1">
      <c r="A341" s="240">
        <f t="shared" si="8"/>
        <v>303</v>
      </c>
      <c r="B341" s="449"/>
      <c r="C341" s="450"/>
      <c r="D341" s="450"/>
      <c r="E341" s="450"/>
      <c r="F341" s="450"/>
      <c r="G341" s="450"/>
      <c r="H341" s="450"/>
      <c r="I341" s="450"/>
      <c r="J341" s="450"/>
      <c r="K341" s="450"/>
      <c r="L341" s="451"/>
      <c r="M341" s="452"/>
      <c r="N341" s="452"/>
      <c r="O341" s="452"/>
      <c r="P341" s="453"/>
      <c r="Q341" s="454"/>
      <c r="R341" s="454"/>
      <c r="S341" s="454"/>
      <c r="T341" s="454"/>
      <c r="U341" s="454"/>
      <c r="V341" s="129"/>
      <c r="W341" s="129"/>
      <c r="X341" s="455"/>
      <c r="Y341" s="456"/>
      <c r="Z341" s="339" t="str">
        <f>IFERROR(VLOOKUP(X341, 【参考】数式用!$A$2:$B$46, 2, FALSE), "")</f>
        <v/>
      </c>
      <c r="AA341" s="357"/>
      <c r="AB341" s="426" t="str">
        <f>IF(B341="", "", IF(COUNTIF(X341,"*独自*"),"数式を削除して手入力",IFERROR(INDEX(【参考】数式用!$O$3:'【参考】数式用'!$Q$452,MATCH(Q341&amp;V341,【参考】数式用!$N$3:'【参考】数式用'!$N$452,0),MATCH(VLOOKUP(X341,【参考】数式用!$R$2:$S$46,2,FALSE),【参考】数式用!$O$2:$Q$2,0)),10)))</f>
        <v/>
      </c>
      <c r="AC341" s="354"/>
    </row>
    <row r="342" spans="1:29" ht="49.95" customHeight="1">
      <c r="A342" s="240">
        <f t="shared" si="8"/>
        <v>304</v>
      </c>
      <c r="B342" s="449"/>
      <c r="C342" s="450"/>
      <c r="D342" s="450"/>
      <c r="E342" s="450"/>
      <c r="F342" s="450"/>
      <c r="G342" s="450"/>
      <c r="H342" s="450"/>
      <c r="I342" s="450"/>
      <c r="J342" s="450"/>
      <c r="K342" s="450"/>
      <c r="L342" s="451"/>
      <c r="M342" s="452"/>
      <c r="N342" s="452"/>
      <c r="O342" s="452"/>
      <c r="P342" s="453"/>
      <c r="Q342" s="454"/>
      <c r="R342" s="454"/>
      <c r="S342" s="454"/>
      <c r="T342" s="454"/>
      <c r="U342" s="454"/>
      <c r="V342" s="129"/>
      <c r="W342" s="129"/>
      <c r="X342" s="455"/>
      <c r="Y342" s="456"/>
      <c r="Z342" s="339" t="str">
        <f>IFERROR(VLOOKUP(X342, 【参考】数式用!$A$2:$B$46, 2, FALSE), "")</f>
        <v/>
      </c>
      <c r="AA342" s="357"/>
      <c r="AB342" s="426" t="str">
        <f>IF(B342="", "", IF(COUNTIF(X342,"*独自*"),"数式を削除して手入力",IFERROR(INDEX(【参考】数式用!$O$3:'【参考】数式用'!$Q$452,MATCH(Q342&amp;V342,【参考】数式用!$N$3:'【参考】数式用'!$N$452,0),MATCH(VLOOKUP(X342,【参考】数式用!$R$2:$S$46,2,FALSE),【参考】数式用!$O$2:$Q$2,0)),10)))</f>
        <v/>
      </c>
      <c r="AC342" s="354"/>
    </row>
    <row r="343" spans="1:29" ht="49.95" customHeight="1">
      <c r="A343" s="240">
        <f t="shared" si="8"/>
        <v>305</v>
      </c>
      <c r="B343" s="449"/>
      <c r="C343" s="450"/>
      <c r="D343" s="450"/>
      <c r="E343" s="450"/>
      <c r="F343" s="450"/>
      <c r="G343" s="450"/>
      <c r="H343" s="450"/>
      <c r="I343" s="450"/>
      <c r="J343" s="450"/>
      <c r="K343" s="450"/>
      <c r="L343" s="451"/>
      <c r="M343" s="452"/>
      <c r="N343" s="452"/>
      <c r="O343" s="452"/>
      <c r="P343" s="453"/>
      <c r="Q343" s="454"/>
      <c r="R343" s="454"/>
      <c r="S343" s="454"/>
      <c r="T343" s="454"/>
      <c r="U343" s="454"/>
      <c r="V343" s="129"/>
      <c r="W343" s="129"/>
      <c r="X343" s="455"/>
      <c r="Y343" s="456"/>
      <c r="Z343" s="339" t="str">
        <f>IFERROR(VLOOKUP(X343, 【参考】数式用!$A$2:$B$46, 2, FALSE), "")</f>
        <v/>
      </c>
      <c r="AA343" s="357"/>
      <c r="AB343" s="426" t="str">
        <f>IF(B343="", "", IF(COUNTIF(X343,"*独自*"),"数式を削除して手入力",IFERROR(INDEX(【参考】数式用!$O$3:'【参考】数式用'!$Q$452,MATCH(Q343&amp;V343,【参考】数式用!$N$3:'【参考】数式用'!$N$452,0),MATCH(VLOOKUP(X343,【参考】数式用!$R$2:$S$46,2,FALSE),【参考】数式用!$O$2:$Q$2,0)),10)))</f>
        <v/>
      </c>
      <c r="AC343" s="354"/>
    </row>
    <row r="344" spans="1:29" ht="49.95" customHeight="1">
      <c r="A344" s="240">
        <f t="shared" si="8"/>
        <v>306</v>
      </c>
      <c r="B344" s="449"/>
      <c r="C344" s="450"/>
      <c r="D344" s="450"/>
      <c r="E344" s="450"/>
      <c r="F344" s="450"/>
      <c r="G344" s="450"/>
      <c r="H344" s="450"/>
      <c r="I344" s="450"/>
      <c r="J344" s="450"/>
      <c r="K344" s="450"/>
      <c r="L344" s="451"/>
      <c r="M344" s="452"/>
      <c r="N344" s="452"/>
      <c r="O344" s="452"/>
      <c r="P344" s="453"/>
      <c r="Q344" s="454"/>
      <c r="R344" s="454"/>
      <c r="S344" s="454"/>
      <c r="T344" s="454"/>
      <c r="U344" s="454"/>
      <c r="V344" s="129"/>
      <c r="W344" s="129"/>
      <c r="X344" s="455"/>
      <c r="Y344" s="456"/>
      <c r="Z344" s="339" t="str">
        <f>IFERROR(VLOOKUP(X344, 【参考】数式用!$A$2:$B$46, 2, FALSE), "")</f>
        <v/>
      </c>
      <c r="AA344" s="357"/>
      <c r="AB344" s="426" t="str">
        <f>IF(B344="", "", IF(COUNTIF(X344,"*独自*"),"数式を削除して手入力",IFERROR(INDEX(【参考】数式用!$O$3:'【参考】数式用'!$Q$452,MATCH(Q344&amp;V344,【参考】数式用!$N$3:'【参考】数式用'!$N$452,0),MATCH(VLOOKUP(X344,【参考】数式用!$R$2:$S$46,2,FALSE),【参考】数式用!$O$2:$Q$2,0)),10)))</f>
        <v/>
      </c>
      <c r="AC344" s="354"/>
    </row>
    <row r="345" spans="1:29" ht="49.95" customHeight="1">
      <c r="A345" s="240">
        <f t="shared" si="8"/>
        <v>307</v>
      </c>
      <c r="B345" s="449"/>
      <c r="C345" s="450"/>
      <c r="D345" s="450"/>
      <c r="E345" s="450"/>
      <c r="F345" s="450"/>
      <c r="G345" s="450"/>
      <c r="H345" s="450"/>
      <c r="I345" s="450"/>
      <c r="J345" s="450"/>
      <c r="K345" s="450"/>
      <c r="L345" s="451"/>
      <c r="M345" s="452"/>
      <c r="N345" s="452"/>
      <c r="O345" s="452"/>
      <c r="P345" s="453"/>
      <c r="Q345" s="454"/>
      <c r="R345" s="454"/>
      <c r="S345" s="454"/>
      <c r="T345" s="454"/>
      <c r="U345" s="454"/>
      <c r="V345" s="129"/>
      <c r="W345" s="129"/>
      <c r="X345" s="455"/>
      <c r="Y345" s="456"/>
      <c r="Z345" s="339" t="str">
        <f>IFERROR(VLOOKUP(X345, 【参考】数式用!$A$2:$B$46, 2, FALSE), "")</f>
        <v/>
      </c>
      <c r="AA345" s="357"/>
      <c r="AB345" s="426" t="str">
        <f>IF(B345="", "", IF(COUNTIF(X345,"*独自*"),"数式を削除して手入力",IFERROR(INDEX(【参考】数式用!$O$3:'【参考】数式用'!$Q$452,MATCH(Q345&amp;V345,【参考】数式用!$N$3:'【参考】数式用'!$N$452,0),MATCH(VLOOKUP(X345,【参考】数式用!$R$2:$S$46,2,FALSE),【参考】数式用!$O$2:$Q$2,0)),10)))</f>
        <v/>
      </c>
      <c r="AC345" s="354"/>
    </row>
    <row r="346" spans="1:29" ht="49.95" customHeight="1">
      <c r="A346" s="240">
        <f t="shared" si="8"/>
        <v>308</v>
      </c>
      <c r="B346" s="449"/>
      <c r="C346" s="450"/>
      <c r="D346" s="450"/>
      <c r="E346" s="450"/>
      <c r="F346" s="450"/>
      <c r="G346" s="450"/>
      <c r="H346" s="450"/>
      <c r="I346" s="450"/>
      <c r="J346" s="450"/>
      <c r="K346" s="450"/>
      <c r="L346" s="451"/>
      <c r="M346" s="452"/>
      <c r="N346" s="452"/>
      <c r="O346" s="452"/>
      <c r="P346" s="453"/>
      <c r="Q346" s="454"/>
      <c r="R346" s="454"/>
      <c r="S346" s="454"/>
      <c r="T346" s="454"/>
      <c r="U346" s="454"/>
      <c r="V346" s="129"/>
      <c r="W346" s="129"/>
      <c r="X346" s="455"/>
      <c r="Y346" s="456"/>
      <c r="Z346" s="339" t="str">
        <f>IFERROR(VLOOKUP(X346, 【参考】数式用!$A$2:$B$46, 2, FALSE), "")</f>
        <v/>
      </c>
      <c r="AA346" s="357"/>
      <c r="AB346" s="426" t="str">
        <f>IF(B346="", "", IF(COUNTIF(X346,"*独自*"),"数式を削除して手入力",IFERROR(INDEX(【参考】数式用!$O$3:'【参考】数式用'!$Q$452,MATCH(Q346&amp;V346,【参考】数式用!$N$3:'【参考】数式用'!$N$452,0),MATCH(VLOOKUP(X346,【参考】数式用!$R$2:$S$46,2,FALSE),【参考】数式用!$O$2:$Q$2,0)),10)))</f>
        <v/>
      </c>
      <c r="AC346" s="354"/>
    </row>
    <row r="347" spans="1:29" ht="49.95" customHeight="1">
      <c r="A347" s="240">
        <f t="shared" si="8"/>
        <v>309</v>
      </c>
      <c r="B347" s="449"/>
      <c r="C347" s="450"/>
      <c r="D347" s="450"/>
      <c r="E347" s="450"/>
      <c r="F347" s="450"/>
      <c r="G347" s="450"/>
      <c r="H347" s="450"/>
      <c r="I347" s="450"/>
      <c r="J347" s="450"/>
      <c r="K347" s="450"/>
      <c r="L347" s="451"/>
      <c r="M347" s="452"/>
      <c r="N347" s="452"/>
      <c r="O347" s="452"/>
      <c r="P347" s="453"/>
      <c r="Q347" s="454"/>
      <c r="R347" s="454"/>
      <c r="S347" s="454"/>
      <c r="T347" s="454"/>
      <c r="U347" s="454"/>
      <c r="V347" s="129"/>
      <c r="W347" s="129"/>
      <c r="X347" s="455"/>
      <c r="Y347" s="456"/>
      <c r="Z347" s="339" t="str">
        <f>IFERROR(VLOOKUP(X347, 【参考】数式用!$A$2:$B$46, 2, FALSE), "")</f>
        <v/>
      </c>
      <c r="AA347" s="357"/>
      <c r="AB347" s="426" t="str">
        <f>IF(B347="", "", IF(COUNTIF(X347,"*独自*"),"数式を削除して手入力",IFERROR(INDEX(【参考】数式用!$O$3:'【参考】数式用'!$Q$452,MATCH(Q347&amp;V347,【参考】数式用!$N$3:'【参考】数式用'!$N$452,0),MATCH(VLOOKUP(X347,【参考】数式用!$R$2:$S$46,2,FALSE),【参考】数式用!$O$2:$Q$2,0)),10)))</f>
        <v/>
      </c>
      <c r="AC347" s="354"/>
    </row>
    <row r="348" spans="1:29" ht="49.95" customHeight="1">
      <c r="A348" s="240">
        <f t="shared" si="8"/>
        <v>310</v>
      </c>
      <c r="B348" s="449"/>
      <c r="C348" s="450"/>
      <c r="D348" s="450"/>
      <c r="E348" s="450"/>
      <c r="F348" s="450"/>
      <c r="G348" s="450"/>
      <c r="H348" s="450"/>
      <c r="I348" s="450"/>
      <c r="J348" s="450"/>
      <c r="K348" s="450"/>
      <c r="L348" s="451"/>
      <c r="M348" s="452"/>
      <c r="N348" s="452"/>
      <c r="O348" s="452"/>
      <c r="P348" s="453"/>
      <c r="Q348" s="454"/>
      <c r="R348" s="454"/>
      <c r="S348" s="454"/>
      <c r="T348" s="454"/>
      <c r="U348" s="454"/>
      <c r="V348" s="129"/>
      <c r="W348" s="129"/>
      <c r="X348" s="455"/>
      <c r="Y348" s="456"/>
      <c r="Z348" s="339" t="str">
        <f>IFERROR(VLOOKUP(X348, 【参考】数式用!$A$2:$B$46, 2, FALSE), "")</f>
        <v/>
      </c>
      <c r="AA348" s="357"/>
      <c r="AB348" s="426" t="str">
        <f>IF(B348="", "", IF(COUNTIF(X348,"*独自*"),"数式を削除して手入力",IFERROR(INDEX(【参考】数式用!$O$3:'【参考】数式用'!$Q$452,MATCH(Q348&amp;V348,【参考】数式用!$N$3:'【参考】数式用'!$N$452,0),MATCH(VLOOKUP(X348,【参考】数式用!$R$2:$S$46,2,FALSE),【参考】数式用!$O$2:$Q$2,0)),10)))</f>
        <v/>
      </c>
      <c r="AC348" s="354"/>
    </row>
    <row r="349" spans="1:29" ht="49.95" customHeight="1">
      <c r="A349" s="240">
        <f t="shared" si="8"/>
        <v>311</v>
      </c>
      <c r="B349" s="449"/>
      <c r="C349" s="450"/>
      <c r="D349" s="450"/>
      <c r="E349" s="450"/>
      <c r="F349" s="450"/>
      <c r="G349" s="450"/>
      <c r="H349" s="450"/>
      <c r="I349" s="450"/>
      <c r="J349" s="450"/>
      <c r="K349" s="450"/>
      <c r="L349" s="451"/>
      <c r="M349" s="452"/>
      <c r="N349" s="452"/>
      <c r="O349" s="452"/>
      <c r="P349" s="453"/>
      <c r="Q349" s="454"/>
      <c r="R349" s="454"/>
      <c r="S349" s="454"/>
      <c r="T349" s="454"/>
      <c r="U349" s="454"/>
      <c r="V349" s="129"/>
      <c r="W349" s="129"/>
      <c r="X349" s="455"/>
      <c r="Y349" s="456"/>
      <c r="Z349" s="339" t="str">
        <f>IFERROR(VLOOKUP(X349, 【参考】数式用!$A$2:$B$46, 2, FALSE), "")</f>
        <v/>
      </c>
      <c r="AA349" s="357"/>
      <c r="AB349" s="426" t="str">
        <f>IF(B349="", "", IF(COUNTIF(X349,"*独自*"),"数式を削除して手入力",IFERROR(INDEX(【参考】数式用!$O$3:'【参考】数式用'!$Q$452,MATCH(Q349&amp;V349,【参考】数式用!$N$3:'【参考】数式用'!$N$452,0),MATCH(VLOOKUP(X349,【参考】数式用!$R$2:$S$46,2,FALSE),【参考】数式用!$O$2:$Q$2,0)),10)))</f>
        <v/>
      </c>
      <c r="AC349" s="354"/>
    </row>
    <row r="350" spans="1:29" ht="49.95" customHeight="1">
      <c r="A350" s="240">
        <f t="shared" si="8"/>
        <v>312</v>
      </c>
      <c r="B350" s="449"/>
      <c r="C350" s="450"/>
      <c r="D350" s="450"/>
      <c r="E350" s="450"/>
      <c r="F350" s="450"/>
      <c r="G350" s="450"/>
      <c r="H350" s="450"/>
      <c r="I350" s="450"/>
      <c r="J350" s="450"/>
      <c r="K350" s="450"/>
      <c r="L350" s="451"/>
      <c r="M350" s="452"/>
      <c r="N350" s="452"/>
      <c r="O350" s="452"/>
      <c r="P350" s="453"/>
      <c r="Q350" s="454"/>
      <c r="R350" s="454"/>
      <c r="S350" s="454"/>
      <c r="T350" s="454"/>
      <c r="U350" s="454"/>
      <c r="V350" s="129"/>
      <c r="W350" s="129"/>
      <c r="X350" s="455"/>
      <c r="Y350" s="456"/>
      <c r="Z350" s="339" t="str">
        <f>IFERROR(VLOOKUP(X350, 【参考】数式用!$A$2:$B$46, 2, FALSE), "")</f>
        <v/>
      </c>
      <c r="AA350" s="357"/>
      <c r="AB350" s="426" t="str">
        <f>IF(B350="", "", IF(COUNTIF(X350,"*独自*"),"数式を削除して手入力",IFERROR(INDEX(【参考】数式用!$O$3:'【参考】数式用'!$Q$452,MATCH(Q350&amp;V350,【参考】数式用!$N$3:'【参考】数式用'!$N$452,0),MATCH(VLOOKUP(X350,【参考】数式用!$R$2:$S$46,2,FALSE),【参考】数式用!$O$2:$Q$2,0)),10)))</f>
        <v/>
      </c>
      <c r="AC350" s="354"/>
    </row>
    <row r="351" spans="1:29" ht="49.95" customHeight="1">
      <c r="A351" s="240">
        <f t="shared" si="8"/>
        <v>313</v>
      </c>
      <c r="B351" s="449"/>
      <c r="C351" s="450"/>
      <c r="D351" s="450"/>
      <c r="E351" s="450"/>
      <c r="F351" s="450"/>
      <c r="G351" s="450"/>
      <c r="H351" s="450"/>
      <c r="I351" s="450"/>
      <c r="J351" s="450"/>
      <c r="K351" s="450"/>
      <c r="L351" s="451"/>
      <c r="M351" s="452"/>
      <c r="N351" s="452"/>
      <c r="O351" s="452"/>
      <c r="P351" s="453"/>
      <c r="Q351" s="454"/>
      <c r="R351" s="454"/>
      <c r="S351" s="454"/>
      <c r="T351" s="454"/>
      <c r="U351" s="454"/>
      <c r="V351" s="129"/>
      <c r="W351" s="129"/>
      <c r="X351" s="455"/>
      <c r="Y351" s="456"/>
      <c r="Z351" s="339" t="str">
        <f>IFERROR(VLOOKUP(X351, 【参考】数式用!$A$2:$B$46, 2, FALSE), "")</f>
        <v/>
      </c>
      <c r="AA351" s="357"/>
      <c r="AB351" s="426" t="str">
        <f>IF(B351="", "", IF(COUNTIF(X351,"*独自*"),"数式を削除して手入力",IFERROR(INDEX(【参考】数式用!$O$3:'【参考】数式用'!$Q$452,MATCH(Q351&amp;V351,【参考】数式用!$N$3:'【参考】数式用'!$N$452,0),MATCH(VLOOKUP(X351,【参考】数式用!$R$2:$S$46,2,FALSE),【参考】数式用!$O$2:$Q$2,0)),10)))</f>
        <v/>
      </c>
      <c r="AC351" s="354"/>
    </row>
    <row r="352" spans="1:29" ht="49.95" customHeight="1">
      <c r="A352" s="240">
        <f t="shared" si="8"/>
        <v>314</v>
      </c>
      <c r="B352" s="449"/>
      <c r="C352" s="450"/>
      <c r="D352" s="450"/>
      <c r="E352" s="450"/>
      <c r="F352" s="450"/>
      <c r="G352" s="450"/>
      <c r="H352" s="450"/>
      <c r="I352" s="450"/>
      <c r="J352" s="450"/>
      <c r="K352" s="450"/>
      <c r="L352" s="451"/>
      <c r="M352" s="452"/>
      <c r="N352" s="452"/>
      <c r="O352" s="452"/>
      <c r="P352" s="453"/>
      <c r="Q352" s="454"/>
      <c r="R352" s="454"/>
      <c r="S352" s="454"/>
      <c r="T352" s="454"/>
      <c r="U352" s="454"/>
      <c r="V352" s="129"/>
      <c r="W352" s="129"/>
      <c r="X352" s="455"/>
      <c r="Y352" s="456"/>
      <c r="Z352" s="339" t="str">
        <f>IFERROR(VLOOKUP(X352, 【参考】数式用!$A$2:$B$46, 2, FALSE), "")</f>
        <v/>
      </c>
      <c r="AA352" s="357"/>
      <c r="AB352" s="426" t="str">
        <f>IF(B352="", "", IF(COUNTIF(X352,"*独自*"),"数式を削除して手入力",IFERROR(INDEX(【参考】数式用!$O$3:'【参考】数式用'!$Q$452,MATCH(Q352&amp;V352,【参考】数式用!$N$3:'【参考】数式用'!$N$452,0),MATCH(VLOOKUP(X352,【参考】数式用!$R$2:$S$46,2,FALSE),【参考】数式用!$O$2:$Q$2,0)),10)))</f>
        <v/>
      </c>
      <c r="AC352" s="354"/>
    </row>
    <row r="353" spans="1:29" ht="49.95" customHeight="1">
      <c r="A353" s="240">
        <f t="shared" si="8"/>
        <v>315</v>
      </c>
      <c r="B353" s="449"/>
      <c r="C353" s="450"/>
      <c r="D353" s="450"/>
      <c r="E353" s="450"/>
      <c r="F353" s="450"/>
      <c r="G353" s="450"/>
      <c r="H353" s="450"/>
      <c r="I353" s="450"/>
      <c r="J353" s="450"/>
      <c r="K353" s="450"/>
      <c r="L353" s="451"/>
      <c r="M353" s="452"/>
      <c r="N353" s="452"/>
      <c r="O353" s="452"/>
      <c r="P353" s="453"/>
      <c r="Q353" s="454"/>
      <c r="R353" s="454"/>
      <c r="S353" s="454"/>
      <c r="T353" s="454"/>
      <c r="U353" s="454"/>
      <c r="V353" s="129"/>
      <c r="W353" s="129"/>
      <c r="X353" s="455"/>
      <c r="Y353" s="456"/>
      <c r="Z353" s="339" t="str">
        <f>IFERROR(VLOOKUP(X353, 【参考】数式用!$A$2:$B$46, 2, FALSE), "")</f>
        <v/>
      </c>
      <c r="AA353" s="357"/>
      <c r="AB353" s="426" t="str">
        <f>IF(B353="", "", IF(COUNTIF(X353,"*独自*"),"数式を削除して手入力",IFERROR(INDEX(【参考】数式用!$O$3:'【参考】数式用'!$Q$452,MATCH(Q353&amp;V353,【参考】数式用!$N$3:'【参考】数式用'!$N$452,0),MATCH(VLOOKUP(X353,【参考】数式用!$R$2:$S$46,2,FALSE),【参考】数式用!$O$2:$Q$2,0)),10)))</f>
        <v/>
      </c>
      <c r="AC353" s="354"/>
    </row>
    <row r="354" spans="1:29" ht="49.95" customHeight="1">
      <c r="A354" s="240">
        <f t="shared" si="8"/>
        <v>316</v>
      </c>
      <c r="B354" s="449"/>
      <c r="C354" s="450"/>
      <c r="D354" s="450"/>
      <c r="E354" s="450"/>
      <c r="F354" s="450"/>
      <c r="G354" s="450"/>
      <c r="H354" s="450"/>
      <c r="I354" s="450"/>
      <c r="J354" s="450"/>
      <c r="K354" s="450"/>
      <c r="L354" s="451"/>
      <c r="M354" s="452"/>
      <c r="N354" s="452"/>
      <c r="O354" s="452"/>
      <c r="P354" s="453"/>
      <c r="Q354" s="454"/>
      <c r="R354" s="454"/>
      <c r="S354" s="454"/>
      <c r="T354" s="454"/>
      <c r="U354" s="454"/>
      <c r="V354" s="129"/>
      <c r="W354" s="129"/>
      <c r="X354" s="455"/>
      <c r="Y354" s="456"/>
      <c r="Z354" s="339" t="str">
        <f>IFERROR(VLOOKUP(X354, 【参考】数式用!$A$2:$B$46, 2, FALSE), "")</f>
        <v/>
      </c>
      <c r="AA354" s="357"/>
      <c r="AB354" s="426" t="str">
        <f>IF(B354="", "", IF(COUNTIF(X354,"*独自*"),"数式を削除して手入力",IFERROR(INDEX(【参考】数式用!$O$3:'【参考】数式用'!$Q$452,MATCH(Q354&amp;V354,【参考】数式用!$N$3:'【参考】数式用'!$N$452,0),MATCH(VLOOKUP(X354,【参考】数式用!$R$2:$S$46,2,FALSE),【参考】数式用!$O$2:$Q$2,0)),10)))</f>
        <v/>
      </c>
      <c r="AC354" s="354"/>
    </row>
    <row r="355" spans="1:29" ht="49.95" customHeight="1">
      <c r="A355" s="240">
        <f t="shared" si="8"/>
        <v>317</v>
      </c>
      <c r="B355" s="449"/>
      <c r="C355" s="450"/>
      <c r="D355" s="450"/>
      <c r="E355" s="450"/>
      <c r="F355" s="450"/>
      <c r="G355" s="450"/>
      <c r="H355" s="450"/>
      <c r="I355" s="450"/>
      <c r="J355" s="450"/>
      <c r="K355" s="450"/>
      <c r="L355" s="451"/>
      <c r="M355" s="452"/>
      <c r="N355" s="452"/>
      <c r="O355" s="452"/>
      <c r="P355" s="453"/>
      <c r="Q355" s="454"/>
      <c r="R355" s="454"/>
      <c r="S355" s="454"/>
      <c r="T355" s="454"/>
      <c r="U355" s="454"/>
      <c r="V355" s="129"/>
      <c r="W355" s="129"/>
      <c r="X355" s="455"/>
      <c r="Y355" s="456"/>
      <c r="Z355" s="339" t="str">
        <f>IFERROR(VLOOKUP(X355, 【参考】数式用!$A$2:$B$46, 2, FALSE), "")</f>
        <v/>
      </c>
      <c r="AA355" s="357"/>
      <c r="AB355" s="426" t="str">
        <f>IF(B355="", "", IF(COUNTIF(X355,"*独自*"),"数式を削除して手入力",IFERROR(INDEX(【参考】数式用!$O$3:'【参考】数式用'!$Q$452,MATCH(Q355&amp;V355,【参考】数式用!$N$3:'【参考】数式用'!$N$452,0),MATCH(VLOOKUP(X355,【参考】数式用!$R$2:$S$46,2,FALSE),【参考】数式用!$O$2:$Q$2,0)),10)))</f>
        <v/>
      </c>
      <c r="AC355" s="354"/>
    </row>
    <row r="356" spans="1:29" ht="49.95" customHeight="1">
      <c r="A356" s="240">
        <f t="shared" si="8"/>
        <v>318</v>
      </c>
      <c r="B356" s="449"/>
      <c r="C356" s="450"/>
      <c r="D356" s="450"/>
      <c r="E356" s="450"/>
      <c r="F356" s="450"/>
      <c r="G356" s="450"/>
      <c r="H356" s="450"/>
      <c r="I356" s="450"/>
      <c r="J356" s="450"/>
      <c r="K356" s="450"/>
      <c r="L356" s="451"/>
      <c r="M356" s="452"/>
      <c r="N356" s="452"/>
      <c r="O356" s="452"/>
      <c r="P356" s="453"/>
      <c r="Q356" s="454"/>
      <c r="R356" s="454"/>
      <c r="S356" s="454"/>
      <c r="T356" s="454"/>
      <c r="U356" s="454"/>
      <c r="V356" s="129"/>
      <c r="W356" s="129"/>
      <c r="X356" s="455"/>
      <c r="Y356" s="456"/>
      <c r="Z356" s="339" t="str">
        <f>IFERROR(VLOOKUP(X356, 【参考】数式用!$A$2:$B$46, 2, FALSE), "")</f>
        <v/>
      </c>
      <c r="AA356" s="357"/>
      <c r="AB356" s="426" t="str">
        <f>IF(B356="", "", IF(COUNTIF(X356,"*独自*"),"数式を削除して手入力",IFERROR(INDEX(【参考】数式用!$O$3:'【参考】数式用'!$Q$452,MATCH(Q356&amp;V356,【参考】数式用!$N$3:'【参考】数式用'!$N$452,0),MATCH(VLOOKUP(X356,【参考】数式用!$R$2:$S$46,2,FALSE),【参考】数式用!$O$2:$Q$2,0)),10)))</f>
        <v/>
      </c>
      <c r="AC356" s="354"/>
    </row>
    <row r="357" spans="1:29" ht="49.95" customHeight="1">
      <c r="A357" s="240">
        <f t="shared" si="8"/>
        <v>319</v>
      </c>
      <c r="B357" s="449"/>
      <c r="C357" s="450"/>
      <c r="D357" s="450"/>
      <c r="E357" s="450"/>
      <c r="F357" s="450"/>
      <c r="G357" s="450"/>
      <c r="H357" s="450"/>
      <c r="I357" s="450"/>
      <c r="J357" s="450"/>
      <c r="K357" s="450"/>
      <c r="L357" s="451"/>
      <c r="M357" s="452"/>
      <c r="N357" s="452"/>
      <c r="O357" s="452"/>
      <c r="P357" s="453"/>
      <c r="Q357" s="454"/>
      <c r="R357" s="454"/>
      <c r="S357" s="454"/>
      <c r="T357" s="454"/>
      <c r="U357" s="454"/>
      <c r="V357" s="129"/>
      <c r="W357" s="129"/>
      <c r="X357" s="455"/>
      <c r="Y357" s="456"/>
      <c r="Z357" s="339" t="str">
        <f>IFERROR(VLOOKUP(X357, 【参考】数式用!$A$2:$B$46, 2, FALSE), "")</f>
        <v/>
      </c>
      <c r="AA357" s="357"/>
      <c r="AB357" s="426" t="str">
        <f>IF(B357="", "", IF(COUNTIF(X357,"*独自*"),"数式を削除して手入力",IFERROR(INDEX(【参考】数式用!$O$3:'【参考】数式用'!$Q$452,MATCH(Q357&amp;V357,【参考】数式用!$N$3:'【参考】数式用'!$N$452,0),MATCH(VLOOKUP(X357,【参考】数式用!$R$2:$S$46,2,FALSE),【参考】数式用!$O$2:$Q$2,0)),10)))</f>
        <v/>
      </c>
      <c r="AC357" s="354"/>
    </row>
    <row r="358" spans="1:29" ht="49.95" customHeight="1">
      <c r="A358" s="240">
        <f t="shared" si="8"/>
        <v>320</v>
      </c>
      <c r="B358" s="449"/>
      <c r="C358" s="450"/>
      <c r="D358" s="450"/>
      <c r="E358" s="450"/>
      <c r="F358" s="450"/>
      <c r="G358" s="450"/>
      <c r="H358" s="450"/>
      <c r="I358" s="450"/>
      <c r="J358" s="450"/>
      <c r="K358" s="450"/>
      <c r="L358" s="451"/>
      <c r="M358" s="452"/>
      <c r="N358" s="452"/>
      <c r="O358" s="452"/>
      <c r="P358" s="453"/>
      <c r="Q358" s="454"/>
      <c r="R358" s="454"/>
      <c r="S358" s="454"/>
      <c r="T358" s="454"/>
      <c r="U358" s="454"/>
      <c r="V358" s="129"/>
      <c r="W358" s="129"/>
      <c r="X358" s="455"/>
      <c r="Y358" s="456"/>
      <c r="Z358" s="339" t="str">
        <f>IFERROR(VLOOKUP(X358, 【参考】数式用!$A$2:$B$46, 2, FALSE), "")</f>
        <v/>
      </c>
      <c r="AA358" s="357"/>
      <c r="AB358" s="426" t="str">
        <f>IF(B358="", "", IF(COUNTIF(X358,"*独自*"),"数式を削除して手入力",IFERROR(INDEX(【参考】数式用!$O$3:'【参考】数式用'!$Q$452,MATCH(Q358&amp;V358,【参考】数式用!$N$3:'【参考】数式用'!$N$452,0),MATCH(VLOOKUP(X358,【参考】数式用!$R$2:$S$46,2,FALSE),【参考】数式用!$O$2:$Q$2,0)),10)))</f>
        <v/>
      </c>
      <c r="AC358" s="354"/>
    </row>
    <row r="359" spans="1:29" ht="49.95" customHeight="1">
      <c r="A359" s="240">
        <f t="shared" si="8"/>
        <v>321</v>
      </c>
      <c r="B359" s="449"/>
      <c r="C359" s="450"/>
      <c r="D359" s="450"/>
      <c r="E359" s="450"/>
      <c r="F359" s="450"/>
      <c r="G359" s="450"/>
      <c r="H359" s="450"/>
      <c r="I359" s="450"/>
      <c r="J359" s="450"/>
      <c r="K359" s="450"/>
      <c r="L359" s="451"/>
      <c r="M359" s="452"/>
      <c r="N359" s="452"/>
      <c r="O359" s="452"/>
      <c r="P359" s="453"/>
      <c r="Q359" s="454"/>
      <c r="R359" s="454"/>
      <c r="S359" s="454"/>
      <c r="T359" s="454"/>
      <c r="U359" s="454"/>
      <c r="V359" s="129"/>
      <c r="W359" s="129"/>
      <c r="X359" s="455"/>
      <c r="Y359" s="456"/>
      <c r="Z359" s="339" t="str">
        <f>IFERROR(VLOOKUP(X359, 【参考】数式用!$A$2:$B$46, 2, FALSE), "")</f>
        <v/>
      </c>
      <c r="AA359" s="357"/>
      <c r="AB359" s="426" t="str">
        <f>IF(B359="", "", IF(COUNTIF(X359,"*独自*"),"数式を削除して手入力",IFERROR(INDEX(【参考】数式用!$O$3:'【参考】数式用'!$Q$452,MATCH(Q359&amp;V359,【参考】数式用!$N$3:'【参考】数式用'!$N$452,0),MATCH(VLOOKUP(X359,【参考】数式用!$R$2:$S$46,2,FALSE),【参考】数式用!$O$2:$Q$2,0)),10)))</f>
        <v/>
      </c>
      <c r="AC359" s="354"/>
    </row>
    <row r="360" spans="1:29" ht="49.95" customHeight="1">
      <c r="A360" s="240">
        <f t="shared" si="8"/>
        <v>322</v>
      </c>
      <c r="B360" s="449"/>
      <c r="C360" s="450"/>
      <c r="D360" s="450"/>
      <c r="E360" s="450"/>
      <c r="F360" s="450"/>
      <c r="G360" s="450"/>
      <c r="H360" s="450"/>
      <c r="I360" s="450"/>
      <c r="J360" s="450"/>
      <c r="K360" s="450"/>
      <c r="L360" s="451"/>
      <c r="M360" s="452"/>
      <c r="N360" s="452"/>
      <c r="O360" s="452"/>
      <c r="P360" s="453"/>
      <c r="Q360" s="454"/>
      <c r="R360" s="454"/>
      <c r="S360" s="454"/>
      <c r="T360" s="454"/>
      <c r="U360" s="454"/>
      <c r="V360" s="129"/>
      <c r="W360" s="129"/>
      <c r="X360" s="455"/>
      <c r="Y360" s="456"/>
      <c r="Z360" s="339" t="str">
        <f>IFERROR(VLOOKUP(X360, 【参考】数式用!$A$2:$B$46, 2, FALSE), "")</f>
        <v/>
      </c>
      <c r="AA360" s="357"/>
      <c r="AB360" s="426" t="str">
        <f>IF(B360="", "", IF(COUNTIF(X360,"*独自*"),"数式を削除して手入力",IFERROR(INDEX(【参考】数式用!$O$3:'【参考】数式用'!$Q$452,MATCH(Q360&amp;V360,【参考】数式用!$N$3:'【参考】数式用'!$N$452,0),MATCH(VLOOKUP(X360,【参考】数式用!$R$2:$S$46,2,FALSE),【参考】数式用!$O$2:$Q$2,0)),10)))</f>
        <v/>
      </c>
      <c r="AC360" s="354"/>
    </row>
    <row r="361" spans="1:29" ht="49.95" customHeight="1">
      <c r="A361" s="240">
        <f t="shared" si="8"/>
        <v>323</v>
      </c>
      <c r="B361" s="449"/>
      <c r="C361" s="450"/>
      <c r="D361" s="450"/>
      <c r="E361" s="450"/>
      <c r="F361" s="450"/>
      <c r="G361" s="450"/>
      <c r="H361" s="450"/>
      <c r="I361" s="450"/>
      <c r="J361" s="450"/>
      <c r="K361" s="450"/>
      <c r="L361" s="451"/>
      <c r="M361" s="452"/>
      <c r="N361" s="452"/>
      <c r="O361" s="452"/>
      <c r="P361" s="453"/>
      <c r="Q361" s="454"/>
      <c r="R361" s="454"/>
      <c r="S361" s="454"/>
      <c r="T361" s="454"/>
      <c r="U361" s="454"/>
      <c r="V361" s="129"/>
      <c r="W361" s="129"/>
      <c r="X361" s="455"/>
      <c r="Y361" s="456"/>
      <c r="Z361" s="339" t="str">
        <f>IFERROR(VLOOKUP(X361, 【参考】数式用!$A$2:$B$46, 2, FALSE), "")</f>
        <v/>
      </c>
      <c r="AA361" s="357"/>
      <c r="AB361" s="426" t="str">
        <f>IF(B361="", "", IF(COUNTIF(X361,"*独自*"),"数式を削除して手入力",IFERROR(INDEX(【参考】数式用!$O$3:'【参考】数式用'!$Q$452,MATCH(Q361&amp;V361,【参考】数式用!$N$3:'【参考】数式用'!$N$452,0),MATCH(VLOOKUP(X361,【参考】数式用!$R$2:$S$46,2,FALSE),【参考】数式用!$O$2:$Q$2,0)),10)))</f>
        <v/>
      </c>
      <c r="AC361" s="354"/>
    </row>
    <row r="362" spans="1:29" ht="49.95" customHeight="1">
      <c r="A362" s="240">
        <f t="shared" si="8"/>
        <v>324</v>
      </c>
      <c r="B362" s="449"/>
      <c r="C362" s="450"/>
      <c r="D362" s="450"/>
      <c r="E362" s="450"/>
      <c r="F362" s="450"/>
      <c r="G362" s="450"/>
      <c r="H362" s="450"/>
      <c r="I362" s="450"/>
      <c r="J362" s="450"/>
      <c r="K362" s="450"/>
      <c r="L362" s="451"/>
      <c r="M362" s="452"/>
      <c r="N362" s="452"/>
      <c r="O362" s="452"/>
      <c r="P362" s="453"/>
      <c r="Q362" s="454"/>
      <c r="R362" s="454"/>
      <c r="S362" s="454"/>
      <c r="T362" s="454"/>
      <c r="U362" s="454"/>
      <c r="V362" s="129"/>
      <c r="W362" s="129"/>
      <c r="X362" s="455"/>
      <c r="Y362" s="456"/>
      <c r="Z362" s="339" t="str">
        <f>IFERROR(VLOOKUP(X362, 【参考】数式用!$A$2:$B$46, 2, FALSE), "")</f>
        <v/>
      </c>
      <c r="AA362" s="357"/>
      <c r="AB362" s="426" t="str">
        <f>IF(B362="", "", IF(COUNTIF(X362,"*独自*"),"数式を削除して手入力",IFERROR(INDEX(【参考】数式用!$O$3:'【参考】数式用'!$Q$452,MATCH(Q362&amp;V362,【参考】数式用!$N$3:'【参考】数式用'!$N$452,0),MATCH(VLOOKUP(X362,【参考】数式用!$R$2:$S$46,2,FALSE),【参考】数式用!$O$2:$Q$2,0)),10)))</f>
        <v/>
      </c>
      <c r="AC362" s="354"/>
    </row>
    <row r="363" spans="1:29" ht="49.95" customHeight="1">
      <c r="A363" s="240">
        <f t="shared" si="8"/>
        <v>325</v>
      </c>
      <c r="B363" s="449"/>
      <c r="C363" s="450"/>
      <c r="D363" s="450"/>
      <c r="E363" s="450"/>
      <c r="F363" s="450"/>
      <c r="G363" s="450"/>
      <c r="H363" s="450"/>
      <c r="I363" s="450"/>
      <c r="J363" s="450"/>
      <c r="K363" s="450"/>
      <c r="L363" s="451"/>
      <c r="M363" s="452"/>
      <c r="N363" s="452"/>
      <c r="O363" s="452"/>
      <c r="P363" s="453"/>
      <c r="Q363" s="454"/>
      <c r="R363" s="454"/>
      <c r="S363" s="454"/>
      <c r="T363" s="454"/>
      <c r="U363" s="454"/>
      <c r="V363" s="129"/>
      <c r="W363" s="129"/>
      <c r="X363" s="455"/>
      <c r="Y363" s="456"/>
      <c r="Z363" s="339" t="str">
        <f>IFERROR(VLOOKUP(X363, 【参考】数式用!$A$2:$B$46, 2, FALSE), "")</f>
        <v/>
      </c>
      <c r="AA363" s="357"/>
      <c r="AB363" s="426" t="str">
        <f>IF(B363="", "", IF(COUNTIF(X363,"*独自*"),"数式を削除して手入力",IFERROR(INDEX(【参考】数式用!$O$3:'【参考】数式用'!$Q$452,MATCH(Q363&amp;V363,【参考】数式用!$N$3:'【参考】数式用'!$N$452,0),MATCH(VLOOKUP(X363,【参考】数式用!$R$2:$S$46,2,FALSE),【参考】数式用!$O$2:$Q$2,0)),10)))</f>
        <v/>
      </c>
      <c r="AC363" s="354"/>
    </row>
    <row r="364" spans="1:29" ht="49.95" customHeight="1">
      <c r="A364" s="240">
        <f t="shared" si="8"/>
        <v>326</v>
      </c>
      <c r="B364" s="449"/>
      <c r="C364" s="450"/>
      <c r="D364" s="450"/>
      <c r="E364" s="450"/>
      <c r="F364" s="450"/>
      <c r="G364" s="450"/>
      <c r="H364" s="450"/>
      <c r="I364" s="450"/>
      <c r="J364" s="450"/>
      <c r="K364" s="450"/>
      <c r="L364" s="451"/>
      <c r="M364" s="452"/>
      <c r="N364" s="452"/>
      <c r="O364" s="452"/>
      <c r="P364" s="453"/>
      <c r="Q364" s="454"/>
      <c r="R364" s="454"/>
      <c r="S364" s="454"/>
      <c r="T364" s="454"/>
      <c r="U364" s="454"/>
      <c r="V364" s="129"/>
      <c r="W364" s="129"/>
      <c r="X364" s="455"/>
      <c r="Y364" s="456"/>
      <c r="Z364" s="339" t="str">
        <f>IFERROR(VLOOKUP(X364, 【参考】数式用!$A$2:$B$46, 2, FALSE), "")</f>
        <v/>
      </c>
      <c r="AA364" s="357"/>
      <c r="AB364" s="426" t="str">
        <f>IF(B364="", "", IF(COUNTIF(X364,"*独自*"),"数式を削除して手入力",IFERROR(INDEX(【参考】数式用!$O$3:'【参考】数式用'!$Q$452,MATCH(Q364&amp;V364,【参考】数式用!$N$3:'【参考】数式用'!$N$452,0),MATCH(VLOOKUP(X364,【参考】数式用!$R$2:$S$46,2,FALSE),【参考】数式用!$O$2:$Q$2,0)),10)))</f>
        <v/>
      </c>
      <c r="AC364" s="354"/>
    </row>
    <row r="365" spans="1:29" ht="49.95" customHeight="1">
      <c r="A365" s="240">
        <f t="shared" si="8"/>
        <v>327</v>
      </c>
      <c r="B365" s="449"/>
      <c r="C365" s="450"/>
      <c r="D365" s="450"/>
      <c r="E365" s="450"/>
      <c r="F365" s="450"/>
      <c r="G365" s="450"/>
      <c r="H365" s="450"/>
      <c r="I365" s="450"/>
      <c r="J365" s="450"/>
      <c r="K365" s="450"/>
      <c r="L365" s="451"/>
      <c r="M365" s="452"/>
      <c r="N365" s="452"/>
      <c r="O365" s="452"/>
      <c r="P365" s="453"/>
      <c r="Q365" s="454"/>
      <c r="R365" s="454"/>
      <c r="S365" s="454"/>
      <c r="T365" s="454"/>
      <c r="U365" s="454"/>
      <c r="V365" s="129"/>
      <c r="W365" s="129"/>
      <c r="X365" s="455"/>
      <c r="Y365" s="456"/>
      <c r="Z365" s="339" t="str">
        <f>IFERROR(VLOOKUP(X365, 【参考】数式用!$A$2:$B$46, 2, FALSE), "")</f>
        <v/>
      </c>
      <c r="AA365" s="357"/>
      <c r="AB365" s="426" t="str">
        <f>IF(B365="", "", IF(COUNTIF(X365,"*独自*"),"数式を削除して手入力",IFERROR(INDEX(【参考】数式用!$O$3:'【参考】数式用'!$Q$452,MATCH(Q365&amp;V365,【参考】数式用!$N$3:'【参考】数式用'!$N$452,0),MATCH(VLOOKUP(X365,【参考】数式用!$R$2:$S$46,2,FALSE),【参考】数式用!$O$2:$Q$2,0)),10)))</f>
        <v/>
      </c>
      <c r="AC365" s="354"/>
    </row>
    <row r="366" spans="1:29" ht="49.95" customHeight="1">
      <c r="A366" s="240">
        <f t="shared" si="8"/>
        <v>328</v>
      </c>
      <c r="B366" s="449"/>
      <c r="C366" s="450"/>
      <c r="D366" s="450"/>
      <c r="E366" s="450"/>
      <c r="F366" s="450"/>
      <c r="G366" s="450"/>
      <c r="H366" s="450"/>
      <c r="I366" s="450"/>
      <c r="J366" s="450"/>
      <c r="K366" s="450"/>
      <c r="L366" s="451"/>
      <c r="M366" s="452"/>
      <c r="N366" s="452"/>
      <c r="O366" s="452"/>
      <c r="P366" s="453"/>
      <c r="Q366" s="454"/>
      <c r="R366" s="454"/>
      <c r="S366" s="454"/>
      <c r="T366" s="454"/>
      <c r="U366" s="454"/>
      <c r="V366" s="129"/>
      <c r="W366" s="129"/>
      <c r="X366" s="455"/>
      <c r="Y366" s="456"/>
      <c r="Z366" s="339" t="str">
        <f>IFERROR(VLOOKUP(X366, 【参考】数式用!$A$2:$B$46, 2, FALSE), "")</f>
        <v/>
      </c>
      <c r="AA366" s="357"/>
      <c r="AB366" s="426" t="str">
        <f>IF(B366="", "", IF(COUNTIF(X366,"*独自*"),"数式を削除して手入力",IFERROR(INDEX(【参考】数式用!$O$3:'【参考】数式用'!$Q$452,MATCH(Q366&amp;V366,【参考】数式用!$N$3:'【参考】数式用'!$N$452,0),MATCH(VLOOKUP(X366,【参考】数式用!$R$2:$S$46,2,FALSE),【参考】数式用!$O$2:$Q$2,0)),10)))</f>
        <v/>
      </c>
      <c r="AC366" s="354"/>
    </row>
    <row r="367" spans="1:29" ht="49.95" customHeight="1">
      <c r="A367" s="240">
        <f t="shared" si="8"/>
        <v>329</v>
      </c>
      <c r="B367" s="449"/>
      <c r="C367" s="450"/>
      <c r="D367" s="450"/>
      <c r="E367" s="450"/>
      <c r="F367" s="450"/>
      <c r="G367" s="450"/>
      <c r="H367" s="450"/>
      <c r="I367" s="450"/>
      <c r="J367" s="450"/>
      <c r="K367" s="450"/>
      <c r="L367" s="451"/>
      <c r="M367" s="452"/>
      <c r="N367" s="452"/>
      <c r="O367" s="452"/>
      <c r="P367" s="453"/>
      <c r="Q367" s="454"/>
      <c r="R367" s="454"/>
      <c r="S367" s="454"/>
      <c r="T367" s="454"/>
      <c r="U367" s="454"/>
      <c r="V367" s="129"/>
      <c r="W367" s="129"/>
      <c r="X367" s="455"/>
      <c r="Y367" s="456"/>
      <c r="Z367" s="339" t="str">
        <f>IFERROR(VLOOKUP(X367, 【参考】数式用!$A$2:$B$46, 2, FALSE), "")</f>
        <v/>
      </c>
      <c r="AA367" s="357"/>
      <c r="AB367" s="426" t="str">
        <f>IF(B367="", "", IF(COUNTIF(X367,"*独自*"),"数式を削除して手入力",IFERROR(INDEX(【参考】数式用!$O$3:'【参考】数式用'!$Q$452,MATCH(Q367&amp;V367,【参考】数式用!$N$3:'【参考】数式用'!$N$452,0),MATCH(VLOOKUP(X367,【参考】数式用!$R$2:$S$46,2,FALSE),【参考】数式用!$O$2:$Q$2,0)),10)))</f>
        <v/>
      </c>
      <c r="AC367" s="354"/>
    </row>
    <row r="368" spans="1:29" ht="49.95" customHeight="1">
      <c r="A368" s="240">
        <f t="shared" si="8"/>
        <v>330</v>
      </c>
      <c r="B368" s="449"/>
      <c r="C368" s="450"/>
      <c r="D368" s="450"/>
      <c r="E368" s="450"/>
      <c r="F368" s="450"/>
      <c r="G368" s="450"/>
      <c r="H368" s="450"/>
      <c r="I368" s="450"/>
      <c r="J368" s="450"/>
      <c r="K368" s="450"/>
      <c r="L368" s="451"/>
      <c r="M368" s="452"/>
      <c r="N368" s="452"/>
      <c r="O368" s="452"/>
      <c r="P368" s="453"/>
      <c r="Q368" s="454"/>
      <c r="R368" s="454"/>
      <c r="S368" s="454"/>
      <c r="T368" s="454"/>
      <c r="U368" s="454"/>
      <c r="V368" s="129"/>
      <c r="W368" s="129"/>
      <c r="X368" s="455"/>
      <c r="Y368" s="456"/>
      <c r="Z368" s="339" t="str">
        <f>IFERROR(VLOOKUP(X368, 【参考】数式用!$A$2:$B$46, 2, FALSE), "")</f>
        <v/>
      </c>
      <c r="AA368" s="357"/>
      <c r="AB368" s="426" t="str">
        <f>IF(B368="", "", IF(COUNTIF(X368,"*独自*"),"数式を削除して手入力",IFERROR(INDEX(【参考】数式用!$O$3:'【参考】数式用'!$Q$452,MATCH(Q368&amp;V368,【参考】数式用!$N$3:'【参考】数式用'!$N$452,0),MATCH(VLOOKUP(X368,【参考】数式用!$R$2:$S$46,2,FALSE),【参考】数式用!$O$2:$Q$2,0)),10)))</f>
        <v/>
      </c>
      <c r="AC368" s="354"/>
    </row>
    <row r="369" spans="1:29" ht="49.95" customHeight="1">
      <c r="A369" s="240">
        <f t="shared" si="8"/>
        <v>331</v>
      </c>
      <c r="B369" s="449"/>
      <c r="C369" s="450"/>
      <c r="D369" s="450"/>
      <c r="E369" s="450"/>
      <c r="F369" s="450"/>
      <c r="G369" s="450"/>
      <c r="H369" s="450"/>
      <c r="I369" s="450"/>
      <c r="J369" s="450"/>
      <c r="K369" s="450"/>
      <c r="L369" s="451"/>
      <c r="M369" s="452"/>
      <c r="N369" s="452"/>
      <c r="O369" s="452"/>
      <c r="P369" s="453"/>
      <c r="Q369" s="454"/>
      <c r="R369" s="454"/>
      <c r="S369" s="454"/>
      <c r="T369" s="454"/>
      <c r="U369" s="454"/>
      <c r="V369" s="129"/>
      <c r="W369" s="129"/>
      <c r="X369" s="455"/>
      <c r="Y369" s="456"/>
      <c r="Z369" s="339" t="str">
        <f>IFERROR(VLOOKUP(X369, 【参考】数式用!$A$2:$B$46, 2, FALSE), "")</f>
        <v/>
      </c>
      <c r="AA369" s="357"/>
      <c r="AB369" s="426" t="str">
        <f>IF(B369="", "", IF(COUNTIF(X369,"*独自*"),"数式を削除して手入力",IFERROR(INDEX(【参考】数式用!$O$3:'【参考】数式用'!$Q$452,MATCH(Q369&amp;V369,【参考】数式用!$N$3:'【参考】数式用'!$N$452,0),MATCH(VLOOKUP(X369,【参考】数式用!$R$2:$S$46,2,FALSE),【参考】数式用!$O$2:$Q$2,0)),10)))</f>
        <v/>
      </c>
      <c r="AC369" s="354"/>
    </row>
    <row r="370" spans="1:29" ht="49.95" customHeight="1">
      <c r="A370" s="240">
        <f t="shared" si="8"/>
        <v>332</v>
      </c>
      <c r="B370" s="449"/>
      <c r="C370" s="450"/>
      <c r="D370" s="450"/>
      <c r="E370" s="450"/>
      <c r="F370" s="450"/>
      <c r="G370" s="450"/>
      <c r="H370" s="450"/>
      <c r="I370" s="450"/>
      <c r="J370" s="450"/>
      <c r="K370" s="450"/>
      <c r="L370" s="451"/>
      <c r="M370" s="452"/>
      <c r="N370" s="452"/>
      <c r="O370" s="452"/>
      <c r="P370" s="453"/>
      <c r="Q370" s="454"/>
      <c r="R370" s="454"/>
      <c r="S370" s="454"/>
      <c r="T370" s="454"/>
      <c r="U370" s="454"/>
      <c r="V370" s="129"/>
      <c r="W370" s="129"/>
      <c r="X370" s="455"/>
      <c r="Y370" s="456"/>
      <c r="Z370" s="339" t="str">
        <f>IFERROR(VLOOKUP(X370, 【参考】数式用!$A$2:$B$46, 2, FALSE), "")</f>
        <v/>
      </c>
      <c r="AA370" s="357"/>
      <c r="AB370" s="426" t="str">
        <f>IF(B370="", "", IF(COUNTIF(X370,"*独自*"),"数式を削除して手入力",IFERROR(INDEX(【参考】数式用!$O$3:'【参考】数式用'!$Q$452,MATCH(Q370&amp;V370,【参考】数式用!$N$3:'【参考】数式用'!$N$452,0),MATCH(VLOOKUP(X370,【参考】数式用!$R$2:$S$46,2,FALSE),【参考】数式用!$O$2:$Q$2,0)),10)))</f>
        <v/>
      </c>
      <c r="AC370" s="354"/>
    </row>
    <row r="371" spans="1:29" ht="49.95" customHeight="1">
      <c r="A371" s="240">
        <f t="shared" si="8"/>
        <v>333</v>
      </c>
      <c r="B371" s="449"/>
      <c r="C371" s="450"/>
      <c r="D371" s="450"/>
      <c r="E371" s="450"/>
      <c r="F371" s="450"/>
      <c r="G371" s="450"/>
      <c r="H371" s="450"/>
      <c r="I371" s="450"/>
      <c r="J371" s="450"/>
      <c r="K371" s="450"/>
      <c r="L371" s="451"/>
      <c r="M371" s="452"/>
      <c r="N371" s="452"/>
      <c r="O371" s="452"/>
      <c r="P371" s="453"/>
      <c r="Q371" s="454"/>
      <c r="R371" s="454"/>
      <c r="S371" s="454"/>
      <c r="T371" s="454"/>
      <c r="U371" s="454"/>
      <c r="V371" s="129"/>
      <c r="W371" s="129"/>
      <c r="X371" s="455"/>
      <c r="Y371" s="456"/>
      <c r="Z371" s="339" t="str">
        <f>IFERROR(VLOOKUP(X371, 【参考】数式用!$A$2:$B$46, 2, FALSE), "")</f>
        <v/>
      </c>
      <c r="AA371" s="357"/>
      <c r="AB371" s="426" t="str">
        <f>IF(B371="", "", IF(COUNTIF(X371,"*独自*"),"数式を削除して手入力",IFERROR(INDEX(【参考】数式用!$O$3:'【参考】数式用'!$Q$452,MATCH(Q371&amp;V371,【参考】数式用!$N$3:'【参考】数式用'!$N$452,0),MATCH(VLOOKUP(X371,【参考】数式用!$R$2:$S$46,2,FALSE),【参考】数式用!$O$2:$Q$2,0)),10)))</f>
        <v/>
      </c>
      <c r="AC371" s="354"/>
    </row>
    <row r="372" spans="1:29" ht="49.95" customHeight="1">
      <c r="A372" s="240">
        <f t="shared" si="8"/>
        <v>334</v>
      </c>
      <c r="B372" s="449"/>
      <c r="C372" s="450"/>
      <c r="D372" s="450"/>
      <c r="E372" s="450"/>
      <c r="F372" s="450"/>
      <c r="G372" s="450"/>
      <c r="H372" s="450"/>
      <c r="I372" s="450"/>
      <c r="J372" s="450"/>
      <c r="K372" s="450"/>
      <c r="L372" s="451"/>
      <c r="M372" s="452"/>
      <c r="N372" s="452"/>
      <c r="O372" s="452"/>
      <c r="P372" s="453"/>
      <c r="Q372" s="454"/>
      <c r="R372" s="454"/>
      <c r="S372" s="454"/>
      <c r="T372" s="454"/>
      <c r="U372" s="454"/>
      <c r="V372" s="129"/>
      <c r="W372" s="129"/>
      <c r="X372" s="455"/>
      <c r="Y372" s="456"/>
      <c r="Z372" s="339" t="str">
        <f>IFERROR(VLOOKUP(X372, 【参考】数式用!$A$2:$B$46, 2, FALSE), "")</f>
        <v/>
      </c>
      <c r="AA372" s="357"/>
      <c r="AB372" s="426" t="str">
        <f>IF(B372="", "", IF(COUNTIF(X372,"*独自*"),"数式を削除して手入力",IFERROR(INDEX(【参考】数式用!$O$3:'【参考】数式用'!$Q$452,MATCH(Q372&amp;V372,【参考】数式用!$N$3:'【参考】数式用'!$N$452,0),MATCH(VLOOKUP(X372,【参考】数式用!$R$2:$S$46,2,FALSE),【参考】数式用!$O$2:$Q$2,0)),10)))</f>
        <v/>
      </c>
      <c r="AC372" s="354"/>
    </row>
    <row r="373" spans="1:29" ht="49.95" customHeight="1">
      <c r="A373" s="240">
        <f t="shared" si="8"/>
        <v>335</v>
      </c>
      <c r="B373" s="449"/>
      <c r="C373" s="450"/>
      <c r="D373" s="450"/>
      <c r="E373" s="450"/>
      <c r="F373" s="450"/>
      <c r="G373" s="450"/>
      <c r="H373" s="450"/>
      <c r="I373" s="450"/>
      <c r="J373" s="450"/>
      <c r="K373" s="450"/>
      <c r="L373" s="451"/>
      <c r="M373" s="452"/>
      <c r="N373" s="452"/>
      <c r="O373" s="452"/>
      <c r="P373" s="453"/>
      <c r="Q373" s="454"/>
      <c r="R373" s="454"/>
      <c r="S373" s="454"/>
      <c r="T373" s="454"/>
      <c r="U373" s="454"/>
      <c r="V373" s="129"/>
      <c r="W373" s="129"/>
      <c r="X373" s="455"/>
      <c r="Y373" s="456"/>
      <c r="Z373" s="339" t="str">
        <f>IFERROR(VLOOKUP(X373, 【参考】数式用!$A$2:$B$46, 2, FALSE), "")</f>
        <v/>
      </c>
      <c r="AA373" s="357"/>
      <c r="AB373" s="426" t="str">
        <f>IF(B373="", "", IF(COUNTIF(X373,"*独自*"),"数式を削除して手入力",IFERROR(INDEX(【参考】数式用!$O$3:'【参考】数式用'!$Q$452,MATCH(Q373&amp;V373,【参考】数式用!$N$3:'【参考】数式用'!$N$452,0),MATCH(VLOOKUP(X373,【参考】数式用!$R$2:$S$46,2,FALSE),【参考】数式用!$O$2:$Q$2,0)),10)))</f>
        <v/>
      </c>
      <c r="AC373" s="354"/>
    </row>
    <row r="374" spans="1:29" ht="49.95" customHeight="1">
      <c r="A374" s="240">
        <f t="shared" si="8"/>
        <v>336</v>
      </c>
      <c r="B374" s="449"/>
      <c r="C374" s="450"/>
      <c r="D374" s="450"/>
      <c r="E374" s="450"/>
      <c r="F374" s="450"/>
      <c r="G374" s="450"/>
      <c r="H374" s="450"/>
      <c r="I374" s="450"/>
      <c r="J374" s="450"/>
      <c r="K374" s="450"/>
      <c r="L374" s="451"/>
      <c r="M374" s="452"/>
      <c r="N374" s="452"/>
      <c r="O374" s="452"/>
      <c r="P374" s="453"/>
      <c r="Q374" s="454"/>
      <c r="R374" s="454"/>
      <c r="S374" s="454"/>
      <c r="T374" s="454"/>
      <c r="U374" s="454"/>
      <c r="V374" s="129"/>
      <c r="W374" s="129"/>
      <c r="X374" s="455"/>
      <c r="Y374" s="456"/>
      <c r="Z374" s="339" t="str">
        <f>IFERROR(VLOOKUP(X374, 【参考】数式用!$A$2:$B$46, 2, FALSE), "")</f>
        <v/>
      </c>
      <c r="AA374" s="357"/>
      <c r="AB374" s="426" t="str">
        <f>IF(B374="", "", IF(COUNTIF(X374,"*独自*"),"数式を削除して手入力",IFERROR(INDEX(【参考】数式用!$O$3:'【参考】数式用'!$Q$452,MATCH(Q374&amp;V374,【参考】数式用!$N$3:'【参考】数式用'!$N$452,0),MATCH(VLOOKUP(X374,【参考】数式用!$R$2:$S$46,2,FALSE),【参考】数式用!$O$2:$Q$2,0)),10)))</f>
        <v/>
      </c>
      <c r="AC374" s="354"/>
    </row>
    <row r="375" spans="1:29" ht="49.95" customHeight="1">
      <c r="A375" s="240">
        <f t="shared" si="8"/>
        <v>337</v>
      </c>
      <c r="B375" s="449"/>
      <c r="C375" s="450"/>
      <c r="D375" s="450"/>
      <c r="E375" s="450"/>
      <c r="F375" s="450"/>
      <c r="G375" s="450"/>
      <c r="H375" s="450"/>
      <c r="I375" s="450"/>
      <c r="J375" s="450"/>
      <c r="K375" s="450"/>
      <c r="L375" s="451"/>
      <c r="M375" s="452"/>
      <c r="N375" s="452"/>
      <c r="O375" s="452"/>
      <c r="P375" s="453"/>
      <c r="Q375" s="454"/>
      <c r="R375" s="454"/>
      <c r="S375" s="454"/>
      <c r="T375" s="454"/>
      <c r="U375" s="454"/>
      <c r="V375" s="129"/>
      <c r="W375" s="129"/>
      <c r="X375" s="455"/>
      <c r="Y375" s="456"/>
      <c r="Z375" s="339" t="str">
        <f>IFERROR(VLOOKUP(X375, 【参考】数式用!$A$2:$B$46, 2, FALSE), "")</f>
        <v/>
      </c>
      <c r="AA375" s="357"/>
      <c r="AB375" s="426" t="str">
        <f>IF(B375="", "", IF(COUNTIF(X375,"*独自*"),"数式を削除して手入力",IFERROR(INDEX(【参考】数式用!$O$3:'【参考】数式用'!$Q$452,MATCH(Q375&amp;V375,【参考】数式用!$N$3:'【参考】数式用'!$N$452,0),MATCH(VLOOKUP(X375,【参考】数式用!$R$2:$S$46,2,FALSE),【参考】数式用!$O$2:$Q$2,0)),10)))</f>
        <v/>
      </c>
      <c r="AC375" s="354"/>
    </row>
    <row r="376" spans="1:29" ht="49.95" customHeight="1">
      <c r="A376" s="240">
        <f t="shared" si="8"/>
        <v>338</v>
      </c>
      <c r="B376" s="449"/>
      <c r="C376" s="450"/>
      <c r="D376" s="450"/>
      <c r="E376" s="450"/>
      <c r="F376" s="450"/>
      <c r="G376" s="450"/>
      <c r="H376" s="450"/>
      <c r="I376" s="450"/>
      <c r="J376" s="450"/>
      <c r="K376" s="450"/>
      <c r="L376" s="451"/>
      <c r="M376" s="452"/>
      <c r="N376" s="452"/>
      <c r="O376" s="452"/>
      <c r="P376" s="453"/>
      <c r="Q376" s="454"/>
      <c r="R376" s="454"/>
      <c r="S376" s="454"/>
      <c r="T376" s="454"/>
      <c r="U376" s="454"/>
      <c r="V376" s="129"/>
      <c r="W376" s="129"/>
      <c r="X376" s="455"/>
      <c r="Y376" s="456"/>
      <c r="Z376" s="339" t="str">
        <f>IFERROR(VLOOKUP(X376, 【参考】数式用!$A$2:$B$46, 2, FALSE), "")</f>
        <v/>
      </c>
      <c r="AA376" s="357"/>
      <c r="AB376" s="426" t="str">
        <f>IF(B376="", "", IF(COUNTIF(X376,"*独自*"),"数式を削除して手入力",IFERROR(INDEX(【参考】数式用!$O$3:'【参考】数式用'!$Q$452,MATCH(Q376&amp;V376,【参考】数式用!$N$3:'【参考】数式用'!$N$452,0),MATCH(VLOOKUP(X376,【参考】数式用!$R$2:$S$46,2,FALSE),【参考】数式用!$O$2:$Q$2,0)),10)))</f>
        <v/>
      </c>
      <c r="AC376" s="354"/>
    </row>
    <row r="377" spans="1:29" ht="49.95" customHeight="1">
      <c r="A377" s="240">
        <f t="shared" si="8"/>
        <v>339</v>
      </c>
      <c r="B377" s="449"/>
      <c r="C377" s="450"/>
      <c r="D377" s="450"/>
      <c r="E377" s="450"/>
      <c r="F377" s="450"/>
      <c r="G377" s="450"/>
      <c r="H377" s="450"/>
      <c r="I377" s="450"/>
      <c r="J377" s="450"/>
      <c r="K377" s="450"/>
      <c r="L377" s="451"/>
      <c r="M377" s="452"/>
      <c r="N377" s="452"/>
      <c r="O377" s="452"/>
      <c r="P377" s="453"/>
      <c r="Q377" s="454"/>
      <c r="R377" s="454"/>
      <c r="S377" s="454"/>
      <c r="T377" s="454"/>
      <c r="U377" s="454"/>
      <c r="V377" s="129"/>
      <c r="W377" s="129"/>
      <c r="X377" s="455"/>
      <c r="Y377" s="456"/>
      <c r="Z377" s="339" t="str">
        <f>IFERROR(VLOOKUP(X377, 【参考】数式用!$A$2:$B$46, 2, FALSE), "")</f>
        <v/>
      </c>
      <c r="AA377" s="357"/>
      <c r="AB377" s="426" t="str">
        <f>IF(B377="", "", IF(COUNTIF(X377,"*独自*"),"数式を削除して手入力",IFERROR(INDEX(【参考】数式用!$O$3:'【参考】数式用'!$Q$452,MATCH(Q377&amp;V377,【参考】数式用!$N$3:'【参考】数式用'!$N$452,0),MATCH(VLOOKUP(X377,【参考】数式用!$R$2:$S$46,2,FALSE),【参考】数式用!$O$2:$Q$2,0)),10)))</f>
        <v/>
      </c>
      <c r="AC377" s="354"/>
    </row>
    <row r="378" spans="1:29" ht="49.95" customHeight="1">
      <c r="A378" s="240">
        <f t="shared" si="8"/>
        <v>340</v>
      </c>
      <c r="B378" s="449"/>
      <c r="C378" s="450"/>
      <c r="D378" s="450"/>
      <c r="E378" s="450"/>
      <c r="F378" s="450"/>
      <c r="G378" s="450"/>
      <c r="H378" s="450"/>
      <c r="I378" s="450"/>
      <c r="J378" s="450"/>
      <c r="K378" s="450"/>
      <c r="L378" s="451"/>
      <c r="M378" s="452"/>
      <c r="N378" s="452"/>
      <c r="O378" s="452"/>
      <c r="P378" s="453"/>
      <c r="Q378" s="454"/>
      <c r="R378" s="454"/>
      <c r="S378" s="454"/>
      <c r="T378" s="454"/>
      <c r="U378" s="454"/>
      <c r="V378" s="129"/>
      <c r="W378" s="129"/>
      <c r="X378" s="455"/>
      <c r="Y378" s="456"/>
      <c r="Z378" s="339" t="str">
        <f>IFERROR(VLOOKUP(X378, 【参考】数式用!$A$2:$B$46, 2, FALSE), "")</f>
        <v/>
      </c>
      <c r="AA378" s="357"/>
      <c r="AB378" s="426" t="str">
        <f>IF(B378="", "", IF(COUNTIF(X378,"*独自*"),"数式を削除して手入力",IFERROR(INDEX(【参考】数式用!$O$3:'【参考】数式用'!$Q$452,MATCH(Q378&amp;V378,【参考】数式用!$N$3:'【参考】数式用'!$N$452,0),MATCH(VLOOKUP(X378,【参考】数式用!$R$2:$S$46,2,FALSE),【参考】数式用!$O$2:$Q$2,0)),10)))</f>
        <v/>
      </c>
      <c r="AC378" s="354"/>
    </row>
    <row r="379" spans="1:29" ht="49.95" customHeight="1">
      <c r="A379" s="240">
        <f t="shared" si="8"/>
        <v>341</v>
      </c>
      <c r="B379" s="449"/>
      <c r="C379" s="450"/>
      <c r="D379" s="450"/>
      <c r="E379" s="450"/>
      <c r="F379" s="450"/>
      <c r="G379" s="450"/>
      <c r="H379" s="450"/>
      <c r="I379" s="450"/>
      <c r="J379" s="450"/>
      <c r="K379" s="450"/>
      <c r="L379" s="451"/>
      <c r="M379" s="452"/>
      <c r="N379" s="452"/>
      <c r="O379" s="452"/>
      <c r="P379" s="453"/>
      <c r="Q379" s="454"/>
      <c r="R379" s="454"/>
      <c r="S379" s="454"/>
      <c r="T379" s="454"/>
      <c r="U379" s="454"/>
      <c r="V379" s="129"/>
      <c r="W379" s="129"/>
      <c r="X379" s="455"/>
      <c r="Y379" s="456"/>
      <c r="Z379" s="339" t="str">
        <f>IFERROR(VLOOKUP(X379, 【参考】数式用!$A$2:$B$46, 2, FALSE), "")</f>
        <v/>
      </c>
      <c r="AA379" s="357"/>
      <c r="AB379" s="426" t="str">
        <f>IF(B379="", "", IF(COUNTIF(X379,"*独自*"),"数式を削除して手入力",IFERROR(INDEX(【参考】数式用!$O$3:'【参考】数式用'!$Q$452,MATCH(Q379&amp;V379,【参考】数式用!$N$3:'【参考】数式用'!$N$452,0),MATCH(VLOOKUP(X379,【参考】数式用!$R$2:$S$46,2,FALSE),【参考】数式用!$O$2:$Q$2,0)),10)))</f>
        <v/>
      </c>
      <c r="AC379" s="354"/>
    </row>
    <row r="380" spans="1:29" ht="49.95" customHeight="1">
      <c r="A380" s="240">
        <f t="shared" si="8"/>
        <v>342</v>
      </c>
      <c r="B380" s="449"/>
      <c r="C380" s="450"/>
      <c r="D380" s="450"/>
      <c r="E380" s="450"/>
      <c r="F380" s="450"/>
      <c r="G380" s="450"/>
      <c r="H380" s="450"/>
      <c r="I380" s="450"/>
      <c r="J380" s="450"/>
      <c r="K380" s="450"/>
      <c r="L380" s="451"/>
      <c r="M380" s="452"/>
      <c r="N380" s="452"/>
      <c r="O380" s="452"/>
      <c r="P380" s="453"/>
      <c r="Q380" s="454"/>
      <c r="R380" s="454"/>
      <c r="S380" s="454"/>
      <c r="T380" s="454"/>
      <c r="U380" s="454"/>
      <c r="V380" s="129"/>
      <c r="W380" s="129"/>
      <c r="X380" s="455"/>
      <c r="Y380" s="456"/>
      <c r="Z380" s="339" t="str">
        <f>IFERROR(VLOOKUP(X380, 【参考】数式用!$A$2:$B$46, 2, FALSE), "")</f>
        <v/>
      </c>
      <c r="AA380" s="357"/>
      <c r="AB380" s="426" t="str">
        <f>IF(B380="", "", IF(COUNTIF(X380,"*独自*"),"数式を削除して手入力",IFERROR(INDEX(【参考】数式用!$O$3:'【参考】数式用'!$Q$452,MATCH(Q380&amp;V380,【参考】数式用!$N$3:'【参考】数式用'!$N$452,0),MATCH(VLOOKUP(X380,【参考】数式用!$R$2:$S$46,2,FALSE),【参考】数式用!$O$2:$Q$2,0)),10)))</f>
        <v/>
      </c>
      <c r="AC380" s="354"/>
    </row>
    <row r="381" spans="1:29" ht="49.95" customHeight="1">
      <c r="A381" s="240">
        <f t="shared" si="8"/>
        <v>343</v>
      </c>
      <c r="B381" s="449"/>
      <c r="C381" s="450"/>
      <c r="D381" s="450"/>
      <c r="E381" s="450"/>
      <c r="F381" s="450"/>
      <c r="G381" s="450"/>
      <c r="H381" s="450"/>
      <c r="I381" s="450"/>
      <c r="J381" s="450"/>
      <c r="K381" s="450"/>
      <c r="L381" s="451"/>
      <c r="M381" s="452"/>
      <c r="N381" s="452"/>
      <c r="O381" s="452"/>
      <c r="P381" s="453"/>
      <c r="Q381" s="454"/>
      <c r="R381" s="454"/>
      <c r="S381" s="454"/>
      <c r="T381" s="454"/>
      <c r="U381" s="454"/>
      <c r="V381" s="129"/>
      <c r="W381" s="129"/>
      <c r="X381" s="455"/>
      <c r="Y381" s="456"/>
      <c r="Z381" s="339" t="str">
        <f>IFERROR(VLOOKUP(X381, 【参考】数式用!$A$2:$B$46, 2, FALSE), "")</f>
        <v/>
      </c>
      <c r="AA381" s="357"/>
      <c r="AB381" s="426" t="str">
        <f>IF(B381="", "", IF(COUNTIF(X381,"*独自*"),"数式を削除して手入力",IFERROR(INDEX(【参考】数式用!$O$3:'【参考】数式用'!$Q$452,MATCH(Q381&amp;V381,【参考】数式用!$N$3:'【参考】数式用'!$N$452,0),MATCH(VLOOKUP(X381,【参考】数式用!$R$2:$S$46,2,FALSE),【参考】数式用!$O$2:$Q$2,0)),10)))</f>
        <v/>
      </c>
      <c r="AC381" s="354"/>
    </row>
    <row r="382" spans="1:29" ht="49.95" customHeight="1">
      <c r="A382" s="240">
        <f t="shared" si="8"/>
        <v>344</v>
      </c>
      <c r="B382" s="449"/>
      <c r="C382" s="450"/>
      <c r="D382" s="450"/>
      <c r="E382" s="450"/>
      <c r="F382" s="450"/>
      <c r="G382" s="450"/>
      <c r="H382" s="450"/>
      <c r="I382" s="450"/>
      <c r="J382" s="450"/>
      <c r="K382" s="450"/>
      <c r="L382" s="451"/>
      <c r="M382" s="452"/>
      <c r="N382" s="452"/>
      <c r="O382" s="452"/>
      <c r="P382" s="453"/>
      <c r="Q382" s="454"/>
      <c r="R382" s="454"/>
      <c r="S382" s="454"/>
      <c r="T382" s="454"/>
      <c r="U382" s="454"/>
      <c r="V382" s="129"/>
      <c r="W382" s="129"/>
      <c r="X382" s="455"/>
      <c r="Y382" s="456"/>
      <c r="Z382" s="339" t="str">
        <f>IFERROR(VLOOKUP(X382, 【参考】数式用!$A$2:$B$46, 2, FALSE), "")</f>
        <v/>
      </c>
      <c r="AA382" s="357"/>
      <c r="AB382" s="426" t="str">
        <f>IF(B382="", "", IF(COUNTIF(X382,"*独自*"),"数式を削除して手入力",IFERROR(INDEX(【参考】数式用!$O$3:'【参考】数式用'!$Q$452,MATCH(Q382&amp;V382,【参考】数式用!$N$3:'【参考】数式用'!$N$452,0),MATCH(VLOOKUP(X382,【参考】数式用!$R$2:$S$46,2,FALSE),【参考】数式用!$O$2:$Q$2,0)),10)))</f>
        <v/>
      </c>
      <c r="AC382" s="354"/>
    </row>
    <row r="383" spans="1:29" ht="49.95" customHeight="1">
      <c r="A383" s="240">
        <f t="shared" si="8"/>
        <v>345</v>
      </c>
      <c r="B383" s="449"/>
      <c r="C383" s="450"/>
      <c r="D383" s="450"/>
      <c r="E383" s="450"/>
      <c r="F383" s="450"/>
      <c r="G383" s="450"/>
      <c r="H383" s="450"/>
      <c r="I383" s="450"/>
      <c r="J383" s="450"/>
      <c r="K383" s="450"/>
      <c r="L383" s="451"/>
      <c r="M383" s="452"/>
      <c r="N383" s="452"/>
      <c r="O383" s="452"/>
      <c r="P383" s="453"/>
      <c r="Q383" s="454"/>
      <c r="R383" s="454"/>
      <c r="S383" s="454"/>
      <c r="T383" s="454"/>
      <c r="U383" s="454"/>
      <c r="V383" s="129"/>
      <c r="W383" s="129"/>
      <c r="X383" s="455"/>
      <c r="Y383" s="456"/>
      <c r="Z383" s="339" t="str">
        <f>IFERROR(VLOOKUP(X383, 【参考】数式用!$A$2:$B$46, 2, FALSE), "")</f>
        <v/>
      </c>
      <c r="AA383" s="357"/>
      <c r="AB383" s="426" t="str">
        <f>IF(B383="", "", IF(COUNTIF(X383,"*独自*"),"数式を削除して手入力",IFERROR(INDEX(【参考】数式用!$O$3:'【参考】数式用'!$Q$452,MATCH(Q383&amp;V383,【参考】数式用!$N$3:'【参考】数式用'!$N$452,0),MATCH(VLOOKUP(X383,【参考】数式用!$R$2:$S$46,2,FALSE),【参考】数式用!$O$2:$Q$2,0)),10)))</f>
        <v/>
      </c>
      <c r="AC383" s="354"/>
    </row>
    <row r="384" spans="1:29" ht="49.95" customHeight="1">
      <c r="A384" s="240">
        <f t="shared" si="8"/>
        <v>346</v>
      </c>
      <c r="B384" s="449"/>
      <c r="C384" s="450"/>
      <c r="D384" s="450"/>
      <c r="E384" s="450"/>
      <c r="F384" s="450"/>
      <c r="G384" s="450"/>
      <c r="H384" s="450"/>
      <c r="I384" s="450"/>
      <c r="J384" s="450"/>
      <c r="K384" s="450"/>
      <c r="L384" s="451"/>
      <c r="M384" s="452"/>
      <c r="N384" s="452"/>
      <c r="O384" s="452"/>
      <c r="P384" s="453"/>
      <c r="Q384" s="454"/>
      <c r="R384" s="454"/>
      <c r="S384" s="454"/>
      <c r="T384" s="454"/>
      <c r="U384" s="454"/>
      <c r="V384" s="129"/>
      <c r="W384" s="129"/>
      <c r="X384" s="455"/>
      <c r="Y384" s="456"/>
      <c r="Z384" s="339" t="str">
        <f>IFERROR(VLOOKUP(X384, 【参考】数式用!$A$2:$B$46, 2, FALSE), "")</f>
        <v/>
      </c>
      <c r="AA384" s="357"/>
      <c r="AB384" s="426" t="str">
        <f>IF(B384="", "", IF(COUNTIF(X384,"*独自*"),"数式を削除して手入力",IFERROR(INDEX(【参考】数式用!$O$3:'【参考】数式用'!$Q$452,MATCH(Q384&amp;V384,【参考】数式用!$N$3:'【参考】数式用'!$N$452,0),MATCH(VLOOKUP(X384,【参考】数式用!$R$2:$S$46,2,FALSE),【参考】数式用!$O$2:$Q$2,0)),10)))</f>
        <v/>
      </c>
      <c r="AC384" s="354"/>
    </row>
    <row r="385" spans="1:29" ht="49.95" customHeight="1">
      <c r="A385" s="240">
        <f t="shared" si="8"/>
        <v>347</v>
      </c>
      <c r="B385" s="449"/>
      <c r="C385" s="450"/>
      <c r="D385" s="450"/>
      <c r="E385" s="450"/>
      <c r="F385" s="450"/>
      <c r="G385" s="450"/>
      <c r="H385" s="450"/>
      <c r="I385" s="450"/>
      <c r="J385" s="450"/>
      <c r="K385" s="450"/>
      <c r="L385" s="451"/>
      <c r="M385" s="452"/>
      <c r="N385" s="452"/>
      <c r="O385" s="452"/>
      <c r="P385" s="453"/>
      <c r="Q385" s="454"/>
      <c r="R385" s="454"/>
      <c r="S385" s="454"/>
      <c r="T385" s="454"/>
      <c r="U385" s="454"/>
      <c r="V385" s="129"/>
      <c r="W385" s="129"/>
      <c r="X385" s="455"/>
      <c r="Y385" s="456"/>
      <c r="Z385" s="339" t="str">
        <f>IFERROR(VLOOKUP(X385, 【参考】数式用!$A$2:$B$46, 2, FALSE), "")</f>
        <v/>
      </c>
      <c r="AA385" s="357"/>
      <c r="AB385" s="426" t="str">
        <f>IF(B385="", "", IF(COUNTIF(X385,"*独自*"),"数式を削除して手入力",IFERROR(INDEX(【参考】数式用!$O$3:'【参考】数式用'!$Q$452,MATCH(Q385&amp;V385,【参考】数式用!$N$3:'【参考】数式用'!$N$452,0),MATCH(VLOOKUP(X385,【参考】数式用!$R$2:$S$46,2,FALSE),【参考】数式用!$O$2:$Q$2,0)),10)))</f>
        <v/>
      </c>
      <c r="AC385" s="354"/>
    </row>
    <row r="386" spans="1:29" ht="49.95" customHeight="1">
      <c r="A386" s="240">
        <f t="shared" si="8"/>
        <v>348</v>
      </c>
      <c r="B386" s="449"/>
      <c r="C386" s="450"/>
      <c r="D386" s="450"/>
      <c r="E386" s="450"/>
      <c r="F386" s="450"/>
      <c r="G386" s="450"/>
      <c r="H386" s="450"/>
      <c r="I386" s="450"/>
      <c r="J386" s="450"/>
      <c r="K386" s="450"/>
      <c r="L386" s="451"/>
      <c r="M386" s="452"/>
      <c r="N386" s="452"/>
      <c r="O386" s="452"/>
      <c r="P386" s="453"/>
      <c r="Q386" s="454"/>
      <c r="R386" s="454"/>
      <c r="S386" s="454"/>
      <c r="T386" s="454"/>
      <c r="U386" s="454"/>
      <c r="V386" s="129"/>
      <c r="W386" s="129"/>
      <c r="X386" s="455"/>
      <c r="Y386" s="456"/>
      <c r="Z386" s="339" t="str">
        <f>IFERROR(VLOOKUP(X386, 【参考】数式用!$A$2:$B$46, 2, FALSE), "")</f>
        <v/>
      </c>
      <c r="AA386" s="357"/>
      <c r="AB386" s="426" t="str">
        <f>IF(B386="", "", IF(COUNTIF(X386,"*独自*"),"数式を削除して手入力",IFERROR(INDEX(【参考】数式用!$O$3:'【参考】数式用'!$Q$452,MATCH(Q386&amp;V386,【参考】数式用!$N$3:'【参考】数式用'!$N$452,0),MATCH(VLOOKUP(X386,【参考】数式用!$R$2:$S$46,2,FALSE),【参考】数式用!$O$2:$Q$2,0)),10)))</f>
        <v/>
      </c>
      <c r="AC386" s="354"/>
    </row>
    <row r="387" spans="1:29" ht="49.95" customHeight="1">
      <c r="A387" s="240">
        <f t="shared" si="8"/>
        <v>349</v>
      </c>
      <c r="B387" s="449"/>
      <c r="C387" s="450"/>
      <c r="D387" s="450"/>
      <c r="E387" s="450"/>
      <c r="F387" s="450"/>
      <c r="G387" s="450"/>
      <c r="H387" s="450"/>
      <c r="I387" s="450"/>
      <c r="J387" s="450"/>
      <c r="K387" s="450"/>
      <c r="L387" s="451"/>
      <c r="M387" s="452"/>
      <c r="N387" s="452"/>
      <c r="O387" s="452"/>
      <c r="P387" s="453"/>
      <c r="Q387" s="454"/>
      <c r="R387" s="454"/>
      <c r="S387" s="454"/>
      <c r="T387" s="454"/>
      <c r="U387" s="454"/>
      <c r="V387" s="129"/>
      <c r="W387" s="129"/>
      <c r="X387" s="455"/>
      <c r="Y387" s="456"/>
      <c r="Z387" s="339" t="str">
        <f>IFERROR(VLOOKUP(X387, 【参考】数式用!$A$2:$B$46, 2, FALSE), "")</f>
        <v/>
      </c>
      <c r="AA387" s="357"/>
      <c r="AB387" s="426" t="str">
        <f>IF(B387="", "", IF(COUNTIF(X387,"*独自*"),"数式を削除して手入力",IFERROR(INDEX(【参考】数式用!$O$3:'【参考】数式用'!$Q$452,MATCH(Q387&amp;V387,【参考】数式用!$N$3:'【参考】数式用'!$N$452,0),MATCH(VLOOKUP(X387,【参考】数式用!$R$2:$S$46,2,FALSE),【参考】数式用!$O$2:$Q$2,0)),10)))</f>
        <v/>
      </c>
      <c r="AC387" s="354"/>
    </row>
    <row r="388" spans="1:29" ht="49.95" customHeight="1">
      <c r="A388" s="240">
        <f t="shared" si="8"/>
        <v>350</v>
      </c>
      <c r="B388" s="449"/>
      <c r="C388" s="450"/>
      <c r="D388" s="450"/>
      <c r="E388" s="450"/>
      <c r="F388" s="450"/>
      <c r="G388" s="450"/>
      <c r="H388" s="450"/>
      <c r="I388" s="450"/>
      <c r="J388" s="450"/>
      <c r="K388" s="450"/>
      <c r="L388" s="451"/>
      <c r="M388" s="452"/>
      <c r="N388" s="452"/>
      <c r="O388" s="452"/>
      <c r="P388" s="453"/>
      <c r="Q388" s="454"/>
      <c r="R388" s="454"/>
      <c r="S388" s="454"/>
      <c r="T388" s="454"/>
      <c r="U388" s="454"/>
      <c r="V388" s="129"/>
      <c r="W388" s="129"/>
      <c r="X388" s="455"/>
      <c r="Y388" s="456"/>
      <c r="Z388" s="339" t="str">
        <f>IFERROR(VLOOKUP(X388, 【参考】数式用!$A$2:$B$46, 2, FALSE), "")</f>
        <v/>
      </c>
      <c r="AA388" s="357"/>
      <c r="AB388" s="426" t="str">
        <f>IF(B388="", "", IF(COUNTIF(X388,"*独自*"),"数式を削除して手入力",IFERROR(INDEX(【参考】数式用!$O$3:'【参考】数式用'!$Q$452,MATCH(Q388&amp;V388,【参考】数式用!$N$3:'【参考】数式用'!$N$452,0),MATCH(VLOOKUP(X388,【参考】数式用!$R$2:$S$46,2,FALSE),【参考】数式用!$O$2:$Q$2,0)),10)))</f>
        <v/>
      </c>
      <c r="AC388" s="354"/>
    </row>
    <row r="389" spans="1:29" ht="49.95" customHeight="1">
      <c r="A389" s="240">
        <f t="shared" si="8"/>
        <v>351</v>
      </c>
      <c r="B389" s="449"/>
      <c r="C389" s="450"/>
      <c r="D389" s="450"/>
      <c r="E389" s="450"/>
      <c r="F389" s="450"/>
      <c r="G389" s="450"/>
      <c r="H389" s="450"/>
      <c r="I389" s="450"/>
      <c r="J389" s="450"/>
      <c r="K389" s="450"/>
      <c r="L389" s="451"/>
      <c r="M389" s="452"/>
      <c r="N389" s="452"/>
      <c r="O389" s="452"/>
      <c r="P389" s="453"/>
      <c r="Q389" s="454"/>
      <c r="R389" s="454"/>
      <c r="S389" s="454"/>
      <c r="T389" s="454"/>
      <c r="U389" s="454"/>
      <c r="V389" s="129"/>
      <c r="W389" s="129"/>
      <c r="X389" s="455"/>
      <c r="Y389" s="456"/>
      <c r="Z389" s="339" t="str">
        <f>IFERROR(VLOOKUP(X389, 【参考】数式用!$A$2:$B$46, 2, FALSE), "")</f>
        <v/>
      </c>
      <c r="AA389" s="357"/>
      <c r="AB389" s="426" t="str">
        <f>IF(B389="", "", IF(COUNTIF(X389,"*独自*"),"数式を削除して手入力",IFERROR(INDEX(【参考】数式用!$O$3:'【参考】数式用'!$Q$452,MATCH(Q389&amp;V389,【参考】数式用!$N$3:'【参考】数式用'!$N$452,0),MATCH(VLOOKUP(X389,【参考】数式用!$R$2:$S$46,2,FALSE),【参考】数式用!$O$2:$Q$2,0)),10)))</f>
        <v/>
      </c>
      <c r="AC389" s="354"/>
    </row>
    <row r="390" spans="1:29" ht="49.95" customHeight="1">
      <c r="A390" s="240">
        <f t="shared" si="8"/>
        <v>352</v>
      </c>
      <c r="B390" s="449"/>
      <c r="C390" s="450"/>
      <c r="D390" s="450"/>
      <c r="E390" s="450"/>
      <c r="F390" s="450"/>
      <c r="G390" s="450"/>
      <c r="H390" s="450"/>
      <c r="I390" s="450"/>
      <c r="J390" s="450"/>
      <c r="K390" s="450"/>
      <c r="L390" s="451"/>
      <c r="M390" s="452"/>
      <c r="N390" s="452"/>
      <c r="O390" s="452"/>
      <c r="P390" s="453"/>
      <c r="Q390" s="454"/>
      <c r="R390" s="454"/>
      <c r="S390" s="454"/>
      <c r="T390" s="454"/>
      <c r="U390" s="454"/>
      <c r="V390" s="129"/>
      <c r="W390" s="129"/>
      <c r="X390" s="455"/>
      <c r="Y390" s="456"/>
      <c r="Z390" s="339" t="str">
        <f>IFERROR(VLOOKUP(X390, 【参考】数式用!$A$2:$B$46, 2, FALSE), "")</f>
        <v/>
      </c>
      <c r="AA390" s="357"/>
      <c r="AB390" s="426" t="str">
        <f>IF(B390="", "", IF(COUNTIF(X390,"*独自*"),"数式を削除して手入力",IFERROR(INDEX(【参考】数式用!$O$3:'【参考】数式用'!$Q$452,MATCH(Q390&amp;V390,【参考】数式用!$N$3:'【参考】数式用'!$N$452,0),MATCH(VLOOKUP(X390,【参考】数式用!$R$2:$S$46,2,FALSE),【参考】数式用!$O$2:$Q$2,0)),10)))</f>
        <v/>
      </c>
      <c r="AC390" s="354"/>
    </row>
    <row r="391" spans="1:29" ht="49.95" customHeight="1">
      <c r="A391" s="240">
        <f t="shared" si="8"/>
        <v>353</v>
      </c>
      <c r="B391" s="449"/>
      <c r="C391" s="450"/>
      <c r="D391" s="450"/>
      <c r="E391" s="450"/>
      <c r="F391" s="450"/>
      <c r="G391" s="450"/>
      <c r="H391" s="450"/>
      <c r="I391" s="450"/>
      <c r="J391" s="450"/>
      <c r="K391" s="450"/>
      <c r="L391" s="451"/>
      <c r="M391" s="452"/>
      <c r="N391" s="452"/>
      <c r="O391" s="452"/>
      <c r="P391" s="453"/>
      <c r="Q391" s="454"/>
      <c r="R391" s="454"/>
      <c r="S391" s="454"/>
      <c r="T391" s="454"/>
      <c r="U391" s="454"/>
      <c r="V391" s="129"/>
      <c r="W391" s="129"/>
      <c r="X391" s="455"/>
      <c r="Y391" s="456"/>
      <c r="Z391" s="339" t="str">
        <f>IFERROR(VLOOKUP(X391, 【参考】数式用!$A$2:$B$46, 2, FALSE), "")</f>
        <v/>
      </c>
      <c r="AA391" s="357"/>
      <c r="AB391" s="426" t="str">
        <f>IF(B391="", "", IF(COUNTIF(X391,"*独自*"),"数式を削除して手入力",IFERROR(INDEX(【参考】数式用!$O$3:'【参考】数式用'!$Q$452,MATCH(Q391&amp;V391,【参考】数式用!$N$3:'【参考】数式用'!$N$452,0),MATCH(VLOOKUP(X391,【参考】数式用!$R$2:$S$46,2,FALSE),【参考】数式用!$O$2:$Q$2,0)),10)))</f>
        <v/>
      </c>
      <c r="AC391" s="354"/>
    </row>
    <row r="392" spans="1:29" ht="49.95" customHeight="1">
      <c r="A392" s="240">
        <f t="shared" si="8"/>
        <v>354</v>
      </c>
      <c r="B392" s="449"/>
      <c r="C392" s="450"/>
      <c r="D392" s="450"/>
      <c r="E392" s="450"/>
      <c r="F392" s="450"/>
      <c r="G392" s="450"/>
      <c r="H392" s="450"/>
      <c r="I392" s="450"/>
      <c r="J392" s="450"/>
      <c r="K392" s="450"/>
      <c r="L392" s="451"/>
      <c r="M392" s="452"/>
      <c r="N392" s="452"/>
      <c r="O392" s="452"/>
      <c r="P392" s="453"/>
      <c r="Q392" s="454"/>
      <c r="R392" s="454"/>
      <c r="S392" s="454"/>
      <c r="T392" s="454"/>
      <c r="U392" s="454"/>
      <c r="V392" s="129"/>
      <c r="W392" s="129"/>
      <c r="X392" s="455"/>
      <c r="Y392" s="456"/>
      <c r="Z392" s="339" t="str">
        <f>IFERROR(VLOOKUP(X392, 【参考】数式用!$A$2:$B$46, 2, FALSE), "")</f>
        <v/>
      </c>
      <c r="AA392" s="357"/>
      <c r="AB392" s="426" t="str">
        <f>IF(B392="", "", IF(COUNTIF(X392,"*独自*"),"数式を削除して手入力",IFERROR(INDEX(【参考】数式用!$O$3:'【参考】数式用'!$Q$452,MATCH(Q392&amp;V392,【参考】数式用!$N$3:'【参考】数式用'!$N$452,0),MATCH(VLOOKUP(X392,【参考】数式用!$R$2:$S$46,2,FALSE),【参考】数式用!$O$2:$Q$2,0)),10)))</f>
        <v/>
      </c>
      <c r="AC392" s="354"/>
    </row>
    <row r="393" spans="1:29" ht="49.95" customHeight="1">
      <c r="A393" s="240">
        <f t="shared" si="8"/>
        <v>355</v>
      </c>
      <c r="B393" s="449"/>
      <c r="C393" s="450"/>
      <c r="D393" s="450"/>
      <c r="E393" s="450"/>
      <c r="F393" s="450"/>
      <c r="G393" s="450"/>
      <c r="H393" s="450"/>
      <c r="I393" s="450"/>
      <c r="J393" s="450"/>
      <c r="K393" s="450"/>
      <c r="L393" s="451"/>
      <c r="M393" s="452"/>
      <c r="N393" s="452"/>
      <c r="O393" s="452"/>
      <c r="P393" s="453"/>
      <c r="Q393" s="454"/>
      <c r="R393" s="454"/>
      <c r="S393" s="454"/>
      <c r="T393" s="454"/>
      <c r="U393" s="454"/>
      <c r="V393" s="129"/>
      <c r="W393" s="129"/>
      <c r="X393" s="455"/>
      <c r="Y393" s="456"/>
      <c r="Z393" s="339" t="str">
        <f>IFERROR(VLOOKUP(X393, 【参考】数式用!$A$2:$B$46, 2, FALSE), "")</f>
        <v/>
      </c>
      <c r="AA393" s="357"/>
      <c r="AB393" s="426" t="str">
        <f>IF(B393="", "", IF(COUNTIF(X393,"*独自*"),"数式を削除して手入力",IFERROR(INDEX(【参考】数式用!$O$3:'【参考】数式用'!$Q$452,MATCH(Q393&amp;V393,【参考】数式用!$N$3:'【参考】数式用'!$N$452,0),MATCH(VLOOKUP(X393,【参考】数式用!$R$2:$S$46,2,FALSE),【参考】数式用!$O$2:$Q$2,0)),10)))</f>
        <v/>
      </c>
      <c r="AC393" s="354"/>
    </row>
    <row r="394" spans="1:29" ht="49.95" customHeight="1">
      <c r="A394" s="240">
        <f t="shared" si="8"/>
        <v>356</v>
      </c>
      <c r="B394" s="449"/>
      <c r="C394" s="450"/>
      <c r="D394" s="450"/>
      <c r="E394" s="450"/>
      <c r="F394" s="450"/>
      <c r="G394" s="450"/>
      <c r="H394" s="450"/>
      <c r="I394" s="450"/>
      <c r="J394" s="450"/>
      <c r="K394" s="450"/>
      <c r="L394" s="451"/>
      <c r="M394" s="452"/>
      <c r="N394" s="452"/>
      <c r="O394" s="452"/>
      <c r="P394" s="453"/>
      <c r="Q394" s="454"/>
      <c r="R394" s="454"/>
      <c r="S394" s="454"/>
      <c r="T394" s="454"/>
      <c r="U394" s="454"/>
      <c r="V394" s="129"/>
      <c r="W394" s="129"/>
      <c r="X394" s="455"/>
      <c r="Y394" s="456"/>
      <c r="Z394" s="339" t="str">
        <f>IFERROR(VLOOKUP(X394, 【参考】数式用!$A$2:$B$46, 2, FALSE), "")</f>
        <v/>
      </c>
      <c r="AA394" s="357"/>
      <c r="AB394" s="426" t="str">
        <f>IF(B394="", "", IF(COUNTIF(X394,"*独自*"),"数式を削除して手入力",IFERROR(INDEX(【参考】数式用!$O$3:'【参考】数式用'!$Q$452,MATCH(Q394&amp;V394,【参考】数式用!$N$3:'【参考】数式用'!$N$452,0),MATCH(VLOOKUP(X394,【参考】数式用!$R$2:$S$46,2,FALSE),【参考】数式用!$O$2:$Q$2,0)),10)))</f>
        <v/>
      </c>
      <c r="AC394" s="354"/>
    </row>
    <row r="395" spans="1:29" ht="49.95" customHeight="1">
      <c r="A395" s="240">
        <f t="shared" ref="A395:A458" si="9">A394+1</f>
        <v>357</v>
      </c>
      <c r="B395" s="449"/>
      <c r="C395" s="450"/>
      <c r="D395" s="450"/>
      <c r="E395" s="450"/>
      <c r="F395" s="450"/>
      <c r="G395" s="450"/>
      <c r="H395" s="450"/>
      <c r="I395" s="450"/>
      <c r="J395" s="450"/>
      <c r="K395" s="450"/>
      <c r="L395" s="451"/>
      <c r="M395" s="452"/>
      <c r="N395" s="452"/>
      <c r="O395" s="452"/>
      <c r="P395" s="453"/>
      <c r="Q395" s="454"/>
      <c r="R395" s="454"/>
      <c r="S395" s="454"/>
      <c r="T395" s="454"/>
      <c r="U395" s="454"/>
      <c r="V395" s="129"/>
      <c r="W395" s="129"/>
      <c r="X395" s="455"/>
      <c r="Y395" s="456"/>
      <c r="Z395" s="339" t="str">
        <f>IFERROR(VLOOKUP(X395, 【参考】数式用!$A$2:$B$46, 2, FALSE), "")</f>
        <v/>
      </c>
      <c r="AA395" s="357"/>
      <c r="AB395" s="426" t="str">
        <f>IF(B395="", "", IF(COUNTIF(X395,"*独自*"),"数式を削除して手入力",IFERROR(INDEX(【参考】数式用!$O$3:'【参考】数式用'!$Q$452,MATCH(Q395&amp;V395,【参考】数式用!$N$3:'【参考】数式用'!$N$452,0),MATCH(VLOOKUP(X395,【参考】数式用!$R$2:$S$46,2,FALSE),【参考】数式用!$O$2:$Q$2,0)),10)))</f>
        <v/>
      </c>
      <c r="AC395" s="354"/>
    </row>
    <row r="396" spans="1:29" ht="49.95" customHeight="1">
      <c r="A396" s="240">
        <f t="shared" si="9"/>
        <v>358</v>
      </c>
      <c r="B396" s="449"/>
      <c r="C396" s="450"/>
      <c r="D396" s="450"/>
      <c r="E396" s="450"/>
      <c r="F396" s="450"/>
      <c r="G396" s="450"/>
      <c r="H396" s="450"/>
      <c r="I396" s="450"/>
      <c r="J396" s="450"/>
      <c r="K396" s="450"/>
      <c r="L396" s="451"/>
      <c r="M396" s="452"/>
      <c r="N396" s="452"/>
      <c r="O396" s="452"/>
      <c r="P396" s="453"/>
      <c r="Q396" s="454"/>
      <c r="R396" s="454"/>
      <c r="S396" s="454"/>
      <c r="T396" s="454"/>
      <c r="U396" s="454"/>
      <c r="V396" s="129"/>
      <c r="W396" s="129"/>
      <c r="X396" s="455"/>
      <c r="Y396" s="456"/>
      <c r="Z396" s="339" t="str">
        <f>IFERROR(VLOOKUP(X396, 【参考】数式用!$A$2:$B$46, 2, FALSE), "")</f>
        <v/>
      </c>
      <c r="AA396" s="357"/>
      <c r="AB396" s="426" t="str">
        <f>IF(B396="", "", IF(COUNTIF(X396,"*独自*"),"数式を削除して手入力",IFERROR(INDEX(【参考】数式用!$O$3:'【参考】数式用'!$Q$452,MATCH(Q396&amp;V396,【参考】数式用!$N$3:'【参考】数式用'!$N$452,0),MATCH(VLOOKUP(X396,【参考】数式用!$R$2:$S$46,2,FALSE),【参考】数式用!$O$2:$Q$2,0)),10)))</f>
        <v/>
      </c>
      <c r="AC396" s="354"/>
    </row>
    <row r="397" spans="1:29" ht="49.95" customHeight="1">
      <c r="A397" s="240">
        <f t="shared" si="9"/>
        <v>359</v>
      </c>
      <c r="B397" s="449"/>
      <c r="C397" s="450"/>
      <c r="D397" s="450"/>
      <c r="E397" s="450"/>
      <c r="F397" s="450"/>
      <c r="G397" s="450"/>
      <c r="H397" s="450"/>
      <c r="I397" s="450"/>
      <c r="J397" s="450"/>
      <c r="K397" s="450"/>
      <c r="L397" s="451"/>
      <c r="M397" s="452"/>
      <c r="N397" s="452"/>
      <c r="O397" s="452"/>
      <c r="P397" s="453"/>
      <c r="Q397" s="454"/>
      <c r="R397" s="454"/>
      <c r="S397" s="454"/>
      <c r="T397" s="454"/>
      <c r="U397" s="454"/>
      <c r="V397" s="129"/>
      <c r="W397" s="129"/>
      <c r="X397" s="455"/>
      <c r="Y397" s="456"/>
      <c r="Z397" s="339" t="str">
        <f>IFERROR(VLOOKUP(X397, 【参考】数式用!$A$2:$B$46, 2, FALSE), "")</f>
        <v/>
      </c>
      <c r="AA397" s="357"/>
      <c r="AB397" s="426" t="str">
        <f>IF(B397="", "", IF(COUNTIF(X397,"*独自*"),"数式を削除して手入力",IFERROR(INDEX(【参考】数式用!$O$3:'【参考】数式用'!$Q$452,MATCH(Q397&amp;V397,【参考】数式用!$N$3:'【参考】数式用'!$N$452,0),MATCH(VLOOKUP(X397,【参考】数式用!$R$2:$S$46,2,FALSE),【参考】数式用!$O$2:$Q$2,0)),10)))</f>
        <v/>
      </c>
      <c r="AC397" s="354"/>
    </row>
    <row r="398" spans="1:29" ht="49.95" customHeight="1">
      <c r="A398" s="240">
        <f t="shared" si="9"/>
        <v>360</v>
      </c>
      <c r="B398" s="449"/>
      <c r="C398" s="450"/>
      <c r="D398" s="450"/>
      <c r="E398" s="450"/>
      <c r="F398" s="450"/>
      <c r="G398" s="450"/>
      <c r="H398" s="450"/>
      <c r="I398" s="450"/>
      <c r="J398" s="450"/>
      <c r="K398" s="450"/>
      <c r="L398" s="451"/>
      <c r="M398" s="452"/>
      <c r="N398" s="452"/>
      <c r="O398" s="452"/>
      <c r="P398" s="453"/>
      <c r="Q398" s="454"/>
      <c r="R398" s="454"/>
      <c r="S398" s="454"/>
      <c r="T398" s="454"/>
      <c r="U398" s="454"/>
      <c r="V398" s="129"/>
      <c r="W398" s="129"/>
      <c r="X398" s="455"/>
      <c r="Y398" s="456"/>
      <c r="Z398" s="339" t="str">
        <f>IFERROR(VLOOKUP(X398, 【参考】数式用!$A$2:$B$46, 2, FALSE), "")</f>
        <v/>
      </c>
      <c r="AA398" s="357"/>
      <c r="AB398" s="426" t="str">
        <f>IF(B398="", "", IF(COUNTIF(X398,"*独自*"),"数式を削除して手入力",IFERROR(INDEX(【参考】数式用!$O$3:'【参考】数式用'!$Q$452,MATCH(Q398&amp;V398,【参考】数式用!$N$3:'【参考】数式用'!$N$452,0),MATCH(VLOOKUP(X398,【参考】数式用!$R$2:$S$46,2,FALSE),【参考】数式用!$O$2:$Q$2,0)),10)))</f>
        <v/>
      </c>
      <c r="AC398" s="354"/>
    </row>
    <row r="399" spans="1:29" ht="49.95" customHeight="1">
      <c r="A399" s="240">
        <f t="shared" si="9"/>
        <v>361</v>
      </c>
      <c r="B399" s="449"/>
      <c r="C399" s="450"/>
      <c r="D399" s="450"/>
      <c r="E399" s="450"/>
      <c r="F399" s="450"/>
      <c r="G399" s="450"/>
      <c r="H399" s="450"/>
      <c r="I399" s="450"/>
      <c r="J399" s="450"/>
      <c r="K399" s="450"/>
      <c r="L399" s="451"/>
      <c r="M399" s="452"/>
      <c r="N399" s="452"/>
      <c r="O399" s="452"/>
      <c r="P399" s="453"/>
      <c r="Q399" s="454"/>
      <c r="R399" s="454"/>
      <c r="S399" s="454"/>
      <c r="T399" s="454"/>
      <c r="U399" s="454"/>
      <c r="V399" s="129"/>
      <c r="W399" s="129"/>
      <c r="X399" s="455"/>
      <c r="Y399" s="456"/>
      <c r="Z399" s="339" t="str">
        <f>IFERROR(VLOOKUP(X399, 【参考】数式用!$A$2:$B$46, 2, FALSE), "")</f>
        <v/>
      </c>
      <c r="AA399" s="357"/>
      <c r="AB399" s="426" t="str">
        <f>IF(B399="", "", IF(COUNTIF(X399,"*独自*"),"数式を削除して手入力",IFERROR(INDEX(【参考】数式用!$O$3:'【参考】数式用'!$Q$452,MATCH(Q399&amp;V399,【参考】数式用!$N$3:'【参考】数式用'!$N$452,0),MATCH(VLOOKUP(X399,【参考】数式用!$R$2:$S$46,2,FALSE),【参考】数式用!$O$2:$Q$2,0)),10)))</f>
        <v/>
      </c>
      <c r="AC399" s="354"/>
    </row>
    <row r="400" spans="1:29" ht="49.95" customHeight="1">
      <c r="A400" s="240">
        <f t="shared" si="9"/>
        <v>362</v>
      </c>
      <c r="B400" s="449"/>
      <c r="C400" s="450"/>
      <c r="D400" s="450"/>
      <c r="E400" s="450"/>
      <c r="F400" s="450"/>
      <c r="G400" s="450"/>
      <c r="H400" s="450"/>
      <c r="I400" s="450"/>
      <c r="J400" s="450"/>
      <c r="K400" s="450"/>
      <c r="L400" s="451"/>
      <c r="M400" s="452"/>
      <c r="N400" s="452"/>
      <c r="O400" s="452"/>
      <c r="P400" s="453"/>
      <c r="Q400" s="454"/>
      <c r="R400" s="454"/>
      <c r="S400" s="454"/>
      <c r="T400" s="454"/>
      <c r="U400" s="454"/>
      <c r="V400" s="129"/>
      <c r="W400" s="129"/>
      <c r="X400" s="455"/>
      <c r="Y400" s="456"/>
      <c r="Z400" s="339" t="str">
        <f>IFERROR(VLOOKUP(X400, 【参考】数式用!$A$2:$B$46, 2, FALSE), "")</f>
        <v/>
      </c>
      <c r="AA400" s="357"/>
      <c r="AB400" s="426" t="str">
        <f>IF(B400="", "", IF(COUNTIF(X400,"*独自*"),"数式を削除して手入力",IFERROR(INDEX(【参考】数式用!$O$3:'【参考】数式用'!$Q$452,MATCH(Q400&amp;V400,【参考】数式用!$N$3:'【参考】数式用'!$N$452,0),MATCH(VLOOKUP(X400,【参考】数式用!$R$2:$S$46,2,FALSE),【参考】数式用!$O$2:$Q$2,0)),10)))</f>
        <v/>
      </c>
      <c r="AC400" s="354"/>
    </row>
    <row r="401" spans="1:29" ht="49.95" customHeight="1">
      <c r="A401" s="240">
        <f t="shared" si="9"/>
        <v>363</v>
      </c>
      <c r="B401" s="449"/>
      <c r="C401" s="450"/>
      <c r="D401" s="450"/>
      <c r="E401" s="450"/>
      <c r="F401" s="450"/>
      <c r="G401" s="450"/>
      <c r="H401" s="450"/>
      <c r="I401" s="450"/>
      <c r="J401" s="450"/>
      <c r="K401" s="450"/>
      <c r="L401" s="451"/>
      <c r="M401" s="452"/>
      <c r="N401" s="452"/>
      <c r="O401" s="452"/>
      <c r="P401" s="453"/>
      <c r="Q401" s="454"/>
      <c r="R401" s="454"/>
      <c r="S401" s="454"/>
      <c r="T401" s="454"/>
      <c r="U401" s="454"/>
      <c r="V401" s="129"/>
      <c r="W401" s="129"/>
      <c r="X401" s="455"/>
      <c r="Y401" s="456"/>
      <c r="Z401" s="339" t="str">
        <f>IFERROR(VLOOKUP(X401, 【参考】数式用!$A$2:$B$46, 2, FALSE), "")</f>
        <v/>
      </c>
      <c r="AA401" s="357"/>
      <c r="AB401" s="426" t="str">
        <f>IF(B401="", "", IF(COUNTIF(X401,"*独自*"),"数式を削除して手入力",IFERROR(INDEX(【参考】数式用!$O$3:'【参考】数式用'!$Q$452,MATCH(Q401&amp;V401,【参考】数式用!$N$3:'【参考】数式用'!$N$452,0),MATCH(VLOOKUP(X401,【参考】数式用!$R$2:$S$46,2,FALSE),【参考】数式用!$O$2:$Q$2,0)),10)))</f>
        <v/>
      </c>
      <c r="AC401" s="354"/>
    </row>
    <row r="402" spans="1:29" ht="49.95" customHeight="1">
      <c r="A402" s="240">
        <f t="shared" si="9"/>
        <v>364</v>
      </c>
      <c r="B402" s="449"/>
      <c r="C402" s="450"/>
      <c r="D402" s="450"/>
      <c r="E402" s="450"/>
      <c r="F402" s="450"/>
      <c r="G402" s="450"/>
      <c r="H402" s="450"/>
      <c r="I402" s="450"/>
      <c r="J402" s="450"/>
      <c r="K402" s="450"/>
      <c r="L402" s="451"/>
      <c r="M402" s="452"/>
      <c r="N402" s="452"/>
      <c r="O402" s="452"/>
      <c r="P402" s="453"/>
      <c r="Q402" s="454"/>
      <c r="R402" s="454"/>
      <c r="S402" s="454"/>
      <c r="T402" s="454"/>
      <c r="U402" s="454"/>
      <c r="V402" s="129"/>
      <c r="W402" s="129"/>
      <c r="X402" s="455"/>
      <c r="Y402" s="456"/>
      <c r="Z402" s="339" t="str">
        <f>IFERROR(VLOOKUP(X402, 【参考】数式用!$A$2:$B$46, 2, FALSE), "")</f>
        <v/>
      </c>
      <c r="AA402" s="357"/>
      <c r="AB402" s="426" t="str">
        <f>IF(B402="", "", IF(COUNTIF(X402,"*独自*"),"数式を削除して手入力",IFERROR(INDEX(【参考】数式用!$O$3:'【参考】数式用'!$Q$452,MATCH(Q402&amp;V402,【参考】数式用!$N$3:'【参考】数式用'!$N$452,0),MATCH(VLOOKUP(X402,【参考】数式用!$R$2:$S$46,2,FALSE),【参考】数式用!$O$2:$Q$2,0)),10)))</f>
        <v/>
      </c>
      <c r="AC402" s="354"/>
    </row>
    <row r="403" spans="1:29" ht="49.95" customHeight="1">
      <c r="A403" s="240">
        <f t="shared" si="9"/>
        <v>365</v>
      </c>
      <c r="B403" s="449"/>
      <c r="C403" s="450"/>
      <c r="D403" s="450"/>
      <c r="E403" s="450"/>
      <c r="F403" s="450"/>
      <c r="G403" s="450"/>
      <c r="H403" s="450"/>
      <c r="I403" s="450"/>
      <c r="J403" s="450"/>
      <c r="K403" s="450"/>
      <c r="L403" s="451"/>
      <c r="M403" s="452"/>
      <c r="N403" s="452"/>
      <c r="O403" s="452"/>
      <c r="P403" s="453"/>
      <c r="Q403" s="454"/>
      <c r="R403" s="454"/>
      <c r="S403" s="454"/>
      <c r="T403" s="454"/>
      <c r="U403" s="454"/>
      <c r="V403" s="129"/>
      <c r="W403" s="129"/>
      <c r="X403" s="455"/>
      <c r="Y403" s="456"/>
      <c r="Z403" s="339" t="str">
        <f>IFERROR(VLOOKUP(X403, 【参考】数式用!$A$2:$B$46, 2, FALSE), "")</f>
        <v/>
      </c>
      <c r="AA403" s="357"/>
      <c r="AB403" s="426" t="str">
        <f>IF(B403="", "", IF(COUNTIF(X403,"*独自*"),"数式を削除して手入力",IFERROR(INDEX(【参考】数式用!$O$3:'【参考】数式用'!$Q$452,MATCH(Q403&amp;V403,【参考】数式用!$N$3:'【参考】数式用'!$N$452,0),MATCH(VLOOKUP(X403,【参考】数式用!$R$2:$S$46,2,FALSE),【参考】数式用!$O$2:$Q$2,0)),10)))</f>
        <v/>
      </c>
      <c r="AC403" s="354"/>
    </row>
    <row r="404" spans="1:29" ht="49.95" customHeight="1">
      <c r="A404" s="240">
        <f t="shared" si="9"/>
        <v>366</v>
      </c>
      <c r="B404" s="449"/>
      <c r="C404" s="450"/>
      <c r="D404" s="450"/>
      <c r="E404" s="450"/>
      <c r="F404" s="450"/>
      <c r="G404" s="450"/>
      <c r="H404" s="450"/>
      <c r="I404" s="450"/>
      <c r="J404" s="450"/>
      <c r="K404" s="450"/>
      <c r="L404" s="451"/>
      <c r="M404" s="452"/>
      <c r="N404" s="452"/>
      <c r="O404" s="452"/>
      <c r="P404" s="453"/>
      <c r="Q404" s="454"/>
      <c r="R404" s="454"/>
      <c r="S404" s="454"/>
      <c r="T404" s="454"/>
      <c r="U404" s="454"/>
      <c r="V404" s="129"/>
      <c r="W404" s="129"/>
      <c r="X404" s="455"/>
      <c r="Y404" s="456"/>
      <c r="Z404" s="339" t="str">
        <f>IFERROR(VLOOKUP(X404, 【参考】数式用!$A$2:$B$46, 2, FALSE), "")</f>
        <v/>
      </c>
      <c r="AA404" s="357"/>
      <c r="AB404" s="426" t="str">
        <f>IF(B404="", "", IF(COUNTIF(X404,"*独自*"),"数式を削除して手入力",IFERROR(INDEX(【参考】数式用!$O$3:'【参考】数式用'!$Q$452,MATCH(Q404&amp;V404,【参考】数式用!$N$3:'【参考】数式用'!$N$452,0),MATCH(VLOOKUP(X404,【参考】数式用!$R$2:$S$46,2,FALSE),【参考】数式用!$O$2:$Q$2,0)),10)))</f>
        <v/>
      </c>
      <c r="AC404" s="354"/>
    </row>
    <row r="405" spans="1:29" ht="49.95" customHeight="1">
      <c r="A405" s="240">
        <f t="shared" si="9"/>
        <v>367</v>
      </c>
      <c r="B405" s="449"/>
      <c r="C405" s="450"/>
      <c r="D405" s="450"/>
      <c r="E405" s="450"/>
      <c r="F405" s="450"/>
      <c r="G405" s="450"/>
      <c r="H405" s="450"/>
      <c r="I405" s="450"/>
      <c r="J405" s="450"/>
      <c r="K405" s="450"/>
      <c r="L405" s="451"/>
      <c r="M405" s="452"/>
      <c r="N405" s="452"/>
      <c r="O405" s="452"/>
      <c r="P405" s="453"/>
      <c r="Q405" s="454"/>
      <c r="R405" s="454"/>
      <c r="S405" s="454"/>
      <c r="T405" s="454"/>
      <c r="U405" s="454"/>
      <c r="V405" s="129"/>
      <c r="W405" s="129"/>
      <c r="X405" s="455"/>
      <c r="Y405" s="456"/>
      <c r="Z405" s="339" t="str">
        <f>IFERROR(VLOOKUP(X405, 【参考】数式用!$A$2:$B$46, 2, FALSE), "")</f>
        <v/>
      </c>
      <c r="AA405" s="357"/>
      <c r="AB405" s="426" t="str">
        <f>IF(B405="", "", IF(COUNTIF(X405,"*独自*"),"数式を削除して手入力",IFERROR(INDEX(【参考】数式用!$O$3:'【参考】数式用'!$Q$452,MATCH(Q405&amp;V405,【参考】数式用!$N$3:'【参考】数式用'!$N$452,0),MATCH(VLOOKUP(X405,【参考】数式用!$R$2:$S$46,2,FALSE),【参考】数式用!$O$2:$Q$2,0)),10)))</f>
        <v/>
      </c>
      <c r="AC405" s="354"/>
    </row>
    <row r="406" spans="1:29" ht="49.95" customHeight="1">
      <c r="A406" s="240">
        <f t="shared" si="9"/>
        <v>368</v>
      </c>
      <c r="B406" s="449"/>
      <c r="C406" s="450"/>
      <c r="D406" s="450"/>
      <c r="E406" s="450"/>
      <c r="F406" s="450"/>
      <c r="G406" s="450"/>
      <c r="H406" s="450"/>
      <c r="I406" s="450"/>
      <c r="J406" s="450"/>
      <c r="K406" s="450"/>
      <c r="L406" s="451"/>
      <c r="M406" s="452"/>
      <c r="N406" s="452"/>
      <c r="O406" s="452"/>
      <c r="P406" s="453"/>
      <c r="Q406" s="454"/>
      <c r="R406" s="454"/>
      <c r="S406" s="454"/>
      <c r="T406" s="454"/>
      <c r="U406" s="454"/>
      <c r="V406" s="129"/>
      <c r="W406" s="129"/>
      <c r="X406" s="455"/>
      <c r="Y406" s="456"/>
      <c r="Z406" s="339" t="str">
        <f>IFERROR(VLOOKUP(X406, 【参考】数式用!$A$2:$B$46, 2, FALSE), "")</f>
        <v/>
      </c>
      <c r="AA406" s="357"/>
      <c r="AB406" s="426" t="str">
        <f>IF(B406="", "", IF(COUNTIF(X406,"*独自*"),"数式を削除して手入力",IFERROR(INDEX(【参考】数式用!$O$3:'【参考】数式用'!$Q$452,MATCH(Q406&amp;V406,【参考】数式用!$N$3:'【参考】数式用'!$N$452,0),MATCH(VLOOKUP(X406,【参考】数式用!$R$2:$S$46,2,FALSE),【参考】数式用!$O$2:$Q$2,0)),10)))</f>
        <v/>
      </c>
      <c r="AC406" s="354"/>
    </row>
    <row r="407" spans="1:29" ht="49.95" customHeight="1">
      <c r="A407" s="240">
        <f t="shared" si="9"/>
        <v>369</v>
      </c>
      <c r="B407" s="449"/>
      <c r="C407" s="450"/>
      <c r="D407" s="450"/>
      <c r="E407" s="450"/>
      <c r="F407" s="450"/>
      <c r="G407" s="450"/>
      <c r="H407" s="450"/>
      <c r="I407" s="450"/>
      <c r="J407" s="450"/>
      <c r="K407" s="450"/>
      <c r="L407" s="451"/>
      <c r="M407" s="452"/>
      <c r="N407" s="452"/>
      <c r="O407" s="452"/>
      <c r="P407" s="453"/>
      <c r="Q407" s="454"/>
      <c r="R407" s="454"/>
      <c r="S407" s="454"/>
      <c r="T407" s="454"/>
      <c r="U407" s="454"/>
      <c r="V407" s="129"/>
      <c r="W407" s="129"/>
      <c r="X407" s="455"/>
      <c r="Y407" s="456"/>
      <c r="Z407" s="339" t="str">
        <f>IFERROR(VLOOKUP(X407, 【参考】数式用!$A$2:$B$46, 2, FALSE), "")</f>
        <v/>
      </c>
      <c r="AA407" s="357"/>
      <c r="AB407" s="426" t="str">
        <f>IF(B407="", "", IF(COUNTIF(X407,"*独自*"),"数式を削除して手入力",IFERROR(INDEX(【参考】数式用!$O$3:'【参考】数式用'!$Q$452,MATCH(Q407&amp;V407,【参考】数式用!$N$3:'【参考】数式用'!$N$452,0),MATCH(VLOOKUP(X407,【参考】数式用!$R$2:$S$46,2,FALSE),【参考】数式用!$O$2:$Q$2,0)),10)))</f>
        <v/>
      </c>
      <c r="AC407" s="354"/>
    </row>
    <row r="408" spans="1:29" ht="49.95" customHeight="1">
      <c r="A408" s="240">
        <f t="shared" si="9"/>
        <v>370</v>
      </c>
      <c r="B408" s="449"/>
      <c r="C408" s="450"/>
      <c r="D408" s="450"/>
      <c r="E408" s="450"/>
      <c r="F408" s="450"/>
      <c r="G408" s="450"/>
      <c r="H408" s="450"/>
      <c r="I408" s="450"/>
      <c r="J408" s="450"/>
      <c r="K408" s="450"/>
      <c r="L408" s="451"/>
      <c r="M408" s="452"/>
      <c r="N408" s="452"/>
      <c r="O408" s="452"/>
      <c r="P408" s="453"/>
      <c r="Q408" s="454"/>
      <c r="R408" s="454"/>
      <c r="S408" s="454"/>
      <c r="T408" s="454"/>
      <c r="U408" s="454"/>
      <c r="V408" s="129"/>
      <c r="W408" s="129"/>
      <c r="X408" s="455"/>
      <c r="Y408" s="456"/>
      <c r="Z408" s="339" t="str">
        <f>IFERROR(VLOOKUP(X408, 【参考】数式用!$A$2:$B$46, 2, FALSE), "")</f>
        <v/>
      </c>
      <c r="AA408" s="357"/>
      <c r="AB408" s="426" t="str">
        <f>IF(B408="", "", IF(COUNTIF(X408,"*独自*"),"数式を削除して手入力",IFERROR(INDEX(【参考】数式用!$O$3:'【参考】数式用'!$Q$452,MATCH(Q408&amp;V408,【参考】数式用!$N$3:'【参考】数式用'!$N$452,0),MATCH(VLOOKUP(X408,【参考】数式用!$R$2:$S$46,2,FALSE),【参考】数式用!$O$2:$Q$2,0)),10)))</f>
        <v/>
      </c>
      <c r="AC408" s="354"/>
    </row>
    <row r="409" spans="1:29" ht="49.95" customHeight="1">
      <c r="A409" s="240">
        <f t="shared" si="9"/>
        <v>371</v>
      </c>
      <c r="B409" s="449"/>
      <c r="C409" s="450"/>
      <c r="D409" s="450"/>
      <c r="E409" s="450"/>
      <c r="F409" s="450"/>
      <c r="G409" s="450"/>
      <c r="H409" s="450"/>
      <c r="I409" s="450"/>
      <c r="J409" s="450"/>
      <c r="K409" s="450"/>
      <c r="L409" s="451"/>
      <c r="M409" s="452"/>
      <c r="N409" s="452"/>
      <c r="O409" s="452"/>
      <c r="P409" s="453"/>
      <c r="Q409" s="454"/>
      <c r="R409" s="454"/>
      <c r="S409" s="454"/>
      <c r="T409" s="454"/>
      <c r="U409" s="454"/>
      <c r="V409" s="129"/>
      <c r="W409" s="129"/>
      <c r="X409" s="455"/>
      <c r="Y409" s="456"/>
      <c r="Z409" s="339" t="str">
        <f>IFERROR(VLOOKUP(X409, 【参考】数式用!$A$2:$B$46, 2, FALSE), "")</f>
        <v/>
      </c>
      <c r="AA409" s="357"/>
      <c r="AB409" s="426" t="str">
        <f>IF(B409="", "", IF(COUNTIF(X409,"*独自*"),"数式を削除して手入力",IFERROR(INDEX(【参考】数式用!$O$3:'【参考】数式用'!$Q$452,MATCH(Q409&amp;V409,【参考】数式用!$N$3:'【参考】数式用'!$N$452,0),MATCH(VLOOKUP(X409,【参考】数式用!$R$2:$S$46,2,FALSE),【参考】数式用!$O$2:$Q$2,0)),10)))</f>
        <v/>
      </c>
      <c r="AC409" s="354"/>
    </row>
    <row r="410" spans="1:29" ht="49.95" customHeight="1">
      <c r="A410" s="240">
        <f t="shared" si="9"/>
        <v>372</v>
      </c>
      <c r="B410" s="449"/>
      <c r="C410" s="450"/>
      <c r="D410" s="450"/>
      <c r="E410" s="450"/>
      <c r="F410" s="450"/>
      <c r="G410" s="450"/>
      <c r="H410" s="450"/>
      <c r="I410" s="450"/>
      <c r="J410" s="450"/>
      <c r="K410" s="450"/>
      <c r="L410" s="451"/>
      <c r="M410" s="452"/>
      <c r="N410" s="452"/>
      <c r="O410" s="452"/>
      <c r="P410" s="453"/>
      <c r="Q410" s="454"/>
      <c r="R410" s="454"/>
      <c r="S410" s="454"/>
      <c r="T410" s="454"/>
      <c r="U410" s="454"/>
      <c r="V410" s="129"/>
      <c r="W410" s="129"/>
      <c r="X410" s="455"/>
      <c r="Y410" s="456"/>
      <c r="Z410" s="339" t="str">
        <f>IFERROR(VLOOKUP(X410, 【参考】数式用!$A$2:$B$46, 2, FALSE), "")</f>
        <v/>
      </c>
      <c r="AA410" s="357"/>
      <c r="AB410" s="426" t="str">
        <f>IF(B410="", "", IF(COUNTIF(X410,"*独自*"),"数式を削除して手入力",IFERROR(INDEX(【参考】数式用!$O$3:'【参考】数式用'!$Q$452,MATCH(Q410&amp;V410,【参考】数式用!$N$3:'【参考】数式用'!$N$452,0),MATCH(VLOOKUP(X410,【参考】数式用!$R$2:$S$46,2,FALSE),【参考】数式用!$O$2:$Q$2,0)),10)))</f>
        <v/>
      </c>
      <c r="AC410" s="354"/>
    </row>
    <row r="411" spans="1:29" ht="49.95" customHeight="1">
      <c r="A411" s="240">
        <f t="shared" si="9"/>
        <v>373</v>
      </c>
      <c r="B411" s="449"/>
      <c r="C411" s="450"/>
      <c r="D411" s="450"/>
      <c r="E411" s="450"/>
      <c r="F411" s="450"/>
      <c r="G411" s="450"/>
      <c r="H411" s="450"/>
      <c r="I411" s="450"/>
      <c r="J411" s="450"/>
      <c r="K411" s="450"/>
      <c r="L411" s="451"/>
      <c r="M411" s="452"/>
      <c r="N411" s="452"/>
      <c r="O411" s="452"/>
      <c r="P411" s="453"/>
      <c r="Q411" s="454"/>
      <c r="R411" s="454"/>
      <c r="S411" s="454"/>
      <c r="T411" s="454"/>
      <c r="U411" s="454"/>
      <c r="V411" s="129"/>
      <c r="W411" s="129"/>
      <c r="X411" s="455"/>
      <c r="Y411" s="456"/>
      <c r="Z411" s="339" t="str">
        <f>IFERROR(VLOOKUP(X411, 【参考】数式用!$A$2:$B$46, 2, FALSE), "")</f>
        <v/>
      </c>
      <c r="AA411" s="357"/>
      <c r="AB411" s="426" t="str">
        <f>IF(B411="", "", IF(COUNTIF(X411,"*独自*"),"数式を削除して手入力",IFERROR(INDEX(【参考】数式用!$O$3:'【参考】数式用'!$Q$452,MATCH(Q411&amp;V411,【参考】数式用!$N$3:'【参考】数式用'!$N$452,0),MATCH(VLOOKUP(X411,【参考】数式用!$R$2:$S$46,2,FALSE),【参考】数式用!$O$2:$Q$2,0)),10)))</f>
        <v/>
      </c>
      <c r="AC411" s="354"/>
    </row>
    <row r="412" spans="1:29" ht="49.95" customHeight="1">
      <c r="A412" s="240">
        <f t="shared" si="9"/>
        <v>374</v>
      </c>
      <c r="B412" s="449"/>
      <c r="C412" s="450"/>
      <c r="D412" s="450"/>
      <c r="E412" s="450"/>
      <c r="F412" s="450"/>
      <c r="G412" s="450"/>
      <c r="H412" s="450"/>
      <c r="I412" s="450"/>
      <c r="J412" s="450"/>
      <c r="K412" s="450"/>
      <c r="L412" s="451"/>
      <c r="M412" s="452"/>
      <c r="N412" s="452"/>
      <c r="O412" s="452"/>
      <c r="P412" s="453"/>
      <c r="Q412" s="454"/>
      <c r="R412" s="454"/>
      <c r="S412" s="454"/>
      <c r="T412" s="454"/>
      <c r="U412" s="454"/>
      <c r="V412" s="129"/>
      <c r="W412" s="129"/>
      <c r="X412" s="455"/>
      <c r="Y412" s="456"/>
      <c r="Z412" s="339" t="str">
        <f>IFERROR(VLOOKUP(X412, 【参考】数式用!$A$2:$B$46, 2, FALSE), "")</f>
        <v/>
      </c>
      <c r="AA412" s="357"/>
      <c r="AB412" s="426" t="str">
        <f>IF(B412="", "", IF(COUNTIF(X412,"*独自*"),"数式を削除して手入力",IFERROR(INDEX(【参考】数式用!$O$3:'【参考】数式用'!$Q$452,MATCH(Q412&amp;V412,【参考】数式用!$N$3:'【参考】数式用'!$N$452,0),MATCH(VLOOKUP(X412,【参考】数式用!$R$2:$S$46,2,FALSE),【参考】数式用!$O$2:$Q$2,0)),10)))</f>
        <v/>
      </c>
      <c r="AC412" s="354"/>
    </row>
    <row r="413" spans="1:29" ht="49.95" customHeight="1">
      <c r="A413" s="240">
        <f t="shared" si="9"/>
        <v>375</v>
      </c>
      <c r="B413" s="449"/>
      <c r="C413" s="450"/>
      <c r="D413" s="450"/>
      <c r="E413" s="450"/>
      <c r="F413" s="450"/>
      <c r="G413" s="450"/>
      <c r="H413" s="450"/>
      <c r="I413" s="450"/>
      <c r="J413" s="450"/>
      <c r="K413" s="450"/>
      <c r="L413" s="451"/>
      <c r="M413" s="452"/>
      <c r="N413" s="452"/>
      <c r="O413" s="452"/>
      <c r="P413" s="453"/>
      <c r="Q413" s="454"/>
      <c r="R413" s="454"/>
      <c r="S413" s="454"/>
      <c r="T413" s="454"/>
      <c r="U413" s="454"/>
      <c r="V413" s="129"/>
      <c r="W413" s="129"/>
      <c r="X413" s="455"/>
      <c r="Y413" s="456"/>
      <c r="Z413" s="339" t="str">
        <f>IFERROR(VLOOKUP(X413, 【参考】数式用!$A$2:$B$46, 2, FALSE), "")</f>
        <v/>
      </c>
      <c r="AA413" s="357"/>
      <c r="AB413" s="426" t="str">
        <f>IF(B413="", "", IF(COUNTIF(X413,"*独自*"),"数式を削除して手入力",IFERROR(INDEX(【参考】数式用!$O$3:'【参考】数式用'!$Q$452,MATCH(Q413&amp;V413,【参考】数式用!$N$3:'【参考】数式用'!$N$452,0),MATCH(VLOOKUP(X413,【参考】数式用!$R$2:$S$46,2,FALSE),【参考】数式用!$O$2:$Q$2,0)),10)))</f>
        <v/>
      </c>
      <c r="AC413" s="354"/>
    </row>
    <row r="414" spans="1:29" ht="49.95" customHeight="1">
      <c r="A414" s="240">
        <f t="shared" si="9"/>
        <v>376</v>
      </c>
      <c r="B414" s="449"/>
      <c r="C414" s="450"/>
      <c r="D414" s="450"/>
      <c r="E414" s="450"/>
      <c r="F414" s="450"/>
      <c r="G414" s="450"/>
      <c r="H414" s="450"/>
      <c r="I414" s="450"/>
      <c r="J414" s="450"/>
      <c r="K414" s="450"/>
      <c r="L414" s="451"/>
      <c r="M414" s="452"/>
      <c r="N414" s="452"/>
      <c r="O414" s="452"/>
      <c r="P414" s="453"/>
      <c r="Q414" s="454"/>
      <c r="R414" s="454"/>
      <c r="S414" s="454"/>
      <c r="T414" s="454"/>
      <c r="U414" s="454"/>
      <c r="V414" s="129"/>
      <c r="W414" s="129"/>
      <c r="X414" s="455"/>
      <c r="Y414" s="456"/>
      <c r="Z414" s="339" t="str">
        <f>IFERROR(VLOOKUP(X414, 【参考】数式用!$A$2:$B$46, 2, FALSE), "")</f>
        <v/>
      </c>
      <c r="AA414" s="357"/>
      <c r="AB414" s="426" t="str">
        <f>IF(B414="", "", IF(COUNTIF(X414,"*独自*"),"数式を削除して手入力",IFERROR(INDEX(【参考】数式用!$O$3:'【参考】数式用'!$Q$452,MATCH(Q414&amp;V414,【参考】数式用!$N$3:'【参考】数式用'!$N$452,0),MATCH(VLOOKUP(X414,【参考】数式用!$R$2:$S$46,2,FALSE),【参考】数式用!$O$2:$Q$2,0)),10)))</f>
        <v/>
      </c>
      <c r="AC414" s="354"/>
    </row>
    <row r="415" spans="1:29" ht="49.95" customHeight="1">
      <c r="A415" s="240">
        <f t="shared" si="9"/>
        <v>377</v>
      </c>
      <c r="B415" s="449"/>
      <c r="C415" s="450"/>
      <c r="D415" s="450"/>
      <c r="E415" s="450"/>
      <c r="F415" s="450"/>
      <c r="G415" s="450"/>
      <c r="H415" s="450"/>
      <c r="I415" s="450"/>
      <c r="J415" s="450"/>
      <c r="K415" s="450"/>
      <c r="L415" s="451"/>
      <c r="M415" s="452"/>
      <c r="N415" s="452"/>
      <c r="O415" s="452"/>
      <c r="P415" s="453"/>
      <c r="Q415" s="454"/>
      <c r="R415" s="454"/>
      <c r="S415" s="454"/>
      <c r="T415" s="454"/>
      <c r="U415" s="454"/>
      <c r="V415" s="129"/>
      <c r="W415" s="129"/>
      <c r="X415" s="455"/>
      <c r="Y415" s="456"/>
      <c r="Z415" s="339" t="str">
        <f>IFERROR(VLOOKUP(X415, 【参考】数式用!$A$2:$B$46, 2, FALSE), "")</f>
        <v/>
      </c>
      <c r="AA415" s="357"/>
      <c r="AB415" s="426" t="str">
        <f>IF(B415="", "", IF(COUNTIF(X415,"*独自*"),"数式を削除して手入力",IFERROR(INDEX(【参考】数式用!$O$3:'【参考】数式用'!$Q$452,MATCH(Q415&amp;V415,【参考】数式用!$N$3:'【参考】数式用'!$N$452,0),MATCH(VLOOKUP(X415,【参考】数式用!$R$2:$S$46,2,FALSE),【参考】数式用!$O$2:$Q$2,0)),10)))</f>
        <v/>
      </c>
      <c r="AC415" s="354"/>
    </row>
    <row r="416" spans="1:29" ht="49.95" customHeight="1">
      <c r="A416" s="240">
        <f t="shared" si="9"/>
        <v>378</v>
      </c>
      <c r="B416" s="449"/>
      <c r="C416" s="450"/>
      <c r="D416" s="450"/>
      <c r="E416" s="450"/>
      <c r="F416" s="450"/>
      <c r="G416" s="450"/>
      <c r="H416" s="450"/>
      <c r="I416" s="450"/>
      <c r="J416" s="450"/>
      <c r="K416" s="450"/>
      <c r="L416" s="451"/>
      <c r="M416" s="452"/>
      <c r="N416" s="452"/>
      <c r="O416" s="452"/>
      <c r="P416" s="453"/>
      <c r="Q416" s="454"/>
      <c r="R416" s="454"/>
      <c r="S416" s="454"/>
      <c r="T416" s="454"/>
      <c r="U416" s="454"/>
      <c r="V416" s="129"/>
      <c r="W416" s="129"/>
      <c r="X416" s="455"/>
      <c r="Y416" s="456"/>
      <c r="Z416" s="339" t="str">
        <f>IFERROR(VLOOKUP(X416, 【参考】数式用!$A$2:$B$46, 2, FALSE), "")</f>
        <v/>
      </c>
      <c r="AA416" s="357"/>
      <c r="AB416" s="426" t="str">
        <f>IF(B416="", "", IF(COUNTIF(X416,"*独自*"),"数式を削除して手入力",IFERROR(INDEX(【参考】数式用!$O$3:'【参考】数式用'!$Q$452,MATCH(Q416&amp;V416,【参考】数式用!$N$3:'【参考】数式用'!$N$452,0),MATCH(VLOOKUP(X416,【参考】数式用!$R$2:$S$46,2,FALSE),【参考】数式用!$O$2:$Q$2,0)),10)))</f>
        <v/>
      </c>
      <c r="AC416" s="354"/>
    </row>
    <row r="417" spans="1:29" ht="49.95" customHeight="1">
      <c r="A417" s="240">
        <f t="shared" si="9"/>
        <v>379</v>
      </c>
      <c r="B417" s="449"/>
      <c r="C417" s="450"/>
      <c r="D417" s="450"/>
      <c r="E417" s="450"/>
      <c r="F417" s="450"/>
      <c r="G417" s="450"/>
      <c r="H417" s="450"/>
      <c r="I417" s="450"/>
      <c r="J417" s="450"/>
      <c r="K417" s="450"/>
      <c r="L417" s="451"/>
      <c r="M417" s="452"/>
      <c r="N417" s="452"/>
      <c r="O417" s="452"/>
      <c r="P417" s="453"/>
      <c r="Q417" s="454"/>
      <c r="R417" s="454"/>
      <c r="S417" s="454"/>
      <c r="T417" s="454"/>
      <c r="U417" s="454"/>
      <c r="V417" s="129"/>
      <c r="W417" s="129"/>
      <c r="X417" s="455"/>
      <c r="Y417" s="456"/>
      <c r="Z417" s="339" t="str">
        <f>IFERROR(VLOOKUP(X417, 【参考】数式用!$A$2:$B$46, 2, FALSE), "")</f>
        <v/>
      </c>
      <c r="AA417" s="357"/>
      <c r="AB417" s="426" t="str">
        <f>IF(B417="", "", IF(COUNTIF(X417,"*独自*"),"数式を削除して手入力",IFERROR(INDEX(【参考】数式用!$O$3:'【参考】数式用'!$Q$452,MATCH(Q417&amp;V417,【参考】数式用!$N$3:'【参考】数式用'!$N$452,0),MATCH(VLOOKUP(X417,【参考】数式用!$R$2:$S$46,2,FALSE),【参考】数式用!$O$2:$Q$2,0)),10)))</f>
        <v/>
      </c>
      <c r="AC417" s="354"/>
    </row>
    <row r="418" spans="1:29" ht="49.95" customHeight="1">
      <c r="A418" s="240">
        <f t="shared" si="9"/>
        <v>380</v>
      </c>
      <c r="B418" s="449"/>
      <c r="C418" s="450"/>
      <c r="D418" s="450"/>
      <c r="E418" s="450"/>
      <c r="F418" s="450"/>
      <c r="G418" s="450"/>
      <c r="H418" s="450"/>
      <c r="I418" s="450"/>
      <c r="J418" s="450"/>
      <c r="K418" s="450"/>
      <c r="L418" s="451"/>
      <c r="M418" s="452"/>
      <c r="N418" s="452"/>
      <c r="O418" s="452"/>
      <c r="P418" s="453"/>
      <c r="Q418" s="454"/>
      <c r="R418" s="454"/>
      <c r="S418" s="454"/>
      <c r="T418" s="454"/>
      <c r="U418" s="454"/>
      <c r="V418" s="129"/>
      <c r="W418" s="129"/>
      <c r="X418" s="455"/>
      <c r="Y418" s="456"/>
      <c r="Z418" s="339" t="str">
        <f>IFERROR(VLOOKUP(X418, 【参考】数式用!$A$2:$B$46, 2, FALSE), "")</f>
        <v/>
      </c>
      <c r="AA418" s="357"/>
      <c r="AB418" s="426" t="str">
        <f>IF(B418="", "", IF(COUNTIF(X418,"*独自*"),"数式を削除して手入力",IFERROR(INDEX(【参考】数式用!$O$3:'【参考】数式用'!$Q$452,MATCH(Q418&amp;V418,【参考】数式用!$N$3:'【参考】数式用'!$N$452,0),MATCH(VLOOKUP(X418,【参考】数式用!$R$2:$S$46,2,FALSE),【参考】数式用!$O$2:$Q$2,0)),10)))</f>
        <v/>
      </c>
      <c r="AC418" s="354"/>
    </row>
    <row r="419" spans="1:29" ht="49.95" customHeight="1">
      <c r="A419" s="240">
        <f t="shared" si="9"/>
        <v>381</v>
      </c>
      <c r="B419" s="449"/>
      <c r="C419" s="450"/>
      <c r="D419" s="450"/>
      <c r="E419" s="450"/>
      <c r="F419" s="450"/>
      <c r="G419" s="450"/>
      <c r="H419" s="450"/>
      <c r="I419" s="450"/>
      <c r="J419" s="450"/>
      <c r="K419" s="450"/>
      <c r="L419" s="451"/>
      <c r="M419" s="452"/>
      <c r="N419" s="452"/>
      <c r="O419" s="452"/>
      <c r="P419" s="453"/>
      <c r="Q419" s="454"/>
      <c r="R419" s="454"/>
      <c r="S419" s="454"/>
      <c r="T419" s="454"/>
      <c r="U419" s="454"/>
      <c r="V419" s="129"/>
      <c r="W419" s="129"/>
      <c r="X419" s="455"/>
      <c r="Y419" s="456"/>
      <c r="Z419" s="339" t="str">
        <f>IFERROR(VLOOKUP(X419, 【参考】数式用!$A$2:$B$46, 2, FALSE), "")</f>
        <v/>
      </c>
      <c r="AA419" s="357"/>
      <c r="AB419" s="426" t="str">
        <f>IF(B419="", "", IF(COUNTIF(X419,"*独自*"),"数式を削除して手入力",IFERROR(INDEX(【参考】数式用!$O$3:'【参考】数式用'!$Q$452,MATCH(Q419&amp;V419,【参考】数式用!$N$3:'【参考】数式用'!$N$452,0),MATCH(VLOOKUP(X419,【参考】数式用!$R$2:$S$46,2,FALSE),【参考】数式用!$O$2:$Q$2,0)),10)))</f>
        <v/>
      </c>
      <c r="AC419" s="354"/>
    </row>
    <row r="420" spans="1:29" ht="49.95" customHeight="1">
      <c r="A420" s="240">
        <f t="shared" si="9"/>
        <v>382</v>
      </c>
      <c r="B420" s="449"/>
      <c r="C420" s="450"/>
      <c r="D420" s="450"/>
      <c r="E420" s="450"/>
      <c r="F420" s="450"/>
      <c r="G420" s="450"/>
      <c r="H420" s="450"/>
      <c r="I420" s="450"/>
      <c r="J420" s="450"/>
      <c r="K420" s="450"/>
      <c r="L420" s="451"/>
      <c r="M420" s="452"/>
      <c r="N420" s="452"/>
      <c r="O420" s="452"/>
      <c r="P420" s="453"/>
      <c r="Q420" s="454"/>
      <c r="R420" s="454"/>
      <c r="S420" s="454"/>
      <c r="T420" s="454"/>
      <c r="U420" s="454"/>
      <c r="V420" s="129"/>
      <c r="W420" s="129"/>
      <c r="X420" s="455"/>
      <c r="Y420" s="456"/>
      <c r="Z420" s="339" t="str">
        <f>IFERROR(VLOOKUP(X420, 【参考】数式用!$A$2:$B$46, 2, FALSE), "")</f>
        <v/>
      </c>
      <c r="AA420" s="357"/>
      <c r="AB420" s="426" t="str">
        <f>IF(B420="", "", IF(COUNTIF(X420,"*独自*"),"数式を削除して手入力",IFERROR(INDEX(【参考】数式用!$O$3:'【参考】数式用'!$Q$452,MATCH(Q420&amp;V420,【参考】数式用!$N$3:'【参考】数式用'!$N$452,0),MATCH(VLOOKUP(X420,【参考】数式用!$R$2:$S$46,2,FALSE),【参考】数式用!$O$2:$Q$2,0)),10)))</f>
        <v/>
      </c>
      <c r="AC420" s="354"/>
    </row>
    <row r="421" spans="1:29" ht="49.95" customHeight="1">
      <c r="A421" s="240">
        <f t="shared" si="9"/>
        <v>383</v>
      </c>
      <c r="B421" s="449"/>
      <c r="C421" s="450"/>
      <c r="D421" s="450"/>
      <c r="E421" s="450"/>
      <c r="F421" s="450"/>
      <c r="G421" s="450"/>
      <c r="H421" s="450"/>
      <c r="I421" s="450"/>
      <c r="J421" s="450"/>
      <c r="K421" s="450"/>
      <c r="L421" s="451"/>
      <c r="M421" s="452"/>
      <c r="N421" s="452"/>
      <c r="O421" s="452"/>
      <c r="P421" s="453"/>
      <c r="Q421" s="454"/>
      <c r="R421" s="454"/>
      <c r="S421" s="454"/>
      <c r="T421" s="454"/>
      <c r="U421" s="454"/>
      <c r="V421" s="129"/>
      <c r="W421" s="129"/>
      <c r="X421" s="455"/>
      <c r="Y421" s="456"/>
      <c r="Z421" s="339" t="str">
        <f>IFERROR(VLOOKUP(X421, 【参考】数式用!$A$2:$B$46, 2, FALSE), "")</f>
        <v/>
      </c>
      <c r="AA421" s="357"/>
      <c r="AB421" s="426" t="str">
        <f>IF(B421="", "", IF(COUNTIF(X421,"*独自*"),"数式を削除して手入力",IFERROR(INDEX(【参考】数式用!$O$3:'【参考】数式用'!$Q$452,MATCH(Q421&amp;V421,【参考】数式用!$N$3:'【参考】数式用'!$N$452,0),MATCH(VLOOKUP(X421,【参考】数式用!$R$2:$S$46,2,FALSE),【参考】数式用!$O$2:$Q$2,0)),10)))</f>
        <v/>
      </c>
      <c r="AC421" s="354"/>
    </row>
    <row r="422" spans="1:29" ht="49.95" customHeight="1">
      <c r="A422" s="240">
        <f t="shared" si="9"/>
        <v>384</v>
      </c>
      <c r="B422" s="449"/>
      <c r="C422" s="450"/>
      <c r="D422" s="450"/>
      <c r="E422" s="450"/>
      <c r="F422" s="450"/>
      <c r="G422" s="450"/>
      <c r="H422" s="450"/>
      <c r="I422" s="450"/>
      <c r="J422" s="450"/>
      <c r="K422" s="450"/>
      <c r="L422" s="451"/>
      <c r="M422" s="452"/>
      <c r="N422" s="452"/>
      <c r="O422" s="452"/>
      <c r="P422" s="453"/>
      <c r="Q422" s="454"/>
      <c r="R422" s="454"/>
      <c r="S422" s="454"/>
      <c r="T422" s="454"/>
      <c r="U422" s="454"/>
      <c r="V422" s="129"/>
      <c r="W422" s="129"/>
      <c r="X422" s="455"/>
      <c r="Y422" s="456"/>
      <c r="Z422" s="339" t="str">
        <f>IFERROR(VLOOKUP(X422, 【参考】数式用!$A$2:$B$46, 2, FALSE), "")</f>
        <v/>
      </c>
      <c r="AA422" s="357"/>
      <c r="AB422" s="426" t="str">
        <f>IF(B422="", "", IF(COUNTIF(X422,"*独自*"),"数式を削除して手入力",IFERROR(INDEX(【参考】数式用!$O$3:'【参考】数式用'!$Q$452,MATCH(Q422&amp;V422,【参考】数式用!$N$3:'【参考】数式用'!$N$452,0),MATCH(VLOOKUP(X422,【参考】数式用!$R$2:$S$46,2,FALSE),【参考】数式用!$O$2:$Q$2,0)),10)))</f>
        <v/>
      </c>
      <c r="AC422" s="354"/>
    </row>
    <row r="423" spans="1:29" ht="49.95" customHeight="1">
      <c r="A423" s="240">
        <f t="shared" si="9"/>
        <v>385</v>
      </c>
      <c r="B423" s="449"/>
      <c r="C423" s="450"/>
      <c r="D423" s="450"/>
      <c r="E423" s="450"/>
      <c r="F423" s="450"/>
      <c r="G423" s="450"/>
      <c r="H423" s="450"/>
      <c r="I423" s="450"/>
      <c r="J423" s="450"/>
      <c r="K423" s="450"/>
      <c r="L423" s="451"/>
      <c r="M423" s="452"/>
      <c r="N423" s="452"/>
      <c r="O423" s="452"/>
      <c r="P423" s="453"/>
      <c r="Q423" s="454"/>
      <c r="R423" s="454"/>
      <c r="S423" s="454"/>
      <c r="T423" s="454"/>
      <c r="U423" s="454"/>
      <c r="V423" s="129"/>
      <c r="W423" s="129"/>
      <c r="X423" s="455"/>
      <c r="Y423" s="456"/>
      <c r="Z423" s="339" t="str">
        <f>IFERROR(VLOOKUP(X423, 【参考】数式用!$A$2:$B$46, 2, FALSE), "")</f>
        <v/>
      </c>
      <c r="AA423" s="357"/>
      <c r="AB423" s="426" t="str">
        <f>IF(B423="", "", IF(COUNTIF(X423,"*独自*"),"数式を削除して手入力",IFERROR(INDEX(【参考】数式用!$O$3:'【参考】数式用'!$Q$452,MATCH(Q423&amp;V423,【参考】数式用!$N$3:'【参考】数式用'!$N$452,0),MATCH(VLOOKUP(X423,【参考】数式用!$R$2:$S$46,2,FALSE),【参考】数式用!$O$2:$Q$2,0)),10)))</f>
        <v/>
      </c>
      <c r="AC423" s="354"/>
    </row>
    <row r="424" spans="1:29" ht="49.95" customHeight="1">
      <c r="A424" s="240">
        <f t="shared" si="9"/>
        <v>386</v>
      </c>
      <c r="B424" s="449"/>
      <c r="C424" s="450"/>
      <c r="D424" s="450"/>
      <c r="E424" s="450"/>
      <c r="F424" s="450"/>
      <c r="G424" s="450"/>
      <c r="H424" s="450"/>
      <c r="I424" s="450"/>
      <c r="J424" s="450"/>
      <c r="K424" s="450"/>
      <c r="L424" s="451"/>
      <c r="M424" s="452"/>
      <c r="N424" s="452"/>
      <c r="O424" s="452"/>
      <c r="P424" s="453"/>
      <c r="Q424" s="454"/>
      <c r="R424" s="454"/>
      <c r="S424" s="454"/>
      <c r="T424" s="454"/>
      <c r="U424" s="454"/>
      <c r="V424" s="129"/>
      <c r="W424" s="129"/>
      <c r="X424" s="455"/>
      <c r="Y424" s="456"/>
      <c r="Z424" s="339" t="str">
        <f>IFERROR(VLOOKUP(X424, 【参考】数式用!$A$2:$B$46, 2, FALSE), "")</f>
        <v/>
      </c>
      <c r="AA424" s="357"/>
      <c r="AB424" s="426" t="str">
        <f>IF(B424="", "", IF(COUNTIF(X424,"*独自*"),"数式を削除して手入力",IFERROR(INDEX(【参考】数式用!$O$3:'【参考】数式用'!$Q$452,MATCH(Q424&amp;V424,【参考】数式用!$N$3:'【参考】数式用'!$N$452,0),MATCH(VLOOKUP(X424,【参考】数式用!$R$2:$S$46,2,FALSE),【参考】数式用!$O$2:$Q$2,0)),10)))</f>
        <v/>
      </c>
      <c r="AC424" s="354"/>
    </row>
    <row r="425" spans="1:29" ht="49.95" customHeight="1">
      <c r="A425" s="240">
        <f t="shared" si="9"/>
        <v>387</v>
      </c>
      <c r="B425" s="449"/>
      <c r="C425" s="450"/>
      <c r="D425" s="450"/>
      <c r="E425" s="450"/>
      <c r="F425" s="450"/>
      <c r="G425" s="450"/>
      <c r="H425" s="450"/>
      <c r="I425" s="450"/>
      <c r="J425" s="450"/>
      <c r="K425" s="450"/>
      <c r="L425" s="451"/>
      <c r="M425" s="452"/>
      <c r="N425" s="452"/>
      <c r="O425" s="452"/>
      <c r="P425" s="453"/>
      <c r="Q425" s="454"/>
      <c r="R425" s="454"/>
      <c r="S425" s="454"/>
      <c r="T425" s="454"/>
      <c r="U425" s="454"/>
      <c r="V425" s="129"/>
      <c r="W425" s="129"/>
      <c r="X425" s="455"/>
      <c r="Y425" s="456"/>
      <c r="Z425" s="339" t="str">
        <f>IFERROR(VLOOKUP(X425, 【参考】数式用!$A$2:$B$46, 2, FALSE), "")</f>
        <v/>
      </c>
      <c r="AA425" s="357"/>
      <c r="AB425" s="426" t="str">
        <f>IF(B425="", "", IF(COUNTIF(X425,"*独自*"),"数式を削除して手入力",IFERROR(INDEX(【参考】数式用!$O$3:'【参考】数式用'!$Q$452,MATCH(Q425&amp;V425,【参考】数式用!$N$3:'【参考】数式用'!$N$452,0),MATCH(VLOOKUP(X425,【参考】数式用!$R$2:$S$46,2,FALSE),【参考】数式用!$O$2:$Q$2,0)),10)))</f>
        <v/>
      </c>
      <c r="AC425" s="354"/>
    </row>
    <row r="426" spans="1:29" ht="49.95" customHeight="1">
      <c r="A426" s="240">
        <f t="shared" si="9"/>
        <v>388</v>
      </c>
      <c r="B426" s="449"/>
      <c r="C426" s="450"/>
      <c r="D426" s="450"/>
      <c r="E426" s="450"/>
      <c r="F426" s="450"/>
      <c r="G426" s="450"/>
      <c r="H426" s="450"/>
      <c r="I426" s="450"/>
      <c r="J426" s="450"/>
      <c r="K426" s="450"/>
      <c r="L426" s="451"/>
      <c r="M426" s="452"/>
      <c r="N426" s="452"/>
      <c r="O426" s="452"/>
      <c r="P426" s="453"/>
      <c r="Q426" s="454"/>
      <c r="R426" s="454"/>
      <c r="S426" s="454"/>
      <c r="T426" s="454"/>
      <c r="U426" s="454"/>
      <c r="V426" s="129"/>
      <c r="W426" s="129"/>
      <c r="X426" s="455"/>
      <c r="Y426" s="456"/>
      <c r="Z426" s="339" t="str">
        <f>IFERROR(VLOOKUP(X426, 【参考】数式用!$A$2:$B$46, 2, FALSE), "")</f>
        <v/>
      </c>
      <c r="AA426" s="357"/>
      <c r="AB426" s="426" t="str">
        <f>IF(B426="", "", IF(COUNTIF(X426,"*独自*"),"数式を削除して手入力",IFERROR(INDEX(【参考】数式用!$O$3:'【参考】数式用'!$Q$452,MATCH(Q426&amp;V426,【参考】数式用!$N$3:'【参考】数式用'!$N$452,0),MATCH(VLOOKUP(X426,【参考】数式用!$R$2:$S$46,2,FALSE),【参考】数式用!$O$2:$Q$2,0)),10)))</f>
        <v/>
      </c>
      <c r="AC426" s="354"/>
    </row>
    <row r="427" spans="1:29" ht="49.95" customHeight="1">
      <c r="A427" s="240">
        <f t="shared" si="9"/>
        <v>389</v>
      </c>
      <c r="B427" s="449"/>
      <c r="C427" s="450"/>
      <c r="D427" s="450"/>
      <c r="E427" s="450"/>
      <c r="F427" s="450"/>
      <c r="G427" s="450"/>
      <c r="H427" s="450"/>
      <c r="I427" s="450"/>
      <c r="J427" s="450"/>
      <c r="K427" s="450"/>
      <c r="L427" s="451"/>
      <c r="M427" s="452"/>
      <c r="N427" s="452"/>
      <c r="O427" s="452"/>
      <c r="P427" s="453"/>
      <c r="Q427" s="454"/>
      <c r="R427" s="454"/>
      <c r="S427" s="454"/>
      <c r="T427" s="454"/>
      <c r="U427" s="454"/>
      <c r="V427" s="129"/>
      <c r="W427" s="129"/>
      <c r="X427" s="455"/>
      <c r="Y427" s="456"/>
      <c r="Z427" s="339" t="str">
        <f>IFERROR(VLOOKUP(X427, 【参考】数式用!$A$2:$B$46, 2, FALSE), "")</f>
        <v/>
      </c>
      <c r="AA427" s="357"/>
      <c r="AB427" s="426" t="str">
        <f>IF(B427="", "", IF(COUNTIF(X427,"*独自*"),"数式を削除して手入力",IFERROR(INDEX(【参考】数式用!$O$3:'【参考】数式用'!$Q$452,MATCH(Q427&amp;V427,【参考】数式用!$N$3:'【参考】数式用'!$N$452,0),MATCH(VLOOKUP(X427,【参考】数式用!$R$2:$S$46,2,FALSE),【参考】数式用!$O$2:$Q$2,0)),10)))</f>
        <v/>
      </c>
      <c r="AC427" s="354"/>
    </row>
    <row r="428" spans="1:29" ht="49.95" customHeight="1">
      <c r="A428" s="240">
        <f t="shared" si="9"/>
        <v>390</v>
      </c>
      <c r="B428" s="449"/>
      <c r="C428" s="450"/>
      <c r="D428" s="450"/>
      <c r="E428" s="450"/>
      <c r="F428" s="450"/>
      <c r="G428" s="450"/>
      <c r="H428" s="450"/>
      <c r="I428" s="450"/>
      <c r="J428" s="450"/>
      <c r="K428" s="450"/>
      <c r="L428" s="451"/>
      <c r="M428" s="452"/>
      <c r="N428" s="452"/>
      <c r="O428" s="452"/>
      <c r="P428" s="453"/>
      <c r="Q428" s="454"/>
      <c r="R428" s="454"/>
      <c r="S428" s="454"/>
      <c r="T428" s="454"/>
      <c r="U428" s="454"/>
      <c r="V428" s="129"/>
      <c r="W428" s="129"/>
      <c r="X428" s="455"/>
      <c r="Y428" s="456"/>
      <c r="Z428" s="339" t="str">
        <f>IFERROR(VLOOKUP(X428, 【参考】数式用!$A$2:$B$46, 2, FALSE), "")</f>
        <v/>
      </c>
      <c r="AA428" s="357"/>
      <c r="AB428" s="426" t="str">
        <f>IF(B428="", "", IF(COUNTIF(X428,"*独自*"),"数式を削除して手入力",IFERROR(INDEX(【参考】数式用!$O$3:'【参考】数式用'!$Q$452,MATCH(Q428&amp;V428,【参考】数式用!$N$3:'【参考】数式用'!$N$452,0),MATCH(VLOOKUP(X428,【参考】数式用!$R$2:$S$46,2,FALSE),【参考】数式用!$O$2:$Q$2,0)),10)))</f>
        <v/>
      </c>
      <c r="AC428" s="354"/>
    </row>
    <row r="429" spans="1:29" ht="49.95" customHeight="1">
      <c r="A429" s="240">
        <f t="shared" si="9"/>
        <v>391</v>
      </c>
      <c r="B429" s="449"/>
      <c r="C429" s="450"/>
      <c r="D429" s="450"/>
      <c r="E429" s="450"/>
      <c r="F429" s="450"/>
      <c r="G429" s="450"/>
      <c r="H429" s="450"/>
      <c r="I429" s="450"/>
      <c r="J429" s="450"/>
      <c r="K429" s="450"/>
      <c r="L429" s="451"/>
      <c r="M429" s="452"/>
      <c r="N429" s="452"/>
      <c r="O429" s="452"/>
      <c r="P429" s="453"/>
      <c r="Q429" s="454"/>
      <c r="R429" s="454"/>
      <c r="S429" s="454"/>
      <c r="T429" s="454"/>
      <c r="U429" s="454"/>
      <c r="V429" s="129"/>
      <c r="W429" s="129"/>
      <c r="X429" s="455"/>
      <c r="Y429" s="456"/>
      <c r="Z429" s="339" t="str">
        <f>IFERROR(VLOOKUP(X429, 【参考】数式用!$A$2:$B$46, 2, FALSE), "")</f>
        <v/>
      </c>
      <c r="AA429" s="357"/>
      <c r="AB429" s="426" t="str">
        <f>IF(B429="", "", IF(COUNTIF(X429,"*独自*"),"数式を削除して手入力",IFERROR(INDEX(【参考】数式用!$O$3:'【参考】数式用'!$Q$452,MATCH(Q429&amp;V429,【参考】数式用!$N$3:'【参考】数式用'!$N$452,0),MATCH(VLOOKUP(X429,【参考】数式用!$R$2:$S$46,2,FALSE),【参考】数式用!$O$2:$Q$2,0)),10)))</f>
        <v/>
      </c>
      <c r="AC429" s="354"/>
    </row>
    <row r="430" spans="1:29" ht="49.95" customHeight="1">
      <c r="A430" s="240">
        <f t="shared" si="9"/>
        <v>392</v>
      </c>
      <c r="B430" s="449"/>
      <c r="C430" s="450"/>
      <c r="D430" s="450"/>
      <c r="E430" s="450"/>
      <c r="F430" s="450"/>
      <c r="G430" s="450"/>
      <c r="H430" s="450"/>
      <c r="I430" s="450"/>
      <c r="J430" s="450"/>
      <c r="K430" s="450"/>
      <c r="L430" s="451"/>
      <c r="M430" s="452"/>
      <c r="N430" s="452"/>
      <c r="O430" s="452"/>
      <c r="P430" s="453"/>
      <c r="Q430" s="454"/>
      <c r="R430" s="454"/>
      <c r="S430" s="454"/>
      <c r="T430" s="454"/>
      <c r="U430" s="454"/>
      <c r="V430" s="129"/>
      <c r="W430" s="129"/>
      <c r="X430" s="455"/>
      <c r="Y430" s="456"/>
      <c r="Z430" s="339" t="str">
        <f>IFERROR(VLOOKUP(X430, 【参考】数式用!$A$2:$B$46, 2, FALSE), "")</f>
        <v/>
      </c>
      <c r="AA430" s="357"/>
      <c r="AB430" s="426" t="str">
        <f>IF(B430="", "", IF(COUNTIF(X430,"*独自*"),"数式を削除して手入力",IFERROR(INDEX(【参考】数式用!$O$3:'【参考】数式用'!$Q$452,MATCH(Q430&amp;V430,【参考】数式用!$N$3:'【参考】数式用'!$N$452,0),MATCH(VLOOKUP(X430,【参考】数式用!$R$2:$S$46,2,FALSE),【参考】数式用!$O$2:$Q$2,0)),10)))</f>
        <v/>
      </c>
      <c r="AC430" s="354"/>
    </row>
    <row r="431" spans="1:29" ht="49.95" customHeight="1">
      <c r="A431" s="240">
        <f t="shared" si="9"/>
        <v>393</v>
      </c>
      <c r="B431" s="449"/>
      <c r="C431" s="450"/>
      <c r="D431" s="450"/>
      <c r="E431" s="450"/>
      <c r="F431" s="450"/>
      <c r="G431" s="450"/>
      <c r="H431" s="450"/>
      <c r="I431" s="450"/>
      <c r="J431" s="450"/>
      <c r="K431" s="450"/>
      <c r="L431" s="451"/>
      <c r="M431" s="452"/>
      <c r="N431" s="452"/>
      <c r="O431" s="452"/>
      <c r="P431" s="453"/>
      <c r="Q431" s="454"/>
      <c r="R431" s="454"/>
      <c r="S431" s="454"/>
      <c r="T431" s="454"/>
      <c r="U431" s="454"/>
      <c r="V431" s="129"/>
      <c r="W431" s="129"/>
      <c r="X431" s="455"/>
      <c r="Y431" s="456"/>
      <c r="Z431" s="339" t="str">
        <f>IFERROR(VLOOKUP(X431, 【参考】数式用!$A$2:$B$46, 2, FALSE), "")</f>
        <v/>
      </c>
      <c r="AA431" s="357"/>
      <c r="AB431" s="426" t="str">
        <f>IF(B431="", "", IF(COUNTIF(X431,"*独自*"),"数式を削除して手入力",IFERROR(INDEX(【参考】数式用!$O$3:'【参考】数式用'!$Q$452,MATCH(Q431&amp;V431,【参考】数式用!$N$3:'【参考】数式用'!$N$452,0),MATCH(VLOOKUP(X431,【参考】数式用!$R$2:$S$46,2,FALSE),【参考】数式用!$O$2:$Q$2,0)),10)))</f>
        <v/>
      </c>
      <c r="AC431" s="354"/>
    </row>
    <row r="432" spans="1:29" ht="49.95" customHeight="1">
      <c r="A432" s="240">
        <f t="shared" si="9"/>
        <v>394</v>
      </c>
      <c r="B432" s="449"/>
      <c r="C432" s="450"/>
      <c r="D432" s="450"/>
      <c r="E432" s="450"/>
      <c r="F432" s="450"/>
      <c r="G432" s="450"/>
      <c r="H432" s="450"/>
      <c r="I432" s="450"/>
      <c r="J432" s="450"/>
      <c r="K432" s="450"/>
      <c r="L432" s="451"/>
      <c r="M432" s="452"/>
      <c r="N432" s="452"/>
      <c r="O432" s="452"/>
      <c r="P432" s="453"/>
      <c r="Q432" s="454"/>
      <c r="R432" s="454"/>
      <c r="S432" s="454"/>
      <c r="T432" s="454"/>
      <c r="U432" s="454"/>
      <c r="V432" s="129"/>
      <c r="W432" s="129"/>
      <c r="X432" s="455"/>
      <c r="Y432" s="456"/>
      <c r="Z432" s="339" t="str">
        <f>IFERROR(VLOOKUP(X432, 【参考】数式用!$A$2:$B$46, 2, FALSE), "")</f>
        <v/>
      </c>
      <c r="AA432" s="357"/>
      <c r="AB432" s="426" t="str">
        <f>IF(B432="", "", IF(COUNTIF(X432,"*独自*"),"数式を削除して手入力",IFERROR(INDEX(【参考】数式用!$O$3:'【参考】数式用'!$Q$452,MATCH(Q432&amp;V432,【参考】数式用!$N$3:'【参考】数式用'!$N$452,0),MATCH(VLOOKUP(X432,【参考】数式用!$R$2:$S$46,2,FALSE),【参考】数式用!$O$2:$Q$2,0)),10)))</f>
        <v/>
      </c>
      <c r="AC432" s="354"/>
    </row>
    <row r="433" spans="1:29" ht="49.95" customHeight="1">
      <c r="A433" s="240">
        <f t="shared" si="9"/>
        <v>395</v>
      </c>
      <c r="B433" s="449"/>
      <c r="C433" s="450"/>
      <c r="D433" s="450"/>
      <c r="E433" s="450"/>
      <c r="F433" s="450"/>
      <c r="G433" s="450"/>
      <c r="H433" s="450"/>
      <c r="I433" s="450"/>
      <c r="J433" s="450"/>
      <c r="K433" s="450"/>
      <c r="L433" s="451"/>
      <c r="M433" s="452"/>
      <c r="N433" s="452"/>
      <c r="O433" s="452"/>
      <c r="P433" s="453"/>
      <c r="Q433" s="454"/>
      <c r="R433" s="454"/>
      <c r="S433" s="454"/>
      <c r="T433" s="454"/>
      <c r="U433" s="454"/>
      <c r="V433" s="129"/>
      <c r="W433" s="129"/>
      <c r="X433" s="455"/>
      <c r="Y433" s="456"/>
      <c r="Z433" s="339" t="str">
        <f>IFERROR(VLOOKUP(X433, 【参考】数式用!$A$2:$B$46, 2, FALSE), "")</f>
        <v/>
      </c>
      <c r="AA433" s="357"/>
      <c r="AB433" s="426" t="str">
        <f>IF(B433="", "", IF(COUNTIF(X433,"*独自*"),"数式を削除して手入力",IFERROR(INDEX(【参考】数式用!$O$3:'【参考】数式用'!$Q$452,MATCH(Q433&amp;V433,【参考】数式用!$N$3:'【参考】数式用'!$N$452,0),MATCH(VLOOKUP(X433,【参考】数式用!$R$2:$S$46,2,FALSE),【参考】数式用!$O$2:$Q$2,0)),10)))</f>
        <v/>
      </c>
      <c r="AC433" s="354"/>
    </row>
    <row r="434" spans="1:29" ht="49.95" customHeight="1">
      <c r="A434" s="240">
        <f t="shared" si="9"/>
        <v>396</v>
      </c>
      <c r="B434" s="449"/>
      <c r="C434" s="450"/>
      <c r="D434" s="450"/>
      <c r="E434" s="450"/>
      <c r="F434" s="450"/>
      <c r="G434" s="450"/>
      <c r="H434" s="450"/>
      <c r="I434" s="450"/>
      <c r="J434" s="450"/>
      <c r="K434" s="450"/>
      <c r="L434" s="451"/>
      <c r="M434" s="452"/>
      <c r="N434" s="452"/>
      <c r="O434" s="452"/>
      <c r="P434" s="453"/>
      <c r="Q434" s="454"/>
      <c r="R434" s="454"/>
      <c r="S434" s="454"/>
      <c r="T434" s="454"/>
      <c r="U434" s="454"/>
      <c r="V434" s="129"/>
      <c r="W434" s="129"/>
      <c r="X434" s="455"/>
      <c r="Y434" s="456"/>
      <c r="Z434" s="339" t="str">
        <f>IFERROR(VLOOKUP(X434, 【参考】数式用!$A$2:$B$46, 2, FALSE), "")</f>
        <v/>
      </c>
      <c r="AA434" s="357"/>
      <c r="AB434" s="426" t="str">
        <f>IF(B434="", "", IF(COUNTIF(X434,"*独自*"),"数式を削除して手入力",IFERROR(INDEX(【参考】数式用!$O$3:'【参考】数式用'!$Q$452,MATCH(Q434&amp;V434,【参考】数式用!$N$3:'【参考】数式用'!$N$452,0),MATCH(VLOOKUP(X434,【参考】数式用!$R$2:$S$46,2,FALSE),【参考】数式用!$O$2:$Q$2,0)),10)))</f>
        <v/>
      </c>
      <c r="AC434" s="354"/>
    </row>
    <row r="435" spans="1:29" ht="49.95" customHeight="1">
      <c r="A435" s="240">
        <f t="shared" si="9"/>
        <v>397</v>
      </c>
      <c r="B435" s="449"/>
      <c r="C435" s="450"/>
      <c r="D435" s="450"/>
      <c r="E435" s="450"/>
      <c r="F435" s="450"/>
      <c r="G435" s="450"/>
      <c r="H435" s="450"/>
      <c r="I435" s="450"/>
      <c r="J435" s="450"/>
      <c r="K435" s="450"/>
      <c r="L435" s="451"/>
      <c r="M435" s="452"/>
      <c r="N435" s="452"/>
      <c r="O435" s="452"/>
      <c r="P435" s="453"/>
      <c r="Q435" s="454"/>
      <c r="R435" s="454"/>
      <c r="S435" s="454"/>
      <c r="T435" s="454"/>
      <c r="U435" s="454"/>
      <c r="V435" s="129"/>
      <c r="W435" s="129"/>
      <c r="X435" s="455"/>
      <c r="Y435" s="456"/>
      <c r="Z435" s="339" t="str">
        <f>IFERROR(VLOOKUP(X435, 【参考】数式用!$A$2:$B$46, 2, FALSE), "")</f>
        <v/>
      </c>
      <c r="AA435" s="357"/>
      <c r="AB435" s="426" t="str">
        <f>IF(B435="", "", IF(COUNTIF(X435,"*独自*"),"数式を削除して手入力",IFERROR(INDEX(【参考】数式用!$O$3:'【参考】数式用'!$Q$452,MATCH(Q435&amp;V435,【参考】数式用!$N$3:'【参考】数式用'!$N$452,0),MATCH(VLOOKUP(X435,【参考】数式用!$R$2:$S$46,2,FALSE),【参考】数式用!$O$2:$Q$2,0)),10)))</f>
        <v/>
      </c>
      <c r="AC435" s="354"/>
    </row>
    <row r="436" spans="1:29" ht="49.95" customHeight="1">
      <c r="A436" s="240">
        <f t="shared" si="9"/>
        <v>398</v>
      </c>
      <c r="B436" s="449"/>
      <c r="C436" s="450"/>
      <c r="D436" s="450"/>
      <c r="E436" s="450"/>
      <c r="F436" s="450"/>
      <c r="G436" s="450"/>
      <c r="H436" s="450"/>
      <c r="I436" s="450"/>
      <c r="J436" s="450"/>
      <c r="K436" s="450"/>
      <c r="L436" s="451"/>
      <c r="M436" s="452"/>
      <c r="N436" s="452"/>
      <c r="O436" s="452"/>
      <c r="P436" s="453"/>
      <c r="Q436" s="454"/>
      <c r="R436" s="454"/>
      <c r="S436" s="454"/>
      <c r="T436" s="454"/>
      <c r="U436" s="454"/>
      <c r="V436" s="129"/>
      <c r="W436" s="129"/>
      <c r="X436" s="455"/>
      <c r="Y436" s="456"/>
      <c r="Z436" s="339" t="str">
        <f>IFERROR(VLOOKUP(X436, 【参考】数式用!$A$2:$B$46, 2, FALSE), "")</f>
        <v/>
      </c>
      <c r="AA436" s="357"/>
      <c r="AB436" s="426" t="str">
        <f>IF(B436="", "", IF(COUNTIF(X436,"*独自*"),"数式を削除して手入力",IFERROR(INDEX(【参考】数式用!$O$3:'【参考】数式用'!$Q$452,MATCH(Q436&amp;V436,【参考】数式用!$N$3:'【参考】数式用'!$N$452,0),MATCH(VLOOKUP(X436,【参考】数式用!$R$2:$S$46,2,FALSE),【参考】数式用!$O$2:$Q$2,0)),10)))</f>
        <v/>
      </c>
      <c r="AC436" s="354"/>
    </row>
    <row r="437" spans="1:29" ht="49.95" customHeight="1">
      <c r="A437" s="240">
        <f t="shared" si="9"/>
        <v>399</v>
      </c>
      <c r="B437" s="449"/>
      <c r="C437" s="450"/>
      <c r="D437" s="450"/>
      <c r="E437" s="450"/>
      <c r="F437" s="450"/>
      <c r="G437" s="450"/>
      <c r="H437" s="450"/>
      <c r="I437" s="450"/>
      <c r="J437" s="450"/>
      <c r="K437" s="450"/>
      <c r="L437" s="451"/>
      <c r="M437" s="452"/>
      <c r="N437" s="452"/>
      <c r="O437" s="452"/>
      <c r="P437" s="453"/>
      <c r="Q437" s="454"/>
      <c r="R437" s="454"/>
      <c r="S437" s="454"/>
      <c r="T437" s="454"/>
      <c r="U437" s="454"/>
      <c r="V437" s="129"/>
      <c r="W437" s="129"/>
      <c r="X437" s="455"/>
      <c r="Y437" s="456"/>
      <c r="Z437" s="339" t="str">
        <f>IFERROR(VLOOKUP(X437, 【参考】数式用!$A$2:$B$46, 2, FALSE), "")</f>
        <v/>
      </c>
      <c r="AA437" s="357"/>
      <c r="AB437" s="426" t="str">
        <f>IF(B437="", "", IF(COUNTIF(X437,"*独自*"),"数式を削除して手入力",IFERROR(INDEX(【参考】数式用!$O$3:'【参考】数式用'!$Q$452,MATCH(Q437&amp;V437,【参考】数式用!$N$3:'【参考】数式用'!$N$452,0),MATCH(VLOOKUP(X437,【参考】数式用!$R$2:$S$46,2,FALSE),【参考】数式用!$O$2:$Q$2,0)),10)))</f>
        <v/>
      </c>
      <c r="AC437" s="354"/>
    </row>
    <row r="438" spans="1:29" ht="49.95" customHeight="1">
      <c r="A438" s="240">
        <f t="shared" si="9"/>
        <v>400</v>
      </c>
      <c r="B438" s="449"/>
      <c r="C438" s="450"/>
      <c r="D438" s="450"/>
      <c r="E438" s="450"/>
      <c r="F438" s="450"/>
      <c r="G438" s="450"/>
      <c r="H438" s="450"/>
      <c r="I438" s="450"/>
      <c r="J438" s="450"/>
      <c r="K438" s="450"/>
      <c r="L438" s="451"/>
      <c r="M438" s="452"/>
      <c r="N438" s="452"/>
      <c r="O438" s="452"/>
      <c r="P438" s="453"/>
      <c r="Q438" s="454"/>
      <c r="R438" s="454"/>
      <c r="S438" s="454"/>
      <c r="T438" s="454"/>
      <c r="U438" s="454"/>
      <c r="V438" s="129"/>
      <c r="W438" s="129"/>
      <c r="X438" s="455"/>
      <c r="Y438" s="456"/>
      <c r="Z438" s="339" t="str">
        <f>IFERROR(VLOOKUP(X438, 【参考】数式用!$A$2:$B$46, 2, FALSE), "")</f>
        <v/>
      </c>
      <c r="AA438" s="357"/>
      <c r="AB438" s="426" t="str">
        <f>IF(B438="", "", IF(COUNTIF(X438,"*独自*"),"数式を削除して手入力",IFERROR(INDEX(【参考】数式用!$O$3:'【参考】数式用'!$Q$452,MATCH(Q438&amp;V438,【参考】数式用!$N$3:'【参考】数式用'!$N$452,0),MATCH(VLOOKUP(X438,【参考】数式用!$R$2:$S$46,2,FALSE),【参考】数式用!$O$2:$Q$2,0)),10)))</f>
        <v/>
      </c>
      <c r="AC438" s="354"/>
    </row>
    <row r="439" spans="1:29" ht="49.95" customHeight="1">
      <c r="A439" s="240">
        <f t="shared" si="9"/>
        <v>401</v>
      </c>
      <c r="B439" s="449"/>
      <c r="C439" s="450"/>
      <c r="D439" s="450"/>
      <c r="E439" s="450"/>
      <c r="F439" s="450"/>
      <c r="G439" s="450"/>
      <c r="H439" s="450"/>
      <c r="I439" s="450"/>
      <c r="J439" s="450"/>
      <c r="K439" s="450"/>
      <c r="L439" s="451"/>
      <c r="M439" s="452"/>
      <c r="N439" s="452"/>
      <c r="O439" s="452"/>
      <c r="P439" s="453"/>
      <c r="Q439" s="454"/>
      <c r="R439" s="454"/>
      <c r="S439" s="454"/>
      <c r="T439" s="454"/>
      <c r="U439" s="454"/>
      <c r="V439" s="129"/>
      <c r="W439" s="129"/>
      <c r="X439" s="455"/>
      <c r="Y439" s="456"/>
      <c r="Z439" s="339" t="str">
        <f>IFERROR(VLOOKUP(X439, 【参考】数式用!$A$2:$B$46, 2, FALSE), "")</f>
        <v/>
      </c>
      <c r="AA439" s="357"/>
      <c r="AB439" s="426" t="str">
        <f>IF(B439="", "", IF(COUNTIF(X439,"*独自*"),"数式を削除して手入力",IFERROR(INDEX(【参考】数式用!$O$3:'【参考】数式用'!$Q$452,MATCH(Q439&amp;V439,【参考】数式用!$N$3:'【参考】数式用'!$N$452,0),MATCH(VLOOKUP(X439,【参考】数式用!$R$2:$S$46,2,FALSE),【参考】数式用!$O$2:$Q$2,0)),10)))</f>
        <v/>
      </c>
      <c r="AC439" s="354"/>
    </row>
    <row r="440" spans="1:29" ht="49.95" customHeight="1">
      <c r="A440" s="240">
        <f t="shared" si="9"/>
        <v>402</v>
      </c>
      <c r="B440" s="449"/>
      <c r="C440" s="450"/>
      <c r="D440" s="450"/>
      <c r="E440" s="450"/>
      <c r="F440" s="450"/>
      <c r="G440" s="450"/>
      <c r="H440" s="450"/>
      <c r="I440" s="450"/>
      <c r="J440" s="450"/>
      <c r="K440" s="450"/>
      <c r="L440" s="451"/>
      <c r="M440" s="452"/>
      <c r="N440" s="452"/>
      <c r="O440" s="452"/>
      <c r="P440" s="453"/>
      <c r="Q440" s="454"/>
      <c r="R440" s="454"/>
      <c r="S440" s="454"/>
      <c r="T440" s="454"/>
      <c r="U440" s="454"/>
      <c r="V440" s="129"/>
      <c r="W440" s="129"/>
      <c r="X440" s="455"/>
      <c r="Y440" s="456"/>
      <c r="Z440" s="339" t="str">
        <f>IFERROR(VLOOKUP(X440, 【参考】数式用!$A$2:$B$46, 2, FALSE), "")</f>
        <v/>
      </c>
      <c r="AA440" s="357"/>
      <c r="AB440" s="426" t="str">
        <f>IF(B440="", "", IF(COUNTIF(X440,"*独自*"),"数式を削除して手入力",IFERROR(INDEX(【参考】数式用!$O$3:'【参考】数式用'!$Q$452,MATCH(Q440&amp;V440,【参考】数式用!$N$3:'【参考】数式用'!$N$452,0),MATCH(VLOOKUP(X440,【参考】数式用!$R$2:$S$46,2,FALSE),【参考】数式用!$O$2:$Q$2,0)),10)))</f>
        <v/>
      </c>
      <c r="AC440" s="354"/>
    </row>
    <row r="441" spans="1:29" ht="49.95" customHeight="1">
      <c r="A441" s="240">
        <f t="shared" si="9"/>
        <v>403</v>
      </c>
      <c r="B441" s="449"/>
      <c r="C441" s="450"/>
      <c r="D441" s="450"/>
      <c r="E441" s="450"/>
      <c r="F441" s="450"/>
      <c r="G441" s="450"/>
      <c r="H441" s="450"/>
      <c r="I441" s="450"/>
      <c r="J441" s="450"/>
      <c r="K441" s="450"/>
      <c r="L441" s="451"/>
      <c r="M441" s="452"/>
      <c r="N441" s="452"/>
      <c r="O441" s="452"/>
      <c r="P441" s="453"/>
      <c r="Q441" s="454"/>
      <c r="R441" s="454"/>
      <c r="S441" s="454"/>
      <c r="T441" s="454"/>
      <c r="U441" s="454"/>
      <c r="V441" s="129"/>
      <c r="W441" s="129"/>
      <c r="X441" s="455"/>
      <c r="Y441" s="456"/>
      <c r="Z441" s="339" t="str">
        <f>IFERROR(VLOOKUP(X441, 【参考】数式用!$A$2:$B$46, 2, FALSE), "")</f>
        <v/>
      </c>
      <c r="AA441" s="357"/>
      <c r="AB441" s="426" t="str">
        <f>IF(B441="", "", IF(COUNTIF(X441,"*独自*"),"数式を削除して手入力",IFERROR(INDEX(【参考】数式用!$O$3:'【参考】数式用'!$Q$452,MATCH(Q441&amp;V441,【参考】数式用!$N$3:'【参考】数式用'!$N$452,0),MATCH(VLOOKUP(X441,【参考】数式用!$R$2:$S$46,2,FALSE),【参考】数式用!$O$2:$Q$2,0)),10)))</f>
        <v/>
      </c>
      <c r="AC441" s="354"/>
    </row>
    <row r="442" spans="1:29" ht="49.95" customHeight="1">
      <c r="A442" s="240">
        <f t="shared" si="9"/>
        <v>404</v>
      </c>
      <c r="B442" s="449"/>
      <c r="C442" s="450"/>
      <c r="D442" s="450"/>
      <c r="E442" s="450"/>
      <c r="F442" s="450"/>
      <c r="G442" s="450"/>
      <c r="H442" s="450"/>
      <c r="I442" s="450"/>
      <c r="J442" s="450"/>
      <c r="K442" s="450"/>
      <c r="L442" s="451"/>
      <c r="M442" s="452"/>
      <c r="N442" s="452"/>
      <c r="O442" s="452"/>
      <c r="P442" s="453"/>
      <c r="Q442" s="454"/>
      <c r="R442" s="454"/>
      <c r="S442" s="454"/>
      <c r="T442" s="454"/>
      <c r="U442" s="454"/>
      <c r="V442" s="129"/>
      <c r="W442" s="129"/>
      <c r="X442" s="455"/>
      <c r="Y442" s="456"/>
      <c r="Z442" s="339" t="str">
        <f>IFERROR(VLOOKUP(X442, 【参考】数式用!$A$2:$B$46, 2, FALSE), "")</f>
        <v/>
      </c>
      <c r="AA442" s="357"/>
      <c r="AB442" s="426" t="str">
        <f>IF(B442="", "", IF(COUNTIF(X442,"*独自*"),"数式を削除して手入力",IFERROR(INDEX(【参考】数式用!$O$3:'【参考】数式用'!$Q$452,MATCH(Q442&amp;V442,【参考】数式用!$N$3:'【参考】数式用'!$N$452,0),MATCH(VLOOKUP(X442,【参考】数式用!$R$2:$S$46,2,FALSE),【参考】数式用!$O$2:$Q$2,0)),10)))</f>
        <v/>
      </c>
      <c r="AC442" s="354"/>
    </row>
    <row r="443" spans="1:29" ht="49.95" customHeight="1">
      <c r="A443" s="240">
        <f t="shared" si="9"/>
        <v>405</v>
      </c>
      <c r="B443" s="449"/>
      <c r="C443" s="450"/>
      <c r="D443" s="450"/>
      <c r="E443" s="450"/>
      <c r="F443" s="450"/>
      <c r="G443" s="450"/>
      <c r="H443" s="450"/>
      <c r="I443" s="450"/>
      <c r="J443" s="450"/>
      <c r="K443" s="450"/>
      <c r="L443" s="451"/>
      <c r="M443" s="452"/>
      <c r="N443" s="452"/>
      <c r="O443" s="452"/>
      <c r="P443" s="453"/>
      <c r="Q443" s="454"/>
      <c r="R443" s="454"/>
      <c r="S443" s="454"/>
      <c r="T443" s="454"/>
      <c r="U443" s="454"/>
      <c r="V443" s="129"/>
      <c r="W443" s="129"/>
      <c r="X443" s="455"/>
      <c r="Y443" s="456"/>
      <c r="Z443" s="339" t="str">
        <f>IFERROR(VLOOKUP(X443, 【参考】数式用!$A$2:$B$46, 2, FALSE), "")</f>
        <v/>
      </c>
      <c r="AA443" s="357"/>
      <c r="AB443" s="426" t="str">
        <f>IF(B443="", "", IF(COUNTIF(X443,"*独自*"),"数式を削除して手入力",IFERROR(INDEX(【参考】数式用!$O$3:'【参考】数式用'!$Q$452,MATCH(Q443&amp;V443,【参考】数式用!$N$3:'【参考】数式用'!$N$452,0),MATCH(VLOOKUP(X443,【参考】数式用!$R$2:$S$46,2,FALSE),【参考】数式用!$O$2:$Q$2,0)),10)))</f>
        <v/>
      </c>
      <c r="AC443" s="354"/>
    </row>
    <row r="444" spans="1:29" ht="49.95" customHeight="1">
      <c r="A444" s="240">
        <f t="shared" si="9"/>
        <v>406</v>
      </c>
      <c r="B444" s="449"/>
      <c r="C444" s="450"/>
      <c r="D444" s="450"/>
      <c r="E444" s="450"/>
      <c r="F444" s="450"/>
      <c r="G444" s="450"/>
      <c r="H444" s="450"/>
      <c r="I444" s="450"/>
      <c r="J444" s="450"/>
      <c r="K444" s="450"/>
      <c r="L444" s="451"/>
      <c r="M444" s="452"/>
      <c r="N444" s="452"/>
      <c r="O444" s="452"/>
      <c r="P444" s="453"/>
      <c r="Q444" s="454"/>
      <c r="R444" s="454"/>
      <c r="S444" s="454"/>
      <c r="T444" s="454"/>
      <c r="U444" s="454"/>
      <c r="V444" s="129"/>
      <c r="W444" s="129"/>
      <c r="X444" s="455"/>
      <c r="Y444" s="456"/>
      <c r="Z444" s="339" t="str">
        <f>IFERROR(VLOOKUP(X444, 【参考】数式用!$A$2:$B$46, 2, FALSE), "")</f>
        <v/>
      </c>
      <c r="AA444" s="357"/>
      <c r="AB444" s="426" t="str">
        <f>IF(B444="", "", IF(COUNTIF(X444,"*独自*"),"数式を削除して手入力",IFERROR(INDEX(【参考】数式用!$O$3:'【参考】数式用'!$Q$452,MATCH(Q444&amp;V444,【参考】数式用!$N$3:'【参考】数式用'!$N$452,0),MATCH(VLOOKUP(X444,【参考】数式用!$R$2:$S$46,2,FALSE),【参考】数式用!$O$2:$Q$2,0)),10)))</f>
        <v/>
      </c>
      <c r="AC444" s="354"/>
    </row>
    <row r="445" spans="1:29" ht="49.95" customHeight="1">
      <c r="A445" s="240">
        <f t="shared" si="9"/>
        <v>407</v>
      </c>
      <c r="B445" s="449"/>
      <c r="C445" s="450"/>
      <c r="D445" s="450"/>
      <c r="E445" s="450"/>
      <c r="F445" s="450"/>
      <c r="G445" s="450"/>
      <c r="H445" s="450"/>
      <c r="I445" s="450"/>
      <c r="J445" s="450"/>
      <c r="K445" s="450"/>
      <c r="L445" s="451"/>
      <c r="M445" s="452"/>
      <c r="N445" s="452"/>
      <c r="O445" s="452"/>
      <c r="P445" s="453"/>
      <c r="Q445" s="454"/>
      <c r="R445" s="454"/>
      <c r="S445" s="454"/>
      <c r="T445" s="454"/>
      <c r="U445" s="454"/>
      <c r="V445" s="129"/>
      <c r="W445" s="129"/>
      <c r="X445" s="455"/>
      <c r="Y445" s="456"/>
      <c r="Z445" s="339" t="str">
        <f>IFERROR(VLOOKUP(X445, 【参考】数式用!$A$2:$B$46, 2, FALSE), "")</f>
        <v/>
      </c>
      <c r="AA445" s="357"/>
      <c r="AB445" s="426" t="str">
        <f>IF(B445="", "", IF(COUNTIF(X445,"*独自*"),"数式を削除して手入力",IFERROR(INDEX(【参考】数式用!$O$3:'【参考】数式用'!$Q$452,MATCH(Q445&amp;V445,【参考】数式用!$N$3:'【参考】数式用'!$N$452,0),MATCH(VLOOKUP(X445,【参考】数式用!$R$2:$S$46,2,FALSE),【参考】数式用!$O$2:$Q$2,0)),10)))</f>
        <v/>
      </c>
      <c r="AC445" s="354"/>
    </row>
    <row r="446" spans="1:29" ht="49.95" customHeight="1">
      <c r="A446" s="240">
        <f t="shared" si="9"/>
        <v>408</v>
      </c>
      <c r="B446" s="449"/>
      <c r="C446" s="450"/>
      <c r="D446" s="450"/>
      <c r="E446" s="450"/>
      <c r="F446" s="450"/>
      <c r="G446" s="450"/>
      <c r="H446" s="450"/>
      <c r="I446" s="450"/>
      <c r="J446" s="450"/>
      <c r="K446" s="450"/>
      <c r="L446" s="451"/>
      <c r="M446" s="452"/>
      <c r="N446" s="452"/>
      <c r="O446" s="452"/>
      <c r="P446" s="453"/>
      <c r="Q446" s="454"/>
      <c r="R446" s="454"/>
      <c r="S446" s="454"/>
      <c r="T446" s="454"/>
      <c r="U446" s="454"/>
      <c r="V446" s="129"/>
      <c r="W446" s="129"/>
      <c r="X446" s="455"/>
      <c r="Y446" s="456"/>
      <c r="Z446" s="339" t="str">
        <f>IFERROR(VLOOKUP(X446, 【参考】数式用!$A$2:$B$46, 2, FALSE), "")</f>
        <v/>
      </c>
      <c r="AA446" s="357"/>
      <c r="AB446" s="426" t="str">
        <f>IF(B446="", "", IF(COUNTIF(X446,"*独自*"),"数式を削除して手入力",IFERROR(INDEX(【参考】数式用!$O$3:'【参考】数式用'!$Q$452,MATCH(Q446&amp;V446,【参考】数式用!$N$3:'【参考】数式用'!$N$452,0),MATCH(VLOOKUP(X446,【参考】数式用!$R$2:$S$46,2,FALSE),【参考】数式用!$O$2:$Q$2,0)),10)))</f>
        <v/>
      </c>
      <c r="AC446" s="354"/>
    </row>
    <row r="447" spans="1:29" ht="49.95" customHeight="1">
      <c r="A447" s="240">
        <f t="shared" si="9"/>
        <v>409</v>
      </c>
      <c r="B447" s="449"/>
      <c r="C447" s="450"/>
      <c r="D447" s="450"/>
      <c r="E447" s="450"/>
      <c r="F447" s="450"/>
      <c r="G447" s="450"/>
      <c r="H447" s="450"/>
      <c r="I447" s="450"/>
      <c r="J447" s="450"/>
      <c r="K447" s="450"/>
      <c r="L447" s="451"/>
      <c r="M447" s="452"/>
      <c r="N447" s="452"/>
      <c r="O447" s="452"/>
      <c r="P447" s="453"/>
      <c r="Q447" s="454"/>
      <c r="R447" s="454"/>
      <c r="S447" s="454"/>
      <c r="T447" s="454"/>
      <c r="U447" s="454"/>
      <c r="V447" s="129"/>
      <c r="W447" s="129"/>
      <c r="X447" s="455"/>
      <c r="Y447" s="456"/>
      <c r="Z447" s="339" t="str">
        <f>IFERROR(VLOOKUP(X447, 【参考】数式用!$A$2:$B$46, 2, FALSE), "")</f>
        <v/>
      </c>
      <c r="AA447" s="357"/>
      <c r="AB447" s="426" t="str">
        <f>IF(B447="", "", IF(COUNTIF(X447,"*独自*"),"数式を削除して手入力",IFERROR(INDEX(【参考】数式用!$O$3:'【参考】数式用'!$Q$452,MATCH(Q447&amp;V447,【参考】数式用!$N$3:'【参考】数式用'!$N$452,0),MATCH(VLOOKUP(X447,【参考】数式用!$R$2:$S$46,2,FALSE),【参考】数式用!$O$2:$Q$2,0)),10)))</f>
        <v/>
      </c>
      <c r="AC447" s="354"/>
    </row>
    <row r="448" spans="1:29" ht="49.95" customHeight="1">
      <c r="A448" s="240">
        <f t="shared" si="9"/>
        <v>410</v>
      </c>
      <c r="B448" s="449"/>
      <c r="C448" s="450"/>
      <c r="D448" s="450"/>
      <c r="E448" s="450"/>
      <c r="F448" s="450"/>
      <c r="G448" s="450"/>
      <c r="H448" s="450"/>
      <c r="I448" s="450"/>
      <c r="J448" s="450"/>
      <c r="K448" s="450"/>
      <c r="L448" s="451"/>
      <c r="M448" s="452"/>
      <c r="N448" s="452"/>
      <c r="O448" s="452"/>
      <c r="P448" s="453"/>
      <c r="Q448" s="454"/>
      <c r="R448" s="454"/>
      <c r="S448" s="454"/>
      <c r="T448" s="454"/>
      <c r="U448" s="454"/>
      <c r="V448" s="129"/>
      <c r="W448" s="129"/>
      <c r="X448" s="455"/>
      <c r="Y448" s="456"/>
      <c r="Z448" s="339" t="str">
        <f>IFERROR(VLOOKUP(X448, 【参考】数式用!$A$2:$B$46, 2, FALSE), "")</f>
        <v/>
      </c>
      <c r="AA448" s="357"/>
      <c r="AB448" s="426" t="str">
        <f>IF(B448="", "", IF(COUNTIF(X448,"*独自*"),"数式を削除して手入力",IFERROR(INDEX(【参考】数式用!$O$3:'【参考】数式用'!$Q$452,MATCH(Q448&amp;V448,【参考】数式用!$N$3:'【参考】数式用'!$N$452,0),MATCH(VLOOKUP(X448,【参考】数式用!$R$2:$S$46,2,FALSE),【参考】数式用!$O$2:$Q$2,0)),10)))</f>
        <v/>
      </c>
      <c r="AC448" s="354"/>
    </row>
    <row r="449" spans="1:29" ht="49.95" customHeight="1">
      <c r="A449" s="240">
        <f t="shared" si="9"/>
        <v>411</v>
      </c>
      <c r="B449" s="449"/>
      <c r="C449" s="450"/>
      <c r="D449" s="450"/>
      <c r="E449" s="450"/>
      <c r="F449" s="450"/>
      <c r="G449" s="450"/>
      <c r="H449" s="450"/>
      <c r="I449" s="450"/>
      <c r="J449" s="450"/>
      <c r="K449" s="450"/>
      <c r="L449" s="451"/>
      <c r="M449" s="452"/>
      <c r="N449" s="452"/>
      <c r="O449" s="452"/>
      <c r="P449" s="453"/>
      <c r="Q449" s="454"/>
      <c r="R449" s="454"/>
      <c r="S449" s="454"/>
      <c r="T449" s="454"/>
      <c r="U449" s="454"/>
      <c r="V449" s="129"/>
      <c r="W449" s="129"/>
      <c r="X449" s="455"/>
      <c r="Y449" s="456"/>
      <c r="Z449" s="339" t="str">
        <f>IFERROR(VLOOKUP(X449, 【参考】数式用!$A$2:$B$46, 2, FALSE), "")</f>
        <v/>
      </c>
      <c r="AA449" s="357"/>
      <c r="AB449" s="426" t="str">
        <f>IF(B449="", "", IF(COUNTIF(X449,"*独自*"),"数式を削除して手入力",IFERROR(INDEX(【参考】数式用!$O$3:'【参考】数式用'!$Q$452,MATCH(Q449&amp;V449,【参考】数式用!$N$3:'【参考】数式用'!$N$452,0),MATCH(VLOOKUP(X449,【参考】数式用!$R$2:$S$46,2,FALSE),【参考】数式用!$O$2:$Q$2,0)),10)))</f>
        <v/>
      </c>
      <c r="AC449" s="354"/>
    </row>
    <row r="450" spans="1:29" ht="49.95" customHeight="1">
      <c r="A450" s="240">
        <f t="shared" si="9"/>
        <v>412</v>
      </c>
      <c r="B450" s="449"/>
      <c r="C450" s="450"/>
      <c r="D450" s="450"/>
      <c r="E450" s="450"/>
      <c r="F450" s="450"/>
      <c r="G450" s="450"/>
      <c r="H450" s="450"/>
      <c r="I450" s="450"/>
      <c r="J450" s="450"/>
      <c r="K450" s="450"/>
      <c r="L450" s="451"/>
      <c r="M450" s="452"/>
      <c r="N450" s="452"/>
      <c r="O450" s="452"/>
      <c r="P450" s="453"/>
      <c r="Q450" s="454"/>
      <c r="R450" s="454"/>
      <c r="S450" s="454"/>
      <c r="T450" s="454"/>
      <c r="U450" s="454"/>
      <c r="V450" s="129"/>
      <c r="W450" s="129"/>
      <c r="X450" s="455"/>
      <c r="Y450" s="456"/>
      <c r="Z450" s="339" t="str">
        <f>IFERROR(VLOOKUP(X450, 【参考】数式用!$A$2:$B$46, 2, FALSE), "")</f>
        <v/>
      </c>
      <c r="AA450" s="357"/>
      <c r="AB450" s="426" t="str">
        <f>IF(B450="", "", IF(COUNTIF(X450,"*独自*"),"数式を削除して手入力",IFERROR(INDEX(【参考】数式用!$O$3:'【参考】数式用'!$Q$452,MATCH(Q450&amp;V450,【参考】数式用!$N$3:'【参考】数式用'!$N$452,0),MATCH(VLOOKUP(X450,【参考】数式用!$R$2:$S$46,2,FALSE),【参考】数式用!$O$2:$Q$2,0)),10)))</f>
        <v/>
      </c>
      <c r="AC450" s="354"/>
    </row>
    <row r="451" spans="1:29" ht="49.95" customHeight="1">
      <c r="A451" s="240">
        <f t="shared" si="9"/>
        <v>413</v>
      </c>
      <c r="B451" s="449"/>
      <c r="C451" s="450"/>
      <c r="D451" s="450"/>
      <c r="E451" s="450"/>
      <c r="F451" s="450"/>
      <c r="G451" s="450"/>
      <c r="H451" s="450"/>
      <c r="I451" s="450"/>
      <c r="J451" s="450"/>
      <c r="K451" s="450"/>
      <c r="L451" s="451"/>
      <c r="M451" s="452"/>
      <c r="N451" s="452"/>
      <c r="O451" s="452"/>
      <c r="P451" s="453"/>
      <c r="Q451" s="454"/>
      <c r="R451" s="454"/>
      <c r="S451" s="454"/>
      <c r="T451" s="454"/>
      <c r="U451" s="454"/>
      <c r="V451" s="129"/>
      <c r="W451" s="129"/>
      <c r="X451" s="455"/>
      <c r="Y451" s="456"/>
      <c r="Z451" s="339" t="str">
        <f>IFERROR(VLOOKUP(X451, 【参考】数式用!$A$2:$B$46, 2, FALSE), "")</f>
        <v/>
      </c>
      <c r="AA451" s="357"/>
      <c r="AB451" s="426" t="str">
        <f>IF(B451="", "", IF(COUNTIF(X451,"*独自*"),"数式を削除して手入力",IFERROR(INDEX(【参考】数式用!$O$3:'【参考】数式用'!$Q$452,MATCH(Q451&amp;V451,【参考】数式用!$N$3:'【参考】数式用'!$N$452,0),MATCH(VLOOKUP(X451,【参考】数式用!$R$2:$S$46,2,FALSE),【参考】数式用!$O$2:$Q$2,0)),10)))</f>
        <v/>
      </c>
      <c r="AC451" s="354"/>
    </row>
    <row r="452" spans="1:29" ht="49.95" customHeight="1">
      <c r="A452" s="240">
        <f t="shared" si="9"/>
        <v>414</v>
      </c>
      <c r="B452" s="449"/>
      <c r="C452" s="450"/>
      <c r="D452" s="450"/>
      <c r="E452" s="450"/>
      <c r="F452" s="450"/>
      <c r="G452" s="450"/>
      <c r="H452" s="450"/>
      <c r="I452" s="450"/>
      <c r="J452" s="450"/>
      <c r="K452" s="450"/>
      <c r="L452" s="451"/>
      <c r="M452" s="452"/>
      <c r="N452" s="452"/>
      <c r="O452" s="452"/>
      <c r="P452" s="453"/>
      <c r="Q452" s="454"/>
      <c r="R452" s="454"/>
      <c r="S452" s="454"/>
      <c r="T452" s="454"/>
      <c r="U452" s="454"/>
      <c r="V452" s="129"/>
      <c r="W452" s="129"/>
      <c r="X452" s="455"/>
      <c r="Y452" s="456"/>
      <c r="Z452" s="339" t="str">
        <f>IFERROR(VLOOKUP(X452, 【参考】数式用!$A$2:$B$46, 2, FALSE), "")</f>
        <v/>
      </c>
      <c r="AA452" s="357"/>
      <c r="AB452" s="426" t="str">
        <f>IF(B452="", "", IF(COUNTIF(X452,"*独自*"),"数式を削除して手入力",IFERROR(INDEX(【参考】数式用!$O$3:'【参考】数式用'!$Q$452,MATCH(Q452&amp;V452,【参考】数式用!$N$3:'【参考】数式用'!$N$452,0),MATCH(VLOOKUP(X452,【参考】数式用!$R$2:$S$46,2,FALSE),【参考】数式用!$O$2:$Q$2,0)),10)))</f>
        <v/>
      </c>
      <c r="AC452" s="354"/>
    </row>
    <row r="453" spans="1:29" ht="49.95" customHeight="1">
      <c r="A453" s="240">
        <f t="shared" si="9"/>
        <v>415</v>
      </c>
      <c r="B453" s="449"/>
      <c r="C453" s="450"/>
      <c r="D453" s="450"/>
      <c r="E453" s="450"/>
      <c r="F453" s="450"/>
      <c r="G453" s="450"/>
      <c r="H453" s="450"/>
      <c r="I453" s="450"/>
      <c r="J453" s="450"/>
      <c r="K453" s="450"/>
      <c r="L453" s="451"/>
      <c r="M453" s="452"/>
      <c r="N453" s="452"/>
      <c r="O453" s="452"/>
      <c r="P453" s="453"/>
      <c r="Q453" s="454"/>
      <c r="R453" s="454"/>
      <c r="S453" s="454"/>
      <c r="T453" s="454"/>
      <c r="U453" s="454"/>
      <c r="V453" s="129"/>
      <c r="W453" s="129"/>
      <c r="X453" s="455"/>
      <c r="Y453" s="456"/>
      <c r="Z453" s="339" t="str">
        <f>IFERROR(VLOOKUP(X453, 【参考】数式用!$A$2:$B$46, 2, FALSE), "")</f>
        <v/>
      </c>
      <c r="AA453" s="357"/>
      <c r="AB453" s="426" t="str">
        <f>IF(B453="", "", IF(COUNTIF(X453,"*独自*"),"数式を削除して手入力",IFERROR(INDEX(【参考】数式用!$O$3:'【参考】数式用'!$Q$452,MATCH(Q453&amp;V453,【参考】数式用!$N$3:'【参考】数式用'!$N$452,0),MATCH(VLOOKUP(X453,【参考】数式用!$R$2:$S$46,2,FALSE),【参考】数式用!$O$2:$Q$2,0)),10)))</f>
        <v/>
      </c>
      <c r="AC453" s="354"/>
    </row>
    <row r="454" spans="1:29" ht="49.95" customHeight="1">
      <c r="A454" s="240">
        <f t="shared" si="9"/>
        <v>416</v>
      </c>
      <c r="B454" s="449"/>
      <c r="C454" s="450"/>
      <c r="D454" s="450"/>
      <c r="E454" s="450"/>
      <c r="F454" s="450"/>
      <c r="G454" s="450"/>
      <c r="H454" s="450"/>
      <c r="I454" s="450"/>
      <c r="J454" s="450"/>
      <c r="K454" s="450"/>
      <c r="L454" s="451"/>
      <c r="M454" s="452"/>
      <c r="N454" s="452"/>
      <c r="O454" s="452"/>
      <c r="P454" s="453"/>
      <c r="Q454" s="454"/>
      <c r="R454" s="454"/>
      <c r="S454" s="454"/>
      <c r="T454" s="454"/>
      <c r="U454" s="454"/>
      <c r="V454" s="129"/>
      <c r="W454" s="129"/>
      <c r="X454" s="455"/>
      <c r="Y454" s="456"/>
      <c r="Z454" s="339" t="str">
        <f>IFERROR(VLOOKUP(X454, 【参考】数式用!$A$2:$B$46, 2, FALSE), "")</f>
        <v/>
      </c>
      <c r="AA454" s="357"/>
      <c r="AB454" s="426" t="str">
        <f>IF(B454="", "", IF(COUNTIF(X454,"*独自*"),"数式を削除して手入力",IFERROR(INDEX(【参考】数式用!$O$3:'【参考】数式用'!$Q$452,MATCH(Q454&amp;V454,【参考】数式用!$N$3:'【参考】数式用'!$N$452,0),MATCH(VLOOKUP(X454,【参考】数式用!$R$2:$S$46,2,FALSE),【参考】数式用!$O$2:$Q$2,0)),10)))</f>
        <v/>
      </c>
      <c r="AC454" s="354"/>
    </row>
    <row r="455" spans="1:29" ht="49.95" customHeight="1">
      <c r="A455" s="240">
        <f t="shared" si="9"/>
        <v>417</v>
      </c>
      <c r="B455" s="449"/>
      <c r="C455" s="450"/>
      <c r="D455" s="450"/>
      <c r="E455" s="450"/>
      <c r="F455" s="450"/>
      <c r="G455" s="450"/>
      <c r="H455" s="450"/>
      <c r="I455" s="450"/>
      <c r="J455" s="450"/>
      <c r="K455" s="450"/>
      <c r="L455" s="451"/>
      <c r="M455" s="452"/>
      <c r="N455" s="452"/>
      <c r="O455" s="452"/>
      <c r="P455" s="453"/>
      <c r="Q455" s="454"/>
      <c r="R455" s="454"/>
      <c r="S455" s="454"/>
      <c r="T455" s="454"/>
      <c r="U455" s="454"/>
      <c r="V455" s="129"/>
      <c r="W455" s="129"/>
      <c r="X455" s="455"/>
      <c r="Y455" s="456"/>
      <c r="Z455" s="339" t="str">
        <f>IFERROR(VLOOKUP(X455, 【参考】数式用!$A$2:$B$46, 2, FALSE), "")</f>
        <v/>
      </c>
      <c r="AA455" s="357"/>
      <c r="AB455" s="426" t="str">
        <f>IF(B455="", "", IF(COUNTIF(X455,"*独自*"),"数式を削除して手入力",IFERROR(INDEX(【参考】数式用!$O$3:'【参考】数式用'!$Q$452,MATCH(Q455&amp;V455,【参考】数式用!$N$3:'【参考】数式用'!$N$452,0),MATCH(VLOOKUP(X455,【参考】数式用!$R$2:$S$46,2,FALSE),【参考】数式用!$O$2:$Q$2,0)),10)))</f>
        <v/>
      </c>
      <c r="AC455" s="354"/>
    </row>
    <row r="456" spans="1:29" ht="49.95" customHeight="1">
      <c r="A456" s="240">
        <f t="shared" si="9"/>
        <v>418</v>
      </c>
      <c r="B456" s="449"/>
      <c r="C456" s="450"/>
      <c r="D456" s="450"/>
      <c r="E456" s="450"/>
      <c r="F456" s="450"/>
      <c r="G456" s="450"/>
      <c r="H456" s="450"/>
      <c r="I456" s="450"/>
      <c r="J456" s="450"/>
      <c r="K456" s="450"/>
      <c r="L456" s="451"/>
      <c r="M456" s="452"/>
      <c r="N456" s="452"/>
      <c r="O456" s="452"/>
      <c r="P456" s="453"/>
      <c r="Q456" s="454"/>
      <c r="R456" s="454"/>
      <c r="S456" s="454"/>
      <c r="T456" s="454"/>
      <c r="U456" s="454"/>
      <c r="V456" s="129"/>
      <c r="W456" s="129"/>
      <c r="X456" s="455"/>
      <c r="Y456" s="456"/>
      <c r="Z456" s="339" t="str">
        <f>IFERROR(VLOOKUP(X456, 【参考】数式用!$A$2:$B$46, 2, FALSE), "")</f>
        <v/>
      </c>
      <c r="AA456" s="357"/>
      <c r="AB456" s="426" t="str">
        <f>IF(B456="", "", IF(COUNTIF(X456,"*独自*"),"数式を削除して手入力",IFERROR(INDEX(【参考】数式用!$O$3:'【参考】数式用'!$Q$452,MATCH(Q456&amp;V456,【参考】数式用!$N$3:'【参考】数式用'!$N$452,0),MATCH(VLOOKUP(X456,【参考】数式用!$R$2:$S$46,2,FALSE),【参考】数式用!$O$2:$Q$2,0)),10)))</f>
        <v/>
      </c>
      <c r="AC456" s="354"/>
    </row>
    <row r="457" spans="1:29" ht="49.95" customHeight="1">
      <c r="A457" s="240">
        <f t="shared" si="9"/>
        <v>419</v>
      </c>
      <c r="B457" s="449"/>
      <c r="C457" s="450"/>
      <c r="D457" s="450"/>
      <c r="E457" s="450"/>
      <c r="F457" s="450"/>
      <c r="G457" s="450"/>
      <c r="H457" s="450"/>
      <c r="I457" s="450"/>
      <c r="J457" s="450"/>
      <c r="K457" s="450"/>
      <c r="L457" s="451"/>
      <c r="M457" s="452"/>
      <c r="N457" s="452"/>
      <c r="O457" s="452"/>
      <c r="P457" s="453"/>
      <c r="Q457" s="454"/>
      <c r="R457" s="454"/>
      <c r="S457" s="454"/>
      <c r="T457" s="454"/>
      <c r="U457" s="454"/>
      <c r="V457" s="129"/>
      <c r="W457" s="129"/>
      <c r="X457" s="455"/>
      <c r="Y457" s="456"/>
      <c r="Z457" s="339" t="str">
        <f>IFERROR(VLOOKUP(X457, 【参考】数式用!$A$2:$B$46, 2, FALSE), "")</f>
        <v/>
      </c>
      <c r="AA457" s="357"/>
      <c r="AB457" s="426" t="str">
        <f>IF(B457="", "", IF(COUNTIF(X457,"*独自*"),"数式を削除して手入力",IFERROR(INDEX(【参考】数式用!$O$3:'【参考】数式用'!$Q$452,MATCH(Q457&amp;V457,【参考】数式用!$N$3:'【参考】数式用'!$N$452,0),MATCH(VLOOKUP(X457,【参考】数式用!$R$2:$S$46,2,FALSE),【参考】数式用!$O$2:$Q$2,0)),10)))</f>
        <v/>
      </c>
      <c r="AC457" s="354"/>
    </row>
    <row r="458" spans="1:29" ht="49.95" customHeight="1">
      <c r="A458" s="240">
        <f t="shared" si="9"/>
        <v>420</v>
      </c>
      <c r="B458" s="449"/>
      <c r="C458" s="450"/>
      <c r="D458" s="450"/>
      <c r="E458" s="450"/>
      <c r="F458" s="450"/>
      <c r="G458" s="450"/>
      <c r="H458" s="450"/>
      <c r="I458" s="450"/>
      <c r="J458" s="450"/>
      <c r="K458" s="450"/>
      <c r="L458" s="451"/>
      <c r="M458" s="452"/>
      <c r="N458" s="452"/>
      <c r="O458" s="452"/>
      <c r="P458" s="453"/>
      <c r="Q458" s="454"/>
      <c r="R458" s="454"/>
      <c r="S458" s="454"/>
      <c r="T458" s="454"/>
      <c r="U458" s="454"/>
      <c r="V458" s="129"/>
      <c r="W458" s="129"/>
      <c r="X458" s="455"/>
      <c r="Y458" s="456"/>
      <c r="Z458" s="339" t="str">
        <f>IFERROR(VLOOKUP(X458, 【参考】数式用!$A$2:$B$46, 2, FALSE), "")</f>
        <v/>
      </c>
      <c r="AA458" s="357"/>
      <c r="AB458" s="426" t="str">
        <f>IF(B458="", "", IF(COUNTIF(X458,"*独自*"),"数式を削除して手入力",IFERROR(INDEX(【参考】数式用!$O$3:'【参考】数式用'!$Q$452,MATCH(Q458&amp;V458,【参考】数式用!$N$3:'【参考】数式用'!$N$452,0),MATCH(VLOOKUP(X458,【参考】数式用!$R$2:$S$46,2,FALSE),【参考】数式用!$O$2:$Q$2,0)),10)))</f>
        <v/>
      </c>
      <c r="AC458" s="354"/>
    </row>
    <row r="459" spans="1:29" ht="49.95" customHeight="1">
      <c r="A459" s="240">
        <f t="shared" ref="A459:A522" si="10">A458+1</f>
        <v>421</v>
      </c>
      <c r="B459" s="449"/>
      <c r="C459" s="450"/>
      <c r="D459" s="450"/>
      <c r="E459" s="450"/>
      <c r="F459" s="450"/>
      <c r="G459" s="450"/>
      <c r="H459" s="450"/>
      <c r="I459" s="450"/>
      <c r="J459" s="450"/>
      <c r="K459" s="450"/>
      <c r="L459" s="451"/>
      <c r="M459" s="452"/>
      <c r="N459" s="452"/>
      <c r="O459" s="452"/>
      <c r="P459" s="453"/>
      <c r="Q459" s="454"/>
      <c r="R459" s="454"/>
      <c r="S459" s="454"/>
      <c r="T459" s="454"/>
      <c r="U459" s="454"/>
      <c r="V459" s="129"/>
      <c r="W459" s="129"/>
      <c r="X459" s="455"/>
      <c r="Y459" s="456"/>
      <c r="Z459" s="339" t="str">
        <f>IFERROR(VLOOKUP(X459, 【参考】数式用!$A$2:$B$46, 2, FALSE), "")</f>
        <v/>
      </c>
      <c r="AA459" s="357"/>
      <c r="AB459" s="426" t="str">
        <f>IF(B459="", "", IF(COUNTIF(X459,"*独自*"),"数式を削除して手入力",IFERROR(INDEX(【参考】数式用!$O$3:'【参考】数式用'!$Q$452,MATCH(Q459&amp;V459,【参考】数式用!$N$3:'【参考】数式用'!$N$452,0),MATCH(VLOOKUP(X459,【参考】数式用!$R$2:$S$46,2,FALSE),【参考】数式用!$O$2:$Q$2,0)),10)))</f>
        <v/>
      </c>
      <c r="AC459" s="354"/>
    </row>
    <row r="460" spans="1:29" ht="49.95" customHeight="1">
      <c r="A460" s="240">
        <f t="shared" si="10"/>
        <v>422</v>
      </c>
      <c r="B460" s="449"/>
      <c r="C460" s="450"/>
      <c r="D460" s="450"/>
      <c r="E460" s="450"/>
      <c r="F460" s="450"/>
      <c r="G460" s="450"/>
      <c r="H460" s="450"/>
      <c r="I460" s="450"/>
      <c r="J460" s="450"/>
      <c r="K460" s="450"/>
      <c r="L460" s="451"/>
      <c r="M460" s="452"/>
      <c r="N460" s="452"/>
      <c r="O460" s="452"/>
      <c r="P460" s="453"/>
      <c r="Q460" s="454"/>
      <c r="R460" s="454"/>
      <c r="S460" s="454"/>
      <c r="T460" s="454"/>
      <c r="U460" s="454"/>
      <c r="V460" s="129"/>
      <c r="W460" s="129"/>
      <c r="X460" s="455"/>
      <c r="Y460" s="456"/>
      <c r="Z460" s="339" t="str">
        <f>IFERROR(VLOOKUP(X460, 【参考】数式用!$A$2:$B$46, 2, FALSE), "")</f>
        <v/>
      </c>
      <c r="AA460" s="357"/>
      <c r="AB460" s="426" t="str">
        <f>IF(B460="", "", IF(COUNTIF(X460,"*独自*"),"数式を削除して手入力",IFERROR(INDEX(【参考】数式用!$O$3:'【参考】数式用'!$Q$452,MATCH(Q460&amp;V460,【参考】数式用!$N$3:'【参考】数式用'!$N$452,0),MATCH(VLOOKUP(X460,【参考】数式用!$R$2:$S$46,2,FALSE),【参考】数式用!$O$2:$Q$2,0)),10)))</f>
        <v/>
      </c>
      <c r="AC460" s="354"/>
    </row>
    <row r="461" spans="1:29" ht="49.95" customHeight="1">
      <c r="A461" s="240">
        <f t="shared" si="10"/>
        <v>423</v>
      </c>
      <c r="B461" s="449"/>
      <c r="C461" s="450"/>
      <c r="D461" s="450"/>
      <c r="E461" s="450"/>
      <c r="F461" s="450"/>
      <c r="G461" s="450"/>
      <c r="H461" s="450"/>
      <c r="I461" s="450"/>
      <c r="J461" s="450"/>
      <c r="K461" s="450"/>
      <c r="L461" s="451"/>
      <c r="M461" s="452"/>
      <c r="N461" s="452"/>
      <c r="O461" s="452"/>
      <c r="P461" s="453"/>
      <c r="Q461" s="454"/>
      <c r="R461" s="454"/>
      <c r="S461" s="454"/>
      <c r="T461" s="454"/>
      <c r="U461" s="454"/>
      <c r="V461" s="129"/>
      <c r="W461" s="129"/>
      <c r="X461" s="455"/>
      <c r="Y461" s="456"/>
      <c r="Z461" s="339" t="str">
        <f>IFERROR(VLOOKUP(X461, 【参考】数式用!$A$2:$B$46, 2, FALSE), "")</f>
        <v/>
      </c>
      <c r="AA461" s="357"/>
      <c r="AB461" s="426" t="str">
        <f>IF(B461="", "", IF(COUNTIF(X461,"*独自*"),"数式を削除して手入力",IFERROR(INDEX(【参考】数式用!$O$3:'【参考】数式用'!$Q$452,MATCH(Q461&amp;V461,【参考】数式用!$N$3:'【参考】数式用'!$N$452,0),MATCH(VLOOKUP(X461,【参考】数式用!$R$2:$S$46,2,FALSE),【参考】数式用!$O$2:$Q$2,0)),10)))</f>
        <v/>
      </c>
      <c r="AC461" s="354"/>
    </row>
    <row r="462" spans="1:29" ht="49.95" customHeight="1">
      <c r="A462" s="240">
        <f t="shared" si="10"/>
        <v>424</v>
      </c>
      <c r="B462" s="449"/>
      <c r="C462" s="450"/>
      <c r="D462" s="450"/>
      <c r="E462" s="450"/>
      <c r="F462" s="450"/>
      <c r="G462" s="450"/>
      <c r="H462" s="450"/>
      <c r="I462" s="450"/>
      <c r="J462" s="450"/>
      <c r="K462" s="450"/>
      <c r="L462" s="451"/>
      <c r="M462" s="452"/>
      <c r="N462" s="452"/>
      <c r="O462" s="452"/>
      <c r="P462" s="453"/>
      <c r="Q462" s="454"/>
      <c r="R462" s="454"/>
      <c r="S462" s="454"/>
      <c r="T462" s="454"/>
      <c r="U462" s="454"/>
      <c r="V462" s="129"/>
      <c r="W462" s="129"/>
      <c r="X462" s="455"/>
      <c r="Y462" s="456"/>
      <c r="Z462" s="339" t="str">
        <f>IFERROR(VLOOKUP(X462, 【参考】数式用!$A$2:$B$46, 2, FALSE), "")</f>
        <v/>
      </c>
      <c r="AA462" s="357"/>
      <c r="AB462" s="426" t="str">
        <f>IF(B462="", "", IF(COUNTIF(X462,"*独自*"),"数式を削除して手入力",IFERROR(INDEX(【参考】数式用!$O$3:'【参考】数式用'!$Q$452,MATCH(Q462&amp;V462,【参考】数式用!$N$3:'【参考】数式用'!$N$452,0),MATCH(VLOOKUP(X462,【参考】数式用!$R$2:$S$46,2,FALSE),【参考】数式用!$O$2:$Q$2,0)),10)))</f>
        <v/>
      </c>
      <c r="AC462" s="354"/>
    </row>
    <row r="463" spans="1:29" ht="49.95" customHeight="1">
      <c r="A463" s="240">
        <f t="shared" si="10"/>
        <v>425</v>
      </c>
      <c r="B463" s="449"/>
      <c r="C463" s="450"/>
      <c r="D463" s="450"/>
      <c r="E463" s="450"/>
      <c r="F463" s="450"/>
      <c r="G463" s="450"/>
      <c r="H463" s="450"/>
      <c r="I463" s="450"/>
      <c r="J463" s="450"/>
      <c r="K463" s="450"/>
      <c r="L463" s="451"/>
      <c r="M463" s="452"/>
      <c r="N463" s="452"/>
      <c r="O463" s="452"/>
      <c r="P463" s="453"/>
      <c r="Q463" s="454"/>
      <c r="R463" s="454"/>
      <c r="S463" s="454"/>
      <c r="T463" s="454"/>
      <c r="U463" s="454"/>
      <c r="V463" s="129"/>
      <c r="W463" s="129"/>
      <c r="X463" s="455"/>
      <c r="Y463" s="456"/>
      <c r="Z463" s="339" t="str">
        <f>IFERROR(VLOOKUP(X463, 【参考】数式用!$A$2:$B$46, 2, FALSE), "")</f>
        <v/>
      </c>
      <c r="AA463" s="357"/>
      <c r="AB463" s="426" t="str">
        <f>IF(B463="", "", IF(COUNTIF(X463,"*独自*"),"数式を削除して手入力",IFERROR(INDEX(【参考】数式用!$O$3:'【参考】数式用'!$Q$452,MATCH(Q463&amp;V463,【参考】数式用!$N$3:'【参考】数式用'!$N$452,0),MATCH(VLOOKUP(X463,【参考】数式用!$R$2:$S$46,2,FALSE),【参考】数式用!$O$2:$Q$2,0)),10)))</f>
        <v/>
      </c>
      <c r="AC463" s="354"/>
    </row>
    <row r="464" spans="1:29" ht="49.95" customHeight="1">
      <c r="A464" s="240">
        <f t="shared" si="10"/>
        <v>426</v>
      </c>
      <c r="B464" s="449"/>
      <c r="C464" s="450"/>
      <c r="D464" s="450"/>
      <c r="E464" s="450"/>
      <c r="F464" s="450"/>
      <c r="G464" s="450"/>
      <c r="H464" s="450"/>
      <c r="I464" s="450"/>
      <c r="J464" s="450"/>
      <c r="K464" s="450"/>
      <c r="L464" s="451"/>
      <c r="M464" s="452"/>
      <c r="N464" s="452"/>
      <c r="O464" s="452"/>
      <c r="P464" s="453"/>
      <c r="Q464" s="454"/>
      <c r="R464" s="454"/>
      <c r="S464" s="454"/>
      <c r="T464" s="454"/>
      <c r="U464" s="454"/>
      <c r="V464" s="129"/>
      <c r="W464" s="129"/>
      <c r="X464" s="455"/>
      <c r="Y464" s="456"/>
      <c r="Z464" s="339" t="str">
        <f>IFERROR(VLOOKUP(X464, 【参考】数式用!$A$2:$B$46, 2, FALSE), "")</f>
        <v/>
      </c>
      <c r="AA464" s="357"/>
      <c r="AB464" s="426" t="str">
        <f>IF(B464="", "", IF(COUNTIF(X464,"*独自*"),"数式を削除して手入力",IFERROR(INDEX(【参考】数式用!$O$3:'【参考】数式用'!$Q$452,MATCH(Q464&amp;V464,【参考】数式用!$N$3:'【参考】数式用'!$N$452,0),MATCH(VLOOKUP(X464,【参考】数式用!$R$2:$S$46,2,FALSE),【参考】数式用!$O$2:$Q$2,0)),10)))</f>
        <v/>
      </c>
      <c r="AC464" s="354"/>
    </row>
    <row r="465" spans="1:29" ht="49.95" customHeight="1">
      <c r="A465" s="240">
        <f t="shared" si="10"/>
        <v>427</v>
      </c>
      <c r="B465" s="449"/>
      <c r="C465" s="450"/>
      <c r="D465" s="450"/>
      <c r="E465" s="450"/>
      <c r="F465" s="450"/>
      <c r="G465" s="450"/>
      <c r="H465" s="450"/>
      <c r="I465" s="450"/>
      <c r="J465" s="450"/>
      <c r="K465" s="450"/>
      <c r="L465" s="451"/>
      <c r="M465" s="452"/>
      <c r="N465" s="452"/>
      <c r="O465" s="452"/>
      <c r="P465" s="453"/>
      <c r="Q465" s="454"/>
      <c r="R465" s="454"/>
      <c r="S465" s="454"/>
      <c r="T465" s="454"/>
      <c r="U465" s="454"/>
      <c r="V465" s="129"/>
      <c r="W465" s="129"/>
      <c r="X465" s="455"/>
      <c r="Y465" s="456"/>
      <c r="Z465" s="339" t="str">
        <f>IFERROR(VLOOKUP(X465, 【参考】数式用!$A$2:$B$46, 2, FALSE), "")</f>
        <v/>
      </c>
      <c r="AA465" s="357"/>
      <c r="AB465" s="426" t="str">
        <f>IF(B465="", "", IF(COUNTIF(X465,"*独自*"),"数式を削除して手入力",IFERROR(INDEX(【参考】数式用!$O$3:'【参考】数式用'!$Q$452,MATCH(Q465&amp;V465,【参考】数式用!$N$3:'【参考】数式用'!$N$452,0),MATCH(VLOOKUP(X465,【参考】数式用!$R$2:$S$46,2,FALSE),【参考】数式用!$O$2:$Q$2,0)),10)))</f>
        <v/>
      </c>
      <c r="AC465" s="354"/>
    </row>
    <row r="466" spans="1:29" ht="49.95" customHeight="1">
      <c r="A466" s="240">
        <f t="shared" si="10"/>
        <v>428</v>
      </c>
      <c r="B466" s="449"/>
      <c r="C466" s="450"/>
      <c r="D466" s="450"/>
      <c r="E466" s="450"/>
      <c r="F466" s="450"/>
      <c r="G466" s="450"/>
      <c r="H466" s="450"/>
      <c r="I466" s="450"/>
      <c r="J466" s="450"/>
      <c r="K466" s="450"/>
      <c r="L466" s="451"/>
      <c r="M466" s="452"/>
      <c r="N466" s="452"/>
      <c r="O466" s="452"/>
      <c r="P466" s="453"/>
      <c r="Q466" s="454"/>
      <c r="R466" s="454"/>
      <c r="S466" s="454"/>
      <c r="T466" s="454"/>
      <c r="U466" s="454"/>
      <c r="V466" s="129"/>
      <c r="W466" s="129"/>
      <c r="X466" s="455"/>
      <c r="Y466" s="456"/>
      <c r="Z466" s="339" t="str">
        <f>IFERROR(VLOOKUP(X466, 【参考】数式用!$A$2:$B$46, 2, FALSE), "")</f>
        <v/>
      </c>
      <c r="AA466" s="357"/>
      <c r="AB466" s="426" t="str">
        <f>IF(B466="", "", IF(COUNTIF(X466,"*独自*"),"数式を削除して手入力",IFERROR(INDEX(【参考】数式用!$O$3:'【参考】数式用'!$Q$452,MATCH(Q466&amp;V466,【参考】数式用!$N$3:'【参考】数式用'!$N$452,0),MATCH(VLOOKUP(X466,【参考】数式用!$R$2:$S$46,2,FALSE),【参考】数式用!$O$2:$Q$2,0)),10)))</f>
        <v/>
      </c>
      <c r="AC466" s="354"/>
    </row>
    <row r="467" spans="1:29" ht="49.95" customHeight="1">
      <c r="A467" s="240">
        <f t="shared" si="10"/>
        <v>429</v>
      </c>
      <c r="B467" s="449"/>
      <c r="C467" s="450"/>
      <c r="D467" s="450"/>
      <c r="E467" s="450"/>
      <c r="F467" s="450"/>
      <c r="G467" s="450"/>
      <c r="H467" s="450"/>
      <c r="I467" s="450"/>
      <c r="J467" s="450"/>
      <c r="K467" s="450"/>
      <c r="L467" s="451"/>
      <c r="M467" s="452"/>
      <c r="N467" s="452"/>
      <c r="O467" s="452"/>
      <c r="P467" s="453"/>
      <c r="Q467" s="454"/>
      <c r="R467" s="454"/>
      <c r="S467" s="454"/>
      <c r="T467" s="454"/>
      <c r="U467" s="454"/>
      <c r="V467" s="129"/>
      <c r="W467" s="129"/>
      <c r="X467" s="455"/>
      <c r="Y467" s="456"/>
      <c r="Z467" s="339" t="str">
        <f>IFERROR(VLOOKUP(X467, 【参考】数式用!$A$2:$B$46, 2, FALSE), "")</f>
        <v/>
      </c>
      <c r="AA467" s="357"/>
      <c r="AB467" s="426" t="str">
        <f>IF(B467="", "", IF(COUNTIF(X467,"*独自*"),"数式を削除して手入力",IFERROR(INDEX(【参考】数式用!$O$3:'【参考】数式用'!$Q$452,MATCH(Q467&amp;V467,【参考】数式用!$N$3:'【参考】数式用'!$N$452,0),MATCH(VLOOKUP(X467,【参考】数式用!$R$2:$S$46,2,FALSE),【参考】数式用!$O$2:$Q$2,0)),10)))</f>
        <v/>
      </c>
      <c r="AC467" s="354"/>
    </row>
    <row r="468" spans="1:29" ht="49.95" customHeight="1">
      <c r="A468" s="240">
        <f t="shared" si="10"/>
        <v>430</v>
      </c>
      <c r="B468" s="449"/>
      <c r="C468" s="450"/>
      <c r="D468" s="450"/>
      <c r="E468" s="450"/>
      <c r="F468" s="450"/>
      <c r="G468" s="450"/>
      <c r="H468" s="450"/>
      <c r="I468" s="450"/>
      <c r="J468" s="450"/>
      <c r="K468" s="450"/>
      <c r="L468" s="451"/>
      <c r="M468" s="452"/>
      <c r="N468" s="452"/>
      <c r="O468" s="452"/>
      <c r="P468" s="453"/>
      <c r="Q468" s="454"/>
      <c r="R468" s="454"/>
      <c r="S468" s="454"/>
      <c r="T468" s="454"/>
      <c r="U468" s="454"/>
      <c r="V468" s="129"/>
      <c r="W468" s="129"/>
      <c r="X468" s="455"/>
      <c r="Y468" s="456"/>
      <c r="Z468" s="339" t="str">
        <f>IFERROR(VLOOKUP(X468, 【参考】数式用!$A$2:$B$46, 2, FALSE), "")</f>
        <v/>
      </c>
      <c r="AA468" s="357"/>
      <c r="AB468" s="426" t="str">
        <f>IF(B468="", "", IF(COUNTIF(X468,"*独自*"),"数式を削除して手入力",IFERROR(INDEX(【参考】数式用!$O$3:'【参考】数式用'!$Q$452,MATCH(Q468&amp;V468,【参考】数式用!$N$3:'【参考】数式用'!$N$452,0),MATCH(VLOOKUP(X468,【参考】数式用!$R$2:$S$46,2,FALSE),【参考】数式用!$O$2:$Q$2,0)),10)))</f>
        <v/>
      </c>
      <c r="AC468" s="354"/>
    </row>
    <row r="469" spans="1:29" ht="49.95" customHeight="1">
      <c r="A469" s="240">
        <f t="shared" si="10"/>
        <v>431</v>
      </c>
      <c r="B469" s="449"/>
      <c r="C469" s="450"/>
      <c r="D469" s="450"/>
      <c r="E469" s="450"/>
      <c r="F469" s="450"/>
      <c r="G469" s="450"/>
      <c r="H469" s="450"/>
      <c r="I469" s="450"/>
      <c r="J469" s="450"/>
      <c r="K469" s="450"/>
      <c r="L469" s="451"/>
      <c r="M469" s="452"/>
      <c r="N469" s="452"/>
      <c r="O469" s="452"/>
      <c r="P469" s="453"/>
      <c r="Q469" s="454"/>
      <c r="R469" s="454"/>
      <c r="S469" s="454"/>
      <c r="T469" s="454"/>
      <c r="U469" s="454"/>
      <c r="V469" s="129"/>
      <c r="W469" s="129"/>
      <c r="X469" s="455"/>
      <c r="Y469" s="456"/>
      <c r="Z469" s="339" t="str">
        <f>IFERROR(VLOOKUP(X469, 【参考】数式用!$A$2:$B$46, 2, FALSE), "")</f>
        <v/>
      </c>
      <c r="AA469" s="357"/>
      <c r="AB469" s="426" t="str">
        <f>IF(B469="", "", IF(COUNTIF(X469,"*独自*"),"数式を削除して手入力",IFERROR(INDEX(【参考】数式用!$O$3:'【参考】数式用'!$Q$452,MATCH(Q469&amp;V469,【参考】数式用!$N$3:'【参考】数式用'!$N$452,0),MATCH(VLOOKUP(X469,【参考】数式用!$R$2:$S$46,2,FALSE),【参考】数式用!$O$2:$Q$2,0)),10)))</f>
        <v/>
      </c>
      <c r="AC469" s="354"/>
    </row>
    <row r="470" spans="1:29" ht="49.95" customHeight="1">
      <c r="A470" s="240">
        <f t="shared" si="10"/>
        <v>432</v>
      </c>
      <c r="B470" s="449"/>
      <c r="C470" s="450"/>
      <c r="D470" s="450"/>
      <c r="E470" s="450"/>
      <c r="F470" s="450"/>
      <c r="G470" s="450"/>
      <c r="H470" s="450"/>
      <c r="I470" s="450"/>
      <c r="J470" s="450"/>
      <c r="K470" s="450"/>
      <c r="L470" s="451"/>
      <c r="M470" s="452"/>
      <c r="N470" s="452"/>
      <c r="O470" s="452"/>
      <c r="P470" s="453"/>
      <c r="Q470" s="454"/>
      <c r="R470" s="454"/>
      <c r="S470" s="454"/>
      <c r="T470" s="454"/>
      <c r="U470" s="454"/>
      <c r="V470" s="129"/>
      <c r="W470" s="129"/>
      <c r="X470" s="455"/>
      <c r="Y470" s="456"/>
      <c r="Z470" s="339" t="str">
        <f>IFERROR(VLOOKUP(X470, 【参考】数式用!$A$2:$B$46, 2, FALSE), "")</f>
        <v/>
      </c>
      <c r="AA470" s="357"/>
      <c r="AB470" s="426" t="str">
        <f>IF(B470="", "", IF(COUNTIF(X470,"*独自*"),"数式を削除して手入力",IFERROR(INDEX(【参考】数式用!$O$3:'【参考】数式用'!$Q$452,MATCH(Q470&amp;V470,【参考】数式用!$N$3:'【参考】数式用'!$N$452,0),MATCH(VLOOKUP(X470,【参考】数式用!$R$2:$S$46,2,FALSE),【参考】数式用!$O$2:$Q$2,0)),10)))</f>
        <v/>
      </c>
      <c r="AC470" s="354"/>
    </row>
    <row r="471" spans="1:29" ht="49.95" customHeight="1">
      <c r="A471" s="240">
        <f t="shared" si="10"/>
        <v>433</v>
      </c>
      <c r="B471" s="449"/>
      <c r="C471" s="450"/>
      <c r="D471" s="450"/>
      <c r="E471" s="450"/>
      <c r="F471" s="450"/>
      <c r="G471" s="450"/>
      <c r="H471" s="450"/>
      <c r="I471" s="450"/>
      <c r="J471" s="450"/>
      <c r="K471" s="450"/>
      <c r="L471" s="451"/>
      <c r="M471" s="452"/>
      <c r="N471" s="452"/>
      <c r="O471" s="452"/>
      <c r="P471" s="453"/>
      <c r="Q471" s="454"/>
      <c r="R471" s="454"/>
      <c r="S471" s="454"/>
      <c r="T471" s="454"/>
      <c r="U471" s="454"/>
      <c r="V471" s="129"/>
      <c r="W471" s="129"/>
      <c r="X471" s="455"/>
      <c r="Y471" s="456"/>
      <c r="Z471" s="339" t="str">
        <f>IFERROR(VLOOKUP(X471, 【参考】数式用!$A$2:$B$46, 2, FALSE), "")</f>
        <v/>
      </c>
      <c r="AA471" s="357"/>
      <c r="AB471" s="426" t="str">
        <f>IF(B471="", "", IF(COUNTIF(X471,"*独自*"),"数式を削除して手入力",IFERROR(INDEX(【参考】数式用!$O$3:'【参考】数式用'!$Q$452,MATCH(Q471&amp;V471,【参考】数式用!$N$3:'【参考】数式用'!$N$452,0),MATCH(VLOOKUP(X471,【参考】数式用!$R$2:$S$46,2,FALSE),【参考】数式用!$O$2:$Q$2,0)),10)))</f>
        <v/>
      </c>
      <c r="AC471" s="354"/>
    </row>
    <row r="472" spans="1:29" ht="49.95" customHeight="1">
      <c r="A472" s="240">
        <f t="shared" si="10"/>
        <v>434</v>
      </c>
      <c r="B472" s="449"/>
      <c r="C472" s="450"/>
      <c r="D472" s="450"/>
      <c r="E472" s="450"/>
      <c r="F472" s="450"/>
      <c r="G472" s="450"/>
      <c r="H472" s="450"/>
      <c r="I472" s="450"/>
      <c r="J472" s="450"/>
      <c r="K472" s="450"/>
      <c r="L472" s="451"/>
      <c r="M472" s="452"/>
      <c r="N472" s="452"/>
      <c r="O472" s="452"/>
      <c r="P472" s="453"/>
      <c r="Q472" s="454"/>
      <c r="R472" s="454"/>
      <c r="S472" s="454"/>
      <c r="T472" s="454"/>
      <c r="U472" s="454"/>
      <c r="V472" s="129"/>
      <c r="W472" s="129"/>
      <c r="X472" s="455"/>
      <c r="Y472" s="456"/>
      <c r="Z472" s="339" t="str">
        <f>IFERROR(VLOOKUP(X472, 【参考】数式用!$A$2:$B$46, 2, FALSE), "")</f>
        <v/>
      </c>
      <c r="AA472" s="357"/>
      <c r="AB472" s="426" t="str">
        <f>IF(B472="", "", IF(COUNTIF(X472,"*独自*"),"数式を削除して手入力",IFERROR(INDEX(【参考】数式用!$O$3:'【参考】数式用'!$Q$452,MATCH(Q472&amp;V472,【参考】数式用!$N$3:'【参考】数式用'!$N$452,0),MATCH(VLOOKUP(X472,【参考】数式用!$R$2:$S$46,2,FALSE),【参考】数式用!$O$2:$Q$2,0)),10)))</f>
        <v/>
      </c>
      <c r="AC472" s="354"/>
    </row>
    <row r="473" spans="1:29" ht="49.95" customHeight="1">
      <c r="A473" s="240">
        <f t="shared" si="10"/>
        <v>435</v>
      </c>
      <c r="B473" s="449"/>
      <c r="C473" s="450"/>
      <c r="D473" s="450"/>
      <c r="E473" s="450"/>
      <c r="F473" s="450"/>
      <c r="G473" s="450"/>
      <c r="H473" s="450"/>
      <c r="I473" s="450"/>
      <c r="J473" s="450"/>
      <c r="K473" s="450"/>
      <c r="L473" s="451"/>
      <c r="M473" s="452"/>
      <c r="N473" s="452"/>
      <c r="O473" s="452"/>
      <c r="P473" s="453"/>
      <c r="Q473" s="454"/>
      <c r="R473" s="454"/>
      <c r="S473" s="454"/>
      <c r="T473" s="454"/>
      <c r="U473" s="454"/>
      <c r="V473" s="129"/>
      <c r="W473" s="129"/>
      <c r="X473" s="455"/>
      <c r="Y473" s="456"/>
      <c r="Z473" s="339" t="str">
        <f>IFERROR(VLOOKUP(X473, 【参考】数式用!$A$2:$B$46, 2, FALSE), "")</f>
        <v/>
      </c>
      <c r="AA473" s="357"/>
      <c r="AB473" s="426" t="str">
        <f>IF(B473="", "", IF(COUNTIF(X473,"*独自*"),"数式を削除して手入力",IFERROR(INDEX(【参考】数式用!$O$3:'【参考】数式用'!$Q$452,MATCH(Q473&amp;V473,【参考】数式用!$N$3:'【参考】数式用'!$N$452,0),MATCH(VLOOKUP(X473,【参考】数式用!$R$2:$S$46,2,FALSE),【参考】数式用!$O$2:$Q$2,0)),10)))</f>
        <v/>
      </c>
      <c r="AC473" s="354"/>
    </row>
    <row r="474" spans="1:29" ht="49.95" customHeight="1">
      <c r="A474" s="240">
        <f t="shared" si="10"/>
        <v>436</v>
      </c>
      <c r="B474" s="449"/>
      <c r="C474" s="450"/>
      <c r="D474" s="450"/>
      <c r="E474" s="450"/>
      <c r="F474" s="450"/>
      <c r="G474" s="450"/>
      <c r="H474" s="450"/>
      <c r="I474" s="450"/>
      <c r="J474" s="450"/>
      <c r="K474" s="450"/>
      <c r="L474" s="451"/>
      <c r="M474" s="452"/>
      <c r="N474" s="452"/>
      <c r="O474" s="452"/>
      <c r="P474" s="453"/>
      <c r="Q474" s="454"/>
      <c r="R474" s="454"/>
      <c r="S474" s="454"/>
      <c r="T474" s="454"/>
      <c r="U474" s="454"/>
      <c r="V474" s="129"/>
      <c r="W474" s="129"/>
      <c r="X474" s="455"/>
      <c r="Y474" s="456"/>
      <c r="Z474" s="339" t="str">
        <f>IFERROR(VLOOKUP(X474, 【参考】数式用!$A$2:$B$46, 2, FALSE), "")</f>
        <v/>
      </c>
      <c r="AA474" s="357"/>
      <c r="AB474" s="426" t="str">
        <f>IF(B474="", "", IF(COUNTIF(X474,"*独自*"),"数式を削除して手入力",IFERROR(INDEX(【参考】数式用!$O$3:'【参考】数式用'!$Q$452,MATCH(Q474&amp;V474,【参考】数式用!$N$3:'【参考】数式用'!$N$452,0),MATCH(VLOOKUP(X474,【参考】数式用!$R$2:$S$46,2,FALSE),【参考】数式用!$O$2:$Q$2,0)),10)))</f>
        <v/>
      </c>
      <c r="AC474" s="354"/>
    </row>
    <row r="475" spans="1:29" ht="49.95" customHeight="1">
      <c r="A475" s="240">
        <f t="shared" si="10"/>
        <v>437</v>
      </c>
      <c r="B475" s="449"/>
      <c r="C475" s="450"/>
      <c r="D475" s="450"/>
      <c r="E475" s="450"/>
      <c r="F475" s="450"/>
      <c r="G475" s="450"/>
      <c r="H475" s="450"/>
      <c r="I475" s="450"/>
      <c r="J475" s="450"/>
      <c r="K475" s="450"/>
      <c r="L475" s="451"/>
      <c r="M475" s="452"/>
      <c r="N475" s="452"/>
      <c r="O475" s="452"/>
      <c r="P475" s="453"/>
      <c r="Q475" s="454"/>
      <c r="R475" s="454"/>
      <c r="S475" s="454"/>
      <c r="T475" s="454"/>
      <c r="U475" s="454"/>
      <c r="V475" s="129"/>
      <c r="W475" s="129"/>
      <c r="X475" s="455"/>
      <c r="Y475" s="456"/>
      <c r="Z475" s="339" t="str">
        <f>IFERROR(VLOOKUP(X475, 【参考】数式用!$A$2:$B$46, 2, FALSE), "")</f>
        <v/>
      </c>
      <c r="AA475" s="357"/>
      <c r="AB475" s="426" t="str">
        <f>IF(B475="", "", IF(COUNTIF(X475,"*独自*"),"数式を削除して手入力",IFERROR(INDEX(【参考】数式用!$O$3:'【参考】数式用'!$Q$452,MATCH(Q475&amp;V475,【参考】数式用!$N$3:'【参考】数式用'!$N$452,0),MATCH(VLOOKUP(X475,【参考】数式用!$R$2:$S$46,2,FALSE),【参考】数式用!$O$2:$Q$2,0)),10)))</f>
        <v/>
      </c>
      <c r="AC475" s="354"/>
    </row>
    <row r="476" spans="1:29" ht="49.95" customHeight="1">
      <c r="A476" s="240">
        <f t="shared" si="10"/>
        <v>438</v>
      </c>
      <c r="B476" s="449"/>
      <c r="C476" s="450"/>
      <c r="D476" s="450"/>
      <c r="E476" s="450"/>
      <c r="F476" s="450"/>
      <c r="G476" s="450"/>
      <c r="H476" s="450"/>
      <c r="I476" s="450"/>
      <c r="J476" s="450"/>
      <c r="K476" s="450"/>
      <c r="L476" s="451"/>
      <c r="M476" s="452"/>
      <c r="N476" s="452"/>
      <c r="O476" s="452"/>
      <c r="P476" s="453"/>
      <c r="Q476" s="454"/>
      <c r="R476" s="454"/>
      <c r="S476" s="454"/>
      <c r="T476" s="454"/>
      <c r="U476" s="454"/>
      <c r="V476" s="129"/>
      <c r="W476" s="129"/>
      <c r="X476" s="455"/>
      <c r="Y476" s="456"/>
      <c r="Z476" s="339" t="str">
        <f>IFERROR(VLOOKUP(X476, 【参考】数式用!$A$2:$B$46, 2, FALSE), "")</f>
        <v/>
      </c>
      <c r="AA476" s="357"/>
      <c r="AB476" s="426" t="str">
        <f>IF(B476="", "", IF(COUNTIF(X476,"*独自*"),"数式を削除して手入力",IFERROR(INDEX(【参考】数式用!$O$3:'【参考】数式用'!$Q$452,MATCH(Q476&amp;V476,【参考】数式用!$N$3:'【参考】数式用'!$N$452,0),MATCH(VLOOKUP(X476,【参考】数式用!$R$2:$S$46,2,FALSE),【参考】数式用!$O$2:$Q$2,0)),10)))</f>
        <v/>
      </c>
      <c r="AC476" s="354"/>
    </row>
    <row r="477" spans="1:29" ht="49.95" customHeight="1">
      <c r="A477" s="240">
        <f t="shared" si="10"/>
        <v>439</v>
      </c>
      <c r="B477" s="449"/>
      <c r="C477" s="450"/>
      <c r="D477" s="450"/>
      <c r="E477" s="450"/>
      <c r="F477" s="450"/>
      <c r="G477" s="450"/>
      <c r="H477" s="450"/>
      <c r="I477" s="450"/>
      <c r="J477" s="450"/>
      <c r="K477" s="450"/>
      <c r="L477" s="451"/>
      <c r="M477" s="452"/>
      <c r="N477" s="452"/>
      <c r="O477" s="452"/>
      <c r="P477" s="453"/>
      <c r="Q477" s="454"/>
      <c r="R477" s="454"/>
      <c r="S477" s="454"/>
      <c r="T477" s="454"/>
      <c r="U477" s="454"/>
      <c r="V477" s="129"/>
      <c r="W477" s="129"/>
      <c r="X477" s="455"/>
      <c r="Y477" s="456"/>
      <c r="Z477" s="339" t="str">
        <f>IFERROR(VLOOKUP(X477, 【参考】数式用!$A$2:$B$46, 2, FALSE), "")</f>
        <v/>
      </c>
      <c r="AA477" s="357"/>
      <c r="AB477" s="426" t="str">
        <f>IF(B477="", "", IF(COUNTIF(X477,"*独自*"),"数式を削除して手入力",IFERROR(INDEX(【参考】数式用!$O$3:'【参考】数式用'!$Q$452,MATCH(Q477&amp;V477,【参考】数式用!$N$3:'【参考】数式用'!$N$452,0),MATCH(VLOOKUP(X477,【参考】数式用!$R$2:$S$46,2,FALSE),【参考】数式用!$O$2:$Q$2,0)),10)))</f>
        <v/>
      </c>
      <c r="AC477" s="354"/>
    </row>
    <row r="478" spans="1:29" ht="49.95" customHeight="1">
      <c r="A478" s="240">
        <f t="shared" si="10"/>
        <v>440</v>
      </c>
      <c r="B478" s="449"/>
      <c r="C478" s="450"/>
      <c r="D478" s="450"/>
      <c r="E478" s="450"/>
      <c r="F478" s="450"/>
      <c r="G478" s="450"/>
      <c r="H478" s="450"/>
      <c r="I478" s="450"/>
      <c r="J478" s="450"/>
      <c r="K478" s="450"/>
      <c r="L478" s="451"/>
      <c r="M478" s="452"/>
      <c r="N478" s="452"/>
      <c r="O478" s="452"/>
      <c r="P478" s="453"/>
      <c r="Q478" s="454"/>
      <c r="R478" s="454"/>
      <c r="S478" s="454"/>
      <c r="T478" s="454"/>
      <c r="U478" s="454"/>
      <c r="V478" s="129"/>
      <c r="W478" s="129"/>
      <c r="X478" s="455"/>
      <c r="Y478" s="456"/>
      <c r="Z478" s="339" t="str">
        <f>IFERROR(VLOOKUP(X478, 【参考】数式用!$A$2:$B$46, 2, FALSE), "")</f>
        <v/>
      </c>
      <c r="AA478" s="357"/>
      <c r="AB478" s="426" t="str">
        <f>IF(B478="", "", IF(COUNTIF(X478,"*独自*"),"数式を削除して手入力",IFERROR(INDEX(【参考】数式用!$O$3:'【参考】数式用'!$Q$452,MATCH(Q478&amp;V478,【参考】数式用!$N$3:'【参考】数式用'!$N$452,0),MATCH(VLOOKUP(X478,【参考】数式用!$R$2:$S$46,2,FALSE),【参考】数式用!$O$2:$Q$2,0)),10)))</f>
        <v/>
      </c>
      <c r="AC478" s="354"/>
    </row>
    <row r="479" spans="1:29" ht="49.95" customHeight="1">
      <c r="A479" s="240">
        <f t="shared" si="10"/>
        <v>441</v>
      </c>
      <c r="B479" s="449"/>
      <c r="C479" s="450"/>
      <c r="D479" s="450"/>
      <c r="E479" s="450"/>
      <c r="F479" s="450"/>
      <c r="G479" s="450"/>
      <c r="H479" s="450"/>
      <c r="I479" s="450"/>
      <c r="J479" s="450"/>
      <c r="K479" s="450"/>
      <c r="L479" s="451"/>
      <c r="M479" s="452"/>
      <c r="N479" s="452"/>
      <c r="O479" s="452"/>
      <c r="P479" s="453"/>
      <c r="Q479" s="454"/>
      <c r="R479" s="454"/>
      <c r="S479" s="454"/>
      <c r="T479" s="454"/>
      <c r="U479" s="454"/>
      <c r="V479" s="129"/>
      <c r="W479" s="129"/>
      <c r="X479" s="455"/>
      <c r="Y479" s="456"/>
      <c r="Z479" s="339" t="str">
        <f>IFERROR(VLOOKUP(X479, 【参考】数式用!$A$2:$B$46, 2, FALSE), "")</f>
        <v/>
      </c>
      <c r="AA479" s="357"/>
      <c r="AB479" s="426" t="str">
        <f>IF(B479="", "", IF(COUNTIF(X479,"*独自*"),"数式を削除して手入力",IFERROR(INDEX(【参考】数式用!$O$3:'【参考】数式用'!$Q$452,MATCH(Q479&amp;V479,【参考】数式用!$N$3:'【参考】数式用'!$N$452,0),MATCH(VLOOKUP(X479,【参考】数式用!$R$2:$S$46,2,FALSE),【参考】数式用!$O$2:$Q$2,0)),10)))</f>
        <v/>
      </c>
      <c r="AC479" s="354"/>
    </row>
    <row r="480" spans="1:29" ht="49.95" customHeight="1">
      <c r="A480" s="240">
        <f t="shared" si="10"/>
        <v>442</v>
      </c>
      <c r="B480" s="449"/>
      <c r="C480" s="450"/>
      <c r="D480" s="450"/>
      <c r="E480" s="450"/>
      <c r="F480" s="450"/>
      <c r="G480" s="450"/>
      <c r="H480" s="450"/>
      <c r="I480" s="450"/>
      <c r="J480" s="450"/>
      <c r="K480" s="450"/>
      <c r="L480" s="451"/>
      <c r="M480" s="452"/>
      <c r="N480" s="452"/>
      <c r="O480" s="452"/>
      <c r="P480" s="453"/>
      <c r="Q480" s="454"/>
      <c r="R480" s="454"/>
      <c r="S480" s="454"/>
      <c r="T480" s="454"/>
      <c r="U480" s="454"/>
      <c r="V480" s="129"/>
      <c r="W480" s="129"/>
      <c r="X480" s="455"/>
      <c r="Y480" s="456"/>
      <c r="Z480" s="339" t="str">
        <f>IFERROR(VLOOKUP(X480, 【参考】数式用!$A$2:$B$46, 2, FALSE), "")</f>
        <v/>
      </c>
      <c r="AA480" s="357"/>
      <c r="AB480" s="426" t="str">
        <f>IF(B480="", "", IF(COUNTIF(X480,"*独自*"),"数式を削除して手入力",IFERROR(INDEX(【参考】数式用!$O$3:'【参考】数式用'!$Q$452,MATCH(Q480&amp;V480,【参考】数式用!$N$3:'【参考】数式用'!$N$452,0),MATCH(VLOOKUP(X480,【参考】数式用!$R$2:$S$46,2,FALSE),【参考】数式用!$O$2:$Q$2,0)),10)))</f>
        <v/>
      </c>
      <c r="AC480" s="354"/>
    </row>
    <row r="481" spans="1:29" ht="49.95" customHeight="1">
      <c r="A481" s="240">
        <f t="shared" si="10"/>
        <v>443</v>
      </c>
      <c r="B481" s="449"/>
      <c r="C481" s="450"/>
      <c r="D481" s="450"/>
      <c r="E481" s="450"/>
      <c r="F481" s="450"/>
      <c r="G481" s="450"/>
      <c r="H481" s="450"/>
      <c r="I481" s="450"/>
      <c r="J481" s="450"/>
      <c r="K481" s="450"/>
      <c r="L481" s="451"/>
      <c r="M481" s="452"/>
      <c r="N481" s="452"/>
      <c r="O481" s="452"/>
      <c r="P481" s="453"/>
      <c r="Q481" s="454"/>
      <c r="R481" s="454"/>
      <c r="S481" s="454"/>
      <c r="T481" s="454"/>
      <c r="U481" s="454"/>
      <c r="V481" s="129"/>
      <c r="W481" s="129"/>
      <c r="X481" s="455"/>
      <c r="Y481" s="456"/>
      <c r="Z481" s="339" t="str">
        <f>IFERROR(VLOOKUP(X481, 【参考】数式用!$A$2:$B$46, 2, FALSE), "")</f>
        <v/>
      </c>
      <c r="AA481" s="357"/>
      <c r="AB481" s="426" t="str">
        <f>IF(B481="", "", IF(COUNTIF(X481,"*独自*"),"数式を削除して手入力",IFERROR(INDEX(【参考】数式用!$O$3:'【参考】数式用'!$Q$452,MATCH(Q481&amp;V481,【参考】数式用!$N$3:'【参考】数式用'!$N$452,0),MATCH(VLOOKUP(X481,【参考】数式用!$R$2:$S$46,2,FALSE),【参考】数式用!$O$2:$Q$2,0)),10)))</f>
        <v/>
      </c>
      <c r="AC481" s="354"/>
    </row>
    <row r="482" spans="1:29" ht="49.95" customHeight="1">
      <c r="A482" s="240">
        <f t="shared" si="10"/>
        <v>444</v>
      </c>
      <c r="B482" s="449"/>
      <c r="C482" s="450"/>
      <c r="D482" s="450"/>
      <c r="E482" s="450"/>
      <c r="F482" s="450"/>
      <c r="G482" s="450"/>
      <c r="H482" s="450"/>
      <c r="I482" s="450"/>
      <c r="J482" s="450"/>
      <c r="K482" s="450"/>
      <c r="L482" s="451"/>
      <c r="M482" s="452"/>
      <c r="N482" s="452"/>
      <c r="O482" s="452"/>
      <c r="P482" s="453"/>
      <c r="Q482" s="454"/>
      <c r="R482" s="454"/>
      <c r="S482" s="454"/>
      <c r="T482" s="454"/>
      <c r="U482" s="454"/>
      <c r="V482" s="129"/>
      <c r="W482" s="129"/>
      <c r="X482" s="455"/>
      <c r="Y482" s="456"/>
      <c r="Z482" s="339" t="str">
        <f>IFERROR(VLOOKUP(X482, 【参考】数式用!$A$2:$B$46, 2, FALSE), "")</f>
        <v/>
      </c>
      <c r="AA482" s="357"/>
      <c r="AB482" s="426" t="str">
        <f>IF(B482="", "", IF(COUNTIF(X482,"*独自*"),"数式を削除して手入力",IFERROR(INDEX(【参考】数式用!$O$3:'【参考】数式用'!$Q$452,MATCH(Q482&amp;V482,【参考】数式用!$N$3:'【参考】数式用'!$N$452,0),MATCH(VLOOKUP(X482,【参考】数式用!$R$2:$S$46,2,FALSE),【参考】数式用!$O$2:$Q$2,0)),10)))</f>
        <v/>
      </c>
      <c r="AC482" s="354"/>
    </row>
    <row r="483" spans="1:29" ht="49.95" customHeight="1">
      <c r="A483" s="240">
        <f t="shared" si="10"/>
        <v>445</v>
      </c>
      <c r="B483" s="449"/>
      <c r="C483" s="450"/>
      <c r="D483" s="450"/>
      <c r="E483" s="450"/>
      <c r="F483" s="450"/>
      <c r="G483" s="450"/>
      <c r="H483" s="450"/>
      <c r="I483" s="450"/>
      <c r="J483" s="450"/>
      <c r="K483" s="450"/>
      <c r="L483" s="451"/>
      <c r="M483" s="452"/>
      <c r="N483" s="452"/>
      <c r="O483" s="452"/>
      <c r="P483" s="453"/>
      <c r="Q483" s="454"/>
      <c r="R483" s="454"/>
      <c r="S483" s="454"/>
      <c r="T483" s="454"/>
      <c r="U483" s="454"/>
      <c r="V483" s="129"/>
      <c r="W483" s="129"/>
      <c r="X483" s="455"/>
      <c r="Y483" s="456"/>
      <c r="Z483" s="339" t="str">
        <f>IFERROR(VLOOKUP(X483, 【参考】数式用!$A$2:$B$46, 2, FALSE), "")</f>
        <v/>
      </c>
      <c r="AA483" s="357"/>
      <c r="AB483" s="426" t="str">
        <f>IF(B483="", "", IF(COUNTIF(X483,"*独自*"),"数式を削除して手入力",IFERROR(INDEX(【参考】数式用!$O$3:'【参考】数式用'!$Q$452,MATCH(Q483&amp;V483,【参考】数式用!$N$3:'【参考】数式用'!$N$452,0),MATCH(VLOOKUP(X483,【参考】数式用!$R$2:$S$46,2,FALSE),【参考】数式用!$O$2:$Q$2,0)),10)))</f>
        <v/>
      </c>
      <c r="AC483" s="354"/>
    </row>
    <row r="484" spans="1:29" ht="49.95" customHeight="1">
      <c r="A484" s="240">
        <f t="shared" si="10"/>
        <v>446</v>
      </c>
      <c r="B484" s="449"/>
      <c r="C484" s="450"/>
      <c r="D484" s="450"/>
      <c r="E484" s="450"/>
      <c r="F484" s="450"/>
      <c r="G484" s="450"/>
      <c r="H484" s="450"/>
      <c r="I484" s="450"/>
      <c r="J484" s="450"/>
      <c r="K484" s="450"/>
      <c r="L484" s="451"/>
      <c r="M484" s="452"/>
      <c r="N484" s="452"/>
      <c r="O484" s="452"/>
      <c r="P484" s="453"/>
      <c r="Q484" s="454"/>
      <c r="R484" s="454"/>
      <c r="S484" s="454"/>
      <c r="T484" s="454"/>
      <c r="U484" s="454"/>
      <c r="V484" s="129"/>
      <c r="W484" s="129"/>
      <c r="X484" s="455"/>
      <c r="Y484" s="456"/>
      <c r="Z484" s="339" t="str">
        <f>IFERROR(VLOOKUP(X484, 【参考】数式用!$A$2:$B$46, 2, FALSE), "")</f>
        <v/>
      </c>
      <c r="AA484" s="357"/>
      <c r="AB484" s="426" t="str">
        <f>IF(B484="", "", IF(COUNTIF(X484,"*独自*"),"数式を削除して手入力",IFERROR(INDEX(【参考】数式用!$O$3:'【参考】数式用'!$Q$452,MATCH(Q484&amp;V484,【参考】数式用!$N$3:'【参考】数式用'!$N$452,0),MATCH(VLOOKUP(X484,【参考】数式用!$R$2:$S$46,2,FALSE),【参考】数式用!$O$2:$Q$2,0)),10)))</f>
        <v/>
      </c>
      <c r="AC484" s="354"/>
    </row>
    <row r="485" spans="1:29" ht="49.95" customHeight="1">
      <c r="A485" s="240">
        <f t="shared" si="10"/>
        <v>447</v>
      </c>
      <c r="B485" s="449"/>
      <c r="C485" s="450"/>
      <c r="D485" s="450"/>
      <c r="E485" s="450"/>
      <c r="F485" s="450"/>
      <c r="G485" s="450"/>
      <c r="H485" s="450"/>
      <c r="I485" s="450"/>
      <c r="J485" s="450"/>
      <c r="K485" s="450"/>
      <c r="L485" s="451"/>
      <c r="M485" s="452"/>
      <c r="N485" s="452"/>
      <c r="O485" s="452"/>
      <c r="P485" s="453"/>
      <c r="Q485" s="454"/>
      <c r="R485" s="454"/>
      <c r="S485" s="454"/>
      <c r="T485" s="454"/>
      <c r="U485" s="454"/>
      <c r="V485" s="129"/>
      <c r="W485" s="129"/>
      <c r="X485" s="455"/>
      <c r="Y485" s="456"/>
      <c r="Z485" s="339" t="str">
        <f>IFERROR(VLOOKUP(X485, 【参考】数式用!$A$2:$B$46, 2, FALSE), "")</f>
        <v/>
      </c>
      <c r="AA485" s="357"/>
      <c r="AB485" s="426" t="str">
        <f>IF(B485="", "", IF(COUNTIF(X485,"*独自*"),"数式を削除して手入力",IFERROR(INDEX(【参考】数式用!$O$3:'【参考】数式用'!$Q$452,MATCH(Q485&amp;V485,【参考】数式用!$N$3:'【参考】数式用'!$N$452,0),MATCH(VLOOKUP(X485,【参考】数式用!$R$2:$S$46,2,FALSE),【参考】数式用!$O$2:$Q$2,0)),10)))</f>
        <v/>
      </c>
      <c r="AC485" s="354"/>
    </row>
    <row r="486" spans="1:29" ht="49.95" customHeight="1">
      <c r="A486" s="240">
        <f t="shared" si="10"/>
        <v>448</v>
      </c>
      <c r="B486" s="449"/>
      <c r="C486" s="450"/>
      <c r="D486" s="450"/>
      <c r="E486" s="450"/>
      <c r="F486" s="450"/>
      <c r="G486" s="450"/>
      <c r="H486" s="450"/>
      <c r="I486" s="450"/>
      <c r="J486" s="450"/>
      <c r="K486" s="450"/>
      <c r="L486" s="451"/>
      <c r="M486" s="452"/>
      <c r="N486" s="452"/>
      <c r="O486" s="452"/>
      <c r="P486" s="453"/>
      <c r="Q486" s="454"/>
      <c r="R486" s="454"/>
      <c r="S486" s="454"/>
      <c r="T486" s="454"/>
      <c r="U486" s="454"/>
      <c r="V486" s="129"/>
      <c r="W486" s="129"/>
      <c r="X486" s="455"/>
      <c r="Y486" s="456"/>
      <c r="Z486" s="339" t="str">
        <f>IFERROR(VLOOKUP(X486, 【参考】数式用!$A$2:$B$46, 2, FALSE), "")</f>
        <v/>
      </c>
      <c r="AA486" s="357"/>
      <c r="AB486" s="426" t="str">
        <f>IF(B486="", "", IF(COUNTIF(X486,"*独自*"),"数式を削除して手入力",IFERROR(INDEX(【参考】数式用!$O$3:'【参考】数式用'!$Q$452,MATCH(Q486&amp;V486,【参考】数式用!$N$3:'【参考】数式用'!$N$452,0),MATCH(VLOOKUP(X486,【参考】数式用!$R$2:$S$46,2,FALSE),【参考】数式用!$O$2:$Q$2,0)),10)))</f>
        <v/>
      </c>
      <c r="AC486" s="354"/>
    </row>
    <row r="487" spans="1:29" ht="49.95" customHeight="1">
      <c r="A487" s="240">
        <f t="shared" si="10"/>
        <v>449</v>
      </c>
      <c r="B487" s="449"/>
      <c r="C487" s="450"/>
      <c r="D487" s="450"/>
      <c r="E487" s="450"/>
      <c r="F487" s="450"/>
      <c r="G487" s="450"/>
      <c r="H487" s="450"/>
      <c r="I487" s="450"/>
      <c r="J487" s="450"/>
      <c r="K487" s="450"/>
      <c r="L487" s="451"/>
      <c r="M487" s="452"/>
      <c r="N487" s="452"/>
      <c r="O487" s="452"/>
      <c r="P487" s="453"/>
      <c r="Q487" s="454"/>
      <c r="R487" s="454"/>
      <c r="S487" s="454"/>
      <c r="T487" s="454"/>
      <c r="U487" s="454"/>
      <c r="V487" s="129"/>
      <c r="W487" s="129"/>
      <c r="X487" s="455"/>
      <c r="Y487" s="456"/>
      <c r="Z487" s="339" t="str">
        <f>IFERROR(VLOOKUP(X487, 【参考】数式用!$A$2:$B$46, 2, FALSE), "")</f>
        <v/>
      </c>
      <c r="AA487" s="357"/>
      <c r="AB487" s="426" t="str">
        <f>IF(B487="", "", IF(COUNTIF(X487,"*独自*"),"数式を削除して手入力",IFERROR(INDEX(【参考】数式用!$O$3:'【参考】数式用'!$Q$452,MATCH(Q487&amp;V487,【参考】数式用!$N$3:'【参考】数式用'!$N$452,0),MATCH(VLOOKUP(X487,【参考】数式用!$R$2:$S$46,2,FALSE),【参考】数式用!$O$2:$Q$2,0)),10)))</f>
        <v/>
      </c>
      <c r="AC487" s="354"/>
    </row>
    <row r="488" spans="1:29" ht="49.95" customHeight="1">
      <c r="A488" s="240">
        <f t="shared" si="10"/>
        <v>450</v>
      </c>
      <c r="B488" s="449"/>
      <c r="C488" s="450"/>
      <c r="D488" s="450"/>
      <c r="E488" s="450"/>
      <c r="F488" s="450"/>
      <c r="G488" s="450"/>
      <c r="H488" s="450"/>
      <c r="I488" s="450"/>
      <c r="J488" s="450"/>
      <c r="K488" s="450"/>
      <c r="L488" s="451"/>
      <c r="M488" s="452"/>
      <c r="N488" s="452"/>
      <c r="O488" s="452"/>
      <c r="P488" s="453"/>
      <c r="Q488" s="454"/>
      <c r="R488" s="454"/>
      <c r="S488" s="454"/>
      <c r="T488" s="454"/>
      <c r="U488" s="454"/>
      <c r="V488" s="129"/>
      <c r="W488" s="129"/>
      <c r="X488" s="455"/>
      <c r="Y488" s="456"/>
      <c r="Z488" s="339" t="str">
        <f>IFERROR(VLOOKUP(X488, 【参考】数式用!$A$2:$B$46, 2, FALSE), "")</f>
        <v/>
      </c>
      <c r="AA488" s="357"/>
      <c r="AB488" s="426" t="str">
        <f>IF(B488="", "", IF(COUNTIF(X488,"*独自*"),"数式を削除して手入力",IFERROR(INDEX(【参考】数式用!$O$3:'【参考】数式用'!$Q$452,MATCH(Q488&amp;V488,【参考】数式用!$N$3:'【参考】数式用'!$N$452,0),MATCH(VLOOKUP(X488,【参考】数式用!$R$2:$S$46,2,FALSE),【参考】数式用!$O$2:$Q$2,0)),10)))</f>
        <v/>
      </c>
      <c r="AC488" s="354"/>
    </row>
    <row r="489" spans="1:29" ht="49.95" customHeight="1">
      <c r="A489" s="240">
        <f t="shared" si="10"/>
        <v>451</v>
      </c>
      <c r="B489" s="449"/>
      <c r="C489" s="450"/>
      <c r="D489" s="450"/>
      <c r="E489" s="450"/>
      <c r="F489" s="450"/>
      <c r="G489" s="450"/>
      <c r="H489" s="450"/>
      <c r="I489" s="450"/>
      <c r="J489" s="450"/>
      <c r="K489" s="450"/>
      <c r="L489" s="451"/>
      <c r="M489" s="452"/>
      <c r="N489" s="452"/>
      <c r="O489" s="452"/>
      <c r="P489" s="453"/>
      <c r="Q489" s="454"/>
      <c r="R489" s="454"/>
      <c r="S489" s="454"/>
      <c r="T489" s="454"/>
      <c r="U489" s="454"/>
      <c r="V489" s="129"/>
      <c r="W489" s="129"/>
      <c r="X489" s="455"/>
      <c r="Y489" s="456"/>
      <c r="Z489" s="339" t="str">
        <f>IFERROR(VLOOKUP(X489, 【参考】数式用!$A$2:$B$46, 2, FALSE), "")</f>
        <v/>
      </c>
      <c r="AA489" s="357"/>
      <c r="AB489" s="426" t="str">
        <f>IF(B489="", "", IF(COUNTIF(X489,"*独自*"),"数式を削除して手入力",IFERROR(INDEX(【参考】数式用!$O$3:'【参考】数式用'!$Q$452,MATCH(Q489&amp;V489,【参考】数式用!$N$3:'【参考】数式用'!$N$452,0),MATCH(VLOOKUP(X489,【参考】数式用!$R$2:$S$46,2,FALSE),【参考】数式用!$O$2:$Q$2,0)),10)))</f>
        <v/>
      </c>
      <c r="AC489" s="354"/>
    </row>
    <row r="490" spans="1:29" ht="49.95" customHeight="1">
      <c r="A490" s="240">
        <f t="shared" si="10"/>
        <v>452</v>
      </c>
      <c r="B490" s="449"/>
      <c r="C490" s="450"/>
      <c r="D490" s="450"/>
      <c r="E490" s="450"/>
      <c r="F490" s="450"/>
      <c r="G490" s="450"/>
      <c r="H490" s="450"/>
      <c r="I490" s="450"/>
      <c r="J490" s="450"/>
      <c r="K490" s="450"/>
      <c r="L490" s="451"/>
      <c r="M490" s="452"/>
      <c r="N490" s="452"/>
      <c r="O490" s="452"/>
      <c r="P490" s="453"/>
      <c r="Q490" s="454"/>
      <c r="R490" s="454"/>
      <c r="S490" s="454"/>
      <c r="T490" s="454"/>
      <c r="U490" s="454"/>
      <c r="V490" s="129"/>
      <c r="W490" s="129"/>
      <c r="X490" s="455"/>
      <c r="Y490" s="456"/>
      <c r="Z490" s="339" t="str">
        <f>IFERROR(VLOOKUP(X490, 【参考】数式用!$A$2:$B$46, 2, FALSE), "")</f>
        <v/>
      </c>
      <c r="AA490" s="357"/>
      <c r="AB490" s="426" t="str">
        <f>IF(B490="", "", IF(COUNTIF(X490,"*独自*"),"数式を削除して手入力",IFERROR(INDEX(【参考】数式用!$O$3:'【参考】数式用'!$Q$452,MATCH(Q490&amp;V490,【参考】数式用!$N$3:'【参考】数式用'!$N$452,0),MATCH(VLOOKUP(X490,【参考】数式用!$R$2:$S$46,2,FALSE),【参考】数式用!$O$2:$Q$2,0)),10)))</f>
        <v/>
      </c>
      <c r="AC490" s="354"/>
    </row>
    <row r="491" spans="1:29" ht="49.95" customHeight="1">
      <c r="A491" s="240">
        <f t="shared" si="10"/>
        <v>453</v>
      </c>
      <c r="B491" s="449"/>
      <c r="C491" s="450"/>
      <c r="D491" s="450"/>
      <c r="E491" s="450"/>
      <c r="F491" s="450"/>
      <c r="G491" s="450"/>
      <c r="H491" s="450"/>
      <c r="I491" s="450"/>
      <c r="J491" s="450"/>
      <c r="K491" s="450"/>
      <c r="L491" s="451"/>
      <c r="M491" s="452"/>
      <c r="N491" s="452"/>
      <c r="O491" s="452"/>
      <c r="P491" s="453"/>
      <c r="Q491" s="454"/>
      <c r="R491" s="454"/>
      <c r="S491" s="454"/>
      <c r="T491" s="454"/>
      <c r="U491" s="454"/>
      <c r="V491" s="129"/>
      <c r="W491" s="129"/>
      <c r="X491" s="455"/>
      <c r="Y491" s="456"/>
      <c r="Z491" s="339" t="str">
        <f>IFERROR(VLOOKUP(X491, 【参考】数式用!$A$2:$B$46, 2, FALSE), "")</f>
        <v/>
      </c>
      <c r="AA491" s="357"/>
      <c r="AB491" s="426" t="str">
        <f>IF(B491="", "", IF(COUNTIF(X491,"*独自*"),"数式を削除して手入力",IFERROR(INDEX(【参考】数式用!$O$3:'【参考】数式用'!$Q$452,MATCH(Q491&amp;V491,【参考】数式用!$N$3:'【参考】数式用'!$N$452,0),MATCH(VLOOKUP(X491,【参考】数式用!$R$2:$S$46,2,FALSE),【参考】数式用!$O$2:$Q$2,0)),10)))</f>
        <v/>
      </c>
      <c r="AC491" s="354"/>
    </row>
    <row r="492" spans="1:29" ht="49.95" customHeight="1">
      <c r="A492" s="240">
        <f t="shared" si="10"/>
        <v>454</v>
      </c>
      <c r="B492" s="449"/>
      <c r="C492" s="450"/>
      <c r="D492" s="450"/>
      <c r="E492" s="450"/>
      <c r="F492" s="450"/>
      <c r="G492" s="450"/>
      <c r="H492" s="450"/>
      <c r="I492" s="450"/>
      <c r="J492" s="450"/>
      <c r="K492" s="450"/>
      <c r="L492" s="451"/>
      <c r="M492" s="452"/>
      <c r="N492" s="452"/>
      <c r="O492" s="452"/>
      <c r="P492" s="453"/>
      <c r="Q492" s="454"/>
      <c r="R492" s="454"/>
      <c r="S492" s="454"/>
      <c r="T492" s="454"/>
      <c r="U492" s="454"/>
      <c r="V492" s="129"/>
      <c r="W492" s="129"/>
      <c r="X492" s="455"/>
      <c r="Y492" s="456"/>
      <c r="Z492" s="339" t="str">
        <f>IFERROR(VLOOKUP(X492, 【参考】数式用!$A$2:$B$46, 2, FALSE), "")</f>
        <v/>
      </c>
      <c r="AA492" s="357"/>
      <c r="AB492" s="426" t="str">
        <f>IF(B492="", "", IF(COUNTIF(X492,"*独自*"),"数式を削除して手入力",IFERROR(INDEX(【参考】数式用!$O$3:'【参考】数式用'!$Q$452,MATCH(Q492&amp;V492,【参考】数式用!$N$3:'【参考】数式用'!$N$452,0),MATCH(VLOOKUP(X492,【参考】数式用!$R$2:$S$46,2,FALSE),【参考】数式用!$O$2:$Q$2,0)),10)))</f>
        <v/>
      </c>
      <c r="AC492" s="354"/>
    </row>
    <row r="493" spans="1:29" ht="49.95" customHeight="1">
      <c r="A493" s="240">
        <f t="shared" si="10"/>
        <v>455</v>
      </c>
      <c r="B493" s="449"/>
      <c r="C493" s="450"/>
      <c r="D493" s="450"/>
      <c r="E493" s="450"/>
      <c r="F493" s="450"/>
      <c r="G493" s="450"/>
      <c r="H493" s="450"/>
      <c r="I493" s="450"/>
      <c r="J493" s="450"/>
      <c r="K493" s="450"/>
      <c r="L493" s="451"/>
      <c r="M493" s="452"/>
      <c r="N493" s="452"/>
      <c r="O493" s="452"/>
      <c r="P493" s="453"/>
      <c r="Q493" s="454"/>
      <c r="R493" s="454"/>
      <c r="S493" s="454"/>
      <c r="T493" s="454"/>
      <c r="U493" s="454"/>
      <c r="V493" s="129"/>
      <c r="W493" s="129"/>
      <c r="X493" s="455"/>
      <c r="Y493" s="456"/>
      <c r="Z493" s="339" t="str">
        <f>IFERROR(VLOOKUP(X493, 【参考】数式用!$A$2:$B$46, 2, FALSE), "")</f>
        <v/>
      </c>
      <c r="AA493" s="357"/>
      <c r="AB493" s="426" t="str">
        <f>IF(B493="", "", IF(COUNTIF(X493,"*独自*"),"数式を削除して手入力",IFERROR(INDEX(【参考】数式用!$O$3:'【参考】数式用'!$Q$452,MATCH(Q493&amp;V493,【参考】数式用!$N$3:'【参考】数式用'!$N$452,0),MATCH(VLOOKUP(X493,【参考】数式用!$R$2:$S$46,2,FALSE),【参考】数式用!$O$2:$Q$2,0)),10)))</f>
        <v/>
      </c>
      <c r="AC493" s="354"/>
    </row>
    <row r="494" spans="1:29" ht="49.95" customHeight="1">
      <c r="A494" s="240">
        <f t="shared" si="10"/>
        <v>456</v>
      </c>
      <c r="B494" s="449"/>
      <c r="C494" s="450"/>
      <c r="D494" s="450"/>
      <c r="E494" s="450"/>
      <c r="F494" s="450"/>
      <c r="G494" s="450"/>
      <c r="H494" s="450"/>
      <c r="I494" s="450"/>
      <c r="J494" s="450"/>
      <c r="K494" s="450"/>
      <c r="L494" s="451"/>
      <c r="M494" s="452"/>
      <c r="N494" s="452"/>
      <c r="O494" s="452"/>
      <c r="P494" s="453"/>
      <c r="Q494" s="454"/>
      <c r="R494" s="454"/>
      <c r="S494" s="454"/>
      <c r="T494" s="454"/>
      <c r="U494" s="454"/>
      <c r="V494" s="129"/>
      <c r="W494" s="129"/>
      <c r="X494" s="455"/>
      <c r="Y494" s="456"/>
      <c r="Z494" s="339" t="str">
        <f>IFERROR(VLOOKUP(X494, 【参考】数式用!$A$2:$B$46, 2, FALSE), "")</f>
        <v/>
      </c>
      <c r="AA494" s="357"/>
      <c r="AB494" s="426" t="str">
        <f>IF(B494="", "", IF(COUNTIF(X494,"*独自*"),"数式を削除して手入力",IFERROR(INDEX(【参考】数式用!$O$3:'【参考】数式用'!$Q$452,MATCH(Q494&amp;V494,【参考】数式用!$N$3:'【参考】数式用'!$N$452,0),MATCH(VLOOKUP(X494,【参考】数式用!$R$2:$S$46,2,FALSE),【参考】数式用!$O$2:$Q$2,0)),10)))</f>
        <v/>
      </c>
      <c r="AC494" s="354"/>
    </row>
    <row r="495" spans="1:29" ht="49.95" customHeight="1">
      <c r="A495" s="240">
        <f t="shared" si="10"/>
        <v>457</v>
      </c>
      <c r="B495" s="449"/>
      <c r="C495" s="450"/>
      <c r="D495" s="450"/>
      <c r="E495" s="450"/>
      <c r="F495" s="450"/>
      <c r="G495" s="450"/>
      <c r="H495" s="450"/>
      <c r="I495" s="450"/>
      <c r="J495" s="450"/>
      <c r="K495" s="450"/>
      <c r="L495" s="451"/>
      <c r="M495" s="452"/>
      <c r="N495" s="452"/>
      <c r="O495" s="452"/>
      <c r="P495" s="453"/>
      <c r="Q495" s="454"/>
      <c r="R495" s="454"/>
      <c r="S495" s="454"/>
      <c r="T495" s="454"/>
      <c r="U495" s="454"/>
      <c r="V495" s="129"/>
      <c r="W495" s="129"/>
      <c r="X495" s="455"/>
      <c r="Y495" s="456"/>
      <c r="Z495" s="339" t="str">
        <f>IFERROR(VLOOKUP(X495, 【参考】数式用!$A$2:$B$46, 2, FALSE), "")</f>
        <v/>
      </c>
      <c r="AA495" s="357"/>
      <c r="AB495" s="426" t="str">
        <f>IF(B495="", "", IF(COUNTIF(X495,"*独自*"),"数式を削除して手入力",IFERROR(INDEX(【参考】数式用!$O$3:'【参考】数式用'!$Q$452,MATCH(Q495&amp;V495,【参考】数式用!$N$3:'【参考】数式用'!$N$452,0),MATCH(VLOOKUP(X495,【参考】数式用!$R$2:$S$46,2,FALSE),【参考】数式用!$O$2:$Q$2,0)),10)))</f>
        <v/>
      </c>
      <c r="AC495" s="354"/>
    </row>
    <row r="496" spans="1:29" ht="49.95" customHeight="1">
      <c r="A496" s="240">
        <f t="shared" si="10"/>
        <v>458</v>
      </c>
      <c r="B496" s="449"/>
      <c r="C496" s="450"/>
      <c r="D496" s="450"/>
      <c r="E496" s="450"/>
      <c r="F496" s="450"/>
      <c r="G496" s="450"/>
      <c r="H496" s="450"/>
      <c r="I496" s="450"/>
      <c r="J496" s="450"/>
      <c r="K496" s="450"/>
      <c r="L496" s="451"/>
      <c r="M496" s="452"/>
      <c r="N496" s="452"/>
      <c r="O496" s="452"/>
      <c r="P496" s="453"/>
      <c r="Q496" s="454"/>
      <c r="R496" s="454"/>
      <c r="S496" s="454"/>
      <c r="T496" s="454"/>
      <c r="U496" s="454"/>
      <c r="V496" s="129"/>
      <c r="W496" s="129"/>
      <c r="X496" s="455"/>
      <c r="Y496" s="456"/>
      <c r="Z496" s="339" t="str">
        <f>IFERROR(VLOOKUP(X496, 【参考】数式用!$A$2:$B$46, 2, FALSE), "")</f>
        <v/>
      </c>
      <c r="AA496" s="357"/>
      <c r="AB496" s="426" t="str">
        <f>IF(B496="", "", IF(COUNTIF(X496,"*独自*"),"数式を削除して手入力",IFERROR(INDEX(【参考】数式用!$O$3:'【参考】数式用'!$Q$452,MATCH(Q496&amp;V496,【参考】数式用!$N$3:'【参考】数式用'!$N$452,0),MATCH(VLOOKUP(X496,【参考】数式用!$R$2:$S$46,2,FALSE),【参考】数式用!$O$2:$Q$2,0)),10)))</f>
        <v/>
      </c>
      <c r="AC496" s="354"/>
    </row>
    <row r="497" spans="1:29" ht="49.95" customHeight="1">
      <c r="A497" s="240">
        <f t="shared" si="10"/>
        <v>459</v>
      </c>
      <c r="B497" s="449"/>
      <c r="C497" s="450"/>
      <c r="D497" s="450"/>
      <c r="E497" s="450"/>
      <c r="F497" s="450"/>
      <c r="G497" s="450"/>
      <c r="H497" s="450"/>
      <c r="I497" s="450"/>
      <c r="J497" s="450"/>
      <c r="K497" s="450"/>
      <c r="L497" s="451"/>
      <c r="M497" s="452"/>
      <c r="N497" s="452"/>
      <c r="O497" s="452"/>
      <c r="P497" s="453"/>
      <c r="Q497" s="454"/>
      <c r="R497" s="454"/>
      <c r="S497" s="454"/>
      <c r="T497" s="454"/>
      <c r="U497" s="454"/>
      <c r="V497" s="129"/>
      <c r="W497" s="129"/>
      <c r="X497" s="455"/>
      <c r="Y497" s="456"/>
      <c r="Z497" s="339" t="str">
        <f>IFERROR(VLOOKUP(X497, 【参考】数式用!$A$2:$B$46, 2, FALSE), "")</f>
        <v/>
      </c>
      <c r="AA497" s="357"/>
      <c r="AB497" s="426" t="str">
        <f>IF(B497="", "", IF(COUNTIF(X497,"*独自*"),"数式を削除して手入力",IFERROR(INDEX(【参考】数式用!$O$3:'【参考】数式用'!$Q$452,MATCH(Q497&amp;V497,【参考】数式用!$N$3:'【参考】数式用'!$N$452,0),MATCH(VLOOKUP(X497,【参考】数式用!$R$2:$S$46,2,FALSE),【参考】数式用!$O$2:$Q$2,0)),10)))</f>
        <v/>
      </c>
      <c r="AC497" s="354"/>
    </row>
    <row r="498" spans="1:29" ht="49.95" customHeight="1">
      <c r="A498" s="240">
        <f t="shared" si="10"/>
        <v>460</v>
      </c>
      <c r="B498" s="449"/>
      <c r="C498" s="450"/>
      <c r="D498" s="450"/>
      <c r="E498" s="450"/>
      <c r="F498" s="450"/>
      <c r="G498" s="450"/>
      <c r="H498" s="450"/>
      <c r="I498" s="450"/>
      <c r="J498" s="450"/>
      <c r="K498" s="450"/>
      <c r="L498" s="451"/>
      <c r="M498" s="452"/>
      <c r="N498" s="452"/>
      <c r="O498" s="452"/>
      <c r="P498" s="453"/>
      <c r="Q498" s="454"/>
      <c r="R498" s="454"/>
      <c r="S498" s="454"/>
      <c r="T498" s="454"/>
      <c r="U498" s="454"/>
      <c r="V498" s="129"/>
      <c r="W498" s="129"/>
      <c r="X498" s="455"/>
      <c r="Y498" s="456"/>
      <c r="Z498" s="339" t="str">
        <f>IFERROR(VLOOKUP(X498, 【参考】数式用!$A$2:$B$46, 2, FALSE), "")</f>
        <v/>
      </c>
      <c r="AA498" s="357"/>
      <c r="AB498" s="426" t="str">
        <f>IF(B498="", "", IF(COUNTIF(X498,"*独自*"),"数式を削除して手入力",IFERROR(INDEX(【参考】数式用!$O$3:'【参考】数式用'!$Q$452,MATCH(Q498&amp;V498,【参考】数式用!$N$3:'【参考】数式用'!$N$452,0),MATCH(VLOOKUP(X498,【参考】数式用!$R$2:$S$46,2,FALSE),【参考】数式用!$O$2:$Q$2,0)),10)))</f>
        <v/>
      </c>
      <c r="AC498" s="354"/>
    </row>
    <row r="499" spans="1:29" ht="49.95" customHeight="1">
      <c r="A499" s="240">
        <f t="shared" si="10"/>
        <v>461</v>
      </c>
      <c r="B499" s="449"/>
      <c r="C499" s="450"/>
      <c r="D499" s="450"/>
      <c r="E499" s="450"/>
      <c r="F499" s="450"/>
      <c r="G499" s="450"/>
      <c r="H499" s="450"/>
      <c r="I499" s="450"/>
      <c r="J499" s="450"/>
      <c r="K499" s="450"/>
      <c r="L499" s="451"/>
      <c r="M499" s="452"/>
      <c r="N499" s="452"/>
      <c r="O499" s="452"/>
      <c r="P499" s="453"/>
      <c r="Q499" s="454"/>
      <c r="R499" s="454"/>
      <c r="S499" s="454"/>
      <c r="T499" s="454"/>
      <c r="U499" s="454"/>
      <c r="V499" s="129"/>
      <c r="W499" s="129"/>
      <c r="X499" s="455"/>
      <c r="Y499" s="456"/>
      <c r="Z499" s="339" t="str">
        <f>IFERROR(VLOOKUP(X499, 【参考】数式用!$A$2:$B$46, 2, FALSE), "")</f>
        <v/>
      </c>
      <c r="AA499" s="357"/>
      <c r="AB499" s="426" t="str">
        <f>IF(B499="", "", IF(COUNTIF(X499,"*独自*"),"数式を削除して手入力",IFERROR(INDEX(【参考】数式用!$O$3:'【参考】数式用'!$Q$452,MATCH(Q499&amp;V499,【参考】数式用!$N$3:'【参考】数式用'!$N$452,0),MATCH(VLOOKUP(X499,【参考】数式用!$R$2:$S$46,2,FALSE),【参考】数式用!$O$2:$Q$2,0)),10)))</f>
        <v/>
      </c>
      <c r="AC499" s="354"/>
    </row>
    <row r="500" spans="1:29" ht="49.95" customHeight="1">
      <c r="A500" s="240">
        <f t="shared" si="10"/>
        <v>462</v>
      </c>
      <c r="B500" s="449"/>
      <c r="C500" s="450"/>
      <c r="D500" s="450"/>
      <c r="E500" s="450"/>
      <c r="F500" s="450"/>
      <c r="G500" s="450"/>
      <c r="H500" s="450"/>
      <c r="I500" s="450"/>
      <c r="J500" s="450"/>
      <c r="K500" s="450"/>
      <c r="L500" s="451"/>
      <c r="M500" s="452"/>
      <c r="N500" s="452"/>
      <c r="O500" s="452"/>
      <c r="P500" s="453"/>
      <c r="Q500" s="454"/>
      <c r="R500" s="454"/>
      <c r="S500" s="454"/>
      <c r="T500" s="454"/>
      <c r="U500" s="454"/>
      <c r="V500" s="129"/>
      <c r="W500" s="129"/>
      <c r="X500" s="455"/>
      <c r="Y500" s="456"/>
      <c r="Z500" s="339" t="str">
        <f>IFERROR(VLOOKUP(X500, 【参考】数式用!$A$2:$B$46, 2, FALSE), "")</f>
        <v/>
      </c>
      <c r="AA500" s="357"/>
      <c r="AB500" s="426" t="str">
        <f>IF(B500="", "", IF(COUNTIF(X500,"*独自*"),"数式を削除して手入力",IFERROR(INDEX(【参考】数式用!$O$3:'【参考】数式用'!$Q$452,MATCH(Q500&amp;V500,【参考】数式用!$N$3:'【参考】数式用'!$N$452,0),MATCH(VLOOKUP(X500,【参考】数式用!$R$2:$S$46,2,FALSE),【参考】数式用!$O$2:$Q$2,0)),10)))</f>
        <v/>
      </c>
      <c r="AC500" s="354"/>
    </row>
    <row r="501" spans="1:29" ht="49.95" customHeight="1">
      <c r="A501" s="240">
        <f t="shared" si="10"/>
        <v>463</v>
      </c>
      <c r="B501" s="449"/>
      <c r="C501" s="450"/>
      <c r="D501" s="450"/>
      <c r="E501" s="450"/>
      <c r="F501" s="450"/>
      <c r="G501" s="450"/>
      <c r="H501" s="450"/>
      <c r="I501" s="450"/>
      <c r="J501" s="450"/>
      <c r="K501" s="450"/>
      <c r="L501" s="451"/>
      <c r="M501" s="452"/>
      <c r="N501" s="452"/>
      <c r="O501" s="452"/>
      <c r="P501" s="453"/>
      <c r="Q501" s="454"/>
      <c r="R501" s="454"/>
      <c r="S501" s="454"/>
      <c r="T501" s="454"/>
      <c r="U501" s="454"/>
      <c r="V501" s="129"/>
      <c r="W501" s="129"/>
      <c r="X501" s="455"/>
      <c r="Y501" s="456"/>
      <c r="Z501" s="339" t="str">
        <f>IFERROR(VLOOKUP(X501, 【参考】数式用!$A$2:$B$46, 2, FALSE), "")</f>
        <v/>
      </c>
      <c r="AA501" s="357"/>
      <c r="AB501" s="426" t="str">
        <f>IF(B501="", "", IF(COUNTIF(X501,"*独自*"),"数式を削除して手入力",IFERROR(INDEX(【参考】数式用!$O$3:'【参考】数式用'!$Q$452,MATCH(Q501&amp;V501,【参考】数式用!$N$3:'【参考】数式用'!$N$452,0),MATCH(VLOOKUP(X501,【参考】数式用!$R$2:$S$46,2,FALSE),【参考】数式用!$O$2:$Q$2,0)),10)))</f>
        <v/>
      </c>
      <c r="AC501" s="354"/>
    </row>
    <row r="502" spans="1:29" ht="49.95" customHeight="1">
      <c r="A502" s="240">
        <f t="shared" si="10"/>
        <v>464</v>
      </c>
      <c r="B502" s="449"/>
      <c r="C502" s="450"/>
      <c r="D502" s="450"/>
      <c r="E502" s="450"/>
      <c r="F502" s="450"/>
      <c r="G502" s="450"/>
      <c r="H502" s="450"/>
      <c r="I502" s="450"/>
      <c r="J502" s="450"/>
      <c r="K502" s="450"/>
      <c r="L502" s="451"/>
      <c r="M502" s="452"/>
      <c r="N502" s="452"/>
      <c r="O502" s="452"/>
      <c r="P502" s="453"/>
      <c r="Q502" s="454"/>
      <c r="R502" s="454"/>
      <c r="S502" s="454"/>
      <c r="T502" s="454"/>
      <c r="U502" s="454"/>
      <c r="V502" s="129"/>
      <c r="W502" s="129"/>
      <c r="X502" s="455"/>
      <c r="Y502" s="456"/>
      <c r="Z502" s="339" t="str">
        <f>IFERROR(VLOOKUP(X502, 【参考】数式用!$A$2:$B$46, 2, FALSE), "")</f>
        <v/>
      </c>
      <c r="AA502" s="357"/>
      <c r="AB502" s="426" t="str">
        <f>IF(B502="", "", IF(COUNTIF(X502,"*独自*"),"数式を削除して手入力",IFERROR(INDEX(【参考】数式用!$O$3:'【参考】数式用'!$Q$452,MATCH(Q502&amp;V502,【参考】数式用!$N$3:'【参考】数式用'!$N$452,0),MATCH(VLOOKUP(X502,【参考】数式用!$R$2:$S$46,2,FALSE),【参考】数式用!$O$2:$Q$2,0)),10)))</f>
        <v/>
      </c>
      <c r="AC502" s="354"/>
    </row>
    <row r="503" spans="1:29" ht="49.95" customHeight="1">
      <c r="A503" s="240">
        <f t="shared" si="10"/>
        <v>465</v>
      </c>
      <c r="B503" s="449"/>
      <c r="C503" s="450"/>
      <c r="D503" s="450"/>
      <c r="E503" s="450"/>
      <c r="F503" s="450"/>
      <c r="G503" s="450"/>
      <c r="H503" s="450"/>
      <c r="I503" s="450"/>
      <c r="J503" s="450"/>
      <c r="K503" s="450"/>
      <c r="L503" s="451"/>
      <c r="M503" s="452"/>
      <c r="N503" s="452"/>
      <c r="O503" s="452"/>
      <c r="P503" s="453"/>
      <c r="Q503" s="454"/>
      <c r="R503" s="454"/>
      <c r="S503" s="454"/>
      <c r="T503" s="454"/>
      <c r="U503" s="454"/>
      <c r="V503" s="129"/>
      <c r="W503" s="129"/>
      <c r="X503" s="455"/>
      <c r="Y503" s="456"/>
      <c r="Z503" s="339" t="str">
        <f>IFERROR(VLOOKUP(X503, 【参考】数式用!$A$2:$B$46, 2, FALSE), "")</f>
        <v/>
      </c>
      <c r="AA503" s="357"/>
      <c r="AB503" s="426" t="str">
        <f>IF(B503="", "", IF(COUNTIF(X503,"*独自*"),"数式を削除して手入力",IFERROR(INDEX(【参考】数式用!$O$3:'【参考】数式用'!$Q$452,MATCH(Q503&amp;V503,【参考】数式用!$N$3:'【参考】数式用'!$N$452,0),MATCH(VLOOKUP(X503,【参考】数式用!$R$2:$S$46,2,FALSE),【参考】数式用!$O$2:$Q$2,0)),10)))</f>
        <v/>
      </c>
      <c r="AC503" s="354"/>
    </row>
    <row r="504" spans="1:29" ht="49.95" customHeight="1">
      <c r="A504" s="240">
        <f t="shared" si="10"/>
        <v>466</v>
      </c>
      <c r="B504" s="449"/>
      <c r="C504" s="450"/>
      <c r="D504" s="450"/>
      <c r="E504" s="450"/>
      <c r="F504" s="450"/>
      <c r="G504" s="450"/>
      <c r="H504" s="450"/>
      <c r="I504" s="450"/>
      <c r="J504" s="450"/>
      <c r="K504" s="450"/>
      <c r="L504" s="451"/>
      <c r="M504" s="452"/>
      <c r="N504" s="452"/>
      <c r="O504" s="452"/>
      <c r="P504" s="453"/>
      <c r="Q504" s="454"/>
      <c r="R504" s="454"/>
      <c r="S504" s="454"/>
      <c r="T504" s="454"/>
      <c r="U504" s="454"/>
      <c r="V504" s="129"/>
      <c r="W504" s="129"/>
      <c r="X504" s="455"/>
      <c r="Y504" s="456"/>
      <c r="Z504" s="339" t="str">
        <f>IFERROR(VLOOKUP(X504, 【参考】数式用!$A$2:$B$46, 2, FALSE), "")</f>
        <v/>
      </c>
      <c r="AA504" s="357"/>
      <c r="AB504" s="426" t="str">
        <f>IF(B504="", "", IF(COUNTIF(X504,"*独自*"),"数式を削除して手入力",IFERROR(INDEX(【参考】数式用!$O$3:'【参考】数式用'!$Q$452,MATCH(Q504&amp;V504,【参考】数式用!$N$3:'【参考】数式用'!$N$452,0),MATCH(VLOOKUP(X504,【参考】数式用!$R$2:$S$46,2,FALSE),【参考】数式用!$O$2:$Q$2,0)),10)))</f>
        <v/>
      </c>
      <c r="AC504" s="354"/>
    </row>
    <row r="505" spans="1:29" ht="49.95" customHeight="1">
      <c r="A505" s="240">
        <f t="shared" si="10"/>
        <v>467</v>
      </c>
      <c r="B505" s="449"/>
      <c r="C505" s="450"/>
      <c r="D505" s="450"/>
      <c r="E505" s="450"/>
      <c r="F505" s="450"/>
      <c r="G505" s="450"/>
      <c r="H505" s="450"/>
      <c r="I505" s="450"/>
      <c r="J505" s="450"/>
      <c r="K505" s="450"/>
      <c r="L505" s="451"/>
      <c r="M505" s="452"/>
      <c r="N505" s="452"/>
      <c r="O505" s="452"/>
      <c r="P505" s="453"/>
      <c r="Q505" s="454"/>
      <c r="R505" s="454"/>
      <c r="S505" s="454"/>
      <c r="T505" s="454"/>
      <c r="U505" s="454"/>
      <c r="V505" s="129"/>
      <c r="W505" s="129"/>
      <c r="X505" s="455"/>
      <c r="Y505" s="456"/>
      <c r="Z505" s="339" t="str">
        <f>IFERROR(VLOOKUP(X505, 【参考】数式用!$A$2:$B$46, 2, FALSE), "")</f>
        <v/>
      </c>
      <c r="AA505" s="357"/>
      <c r="AB505" s="426" t="str">
        <f>IF(B505="", "", IF(COUNTIF(X505,"*独自*"),"数式を削除して手入力",IFERROR(INDEX(【参考】数式用!$O$3:'【参考】数式用'!$Q$452,MATCH(Q505&amp;V505,【参考】数式用!$N$3:'【参考】数式用'!$N$452,0),MATCH(VLOOKUP(X505,【参考】数式用!$R$2:$S$46,2,FALSE),【参考】数式用!$O$2:$Q$2,0)),10)))</f>
        <v/>
      </c>
      <c r="AC505" s="354"/>
    </row>
    <row r="506" spans="1:29" ht="49.95" customHeight="1">
      <c r="A506" s="240">
        <f t="shared" si="10"/>
        <v>468</v>
      </c>
      <c r="B506" s="449"/>
      <c r="C506" s="450"/>
      <c r="D506" s="450"/>
      <c r="E506" s="450"/>
      <c r="F506" s="450"/>
      <c r="G506" s="450"/>
      <c r="H506" s="450"/>
      <c r="I506" s="450"/>
      <c r="J506" s="450"/>
      <c r="K506" s="450"/>
      <c r="L506" s="451"/>
      <c r="M506" s="452"/>
      <c r="N506" s="452"/>
      <c r="O506" s="452"/>
      <c r="P506" s="453"/>
      <c r="Q506" s="454"/>
      <c r="R506" s="454"/>
      <c r="S506" s="454"/>
      <c r="T506" s="454"/>
      <c r="U506" s="454"/>
      <c r="V506" s="129"/>
      <c r="W506" s="129"/>
      <c r="X506" s="455"/>
      <c r="Y506" s="456"/>
      <c r="Z506" s="339" t="str">
        <f>IFERROR(VLOOKUP(X506, 【参考】数式用!$A$2:$B$46, 2, FALSE), "")</f>
        <v/>
      </c>
      <c r="AA506" s="357"/>
      <c r="AB506" s="426" t="str">
        <f>IF(B506="", "", IF(COUNTIF(X506,"*独自*"),"数式を削除して手入力",IFERROR(INDEX(【参考】数式用!$O$3:'【参考】数式用'!$Q$452,MATCH(Q506&amp;V506,【参考】数式用!$N$3:'【参考】数式用'!$N$452,0),MATCH(VLOOKUP(X506,【参考】数式用!$R$2:$S$46,2,FALSE),【参考】数式用!$O$2:$Q$2,0)),10)))</f>
        <v/>
      </c>
      <c r="AC506" s="354"/>
    </row>
    <row r="507" spans="1:29" ht="49.95" customHeight="1">
      <c r="A507" s="240">
        <f t="shared" si="10"/>
        <v>469</v>
      </c>
      <c r="B507" s="449"/>
      <c r="C507" s="450"/>
      <c r="D507" s="450"/>
      <c r="E507" s="450"/>
      <c r="F507" s="450"/>
      <c r="G507" s="450"/>
      <c r="H507" s="450"/>
      <c r="I507" s="450"/>
      <c r="J507" s="450"/>
      <c r="K507" s="450"/>
      <c r="L507" s="451"/>
      <c r="M507" s="452"/>
      <c r="N507" s="452"/>
      <c r="O507" s="452"/>
      <c r="P507" s="453"/>
      <c r="Q507" s="454"/>
      <c r="R507" s="454"/>
      <c r="S507" s="454"/>
      <c r="T507" s="454"/>
      <c r="U507" s="454"/>
      <c r="V507" s="129"/>
      <c r="W507" s="129"/>
      <c r="X507" s="455"/>
      <c r="Y507" s="456"/>
      <c r="Z507" s="339" t="str">
        <f>IFERROR(VLOOKUP(X507, 【参考】数式用!$A$2:$B$46, 2, FALSE), "")</f>
        <v/>
      </c>
      <c r="AA507" s="357"/>
      <c r="AB507" s="426" t="str">
        <f>IF(B507="", "", IF(COUNTIF(X507,"*独自*"),"数式を削除して手入力",IFERROR(INDEX(【参考】数式用!$O$3:'【参考】数式用'!$Q$452,MATCH(Q507&amp;V507,【参考】数式用!$N$3:'【参考】数式用'!$N$452,0),MATCH(VLOOKUP(X507,【参考】数式用!$R$2:$S$46,2,FALSE),【参考】数式用!$O$2:$Q$2,0)),10)))</f>
        <v/>
      </c>
      <c r="AC507" s="354"/>
    </row>
    <row r="508" spans="1:29" ht="49.95" customHeight="1">
      <c r="A508" s="240">
        <f t="shared" si="10"/>
        <v>470</v>
      </c>
      <c r="B508" s="449"/>
      <c r="C508" s="450"/>
      <c r="D508" s="450"/>
      <c r="E508" s="450"/>
      <c r="F508" s="450"/>
      <c r="G508" s="450"/>
      <c r="H508" s="450"/>
      <c r="I508" s="450"/>
      <c r="J508" s="450"/>
      <c r="K508" s="450"/>
      <c r="L508" s="451"/>
      <c r="M508" s="452"/>
      <c r="N508" s="452"/>
      <c r="O508" s="452"/>
      <c r="P508" s="453"/>
      <c r="Q508" s="454"/>
      <c r="R508" s="454"/>
      <c r="S508" s="454"/>
      <c r="T508" s="454"/>
      <c r="U508" s="454"/>
      <c r="V508" s="129"/>
      <c r="W508" s="129"/>
      <c r="X508" s="455"/>
      <c r="Y508" s="456"/>
      <c r="Z508" s="339" t="str">
        <f>IFERROR(VLOOKUP(X508, 【参考】数式用!$A$2:$B$46, 2, FALSE), "")</f>
        <v/>
      </c>
      <c r="AA508" s="357"/>
      <c r="AB508" s="426" t="str">
        <f>IF(B508="", "", IF(COUNTIF(X508,"*独自*"),"数式を削除して手入力",IFERROR(INDEX(【参考】数式用!$O$3:'【参考】数式用'!$Q$452,MATCH(Q508&amp;V508,【参考】数式用!$N$3:'【参考】数式用'!$N$452,0),MATCH(VLOOKUP(X508,【参考】数式用!$R$2:$S$46,2,FALSE),【参考】数式用!$O$2:$Q$2,0)),10)))</f>
        <v/>
      </c>
      <c r="AC508" s="354"/>
    </row>
    <row r="509" spans="1:29" ht="49.95" customHeight="1">
      <c r="A509" s="240">
        <f t="shared" si="10"/>
        <v>471</v>
      </c>
      <c r="B509" s="449"/>
      <c r="C509" s="450"/>
      <c r="D509" s="450"/>
      <c r="E509" s="450"/>
      <c r="F509" s="450"/>
      <c r="G509" s="450"/>
      <c r="H509" s="450"/>
      <c r="I509" s="450"/>
      <c r="J509" s="450"/>
      <c r="K509" s="450"/>
      <c r="L509" s="451"/>
      <c r="M509" s="452"/>
      <c r="N509" s="452"/>
      <c r="O509" s="452"/>
      <c r="P509" s="453"/>
      <c r="Q509" s="454"/>
      <c r="R509" s="454"/>
      <c r="S509" s="454"/>
      <c r="T509" s="454"/>
      <c r="U509" s="454"/>
      <c r="V509" s="129"/>
      <c r="W509" s="129"/>
      <c r="X509" s="455"/>
      <c r="Y509" s="456"/>
      <c r="Z509" s="339" t="str">
        <f>IFERROR(VLOOKUP(X509, 【参考】数式用!$A$2:$B$46, 2, FALSE), "")</f>
        <v/>
      </c>
      <c r="AA509" s="357"/>
      <c r="AB509" s="426" t="str">
        <f>IF(B509="", "", IF(COUNTIF(X509,"*独自*"),"数式を削除して手入力",IFERROR(INDEX(【参考】数式用!$O$3:'【参考】数式用'!$Q$452,MATCH(Q509&amp;V509,【参考】数式用!$N$3:'【参考】数式用'!$N$452,0),MATCH(VLOOKUP(X509,【参考】数式用!$R$2:$S$46,2,FALSE),【参考】数式用!$O$2:$Q$2,0)),10)))</f>
        <v/>
      </c>
      <c r="AC509" s="354"/>
    </row>
    <row r="510" spans="1:29" ht="49.95" customHeight="1">
      <c r="A510" s="240">
        <f t="shared" si="10"/>
        <v>472</v>
      </c>
      <c r="B510" s="449"/>
      <c r="C510" s="450"/>
      <c r="D510" s="450"/>
      <c r="E510" s="450"/>
      <c r="F510" s="450"/>
      <c r="G510" s="450"/>
      <c r="H510" s="450"/>
      <c r="I510" s="450"/>
      <c r="J510" s="450"/>
      <c r="K510" s="450"/>
      <c r="L510" s="451"/>
      <c r="M510" s="452"/>
      <c r="N510" s="452"/>
      <c r="O510" s="452"/>
      <c r="P510" s="453"/>
      <c r="Q510" s="454"/>
      <c r="R510" s="454"/>
      <c r="S510" s="454"/>
      <c r="T510" s="454"/>
      <c r="U510" s="454"/>
      <c r="V510" s="129"/>
      <c r="W510" s="129"/>
      <c r="X510" s="455"/>
      <c r="Y510" s="456"/>
      <c r="Z510" s="339" t="str">
        <f>IFERROR(VLOOKUP(X510, 【参考】数式用!$A$2:$B$46, 2, FALSE), "")</f>
        <v/>
      </c>
      <c r="AA510" s="357"/>
      <c r="AB510" s="426" t="str">
        <f>IF(B510="", "", IF(COUNTIF(X510,"*独自*"),"数式を削除して手入力",IFERROR(INDEX(【参考】数式用!$O$3:'【参考】数式用'!$Q$452,MATCH(Q510&amp;V510,【参考】数式用!$N$3:'【参考】数式用'!$N$452,0),MATCH(VLOOKUP(X510,【参考】数式用!$R$2:$S$46,2,FALSE),【参考】数式用!$O$2:$Q$2,0)),10)))</f>
        <v/>
      </c>
      <c r="AC510" s="354"/>
    </row>
    <row r="511" spans="1:29" ht="49.95" customHeight="1">
      <c r="A511" s="240">
        <f t="shared" si="10"/>
        <v>473</v>
      </c>
      <c r="B511" s="449"/>
      <c r="C511" s="450"/>
      <c r="D511" s="450"/>
      <c r="E511" s="450"/>
      <c r="F511" s="450"/>
      <c r="G511" s="450"/>
      <c r="H511" s="450"/>
      <c r="I511" s="450"/>
      <c r="J511" s="450"/>
      <c r="K511" s="450"/>
      <c r="L511" s="451"/>
      <c r="M511" s="452"/>
      <c r="N511" s="452"/>
      <c r="O511" s="452"/>
      <c r="P511" s="453"/>
      <c r="Q511" s="454"/>
      <c r="R511" s="454"/>
      <c r="S511" s="454"/>
      <c r="T511" s="454"/>
      <c r="U511" s="454"/>
      <c r="V511" s="129"/>
      <c r="W511" s="129"/>
      <c r="X511" s="455"/>
      <c r="Y511" s="456"/>
      <c r="Z511" s="339" t="str">
        <f>IFERROR(VLOOKUP(X511, 【参考】数式用!$A$2:$B$46, 2, FALSE), "")</f>
        <v/>
      </c>
      <c r="AA511" s="357"/>
      <c r="AB511" s="426" t="str">
        <f>IF(B511="", "", IF(COUNTIF(X511,"*独自*"),"数式を削除して手入力",IFERROR(INDEX(【参考】数式用!$O$3:'【参考】数式用'!$Q$452,MATCH(Q511&amp;V511,【参考】数式用!$N$3:'【参考】数式用'!$N$452,0),MATCH(VLOOKUP(X511,【参考】数式用!$R$2:$S$46,2,FALSE),【参考】数式用!$O$2:$Q$2,0)),10)))</f>
        <v/>
      </c>
      <c r="AC511" s="354"/>
    </row>
    <row r="512" spans="1:29" ht="49.95" customHeight="1">
      <c r="A512" s="240">
        <f t="shared" si="10"/>
        <v>474</v>
      </c>
      <c r="B512" s="449"/>
      <c r="C512" s="450"/>
      <c r="D512" s="450"/>
      <c r="E512" s="450"/>
      <c r="F512" s="450"/>
      <c r="G512" s="450"/>
      <c r="H512" s="450"/>
      <c r="I512" s="450"/>
      <c r="J512" s="450"/>
      <c r="K512" s="450"/>
      <c r="L512" s="451"/>
      <c r="M512" s="452"/>
      <c r="N512" s="452"/>
      <c r="O512" s="452"/>
      <c r="P512" s="453"/>
      <c r="Q512" s="454"/>
      <c r="R512" s="454"/>
      <c r="S512" s="454"/>
      <c r="T512" s="454"/>
      <c r="U512" s="454"/>
      <c r="V512" s="129"/>
      <c r="W512" s="129"/>
      <c r="X512" s="455"/>
      <c r="Y512" s="456"/>
      <c r="Z512" s="339" t="str">
        <f>IFERROR(VLOOKUP(X512, 【参考】数式用!$A$2:$B$46, 2, FALSE), "")</f>
        <v/>
      </c>
      <c r="AA512" s="357"/>
      <c r="AB512" s="426" t="str">
        <f>IF(B512="", "", IF(COUNTIF(X512,"*独自*"),"数式を削除して手入力",IFERROR(INDEX(【参考】数式用!$O$3:'【参考】数式用'!$Q$452,MATCH(Q512&amp;V512,【参考】数式用!$N$3:'【参考】数式用'!$N$452,0),MATCH(VLOOKUP(X512,【参考】数式用!$R$2:$S$46,2,FALSE),【参考】数式用!$O$2:$Q$2,0)),10)))</f>
        <v/>
      </c>
      <c r="AC512" s="354"/>
    </row>
    <row r="513" spans="1:29" ht="49.95" customHeight="1">
      <c r="A513" s="240">
        <f t="shared" si="10"/>
        <v>475</v>
      </c>
      <c r="B513" s="449"/>
      <c r="C513" s="450"/>
      <c r="D513" s="450"/>
      <c r="E513" s="450"/>
      <c r="F513" s="450"/>
      <c r="G513" s="450"/>
      <c r="H513" s="450"/>
      <c r="I513" s="450"/>
      <c r="J513" s="450"/>
      <c r="K513" s="450"/>
      <c r="L513" s="451"/>
      <c r="M513" s="452"/>
      <c r="N513" s="452"/>
      <c r="O513" s="452"/>
      <c r="P513" s="453"/>
      <c r="Q513" s="454"/>
      <c r="R513" s="454"/>
      <c r="S513" s="454"/>
      <c r="T513" s="454"/>
      <c r="U513" s="454"/>
      <c r="V513" s="129"/>
      <c r="W513" s="129"/>
      <c r="X513" s="455"/>
      <c r="Y513" s="456"/>
      <c r="Z513" s="339" t="str">
        <f>IFERROR(VLOOKUP(X513, 【参考】数式用!$A$2:$B$46, 2, FALSE), "")</f>
        <v/>
      </c>
      <c r="AA513" s="357"/>
      <c r="AB513" s="426" t="str">
        <f>IF(B513="", "", IF(COUNTIF(X513,"*独自*"),"数式を削除して手入力",IFERROR(INDEX(【参考】数式用!$O$3:'【参考】数式用'!$Q$452,MATCH(Q513&amp;V513,【参考】数式用!$N$3:'【参考】数式用'!$N$452,0),MATCH(VLOOKUP(X513,【参考】数式用!$R$2:$S$46,2,FALSE),【参考】数式用!$O$2:$Q$2,0)),10)))</f>
        <v/>
      </c>
      <c r="AC513" s="354"/>
    </row>
    <row r="514" spans="1:29" ht="49.95" customHeight="1">
      <c r="A514" s="240">
        <f t="shared" si="10"/>
        <v>476</v>
      </c>
      <c r="B514" s="449"/>
      <c r="C514" s="450"/>
      <c r="D514" s="450"/>
      <c r="E514" s="450"/>
      <c r="F514" s="450"/>
      <c r="G514" s="450"/>
      <c r="H514" s="450"/>
      <c r="I514" s="450"/>
      <c r="J514" s="450"/>
      <c r="K514" s="450"/>
      <c r="L514" s="451"/>
      <c r="M514" s="452"/>
      <c r="N514" s="452"/>
      <c r="O514" s="452"/>
      <c r="P514" s="453"/>
      <c r="Q514" s="454"/>
      <c r="R514" s="454"/>
      <c r="S514" s="454"/>
      <c r="T514" s="454"/>
      <c r="U514" s="454"/>
      <c r="V514" s="129"/>
      <c r="W514" s="129"/>
      <c r="X514" s="455"/>
      <c r="Y514" s="456"/>
      <c r="Z514" s="339" t="str">
        <f>IFERROR(VLOOKUP(X514, 【参考】数式用!$A$2:$B$46, 2, FALSE), "")</f>
        <v/>
      </c>
      <c r="AA514" s="357"/>
      <c r="AB514" s="426" t="str">
        <f>IF(B514="", "", IF(COUNTIF(X514,"*独自*"),"数式を削除して手入力",IFERROR(INDEX(【参考】数式用!$O$3:'【参考】数式用'!$Q$452,MATCH(Q514&amp;V514,【参考】数式用!$N$3:'【参考】数式用'!$N$452,0),MATCH(VLOOKUP(X514,【参考】数式用!$R$2:$S$46,2,FALSE),【参考】数式用!$O$2:$Q$2,0)),10)))</f>
        <v/>
      </c>
      <c r="AC514" s="354"/>
    </row>
    <row r="515" spans="1:29" ht="49.95" customHeight="1">
      <c r="A515" s="240">
        <f t="shared" si="10"/>
        <v>477</v>
      </c>
      <c r="B515" s="449"/>
      <c r="C515" s="450"/>
      <c r="D515" s="450"/>
      <c r="E515" s="450"/>
      <c r="F515" s="450"/>
      <c r="G515" s="450"/>
      <c r="H515" s="450"/>
      <c r="I515" s="450"/>
      <c r="J515" s="450"/>
      <c r="K515" s="450"/>
      <c r="L515" s="451"/>
      <c r="M515" s="452"/>
      <c r="N515" s="452"/>
      <c r="O515" s="452"/>
      <c r="P515" s="453"/>
      <c r="Q515" s="454"/>
      <c r="R515" s="454"/>
      <c r="S515" s="454"/>
      <c r="T515" s="454"/>
      <c r="U515" s="454"/>
      <c r="V515" s="129"/>
      <c r="W515" s="129"/>
      <c r="X515" s="455"/>
      <c r="Y515" s="456"/>
      <c r="Z515" s="339" t="str">
        <f>IFERROR(VLOOKUP(X515, 【参考】数式用!$A$2:$B$46, 2, FALSE), "")</f>
        <v/>
      </c>
      <c r="AA515" s="357"/>
      <c r="AB515" s="426" t="str">
        <f>IF(B515="", "", IF(COUNTIF(X515,"*独自*"),"数式を削除して手入力",IFERROR(INDEX(【参考】数式用!$O$3:'【参考】数式用'!$Q$452,MATCH(Q515&amp;V515,【参考】数式用!$N$3:'【参考】数式用'!$N$452,0),MATCH(VLOOKUP(X515,【参考】数式用!$R$2:$S$46,2,FALSE),【参考】数式用!$O$2:$Q$2,0)),10)))</f>
        <v/>
      </c>
      <c r="AC515" s="354"/>
    </row>
    <row r="516" spans="1:29" ht="49.95" customHeight="1">
      <c r="A516" s="240">
        <f t="shared" si="10"/>
        <v>478</v>
      </c>
      <c r="B516" s="449"/>
      <c r="C516" s="450"/>
      <c r="D516" s="450"/>
      <c r="E516" s="450"/>
      <c r="F516" s="450"/>
      <c r="G516" s="450"/>
      <c r="H516" s="450"/>
      <c r="I516" s="450"/>
      <c r="J516" s="450"/>
      <c r="K516" s="450"/>
      <c r="L516" s="451"/>
      <c r="M516" s="452"/>
      <c r="N516" s="452"/>
      <c r="O516" s="452"/>
      <c r="P516" s="453"/>
      <c r="Q516" s="454"/>
      <c r="R516" s="454"/>
      <c r="S516" s="454"/>
      <c r="T516" s="454"/>
      <c r="U516" s="454"/>
      <c r="V516" s="129"/>
      <c r="W516" s="129"/>
      <c r="X516" s="455"/>
      <c r="Y516" s="456"/>
      <c r="Z516" s="339" t="str">
        <f>IFERROR(VLOOKUP(X516, 【参考】数式用!$A$2:$B$46, 2, FALSE), "")</f>
        <v/>
      </c>
      <c r="AA516" s="357"/>
      <c r="AB516" s="426" t="str">
        <f>IF(B516="", "", IF(COUNTIF(X516,"*独自*"),"数式を削除して手入力",IFERROR(INDEX(【参考】数式用!$O$3:'【参考】数式用'!$Q$452,MATCH(Q516&amp;V516,【参考】数式用!$N$3:'【参考】数式用'!$N$452,0),MATCH(VLOOKUP(X516,【参考】数式用!$R$2:$S$46,2,FALSE),【参考】数式用!$O$2:$Q$2,0)),10)))</f>
        <v/>
      </c>
      <c r="AC516" s="354"/>
    </row>
    <row r="517" spans="1:29" ht="49.95" customHeight="1">
      <c r="A517" s="240">
        <f t="shared" si="10"/>
        <v>479</v>
      </c>
      <c r="B517" s="449"/>
      <c r="C517" s="450"/>
      <c r="D517" s="450"/>
      <c r="E517" s="450"/>
      <c r="F517" s="450"/>
      <c r="G517" s="450"/>
      <c r="H517" s="450"/>
      <c r="I517" s="450"/>
      <c r="J517" s="450"/>
      <c r="K517" s="450"/>
      <c r="L517" s="451"/>
      <c r="M517" s="452"/>
      <c r="N517" s="452"/>
      <c r="O517" s="452"/>
      <c r="P517" s="453"/>
      <c r="Q517" s="454"/>
      <c r="R517" s="454"/>
      <c r="S517" s="454"/>
      <c r="T517" s="454"/>
      <c r="U517" s="454"/>
      <c r="V517" s="129"/>
      <c r="W517" s="129"/>
      <c r="X517" s="455"/>
      <c r="Y517" s="456"/>
      <c r="Z517" s="339" t="str">
        <f>IFERROR(VLOOKUP(X517, 【参考】数式用!$A$2:$B$46, 2, FALSE), "")</f>
        <v/>
      </c>
      <c r="AA517" s="357"/>
      <c r="AB517" s="426" t="str">
        <f>IF(B517="", "", IF(COUNTIF(X517,"*独自*"),"数式を削除して手入力",IFERROR(INDEX(【参考】数式用!$O$3:'【参考】数式用'!$Q$452,MATCH(Q517&amp;V517,【参考】数式用!$N$3:'【参考】数式用'!$N$452,0),MATCH(VLOOKUP(X517,【参考】数式用!$R$2:$S$46,2,FALSE),【参考】数式用!$O$2:$Q$2,0)),10)))</f>
        <v/>
      </c>
      <c r="AC517" s="354"/>
    </row>
    <row r="518" spans="1:29" ht="49.95" customHeight="1">
      <c r="A518" s="240">
        <f t="shared" si="10"/>
        <v>480</v>
      </c>
      <c r="B518" s="449"/>
      <c r="C518" s="450"/>
      <c r="D518" s="450"/>
      <c r="E518" s="450"/>
      <c r="F518" s="450"/>
      <c r="G518" s="450"/>
      <c r="H518" s="450"/>
      <c r="I518" s="450"/>
      <c r="J518" s="450"/>
      <c r="K518" s="450"/>
      <c r="L518" s="451"/>
      <c r="M518" s="452"/>
      <c r="N518" s="452"/>
      <c r="O518" s="452"/>
      <c r="P518" s="453"/>
      <c r="Q518" s="454"/>
      <c r="R518" s="454"/>
      <c r="S518" s="454"/>
      <c r="T518" s="454"/>
      <c r="U518" s="454"/>
      <c r="V518" s="129"/>
      <c r="W518" s="129"/>
      <c r="X518" s="455"/>
      <c r="Y518" s="456"/>
      <c r="Z518" s="339" t="str">
        <f>IFERROR(VLOOKUP(X518, 【参考】数式用!$A$2:$B$46, 2, FALSE), "")</f>
        <v/>
      </c>
      <c r="AA518" s="357"/>
      <c r="AB518" s="426" t="str">
        <f>IF(B518="", "", IF(COUNTIF(X518,"*独自*"),"数式を削除して手入力",IFERROR(INDEX(【参考】数式用!$O$3:'【参考】数式用'!$Q$452,MATCH(Q518&amp;V518,【参考】数式用!$N$3:'【参考】数式用'!$N$452,0),MATCH(VLOOKUP(X518,【参考】数式用!$R$2:$S$46,2,FALSE),【参考】数式用!$O$2:$Q$2,0)),10)))</f>
        <v/>
      </c>
      <c r="AC518" s="354"/>
    </row>
    <row r="519" spans="1:29" ht="49.95" customHeight="1">
      <c r="A519" s="240">
        <f t="shared" si="10"/>
        <v>481</v>
      </c>
      <c r="B519" s="449"/>
      <c r="C519" s="450"/>
      <c r="D519" s="450"/>
      <c r="E519" s="450"/>
      <c r="F519" s="450"/>
      <c r="G519" s="450"/>
      <c r="H519" s="450"/>
      <c r="I519" s="450"/>
      <c r="J519" s="450"/>
      <c r="K519" s="450"/>
      <c r="L519" s="451"/>
      <c r="M519" s="452"/>
      <c r="N519" s="452"/>
      <c r="O519" s="452"/>
      <c r="P519" s="453"/>
      <c r="Q519" s="454"/>
      <c r="R519" s="454"/>
      <c r="S519" s="454"/>
      <c r="T519" s="454"/>
      <c r="U519" s="454"/>
      <c r="V519" s="129"/>
      <c r="W519" s="129"/>
      <c r="X519" s="455"/>
      <c r="Y519" s="456"/>
      <c r="Z519" s="339" t="str">
        <f>IFERROR(VLOOKUP(X519, 【参考】数式用!$A$2:$B$46, 2, FALSE), "")</f>
        <v/>
      </c>
      <c r="AA519" s="357"/>
      <c r="AB519" s="426" t="str">
        <f>IF(B519="", "", IF(COUNTIF(X519,"*独自*"),"数式を削除して手入力",IFERROR(INDEX(【参考】数式用!$O$3:'【参考】数式用'!$Q$452,MATCH(Q519&amp;V519,【参考】数式用!$N$3:'【参考】数式用'!$N$452,0),MATCH(VLOOKUP(X519,【参考】数式用!$R$2:$S$46,2,FALSE),【参考】数式用!$O$2:$Q$2,0)),10)))</f>
        <v/>
      </c>
      <c r="AC519" s="354"/>
    </row>
    <row r="520" spans="1:29" ht="49.95" customHeight="1">
      <c r="A520" s="240">
        <f t="shared" si="10"/>
        <v>482</v>
      </c>
      <c r="B520" s="449"/>
      <c r="C520" s="450"/>
      <c r="D520" s="450"/>
      <c r="E520" s="450"/>
      <c r="F520" s="450"/>
      <c r="G520" s="450"/>
      <c r="H520" s="450"/>
      <c r="I520" s="450"/>
      <c r="J520" s="450"/>
      <c r="K520" s="450"/>
      <c r="L520" s="451"/>
      <c r="M520" s="452"/>
      <c r="N520" s="452"/>
      <c r="O520" s="452"/>
      <c r="P520" s="453"/>
      <c r="Q520" s="454"/>
      <c r="R520" s="454"/>
      <c r="S520" s="454"/>
      <c r="T520" s="454"/>
      <c r="U520" s="454"/>
      <c r="V520" s="129"/>
      <c r="W520" s="129"/>
      <c r="X520" s="455"/>
      <c r="Y520" s="456"/>
      <c r="Z520" s="339" t="str">
        <f>IFERROR(VLOOKUP(X520, 【参考】数式用!$A$2:$B$46, 2, FALSE), "")</f>
        <v/>
      </c>
      <c r="AA520" s="357"/>
      <c r="AB520" s="426" t="str">
        <f>IF(B520="", "", IF(COUNTIF(X520,"*独自*"),"数式を削除して手入力",IFERROR(INDEX(【参考】数式用!$O$3:'【参考】数式用'!$Q$452,MATCH(Q520&amp;V520,【参考】数式用!$N$3:'【参考】数式用'!$N$452,0),MATCH(VLOOKUP(X520,【参考】数式用!$R$2:$S$46,2,FALSE),【参考】数式用!$O$2:$Q$2,0)),10)))</f>
        <v/>
      </c>
      <c r="AC520" s="354"/>
    </row>
    <row r="521" spans="1:29" ht="49.95" customHeight="1">
      <c r="A521" s="240">
        <f t="shared" si="10"/>
        <v>483</v>
      </c>
      <c r="B521" s="449"/>
      <c r="C521" s="450"/>
      <c r="D521" s="450"/>
      <c r="E521" s="450"/>
      <c r="F521" s="450"/>
      <c r="G521" s="450"/>
      <c r="H521" s="450"/>
      <c r="I521" s="450"/>
      <c r="J521" s="450"/>
      <c r="K521" s="450"/>
      <c r="L521" s="451"/>
      <c r="M521" s="452"/>
      <c r="N521" s="452"/>
      <c r="O521" s="452"/>
      <c r="P521" s="453"/>
      <c r="Q521" s="454"/>
      <c r="R521" s="454"/>
      <c r="S521" s="454"/>
      <c r="T521" s="454"/>
      <c r="U521" s="454"/>
      <c r="V521" s="129"/>
      <c r="W521" s="129"/>
      <c r="X521" s="455"/>
      <c r="Y521" s="456"/>
      <c r="Z521" s="339" t="str">
        <f>IFERROR(VLOOKUP(X521, 【参考】数式用!$A$2:$B$46, 2, FALSE), "")</f>
        <v/>
      </c>
      <c r="AA521" s="357"/>
      <c r="AB521" s="426" t="str">
        <f>IF(B521="", "", IF(COUNTIF(X521,"*独自*"),"数式を削除して手入力",IFERROR(INDEX(【参考】数式用!$O$3:'【参考】数式用'!$Q$452,MATCH(Q521&amp;V521,【参考】数式用!$N$3:'【参考】数式用'!$N$452,0),MATCH(VLOOKUP(X521,【参考】数式用!$R$2:$S$46,2,FALSE),【参考】数式用!$O$2:$Q$2,0)),10)))</f>
        <v/>
      </c>
      <c r="AC521" s="354"/>
    </row>
    <row r="522" spans="1:29" ht="49.95" customHeight="1">
      <c r="A522" s="240">
        <f t="shared" si="10"/>
        <v>484</v>
      </c>
      <c r="B522" s="449"/>
      <c r="C522" s="450"/>
      <c r="D522" s="450"/>
      <c r="E522" s="450"/>
      <c r="F522" s="450"/>
      <c r="G522" s="450"/>
      <c r="H522" s="450"/>
      <c r="I522" s="450"/>
      <c r="J522" s="450"/>
      <c r="K522" s="450"/>
      <c r="L522" s="451"/>
      <c r="M522" s="452"/>
      <c r="N522" s="452"/>
      <c r="O522" s="452"/>
      <c r="P522" s="453"/>
      <c r="Q522" s="454"/>
      <c r="R522" s="454"/>
      <c r="S522" s="454"/>
      <c r="T522" s="454"/>
      <c r="U522" s="454"/>
      <c r="V522" s="129"/>
      <c r="W522" s="129"/>
      <c r="X522" s="455"/>
      <c r="Y522" s="456"/>
      <c r="Z522" s="339" t="str">
        <f>IFERROR(VLOOKUP(X522, 【参考】数式用!$A$2:$B$46, 2, FALSE), "")</f>
        <v/>
      </c>
      <c r="AA522" s="357"/>
      <c r="AB522" s="426" t="str">
        <f>IF(B522="", "", IF(COUNTIF(X522,"*独自*"),"数式を削除して手入力",IFERROR(INDEX(【参考】数式用!$O$3:'【参考】数式用'!$Q$452,MATCH(Q522&amp;V522,【参考】数式用!$N$3:'【参考】数式用'!$N$452,0),MATCH(VLOOKUP(X522,【参考】数式用!$R$2:$S$46,2,FALSE),【参考】数式用!$O$2:$Q$2,0)),10)))</f>
        <v/>
      </c>
      <c r="AC522" s="354"/>
    </row>
    <row r="523" spans="1:29" ht="49.95" customHeight="1">
      <c r="A523" s="240">
        <f t="shared" ref="A523:A586" si="11">A522+1</f>
        <v>485</v>
      </c>
      <c r="B523" s="449"/>
      <c r="C523" s="450"/>
      <c r="D523" s="450"/>
      <c r="E523" s="450"/>
      <c r="F523" s="450"/>
      <c r="G523" s="450"/>
      <c r="H523" s="450"/>
      <c r="I523" s="450"/>
      <c r="J523" s="450"/>
      <c r="K523" s="450"/>
      <c r="L523" s="451"/>
      <c r="M523" s="452"/>
      <c r="N523" s="452"/>
      <c r="O523" s="452"/>
      <c r="P523" s="453"/>
      <c r="Q523" s="454"/>
      <c r="R523" s="454"/>
      <c r="S523" s="454"/>
      <c r="T523" s="454"/>
      <c r="U523" s="454"/>
      <c r="V523" s="129"/>
      <c r="W523" s="129"/>
      <c r="X523" s="455"/>
      <c r="Y523" s="456"/>
      <c r="Z523" s="339" t="str">
        <f>IFERROR(VLOOKUP(X523, 【参考】数式用!$A$2:$B$46, 2, FALSE), "")</f>
        <v/>
      </c>
      <c r="AA523" s="357"/>
      <c r="AB523" s="426" t="str">
        <f>IF(B523="", "", IF(COUNTIF(X523,"*独自*"),"数式を削除して手入力",IFERROR(INDEX(【参考】数式用!$O$3:'【参考】数式用'!$Q$452,MATCH(Q523&amp;V523,【参考】数式用!$N$3:'【参考】数式用'!$N$452,0),MATCH(VLOOKUP(X523,【参考】数式用!$R$2:$S$46,2,FALSE),【参考】数式用!$O$2:$Q$2,0)),10)))</f>
        <v/>
      </c>
      <c r="AC523" s="354"/>
    </row>
    <row r="524" spans="1:29" ht="49.95" customHeight="1">
      <c r="A524" s="240">
        <f t="shared" si="11"/>
        <v>486</v>
      </c>
      <c r="B524" s="449"/>
      <c r="C524" s="450"/>
      <c r="D524" s="450"/>
      <c r="E524" s="450"/>
      <c r="F524" s="450"/>
      <c r="G524" s="450"/>
      <c r="H524" s="450"/>
      <c r="I524" s="450"/>
      <c r="J524" s="450"/>
      <c r="K524" s="450"/>
      <c r="L524" s="451"/>
      <c r="M524" s="452"/>
      <c r="N524" s="452"/>
      <c r="O524" s="452"/>
      <c r="P524" s="453"/>
      <c r="Q524" s="454"/>
      <c r="R524" s="454"/>
      <c r="S524" s="454"/>
      <c r="T524" s="454"/>
      <c r="U524" s="454"/>
      <c r="V524" s="129"/>
      <c r="W524" s="129"/>
      <c r="X524" s="455"/>
      <c r="Y524" s="456"/>
      <c r="Z524" s="339" t="str">
        <f>IFERROR(VLOOKUP(X524, 【参考】数式用!$A$2:$B$46, 2, FALSE), "")</f>
        <v/>
      </c>
      <c r="AA524" s="357"/>
      <c r="AB524" s="426" t="str">
        <f>IF(B524="", "", IF(COUNTIF(X524,"*独自*"),"数式を削除して手入力",IFERROR(INDEX(【参考】数式用!$O$3:'【参考】数式用'!$Q$452,MATCH(Q524&amp;V524,【参考】数式用!$N$3:'【参考】数式用'!$N$452,0),MATCH(VLOOKUP(X524,【参考】数式用!$R$2:$S$46,2,FALSE),【参考】数式用!$O$2:$Q$2,0)),10)))</f>
        <v/>
      </c>
      <c r="AC524" s="354"/>
    </row>
    <row r="525" spans="1:29" ht="49.95" customHeight="1">
      <c r="A525" s="240">
        <f t="shared" si="11"/>
        <v>487</v>
      </c>
      <c r="B525" s="449"/>
      <c r="C525" s="450"/>
      <c r="D525" s="450"/>
      <c r="E525" s="450"/>
      <c r="F525" s="450"/>
      <c r="G525" s="450"/>
      <c r="H525" s="450"/>
      <c r="I525" s="450"/>
      <c r="J525" s="450"/>
      <c r="K525" s="450"/>
      <c r="L525" s="451"/>
      <c r="M525" s="452"/>
      <c r="N525" s="452"/>
      <c r="O525" s="452"/>
      <c r="P525" s="453"/>
      <c r="Q525" s="454"/>
      <c r="R525" s="454"/>
      <c r="S525" s="454"/>
      <c r="T525" s="454"/>
      <c r="U525" s="454"/>
      <c r="V525" s="129"/>
      <c r="W525" s="129"/>
      <c r="X525" s="455"/>
      <c r="Y525" s="456"/>
      <c r="Z525" s="339" t="str">
        <f>IFERROR(VLOOKUP(X525, 【参考】数式用!$A$2:$B$46, 2, FALSE), "")</f>
        <v/>
      </c>
      <c r="AA525" s="357"/>
      <c r="AB525" s="426" t="str">
        <f>IF(B525="", "", IF(COUNTIF(X525,"*独自*"),"数式を削除して手入力",IFERROR(INDEX(【参考】数式用!$O$3:'【参考】数式用'!$Q$452,MATCH(Q525&amp;V525,【参考】数式用!$N$3:'【参考】数式用'!$N$452,0),MATCH(VLOOKUP(X525,【参考】数式用!$R$2:$S$46,2,FALSE),【参考】数式用!$O$2:$Q$2,0)),10)))</f>
        <v/>
      </c>
      <c r="AC525" s="354"/>
    </row>
    <row r="526" spans="1:29" ht="49.95" customHeight="1">
      <c r="A526" s="240">
        <f t="shared" si="11"/>
        <v>488</v>
      </c>
      <c r="B526" s="449"/>
      <c r="C526" s="450"/>
      <c r="D526" s="450"/>
      <c r="E526" s="450"/>
      <c r="F526" s="450"/>
      <c r="G526" s="450"/>
      <c r="H526" s="450"/>
      <c r="I526" s="450"/>
      <c r="J526" s="450"/>
      <c r="K526" s="450"/>
      <c r="L526" s="451"/>
      <c r="M526" s="452"/>
      <c r="N526" s="452"/>
      <c r="O526" s="452"/>
      <c r="P526" s="453"/>
      <c r="Q526" s="454"/>
      <c r="R526" s="454"/>
      <c r="S526" s="454"/>
      <c r="T526" s="454"/>
      <c r="U526" s="454"/>
      <c r="V526" s="129"/>
      <c r="W526" s="129"/>
      <c r="X526" s="455"/>
      <c r="Y526" s="456"/>
      <c r="Z526" s="339" t="str">
        <f>IFERROR(VLOOKUP(X526, 【参考】数式用!$A$2:$B$46, 2, FALSE), "")</f>
        <v/>
      </c>
      <c r="AA526" s="357"/>
      <c r="AB526" s="426" t="str">
        <f>IF(B526="", "", IF(COUNTIF(X526,"*独自*"),"数式を削除して手入力",IFERROR(INDEX(【参考】数式用!$O$3:'【参考】数式用'!$Q$452,MATCH(Q526&amp;V526,【参考】数式用!$N$3:'【参考】数式用'!$N$452,0),MATCH(VLOOKUP(X526,【参考】数式用!$R$2:$S$46,2,FALSE),【参考】数式用!$O$2:$Q$2,0)),10)))</f>
        <v/>
      </c>
      <c r="AC526" s="354"/>
    </row>
    <row r="527" spans="1:29" ht="49.95" customHeight="1">
      <c r="A527" s="240">
        <f t="shared" si="11"/>
        <v>489</v>
      </c>
      <c r="B527" s="449"/>
      <c r="C527" s="450"/>
      <c r="D527" s="450"/>
      <c r="E527" s="450"/>
      <c r="F527" s="450"/>
      <c r="G527" s="450"/>
      <c r="H527" s="450"/>
      <c r="I527" s="450"/>
      <c r="J527" s="450"/>
      <c r="K527" s="450"/>
      <c r="L527" s="451"/>
      <c r="M527" s="452"/>
      <c r="N527" s="452"/>
      <c r="O527" s="452"/>
      <c r="P527" s="453"/>
      <c r="Q527" s="454"/>
      <c r="R527" s="454"/>
      <c r="S527" s="454"/>
      <c r="T527" s="454"/>
      <c r="U527" s="454"/>
      <c r="V527" s="129"/>
      <c r="W527" s="129"/>
      <c r="X527" s="455"/>
      <c r="Y527" s="456"/>
      <c r="Z527" s="339" t="str">
        <f>IFERROR(VLOOKUP(X527, 【参考】数式用!$A$2:$B$46, 2, FALSE), "")</f>
        <v/>
      </c>
      <c r="AA527" s="357"/>
      <c r="AB527" s="426" t="str">
        <f>IF(B527="", "", IF(COUNTIF(X527,"*独自*"),"数式を削除して手入力",IFERROR(INDEX(【参考】数式用!$O$3:'【参考】数式用'!$Q$452,MATCH(Q527&amp;V527,【参考】数式用!$N$3:'【参考】数式用'!$N$452,0),MATCH(VLOOKUP(X527,【参考】数式用!$R$2:$S$46,2,FALSE),【参考】数式用!$O$2:$Q$2,0)),10)))</f>
        <v/>
      </c>
      <c r="AC527" s="354"/>
    </row>
    <row r="528" spans="1:29" ht="49.95" customHeight="1">
      <c r="A528" s="240">
        <f t="shared" si="11"/>
        <v>490</v>
      </c>
      <c r="B528" s="449"/>
      <c r="C528" s="450"/>
      <c r="D528" s="450"/>
      <c r="E528" s="450"/>
      <c r="F528" s="450"/>
      <c r="G528" s="450"/>
      <c r="H528" s="450"/>
      <c r="I528" s="450"/>
      <c r="J528" s="450"/>
      <c r="K528" s="450"/>
      <c r="L528" s="451"/>
      <c r="M528" s="452"/>
      <c r="N528" s="452"/>
      <c r="O528" s="452"/>
      <c r="P528" s="453"/>
      <c r="Q528" s="454"/>
      <c r="R528" s="454"/>
      <c r="S528" s="454"/>
      <c r="T528" s="454"/>
      <c r="U528" s="454"/>
      <c r="V528" s="129"/>
      <c r="W528" s="129"/>
      <c r="X528" s="455"/>
      <c r="Y528" s="456"/>
      <c r="Z528" s="339" t="str">
        <f>IFERROR(VLOOKUP(X528, 【参考】数式用!$A$2:$B$46, 2, FALSE), "")</f>
        <v/>
      </c>
      <c r="AA528" s="357"/>
      <c r="AB528" s="426" t="str">
        <f>IF(B528="", "", IF(COUNTIF(X528,"*独自*"),"数式を削除して手入力",IFERROR(INDEX(【参考】数式用!$O$3:'【参考】数式用'!$Q$452,MATCH(Q528&amp;V528,【参考】数式用!$N$3:'【参考】数式用'!$N$452,0),MATCH(VLOOKUP(X528,【参考】数式用!$R$2:$S$46,2,FALSE),【参考】数式用!$O$2:$Q$2,0)),10)))</f>
        <v/>
      </c>
      <c r="AC528" s="354"/>
    </row>
    <row r="529" spans="1:29" ht="49.95" customHeight="1">
      <c r="A529" s="240">
        <f t="shared" si="11"/>
        <v>491</v>
      </c>
      <c r="B529" s="449"/>
      <c r="C529" s="450"/>
      <c r="D529" s="450"/>
      <c r="E529" s="450"/>
      <c r="F529" s="450"/>
      <c r="G529" s="450"/>
      <c r="H529" s="450"/>
      <c r="I529" s="450"/>
      <c r="J529" s="450"/>
      <c r="K529" s="450"/>
      <c r="L529" s="451"/>
      <c r="M529" s="452"/>
      <c r="N529" s="452"/>
      <c r="O529" s="452"/>
      <c r="P529" s="453"/>
      <c r="Q529" s="454"/>
      <c r="R529" s="454"/>
      <c r="S529" s="454"/>
      <c r="T529" s="454"/>
      <c r="U529" s="454"/>
      <c r="V529" s="129"/>
      <c r="W529" s="129"/>
      <c r="X529" s="455"/>
      <c r="Y529" s="456"/>
      <c r="Z529" s="339" t="str">
        <f>IFERROR(VLOOKUP(X529, 【参考】数式用!$A$2:$B$46, 2, FALSE), "")</f>
        <v/>
      </c>
      <c r="AA529" s="357"/>
      <c r="AB529" s="426" t="str">
        <f>IF(B529="", "", IF(COUNTIF(X529,"*独自*"),"数式を削除して手入力",IFERROR(INDEX(【参考】数式用!$O$3:'【参考】数式用'!$Q$452,MATCH(Q529&amp;V529,【参考】数式用!$N$3:'【参考】数式用'!$N$452,0),MATCH(VLOOKUP(X529,【参考】数式用!$R$2:$S$46,2,FALSE),【参考】数式用!$O$2:$Q$2,0)),10)))</f>
        <v/>
      </c>
      <c r="AC529" s="354"/>
    </row>
    <row r="530" spans="1:29" ht="49.95" customHeight="1">
      <c r="A530" s="240">
        <f t="shared" si="11"/>
        <v>492</v>
      </c>
      <c r="B530" s="449"/>
      <c r="C530" s="450"/>
      <c r="D530" s="450"/>
      <c r="E530" s="450"/>
      <c r="F530" s="450"/>
      <c r="G530" s="450"/>
      <c r="H530" s="450"/>
      <c r="I530" s="450"/>
      <c r="J530" s="450"/>
      <c r="K530" s="450"/>
      <c r="L530" s="451"/>
      <c r="M530" s="452"/>
      <c r="N530" s="452"/>
      <c r="O530" s="452"/>
      <c r="P530" s="453"/>
      <c r="Q530" s="454"/>
      <c r="R530" s="454"/>
      <c r="S530" s="454"/>
      <c r="T530" s="454"/>
      <c r="U530" s="454"/>
      <c r="V530" s="129"/>
      <c r="W530" s="129"/>
      <c r="X530" s="455"/>
      <c r="Y530" s="456"/>
      <c r="Z530" s="339" t="str">
        <f>IFERROR(VLOOKUP(X530, 【参考】数式用!$A$2:$B$46, 2, FALSE), "")</f>
        <v/>
      </c>
      <c r="AA530" s="357"/>
      <c r="AB530" s="426" t="str">
        <f>IF(B530="", "", IF(COUNTIF(X530,"*独自*"),"数式を削除して手入力",IFERROR(INDEX(【参考】数式用!$O$3:'【参考】数式用'!$Q$452,MATCH(Q530&amp;V530,【参考】数式用!$N$3:'【参考】数式用'!$N$452,0),MATCH(VLOOKUP(X530,【参考】数式用!$R$2:$S$46,2,FALSE),【参考】数式用!$O$2:$Q$2,0)),10)))</f>
        <v/>
      </c>
      <c r="AC530" s="354"/>
    </row>
    <row r="531" spans="1:29" ht="49.95" customHeight="1">
      <c r="A531" s="240">
        <f t="shared" si="11"/>
        <v>493</v>
      </c>
      <c r="B531" s="449"/>
      <c r="C531" s="450"/>
      <c r="D531" s="450"/>
      <c r="E531" s="450"/>
      <c r="F531" s="450"/>
      <c r="G531" s="450"/>
      <c r="H531" s="450"/>
      <c r="I531" s="450"/>
      <c r="J531" s="450"/>
      <c r="K531" s="450"/>
      <c r="L531" s="451"/>
      <c r="M531" s="452"/>
      <c r="N531" s="452"/>
      <c r="O531" s="452"/>
      <c r="P531" s="453"/>
      <c r="Q531" s="454"/>
      <c r="R531" s="454"/>
      <c r="S531" s="454"/>
      <c r="T531" s="454"/>
      <c r="U531" s="454"/>
      <c r="V531" s="129"/>
      <c r="W531" s="129"/>
      <c r="X531" s="455"/>
      <c r="Y531" s="456"/>
      <c r="Z531" s="339" t="str">
        <f>IFERROR(VLOOKUP(X531, 【参考】数式用!$A$2:$B$46, 2, FALSE), "")</f>
        <v/>
      </c>
      <c r="AA531" s="357"/>
      <c r="AB531" s="426" t="str">
        <f>IF(B531="", "", IF(COUNTIF(X531,"*独自*"),"数式を削除して手入力",IFERROR(INDEX(【参考】数式用!$O$3:'【参考】数式用'!$Q$452,MATCH(Q531&amp;V531,【参考】数式用!$N$3:'【参考】数式用'!$N$452,0),MATCH(VLOOKUP(X531,【参考】数式用!$R$2:$S$46,2,FALSE),【参考】数式用!$O$2:$Q$2,0)),10)))</f>
        <v/>
      </c>
      <c r="AC531" s="354"/>
    </row>
    <row r="532" spans="1:29" ht="49.95" customHeight="1">
      <c r="A532" s="240">
        <f t="shared" si="11"/>
        <v>494</v>
      </c>
      <c r="B532" s="449"/>
      <c r="C532" s="450"/>
      <c r="D532" s="450"/>
      <c r="E532" s="450"/>
      <c r="F532" s="450"/>
      <c r="G532" s="450"/>
      <c r="H532" s="450"/>
      <c r="I532" s="450"/>
      <c r="J532" s="450"/>
      <c r="K532" s="450"/>
      <c r="L532" s="451"/>
      <c r="M532" s="452"/>
      <c r="N532" s="452"/>
      <c r="O532" s="452"/>
      <c r="P532" s="453"/>
      <c r="Q532" s="454"/>
      <c r="R532" s="454"/>
      <c r="S532" s="454"/>
      <c r="T532" s="454"/>
      <c r="U532" s="454"/>
      <c r="V532" s="129"/>
      <c r="W532" s="129"/>
      <c r="X532" s="455"/>
      <c r="Y532" s="456"/>
      <c r="Z532" s="339" t="str">
        <f>IFERROR(VLOOKUP(X532, 【参考】数式用!$A$2:$B$46, 2, FALSE), "")</f>
        <v/>
      </c>
      <c r="AA532" s="357"/>
      <c r="AB532" s="426" t="str">
        <f>IF(B532="", "", IF(COUNTIF(X532,"*独自*"),"数式を削除して手入力",IFERROR(INDEX(【参考】数式用!$O$3:'【参考】数式用'!$Q$452,MATCH(Q532&amp;V532,【参考】数式用!$N$3:'【参考】数式用'!$N$452,0),MATCH(VLOOKUP(X532,【参考】数式用!$R$2:$S$46,2,FALSE),【参考】数式用!$O$2:$Q$2,0)),10)))</f>
        <v/>
      </c>
      <c r="AC532" s="354"/>
    </row>
    <row r="533" spans="1:29" ht="49.95" customHeight="1">
      <c r="A533" s="240">
        <f t="shared" si="11"/>
        <v>495</v>
      </c>
      <c r="B533" s="449"/>
      <c r="C533" s="450"/>
      <c r="D533" s="450"/>
      <c r="E533" s="450"/>
      <c r="F533" s="450"/>
      <c r="G533" s="450"/>
      <c r="H533" s="450"/>
      <c r="I533" s="450"/>
      <c r="J533" s="450"/>
      <c r="K533" s="450"/>
      <c r="L533" s="451"/>
      <c r="M533" s="452"/>
      <c r="N533" s="452"/>
      <c r="O533" s="452"/>
      <c r="P533" s="453"/>
      <c r="Q533" s="454"/>
      <c r="R533" s="454"/>
      <c r="S533" s="454"/>
      <c r="T533" s="454"/>
      <c r="U533" s="454"/>
      <c r="V533" s="129"/>
      <c r="W533" s="129"/>
      <c r="X533" s="455"/>
      <c r="Y533" s="456"/>
      <c r="Z533" s="339" t="str">
        <f>IFERROR(VLOOKUP(X533, 【参考】数式用!$A$2:$B$46, 2, FALSE), "")</f>
        <v/>
      </c>
      <c r="AA533" s="357"/>
      <c r="AB533" s="426" t="str">
        <f>IF(B533="", "", IF(COUNTIF(X533,"*独自*"),"数式を削除して手入力",IFERROR(INDEX(【参考】数式用!$O$3:'【参考】数式用'!$Q$452,MATCH(Q533&amp;V533,【参考】数式用!$N$3:'【参考】数式用'!$N$452,0),MATCH(VLOOKUP(X533,【参考】数式用!$R$2:$S$46,2,FALSE),【参考】数式用!$O$2:$Q$2,0)),10)))</f>
        <v/>
      </c>
      <c r="AC533" s="354"/>
    </row>
    <row r="534" spans="1:29" ht="49.95" customHeight="1">
      <c r="A534" s="240">
        <f t="shared" si="11"/>
        <v>496</v>
      </c>
      <c r="B534" s="449"/>
      <c r="C534" s="450"/>
      <c r="D534" s="450"/>
      <c r="E534" s="450"/>
      <c r="F534" s="450"/>
      <c r="G534" s="450"/>
      <c r="H534" s="450"/>
      <c r="I534" s="450"/>
      <c r="J534" s="450"/>
      <c r="K534" s="450"/>
      <c r="L534" s="451"/>
      <c r="M534" s="452"/>
      <c r="N534" s="452"/>
      <c r="O534" s="452"/>
      <c r="P534" s="453"/>
      <c r="Q534" s="454"/>
      <c r="R534" s="454"/>
      <c r="S534" s="454"/>
      <c r="T534" s="454"/>
      <c r="U534" s="454"/>
      <c r="V534" s="129"/>
      <c r="W534" s="129"/>
      <c r="X534" s="455"/>
      <c r="Y534" s="456"/>
      <c r="Z534" s="339" t="str">
        <f>IFERROR(VLOOKUP(X534, 【参考】数式用!$A$2:$B$46, 2, FALSE), "")</f>
        <v/>
      </c>
      <c r="AA534" s="357"/>
      <c r="AB534" s="426" t="str">
        <f>IF(B534="", "", IF(COUNTIF(X534,"*独自*"),"数式を削除して手入力",IFERROR(INDEX(【参考】数式用!$O$3:'【参考】数式用'!$Q$452,MATCH(Q534&amp;V534,【参考】数式用!$N$3:'【参考】数式用'!$N$452,0),MATCH(VLOOKUP(X534,【参考】数式用!$R$2:$S$46,2,FALSE),【参考】数式用!$O$2:$Q$2,0)),10)))</f>
        <v/>
      </c>
      <c r="AC534" s="354"/>
    </row>
    <row r="535" spans="1:29" ht="49.95" customHeight="1">
      <c r="A535" s="240">
        <f t="shared" si="11"/>
        <v>497</v>
      </c>
      <c r="B535" s="449"/>
      <c r="C535" s="450"/>
      <c r="D535" s="450"/>
      <c r="E535" s="450"/>
      <c r="F535" s="450"/>
      <c r="G535" s="450"/>
      <c r="H535" s="450"/>
      <c r="I535" s="450"/>
      <c r="J535" s="450"/>
      <c r="K535" s="450"/>
      <c r="L535" s="451"/>
      <c r="M535" s="452"/>
      <c r="N535" s="452"/>
      <c r="O535" s="452"/>
      <c r="P535" s="453"/>
      <c r="Q535" s="454"/>
      <c r="R535" s="454"/>
      <c r="S535" s="454"/>
      <c r="T535" s="454"/>
      <c r="U535" s="454"/>
      <c r="V535" s="129"/>
      <c r="W535" s="129"/>
      <c r="X535" s="455"/>
      <c r="Y535" s="456"/>
      <c r="Z535" s="339" t="str">
        <f>IFERROR(VLOOKUP(X535, 【参考】数式用!$A$2:$B$46, 2, FALSE), "")</f>
        <v/>
      </c>
      <c r="AA535" s="357"/>
      <c r="AB535" s="426" t="str">
        <f>IF(B535="", "", IF(COUNTIF(X535,"*独自*"),"数式を削除して手入力",IFERROR(INDEX(【参考】数式用!$O$3:'【参考】数式用'!$Q$452,MATCH(Q535&amp;V535,【参考】数式用!$N$3:'【参考】数式用'!$N$452,0),MATCH(VLOOKUP(X535,【参考】数式用!$R$2:$S$46,2,FALSE),【参考】数式用!$O$2:$Q$2,0)),10)))</f>
        <v/>
      </c>
      <c r="AC535" s="354"/>
    </row>
    <row r="536" spans="1:29" ht="49.95" customHeight="1">
      <c r="A536" s="240">
        <f t="shared" si="11"/>
        <v>498</v>
      </c>
      <c r="B536" s="449"/>
      <c r="C536" s="450"/>
      <c r="D536" s="450"/>
      <c r="E536" s="450"/>
      <c r="F536" s="450"/>
      <c r="G536" s="450"/>
      <c r="H536" s="450"/>
      <c r="I536" s="450"/>
      <c r="J536" s="450"/>
      <c r="K536" s="450"/>
      <c r="L536" s="451"/>
      <c r="M536" s="452"/>
      <c r="N536" s="452"/>
      <c r="O536" s="452"/>
      <c r="P536" s="453"/>
      <c r="Q536" s="454"/>
      <c r="R536" s="454"/>
      <c r="S536" s="454"/>
      <c r="T536" s="454"/>
      <c r="U536" s="454"/>
      <c r="V536" s="129"/>
      <c r="W536" s="129"/>
      <c r="X536" s="455"/>
      <c r="Y536" s="456"/>
      <c r="Z536" s="339" t="str">
        <f>IFERROR(VLOOKUP(X536, 【参考】数式用!$A$2:$B$46, 2, FALSE), "")</f>
        <v/>
      </c>
      <c r="AA536" s="357"/>
      <c r="AB536" s="426" t="str">
        <f>IF(B536="", "", IF(COUNTIF(X536,"*独自*"),"数式を削除して手入力",IFERROR(INDEX(【参考】数式用!$O$3:'【参考】数式用'!$Q$452,MATCH(Q536&amp;V536,【参考】数式用!$N$3:'【参考】数式用'!$N$452,0),MATCH(VLOOKUP(X536,【参考】数式用!$R$2:$S$46,2,FALSE),【参考】数式用!$O$2:$Q$2,0)),10)))</f>
        <v/>
      </c>
      <c r="AC536" s="354"/>
    </row>
    <row r="537" spans="1:29" ht="49.95" customHeight="1">
      <c r="A537" s="240">
        <f t="shared" si="11"/>
        <v>499</v>
      </c>
      <c r="B537" s="449"/>
      <c r="C537" s="450"/>
      <c r="D537" s="450"/>
      <c r="E537" s="450"/>
      <c r="F537" s="450"/>
      <c r="G537" s="450"/>
      <c r="H537" s="450"/>
      <c r="I537" s="450"/>
      <c r="J537" s="450"/>
      <c r="K537" s="450"/>
      <c r="L537" s="451"/>
      <c r="M537" s="452"/>
      <c r="N537" s="452"/>
      <c r="O537" s="452"/>
      <c r="P537" s="453"/>
      <c r="Q537" s="454"/>
      <c r="R537" s="454"/>
      <c r="S537" s="454"/>
      <c r="T537" s="454"/>
      <c r="U537" s="454"/>
      <c r="V537" s="129"/>
      <c r="W537" s="129"/>
      <c r="X537" s="455"/>
      <c r="Y537" s="456"/>
      <c r="Z537" s="339" t="str">
        <f>IFERROR(VLOOKUP(X537, 【参考】数式用!$A$2:$B$46, 2, FALSE), "")</f>
        <v/>
      </c>
      <c r="AA537" s="357"/>
      <c r="AB537" s="426" t="str">
        <f>IF(B537="", "", IF(COUNTIF(X537,"*独自*"),"数式を削除して手入力",IFERROR(INDEX(【参考】数式用!$O$3:'【参考】数式用'!$Q$452,MATCH(Q537&amp;V537,【参考】数式用!$N$3:'【参考】数式用'!$N$452,0),MATCH(VLOOKUP(X537,【参考】数式用!$R$2:$S$46,2,FALSE),【参考】数式用!$O$2:$Q$2,0)),10)))</f>
        <v/>
      </c>
      <c r="AC537" s="354"/>
    </row>
    <row r="538" spans="1:29" ht="49.95" customHeight="1">
      <c r="A538" s="240">
        <f t="shared" si="11"/>
        <v>500</v>
      </c>
      <c r="B538" s="449"/>
      <c r="C538" s="450"/>
      <c r="D538" s="450"/>
      <c r="E538" s="450"/>
      <c r="F538" s="450"/>
      <c r="G538" s="450"/>
      <c r="H538" s="450"/>
      <c r="I538" s="450"/>
      <c r="J538" s="450"/>
      <c r="K538" s="450"/>
      <c r="L538" s="451"/>
      <c r="M538" s="452"/>
      <c r="N538" s="452"/>
      <c r="O538" s="452"/>
      <c r="P538" s="453"/>
      <c r="Q538" s="454"/>
      <c r="R538" s="454"/>
      <c r="S538" s="454"/>
      <c r="T538" s="454"/>
      <c r="U538" s="454"/>
      <c r="V538" s="129"/>
      <c r="W538" s="129"/>
      <c r="X538" s="455"/>
      <c r="Y538" s="456"/>
      <c r="Z538" s="339" t="str">
        <f>IFERROR(VLOOKUP(X538, 【参考】数式用!$A$2:$B$46, 2, FALSE), "")</f>
        <v/>
      </c>
      <c r="AA538" s="357"/>
      <c r="AB538" s="426" t="str">
        <f>IF(B538="", "", IF(COUNTIF(X538,"*独自*"),"数式を削除して手入力",IFERROR(INDEX(【参考】数式用!$O$3:'【参考】数式用'!$Q$452,MATCH(Q538&amp;V538,【参考】数式用!$N$3:'【参考】数式用'!$N$452,0),MATCH(VLOOKUP(X538,【参考】数式用!$R$2:$S$46,2,FALSE),【参考】数式用!$O$2:$Q$2,0)),10)))</f>
        <v/>
      </c>
      <c r="AC538" s="354"/>
    </row>
    <row r="539" spans="1:29" ht="49.95" customHeight="1">
      <c r="A539" s="240">
        <f t="shared" si="11"/>
        <v>501</v>
      </c>
      <c r="B539" s="449"/>
      <c r="C539" s="450"/>
      <c r="D539" s="450"/>
      <c r="E539" s="450"/>
      <c r="F539" s="450"/>
      <c r="G539" s="450"/>
      <c r="H539" s="450"/>
      <c r="I539" s="450"/>
      <c r="J539" s="450"/>
      <c r="K539" s="450"/>
      <c r="L539" s="451"/>
      <c r="M539" s="452"/>
      <c r="N539" s="452"/>
      <c r="O539" s="452"/>
      <c r="P539" s="453"/>
      <c r="Q539" s="454"/>
      <c r="R539" s="454"/>
      <c r="S539" s="454"/>
      <c r="T539" s="454"/>
      <c r="U539" s="454"/>
      <c r="V539" s="129"/>
      <c r="W539" s="129"/>
      <c r="X539" s="455"/>
      <c r="Y539" s="456"/>
      <c r="Z539" s="339" t="str">
        <f>IFERROR(VLOOKUP(X539, 【参考】数式用!$A$2:$B$46, 2, FALSE), "")</f>
        <v/>
      </c>
      <c r="AA539" s="357"/>
      <c r="AB539" s="426" t="str">
        <f>IF(B539="", "", IF(COUNTIF(X539,"*独自*"),"数式を削除して手入力",IFERROR(INDEX(【参考】数式用!$O$3:'【参考】数式用'!$Q$452,MATCH(Q539&amp;V539,【参考】数式用!$N$3:'【参考】数式用'!$N$452,0),MATCH(VLOOKUP(X539,【参考】数式用!$R$2:$S$46,2,FALSE),【参考】数式用!$O$2:$Q$2,0)),10)))</f>
        <v/>
      </c>
      <c r="AC539" s="354"/>
    </row>
    <row r="540" spans="1:29" ht="49.95" customHeight="1">
      <c r="A540" s="240">
        <f t="shared" si="11"/>
        <v>502</v>
      </c>
      <c r="B540" s="449"/>
      <c r="C540" s="450"/>
      <c r="D540" s="450"/>
      <c r="E540" s="450"/>
      <c r="F540" s="450"/>
      <c r="G540" s="450"/>
      <c r="H540" s="450"/>
      <c r="I540" s="450"/>
      <c r="J540" s="450"/>
      <c r="K540" s="450"/>
      <c r="L540" s="451"/>
      <c r="M540" s="452"/>
      <c r="N540" s="452"/>
      <c r="O540" s="452"/>
      <c r="P540" s="453"/>
      <c r="Q540" s="454"/>
      <c r="R540" s="454"/>
      <c r="S540" s="454"/>
      <c r="T540" s="454"/>
      <c r="U540" s="454"/>
      <c r="V540" s="129"/>
      <c r="W540" s="129"/>
      <c r="X540" s="455"/>
      <c r="Y540" s="456"/>
      <c r="Z540" s="339" t="str">
        <f>IFERROR(VLOOKUP(X540, 【参考】数式用!$A$2:$B$46, 2, FALSE), "")</f>
        <v/>
      </c>
      <c r="AA540" s="357"/>
      <c r="AB540" s="426" t="str">
        <f>IF(B540="", "", IF(COUNTIF(X540,"*独自*"),"数式を削除して手入力",IFERROR(INDEX(【参考】数式用!$O$3:'【参考】数式用'!$Q$452,MATCH(Q540&amp;V540,【参考】数式用!$N$3:'【参考】数式用'!$N$452,0),MATCH(VLOOKUP(X540,【参考】数式用!$R$2:$S$46,2,FALSE),【参考】数式用!$O$2:$Q$2,0)),10)))</f>
        <v/>
      </c>
      <c r="AC540" s="354"/>
    </row>
    <row r="541" spans="1:29" ht="49.95" customHeight="1">
      <c r="A541" s="240">
        <f t="shared" si="11"/>
        <v>503</v>
      </c>
      <c r="B541" s="449"/>
      <c r="C541" s="450"/>
      <c r="D541" s="450"/>
      <c r="E541" s="450"/>
      <c r="F541" s="450"/>
      <c r="G541" s="450"/>
      <c r="H541" s="450"/>
      <c r="I541" s="450"/>
      <c r="J541" s="450"/>
      <c r="K541" s="450"/>
      <c r="L541" s="451"/>
      <c r="M541" s="452"/>
      <c r="N541" s="452"/>
      <c r="O541" s="452"/>
      <c r="P541" s="453"/>
      <c r="Q541" s="454"/>
      <c r="R541" s="454"/>
      <c r="S541" s="454"/>
      <c r="T541" s="454"/>
      <c r="U541" s="454"/>
      <c r="V541" s="129"/>
      <c r="W541" s="129"/>
      <c r="X541" s="455"/>
      <c r="Y541" s="456"/>
      <c r="Z541" s="339" t="str">
        <f>IFERROR(VLOOKUP(X541, 【参考】数式用!$A$2:$B$46, 2, FALSE), "")</f>
        <v/>
      </c>
      <c r="AA541" s="357"/>
      <c r="AB541" s="426" t="str">
        <f>IF(B541="", "", IF(COUNTIF(X541,"*独自*"),"数式を削除して手入力",IFERROR(INDEX(【参考】数式用!$O$3:'【参考】数式用'!$Q$452,MATCH(Q541&amp;V541,【参考】数式用!$N$3:'【参考】数式用'!$N$452,0),MATCH(VLOOKUP(X541,【参考】数式用!$R$2:$S$46,2,FALSE),【参考】数式用!$O$2:$Q$2,0)),10)))</f>
        <v/>
      </c>
      <c r="AC541" s="354"/>
    </row>
    <row r="542" spans="1:29" ht="49.95" customHeight="1">
      <c r="A542" s="240">
        <f t="shared" si="11"/>
        <v>504</v>
      </c>
      <c r="B542" s="449"/>
      <c r="C542" s="450"/>
      <c r="D542" s="450"/>
      <c r="E542" s="450"/>
      <c r="F542" s="450"/>
      <c r="G542" s="450"/>
      <c r="H542" s="450"/>
      <c r="I542" s="450"/>
      <c r="J542" s="450"/>
      <c r="K542" s="450"/>
      <c r="L542" s="451"/>
      <c r="M542" s="452"/>
      <c r="N542" s="452"/>
      <c r="O542" s="452"/>
      <c r="P542" s="453"/>
      <c r="Q542" s="454"/>
      <c r="R542" s="454"/>
      <c r="S542" s="454"/>
      <c r="T542" s="454"/>
      <c r="U542" s="454"/>
      <c r="V542" s="129"/>
      <c r="W542" s="129"/>
      <c r="X542" s="455"/>
      <c r="Y542" s="456"/>
      <c r="Z542" s="339" t="str">
        <f>IFERROR(VLOOKUP(X542, 【参考】数式用!$A$2:$B$46, 2, FALSE), "")</f>
        <v/>
      </c>
      <c r="AA542" s="357"/>
      <c r="AB542" s="426" t="str">
        <f>IF(B542="", "", IF(COUNTIF(X542,"*独自*"),"数式を削除して手入力",IFERROR(INDEX(【参考】数式用!$O$3:'【参考】数式用'!$Q$452,MATCH(Q542&amp;V542,【参考】数式用!$N$3:'【参考】数式用'!$N$452,0),MATCH(VLOOKUP(X542,【参考】数式用!$R$2:$S$46,2,FALSE),【参考】数式用!$O$2:$Q$2,0)),10)))</f>
        <v/>
      </c>
      <c r="AC542" s="354"/>
    </row>
    <row r="543" spans="1:29" ht="49.95" customHeight="1">
      <c r="A543" s="240">
        <f t="shared" si="11"/>
        <v>505</v>
      </c>
      <c r="B543" s="449"/>
      <c r="C543" s="450"/>
      <c r="D543" s="450"/>
      <c r="E543" s="450"/>
      <c r="F543" s="450"/>
      <c r="G543" s="450"/>
      <c r="H543" s="450"/>
      <c r="I543" s="450"/>
      <c r="J543" s="450"/>
      <c r="K543" s="450"/>
      <c r="L543" s="451"/>
      <c r="M543" s="452"/>
      <c r="N543" s="452"/>
      <c r="O543" s="452"/>
      <c r="P543" s="453"/>
      <c r="Q543" s="454"/>
      <c r="R543" s="454"/>
      <c r="S543" s="454"/>
      <c r="T543" s="454"/>
      <c r="U543" s="454"/>
      <c r="V543" s="129"/>
      <c r="W543" s="129"/>
      <c r="X543" s="455"/>
      <c r="Y543" s="456"/>
      <c r="Z543" s="339" t="str">
        <f>IFERROR(VLOOKUP(X543, 【参考】数式用!$A$2:$B$46, 2, FALSE), "")</f>
        <v/>
      </c>
      <c r="AA543" s="357"/>
      <c r="AB543" s="426" t="str">
        <f>IF(B543="", "", IF(COUNTIF(X543,"*独自*"),"数式を削除して手入力",IFERROR(INDEX(【参考】数式用!$O$3:'【参考】数式用'!$Q$452,MATCH(Q543&amp;V543,【参考】数式用!$N$3:'【参考】数式用'!$N$452,0),MATCH(VLOOKUP(X543,【参考】数式用!$R$2:$S$46,2,FALSE),【参考】数式用!$O$2:$Q$2,0)),10)))</f>
        <v/>
      </c>
      <c r="AC543" s="354"/>
    </row>
    <row r="544" spans="1:29" ht="49.95" customHeight="1">
      <c r="A544" s="240">
        <f t="shared" si="11"/>
        <v>506</v>
      </c>
      <c r="B544" s="449"/>
      <c r="C544" s="450"/>
      <c r="D544" s="450"/>
      <c r="E544" s="450"/>
      <c r="F544" s="450"/>
      <c r="G544" s="450"/>
      <c r="H544" s="450"/>
      <c r="I544" s="450"/>
      <c r="J544" s="450"/>
      <c r="K544" s="450"/>
      <c r="L544" s="451"/>
      <c r="M544" s="452"/>
      <c r="N544" s="452"/>
      <c r="O544" s="452"/>
      <c r="P544" s="453"/>
      <c r="Q544" s="454"/>
      <c r="R544" s="454"/>
      <c r="S544" s="454"/>
      <c r="T544" s="454"/>
      <c r="U544" s="454"/>
      <c r="V544" s="129"/>
      <c r="W544" s="129"/>
      <c r="X544" s="455"/>
      <c r="Y544" s="456"/>
      <c r="Z544" s="339" t="str">
        <f>IFERROR(VLOOKUP(X544, 【参考】数式用!$A$2:$B$46, 2, FALSE), "")</f>
        <v/>
      </c>
      <c r="AA544" s="357"/>
      <c r="AB544" s="426" t="str">
        <f>IF(B544="", "", IF(COUNTIF(X544,"*独自*"),"数式を削除して手入力",IFERROR(INDEX(【参考】数式用!$O$3:'【参考】数式用'!$Q$452,MATCH(Q544&amp;V544,【参考】数式用!$N$3:'【参考】数式用'!$N$452,0),MATCH(VLOOKUP(X544,【参考】数式用!$R$2:$S$46,2,FALSE),【参考】数式用!$O$2:$Q$2,0)),10)))</f>
        <v/>
      </c>
      <c r="AC544" s="354"/>
    </row>
    <row r="545" spans="1:29" ht="49.95" customHeight="1">
      <c r="A545" s="240">
        <f t="shared" si="11"/>
        <v>507</v>
      </c>
      <c r="B545" s="449"/>
      <c r="C545" s="450"/>
      <c r="D545" s="450"/>
      <c r="E545" s="450"/>
      <c r="F545" s="450"/>
      <c r="G545" s="450"/>
      <c r="H545" s="450"/>
      <c r="I545" s="450"/>
      <c r="J545" s="450"/>
      <c r="K545" s="450"/>
      <c r="L545" s="451"/>
      <c r="M545" s="452"/>
      <c r="N545" s="452"/>
      <c r="O545" s="452"/>
      <c r="P545" s="453"/>
      <c r="Q545" s="454"/>
      <c r="R545" s="454"/>
      <c r="S545" s="454"/>
      <c r="T545" s="454"/>
      <c r="U545" s="454"/>
      <c r="V545" s="129"/>
      <c r="W545" s="129"/>
      <c r="X545" s="455"/>
      <c r="Y545" s="456"/>
      <c r="Z545" s="339" t="str">
        <f>IFERROR(VLOOKUP(X545, 【参考】数式用!$A$2:$B$46, 2, FALSE), "")</f>
        <v/>
      </c>
      <c r="AA545" s="357"/>
      <c r="AB545" s="426" t="str">
        <f>IF(B545="", "", IF(COUNTIF(X545,"*独自*"),"数式を削除して手入力",IFERROR(INDEX(【参考】数式用!$O$3:'【参考】数式用'!$Q$452,MATCH(Q545&amp;V545,【参考】数式用!$N$3:'【参考】数式用'!$N$452,0),MATCH(VLOOKUP(X545,【参考】数式用!$R$2:$S$46,2,FALSE),【参考】数式用!$O$2:$Q$2,0)),10)))</f>
        <v/>
      </c>
      <c r="AC545" s="354"/>
    </row>
    <row r="546" spans="1:29" ht="49.95" customHeight="1">
      <c r="A546" s="240">
        <f t="shared" si="11"/>
        <v>508</v>
      </c>
      <c r="B546" s="449"/>
      <c r="C546" s="450"/>
      <c r="D546" s="450"/>
      <c r="E546" s="450"/>
      <c r="F546" s="450"/>
      <c r="G546" s="450"/>
      <c r="H546" s="450"/>
      <c r="I546" s="450"/>
      <c r="J546" s="450"/>
      <c r="K546" s="450"/>
      <c r="L546" s="451"/>
      <c r="M546" s="452"/>
      <c r="N546" s="452"/>
      <c r="O546" s="452"/>
      <c r="P546" s="453"/>
      <c r="Q546" s="454"/>
      <c r="R546" s="454"/>
      <c r="S546" s="454"/>
      <c r="T546" s="454"/>
      <c r="U546" s="454"/>
      <c r="V546" s="129"/>
      <c r="W546" s="129"/>
      <c r="X546" s="455"/>
      <c r="Y546" s="456"/>
      <c r="Z546" s="339" t="str">
        <f>IFERROR(VLOOKUP(X546, 【参考】数式用!$A$2:$B$46, 2, FALSE), "")</f>
        <v/>
      </c>
      <c r="AA546" s="357"/>
      <c r="AB546" s="426" t="str">
        <f>IF(B546="", "", IF(COUNTIF(X546,"*独自*"),"数式を削除して手入力",IFERROR(INDEX(【参考】数式用!$O$3:'【参考】数式用'!$Q$452,MATCH(Q546&amp;V546,【参考】数式用!$N$3:'【参考】数式用'!$N$452,0),MATCH(VLOOKUP(X546,【参考】数式用!$R$2:$S$46,2,FALSE),【参考】数式用!$O$2:$Q$2,0)),10)))</f>
        <v/>
      </c>
      <c r="AC546" s="354"/>
    </row>
    <row r="547" spans="1:29" ht="49.95" customHeight="1">
      <c r="A547" s="240">
        <f t="shared" si="11"/>
        <v>509</v>
      </c>
      <c r="B547" s="449"/>
      <c r="C547" s="450"/>
      <c r="D547" s="450"/>
      <c r="E547" s="450"/>
      <c r="F547" s="450"/>
      <c r="G547" s="450"/>
      <c r="H547" s="450"/>
      <c r="I547" s="450"/>
      <c r="J547" s="450"/>
      <c r="K547" s="450"/>
      <c r="L547" s="451"/>
      <c r="M547" s="452"/>
      <c r="N547" s="452"/>
      <c r="O547" s="452"/>
      <c r="P547" s="453"/>
      <c r="Q547" s="454"/>
      <c r="R547" s="454"/>
      <c r="S547" s="454"/>
      <c r="T547" s="454"/>
      <c r="U547" s="454"/>
      <c r="V547" s="129"/>
      <c r="W547" s="129"/>
      <c r="X547" s="455"/>
      <c r="Y547" s="456"/>
      <c r="Z547" s="339" t="str">
        <f>IFERROR(VLOOKUP(X547, 【参考】数式用!$A$2:$B$46, 2, FALSE), "")</f>
        <v/>
      </c>
      <c r="AA547" s="357"/>
      <c r="AB547" s="426" t="str">
        <f>IF(B547="", "", IF(COUNTIF(X547,"*独自*"),"数式を削除して手入力",IFERROR(INDEX(【参考】数式用!$O$3:'【参考】数式用'!$Q$452,MATCH(Q547&amp;V547,【参考】数式用!$N$3:'【参考】数式用'!$N$452,0),MATCH(VLOOKUP(X547,【参考】数式用!$R$2:$S$46,2,FALSE),【参考】数式用!$O$2:$Q$2,0)),10)))</f>
        <v/>
      </c>
      <c r="AC547" s="354"/>
    </row>
    <row r="548" spans="1:29" ht="49.95" customHeight="1">
      <c r="A548" s="240">
        <f t="shared" si="11"/>
        <v>510</v>
      </c>
      <c r="B548" s="449"/>
      <c r="C548" s="450"/>
      <c r="D548" s="450"/>
      <c r="E548" s="450"/>
      <c r="F548" s="450"/>
      <c r="G548" s="450"/>
      <c r="H548" s="450"/>
      <c r="I548" s="450"/>
      <c r="J548" s="450"/>
      <c r="K548" s="450"/>
      <c r="L548" s="451"/>
      <c r="M548" s="452"/>
      <c r="N548" s="452"/>
      <c r="O548" s="452"/>
      <c r="P548" s="453"/>
      <c r="Q548" s="454"/>
      <c r="R548" s="454"/>
      <c r="S548" s="454"/>
      <c r="T548" s="454"/>
      <c r="U548" s="454"/>
      <c r="V548" s="129"/>
      <c r="W548" s="129"/>
      <c r="X548" s="455"/>
      <c r="Y548" s="456"/>
      <c r="Z548" s="339" t="str">
        <f>IFERROR(VLOOKUP(X548, 【参考】数式用!$A$2:$B$46, 2, FALSE), "")</f>
        <v/>
      </c>
      <c r="AA548" s="357"/>
      <c r="AB548" s="426" t="str">
        <f>IF(B548="", "", IF(COUNTIF(X548,"*独自*"),"数式を削除して手入力",IFERROR(INDEX(【参考】数式用!$O$3:'【参考】数式用'!$Q$452,MATCH(Q548&amp;V548,【参考】数式用!$N$3:'【参考】数式用'!$N$452,0),MATCH(VLOOKUP(X548,【参考】数式用!$R$2:$S$46,2,FALSE),【参考】数式用!$O$2:$Q$2,0)),10)))</f>
        <v/>
      </c>
      <c r="AC548" s="354"/>
    </row>
    <row r="549" spans="1:29" ht="49.95" customHeight="1">
      <c r="A549" s="240">
        <f t="shared" si="11"/>
        <v>511</v>
      </c>
      <c r="B549" s="449"/>
      <c r="C549" s="450"/>
      <c r="D549" s="450"/>
      <c r="E549" s="450"/>
      <c r="F549" s="450"/>
      <c r="G549" s="450"/>
      <c r="H549" s="450"/>
      <c r="I549" s="450"/>
      <c r="J549" s="450"/>
      <c r="K549" s="450"/>
      <c r="L549" s="451"/>
      <c r="M549" s="452"/>
      <c r="N549" s="452"/>
      <c r="O549" s="452"/>
      <c r="P549" s="453"/>
      <c r="Q549" s="454"/>
      <c r="R549" s="454"/>
      <c r="S549" s="454"/>
      <c r="T549" s="454"/>
      <c r="U549" s="454"/>
      <c r="V549" s="129"/>
      <c r="W549" s="129"/>
      <c r="X549" s="455"/>
      <c r="Y549" s="456"/>
      <c r="Z549" s="339" t="str">
        <f>IFERROR(VLOOKUP(X549, 【参考】数式用!$A$2:$B$46, 2, FALSE), "")</f>
        <v/>
      </c>
      <c r="AA549" s="357"/>
      <c r="AB549" s="426" t="str">
        <f>IF(B549="", "", IF(COUNTIF(X549,"*独自*"),"数式を削除して手入力",IFERROR(INDEX(【参考】数式用!$O$3:'【参考】数式用'!$Q$452,MATCH(Q549&amp;V549,【参考】数式用!$N$3:'【参考】数式用'!$N$452,0),MATCH(VLOOKUP(X549,【参考】数式用!$R$2:$S$46,2,FALSE),【参考】数式用!$O$2:$Q$2,0)),10)))</f>
        <v/>
      </c>
      <c r="AC549" s="354"/>
    </row>
    <row r="550" spans="1:29" ht="49.95" customHeight="1">
      <c r="A550" s="240">
        <f t="shared" si="11"/>
        <v>512</v>
      </c>
      <c r="B550" s="449"/>
      <c r="C550" s="450"/>
      <c r="D550" s="450"/>
      <c r="E550" s="450"/>
      <c r="F550" s="450"/>
      <c r="G550" s="450"/>
      <c r="H550" s="450"/>
      <c r="I550" s="450"/>
      <c r="J550" s="450"/>
      <c r="K550" s="450"/>
      <c r="L550" s="451"/>
      <c r="M550" s="452"/>
      <c r="N550" s="452"/>
      <c r="O550" s="452"/>
      <c r="P550" s="453"/>
      <c r="Q550" s="454"/>
      <c r="R550" s="454"/>
      <c r="S550" s="454"/>
      <c r="T550" s="454"/>
      <c r="U550" s="454"/>
      <c r="V550" s="129"/>
      <c r="W550" s="129"/>
      <c r="X550" s="455"/>
      <c r="Y550" s="456"/>
      <c r="Z550" s="339" t="str">
        <f>IFERROR(VLOOKUP(X550, 【参考】数式用!$A$2:$B$46, 2, FALSE), "")</f>
        <v/>
      </c>
      <c r="AA550" s="357"/>
      <c r="AB550" s="426" t="str">
        <f>IF(B550="", "", IF(COUNTIF(X550,"*独自*"),"数式を削除して手入力",IFERROR(INDEX(【参考】数式用!$O$3:'【参考】数式用'!$Q$452,MATCH(Q550&amp;V550,【参考】数式用!$N$3:'【参考】数式用'!$N$452,0),MATCH(VLOOKUP(X550,【参考】数式用!$R$2:$S$46,2,FALSE),【参考】数式用!$O$2:$Q$2,0)),10)))</f>
        <v/>
      </c>
      <c r="AC550" s="354"/>
    </row>
    <row r="551" spans="1:29" ht="49.95" customHeight="1">
      <c r="A551" s="240">
        <f t="shared" si="11"/>
        <v>513</v>
      </c>
      <c r="B551" s="449"/>
      <c r="C551" s="450"/>
      <c r="D551" s="450"/>
      <c r="E551" s="450"/>
      <c r="F551" s="450"/>
      <c r="G551" s="450"/>
      <c r="H551" s="450"/>
      <c r="I551" s="450"/>
      <c r="J551" s="450"/>
      <c r="K551" s="450"/>
      <c r="L551" s="451"/>
      <c r="M551" s="452"/>
      <c r="N551" s="452"/>
      <c r="O551" s="452"/>
      <c r="P551" s="453"/>
      <c r="Q551" s="454"/>
      <c r="R551" s="454"/>
      <c r="S551" s="454"/>
      <c r="T551" s="454"/>
      <c r="U551" s="454"/>
      <c r="V551" s="129"/>
      <c r="W551" s="129"/>
      <c r="X551" s="455"/>
      <c r="Y551" s="456"/>
      <c r="Z551" s="339" t="str">
        <f>IFERROR(VLOOKUP(X551, 【参考】数式用!$A$2:$B$46, 2, FALSE), "")</f>
        <v/>
      </c>
      <c r="AA551" s="357"/>
      <c r="AB551" s="426" t="str">
        <f>IF(B551="", "", IF(COUNTIF(X551,"*独自*"),"数式を削除して手入力",IFERROR(INDEX(【参考】数式用!$O$3:'【参考】数式用'!$Q$452,MATCH(Q551&amp;V551,【参考】数式用!$N$3:'【参考】数式用'!$N$452,0),MATCH(VLOOKUP(X551,【参考】数式用!$R$2:$S$46,2,FALSE),【参考】数式用!$O$2:$Q$2,0)),10)))</f>
        <v/>
      </c>
      <c r="AC551" s="354"/>
    </row>
    <row r="552" spans="1:29" ht="49.95" customHeight="1">
      <c r="A552" s="240">
        <f t="shared" si="11"/>
        <v>514</v>
      </c>
      <c r="B552" s="449"/>
      <c r="C552" s="450"/>
      <c r="D552" s="450"/>
      <c r="E552" s="450"/>
      <c r="F552" s="450"/>
      <c r="G552" s="450"/>
      <c r="H552" s="450"/>
      <c r="I552" s="450"/>
      <c r="J552" s="450"/>
      <c r="K552" s="450"/>
      <c r="L552" s="451"/>
      <c r="M552" s="452"/>
      <c r="N552" s="452"/>
      <c r="O552" s="452"/>
      <c r="P552" s="453"/>
      <c r="Q552" s="454"/>
      <c r="R552" s="454"/>
      <c r="S552" s="454"/>
      <c r="T552" s="454"/>
      <c r="U552" s="454"/>
      <c r="V552" s="129"/>
      <c r="W552" s="129"/>
      <c r="X552" s="455"/>
      <c r="Y552" s="456"/>
      <c r="Z552" s="339" t="str">
        <f>IFERROR(VLOOKUP(X552, 【参考】数式用!$A$2:$B$46, 2, FALSE), "")</f>
        <v/>
      </c>
      <c r="AA552" s="357"/>
      <c r="AB552" s="426" t="str">
        <f>IF(B552="", "", IF(COUNTIF(X552,"*独自*"),"数式を削除して手入力",IFERROR(INDEX(【参考】数式用!$O$3:'【参考】数式用'!$Q$452,MATCH(Q552&amp;V552,【参考】数式用!$N$3:'【参考】数式用'!$N$452,0),MATCH(VLOOKUP(X552,【参考】数式用!$R$2:$S$46,2,FALSE),【参考】数式用!$O$2:$Q$2,0)),10)))</f>
        <v/>
      </c>
      <c r="AC552" s="354"/>
    </row>
    <row r="553" spans="1:29" ht="49.95" customHeight="1">
      <c r="A553" s="240">
        <f t="shared" si="11"/>
        <v>515</v>
      </c>
      <c r="B553" s="449"/>
      <c r="C553" s="450"/>
      <c r="D553" s="450"/>
      <c r="E553" s="450"/>
      <c r="F553" s="450"/>
      <c r="G553" s="450"/>
      <c r="H553" s="450"/>
      <c r="I553" s="450"/>
      <c r="J553" s="450"/>
      <c r="K553" s="450"/>
      <c r="L553" s="451"/>
      <c r="M553" s="452"/>
      <c r="N553" s="452"/>
      <c r="O553" s="452"/>
      <c r="P553" s="453"/>
      <c r="Q553" s="454"/>
      <c r="R553" s="454"/>
      <c r="S553" s="454"/>
      <c r="T553" s="454"/>
      <c r="U553" s="454"/>
      <c r="V553" s="129"/>
      <c r="W553" s="129"/>
      <c r="X553" s="455"/>
      <c r="Y553" s="456"/>
      <c r="Z553" s="339" t="str">
        <f>IFERROR(VLOOKUP(X553, 【参考】数式用!$A$2:$B$46, 2, FALSE), "")</f>
        <v/>
      </c>
      <c r="AA553" s="357"/>
      <c r="AB553" s="426" t="str">
        <f>IF(B553="", "", IF(COUNTIF(X553,"*独自*"),"数式を削除して手入力",IFERROR(INDEX(【参考】数式用!$O$3:'【参考】数式用'!$Q$452,MATCH(Q553&amp;V553,【参考】数式用!$N$3:'【参考】数式用'!$N$452,0),MATCH(VLOOKUP(X553,【参考】数式用!$R$2:$S$46,2,FALSE),【参考】数式用!$O$2:$Q$2,0)),10)))</f>
        <v/>
      </c>
      <c r="AC553" s="354"/>
    </row>
    <row r="554" spans="1:29" ht="49.95" customHeight="1">
      <c r="A554" s="240">
        <f t="shared" si="11"/>
        <v>516</v>
      </c>
      <c r="B554" s="449"/>
      <c r="C554" s="450"/>
      <c r="D554" s="450"/>
      <c r="E554" s="450"/>
      <c r="F554" s="450"/>
      <c r="G554" s="450"/>
      <c r="H554" s="450"/>
      <c r="I554" s="450"/>
      <c r="J554" s="450"/>
      <c r="K554" s="450"/>
      <c r="L554" s="451"/>
      <c r="M554" s="452"/>
      <c r="N554" s="452"/>
      <c r="O554" s="452"/>
      <c r="P554" s="453"/>
      <c r="Q554" s="454"/>
      <c r="R554" s="454"/>
      <c r="S554" s="454"/>
      <c r="T554" s="454"/>
      <c r="U554" s="454"/>
      <c r="V554" s="129"/>
      <c r="W554" s="129"/>
      <c r="X554" s="455"/>
      <c r="Y554" s="456"/>
      <c r="Z554" s="339" t="str">
        <f>IFERROR(VLOOKUP(X554, 【参考】数式用!$A$2:$B$46, 2, FALSE), "")</f>
        <v/>
      </c>
      <c r="AA554" s="357"/>
      <c r="AB554" s="426" t="str">
        <f>IF(B554="", "", IF(COUNTIF(X554,"*独自*"),"数式を削除して手入力",IFERROR(INDEX(【参考】数式用!$O$3:'【参考】数式用'!$Q$452,MATCH(Q554&amp;V554,【参考】数式用!$N$3:'【参考】数式用'!$N$452,0),MATCH(VLOOKUP(X554,【参考】数式用!$R$2:$S$46,2,FALSE),【参考】数式用!$O$2:$Q$2,0)),10)))</f>
        <v/>
      </c>
      <c r="AC554" s="354"/>
    </row>
    <row r="555" spans="1:29" ht="49.95" customHeight="1">
      <c r="A555" s="240">
        <f t="shared" si="11"/>
        <v>517</v>
      </c>
      <c r="B555" s="449"/>
      <c r="C555" s="450"/>
      <c r="D555" s="450"/>
      <c r="E555" s="450"/>
      <c r="F555" s="450"/>
      <c r="G555" s="450"/>
      <c r="H555" s="450"/>
      <c r="I555" s="450"/>
      <c r="J555" s="450"/>
      <c r="K555" s="450"/>
      <c r="L555" s="451"/>
      <c r="M555" s="452"/>
      <c r="N555" s="452"/>
      <c r="O555" s="452"/>
      <c r="P555" s="453"/>
      <c r="Q555" s="454"/>
      <c r="R555" s="454"/>
      <c r="S555" s="454"/>
      <c r="T555" s="454"/>
      <c r="U555" s="454"/>
      <c r="V555" s="129"/>
      <c r="W555" s="129"/>
      <c r="X555" s="455"/>
      <c r="Y555" s="456"/>
      <c r="Z555" s="339" t="str">
        <f>IFERROR(VLOOKUP(X555, 【参考】数式用!$A$2:$B$46, 2, FALSE), "")</f>
        <v/>
      </c>
      <c r="AA555" s="357"/>
      <c r="AB555" s="426" t="str">
        <f>IF(B555="", "", IF(COUNTIF(X555,"*独自*"),"数式を削除して手入力",IFERROR(INDEX(【参考】数式用!$O$3:'【参考】数式用'!$Q$452,MATCH(Q555&amp;V555,【参考】数式用!$N$3:'【参考】数式用'!$N$452,0),MATCH(VLOOKUP(X555,【参考】数式用!$R$2:$S$46,2,FALSE),【参考】数式用!$O$2:$Q$2,0)),10)))</f>
        <v/>
      </c>
      <c r="AC555" s="354"/>
    </row>
    <row r="556" spans="1:29" ht="49.95" customHeight="1">
      <c r="A556" s="240">
        <f t="shared" si="11"/>
        <v>518</v>
      </c>
      <c r="B556" s="449"/>
      <c r="C556" s="450"/>
      <c r="D556" s="450"/>
      <c r="E556" s="450"/>
      <c r="F556" s="450"/>
      <c r="G556" s="450"/>
      <c r="H556" s="450"/>
      <c r="I556" s="450"/>
      <c r="J556" s="450"/>
      <c r="K556" s="450"/>
      <c r="L556" s="451"/>
      <c r="M556" s="452"/>
      <c r="N556" s="452"/>
      <c r="O556" s="452"/>
      <c r="P556" s="453"/>
      <c r="Q556" s="454"/>
      <c r="R556" s="454"/>
      <c r="S556" s="454"/>
      <c r="T556" s="454"/>
      <c r="U556" s="454"/>
      <c r="V556" s="129"/>
      <c r="W556" s="129"/>
      <c r="X556" s="455"/>
      <c r="Y556" s="456"/>
      <c r="Z556" s="339" t="str">
        <f>IFERROR(VLOOKUP(X556, 【参考】数式用!$A$2:$B$46, 2, FALSE), "")</f>
        <v/>
      </c>
      <c r="AA556" s="357"/>
      <c r="AB556" s="426" t="str">
        <f>IF(B556="", "", IF(COUNTIF(X556,"*独自*"),"数式を削除して手入力",IFERROR(INDEX(【参考】数式用!$O$3:'【参考】数式用'!$Q$452,MATCH(Q556&amp;V556,【参考】数式用!$N$3:'【参考】数式用'!$N$452,0),MATCH(VLOOKUP(X556,【参考】数式用!$R$2:$S$46,2,FALSE),【参考】数式用!$O$2:$Q$2,0)),10)))</f>
        <v/>
      </c>
      <c r="AC556" s="354"/>
    </row>
    <row r="557" spans="1:29" ht="49.95" customHeight="1">
      <c r="A557" s="240">
        <f t="shared" si="11"/>
        <v>519</v>
      </c>
      <c r="B557" s="449"/>
      <c r="C557" s="450"/>
      <c r="D557" s="450"/>
      <c r="E557" s="450"/>
      <c r="F557" s="450"/>
      <c r="G557" s="450"/>
      <c r="H557" s="450"/>
      <c r="I557" s="450"/>
      <c r="J557" s="450"/>
      <c r="K557" s="450"/>
      <c r="L557" s="451"/>
      <c r="M557" s="452"/>
      <c r="N557" s="452"/>
      <c r="O557" s="452"/>
      <c r="P557" s="453"/>
      <c r="Q557" s="454"/>
      <c r="R557" s="454"/>
      <c r="S557" s="454"/>
      <c r="T557" s="454"/>
      <c r="U557" s="454"/>
      <c r="V557" s="129"/>
      <c r="W557" s="129"/>
      <c r="X557" s="455"/>
      <c r="Y557" s="456"/>
      <c r="Z557" s="339" t="str">
        <f>IFERROR(VLOOKUP(X557, 【参考】数式用!$A$2:$B$46, 2, FALSE), "")</f>
        <v/>
      </c>
      <c r="AA557" s="357"/>
      <c r="AB557" s="426" t="str">
        <f>IF(B557="", "", IF(COUNTIF(X557,"*独自*"),"数式を削除して手入力",IFERROR(INDEX(【参考】数式用!$O$3:'【参考】数式用'!$Q$452,MATCH(Q557&amp;V557,【参考】数式用!$N$3:'【参考】数式用'!$N$452,0),MATCH(VLOOKUP(X557,【参考】数式用!$R$2:$S$46,2,FALSE),【参考】数式用!$O$2:$Q$2,0)),10)))</f>
        <v/>
      </c>
      <c r="AC557" s="354"/>
    </row>
    <row r="558" spans="1:29" ht="49.95" customHeight="1">
      <c r="A558" s="240">
        <f t="shared" si="11"/>
        <v>520</v>
      </c>
      <c r="B558" s="449"/>
      <c r="C558" s="450"/>
      <c r="D558" s="450"/>
      <c r="E558" s="450"/>
      <c r="F558" s="450"/>
      <c r="G558" s="450"/>
      <c r="H558" s="450"/>
      <c r="I558" s="450"/>
      <c r="J558" s="450"/>
      <c r="K558" s="450"/>
      <c r="L558" s="451"/>
      <c r="M558" s="452"/>
      <c r="N558" s="452"/>
      <c r="O558" s="452"/>
      <c r="P558" s="453"/>
      <c r="Q558" s="454"/>
      <c r="R558" s="454"/>
      <c r="S558" s="454"/>
      <c r="T558" s="454"/>
      <c r="U558" s="454"/>
      <c r="V558" s="129"/>
      <c r="W558" s="129"/>
      <c r="X558" s="455"/>
      <c r="Y558" s="456"/>
      <c r="Z558" s="339" t="str">
        <f>IFERROR(VLOOKUP(X558, 【参考】数式用!$A$2:$B$46, 2, FALSE), "")</f>
        <v/>
      </c>
      <c r="AA558" s="357"/>
      <c r="AB558" s="426" t="str">
        <f>IF(B558="", "", IF(COUNTIF(X558,"*独自*"),"数式を削除して手入力",IFERROR(INDEX(【参考】数式用!$O$3:'【参考】数式用'!$Q$452,MATCH(Q558&amp;V558,【参考】数式用!$N$3:'【参考】数式用'!$N$452,0),MATCH(VLOOKUP(X558,【参考】数式用!$R$2:$S$46,2,FALSE),【参考】数式用!$O$2:$Q$2,0)),10)))</f>
        <v/>
      </c>
      <c r="AC558" s="354"/>
    </row>
    <row r="559" spans="1:29" ht="49.95" customHeight="1">
      <c r="A559" s="240">
        <f t="shared" si="11"/>
        <v>521</v>
      </c>
      <c r="B559" s="449"/>
      <c r="C559" s="450"/>
      <c r="D559" s="450"/>
      <c r="E559" s="450"/>
      <c r="F559" s="450"/>
      <c r="G559" s="450"/>
      <c r="H559" s="450"/>
      <c r="I559" s="450"/>
      <c r="J559" s="450"/>
      <c r="K559" s="450"/>
      <c r="L559" s="451"/>
      <c r="M559" s="452"/>
      <c r="N559" s="452"/>
      <c r="O559" s="452"/>
      <c r="P559" s="453"/>
      <c r="Q559" s="454"/>
      <c r="R559" s="454"/>
      <c r="S559" s="454"/>
      <c r="T559" s="454"/>
      <c r="U559" s="454"/>
      <c r="V559" s="129"/>
      <c r="W559" s="129"/>
      <c r="X559" s="455"/>
      <c r="Y559" s="456"/>
      <c r="Z559" s="339" t="str">
        <f>IFERROR(VLOOKUP(X559, 【参考】数式用!$A$2:$B$46, 2, FALSE), "")</f>
        <v/>
      </c>
      <c r="AA559" s="357"/>
      <c r="AB559" s="426" t="str">
        <f>IF(B559="", "", IF(COUNTIF(X559,"*独自*"),"数式を削除して手入力",IFERROR(INDEX(【参考】数式用!$O$3:'【参考】数式用'!$Q$452,MATCH(Q559&amp;V559,【参考】数式用!$N$3:'【参考】数式用'!$N$452,0),MATCH(VLOOKUP(X559,【参考】数式用!$R$2:$S$46,2,FALSE),【参考】数式用!$O$2:$Q$2,0)),10)))</f>
        <v/>
      </c>
      <c r="AC559" s="354"/>
    </row>
    <row r="560" spans="1:29" ht="49.95" customHeight="1">
      <c r="A560" s="240">
        <f t="shared" si="11"/>
        <v>522</v>
      </c>
      <c r="B560" s="449"/>
      <c r="C560" s="450"/>
      <c r="D560" s="450"/>
      <c r="E560" s="450"/>
      <c r="F560" s="450"/>
      <c r="G560" s="450"/>
      <c r="H560" s="450"/>
      <c r="I560" s="450"/>
      <c r="J560" s="450"/>
      <c r="K560" s="450"/>
      <c r="L560" s="451"/>
      <c r="M560" s="452"/>
      <c r="N560" s="452"/>
      <c r="O560" s="452"/>
      <c r="P560" s="453"/>
      <c r="Q560" s="454"/>
      <c r="R560" s="454"/>
      <c r="S560" s="454"/>
      <c r="T560" s="454"/>
      <c r="U560" s="454"/>
      <c r="V560" s="129"/>
      <c r="W560" s="129"/>
      <c r="X560" s="455"/>
      <c r="Y560" s="456"/>
      <c r="Z560" s="339" t="str">
        <f>IFERROR(VLOOKUP(X560, 【参考】数式用!$A$2:$B$46, 2, FALSE), "")</f>
        <v/>
      </c>
      <c r="AA560" s="357"/>
      <c r="AB560" s="426" t="str">
        <f>IF(B560="", "", IF(COUNTIF(X560,"*独自*"),"数式を削除して手入力",IFERROR(INDEX(【参考】数式用!$O$3:'【参考】数式用'!$Q$452,MATCH(Q560&amp;V560,【参考】数式用!$N$3:'【参考】数式用'!$N$452,0),MATCH(VLOOKUP(X560,【参考】数式用!$R$2:$S$46,2,FALSE),【参考】数式用!$O$2:$Q$2,0)),10)))</f>
        <v/>
      </c>
      <c r="AC560" s="354"/>
    </row>
    <row r="561" spans="1:29" ht="49.95" customHeight="1">
      <c r="A561" s="240">
        <f t="shared" si="11"/>
        <v>523</v>
      </c>
      <c r="B561" s="449"/>
      <c r="C561" s="450"/>
      <c r="D561" s="450"/>
      <c r="E561" s="450"/>
      <c r="F561" s="450"/>
      <c r="G561" s="450"/>
      <c r="H561" s="450"/>
      <c r="I561" s="450"/>
      <c r="J561" s="450"/>
      <c r="K561" s="450"/>
      <c r="L561" s="451"/>
      <c r="M561" s="452"/>
      <c r="N561" s="452"/>
      <c r="O561" s="452"/>
      <c r="P561" s="453"/>
      <c r="Q561" s="454"/>
      <c r="R561" s="454"/>
      <c r="S561" s="454"/>
      <c r="T561" s="454"/>
      <c r="U561" s="454"/>
      <c r="V561" s="129"/>
      <c r="W561" s="129"/>
      <c r="X561" s="455"/>
      <c r="Y561" s="456"/>
      <c r="Z561" s="339" t="str">
        <f>IFERROR(VLOOKUP(X561, 【参考】数式用!$A$2:$B$46, 2, FALSE), "")</f>
        <v/>
      </c>
      <c r="AA561" s="357"/>
      <c r="AB561" s="426" t="str">
        <f>IF(B561="", "", IF(COUNTIF(X561,"*独自*"),"数式を削除して手入力",IFERROR(INDEX(【参考】数式用!$O$3:'【参考】数式用'!$Q$452,MATCH(Q561&amp;V561,【参考】数式用!$N$3:'【参考】数式用'!$N$452,0),MATCH(VLOOKUP(X561,【参考】数式用!$R$2:$S$46,2,FALSE),【参考】数式用!$O$2:$Q$2,0)),10)))</f>
        <v/>
      </c>
      <c r="AC561" s="354"/>
    </row>
    <row r="562" spans="1:29" ht="49.95" customHeight="1">
      <c r="A562" s="240">
        <f t="shared" si="11"/>
        <v>524</v>
      </c>
      <c r="B562" s="449"/>
      <c r="C562" s="450"/>
      <c r="D562" s="450"/>
      <c r="E562" s="450"/>
      <c r="F562" s="450"/>
      <c r="G562" s="450"/>
      <c r="H562" s="450"/>
      <c r="I562" s="450"/>
      <c r="J562" s="450"/>
      <c r="K562" s="450"/>
      <c r="L562" s="451"/>
      <c r="M562" s="452"/>
      <c r="N562" s="452"/>
      <c r="O562" s="452"/>
      <c r="P562" s="453"/>
      <c r="Q562" s="454"/>
      <c r="R562" s="454"/>
      <c r="S562" s="454"/>
      <c r="T562" s="454"/>
      <c r="U562" s="454"/>
      <c r="V562" s="129"/>
      <c r="W562" s="129"/>
      <c r="X562" s="455"/>
      <c r="Y562" s="456"/>
      <c r="Z562" s="339" t="str">
        <f>IFERROR(VLOOKUP(X562, 【参考】数式用!$A$2:$B$46, 2, FALSE), "")</f>
        <v/>
      </c>
      <c r="AA562" s="357"/>
      <c r="AB562" s="426" t="str">
        <f>IF(B562="", "", IF(COUNTIF(X562,"*独自*"),"数式を削除して手入力",IFERROR(INDEX(【参考】数式用!$O$3:'【参考】数式用'!$Q$452,MATCH(Q562&amp;V562,【参考】数式用!$N$3:'【参考】数式用'!$N$452,0),MATCH(VLOOKUP(X562,【参考】数式用!$R$2:$S$46,2,FALSE),【参考】数式用!$O$2:$Q$2,0)),10)))</f>
        <v/>
      </c>
      <c r="AC562" s="354"/>
    </row>
    <row r="563" spans="1:29" ht="49.95" customHeight="1">
      <c r="A563" s="240">
        <f t="shared" si="11"/>
        <v>525</v>
      </c>
      <c r="B563" s="449"/>
      <c r="C563" s="450"/>
      <c r="D563" s="450"/>
      <c r="E563" s="450"/>
      <c r="F563" s="450"/>
      <c r="G563" s="450"/>
      <c r="H563" s="450"/>
      <c r="I563" s="450"/>
      <c r="J563" s="450"/>
      <c r="K563" s="450"/>
      <c r="L563" s="451"/>
      <c r="M563" s="452"/>
      <c r="N563" s="452"/>
      <c r="O563" s="452"/>
      <c r="P563" s="453"/>
      <c r="Q563" s="454"/>
      <c r="R563" s="454"/>
      <c r="S563" s="454"/>
      <c r="T563" s="454"/>
      <c r="U563" s="454"/>
      <c r="V563" s="129"/>
      <c r="W563" s="129"/>
      <c r="X563" s="455"/>
      <c r="Y563" s="456"/>
      <c r="Z563" s="339" t="str">
        <f>IFERROR(VLOOKUP(X563, 【参考】数式用!$A$2:$B$46, 2, FALSE), "")</f>
        <v/>
      </c>
      <c r="AA563" s="357"/>
      <c r="AB563" s="426" t="str">
        <f>IF(B563="", "", IF(COUNTIF(X563,"*独自*"),"数式を削除して手入力",IFERROR(INDEX(【参考】数式用!$O$3:'【参考】数式用'!$Q$452,MATCH(Q563&amp;V563,【参考】数式用!$N$3:'【参考】数式用'!$N$452,0),MATCH(VLOOKUP(X563,【参考】数式用!$R$2:$S$46,2,FALSE),【参考】数式用!$O$2:$Q$2,0)),10)))</f>
        <v/>
      </c>
      <c r="AC563" s="354"/>
    </row>
    <row r="564" spans="1:29" ht="49.95" customHeight="1">
      <c r="A564" s="240">
        <f t="shared" si="11"/>
        <v>526</v>
      </c>
      <c r="B564" s="449"/>
      <c r="C564" s="450"/>
      <c r="D564" s="450"/>
      <c r="E564" s="450"/>
      <c r="F564" s="450"/>
      <c r="G564" s="450"/>
      <c r="H564" s="450"/>
      <c r="I564" s="450"/>
      <c r="J564" s="450"/>
      <c r="K564" s="450"/>
      <c r="L564" s="451"/>
      <c r="M564" s="452"/>
      <c r="N564" s="452"/>
      <c r="O564" s="452"/>
      <c r="P564" s="453"/>
      <c r="Q564" s="454"/>
      <c r="R564" s="454"/>
      <c r="S564" s="454"/>
      <c r="T564" s="454"/>
      <c r="U564" s="454"/>
      <c r="V564" s="129"/>
      <c r="W564" s="129"/>
      <c r="X564" s="455"/>
      <c r="Y564" s="456"/>
      <c r="Z564" s="339" t="str">
        <f>IFERROR(VLOOKUP(X564, 【参考】数式用!$A$2:$B$46, 2, FALSE), "")</f>
        <v/>
      </c>
      <c r="AA564" s="357"/>
      <c r="AB564" s="426" t="str">
        <f>IF(B564="", "", IF(COUNTIF(X564,"*独自*"),"数式を削除して手入力",IFERROR(INDEX(【参考】数式用!$O$3:'【参考】数式用'!$Q$452,MATCH(Q564&amp;V564,【参考】数式用!$N$3:'【参考】数式用'!$N$452,0),MATCH(VLOOKUP(X564,【参考】数式用!$R$2:$S$46,2,FALSE),【参考】数式用!$O$2:$Q$2,0)),10)))</f>
        <v/>
      </c>
      <c r="AC564" s="354"/>
    </row>
    <row r="565" spans="1:29" ht="49.95" customHeight="1">
      <c r="A565" s="240">
        <f t="shared" si="11"/>
        <v>527</v>
      </c>
      <c r="B565" s="449"/>
      <c r="C565" s="450"/>
      <c r="D565" s="450"/>
      <c r="E565" s="450"/>
      <c r="F565" s="450"/>
      <c r="G565" s="450"/>
      <c r="H565" s="450"/>
      <c r="I565" s="450"/>
      <c r="J565" s="450"/>
      <c r="K565" s="450"/>
      <c r="L565" s="451"/>
      <c r="M565" s="452"/>
      <c r="N565" s="452"/>
      <c r="O565" s="452"/>
      <c r="P565" s="453"/>
      <c r="Q565" s="454"/>
      <c r="R565" s="454"/>
      <c r="S565" s="454"/>
      <c r="T565" s="454"/>
      <c r="U565" s="454"/>
      <c r="V565" s="129"/>
      <c r="W565" s="129"/>
      <c r="X565" s="455"/>
      <c r="Y565" s="456"/>
      <c r="Z565" s="339" t="str">
        <f>IFERROR(VLOOKUP(X565, 【参考】数式用!$A$2:$B$46, 2, FALSE), "")</f>
        <v/>
      </c>
      <c r="AA565" s="357"/>
      <c r="AB565" s="426" t="str">
        <f>IF(B565="", "", IF(COUNTIF(X565,"*独自*"),"数式を削除して手入力",IFERROR(INDEX(【参考】数式用!$O$3:'【参考】数式用'!$Q$452,MATCH(Q565&amp;V565,【参考】数式用!$N$3:'【参考】数式用'!$N$452,0),MATCH(VLOOKUP(X565,【参考】数式用!$R$2:$S$46,2,FALSE),【参考】数式用!$O$2:$Q$2,0)),10)))</f>
        <v/>
      </c>
      <c r="AC565" s="354"/>
    </row>
    <row r="566" spans="1:29" ht="49.95" customHeight="1">
      <c r="A566" s="240">
        <f t="shared" si="11"/>
        <v>528</v>
      </c>
      <c r="B566" s="449"/>
      <c r="C566" s="450"/>
      <c r="D566" s="450"/>
      <c r="E566" s="450"/>
      <c r="F566" s="450"/>
      <c r="G566" s="450"/>
      <c r="H566" s="450"/>
      <c r="I566" s="450"/>
      <c r="J566" s="450"/>
      <c r="K566" s="450"/>
      <c r="L566" s="451"/>
      <c r="M566" s="452"/>
      <c r="N566" s="452"/>
      <c r="O566" s="452"/>
      <c r="P566" s="453"/>
      <c r="Q566" s="454"/>
      <c r="R566" s="454"/>
      <c r="S566" s="454"/>
      <c r="T566" s="454"/>
      <c r="U566" s="454"/>
      <c r="V566" s="129"/>
      <c r="W566" s="129"/>
      <c r="X566" s="455"/>
      <c r="Y566" s="456"/>
      <c r="Z566" s="339" t="str">
        <f>IFERROR(VLOOKUP(X566, 【参考】数式用!$A$2:$B$46, 2, FALSE), "")</f>
        <v/>
      </c>
      <c r="AA566" s="357"/>
      <c r="AB566" s="426" t="str">
        <f>IF(B566="", "", IF(COUNTIF(X566,"*独自*"),"数式を削除して手入力",IFERROR(INDEX(【参考】数式用!$O$3:'【参考】数式用'!$Q$452,MATCH(Q566&amp;V566,【参考】数式用!$N$3:'【参考】数式用'!$N$452,0),MATCH(VLOOKUP(X566,【参考】数式用!$R$2:$S$46,2,FALSE),【参考】数式用!$O$2:$Q$2,0)),10)))</f>
        <v/>
      </c>
      <c r="AC566" s="354"/>
    </row>
    <row r="567" spans="1:29" ht="49.95" customHeight="1">
      <c r="A567" s="240">
        <f t="shared" si="11"/>
        <v>529</v>
      </c>
      <c r="B567" s="449"/>
      <c r="C567" s="450"/>
      <c r="D567" s="450"/>
      <c r="E567" s="450"/>
      <c r="F567" s="450"/>
      <c r="G567" s="450"/>
      <c r="H567" s="450"/>
      <c r="I567" s="450"/>
      <c r="J567" s="450"/>
      <c r="K567" s="450"/>
      <c r="L567" s="451"/>
      <c r="M567" s="452"/>
      <c r="N567" s="452"/>
      <c r="O567" s="452"/>
      <c r="P567" s="453"/>
      <c r="Q567" s="454"/>
      <c r="R567" s="454"/>
      <c r="S567" s="454"/>
      <c r="T567" s="454"/>
      <c r="U567" s="454"/>
      <c r="V567" s="129"/>
      <c r="W567" s="129"/>
      <c r="X567" s="455"/>
      <c r="Y567" s="456"/>
      <c r="Z567" s="339" t="str">
        <f>IFERROR(VLOOKUP(X567, 【参考】数式用!$A$2:$B$46, 2, FALSE), "")</f>
        <v/>
      </c>
      <c r="AA567" s="357"/>
      <c r="AB567" s="426" t="str">
        <f>IF(B567="", "", IF(COUNTIF(X567,"*独自*"),"数式を削除して手入力",IFERROR(INDEX(【参考】数式用!$O$3:'【参考】数式用'!$Q$452,MATCH(Q567&amp;V567,【参考】数式用!$N$3:'【参考】数式用'!$N$452,0),MATCH(VLOOKUP(X567,【参考】数式用!$R$2:$S$46,2,FALSE),【参考】数式用!$O$2:$Q$2,0)),10)))</f>
        <v/>
      </c>
      <c r="AC567" s="354"/>
    </row>
    <row r="568" spans="1:29" ht="49.95" customHeight="1">
      <c r="A568" s="240">
        <f t="shared" si="11"/>
        <v>530</v>
      </c>
      <c r="B568" s="449"/>
      <c r="C568" s="450"/>
      <c r="D568" s="450"/>
      <c r="E568" s="450"/>
      <c r="F568" s="450"/>
      <c r="G568" s="450"/>
      <c r="H568" s="450"/>
      <c r="I568" s="450"/>
      <c r="J568" s="450"/>
      <c r="K568" s="450"/>
      <c r="L568" s="451"/>
      <c r="M568" s="452"/>
      <c r="N568" s="452"/>
      <c r="O568" s="452"/>
      <c r="P568" s="453"/>
      <c r="Q568" s="454"/>
      <c r="R568" s="454"/>
      <c r="S568" s="454"/>
      <c r="T568" s="454"/>
      <c r="U568" s="454"/>
      <c r="V568" s="129"/>
      <c r="W568" s="129"/>
      <c r="X568" s="455"/>
      <c r="Y568" s="456"/>
      <c r="Z568" s="339" t="str">
        <f>IFERROR(VLOOKUP(X568, 【参考】数式用!$A$2:$B$46, 2, FALSE), "")</f>
        <v/>
      </c>
      <c r="AA568" s="357"/>
      <c r="AB568" s="426" t="str">
        <f>IF(B568="", "", IF(COUNTIF(X568,"*独自*"),"数式を削除して手入力",IFERROR(INDEX(【参考】数式用!$O$3:'【参考】数式用'!$Q$452,MATCH(Q568&amp;V568,【参考】数式用!$N$3:'【参考】数式用'!$N$452,0),MATCH(VLOOKUP(X568,【参考】数式用!$R$2:$S$46,2,FALSE),【参考】数式用!$O$2:$Q$2,0)),10)))</f>
        <v/>
      </c>
      <c r="AC568" s="354"/>
    </row>
    <row r="569" spans="1:29" ht="49.95" customHeight="1">
      <c r="A569" s="240">
        <f t="shared" si="11"/>
        <v>531</v>
      </c>
      <c r="B569" s="449"/>
      <c r="C569" s="450"/>
      <c r="D569" s="450"/>
      <c r="E569" s="450"/>
      <c r="F569" s="450"/>
      <c r="G569" s="450"/>
      <c r="H569" s="450"/>
      <c r="I569" s="450"/>
      <c r="J569" s="450"/>
      <c r="K569" s="450"/>
      <c r="L569" s="451"/>
      <c r="M569" s="452"/>
      <c r="N569" s="452"/>
      <c r="O569" s="452"/>
      <c r="P569" s="453"/>
      <c r="Q569" s="454"/>
      <c r="R569" s="454"/>
      <c r="S569" s="454"/>
      <c r="T569" s="454"/>
      <c r="U569" s="454"/>
      <c r="V569" s="129"/>
      <c r="W569" s="129"/>
      <c r="X569" s="455"/>
      <c r="Y569" s="456"/>
      <c r="Z569" s="339" t="str">
        <f>IFERROR(VLOOKUP(X569, 【参考】数式用!$A$2:$B$46, 2, FALSE), "")</f>
        <v/>
      </c>
      <c r="AA569" s="357"/>
      <c r="AB569" s="426" t="str">
        <f>IF(B569="", "", IF(COUNTIF(X569,"*独自*"),"数式を削除して手入力",IFERROR(INDEX(【参考】数式用!$O$3:'【参考】数式用'!$Q$452,MATCH(Q569&amp;V569,【参考】数式用!$N$3:'【参考】数式用'!$N$452,0),MATCH(VLOOKUP(X569,【参考】数式用!$R$2:$S$46,2,FALSE),【参考】数式用!$O$2:$Q$2,0)),10)))</f>
        <v/>
      </c>
      <c r="AC569" s="354"/>
    </row>
    <row r="570" spans="1:29" ht="49.95" customHeight="1">
      <c r="A570" s="240">
        <f t="shared" si="11"/>
        <v>532</v>
      </c>
      <c r="B570" s="449"/>
      <c r="C570" s="450"/>
      <c r="D570" s="450"/>
      <c r="E570" s="450"/>
      <c r="F570" s="450"/>
      <c r="G570" s="450"/>
      <c r="H570" s="450"/>
      <c r="I570" s="450"/>
      <c r="J570" s="450"/>
      <c r="K570" s="450"/>
      <c r="L570" s="451"/>
      <c r="M570" s="452"/>
      <c r="N570" s="452"/>
      <c r="O570" s="452"/>
      <c r="P570" s="453"/>
      <c r="Q570" s="454"/>
      <c r="R570" s="454"/>
      <c r="S570" s="454"/>
      <c r="T570" s="454"/>
      <c r="U570" s="454"/>
      <c r="V570" s="129"/>
      <c r="W570" s="129"/>
      <c r="X570" s="455"/>
      <c r="Y570" s="456"/>
      <c r="Z570" s="339" t="str">
        <f>IFERROR(VLOOKUP(X570, 【参考】数式用!$A$2:$B$46, 2, FALSE), "")</f>
        <v/>
      </c>
      <c r="AA570" s="357"/>
      <c r="AB570" s="426" t="str">
        <f>IF(B570="", "", IF(COUNTIF(X570,"*独自*"),"数式を削除して手入力",IFERROR(INDEX(【参考】数式用!$O$3:'【参考】数式用'!$Q$452,MATCH(Q570&amp;V570,【参考】数式用!$N$3:'【参考】数式用'!$N$452,0),MATCH(VLOOKUP(X570,【参考】数式用!$R$2:$S$46,2,FALSE),【参考】数式用!$O$2:$Q$2,0)),10)))</f>
        <v/>
      </c>
      <c r="AC570" s="354"/>
    </row>
    <row r="571" spans="1:29" ht="49.95" customHeight="1">
      <c r="A571" s="240">
        <f t="shared" si="11"/>
        <v>533</v>
      </c>
      <c r="B571" s="449"/>
      <c r="C571" s="450"/>
      <c r="D571" s="450"/>
      <c r="E571" s="450"/>
      <c r="F571" s="450"/>
      <c r="G571" s="450"/>
      <c r="H571" s="450"/>
      <c r="I571" s="450"/>
      <c r="J571" s="450"/>
      <c r="K571" s="450"/>
      <c r="L571" s="451"/>
      <c r="M571" s="452"/>
      <c r="N571" s="452"/>
      <c r="O571" s="452"/>
      <c r="P571" s="453"/>
      <c r="Q571" s="454"/>
      <c r="R571" s="454"/>
      <c r="S571" s="454"/>
      <c r="T571" s="454"/>
      <c r="U571" s="454"/>
      <c r="V571" s="129"/>
      <c r="W571" s="129"/>
      <c r="X571" s="455"/>
      <c r="Y571" s="456"/>
      <c r="Z571" s="339" t="str">
        <f>IFERROR(VLOOKUP(X571, 【参考】数式用!$A$2:$B$46, 2, FALSE), "")</f>
        <v/>
      </c>
      <c r="AA571" s="357"/>
      <c r="AB571" s="426" t="str">
        <f>IF(B571="", "", IF(COUNTIF(X571,"*独自*"),"数式を削除して手入力",IFERROR(INDEX(【参考】数式用!$O$3:'【参考】数式用'!$Q$452,MATCH(Q571&amp;V571,【参考】数式用!$N$3:'【参考】数式用'!$N$452,0),MATCH(VLOOKUP(X571,【参考】数式用!$R$2:$S$46,2,FALSE),【参考】数式用!$O$2:$Q$2,0)),10)))</f>
        <v/>
      </c>
      <c r="AC571" s="354"/>
    </row>
    <row r="572" spans="1:29" ht="49.95" customHeight="1">
      <c r="A572" s="240">
        <f t="shared" si="11"/>
        <v>534</v>
      </c>
      <c r="B572" s="449"/>
      <c r="C572" s="450"/>
      <c r="D572" s="450"/>
      <c r="E572" s="450"/>
      <c r="F572" s="450"/>
      <c r="G572" s="450"/>
      <c r="H572" s="450"/>
      <c r="I572" s="450"/>
      <c r="J572" s="450"/>
      <c r="K572" s="450"/>
      <c r="L572" s="451"/>
      <c r="M572" s="452"/>
      <c r="N572" s="452"/>
      <c r="O572" s="452"/>
      <c r="P572" s="453"/>
      <c r="Q572" s="454"/>
      <c r="R572" s="454"/>
      <c r="S572" s="454"/>
      <c r="T572" s="454"/>
      <c r="U572" s="454"/>
      <c r="V572" s="129"/>
      <c r="W572" s="129"/>
      <c r="X572" s="455"/>
      <c r="Y572" s="456"/>
      <c r="Z572" s="339" t="str">
        <f>IFERROR(VLOOKUP(X572, 【参考】数式用!$A$2:$B$46, 2, FALSE), "")</f>
        <v/>
      </c>
      <c r="AA572" s="357"/>
      <c r="AB572" s="426" t="str">
        <f>IF(B572="", "", IF(COUNTIF(X572,"*独自*"),"数式を削除して手入力",IFERROR(INDEX(【参考】数式用!$O$3:'【参考】数式用'!$Q$452,MATCH(Q572&amp;V572,【参考】数式用!$N$3:'【参考】数式用'!$N$452,0),MATCH(VLOOKUP(X572,【参考】数式用!$R$2:$S$46,2,FALSE),【参考】数式用!$O$2:$Q$2,0)),10)))</f>
        <v/>
      </c>
      <c r="AC572" s="354"/>
    </row>
    <row r="573" spans="1:29" ht="49.95" customHeight="1">
      <c r="A573" s="240">
        <f t="shared" si="11"/>
        <v>535</v>
      </c>
      <c r="B573" s="449"/>
      <c r="C573" s="450"/>
      <c r="D573" s="450"/>
      <c r="E573" s="450"/>
      <c r="F573" s="450"/>
      <c r="G573" s="450"/>
      <c r="H573" s="450"/>
      <c r="I573" s="450"/>
      <c r="J573" s="450"/>
      <c r="K573" s="450"/>
      <c r="L573" s="451"/>
      <c r="M573" s="452"/>
      <c r="N573" s="452"/>
      <c r="O573" s="452"/>
      <c r="P573" s="453"/>
      <c r="Q573" s="454"/>
      <c r="R573" s="454"/>
      <c r="S573" s="454"/>
      <c r="T573" s="454"/>
      <c r="U573" s="454"/>
      <c r="V573" s="129"/>
      <c r="W573" s="129"/>
      <c r="X573" s="455"/>
      <c r="Y573" s="456"/>
      <c r="Z573" s="339" t="str">
        <f>IFERROR(VLOOKUP(X573, 【参考】数式用!$A$2:$B$46, 2, FALSE), "")</f>
        <v/>
      </c>
      <c r="AA573" s="357"/>
      <c r="AB573" s="426" t="str">
        <f>IF(B573="", "", IF(COUNTIF(X573,"*独自*"),"数式を削除して手入力",IFERROR(INDEX(【参考】数式用!$O$3:'【参考】数式用'!$Q$452,MATCH(Q573&amp;V573,【参考】数式用!$N$3:'【参考】数式用'!$N$452,0),MATCH(VLOOKUP(X573,【参考】数式用!$R$2:$S$46,2,FALSE),【参考】数式用!$O$2:$Q$2,0)),10)))</f>
        <v/>
      </c>
      <c r="AC573" s="354"/>
    </row>
    <row r="574" spans="1:29" ht="49.95" customHeight="1">
      <c r="A574" s="240">
        <f t="shared" si="11"/>
        <v>536</v>
      </c>
      <c r="B574" s="449"/>
      <c r="C574" s="450"/>
      <c r="D574" s="450"/>
      <c r="E574" s="450"/>
      <c r="F574" s="450"/>
      <c r="G574" s="450"/>
      <c r="H574" s="450"/>
      <c r="I574" s="450"/>
      <c r="J574" s="450"/>
      <c r="K574" s="450"/>
      <c r="L574" s="451"/>
      <c r="M574" s="452"/>
      <c r="N574" s="452"/>
      <c r="O574" s="452"/>
      <c r="P574" s="453"/>
      <c r="Q574" s="454"/>
      <c r="R574" s="454"/>
      <c r="S574" s="454"/>
      <c r="T574" s="454"/>
      <c r="U574" s="454"/>
      <c r="V574" s="129"/>
      <c r="W574" s="129"/>
      <c r="X574" s="455"/>
      <c r="Y574" s="456"/>
      <c r="Z574" s="339" t="str">
        <f>IFERROR(VLOOKUP(X574, 【参考】数式用!$A$2:$B$46, 2, FALSE), "")</f>
        <v/>
      </c>
      <c r="AA574" s="357"/>
      <c r="AB574" s="426" t="str">
        <f>IF(B574="", "", IF(COUNTIF(X574,"*独自*"),"数式を削除して手入力",IFERROR(INDEX(【参考】数式用!$O$3:'【参考】数式用'!$Q$452,MATCH(Q574&amp;V574,【参考】数式用!$N$3:'【参考】数式用'!$N$452,0),MATCH(VLOOKUP(X574,【参考】数式用!$R$2:$S$46,2,FALSE),【参考】数式用!$O$2:$Q$2,0)),10)))</f>
        <v/>
      </c>
      <c r="AC574" s="354"/>
    </row>
    <row r="575" spans="1:29" ht="49.95" customHeight="1">
      <c r="A575" s="240">
        <f t="shared" si="11"/>
        <v>537</v>
      </c>
      <c r="B575" s="449"/>
      <c r="C575" s="450"/>
      <c r="D575" s="450"/>
      <c r="E575" s="450"/>
      <c r="F575" s="450"/>
      <c r="G575" s="450"/>
      <c r="H575" s="450"/>
      <c r="I575" s="450"/>
      <c r="J575" s="450"/>
      <c r="K575" s="450"/>
      <c r="L575" s="451"/>
      <c r="M575" s="452"/>
      <c r="N575" s="452"/>
      <c r="O575" s="452"/>
      <c r="P575" s="453"/>
      <c r="Q575" s="454"/>
      <c r="R575" s="454"/>
      <c r="S575" s="454"/>
      <c r="T575" s="454"/>
      <c r="U575" s="454"/>
      <c r="V575" s="129"/>
      <c r="W575" s="129"/>
      <c r="X575" s="455"/>
      <c r="Y575" s="456"/>
      <c r="Z575" s="339" t="str">
        <f>IFERROR(VLOOKUP(X575, 【参考】数式用!$A$2:$B$46, 2, FALSE), "")</f>
        <v/>
      </c>
      <c r="AA575" s="357"/>
      <c r="AB575" s="426" t="str">
        <f>IF(B575="", "", IF(COUNTIF(X575,"*独自*"),"数式を削除して手入力",IFERROR(INDEX(【参考】数式用!$O$3:'【参考】数式用'!$Q$452,MATCH(Q575&amp;V575,【参考】数式用!$N$3:'【参考】数式用'!$N$452,0),MATCH(VLOOKUP(X575,【参考】数式用!$R$2:$S$46,2,FALSE),【参考】数式用!$O$2:$Q$2,0)),10)))</f>
        <v/>
      </c>
      <c r="AC575" s="354"/>
    </row>
    <row r="576" spans="1:29" ht="49.95" customHeight="1">
      <c r="A576" s="240">
        <f t="shared" si="11"/>
        <v>538</v>
      </c>
      <c r="B576" s="449"/>
      <c r="C576" s="450"/>
      <c r="D576" s="450"/>
      <c r="E576" s="450"/>
      <c r="F576" s="450"/>
      <c r="G576" s="450"/>
      <c r="H576" s="450"/>
      <c r="I576" s="450"/>
      <c r="J576" s="450"/>
      <c r="K576" s="450"/>
      <c r="L576" s="451"/>
      <c r="M576" s="452"/>
      <c r="N576" s="452"/>
      <c r="O576" s="452"/>
      <c r="P576" s="453"/>
      <c r="Q576" s="454"/>
      <c r="R576" s="454"/>
      <c r="S576" s="454"/>
      <c r="T576" s="454"/>
      <c r="U576" s="454"/>
      <c r="V576" s="129"/>
      <c r="W576" s="129"/>
      <c r="X576" s="455"/>
      <c r="Y576" s="456"/>
      <c r="Z576" s="339" t="str">
        <f>IFERROR(VLOOKUP(X576, 【参考】数式用!$A$2:$B$46, 2, FALSE), "")</f>
        <v/>
      </c>
      <c r="AA576" s="357"/>
      <c r="AB576" s="426" t="str">
        <f>IF(B576="", "", IF(COUNTIF(X576,"*独自*"),"数式を削除して手入力",IFERROR(INDEX(【参考】数式用!$O$3:'【参考】数式用'!$Q$452,MATCH(Q576&amp;V576,【参考】数式用!$N$3:'【参考】数式用'!$N$452,0),MATCH(VLOOKUP(X576,【参考】数式用!$R$2:$S$46,2,FALSE),【参考】数式用!$O$2:$Q$2,0)),10)))</f>
        <v/>
      </c>
      <c r="AC576" s="354"/>
    </row>
    <row r="577" spans="1:29" ht="49.95" customHeight="1">
      <c r="A577" s="240">
        <f t="shared" si="11"/>
        <v>539</v>
      </c>
      <c r="B577" s="449"/>
      <c r="C577" s="450"/>
      <c r="D577" s="450"/>
      <c r="E577" s="450"/>
      <c r="F577" s="450"/>
      <c r="G577" s="450"/>
      <c r="H577" s="450"/>
      <c r="I577" s="450"/>
      <c r="J577" s="450"/>
      <c r="K577" s="450"/>
      <c r="L577" s="451"/>
      <c r="M577" s="452"/>
      <c r="N577" s="452"/>
      <c r="O577" s="452"/>
      <c r="P577" s="453"/>
      <c r="Q577" s="454"/>
      <c r="R577" s="454"/>
      <c r="S577" s="454"/>
      <c r="T577" s="454"/>
      <c r="U577" s="454"/>
      <c r="V577" s="129"/>
      <c r="W577" s="129"/>
      <c r="X577" s="455"/>
      <c r="Y577" s="456"/>
      <c r="Z577" s="339" t="str">
        <f>IFERROR(VLOOKUP(X577, 【参考】数式用!$A$2:$B$46, 2, FALSE), "")</f>
        <v/>
      </c>
      <c r="AA577" s="357"/>
      <c r="AB577" s="426" t="str">
        <f>IF(B577="", "", IF(COUNTIF(X577,"*独自*"),"数式を削除して手入力",IFERROR(INDEX(【参考】数式用!$O$3:'【参考】数式用'!$Q$452,MATCH(Q577&amp;V577,【参考】数式用!$N$3:'【参考】数式用'!$N$452,0),MATCH(VLOOKUP(X577,【参考】数式用!$R$2:$S$46,2,FALSE),【参考】数式用!$O$2:$Q$2,0)),10)))</f>
        <v/>
      </c>
      <c r="AC577" s="354"/>
    </row>
    <row r="578" spans="1:29" ht="49.95" customHeight="1">
      <c r="A578" s="240">
        <f t="shared" si="11"/>
        <v>540</v>
      </c>
      <c r="B578" s="449"/>
      <c r="C578" s="450"/>
      <c r="D578" s="450"/>
      <c r="E578" s="450"/>
      <c r="F578" s="450"/>
      <c r="G578" s="450"/>
      <c r="H578" s="450"/>
      <c r="I578" s="450"/>
      <c r="J578" s="450"/>
      <c r="K578" s="450"/>
      <c r="L578" s="451"/>
      <c r="M578" s="452"/>
      <c r="N578" s="452"/>
      <c r="O578" s="452"/>
      <c r="P578" s="453"/>
      <c r="Q578" s="454"/>
      <c r="R578" s="454"/>
      <c r="S578" s="454"/>
      <c r="T578" s="454"/>
      <c r="U578" s="454"/>
      <c r="V578" s="129"/>
      <c r="W578" s="129"/>
      <c r="X578" s="455"/>
      <c r="Y578" s="456"/>
      <c r="Z578" s="339" t="str">
        <f>IFERROR(VLOOKUP(X578, 【参考】数式用!$A$2:$B$46, 2, FALSE), "")</f>
        <v/>
      </c>
      <c r="AA578" s="357"/>
      <c r="AB578" s="426" t="str">
        <f>IF(B578="", "", IF(COUNTIF(X578,"*独自*"),"数式を削除して手入力",IFERROR(INDEX(【参考】数式用!$O$3:'【参考】数式用'!$Q$452,MATCH(Q578&amp;V578,【参考】数式用!$N$3:'【参考】数式用'!$N$452,0),MATCH(VLOOKUP(X578,【参考】数式用!$R$2:$S$46,2,FALSE),【参考】数式用!$O$2:$Q$2,0)),10)))</f>
        <v/>
      </c>
      <c r="AC578" s="354"/>
    </row>
    <row r="579" spans="1:29" ht="49.95" customHeight="1">
      <c r="A579" s="240">
        <f t="shared" si="11"/>
        <v>541</v>
      </c>
      <c r="B579" s="449"/>
      <c r="C579" s="450"/>
      <c r="D579" s="450"/>
      <c r="E579" s="450"/>
      <c r="F579" s="450"/>
      <c r="G579" s="450"/>
      <c r="H579" s="450"/>
      <c r="I579" s="450"/>
      <c r="J579" s="450"/>
      <c r="K579" s="450"/>
      <c r="L579" s="451"/>
      <c r="M579" s="452"/>
      <c r="N579" s="452"/>
      <c r="O579" s="452"/>
      <c r="P579" s="453"/>
      <c r="Q579" s="454"/>
      <c r="R579" s="454"/>
      <c r="S579" s="454"/>
      <c r="T579" s="454"/>
      <c r="U579" s="454"/>
      <c r="V579" s="129"/>
      <c r="W579" s="129"/>
      <c r="X579" s="455"/>
      <c r="Y579" s="456"/>
      <c r="Z579" s="339" t="str">
        <f>IFERROR(VLOOKUP(X579, 【参考】数式用!$A$2:$B$46, 2, FALSE), "")</f>
        <v/>
      </c>
      <c r="AA579" s="357"/>
      <c r="AB579" s="426" t="str">
        <f>IF(B579="", "", IF(COUNTIF(X579,"*独自*"),"数式を削除して手入力",IFERROR(INDEX(【参考】数式用!$O$3:'【参考】数式用'!$Q$452,MATCH(Q579&amp;V579,【参考】数式用!$N$3:'【参考】数式用'!$N$452,0),MATCH(VLOOKUP(X579,【参考】数式用!$R$2:$S$46,2,FALSE),【参考】数式用!$O$2:$Q$2,0)),10)))</f>
        <v/>
      </c>
      <c r="AC579" s="354"/>
    </row>
    <row r="580" spans="1:29" ht="49.95" customHeight="1">
      <c r="A580" s="240">
        <f t="shared" si="11"/>
        <v>542</v>
      </c>
      <c r="B580" s="449"/>
      <c r="C580" s="450"/>
      <c r="D580" s="450"/>
      <c r="E580" s="450"/>
      <c r="F580" s="450"/>
      <c r="G580" s="450"/>
      <c r="H580" s="450"/>
      <c r="I580" s="450"/>
      <c r="J580" s="450"/>
      <c r="K580" s="450"/>
      <c r="L580" s="451"/>
      <c r="M580" s="452"/>
      <c r="N580" s="452"/>
      <c r="O580" s="452"/>
      <c r="P580" s="453"/>
      <c r="Q580" s="454"/>
      <c r="R580" s="454"/>
      <c r="S580" s="454"/>
      <c r="T580" s="454"/>
      <c r="U580" s="454"/>
      <c r="V580" s="129"/>
      <c r="W580" s="129"/>
      <c r="X580" s="455"/>
      <c r="Y580" s="456"/>
      <c r="Z580" s="339" t="str">
        <f>IFERROR(VLOOKUP(X580, 【参考】数式用!$A$2:$B$46, 2, FALSE), "")</f>
        <v/>
      </c>
      <c r="AA580" s="357"/>
      <c r="AB580" s="426" t="str">
        <f>IF(B580="", "", IF(COUNTIF(X580,"*独自*"),"数式を削除して手入力",IFERROR(INDEX(【参考】数式用!$O$3:'【参考】数式用'!$Q$452,MATCH(Q580&amp;V580,【参考】数式用!$N$3:'【参考】数式用'!$N$452,0),MATCH(VLOOKUP(X580,【参考】数式用!$R$2:$S$46,2,FALSE),【参考】数式用!$O$2:$Q$2,0)),10)))</f>
        <v/>
      </c>
      <c r="AC580" s="354"/>
    </row>
    <row r="581" spans="1:29" ht="49.95" customHeight="1">
      <c r="A581" s="240">
        <f t="shared" si="11"/>
        <v>543</v>
      </c>
      <c r="B581" s="449"/>
      <c r="C581" s="450"/>
      <c r="D581" s="450"/>
      <c r="E581" s="450"/>
      <c r="F581" s="450"/>
      <c r="G581" s="450"/>
      <c r="H581" s="450"/>
      <c r="I581" s="450"/>
      <c r="J581" s="450"/>
      <c r="K581" s="450"/>
      <c r="L581" s="451"/>
      <c r="M581" s="452"/>
      <c r="N581" s="452"/>
      <c r="O581" s="452"/>
      <c r="P581" s="453"/>
      <c r="Q581" s="454"/>
      <c r="R581" s="454"/>
      <c r="S581" s="454"/>
      <c r="T581" s="454"/>
      <c r="U581" s="454"/>
      <c r="V581" s="129"/>
      <c r="W581" s="129"/>
      <c r="X581" s="455"/>
      <c r="Y581" s="456"/>
      <c r="Z581" s="339" t="str">
        <f>IFERROR(VLOOKUP(X581, 【参考】数式用!$A$2:$B$46, 2, FALSE), "")</f>
        <v/>
      </c>
      <c r="AA581" s="357"/>
      <c r="AB581" s="426" t="str">
        <f>IF(B581="", "", IF(COUNTIF(X581,"*独自*"),"数式を削除して手入力",IFERROR(INDEX(【参考】数式用!$O$3:'【参考】数式用'!$Q$452,MATCH(Q581&amp;V581,【参考】数式用!$N$3:'【参考】数式用'!$N$452,0),MATCH(VLOOKUP(X581,【参考】数式用!$R$2:$S$46,2,FALSE),【参考】数式用!$O$2:$Q$2,0)),10)))</f>
        <v/>
      </c>
      <c r="AC581" s="354"/>
    </row>
    <row r="582" spans="1:29" ht="49.95" customHeight="1">
      <c r="A582" s="240">
        <f t="shared" si="11"/>
        <v>544</v>
      </c>
      <c r="B582" s="449"/>
      <c r="C582" s="450"/>
      <c r="D582" s="450"/>
      <c r="E582" s="450"/>
      <c r="F582" s="450"/>
      <c r="G582" s="450"/>
      <c r="H582" s="450"/>
      <c r="I582" s="450"/>
      <c r="J582" s="450"/>
      <c r="K582" s="450"/>
      <c r="L582" s="451"/>
      <c r="M582" s="452"/>
      <c r="N582" s="452"/>
      <c r="O582" s="452"/>
      <c r="P582" s="453"/>
      <c r="Q582" s="454"/>
      <c r="R582" s="454"/>
      <c r="S582" s="454"/>
      <c r="T582" s="454"/>
      <c r="U582" s="454"/>
      <c r="V582" s="129"/>
      <c r="W582" s="129"/>
      <c r="X582" s="455"/>
      <c r="Y582" s="456"/>
      <c r="Z582" s="339" t="str">
        <f>IFERROR(VLOOKUP(X582, 【参考】数式用!$A$2:$B$46, 2, FALSE), "")</f>
        <v/>
      </c>
      <c r="AA582" s="357"/>
      <c r="AB582" s="426" t="str">
        <f>IF(B582="", "", IF(COUNTIF(X582,"*独自*"),"数式を削除して手入力",IFERROR(INDEX(【参考】数式用!$O$3:'【参考】数式用'!$Q$452,MATCH(Q582&amp;V582,【参考】数式用!$N$3:'【参考】数式用'!$N$452,0),MATCH(VLOOKUP(X582,【参考】数式用!$R$2:$S$46,2,FALSE),【参考】数式用!$O$2:$Q$2,0)),10)))</f>
        <v/>
      </c>
      <c r="AC582" s="354"/>
    </row>
    <row r="583" spans="1:29" ht="49.95" customHeight="1">
      <c r="A583" s="240">
        <f t="shared" si="11"/>
        <v>545</v>
      </c>
      <c r="B583" s="449"/>
      <c r="C583" s="450"/>
      <c r="D583" s="450"/>
      <c r="E583" s="450"/>
      <c r="F583" s="450"/>
      <c r="G583" s="450"/>
      <c r="H583" s="450"/>
      <c r="I583" s="450"/>
      <c r="J583" s="450"/>
      <c r="K583" s="450"/>
      <c r="L583" s="451"/>
      <c r="M583" s="452"/>
      <c r="N583" s="452"/>
      <c r="O583" s="452"/>
      <c r="P583" s="453"/>
      <c r="Q583" s="454"/>
      <c r="R583" s="454"/>
      <c r="S583" s="454"/>
      <c r="T583" s="454"/>
      <c r="U583" s="454"/>
      <c r="V583" s="129"/>
      <c r="W583" s="129"/>
      <c r="X583" s="455"/>
      <c r="Y583" s="456"/>
      <c r="Z583" s="339" t="str">
        <f>IFERROR(VLOOKUP(X583, 【参考】数式用!$A$2:$B$46, 2, FALSE), "")</f>
        <v/>
      </c>
      <c r="AA583" s="357"/>
      <c r="AB583" s="426" t="str">
        <f>IF(B583="", "", IF(COUNTIF(X583,"*独自*"),"数式を削除して手入力",IFERROR(INDEX(【参考】数式用!$O$3:'【参考】数式用'!$Q$452,MATCH(Q583&amp;V583,【参考】数式用!$N$3:'【参考】数式用'!$N$452,0),MATCH(VLOOKUP(X583,【参考】数式用!$R$2:$S$46,2,FALSE),【参考】数式用!$O$2:$Q$2,0)),10)))</f>
        <v/>
      </c>
      <c r="AC583" s="354"/>
    </row>
    <row r="584" spans="1:29" ht="49.95" customHeight="1">
      <c r="A584" s="240">
        <f t="shared" si="11"/>
        <v>546</v>
      </c>
      <c r="B584" s="449"/>
      <c r="C584" s="450"/>
      <c r="D584" s="450"/>
      <c r="E584" s="450"/>
      <c r="F584" s="450"/>
      <c r="G584" s="450"/>
      <c r="H584" s="450"/>
      <c r="I584" s="450"/>
      <c r="J584" s="450"/>
      <c r="K584" s="450"/>
      <c r="L584" s="451"/>
      <c r="M584" s="452"/>
      <c r="N584" s="452"/>
      <c r="O584" s="452"/>
      <c r="P584" s="453"/>
      <c r="Q584" s="454"/>
      <c r="R584" s="454"/>
      <c r="S584" s="454"/>
      <c r="T584" s="454"/>
      <c r="U584" s="454"/>
      <c r="V584" s="129"/>
      <c r="W584" s="129"/>
      <c r="X584" s="455"/>
      <c r="Y584" s="456"/>
      <c r="Z584" s="339" t="str">
        <f>IFERROR(VLOOKUP(X584, 【参考】数式用!$A$2:$B$46, 2, FALSE), "")</f>
        <v/>
      </c>
      <c r="AA584" s="357"/>
      <c r="AB584" s="426" t="str">
        <f>IF(B584="", "", IF(COUNTIF(X584,"*独自*"),"数式を削除して手入力",IFERROR(INDEX(【参考】数式用!$O$3:'【参考】数式用'!$Q$452,MATCH(Q584&amp;V584,【参考】数式用!$N$3:'【参考】数式用'!$N$452,0),MATCH(VLOOKUP(X584,【参考】数式用!$R$2:$S$46,2,FALSE),【参考】数式用!$O$2:$Q$2,0)),10)))</f>
        <v/>
      </c>
      <c r="AC584" s="354"/>
    </row>
    <row r="585" spans="1:29" ht="49.95" customHeight="1">
      <c r="A585" s="240">
        <f t="shared" si="11"/>
        <v>547</v>
      </c>
      <c r="B585" s="449"/>
      <c r="C585" s="450"/>
      <c r="D585" s="450"/>
      <c r="E585" s="450"/>
      <c r="F585" s="450"/>
      <c r="G585" s="450"/>
      <c r="H585" s="450"/>
      <c r="I585" s="450"/>
      <c r="J585" s="450"/>
      <c r="K585" s="450"/>
      <c r="L585" s="451"/>
      <c r="M585" s="452"/>
      <c r="N585" s="452"/>
      <c r="O585" s="452"/>
      <c r="P585" s="453"/>
      <c r="Q585" s="454"/>
      <c r="R585" s="454"/>
      <c r="S585" s="454"/>
      <c r="T585" s="454"/>
      <c r="U585" s="454"/>
      <c r="V585" s="129"/>
      <c r="W585" s="129"/>
      <c r="X585" s="455"/>
      <c r="Y585" s="456"/>
      <c r="Z585" s="339" t="str">
        <f>IFERROR(VLOOKUP(X585, 【参考】数式用!$A$2:$B$46, 2, FALSE), "")</f>
        <v/>
      </c>
      <c r="AA585" s="357"/>
      <c r="AB585" s="426" t="str">
        <f>IF(B585="", "", IF(COUNTIF(X585,"*独自*"),"数式を削除して手入力",IFERROR(INDEX(【参考】数式用!$O$3:'【参考】数式用'!$Q$452,MATCH(Q585&amp;V585,【参考】数式用!$N$3:'【参考】数式用'!$N$452,0),MATCH(VLOOKUP(X585,【参考】数式用!$R$2:$S$46,2,FALSE),【参考】数式用!$O$2:$Q$2,0)),10)))</f>
        <v/>
      </c>
      <c r="AC585" s="354"/>
    </row>
    <row r="586" spans="1:29" ht="49.95" customHeight="1">
      <c r="A586" s="240">
        <f t="shared" si="11"/>
        <v>548</v>
      </c>
      <c r="B586" s="449"/>
      <c r="C586" s="450"/>
      <c r="D586" s="450"/>
      <c r="E586" s="450"/>
      <c r="F586" s="450"/>
      <c r="G586" s="450"/>
      <c r="H586" s="450"/>
      <c r="I586" s="450"/>
      <c r="J586" s="450"/>
      <c r="K586" s="450"/>
      <c r="L586" s="451"/>
      <c r="M586" s="452"/>
      <c r="N586" s="452"/>
      <c r="O586" s="452"/>
      <c r="P586" s="453"/>
      <c r="Q586" s="454"/>
      <c r="R586" s="454"/>
      <c r="S586" s="454"/>
      <c r="T586" s="454"/>
      <c r="U586" s="454"/>
      <c r="V586" s="129"/>
      <c r="W586" s="129"/>
      <c r="X586" s="455"/>
      <c r="Y586" s="456"/>
      <c r="Z586" s="339" t="str">
        <f>IFERROR(VLOOKUP(X586, 【参考】数式用!$A$2:$B$46, 2, FALSE), "")</f>
        <v/>
      </c>
      <c r="AA586" s="357"/>
      <c r="AB586" s="426" t="str">
        <f>IF(B586="", "", IF(COUNTIF(X586,"*独自*"),"数式を削除して手入力",IFERROR(INDEX(【参考】数式用!$O$3:'【参考】数式用'!$Q$452,MATCH(Q586&amp;V586,【参考】数式用!$N$3:'【参考】数式用'!$N$452,0),MATCH(VLOOKUP(X586,【参考】数式用!$R$2:$S$46,2,FALSE),【参考】数式用!$O$2:$Q$2,0)),10)))</f>
        <v/>
      </c>
      <c r="AC586" s="354"/>
    </row>
    <row r="587" spans="1:29" ht="49.95" customHeight="1">
      <c r="A587" s="240">
        <f t="shared" ref="A587:A650" si="12">A586+1</f>
        <v>549</v>
      </c>
      <c r="B587" s="449"/>
      <c r="C587" s="450"/>
      <c r="D587" s="450"/>
      <c r="E587" s="450"/>
      <c r="F587" s="450"/>
      <c r="G587" s="450"/>
      <c r="H587" s="450"/>
      <c r="I587" s="450"/>
      <c r="J587" s="450"/>
      <c r="K587" s="450"/>
      <c r="L587" s="451"/>
      <c r="M587" s="452"/>
      <c r="N587" s="452"/>
      <c r="O587" s="452"/>
      <c r="P587" s="453"/>
      <c r="Q587" s="454"/>
      <c r="R587" s="454"/>
      <c r="S587" s="454"/>
      <c r="T587" s="454"/>
      <c r="U587" s="454"/>
      <c r="V587" s="129"/>
      <c r="W587" s="129"/>
      <c r="X587" s="455"/>
      <c r="Y587" s="456"/>
      <c r="Z587" s="339" t="str">
        <f>IFERROR(VLOOKUP(X587, 【参考】数式用!$A$2:$B$46, 2, FALSE), "")</f>
        <v/>
      </c>
      <c r="AA587" s="357"/>
      <c r="AB587" s="426" t="str">
        <f>IF(B587="", "", IF(COUNTIF(X587,"*独自*"),"数式を削除して手入力",IFERROR(INDEX(【参考】数式用!$O$3:'【参考】数式用'!$Q$452,MATCH(Q587&amp;V587,【参考】数式用!$N$3:'【参考】数式用'!$N$452,0),MATCH(VLOOKUP(X587,【参考】数式用!$R$2:$S$46,2,FALSE),【参考】数式用!$O$2:$Q$2,0)),10)))</f>
        <v/>
      </c>
      <c r="AC587" s="354"/>
    </row>
    <row r="588" spans="1:29" ht="49.95" customHeight="1">
      <c r="A588" s="240">
        <f t="shared" si="12"/>
        <v>550</v>
      </c>
      <c r="B588" s="449"/>
      <c r="C588" s="450"/>
      <c r="D588" s="450"/>
      <c r="E588" s="450"/>
      <c r="F588" s="450"/>
      <c r="G588" s="450"/>
      <c r="H588" s="450"/>
      <c r="I588" s="450"/>
      <c r="J588" s="450"/>
      <c r="K588" s="450"/>
      <c r="L588" s="451"/>
      <c r="M588" s="452"/>
      <c r="N588" s="452"/>
      <c r="O588" s="452"/>
      <c r="P588" s="453"/>
      <c r="Q588" s="454"/>
      <c r="R588" s="454"/>
      <c r="S588" s="454"/>
      <c r="T588" s="454"/>
      <c r="U588" s="454"/>
      <c r="V588" s="129"/>
      <c r="W588" s="129"/>
      <c r="X588" s="455"/>
      <c r="Y588" s="456"/>
      <c r="Z588" s="339" t="str">
        <f>IFERROR(VLOOKUP(X588, 【参考】数式用!$A$2:$B$46, 2, FALSE), "")</f>
        <v/>
      </c>
      <c r="AA588" s="357"/>
      <c r="AB588" s="426" t="str">
        <f>IF(B588="", "", IF(COUNTIF(X588,"*独自*"),"数式を削除して手入力",IFERROR(INDEX(【参考】数式用!$O$3:'【参考】数式用'!$Q$452,MATCH(Q588&amp;V588,【参考】数式用!$N$3:'【参考】数式用'!$N$452,0),MATCH(VLOOKUP(X588,【参考】数式用!$R$2:$S$46,2,FALSE),【参考】数式用!$O$2:$Q$2,0)),10)))</f>
        <v/>
      </c>
      <c r="AC588" s="354"/>
    </row>
    <row r="589" spans="1:29" ht="49.95" customHeight="1">
      <c r="A589" s="240">
        <f t="shared" si="12"/>
        <v>551</v>
      </c>
      <c r="B589" s="449"/>
      <c r="C589" s="450"/>
      <c r="D589" s="450"/>
      <c r="E589" s="450"/>
      <c r="F589" s="450"/>
      <c r="G589" s="450"/>
      <c r="H589" s="450"/>
      <c r="I589" s="450"/>
      <c r="J589" s="450"/>
      <c r="K589" s="450"/>
      <c r="L589" s="451"/>
      <c r="M589" s="452"/>
      <c r="N589" s="452"/>
      <c r="O589" s="452"/>
      <c r="P589" s="453"/>
      <c r="Q589" s="454"/>
      <c r="R589" s="454"/>
      <c r="S589" s="454"/>
      <c r="T589" s="454"/>
      <c r="U589" s="454"/>
      <c r="V589" s="129"/>
      <c r="W589" s="129"/>
      <c r="X589" s="455"/>
      <c r="Y589" s="456"/>
      <c r="Z589" s="339" t="str">
        <f>IFERROR(VLOOKUP(X589, 【参考】数式用!$A$2:$B$46, 2, FALSE), "")</f>
        <v/>
      </c>
      <c r="AA589" s="357"/>
      <c r="AB589" s="426" t="str">
        <f>IF(B589="", "", IF(COUNTIF(X589,"*独自*"),"数式を削除して手入力",IFERROR(INDEX(【参考】数式用!$O$3:'【参考】数式用'!$Q$452,MATCH(Q589&amp;V589,【参考】数式用!$N$3:'【参考】数式用'!$N$452,0),MATCH(VLOOKUP(X589,【参考】数式用!$R$2:$S$46,2,FALSE),【参考】数式用!$O$2:$Q$2,0)),10)))</f>
        <v/>
      </c>
      <c r="AC589" s="354"/>
    </row>
    <row r="590" spans="1:29" ht="49.95" customHeight="1">
      <c r="A590" s="240">
        <f t="shared" si="12"/>
        <v>552</v>
      </c>
      <c r="B590" s="449"/>
      <c r="C590" s="450"/>
      <c r="D590" s="450"/>
      <c r="E590" s="450"/>
      <c r="F590" s="450"/>
      <c r="G590" s="450"/>
      <c r="H590" s="450"/>
      <c r="I590" s="450"/>
      <c r="J590" s="450"/>
      <c r="K590" s="450"/>
      <c r="L590" s="451"/>
      <c r="M590" s="452"/>
      <c r="N590" s="452"/>
      <c r="O590" s="452"/>
      <c r="P590" s="453"/>
      <c r="Q590" s="454"/>
      <c r="R590" s="454"/>
      <c r="S590" s="454"/>
      <c r="T590" s="454"/>
      <c r="U590" s="454"/>
      <c r="V590" s="129"/>
      <c r="W590" s="129"/>
      <c r="X590" s="455"/>
      <c r="Y590" s="456"/>
      <c r="Z590" s="339" t="str">
        <f>IFERROR(VLOOKUP(X590, 【参考】数式用!$A$2:$B$46, 2, FALSE), "")</f>
        <v/>
      </c>
      <c r="AA590" s="357"/>
      <c r="AB590" s="426" t="str">
        <f>IF(B590="", "", IF(COUNTIF(X590,"*独自*"),"数式を削除して手入力",IFERROR(INDEX(【参考】数式用!$O$3:'【参考】数式用'!$Q$452,MATCH(Q590&amp;V590,【参考】数式用!$N$3:'【参考】数式用'!$N$452,0),MATCH(VLOOKUP(X590,【参考】数式用!$R$2:$S$46,2,FALSE),【参考】数式用!$O$2:$Q$2,0)),10)))</f>
        <v/>
      </c>
      <c r="AC590" s="354"/>
    </row>
    <row r="591" spans="1:29" ht="49.95" customHeight="1">
      <c r="A591" s="240">
        <f t="shared" si="12"/>
        <v>553</v>
      </c>
      <c r="B591" s="449"/>
      <c r="C591" s="450"/>
      <c r="D591" s="450"/>
      <c r="E591" s="450"/>
      <c r="F591" s="450"/>
      <c r="G591" s="450"/>
      <c r="H591" s="450"/>
      <c r="I591" s="450"/>
      <c r="J591" s="450"/>
      <c r="K591" s="450"/>
      <c r="L591" s="451"/>
      <c r="M591" s="452"/>
      <c r="N591" s="452"/>
      <c r="O591" s="452"/>
      <c r="P591" s="453"/>
      <c r="Q591" s="454"/>
      <c r="R591" s="454"/>
      <c r="S591" s="454"/>
      <c r="T591" s="454"/>
      <c r="U591" s="454"/>
      <c r="V591" s="129"/>
      <c r="W591" s="129"/>
      <c r="X591" s="455"/>
      <c r="Y591" s="456"/>
      <c r="Z591" s="339" t="str">
        <f>IFERROR(VLOOKUP(X591, 【参考】数式用!$A$2:$B$46, 2, FALSE), "")</f>
        <v/>
      </c>
      <c r="AA591" s="357"/>
      <c r="AB591" s="426" t="str">
        <f>IF(B591="", "", IF(COUNTIF(X591,"*独自*"),"数式を削除して手入力",IFERROR(INDEX(【参考】数式用!$O$3:'【参考】数式用'!$Q$452,MATCH(Q591&amp;V591,【参考】数式用!$N$3:'【参考】数式用'!$N$452,0),MATCH(VLOOKUP(X591,【参考】数式用!$R$2:$S$46,2,FALSE),【参考】数式用!$O$2:$Q$2,0)),10)))</f>
        <v/>
      </c>
      <c r="AC591" s="354"/>
    </row>
    <row r="592" spans="1:29" ht="49.95" customHeight="1">
      <c r="A592" s="240">
        <f t="shared" si="12"/>
        <v>554</v>
      </c>
      <c r="B592" s="449"/>
      <c r="C592" s="450"/>
      <c r="D592" s="450"/>
      <c r="E592" s="450"/>
      <c r="F592" s="450"/>
      <c r="G592" s="450"/>
      <c r="H592" s="450"/>
      <c r="I592" s="450"/>
      <c r="J592" s="450"/>
      <c r="K592" s="450"/>
      <c r="L592" s="451"/>
      <c r="M592" s="452"/>
      <c r="N592" s="452"/>
      <c r="O592" s="452"/>
      <c r="P592" s="453"/>
      <c r="Q592" s="454"/>
      <c r="R592" s="454"/>
      <c r="S592" s="454"/>
      <c r="T592" s="454"/>
      <c r="U592" s="454"/>
      <c r="V592" s="129"/>
      <c r="W592" s="129"/>
      <c r="X592" s="455"/>
      <c r="Y592" s="456"/>
      <c r="Z592" s="339" t="str">
        <f>IFERROR(VLOOKUP(X592, 【参考】数式用!$A$2:$B$46, 2, FALSE), "")</f>
        <v/>
      </c>
      <c r="AA592" s="357"/>
      <c r="AB592" s="426" t="str">
        <f>IF(B592="", "", IF(COUNTIF(X592,"*独自*"),"数式を削除して手入力",IFERROR(INDEX(【参考】数式用!$O$3:'【参考】数式用'!$Q$452,MATCH(Q592&amp;V592,【参考】数式用!$N$3:'【参考】数式用'!$N$452,0),MATCH(VLOOKUP(X592,【参考】数式用!$R$2:$S$46,2,FALSE),【参考】数式用!$O$2:$Q$2,0)),10)))</f>
        <v/>
      </c>
      <c r="AC592" s="354"/>
    </row>
    <row r="593" spans="1:29" ht="49.95" customHeight="1">
      <c r="A593" s="240">
        <f t="shared" si="12"/>
        <v>555</v>
      </c>
      <c r="B593" s="449"/>
      <c r="C593" s="450"/>
      <c r="D593" s="450"/>
      <c r="E593" s="450"/>
      <c r="F593" s="450"/>
      <c r="G593" s="450"/>
      <c r="H593" s="450"/>
      <c r="I593" s="450"/>
      <c r="J593" s="450"/>
      <c r="K593" s="450"/>
      <c r="L593" s="451"/>
      <c r="M593" s="452"/>
      <c r="N593" s="452"/>
      <c r="O593" s="452"/>
      <c r="P593" s="453"/>
      <c r="Q593" s="454"/>
      <c r="R593" s="454"/>
      <c r="S593" s="454"/>
      <c r="T593" s="454"/>
      <c r="U593" s="454"/>
      <c r="V593" s="129"/>
      <c r="W593" s="129"/>
      <c r="X593" s="455"/>
      <c r="Y593" s="456"/>
      <c r="Z593" s="339" t="str">
        <f>IFERROR(VLOOKUP(X593, 【参考】数式用!$A$2:$B$46, 2, FALSE), "")</f>
        <v/>
      </c>
      <c r="AA593" s="357"/>
      <c r="AB593" s="426" t="str">
        <f>IF(B593="", "", IF(COUNTIF(X593,"*独自*"),"数式を削除して手入力",IFERROR(INDEX(【参考】数式用!$O$3:'【参考】数式用'!$Q$452,MATCH(Q593&amp;V593,【参考】数式用!$N$3:'【参考】数式用'!$N$452,0),MATCH(VLOOKUP(X593,【参考】数式用!$R$2:$S$46,2,FALSE),【参考】数式用!$O$2:$Q$2,0)),10)))</f>
        <v/>
      </c>
      <c r="AC593" s="354"/>
    </row>
    <row r="594" spans="1:29" ht="49.95" customHeight="1">
      <c r="A594" s="240">
        <f t="shared" si="12"/>
        <v>556</v>
      </c>
      <c r="B594" s="449"/>
      <c r="C594" s="450"/>
      <c r="D594" s="450"/>
      <c r="E594" s="450"/>
      <c r="F594" s="450"/>
      <c r="G594" s="450"/>
      <c r="H594" s="450"/>
      <c r="I594" s="450"/>
      <c r="J594" s="450"/>
      <c r="K594" s="450"/>
      <c r="L594" s="451"/>
      <c r="M594" s="452"/>
      <c r="N594" s="452"/>
      <c r="O594" s="452"/>
      <c r="P594" s="453"/>
      <c r="Q594" s="454"/>
      <c r="R594" s="454"/>
      <c r="S594" s="454"/>
      <c r="T594" s="454"/>
      <c r="U594" s="454"/>
      <c r="V594" s="129"/>
      <c r="W594" s="129"/>
      <c r="X594" s="455"/>
      <c r="Y594" s="456"/>
      <c r="Z594" s="339" t="str">
        <f>IFERROR(VLOOKUP(X594, 【参考】数式用!$A$2:$B$46, 2, FALSE), "")</f>
        <v/>
      </c>
      <c r="AA594" s="357"/>
      <c r="AB594" s="426" t="str">
        <f>IF(B594="", "", IF(COUNTIF(X594,"*独自*"),"数式を削除して手入力",IFERROR(INDEX(【参考】数式用!$O$3:'【参考】数式用'!$Q$452,MATCH(Q594&amp;V594,【参考】数式用!$N$3:'【参考】数式用'!$N$452,0),MATCH(VLOOKUP(X594,【参考】数式用!$R$2:$S$46,2,FALSE),【参考】数式用!$O$2:$Q$2,0)),10)))</f>
        <v/>
      </c>
      <c r="AC594" s="354"/>
    </row>
    <row r="595" spans="1:29" ht="49.95" customHeight="1">
      <c r="A595" s="240">
        <f t="shared" si="12"/>
        <v>557</v>
      </c>
      <c r="B595" s="449"/>
      <c r="C595" s="450"/>
      <c r="D595" s="450"/>
      <c r="E595" s="450"/>
      <c r="F595" s="450"/>
      <c r="G595" s="450"/>
      <c r="H595" s="450"/>
      <c r="I595" s="450"/>
      <c r="J595" s="450"/>
      <c r="K595" s="450"/>
      <c r="L595" s="451"/>
      <c r="M595" s="452"/>
      <c r="N595" s="452"/>
      <c r="O595" s="452"/>
      <c r="P595" s="453"/>
      <c r="Q595" s="454"/>
      <c r="R595" s="454"/>
      <c r="S595" s="454"/>
      <c r="T595" s="454"/>
      <c r="U595" s="454"/>
      <c r="V595" s="129"/>
      <c r="W595" s="129"/>
      <c r="X595" s="455"/>
      <c r="Y595" s="456"/>
      <c r="Z595" s="339" t="str">
        <f>IFERROR(VLOOKUP(X595, 【参考】数式用!$A$2:$B$46, 2, FALSE), "")</f>
        <v/>
      </c>
      <c r="AA595" s="357"/>
      <c r="AB595" s="426" t="str">
        <f>IF(B595="", "", IF(COUNTIF(X595,"*独自*"),"数式を削除して手入力",IFERROR(INDEX(【参考】数式用!$O$3:'【参考】数式用'!$Q$452,MATCH(Q595&amp;V595,【参考】数式用!$N$3:'【参考】数式用'!$N$452,0),MATCH(VLOOKUP(X595,【参考】数式用!$R$2:$S$46,2,FALSE),【参考】数式用!$O$2:$Q$2,0)),10)))</f>
        <v/>
      </c>
      <c r="AC595" s="354"/>
    </row>
    <row r="596" spans="1:29" ht="49.95" customHeight="1">
      <c r="A596" s="240">
        <f t="shared" si="12"/>
        <v>558</v>
      </c>
      <c r="B596" s="449"/>
      <c r="C596" s="450"/>
      <c r="D596" s="450"/>
      <c r="E596" s="450"/>
      <c r="F596" s="450"/>
      <c r="G596" s="450"/>
      <c r="H596" s="450"/>
      <c r="I596" s="450"/>
      <c r="J596" s="450"/>
      <c r="K596" s="450"/>
      <c r="L596" s="451"/>
      <c r="M596" s="452"/>
      <c r="N596" s="452"/>
      <c r="O596" s="452"/>
      <c r="P596" s="453"/>
      <c r="Q596" s="454"/>
      <c r="R596" s="454"/>
      <c r="S596" s="454"/>
      <c r="T596" s="454"/>
      <c r="U596" s="454"/>
      <c r="V596" s="129"/>
      <c r="W596" s="129"/>
      <c r="X596" s="455"/>
      <c r="Y596" s="456"/>
      <c r="Z596" s="339" t="str">
        <f>IFERROR(VLOOKUP(X596, 【参考】数式用!$A$2:$B$46, 2, FALSE), "")</f>
        <v/>
      </c>
      <c r="AA596" s="357"/>
      <c r="AB596" s="426" t="str">
        <f>IF(B596="", "", IF(COUNTIF(X596,"*独自*"),"数式を削除して手入力",IFERROR(INDEX(【参考】数式用!$O$3:'【参考】数式用'!$Q$452,MATCH(Q596&amp;V596,【参考】数式用!$N$3:'【参考】数式用'!$N$452,0),MATCH(VLOOKUP(X596,【参考】数式用!$R$2:$S$46,2,FALSE),【参考】数式用!$O$2:$Q$2,0)),10)))</f>
        <v/>
      </c>
      <c r="AC596" s="354"/>
    </row>
    <row r="597" spans="1:29" ht="49.95" customHeight="1">
      <c r="A597" s="240">
        <f t="shared" si="12"/>
        <v>559</v>
      </c>
      <c r="B597" s="449"/>
      <c r="C597" s="450"/>
      <c r="D597" s="450"/>
      <c r="E597" s="450"/>
      <c r="F597" s="450"/>
      <c r="G597" s="450"/>
      <c r="H597" s="450"/>
      <c r="I597" s="450"/>
      <c r="J597" s="450"/>
      <c r="K597" s="450"/>
      <c r="L597" s="451"/>
      <c r="M597" s="452"/>
      <c r="N597" s="452"/>
      <c r="O597" s="452"/>
      <c r="P597" s="453"/>
      <c r="Q597" s="454"/>
      <c r="R597" s="454"/>
      <c r="S597" s="454"/>
      <c r="T597" s="454"/>
      <c r="U597" s="454"/>
      <c r="V597" s="129"/>
      <c r="W597" s="129"/>
      <c r="X597" s="455"/>
      <c r="Y597" s="456"/>
      <c r="Z597" s="339" t="str">
        <f>IFERROR(VLOOKUP(X597, 【参考】数式用!$A$2:$B$46, 2, FALSE), "")</f>
        <v/>
      </c>
      <c r="AA597" s="357"/>
      <c r="AB597" s="426" t="str">
        <f>IF(B597="", "", IF(COUNTIF(X597,"*独自*"),"数式を削除して手入力",IFERROR(INDEX(【参考】数式用!$O$3:'【参考】数式用'!$Q$452,MATCH(Q597&amp;V597,【参考】数式用!$N$3:'【参考】数式用'!$N$452,0),MATCH(VLOOKUP(X597,【参考】数式用!$R$2:$S$46,2,FALSE),【参考】数式用!$O$2:$Q$2,0)),10)))</f>
        <v/>
      </c>
      <c r="AC597" s="354"/>
    </row>
    <row r="598" spans="1:29" ht="49.95" customHeight="1">
      <c r="A598" s="240">
        <f t="shared" si="12"/>
        <v>560</v>
      </c>
      <c r="B598" s="449"/>
      <c r="C598" s="450"/>
      <c r="D598" s="450"/>
      <c r="E598" s="450"/>
      <c r="F598" s="450"/>
      <c r="G598" s="450"/>
      <c r="H598" s="450"/>
      <c r="I598" s="450"/>
      <c r="J598" s="450"/>
      <c r="K598" s="450"/>
      <c r="L598" s="451"/>
      <c r="M598" s="452"/>
      <c r="N598" s="452"/>
      <c r="O598" s="452"/>
      <c r="P598" s="453"/>
      <c r="Q598" s="454"/>
      <c r="R598" s="454"/>
      <c r="S598" s="454"/>
      <c r="T598" s="454"/>
      <c r="U598" s="454"/>
      <c r="V598" s="129"/>
      <c r="W598" s="129"/>
      <c r="X598" s="455"/>
      <c r="Y598" s="456"/>
      <c r="Z598" s="339" t="str">
        <f>IFERROR(VLOOKUP(X598, 【参考】数式用!$A$2:$B$46, 2, FALSE), "")</f>
        <v/>
      </c>
      <c r="AA598" s="357"/>
      <c r="AB598" s="426" t="str">
        <f>IF(B598="", "", IF(COUNTIF(X598,"*独自*"),"数式を削除して手入力",IFERROR(INDEX(【参考】数式用!$O$3:'【参考】数式用'!$Q$452,MATCH(Q598&amp;V598,【参考】数式用!$N$3:'【参考】数式用'!$N$452,0),MATCH(VLOOKUP(X598,【参考】数式用!$R$2:$S$46,2,FALSE),【参考】数式用!$O$2:$Q$2,0)),10)))</f>
        <v/>
      </c>
      <c r="AC598" s="354"/>
    </row>
    <row r="599" spans="1:29" ht="49.95" customHeight="1">
      <c r="A599" s="240">
        <f t="shared" si="12"/>
        <v>561</v>
      </c>
      <c r="B599" s="449"/>
      <c r="C599" s="450"/>
      <c r="D599" s="450"/>
      <c r="E599" s="450"/>
      <c r="F599" s="450"/>
      <c r="G599" s="450"/>
      <c r="H599" s="450"/>
      <c r="I599" s="450"/>
      <c r="J599" s="450"/>
      <c r="K599" s="450"/>
      <c r="L599" s="451"/>
      <c r="M599" s="452"/>
      <c r="N599" s="452"/>
      <c r="O599" s="452"/>
      <c r="P599" s="453"/>
      <c r="Q599" s="454"/>
      <c r="R599" s="454"/>
      <c r="S599" s="454"/>
      <c r="T599" s="454"/>
      <c r="U599" s="454"/>
      <c r="V599" s="129"/>
      <c r="W599" s="129"/>
      <c r="X599" s="455"/>
      <c r="Y599" s="456"/>
      <c r="Z599" s="339" t="str">
        <f>IFERROR(VLOOKUP(X599, 【参考】数式用!$A$2:$B$46, 2, FALSE), "")</f>
        <v/>
      </c>
      <c r="AA599" s="357"/>
      <c r="AB599" s="426" t="str">
        <f>IF(B599="", "", IF(COUNTIF(X599,"*独自*"),"数式を削除して手入力",IFERROR(INDEX(【参考】数式用!$O$3:'【参考】数式用'!$Q$452,MATCH(Q599&amp;V599,【参考】数式用!$N$3:'【参考】数式用'!$N$452,0),MATCH(VLOOKUP(X599,【参考】数式用!$R$2:$S$46,2,FALSE),【参考】数式用!$O$2:$Q$2,0)),10)))</f>
        <v/>
      </c>
      <c r="AC599" s="354"/>
    </row>
    <row r="600" spans="1:29" ht="49.95" customHeight="1">
      <c r="A600" s="240">
        <f t="shared" si="12"/>
        <v>562</v>
      </c>
      <c r="B600" s="449"/>
      <c r="C600" s="450"/>
      <c r="D600" s="450"/>
      <c r="E600" s="450"/>
      <c r="F600" s="450"/>
      <c r="G600" s="450"/>
      <c r="H600" s="450"/>
      <c r="I600" s="450"/>
      <c r="J600" s="450"/>
      <c r="K600" s="450"/>
      <c r="L600" s="451"/>
      <c r="M600" s="452"/>
      <c r="N600" s="452"/>
      <c r="O600" s="452"/>
      <c r="P600" s="453"/>
      <c r="Q600" s="454"/>
      <c r="R600" s="454"/>
      <c r="S600" s="454"/>
      <c r="T600" s="454"/>
      <c r="U600" s="454"/>
      <c r="V600" s="129"/>
      <c r="W600" s="129"/>
      <c r="X600" s="455"/>
      <c r="Y600" s="456"/>
      <c r="Z600" s="339" t="str">
        <f>IFERROR(VLOOKUP(X600, 【参考】数式用!$A$2:$B$46, 2, FALSE), "")</f>
        <v/>
      </c>
      <c r="AA600" s="357"/>
      <c r="AB600" s="426" t="str">
        <f>IF(B600="", "", IF(COUNTIF(X600,"*独自*"),"数式を削除して手入力",IFERROR(INDEX(【参考】数式用!$O$3:'【参考】数式用'!$Q$452,MATCH(Q600&amp;V600,【参考】数式用!$N$3:'【参考】数式用'!$N$452,0),MATCH(VLOOKUP(X600,【参考】数式用!$R$2:$S$46,2,FALSE),【参考】数式用!$O$2:$Q$2,0)),10)))</f>
        <v/>
      </c>
      <c r="AC600" s="354"/>
    </row>
    <row r="601" spans="1:29" ht="49.95" customHeight="1">
      <c r="A601" s="240">
        <f t="shared" si="12"/>
        <v>563</v>
      </c>
      <c r="B601" s="449"/>
      <c r="C601" s="450"/>
      <c r="D601" s="450"/>
      <c r="E601" s="450"/>
      <c r="F601" s="450"/>
      <c r="G601" s="450"/>
      <c r="H601" s="450"/>
      <c r="I601" s="450"/>
      <c r="J601" s="450"/>
      <c r="K601" s="450"/>
      <c r="L601" s="451"/>
      <c r="M601" s="452"/>
      <c r="N601" s="452"/>
      <c r="O601" s="452"/>
      <c r="P601" s="453"/>
      <c r="Q601" s="454"/>
      <c r="R601" s="454"/>
      <c r="S601" s="454"/>
      <c r="T601" s="454"/>
      <c r="U601" s="454"/>
      <c r="V601" s="129"/>
      <c r="W601" s="129"/>
      <c r="X601" s="455"/>
      <c r="Y601" s="456"/>
      <c r="Z601" s="339" t="str">
        <f>IFERROR(VLOOKUP(X601, 【参考】数式用!$A$2:$B$46, 2, FALSE), "")</f>
        <v/>
      </c>
      <c r="AA601" s="357"/>
      <c r="AB601" s="426" t="str">
        <f>IF(B601="", "", IF(COUNTIF(X601,"*独自*"),"数式を削除して手入力",IFERROR(INDEX(【参考】数式用!$O$3:'【参考】数式用'!$Q$452,MATCH(Q601&amp;V601,【参考】数式用!$N$3:'【参考】数式用'!$N$452,0),MATCH(VLOOKUP(X601,【参考】数式用!$R$2:$S$46,2,FALSE),【参考】数式用!$O$2:$Q$2,0)),10)))</f>
        <v/>
      </c>
      <c r="AC601" s="354"/>
    </row>
    <row r="602" spans="1:29" ht="49.95" customHeight="1">
      <c r="A602" s="240">
        <f t="shared" si="12"/>
        <v>564</v>
      </c>
      <c r="B602" s="449"/>
      <c r="C602" s="450"/>
      <c r="D602" s="450"/>
      <c r="E602" s="450"/>
      <c r="F602" s="450"/>
      <c r="G602" s="450"/>
      <c r="H602" s="450"/>
      <c r="I602" s="450"/>
      <c r="J602" s="450"/>
      <c r="K602" s="450"/>
      <c r="L602" s="451"/>
      <c r="M602" s="452"/>
      <c r="N602" s="452"/>
      <c r="O602" s="452"/>
      <c r="P602" s="453"/>
      <c r="Q602" s="454"/>
      <c r="R602" s="454"/>
      <c r="S602" s="454"/>
      <c r="T602" s="454"/>
      <c r="U602" s="454"/>
      <c r="V602" s="129"/>
      <c r="W602" s="129"/>
      <c r="X602" s="455"/>
      <c r="Y602" s="456"/>
      <c r="Z602" s="339" t="str">
        <f>IFERROR(VLOOKUP(X602, 【参考】数式用!$A$2:$B$46, 2, FALSE), "")</f>
        <v/>
      </c>
      <c r="AA602" s="357"/>
      <c r="AB602" s="426" t="str">
        <f>IF(B602="", "", IF(COUNTIF(X602,"*独自*"),"数式を削除して手入力",IFERROR(INDEX(【参考】数式用!$O$3:'【参考】数式用'!$Q$452,MATCH(Q602&amp;V602,【参考】数式用!$N$3:'【参考】数式用'!$N$452,0),MATCH(VLOOKUP(X602,【参考】数式用!$R$2:$S$46,2,FALSE),【参考】数式用!$O$2:$Q$2,0)),10)))</f>
        <v/>
      </c>
      <c r="AC602" s="354"/>
    </row>
    <row r="603" spans="1:29" ht="49.95" customHeight="1">
      <c r="A603" s="240">
        <f t="shared" si="12"/>
        <v>565</v>
      </c>
      <c r="B603" s="449"/>
      <c r="C603" s="450"/>
      <c r="D603" s="450"/>
      <c r="E603" s="450"/>
      <c r="F603" s="450"/>
      <c r="G603" s="450"/>
      <c r="H603" s="450"/>
      <c r="I603" s="450"/>
      <c r="J603" s="450"/>
      <c r="K603" s="450"/>
      <c r="L603" s="451"/>
      <c r="M603" s="452"/>
      <c r="N603" s="452"/>
      <c r="O603" s="452"/>
      <c r="P603" s="453"/>
      <c r="Q603" s="454"/>
      <c r="R603" s="454"/>
      <c r="S603" s="454"/>
      <c r="T603" s="454"/>
      <c r="U603" s="454"/>
      <c r="V603" s="129"/>
      <c r="W603" s="129"/>
      <c r="X603" s="455"/>
      <c r="Y603" s="456"/>
      <c r="Z603" s="339" t="str">
        <f>IFERROR(VLOOKUP(X603, 【参考】数式用!$A$2:$B$46, 2, FALSE), "")</f>
        <v/>
      </c>
      <c r="AA603" s="357"/>
      <c r="AB603" s="426" t="str">
        <f>IF(B603="", "", IF(COUNTIF(X603,"*独自*"),"数式を削除して手入力",IFERROR(INDEX(【参考】数式用!$O$3:'【参考】数式用'!$Q$452,MATCH(Q603&amp;V603,【参考】数式用!$N$3:'【参考】数式用'!$N$452,0),MATCH(VLOOKUP(X603,【参考】数式用!$R$2:$S$46,2,FALSE),【参考】数式用!$O$2:$Q$2,0)),10)))</f>
        <v/>
      </c>
      <c r="AC603" s="354"/>
    </row>
    <row r="604" spans="1:29" ht="49.95" customHeight="1">
      <c r="A604" s="240">
        <f t="shared" si="12"/>
        <v>566</v>
      </c>
      <c r="B604" s="449"/>
      <c r="C604" s="450"/>
      <c r="D604" s="450"/>
      <c r="E604" s="450"/>
      <c r="F604" s="450"/>
      <c r="G604" s="450"/>
      <c r="H604" s="450"/>
      <c r="I604" s="450"/>
      <c r="J604" s="450"/>
      <c r="K604" s="450"/>
      <c r="L604" s="451"/>
      <c r="M604" s="452"/>
      <c r="N604" s="452"/>
      <c r="O604" s="452"/>
      <c r="P604" s="453"/>
      <c r="Q604" s="454"/>
      <c r="R604" s="454"/>
      <c r="S604" s="454"/>
      <c r="T604" s="454"/>
      <c r="U604" s="454"/>
      <c r="V604" s="129"/>
      <c r="W604" s="129"/>
      <c r="X604" s="455"/>
      <c r="Y604" s="456"/>
      <c r="Z604" s="339" t="str">
        <f>IFERROR(VLOOKUP(X604, 【参考】数式用!$A$2:$B$46, 2, FALSE), "")</f>
        <v/>
      </c>
      <c r="AA604" s="357"/>
      <c r="AB604" s="426" t="str">
        <f>IF(B604="", "", IF(COUNTIF(X604,"*独自*"),"数式を削除して手入力",IFERROR(INDEX(【参考】数式用!$O$3:'【参考】数式用'!$Q$452,MATCH(Q604&amp;V604,【参考】数式用!$N$3:'【参考】数式用'!$N$452,0),MATCH(VLOOKUP(X604,【参考】数式用!$R$2:$S$46,2,FALSE),【参考】数式用!$O$2:$Q$2,0)),10)))</f>
        <v/>
      </c>
      <c r="AC604" s="354"/>
    </row>
    <row r="605" spans="1:29" ht="49.95" customHeight="1">
      <c r="A605" s="240">
        <f t="shared" si="12"/>
        <v>567</v>
      </c>
      <c r="B605" s="449"/>
      <c r="C605" s="450"/>
      <c r="D605" s="450"/>
      <c r="E605" s="450"/>
      <c r="F605" s="450"/>
      <c r="G605" s="450"/>
      <c r="H605" s="450"/>
      <c r="I605" s="450"/>
      <c r="J605" s="450"/>
      <c r="K605" s="450"/>
      <c r="L605" s="451"/>
      <c r="M605" s="452"/>
      <c r="N605" s="452"/>
      <c r="O605" s="452"/>
      <c r="P605" s="453"/>
      <c r="Q605" s="454"/>
      <c r="R605" s="454"/>
      <c r="S605" s="454"/>
      <c r="T605" s="454"/>
      <c r="U605" s="454"/>
      <c r="V605" s="129"/>
      <c r="W605" s="129"/>
      <c r="X605" s="455"/>
      <c r="Y605" s="456"/>
      <c r="Z605" s="339" t="str">
        <f>IFERROR(VLOOKUP(X605, 【参考】数式用!$A$2:$B$46, 2, FALSE), "")</f>
        <v/>
      </c>
      <c r="AA605" s="357"/>
      <c r="AB605" s="426" t="str">
        <f>IF(B605="", "", IF(COUNTIF(X605,"*独自*"),"数式を削除して手入力",IFERROR(INDEX(【参考】数式用!$O$3:'【参考】数式用'!$Q$452,MATCH(Q605&amp;V605,【参考】数式用!$N$3:'【参考】数式用'!$N$452,0),MATCH(VLOOKUP(X605,【参考】数式用!$R$2:$S$46,2,FALSE),【参考】数式用!$O$2:$Q$2,0)),10)))</f>
        <v/>
      </c>
      <c r="AC605" s="354"/>
    </row>
    <row r="606" spans="1:29" ht="49.95" customHeight="1">
      <c r="A606" s="240">
        <f t="shared" si="12"/>
        <v>568</v>
      </c>
      <c r="B606" s="449"/>
      <c r="C606" s="450"/>
      <c r="D606" s="450"/>
      <c r="E606" s="450"/>
      <c r="F606" s="450"/>
      <c r="G606" s="450"/>
      <c r="H606" s="450"/>
      <c r="I606" s="450"/>
      <c r="J606" s="450"/>
      <c r="K606" s="450"/>
      <c r="L606" s="451"/>
      <c r="M606" s="452"/>
      <c r="N606" s="452"/>
      <c r="O606" s="452"/>
      <c r="P606" s="453"/>
      <c r="Q606" s="454"/>
      <c r="R606" s="454"/>
      <c r="S606" s="454"/>
      <c r="T606" s="454"/>
      <c r="U606" s="454"/>
      <c r="V606" s="129"/>
      <c r="W606" s="129"/>
      <c r="X606" s="455"/>
      <c r="Y606" s="456"/>
      <c r="Z606" s="339" t="str">
        <f>IFERROR(VLOOKUP(X606, 【参考】数式用!$A$2:$B$46, 2, FALSE), "")</f>
        <v/>
      </c>
      <c r="AA606" s="357"/>
      <c r="AB606" s="426" t="str">
        <f>IF(B606="", "", IF(COUNTIF(X606,"*独自*"),"数式を削除して手入力",IFERROR(INDEX(【参考】数式用!$O$3:'【参考】数式用'!$Q$452,MATCH(Q606&amp;V606,【参考】数式用!$N$3:'【参考】数式用'!$N$452,0),MATCH(VLOOKUP(X606,【参考】数式用!$R$2:$S$46,2,FALSE),【参考】数式用!$O$2:$Q$2,0)),10)))</f>
        <v/>
      </c>
      <c r="AC606" s="354"/>
    </row>
    <row r="607" spans="1:29" ht="49.95" customHeight="1">
      <c r="A607" s="240">
        <f t="shared" si="12"/>
        <v>569</v>
      </c>
      <c r="B607" s="449"/>
      <c r="C607" s="450"/>
      <c r="D607" s="450"/>
      <c r="E607" s="450"/>
      <c r="F607" s="450"/>
      <c r="G607" s="450"/>
      <c r="H607" s="450"/>
      <c r="I607" s="450"/>
      <c r="J607" s="450"/>
      <c r="K607" s="450"/>
      <c r="L607" s="451"/>
      <c r="M607" s="452"/>
      <c r="N607" s="452"/>
      <c r="O607" s="452"/>
      <c r="P607" s="453"/>
      <c r="Q607" s="454"/>
      <c r="R607" s="454"/>
      <c r="S607" s="454"/>
      <c r="T607" s="454"/>
      <c r="U607" s="454"/>
      <c r="V607" s="129"/>
      <c r="W607" s="129"/>
      <c r="X607" s="455"/>
      <c r="Y607" s="456"/>
      <c r="Z607" s="339" t="str">
        <f>IFERROR(VLOOKUP(X607, 【参考】数式用!$A$2:$B$46, 2, FALSE), "")</f>
        <v/>
      </c>
      <c r="AA607" s="357"/>
      <c r="AB607" s="426" t="str">
        <f>IF(B607="", "", IF(COUNTIF(X607,"*独自*"),"数式を削除して手入力",IFERROR(INDEX(【参考】数式用!$O$3:'【参考】数式用'!$Q$452,MATCH(Q607&amp;V607,【参考】数式用!$N$3:'【参考】数式用'!$N$452,0),MATCH(VLOOKUP(X607,【参考】数式用!$R$2:$S$46,2,FALSE),【参考】数式用!$O$2:$Q$2,0)),10)))</f>
        <v/>
      </c>
      <c r="AC607" s="354"/>
    </row>
    <row r="608" spans="1:29" ht="49.95" customHeight="1">
      <c r="A608" s="240">
        <f t="shared" si="12"/>
        <v>570</v>
      </c>
      <c r="B608" s="449"/>
      <c r="C608" s="450"/>
      <c r="D608" s="450"/>
      <c r="E608" s="450"/>
      <c r="F608" s="450"/>
      <c r="G608" s="450"/>
      <c r="H608" s="450"/>
      <c r="I608" s="450"/>
      <c r="J608" s="450"/>
      <c r="K608" s="450"/>
      <c r="L608" s="451"/>
      <c r="M608" s="452"/>
      <c r="N608" s="452"/>
      <c r="O608" s="452"/>
      <c r="P608" s="453"/>
      <c r="Q608" s="454"/>
      <c r="R608" s="454"/>
      <c r="S608" s="454"/>
      <c r="T608" s="454"/>
      <c r="U608" s="454"/>
      <c r="V608" s="129"/>
      <c r="W608" s="129"/>
      <c r="X608" s="455"/>
      <c r="Y608" s="456"/>
      <c r="Z608" s="339" t="str">
        <f>IFERROR(VLOOKUP(X608, 【参考】数式用!$A$2:$B$46, 2, FALSE), "")</f>
        <v/>
      </c>
      <c r="AA608" s="357"/>
      <c r="AB608" s="426" t="str">
        <f>IF(B608="", "", IF(COUNTIF(X608,"*独自*"),"数式を削除して手入力",IFERROR(INDEX(【参考】数式用!$O$3:'【参考】数式用'!$Q$452,MATCH(Q608&amp;V608,【参考】数式用!$N$3:'【参考】数式用'!$N$452,0),MATCH(VLOOKUP(X608,【参考】数式用!$R$2:$S$46,2,FALSE),【参考】数式用!$O$2:$Q$2,0)),10)))</f>
        <v/>
      </c>
      <c r="AC608" s="354"/>
    </row>
    <row r="609" spans="1:29" ht="49.95" customHeight="1">
      <c r="A609" s="240">
        <f t="shared" si="12"/>
        <v>571</v>
      </c>
      <c r="B609" s="449"/>
      <c r="C609" s="450"/>
      <c r="D609" s="450"/>
      <c r="E609" s="450"/>
      <c r="F609" s="450"/>
      <c r="G609" s="450"/>
      <c r="H609" s="450"/>
      <c r="I609" s="450"/>
      <c r="J609" s="450"/>
      <c r="K609" s="450"/>
      <c r="L609" s="451"/>
      <c r="M609" s="452"/>
      <c r="N609" s="452"/>
      <c r="O609" s="452"/>
      <c r="P609" s="453"/>
      <c r="Q609" s="454"/>
      <c r="R609" s="454"/>
      <c r="S609" s="454"/>
      <c r="T609" s="454"/>
      <c r="U609" s="454"/>
      <c r="V609" s="129"/>
      <c r="W609" s="129"/>
      <c r="X609" s="455"/>
      <c r="Y609" s="456"/>
      <c r="Z609" s="339" t="str">
        <f>IFERROR(VLOOKUP(X609, 【参考】数式用!$A$2:$B$46, 2, FALSE), "")</f>
        <v/>
      </c>
      <c r="AA609" s="357"/>
      <c r="AB609" s="426" t="str">
        <f>IF(B609="", "", IF(COUNTIF(X609,"*独自*"),"数式を削除して手入力",IFERROR(INDEX(【参考】数式用!$O$3:'【参考】数式用'!$Q$452,MATCH(Q609&amp;V609,【参考】数式用!$N$3:'【参考】数式用'!$N$452,0),MATCH(VLOOKUP(X609,【参考】数式用!$R$2:$S$46,2,FALSE),【参考】数式用!$O$2:$Q$2,0)),10)))</f>
        <v/>
      </c>
      <c r="AC609" s="354"/>
    </row>
    <row r="610" spans="1:29" ht="49.95" customHeight="1">
      <c r="A610" s="240">
        <f t="shared" si="12"/>
        <v>572</v>
      </c>
      <c r="B610" s="449"/>
      <c r="C610" s="450"/>
      <c r="D610" s="450"/>
      <c r="E610" s="450"/>
      <c r="F610" s="450"/>
      <c r="G610" s="450"/>
      <c r="H610" s="450"/>
      <c r="I610" s="450"/>
      <c r="J610" s="450"/>
      <c r="K610" s="450"/>
      <c r="L610" s="451"/>
      <c r="M610" s="452"/>
      <c r="N610" s="452"/>
      <c r="O610" s="452"/>
      <c r="P610" s="453"/>
      <c r="Q610" s="454"/>
      <c r="R610" s="454"/>
      <c r="S610" s="454"/>
      <c r="T610" s="454"/>
      <c r="U610" s="454"/>
      <c r="V610" s="129"/>
      <c r="W610" s="129"/>
      <c r="X610" s="455"/>
      <c r="Y610" s="456"/>
      <c r="Z610" s="339" t="str">
        <f>IFERROR(VLOOKUP(X610, 【参考】数式用!$A$2:$B$46, 2, FALSE), "")</f>
        <v/>
      </c>
      <c r="AA610" s="357"/>
      <c r="AB610" s="426" t="str">
        <f>IF(B610="", "", IF(COUNTIF(X610,"*独自*"),"数式を削除して手入力",IFERROR(INDEX(【参考】数式用!$O$3:'【参考】数式用'!$Q$452,MATCH(Q610&amp;V610,【参考】数式用!$N$3:'【参考】数式用'!$N$452,0),MATCH(VLOOKUP(X610,【参考】数式用!$R$2:$S$46,2,FALSE),【参考】数式用!$O$2:$Q$2,0)),10)))</f>
        <v/>
      </c>
      <c r="AC610" s="354"/>
    </row>
    <row r="611" spans="1:29" ht="49.95" customHeight="1">
      <c r="A611" s="240">
        <f t="shared" si="12"/>
        <v>573</v>
      </c>
      <c r="B611" s="449"/>
      <c r="C611" s="450"/>
      <c r="D611" s="450"/>
      <c r="E611" s="450"/>
      <c r="F611" s="450"/>
      <c r="G611" s="450"/>
      <c r="H611" s="450"/>
      <c r="I611" s="450"/>
      <c r="J611" s="450"/>
      <c r="K611" s="450"/>
      <c r="L611" s="451"/>
      <c r="M611" s="452"/>
      <c r="N611" s="452"/>
      <c r="O611" s="452"/>
      <c r="P611" s="453"/>
      <c r="Q611" s="454"/>
      <c r="R611" s="454"/>
      <c r="S611" s="454"/>
      <c r="T611" s="454"/>
      <c r="U611" s="454"/>
      <c r="V611" s="129"/>
      <c r="W611" s="129"/>
      <c r="X611" s="455"/>
      <c r="Y611" s="456"/>
      <c r="Z611" s="339" t="str">
        <f>IFERROR(VLOOKUP(X611, 【参考】数式用!$A$2:$B$46, 2, FALSE), "")</f>
        <v/>
      </c>
      <c r="AA611" s="357"/>
      <c r="AB611" s="426" t="str">
        <f>IF(B611="", "", IF(COUNTIF(X611,"*独自*"),"数式を削除して手入力",IFERROR(INDEX(【参考】数式用!$O$3:'【参考】数式用'!$Q$452,MATCH(Q611&amp;V611,【参考】数式用!$N$3:'【参考】数式用'!$N$452,0),MATCH(VLOOKUP(X611,【参考】数式用!$R$2:$S$46,2,FALSE),【参考】数式用!$O$2:$Q$2,0)),10)))</f>
        <v/>
      </c>
      <c r="AC611" s="354"/>
    </row>
    <row r="612" spans="1:29" ht="49.95" customHeight="1">
      <c r="A612" s="240">
        <f t="shared" si="12"/>
        <v>574</v>
      </c>
      <c r="B612" s="449"/>
      <c r="C612" s="450"/>
      <c r="D612" s="450"/>
      <c r="E612" s="450"/>
      <c r="F612" s="450"/>
      <c r="G612" s="450"/>
      <c r="H612" s="450"/>
      <c r="I612" s="450"/>
      <c r="J612" s="450"/>
      <c r="K612" s="450"/>
      <c r="L612" s="451"/>
      <c r="M612" s="452"/>
      <c r="N612" s="452"/>
      <c r="O612" s="452"/>
      <c r="P612" s="453"/>
      <c r="Q612" s="454"/>
      <c r="R612" s="454"/>
      <c r="S612" s="454"/>
      <c r="T612" s="454"/>
      <c r="U612" s="454"/>
      <c r="V612" s="129"/>
      <c r="W612" s="129"/>
      <c r="X612" s="455"/>
      <c r="Y612" s="456"/>
      <c r="Z612" s="339" t="str">
        <f>IFERROR(VLOOKUP(X612, 【参考】数式用!$A$2:$B$46, 2, FALSE), "")</f>
        <v/>
      </c>
      <c r="AA612" s="357"/>
      <c r="AB612" s="426" t="str">
        <f>IF(B612="", "", IF(COUNTIF(X612,"*独自*"),"数式を削除して手入力",IFERROR(INDEX(【参考】数式用!$O$3:'【参考】数式用'!$Q$452,MATCH(Q612&amp;V612,【参考】数式用!$N$3:'【参考】数式用'!$N$452,0),MATCH(VLOOKUP(X612,【参考】数式用!$R$2:$S$46,2,FALSE),【参考】数式用!$O$2:$Q$2,0)),10)))</f>
        <v/>
      </c>
      <c r="AC612" s="354"/>
    </row>
    <row r="613" spans="1:29" ht="49.95" customHeight="1">
      <c r="A613" s="240">
        <f t="shared" si="12"/>
        <v>575</v>
      </c>
      <c r="B613" s="449"/>
      <c r="C613" s="450"/>
      <c r="D613" s="450"/>
      <c r="E613" s="450"/>
      <c r="F613" s="450"/>
      <c r="G613" s="450"/>
      <c r="H613" s="450"/>
      <c r="I613" s="450"/>
      <c r="J613" s="450"/>
      <c r="K613" s="450"/>
      <c r="L613" s="451"/>
      <c r="M613" s="452"/>
      <c r="N613" s="452"/>
      <c r="O613" s="452"/>
      <c r="P613" s="453"/>
      <c r="Q613" s="454"/>
      <c r="R613" s="454"/>
      <c r="S613" s="454"/>
      <c r="T613" s="454"/>
      <c r="U613" s="454"/>
      <c r="V613" s="129"/>
      <c r="W613" s="129"/>
      <c r="X613" s="455"/>
      <c r="Y613" s="456"/>
      <c r="Z613" s="339" t="str">
        <f>IFERROR(VLOOKUP(X613, 【参考】数式用!$A$2:$B$46, 2, FALSE), "")</f>
        <v/>
      </c>
      <c r="AA613" s="357"/>
      <c r="AB613" s="426" t="str">
        <f>IF(B613="", "", IF(COUNTIF(X613,"*独自*"),"数式を削除して手入力",IFERROR(INDEX(【参考】数式用!$O$3:'【参考】数式用'!$Q$452,MATCH(Q613&amp;V613,【参考】数式用!$N$3:'【参考】数式用'!$N$452,0),MATCH(VLOOKUP(X613,【参考】数式用!$R$2:$S$46,2,FALSE),【参考】数式用!$O$2:$Q$2,0)),10)))</f>
        <v/>
      </c>
      <c r="AC613" s="354"/>
    </row>
    <row r="614" spans="1:29" ht="49.95" customHeight="1">
      <c r="A614" s="240">
        <f t="shared" si="12"/>
        <v>576</v>
      </c>
      <c r="B614" s="449"/>
      <c r="C614" s="450"/>
      <c r="D614" s="450"/>
      <c r="E614" s="450"/>
      <c r="F614" s="450"/>
      <c r="G614" s="450"/>
      <c r="H614" s="450"/>
      <c r="I614" s="450"/>
      <c r="J614" s="450"/>
      <c r="K614" s="450"/>
      <c r="L614" s="451"/>
      <c r="M614" s="452"/>
      <c r="N614" s="452"/>
      <c r="O614" s="452"/>
      <c r="P614" s="453"/>
      <c r="Q614" s="454"/>
      <c r="R614" s="454"/>
      <c r="S614" s="454"/>
      <c r="T614" s="454"/>
      <c r="U614" s="454"/>
      <c r="V614" s="129"/>
      <c r="W614" s="129"/>
      <c r="X614" s="455"/>
      <c r="Y614" s="456"/>
      <c r="Z614" s="339" t="str">
        <f>IFERROR(VLOOKUP(X614, 【参考】数式用!$A$2:$B$46, 2, FALSE), "")</f>
        <v/>
      </c>
      <c r="AA614" s="357"/>
      <c r="AB614" s="426" t="str">
        <f>IF(B614="", "", IF(COUNTIF(X614,"*独自*"),"数式を削除して手入力",IFERROR(INDEX(【参考】数式用!$O$3:'【参考】数式用'!$Q$452,MATCH(Q614&amp;V614,【参考】数式用!$N$3:'【参考】数式用'!$N$452,0),MATCH(VLOOKUP(X614,【参考】数式用!$R$2:$S$46,2,FALSE),【参考】数式用!$O$2:$Q$2,0)),10)))</f>
        <v/>
      </c>
      <c r="AC614" s="354"/>
    </row>
    <row r="615" spans="1:29" ht="49.95" customHeight="1">
      <c r="A615" s="240">
        <f t="shared" si="12"/>
        <v>577</v>
      </c>
      <c r="B615" s="449"/>
      <c r="C615" s="450"/>
      <c r="D615" s="450"/>
      <c r="E615" s="450"/>
      <c r="F615" s="450"/>
      <c r="G615" s="450"/>
      <c r="H615" s="450"/>
      <c r="I615" s="450"/>
      <c r="J615" s="450"/>
      <c r="K615" s="450"/>
      <c r="L615" s="451"/>
      <c r="M615" s="452"/>
      <c r="N615" s="452"/>
      <c r="O615" s="452"/>
      <c r="P615" s="453"/>
      <c r="Q615" s="454"/>
      <c r="R615" s="454"/>
      <c r="S615" s="454"/>
      <c r="T615" s="454"/>
      <c r="U615" s="454"/>
      <c r="V615" s="129"/>
      <c r="W615" s="129"/>
      <c r="X615" s="455"/>
      <c r="Y615" s="456"/>
      <c r="Z615" s="339" t="str">
        <f>IFERROR(VLOOKUP(X615, 【参考】数式用!$A$2:$B$46, 2, FALSE), "")</f>
        <v/>
      </c>
      <c r="AA615" s="357"/>
      <c r="AB615" s="426" t="str">
        <f>IF(B615="", "", IF(COUNTIF(X615,"*独自*"),"数式を削除して手入力",IFERROR(INDEX(【参考】数式用!$O$3:'【参考】数式用'!$Q$452,MATCH(Q615&amp;V615,【参考】数式用!$N$3:'【参考】数式用'!$N$452,0),MATCH(VLOOKUP(X615,【参考】数式用!$R$2:$S$46,2,FALSE),【参考】数式用!$O$2:$Q$2,0)),10)))</f>
        <v/>
      </c>
      <c r="AC615" s="354"/>
    </row>
    <row r="616" spans="1:29" ht="49.95" customHeight="1">
      <c r="A616" s="240">
        <f t="shared" si="12"/>
        <v>578</v>
      </c>
      <c r="B616" s="449"/>
      <c r="C616" s="450"/>
      <c r="D616" s="450"/>
      <c r="E616" s="450"/>
      <c r="F616" s="450"/>
      <c r="G616" s="450"/>
      <c r="H616" s="450"/>
      <c r="I616" s="450"/>
      <c r="J616" s="450"/>
      <c r="K616" s="450"/>
      <c r="L616" s="451"/>
      <c r="M616" s="452"/>
      <c r="N616" s="452"/>
      <c r="O616" s="452"/>
      <c r="P616" s="453"/>
      <c r="Q616" s="454"/>
      <c r="R616" s="454"/>
      <c r="S616" s="454"/>
      <c r="T616" s="454"/>
      <c r="U616" s="454"/>
      <c r="V616" s="129"/>
      <c r="W616" s="129"/>
      <c r="X616" s="455"/>
      <c r="Y616" s="456"/>
      <c r="Z616" s="339" t="str">
        <f>IFERROR(VLOOKUP(X616, 【参考】数式用!$A$2:$B$46, 2, FALSE), "")</f>
        <v/>
      </c>
      <c r="AA616" s="357"/>
      <c r="AB616" s="426" t="str">
        <f>IF(B616="", "", IF(COUNTIF(X616,"*独自*"),"数式を削除して手入力",IFERROR(INDEX(【参考】数式用!$O$3:'【参考】数式用'!$Q$452,MATCH(Q616&amp;V616,【参考】数式用!$N$3:'【参考】数式用'!$N$452,0),MATCH(VLOOKUP(X616,【参考】数式用!$R$2:$S$46,2,FALSE),【参考】数式用!$O$2:$Q$2,0)),10)))</f>
        <v/>
      </c>
      <c r="AC616" s="354"/>
    </row>
    <row r="617" spans="1:29" ht="49.95" customHeight="1">
      <c r="A617" s="240">
        <f t="shared" si="12"/>
        <v>579</v>
      </c>
      <c r="B617" s="449"/>
      <c r="C617" s="450"/>
      <c r="D617" s="450"/>
      <c r="E617" s="450"/>
      <c r="F617" s="450"/>
      <c r="G617" s="450"/>
      <c r="H617" s="450"/>
      <c r="I617" s="450"/>
      <c r="J617" s="450"/>
      <c r="K617" s="450"/>
      <c r="L617" s="451"/>
      <c r="M617" s="452"/>
      <c r="N617" s="452"/>
      <c r="O617" s="452"/>
      <c r="P617" s="453"/>
      <c r="Q617" s="454"/>
      <c r="R617" s="454"/>
      <c r="S617" s="454"/>
      <c r="T617" s="454"/>
      <c r="U617" s="454"/>
      <c r="V617" s="129"/>
      <c r="W617" s="129"/>
      <c r="X617" s="455"/>
      <c r="Y617" s="456"/>
      <c r="Z617" s="339" t="str">
        <f>IFERROR(VLOOKUP(X617, 【参考】数式用!$A$2:$B$46, 2, FALSE), "")</f>
        <v/>
      </c>
      <c r="AA617" s="357"/>
      <c r="AB617" s="426" t="str">
        <f>IF(B617="", "", IF(COUNTIF(X617,"*独自*"),"数式を削除して手入力",IFERROR(INDEX(【参考】数式用!$O$3:'【参考】数式用'!$Q$452,MATCH(Q617&amp;V617,【参考】数式用!$N$3:'【参考】数式用'!$N$452,0),MATCH(VLOOKUP(X617,【参考】数式用!$R$2:$S$46,2,FALSE),【参考】数式用!$O$2:$Q$2,0)),10)))</f>
        <v/>
      </c>
      <c r="AC617" s="354"/>
    </row>
    <row r="618" spans="1:29" ht="49.95" customHeight="1">
      <c r="A618" s="240">
        <f t="shared" si="12"/>
        <v>580</v>
      </c>
      <c r="B618" s="449"/>
      <c r="C618" s="450"/>
      <c r="D618" s="450"/>
      <c r="E618" s="450"/>
      <c r="F618" s="450"/>
      <c r="G618" s="450"/>
      <c r="H618" s="450"/>
      <c r="I618" s="450"/>
      <c r="J618" s="450"/>
      <c r="K618" s="450"/>
      <c r="L618" s="451"/>
      <c r="M618" s="452"/>
      <c r="N618" s="452"/>
      <c r="O618" s="452"/>
      <c r="P618" s="453"/>
      <c r="Q618" s="454"/>
      <c r="R618" s="454"/>
      <c r="S618" s="454"/>
      <c r="T618" s="454"/>
      <c r="U618" s="454"/>
      <c r="V618" s="129"/>
      <c r="W618" s="129"/>
      <c r="X618" s="455"/>
      <c r="Y618" s="456"/>
      <c r="Z618" s="339" t="str">
        <f>IFERROR(VLOOKUP(X618, 【参考】数式用!$A$2:$B$46, 2, FALSE), "")</f>
        <v/>
      </c>
      <c r="AA618" s="357"/>
      <c r="AB618" s="426" t="str">
        <f>IF(B618="", "", IF(COUNTIF(X618,"*独自*"),"数式を削除して手入力",IFERROR(INDEX(【参考】数式用!$O$3:'【参考】数式用'!$Q$452,MATCH(Q618&amp;V618,【参考】数式用!$N$3:'【参考】数式用'!$N$452,0),MATCH(VLOOKUP(X618,【参考】数式用!$R$2:$S$46,2,FALSE),【参考】数式用!$O$2:$Q$2,0)),10)))</f>
        <v/>
      </c>
      <c r="AC618" s="354"/>
    </row>
    <row r="619" spans="1:29" ht="49.95" customHeight="1">
      <c r="A619" s="240">
        <f t="shared" si="12"/>
        <v>581</v>
      </c>
      <c r="B619" s="449"/>
      <c r="C619" s="450"/>
      <c r="D619" s="450"/>
      <c r="E619" s="450"/>
      <c r="F619" s="450"/>
      <c r="G619" s="450"/>
      <c r="H619" s="450"/>
      <c r="I619" s="450"/>
      <c r="J619" s="450"/>
      <c r="K619" s="450"/>
      <c r="L619" s="451"/>
      <c r="M619" s="452"/>
      <c r="N619" s="452"/>
      <c r="O619" s="452"/>
      <c r="P619" s="453"/>
      <c r="Q619" s="454"/>
      <c r="R619" s="454"/>
      <c r="S619" s="454"/>
      <c r="T619" s="454"/>
      <c r="U619" s="454"/>
      <c r="V619" s="129"/>
      <c r="W619" s="129"/>
      <c r="X619" s="455"/>
      <c r="Y619" s="456"/>
      <c r="Z619" s="339" t="str">
        <f>IFERROR(VLOOKUP(X619, 【参考】数式用!$A$2:$B$46, 2, FALSE), "")</f>
        <v/>
      </c>
      <c r="AA619" s="357"/>
      <c r="AB619" s="426" t="str">
        <f>IF(B619="", "", IF(COUNTIF(X619,"*独自*"),"数式を削除して手入力",IFERROR(INDEX(【参考】数式用!$O$3:'【参考】数式用'!$Q$452,MATCH(Q619&amp;V619,【参考】数式用!$N$3:'【参考】数式用'!$N$452,0),MATCH(VLOOKUP(X619,【参考】数式用!$R$2:$S$46,2,FALSE),【参考】数式用!$O$2:$Q$2,0)),10)))</f>
        <v/>
      </c>
      <c r="AC619" s="354"/>
    </row>
    <row r="620" spans="1:29" ht="49.95" customHeight="1">
      <c r="A620" s="240">
        <f t="shared" si="12"/>
        <v>582</v>
      </c>
      <c r="B620" s="449"/>
      <c r="C620" s="450"/>
      <c r="D620" s="450"/>
      <c r="E620" s="450"/>
      <c r="F620" s="450"/>
      <c r="G620" s="450"/>
      <c r="H620" s="450"/>
      <c r="I620" s="450"/>
      <c r="J620" s="450"/>
      <c r="K620" s="450"/>
      <c r="L620" s="451"/>
      <c r="M620" s="452"/>
      <c r="N620" s="452"/>
      <c r="O620" s="452"/>
      <c r="P620" s="453"/>
      <c r="Q620" s="454"/>
      <c r="R620" s="454"/>
      <c r="S620" s="454"/>
      <c r="T620" s="454"/>
      <c r="U620" s="454"/>
      <c r="V620" s="129"/>
      <c r="W620" s="129"/>
      <c r="X620" s="455"/>
      <c r="Y620" s="456"/>
      <c r="Z620" s="339" t="str">
        <f>IFERROR(VLOOKUP(X620, 【参考】数式用!$A$2:$B$46, 2, FALSE), "")</f>
        <v/>
      </c>
      <c r="AA620" s="357"/>
      <c r="AB620" s="426" t="str">
        <f>IF(B620="", "", IF(COUNTIF(X620,"*独自*"),"数式を削除して手入力",IFERROR(INDEX(【参考】数式用!$O$3:'【参考】数式用'!$Q$452,MATCH(Q620&amp;V620,【参考】数式用!$N$3:'【参考】数式用'!$N$452,0),MATCH(VLOOKUP(X620,【参考】数式用!$R$2:$S$46,2,FALSE),【参考】数式用!$O$2:$Q$2,0)),10)))</f>
        <v/>
      </c>
      <c r="AC620" s="354"/>
    </row>
    <row r="621" spans="1:29" ht="49.95" customHeight="1">
      <c r="A621" s="240">
        <f t="shared" si="12"/>
        <v>583</v>
      </c>
      <c r="B621" s="449"/>
      <c r="C621" s="450"/>
      <c r="D621" s="450"/>
      <c r="E621" s="450"/>
      <c r="F621" s="450"/>
      <c r="G621" s="450"/>
      <c r="H621" s="450"/>
      <c r="I621" s="450"/>
      <c r="J621" s="450"/>
      <c r="K621" s="450"/>
      <c r="L621" s="451"/>
      <c r="M621" s="452"/>
      <c r="N621" s="452"/>
      <c r="O621" s="452"/>
      <c r="P621" s="453"/>
      <c r="Q621" s="454"/>
      <c r="R621" s="454"/>
      <c r="S621" s="454"/>
      <c r="T621" s="454"/>
      <c r="U621" s="454"/>
      <c r="V621" s="129"/>
      <c r="W621" s="129"/>
      <c r="X621" s="455"/>
      <c r="Y621" s="456"/>
      <c r="Z621" s="339" t="str">
        <f>IFERROR(VLOOKUP(X621, 【参考】数式用!$A$2:$B$46, 2, FALSE), "")</f>
        <v/>
      </c>
      <c r="AA621" s="357"/>
      <c r="AB621" s="426" t="str">
        <f>IF(B621="", "", IF(COUNTIF(X621,"*独自*"),"数式を削除して手入力",IFERROR(INDEX(【参考】数式用!$O$3:'【参考】数式用'!$Q$452,MATCH(Q621&amp;V621,【参考】数式用!$N$3:'【参考】数式用'!$N$452,0),MATCH(VLOOKUP(X621,【参考】数式用!$R$2:$S$46,2,FALSE),【参考】数式用!$O$2:$Q$2,0)),10)))</f>
        <v/>
      </c>
      <c r="AC621" s="354"/>
    </row>
    <row r="622" spans="1:29" ht="49.95" customHeight="1">
      <c r="A622" s="240">
        <f t="shared" si="12"/>
        <v>584</v>
      </c>
      <c r="B622" s="449"/>
      <c r="C622" s="450"/>
      <c r="D622" s="450"/>
      <c r="E622" s="450"/>
      <c r="F622" s="450"/>
      <c r="G622" s="450"/>
      <c r="H622" s="450"/>
      <c r="I622" s="450"/>
      <c r="J622" s="450"/>
      <c r="K622" s="450"/>
      <c r="L622" s="451"/>
      <c r="M622" s="452"/>
      <c r="N622" s="452"/>
      <c r="O622" s="452"/>
      <c r="P622" s="453"/>
      <c r="Q622" s="454"/>
      <c r="R622" s="454"/>
      <c r="S622" s="454"/>
      <c r="T622" s="454"/>
      <c r="U622" s="454"/>
      <c r="V622" s="129"/>
      <c r="W622" s="129"/>
      <c r="X622" s="455"/>
      <c r="Y622" s="456"/>
      <c r="Z622" s="339" t="str">
        <f>IFERROR(VLOOKUP(X622, 【参考】数式用!$A$2:$B$46, 2, FALSE), "")</f>
        <v/>
      </c>
      <c r="AA622" s="357"/>
      <c r="AB622" s="426" t="str">
        <f>IF(B622="", "", IF(COUNTIF(X622,"*独自*"),"数式を削除して手入力",IFERROR(INDEX(【参考】数式用!$O$3:'【参考】数式用'!$Q$452,MATCH(Q622&amp;V622,【参考】数式用!$N$3:'【参考】数式用'!$N$452,0),MATCH(VLOOKUP(X622,【参考】数式用!$R$2:$S$46,2,FALSE),【参考】数式用!$O$2:$Q$2,0)),10)))</f>
        <v/>
      </c>
      <c r="AC622" s="354"/>
    </row>
    <row r="623" spans="1:29" ht="49.95" customHeight="1">
      <c r="A623" s="240">
        <f t="shared" si="12"/>
        <v>585</v>
      </c>
      <c r="B623" s="449"/>
      <c r="C623" s="450"/>
      <c r="D623" s="450"/>
      <c r="E623" s="450"/>
      <c r="F623" s="450"/>
      <c r="G623" s="450"/>
      <c r="H623" s="450"/>
      <c r="I623" s="450"/>
      <c r="J623" s="450"/>
      <c r="K623" s="450"/>
      <c r="L623" s="451"/>
      <c r="M623" s="452"/>
      <c r="N623" s="452"/>
      <c r="O623" s="452"/>
      <c r="P623" s="453"/>
      <c r="Q623" s="454"/>
      <c r="R623" s="454"/>
      <c r="S623" s="454"/>
      <c r="T623" s="454"/>
      <c r="U623" s="454"/>
      <c r="V623" s="129"/>
      <c r="W623" s="129"/>
      <c r="X623" s="455"/>
      <c r="Y623" s="456"/>
      <c r="Z623" s="339" t="str">
        <f>IFERROR(VLOOKUP(X623, 【参考】数式用!$A$2:$B$46, 2, FALSE), "")</f>
        <v/>
      </c>
      <c r="AA623" s="357"/>
      <c r="AB623" s="426" t="str">
        <f>IF(B623="", "", IF(COUNTIF(X623,"*独自*"),"数式を削除して手入力",IFERROR(INDEX(【参考】数式用!$O$3:'【参考】数式用'!$Q$452,MATCH(Q623&amp;V623,【参考】数式用!$N$3:'【参考】数式用'!$N$452,0),MATCH(VLOOKUP(X623,【参考】数式用!$R$2:$S$46,2,FALSE),【参考】数式用!$O$2:$Q$2,0)),10)))</f>
        <v/>
      </c>
      <c r="AC623" s="354"/>
    </row>
    <row r="624" spans="1:29" ht="49.95" customHeight="1">
      <c r="A624" s="240">
        <f t="shared" si="12"/>
        <v>586</v>
      </c>
      <c r="B624" s="449"/>
      <c r="C624" s="450"/>
      <c r="D624" s="450"/>
      <c r="E624" s="450"/>
      <c r="F624" s="450"/>
      <c r="G624" s="450"/>
      <c r="H624" s="450"/>
      <c r="I624" s="450"/>
      <c r="J624" s="450"/>
      <c r="K624" s="450"/>
      <c r="L624" s="451"/>
      <c r="M624" s="452"/>
      <c r="N624" s="452"/>
      <c r="O624" s="452"/>
      <c r="P624" s="453"/>
      <c r="Q624" s="454"/>
      <c r="R624" s="454"/>
      <c r="S624" s="454"/>
      <c r="T624" s="454"/>
      <c r="U624" s="454"/>
      <c r="V624" s="129"/>
      <c r="W624" s="129"/>
      <c r="X624" s="455"/>
      <c r="Y624" s="456"/>
      <c r="Z624" s="339" t="str">
        <f>IFERROR(VLOOKUP(X624, 【参考】数式用!$A$2:$B$46, 2, FALSE), "")</f>
        <v/>
      </c>
      <c r="AA624" s="357"/>
      <c r="AB624" s="426" t="str">
        <f>IF(B624="", "", IF(COUNTIF(X624,"*独自*"),"数式を削除して手入力",IFERROR(INDEX(【参考】数式用!$O$3:'【参考】数式用'!$Q$452,MATCH(Q624&amp;V624,【参考】数式用!$N$3:'【参考】数式用'!$N$452,0),MATCH(VLOOKUP(X624,【参考】数式用!$R$2:$S$46,2,FALSE),【参考】数式用!$O$2:$Q$2,0)),10)))</f>
        <v/>
      </c>
      <c r="AC624" s="354"/>
    </row>
    <row r="625" spans="1:29" ht="49.95" customHeight="1">
      <c r="A625" s="240">
        <f t="shared" si="12"/>
        <v>587</v>
      </c>
      <c r="B625" s="449"/>
      <c r="C625" s="450"/>
      <c r="D625" s="450"/>
      <c r="E625" s="450"/>
      <c r="F625" s="450"/>
      <c r="G625" s="450"/>
      <c r="H625" s="450"/>
      <c r="I625" s="450"/>
      <c r="J625" s="450"/>
      <c r="K625" s="450"/>
      <c r="L625" s="451"/>
      <c r="M625" s="452"/>
      <c r="N625" s="452"/>
      <c r="O625" s="452"/>
      <c r="P625" s="453"/>
      <c r="Q625" s="454"/>
      <c r="R625" s="454"/>
      <c r="S625" s="454"/>
      <c r="T625" s="454"/>
      <c r="U625" s="454"/>
      <c r="V625" s="129"/>
      <c r="W625" s="129"/>
      <c r="X625" s="455"/>
      <c r="Y625" s="456"/>
      <c r="Z625" s="339" t="str">
        <f>IFERROR(VLOOKUP(X625, 【参考】数式用!$A$2:$B$46, 2, FALSE), "")</f>
        <v/>
      </c>
      <c r="AA625" s="357"/>
      <c r="AB625" s="426" t="str">
        <f>IF(B625="", "", IF(COUNTIF(X625,"*独自*"),"数式を削除して手入力",IFERROR(INDEX(【参考】数式用!$O$3:'【参考】数式用'!$Q$452,MATCH(Q625&amp;V625,【参考】数式用!$N$3:'【参考】数式用'!$N$452,0),MATCH(VLOOKUP(X625,【参考】数式用!$R$2:$S$46,2,FALSE),【参考】数式用!$O$2:$Q$2,0)),10)))</f>
        <v/>
      </c>
      <c r="AC625" s="354"/>
    </row>
    <row r="626" spans="1:29" ht="49.95" customHeight="1">
      <c r="A626" s="240">
        <f t="shared" si="12"/>
        <v>588</v>
      </c>
      <c r="B626" s="449"/>
      <c r="C626" s="450"/>
      <c r="D626" s="450"/>
      <c r="E626" s="450"/>
      <c r="F626" s="450"/>
      <c r="G626" s="450"/>
      <c r="H626" s="450"/>
      <c r="I626" s="450"/>
      <c r="J626" s="450"/>
      <c r="K626" s="450"/>
      <c r="L626" s="451"/>
      <c r="M626" s="452"/>
      <c r="N626" s="452"/>
      <c r="O626" s="452"/>
      <c r="P626" s="453"/>
      <c r="Q626" s="454"/>
      <c r="R626" s="454"/>
      <c r="S626" s="454"/>
      <c r="T626" s="454"/>
      <c r="U626" s="454"/>
      <c r="V626" s="129"/>
      <c r="W626" s="129"/>
      <c r="X626" s="455"/>
      <c r="Y626" s="456"/>
      <c r="Z626" s="339" t="str">
        <f>IFERROR(VLOOKUP(X626, 【参考】数式用!$A$2:$B$46, 2, FALSE), "")</f>
        <v/>
      </c>
      <c r="AA626" s="357"/>
      <c r="AB626" s="426" t="str">
        <f>IF(B626="", "", IF(COUNTIF(X626,"*独自*"),"数式を削除して手入力",IFERROR(INDEX(【参考】数式用!$O$3:'【参考】数式用'!$Q$452,MATCH(Q626&amp;V626,【参考】数式用!$N$3:'【参考】数式用'!$N$452,0),MATCH(VLOOKUP(X626,【参考】数式用!$R$2:$S$46,2,FALSE),【参考】数式用!$O$2:$Q$2,0)),10)))</f>
        <v/>
      </c>
      <c r="AC626" s="354"/>
    </row>
    <row r="627" spans="1:29" ht="49.95" customHeight="1">
      <c r="A627" s="240">
        <f t="shared" si="12"/>
        <v>589</v>
      </c>
      <c r="B627" s="449"/>
      <c r="C627" s="450"/>
      <c r="D627" s="450"/>
      <c r="E627" s="450"/>
      <c r="F627" s="450"/>
      <c r="G627" s="450"/>
      <c r="H627" s="450"/>
      <c r="I627" s="450"/>
      <c r="J627" s="450"/>
      <c r="K627" s="450"/>
      <c r="L627" s="451"/>
      <c r="M627" s="452"/>
      <c r="N627" s="452"/>
      <c r="O627" s="452"/>
      <c r="P627" s="453"/>
      <c r="Q627" s="454"/>
      <c r="R627" s="454"/>
      <c r="S627" s="454"/>
      <c r="T627" s="454"/>
      <c r="U627" s="454"/>
      <c r="V627" s="129"/>
      <c r="W627" s="129"/>
      <c r="X627" s="455"/>
      <c r="Y627" s="456"/>
      <c r="Z627" s="339" t="str">
        <f>IFERROR(VLOOKUP(X627, 【参考】数式用!$A$2:$B$46, 2, FALSE), "")</f>
        <v/>
      </c>
      <c r="AA627" s="357"/>
      <c r="AB627" s="426" t="str">
        <f>IF(B627="", "", IF(COUNTIF(X627,"*独自*"),"数式を削除して手入力",IFERROR(INDEX(【参考】数式用!$O$3:'【参考】数式用'!$Q$452,MATCH(Q627&amp;V627,【参考】数式用!$N$3:'【参考】数式用'!$N$452,0),MATCH(VLOOKUP(X627,【参考】数式用!$R$2:$S$46,2,FALSE),【参考】数式用!$O$2:$Q$2,0)),10)))</f>
        <v/>
      </c>
      <c r="AC627" s="354"/>
    </row>
    <row r="628" spans="1:29" ht="49.95" customHeight="1">
      <c r="A628" s="240">
        <f t="shared" si="12"/>
        <v>590</v>
      </c>
      <c r="B628" s="449"/>
      <c r="C628" s="450"/>
      <c r="D628" s="450"/>
      <c r="E628" s="450"/>
      <c r="F628" s="450"/>
      <c r="G628" s="450"/>
      <c r="H628" s="450"/>
      <c r="I628" s="450"/>
      <c r="J628" s="450"/>
      <c r="K628" s="450"/>
      <c r="L628" s="451"/>
      <c r="M628" s="452"/>
      <c r="N628" s="452"/>
      <c r="O628" s="452"/>
      <c r="P628" s="453"/>
      <c r="Q628" s="454"/>
      <c r="R628" s="454"/>
      <c r="S628" s="454"/>
      <c r="T628" s="454"/>
      <c r="U628" s="454"/>
      <c r="V628" s="129"/>
      <c r="W628" s="129"/>
      <c r="X628" s="455"/>
      <c r="Y628" s="456"/>
      <c r="Z628" s="339" t="str">
        <f>IFERROR(VLOOKUP(X628, 【参考】数式用!$A$2:$B$46, 2, FALSE), "")</f>
        <v/>
      </c>
      <c r="AA628" s="357"/>
      <c r="AB628" s="426" t="str">
        <f>IF(B628="", "", IF(COUNTIF(X628,"*独自*"),"数式を削除して手入力",IFERROR(INDEX(【参考】数式用!$O$3:'【参考】数式用'!$Q$452,MATCH(Q628&amp;V628,【参考】数式用!$N$3:'【参考】数式用'!$N$452,0),MATCH(VLOOKUP(X628,【参考】数式用!$R$2:$S$46,2,FALSE),【参考】数式用!$O$2:$Q$2,0)),10)))</f>
        <v/>
      </c>
      <c r="AC628" s="354"/>
    </row>
    <row r="629" spans="1:29" ht="49.95" customHeight="1">
      <c r="A629" s="240">
        <f t="shared" si="12"/>
        <v>591</v>
      </c>
      <c r="B629" s="449"/>
      <c r="C629" s="450"/>
      <c r="D629" s="450"/>
      <c r="E629" s="450"/>
      <c r="F629" s="450"/>
      <c r="G629" s="450"/>
      <c r="H629" s="450"/>
      <c r="I629" s="450"/>
      <c r="J629" s="450"/>
      <c r="K629" s="450"/>
      <c r="L629" s="451"/>
      <c r="M629" s="452"/>
      <c r="N629" s="452"/>
      <c r="O629" s="452"/>
      <c r="P629" s="453"/>
      <c r="Q629" s="454"/>
      <c r="R629" s="454"/>
      <c r="S629" s="454"/>
      <c r="T629" s="454"/>
      <c r="U629" s="454"/>
      <c r="V629" s="129"/>
      <c r="W629" s="129"/>
      <c r="X629" s="455"/>
      <c r="Y629" s="456"/>
      <c r="Z629" s="339" t="str">
        <f>IFERROR(VLOOKUP(X629, 【参考】数式用!$A$2:$B$46, 2, FALSE), "")</f>
        <v/>
      </c>
      <c r="AA629" s="357"/>
      <c r="AB629" s="426" t="str">
        <f>IF(B629="", "", IF(COUNTIF(X629,"*独自*"),"数式を削除して手入力",IFERROR(INDEX(【参考】数式用!$O$3:'【参考】数式用'!$Q$452,MATCH(Q629&amp;V629,【参考】数式用!$N$3:'【参考】数式用'!$N$452,0),MATCH(VLOOKUP(X629,【参考】数式用!$R$2:$S$46,2,FALSE),【参考】数式用!$O$2:$Q$2,0)),10)))</f>
        <v/>
      </c>
      <c r="AC629" s="354"/>
    </row>
    <row r="630" spans="1:29" ht="49.95" customHeight="1">
      <c r="A630" s="240">
        <f t="shared" si="12"/>
        <v>592</v>
      </c>
      <c r="B630" s="449"/>
      <c r="C630" s="450"/>
      <c r="D630" s="450"/>
      <c r="E630" s="450"/>
      <c r="F630" s="450"/>
      <c r="G630" s="450"/>
      <c r="H630" s="450"/>
      <c r="I630" s="450"/>
      <c r="J630" s="450"/>
      <c r="K630" s="450"/>
      <c r="L630" s="451"/>
      <c r="M630" s="452"/>
      <c r="N630" s="452"/>
      <c r="O630" s="452"/>
      <c r="P630" s="453"/>
      <c r="Q630" s="454"/>
      <c r="R630" s="454"/>
      <c r="S630" s="454"/>
      <c r="T630" s="454"/>
      <c r="U630" s="454"/>
      <c r="V630" s="129"/>
      <c r="W630" s="129"/>
      <c r="X630" s="455"/>
      <c r="Y630" s="456"/>
      <c r="Z630" s="339" t="str">
        <f>IFERROR(VLOOKUP(X630, 【参考】数式用!$A$2:$B$46, 2, FALSE), "")</f>
        <v/>
      </c>
      <c r="AA630" s="357"/>
      <c r="AB630" s="426" t="str">
        <f>IF(B630="", "", IF(COUNTIF(X630,"*独自*"),"数式を削除して手入力",IFERROR(INDEX(【参考】数式用!$O$3:'【参考】数式用'!$Q$452,MATCH(Q630&amp;V630,【参考】数式用!$N$3:'【参考】数式用'!$N$452,0),MATCH(VLOOKUP(X630,【参考】数式用!$R$2:$S$46,2,FALSE),【参考】数式用!$O$2:$Q$2,0)),10)))</f>
        <v/>
      </c>
      <c r="AC630" s="354"/>
    </row>
    <row r="631" spans="1:29" ht="49.95" customHeight="1">
      <c r="A631" s="240">
        <f t="shared" si="12"/>
        <v>593</v>
      </c>
      <c r="B631" s="449"/>
      <c r="C631" s="450"/>
      <c r="D631" s="450"/>
      <c r="E631" s="450"/>
      <c r="F631" s="450"/>
      <c r="G631" s="450"/>
      <c r="H631" s="450"/>
      <c r="I631" s="450"/>
      <c r="J631" s="450"/>
      <c r="K631" s="450"/>
      <c r="L631" s="451"/>
      <c r="M631" s="452"/>
      <c r="N631" s="452"/>
      <c r="O631" s="452"/>
      <c r="P631" s="453"/>
      <c r="Q631" s="454"/>
      <c r="R631" s="454"/>
      <c r="S631" s="454"/>
      <c r="T631" s="454"/>
      <c r="U631" s="454"/>
      <c r="V631" s="129"/>
      <c r="W631" s="129"/>
      <c r="X631" s="455"/>
      <c r="Y631" s="456"/>
      <c r="Z631" s="339" t="str">
        <f>IFERROR(VLOOKUP(X631, 【参考】数式用!$A$2:$B$46, 2, FALSE), "")</f>
        <v/>
      </c>
      <c r="AA631" s="357"/>
      <c r="AB631" s="426" t="str">
        <f>IF(B631="", "", IF(COUNTIF(X631,"*独自*"),"数式を削除して手入力",IFERROR(INDEX(【参考】数式用!$O$3:'【参考】数式用'!$Q$452,MATCH(Q631&amp;V631,【参考】数式用!$N$3:'【参考】数式用'!$N$452,0),MATCH(VLOOKUP(X631,【参考】数式用!$R$2:$S$46,2,FALSE),【参考】数式用!$O$2:$Q$2,0)),10)))</f>
        <v/>
      </c>
      <c r="AC631" s="354"/>
    </row>
    <row r="632" spans="1:29" ht="49.95" customHeight="1">
      <c r="A632" s="240">
        <f t="shared" si="12"/>
        <v>594</v>
      </c>
      <c r="B632" s="449"/>
      <c r="C632" s="450"/>
      <c r="D632" s="450"/>
      <c r="E632" s="450"/>
      <c r="F632" s="450"/>
      <c r="G632" s="450"/>
      <c r="H632" s="450"/>
      <c r="I632" s="450"/>
      <c r="J632" s="450"/>
      <c r="K632" s="450"/>
      <c r="L632" s="451"/>
      <c r="M632" s="452"/>
      <c r="N632" s="452"/>
      <c r="O632" s="452"/>
      <c r="P632" s="453"/>
      <c r="Q632" s="454"/>
      <c r="R632" s="454"/>
      <c r="S632" s="454"/>
      <c r="T632" s="454"/>
      <c r="U632" s="454"/>
      <c r="V632" s="129"/>
      <c r="W632" s="129"/>
      <c r="X632" s="455"/>
      <c r="Y632" s="456"/>
      <c r="Z632" s="339" t="str">
        <f>IFERROR(VLOOKUP(X632, 【参考】数式用!$A$2:$B$46, 2, FALSE), "")</f>
        <v/>
      </c>
      <c r="AA632" s="357"/>
      <c r="AB632" s="426" t="str">
        <f>IF(B632="", "", IF(COUNTIF(X632,"*独自*"),"数式を削除して手入力",IFERROR(INDEX(【参考】数式用!$O$3:'【参考】数式用'!$Q$452,MATCH(Q632&amp;V632,【参考】数式用!$N$3:'【参考】数式用'!$N$452,0),MATCH(VLOOKUP(X632,【参考】数式用!$R$2:$S$46,2,FALSE),【参考】数式用!$O$2:$Q$2,0)),10)))</f>
        <v/>
      </c>
      <c r="AC632" s="354"/>
    </row>
    <row r="633" spans="1:29" ht="49.95" customHeight="1">
      <c r="A633" s="240">
        <f t="shared" si="12"/>
        <v>595</v>
      </c>
      <c r="B633" s="449"/>
      <c r="C633" s="450"/>
      <c r="D633" s="450"/>
      <c r="E633" s="450"/>
      <c r="F633" s="450"/>
      <c r="G633" s="450"/>
      <c r="H633" s="450"/>
      <c r="I633" s="450"/>
      <c r="J633" s="450"/>
      <c r="K633" s="450"/>
      <c r="L633" s="451"/>
      <c r="M633" s="452"/>
      <c r="N633" s="452"/>
      <c r="O633" s="452"/>
      <c r="P633" s="453"/>
      <c r="Q633" s="454"/>
      <c r="R633" s="454"/>
      <c r="S633" s="454"/>
      <c r="T633" s="454"/>
      <c r="U633" s="454"/>
      <c r="V633" s="129"/>
      <c r="W633" s="129"/>
      <c r="X633" s="455"/>
      <c r="Y633" s="456"/>
      <c r="Z633" s="339" t="str">
        <f>IFERROR(VLOOKUP(X633, 【参考】数式用!$A$2:$B$46, 2, FALSE), "")</f>
        <v/>
      </c>
      <c r="AA633" s="357"/>
      <c r="AB633" s="426" t="str">
        <f>IF(B633="", "", IF(COUNTIF(X633,"*独自*"),"数式を削除して手入力",IFERROR(INDEX(【参考】数式用!$O$3:'【参考】数式用'!$Q$452,MATCH(Q633&amp;V633,【参考】数式用!$N$3:'【参考】数式用'!$N$452,0),MATCH(VLOOKUP(X633,【参考】数式用!$R$2:$S$46,2,FALSE),【参考】数式用!$O$2:$Q$2,0)),10)))</f>
        <v/>
      </c>
      <c r="AC633" s="354"/>
    </row>
    <row r="634" spans="1:29" ht="49.95" customHeight="1">
      <c r="A634" s="240">
        <f t="shared" si="12"/>
        <v>596</v>
      </c>
      <c r="B634" s="449"/>
      <c r="C634" s="450"/>
      <c r="D634" s="450"/>
      <c r="E634" s="450"/>
      <c r="F634" s="450"/>
      <c r="G634" s="450"/>
      <c r="H634" s="450"/>
      <c r="I634" s="450"/>
      <c r="J634" s="450"/>
      <c r="K634" s="450"/>
      <c r="L634" s="451"/>
      <c r="M634" s="452"/>
      <c r="N634" s="452"/>
      <c r="O634" s="452"/>
      <c r="P634" s="453"/>
      <c r="Q634" s="454"/>
      <c r="R634" s="454"/>
      <c r="S634" s="454"/>
      <c r="T634" s="454"/>
      <c r="U634" s="454"/>
      <c r="V634" s="129"/>
      <c r="W634" s="129"/>
      <c r="X634" s="455"/>
      <c r="Y634" s="456"/>
      <c r="Z634" s="339" t="str">
        <f>IFERROR(VLOOKUP(X634, 【参考】数式用!$A$2:$B$46, 2, FALSE), "")</f>
        <v/>
      </c>
      <c r="AA634" s="357"/>
      <c r="AB634" s="426" t="str">
        <f>IF(B634="", "", IF(COUNTIF(X634,"*独自*"),"数式を削除して手入力",IFERROR(INDEX(【参考】数式用!$O$3:'【参考】数式用'!$Q$452,MATCH(Q634&amp;V634,【参考】数式用!$N$3:'【参考】数式用'!$N$452,0),MATCH(VLOOKUP(X634,【参考】数式用!$R$2:$S$46,2,FALSE),【参考】数式用!$O$2:$Q$2,0)),10)))</f>
        <v/>
      </c>
      <c r="AC634" s="354"/>
    </row>
    <row r="635" spans="1:29" ht="49.95" customHeight="1">
      <c r="A635" s="240">
        <f t="shared" si="12"/>
        <v>597</v>
      </c>
      <c r="B635" s="449"/>
      <c r="C635" s="450"/>
      <c r="D635" s="450"/>
      <c r="E635" s="450"/>
      <c r="F635" s="450"/>
      <c r="G635" s="450"/>
      <c r="H635" s="450"/>
      <c r="I635" s="450"/>
      <c r="J635" s="450"/>
      <c r="K635" s="450"/>
      <c r="L635" s="451"/>
      <c r="M635" s="452"/>
      <c r="N635" s="452"/>
      <c r="O635" s="452"/>
      <c r="P635" s="453"/>
      <c r="Q635" s="454"/>
      <c r="R635" s="454"/>
      <c r="S635" s="454"/>
      <c r="T635" s="454"/>
      <c r="U635" s="454"/>
      <c r="V635" s="129"/>
      <c r="W635" s="129"/>
      <c r="X635" s="455"/>
      <c r="Y635" s="456"/>
      <c r="Z635" s="339" t="str">
        <f>IFERROR(VLOOKUP(X635, 【参考】数式用!$A$2:$B$46, 2, FALSE), "")</f>
        <v/>
      </c>
      <c r="AA635" s="357"/>
      <c r="AB635" s="426" t="str">
        <f>IF(B635="", "", IF(COUNTIF(X635,"*独自*"),"数式を削除して手入力",IFERROR(INDEX(【参考】数式用!$O$3:'【参考】数式用'!$Q$452,MATCH(Q635&amp;V635,【参考】数式用!$N$3:'【参考】数式用'!$N$452,0),MATCH(VLOOKUP(X635,【参考】数式用!$R$2:$S$46,2,FALSE),【参考】数式用!$O$2:$Q$2,0)),10)))</f>
        <v/>
      </c>
      <c r="AC635" s="354"/>
    </row>
    <row r="636" spans="1:29" ht="49.95" customHeight="1">
      <c r="A636" s="240">
        <f t="shared" si="12"/>
        <v>598</v>
      </c>
      <c r="B636" s="449"/>
      <c r="C636" s="450"/>
      <c r="D636" s="450"/>
      <c r="E636" s="450"/>
      <c r="F636" s="450"/>
      <c r="G636" s="450"/>
      <c r="H636" s="450"/>
      <c r="I636" s="450"/>
      <c r="J636" s="450"/>
      <c r="K636" s="450"/>
      <c r="L636" s="451"/>
      <c r="M636" s="452"/>
      <c r="N636" s="452"/>
      <c r="O636" s="452"/>
      <c r="P636" s="453"/>
      <c r="Q636" s="454"/>
      <c r="R636" s="454"/>
      <c r="S636" s="454"/>
      <c r="T636" s="454"/>
      <c r="U636" s="454"/>
      <c r="V636" s="129"/>
      <c r="W636" s="129"/>
      <c r="X636" s="455"/>
      <c r="Y636" s="456"/>
      <c r="Z636" s="339" t="str">
        <f>IFERROR(VLOOKUP(X636, 【参考】数式用!$A$2:$B$46, 2, FALSE), "")</f>
        <v/>
      </c>
      <c r="AA636" s="357"/>
      <c r="AB636" s="426" t="str">
        <f>IF(B636="", "", IF(COUNTIF(X636,"*独自*"),"数式を削除して手入力",IFERROR(INDEX(【参考】数式用!$O$3:'【参考】数式用'!$Q$452,MATCH(Q636&amp;V636,【参考】数式用!$N$3:'【参考】数式用'!$N$452,0),MATCH(VLOOKUP(X636,【参考】数式用!$R$2:$S$46,2,FALSE),【参考】数式用!$O$2:$Q$2,0)),10)))</f>
        <v/>
      </c>
      <c r="AC636" s="354"/>
    </row>
    <row r="637" spans="1:29" ht="49.95" customHeight="1">
      <c r="A637" s="240">
        <f t="shared" si="12"/>
        <v>599</v>
      </c>
      <c r="B637" s="449"/>
      <c r="C637" s="450"/>
      <c r="D637" s="450"/>
      <c r="E637" s="450"/>
      <c r="F637" s="450"/>
      <c r="G637" s="450"/>
      <c r="H637" s="450"/>
      <c r="I637" s="450"/>
      <c r="J637" s="450"/>
      <c r="K637" s="450"/>
      <c r="L637" s="451"/>
      <c r="M637" s="452"/>
      <c r="N637" s="452"/>
      <c r="O637" s="452"/>
      <c r="P637" s="453"/>
      <c r="Q637" s="454"/>
      <c r="R637" s="454"/>
      <c r="S637" s="454"/>
      <c r="T637" s="454"/>
      <c r="U637" s="454"/>
      <c r="V637" s="129"/>
      <c r="W637" s="129"/>
      <c r="X637" s="455"/>
      <c r="Y637" s="456"/>
      <c r="Z637" s="339" t="str">
        <f>IFERROR(VLOOKUP(X637, 【参考】数式用!$A$2:$B$46, 2, FALSE), "")</f>
        <v/>
      </c>
      <c r="AA637" s="357"/>
      <c r="AB637" s="426" t="str">
        <f>IF(B637="", "", IF(COUNTIF(X637,"*独自*"),"数式を削除して手入力",IFERROR(INDEX(【参考】数式用!$O$3:'【参考】数式用'!$Q$452,MATCH(Q637&amp;V637,【参考】数式用!$N$3:'【参考】数式用'!$N$452,0),MATCH(VLOOKUP(X637,【参考】数式用!$R$2:$S$46,2,FALSE),【参考】数式用!$O$2:$Q$2,0)),10)))</f>
        <v/>
      </c>
      <c r="AC637" s="354"/>
    </row>
    <row r="638" spans="1:29" ht="49.95" customHeight="1">
      <c r="A638" s="240">
        <f t="shared" si="12"/>
        <v>600</v>
      </c>
      <c r="B638" s="449"/>
      <c r="C638" s="450"/>
      <c r="D638" s="450"/>
      <c r="E638" s="450"/>
      <c r="F638" s="450"/>
      <c r="G638" s="450"/>
      <c r="H638" s="450"/>
      <c r="I638" s="450"/>
      <c r="J638" s="450"/>
      <c r="K638" s="450"/>
      <c r="L638" s="451"/>
      <c r="M638" s="452"/>
      <c r="N638" s="452"/>
      <c r="O638" s="452"/>
      <c r="P638" s="453"/>
      <c r="Q638" s="454"/>
      <c r="R638" s="454"/>
      <c r="S638" s="454"/>
      <c r="T638" s="454"/>
      <c r="U638" s="454"/>
      <c r="V638" s="129"/>
      <c r="W638" s="129"/>
      <c r="X638" s="455"/>
      <c r="Y638" s="456"/>
      <c r="Z638" s="339" t="str">
        <f>IFERROR(VLOOKUP(X638, 【参考】数式用!$A$2:$B$46, 2, FALSE), "")</f>
        <v/>
      </c>
      <c r="AA638" s="357"/>
      <c r="AB638" s="426" t="str">
        <f>IF(B638="", "", IF(COUNTIF(X638,"*独自*"),"数式を削除して手入力",IFERROR(INDEX(【参考】数式用!$O$3:'【参考】数式用'!$Q$452,MATCH(Q638&amp;V638,【参考】数式用!$N$3:'【参考】数式用'!$N$452,0),MATCH(VLOOKUP(X638,【参考】数式用!$R$2:$S$46,2,FALSE),【参考】数式用!$O$2:$Q$2,0)),10)))</f>
        <v/>
      </c>
      <c r="AC638" s="354"/>
    </row>
    <row r="639" spans="1:29" ht="49.95" customHeight="1">
      <c r="A639" s="240">
        <f t="shared" si="12"/>
        <v>601</v>
      </c>
      <c r="B639" s="449"/>
      <c r="C639" s="450"/>
      <c r="D639" s="450"/>
      <c r="E639" s="450"/>
      <c r="F639" s="450"/>
      <c r="G639" s="450"/>
      <c r="H639" s="450"/>
      <c r="I639" s="450"/>
      <c r="J639" s="450"/>
      <c r="K639" s="450"/>
      <c r="L639" s="451"/>
      <c r="M639" s="452"/>
      <c r="N639" s="452"/>
      <c r="O639" s="452"/>
      <c r="P639" s="453"/>
      <c r="Q639" s="454"/>
      <c r="R639" s="454"/>
      <c r="S639" s="454"/>
      <c r="T639" s="454"/>
      <c r="U639" s="454"/>
      <c r="V639" s="129"/>
      <c r="W639" s="129"/>
      <c r="X639" s="455"/>
      <c r="Y639" s="456"/>
      <c r="Z639" s="339" t="str">
        <f>IFERROR(VLOOKUP(X639, 【参考】数式用!$A$2:$B$46, 2, FALSE), "")</f>
        <v/>
      </c>
      <c r="AA639" s="357"/>
      <c r="AB639" s="426" t="str">
        <f>IF(B639="", "", IF(COUNTIF(X639,"*独自*"),"数式を削除して手入力",IFERROR(INDEX(【参考】数式用!$O$3:'【参考】数式用'!$Q$452,MATCH(Q639&amp;V639,【参考】数式用!$N$3:'【参考】数式用'!$N$452,0),MATCH(VLOOKUP(X639,【参考】数式用!$R$2:$S$46,2,FALSE),【参考】数式用!$O$2:$Q$2,0)),10)))</f>
        <v/>
      </c>
      <c r="AC639" s="354"/>
    </row>
    <row r="640" spans="1:29" ht="49.95" customHeight="1">
      <c r="A640" s="240">
        <f t="shared" si="12"/>
        <v>602</v>
      </c>
      <c r="B640" s="449"/>
      <c r="C640" s="450"/>
      <c r="D640" s="450"/>
      <c r="E640" s="450"/>
      <c r="F640" s="450"/>
      <c r="G640" s="450"/>
      <c r="H640" s="450"/>
      <c r="I640" s="450"/>
      <c r="J640" s="450"/>
      <c r="K640" s="450"/>
      <c r="L640" s="451"/>
      <c r="M640" s="452"/>
      <c r="N640" s="452"/>
      <c r="O640" s="452"/>
      <c r="P640" s="453"/>
      <c r="Q640" s="454"/>
      <c r="R640" s="454"/>
      <c r="S640" s="454"/>
      <c r="T640" s="454"/>
      <c r="U640" s="454"/>
      <c r="V640" s="129"/>
      <c r="W640" s="129"/>
      <c r="X640" s="455"/>
      <c r="Y640" s="456"/>
      <c r="Z640" s="339" t="str">
        <f>IFERROR(VLOOKUP(X640, 【参考】数式用!$A$2:$B$46, 2, FALSE), "")</f>
        <v/>
      </c>
      <c r="AA640" s="357"/>
      <c r="AB640" s="426" t="str">
        <f>IF(B640="", "", IF(COUNTIF(X640,"*独自*"),"数式を削除して手入力",IFERROR(INDEX(【参考】数式用!$O$3:'【参考】数式用'!$Q$452,MATCH(Q640&amp;V640,【参考】数式用!$N$3:'【参考】数式用'!$N$452,0),MATCH(VLOOKUP(X640,【参考】数式用!$R$2:$S$46,2,FALSE),【参考】数式用!$O$2:$Q$2,0)),10)))</f>
        <v/>
      </c>
      <c r="AC640" s="354"/>
    </row>
    <row r="641" spans="1:29" ht="49.95" customHeight="1">
      <c r="A641" s="240">
        <f t="shared" si="12"/>
        <v>603</v>
      </c>
      <c r="B641" s="449"/>
      <c r="C641" s="450"/>
      <c r="D641" s="450"/>
      <c r="E641" s="450"/>
      <c r="F641" s="450"/>
      <c r="G641" s="450"/>
      <c r="H641" s="450"/>
      <c r="I641" s="450"/>
      <c r="J641" s="450"/>
      <c r="K641" s="450"/>
      <c r="L641" s="451"/>
      <c r="M641" s="452"/>
      <c r="N641" s="452"/>
      <c r="O641" s="452"/>
      <c r="P641" s="453"/>
      <c r="Q641" s="454"/>
      <c r="R641" s="454"/>
      <c r="S641" s="454"/>
      <c r="T641" s="454"/>
      <c r="U641" s="454"/>
      <c r="V641" s="129"/>
      <c r="W641" s="129"/>
      <c r="X641" s="455"/>
      <c r="Y641" s="456"/>
      <c r="Z641" s="339" t="str">
        <f>IFERROR(VLOOKUP(X641, 【参考】数式用!$A$2:$B$46, 2, FALSE), "")</f>
        <v/>
      </c>
      <c r="AA641" s="357"/>
      <c r="AB641" s="426" t="str">
        <f>IF(B641="", "", IF(COUNTIF(X641,"*独自*"),"数式を削除して手入力",IFERROR(INDEX(【参考】数式用!$O$3:'【参考】数式用'!$Q$452,MATCH(Q641&amp;V641,【参考】数式用!$N$3:'【参考】数式用'!$N$452,0),MATCH(VLOOKUP(X641,【参考】数式用!$R$2:$S$46,2,FALSE),【参考】数式用!$O$2:$Q$2,0)),10)))</f>
        <v/>
      </c>
      <c r="AC641" s="354"/>
    </row>
    <row r="642" spans="1:29" ht="49.95" customHeight="1">
      <c r="A642" s="240">
        <f t="shared" si="12"/>
        <v>604</v>
      </c>
      <c r="B642" s="449"/>
      <c r="C642" s="450"/>
      <c r="D642" s="450"/>
      <c r="E642" s="450"/>
      <c r="F642" s="450"/>
      <c r="G642" s="450"/>
      <c r="H642" s="450"/>
      <c r="I642" s="450"/>
      <c r="J642" s="450"/>
      <c r="K642" s="450"/>
      <c r="L642" s="451"/>
      <c r="M642" s="452"/>
      <c r="N642" s="452"/>
      <c r="O642" s="452"/>
      <c r="P642" s="453"/>
      <c r="Q642" s="454"/>
      <c r="R642" s="454"/>
      <c r="S642" s="454"/>
      <c r="T642" s="454"/>
      <c r="U642" s="454"/>
      <c r="V642" s="129"/>
      <c r="W642" s="129"/>
      <c r="X642" s="455"/>
      <c r="Y642" s="456"/>
      <c r="Z642" s="339" t="str">
        <f>IFERROR(VLOOKUP(X642, 【参考】数式用!$A$2:$B$46, 2, FALSE), "")</f>
        <v/>
      </c>
      <c r="AA642" s="357"/>
      <c r="AB642" s="426" t="str">
        <f>IF(B642="", "", IF(COUNTIF(X642,"*独自*"),"数式を削除して手入力",IFERROR(INDEX(【参考】数式用!$O$3:'【参考】数式用'!$Q$452,MATCH(Q642&amp;V642,【参考】数式用!$N$3:'【参考】数式用'!$N$452,0),MATCH(VLOOKUP(X642,【参考】数式用!$R$2:$S$46,2,FALSE),【参考】数式用!$O$2:$Q$2,0)),10)))</f>
        <v/>
      </c>
      <c r="AC642" s="354"/>
    </row>
    <row r="643" spans="1:29" ht="49.95" customHeight="1">
      <c r="A643" s="240">
        <f t="shared" si="12"/>
        <v>605</v>
      </c>
      <c r="B643" s="449"/>
      <c r="C643" s="450"/>
      <c r="D643" s="450"/>
      <c r="E643" s="450"/>
      <c r="F643" s="450"/>
      <c r="G643" s="450"/>
      <c r="H643" s="450"/>
      <c r="I643" s="450"/>
      <c r="J643" s="450"/>
      <c r="K643" s="450"/>
      <c r="L643" s="451"/>
      <c r="M643" s="452"/>
      <c r="N643" s="452"/>
      <c r="O643" s="452"/>
      <c r="P643" s="453"/>
      <c r="Q643" s="454"/>
      <c r="R643" s="454"/>
      <c r="S643" s="454"/>
      <c r="T643" s="454"/>
      <c r="U643" s="454"/>
      <c r="V643" s="129"/>
      <c r="W643" s="129"/>
      <c r="X643" s="455"/>
      <c r="Y643" s="456"/>
      <c r="Z643" s="339" t="str">
        <f>IFERROR(VLOOKUP(X643, 【参考】数式用!$A$2:$B$46, 2, FALSE), "")</f>
        <v/>
      </c>
      <c r="AA643" s="357"/>
      <c r="AB643" s="426" t="str">
        <f>IF(B643="", "", IF(COUNTIF(X643,"*独自*"),"数式を削除して手入力",IFERROR(INDEX(【参考】数式用!$O$3:'【参考】数式用'!$Q$452,MATCH(Q643&amp;V643,【参考】数式用!$N$3:'【参考】数式用'!$N$452,0),MATCH(VLOOKUP(X643,【参考】数式用!$R$2:$S$46,2,FALSE),【参考】数式用!$O$2:$Q$2,0)),10)))</f>
        <v/>
      </c>
      <c r="AC643" s="354"/>
    </row>
    <row r="644" spans="1:29" ht="49.95" customHeight="1">
      <c r="A644" s="240">
        <f t="shared" si="12"/>
        <v>606</v>
      </c>
      <c r="B644" s="449"/>
      <c r="C644" s="450"/>
      <c r="D644" s="450"/>
      <c r="E644" s="450"/>
      <c r="F644" s="450"/>
      <c r="G644" s="450"/>
      <c r="H644" s="450"/>
      <c r="I644" s="450"/>
      <c r="J644" s="450"/>
      <c r="K644" s="450"/>
      <c r="L644" s="451"/>
      <c r="M644" s="452"/>
      <c r="N644" s="452"/>
      <c r="O644" s="452"/>
      <c r="P644" s="453"/>
      <c r="Q644" s="454"/>
      <c r="R644" s="454"/>
      <c r="S644" s="454"/>
      <c r="T644" s="454"/>
      <c r="U644" s="454"/>
      <c r="V644" s="129"/>
      <c r="W644" s="129"/>
      <c r="X644" s="455"/>
      <c r="Y644" s="456"/>
      <c r="Z644" s="339" t="str">
        <f>IFERROR(VLOOKUP(X644, 【参考】数式用!$A$2:$B$46, 2, FALSE), "")</f>
        <v/>
      </c>
      <c r="AA644" s="357"/>
      <c r="AB644" s="426" t="str">
        <f>IF(B644="", "", IF(COUNTIF(X644,"*独自*"),"数式を削除して手入力",IFERROR(INDEX(【参考】数式用!$O$3:'【参考】数式用'!$Q$452,MATCH(Q644&amp;V644,【参考】数式用!$N$3:'【参考】数式用'!$N$452,0),MATCH(VLOOKUP(X644,【参考】数式用!$R$2:$S$46,2,FALSE),【参考】数式用!$O$2:$Q$2,0)),10)))</f>
        <v/>
      </c>
      <c r="AC644" s="354"/>
    </row>
    <row r="645" spans="1:29" ht="49.95" customHeight="1">
      <c r="A645" s="240">
        <f t="shared" si="12"/>
        <v>607</v>
      </c>
      <c r="B645" s="449"/>
      <c r="C645" s="450"/>
      <c r="D645" s="450"/>
      <c r="E645" s="450"/>
      <c r="F645" s="450"/>
      <c r="G645" s="450"/>
      <c r="H645" s="450"/>
      <c r="I645" s="450"/>
      <c r="J645" s="450"/>
      <c r="K645" s="450"/>
      <c r="L645" s="451"/>
      <c r="M645" s="452"/>
      <c r="N645" s="452"/>
      <c r="O645" s="452"/>
      <c r="P645" s="453"/>
      <c r="Q645" s="454"/>
      <c r="R645" s="454"/>
      <c r="S645" s="454"/>
      <c r="T645" s="454"/>
      <c r="U645" s="454"/>
      <c r="V645" s="129"/>
      <c r="W645" s="129"/>
      <c r="X645" s="455"/>
      <c r="Y645" s="456"/>
      <c r="Z645" s="339" t="str">
        <f>IFERROR(VLOOKUP(X645, 【参考】数式用!$A$2:$B$46, 2, FALSE), "")</f>
        <v/>
      </c>
      <c r="AA645" s="357"/>
      <c r="AB645" s="426" t="str">
        <f>IF(B645="", "", IF(COUNTIF(X645,"*独自*"),"数式を削除して手入力",IFERROR(INDEX(【参考】数式用!$O$3:'【参考】数式用'!$Q$452,MATCH(Q645&amp;V645,【参考】数式用!$N$3:'【参考】数式用'!$N$452,0),MATCH(VLOOKUP(X645,【参考】数式用!$R$2:$S$46,2,FALSE),【参考】数式用!$O$2:$Q$2,0)),10)))</f>
        <v/>
      </c>
      <c r="AC645" s="354"/>
    </row>
    <row r="646" spans="1:29" ht="49.95" customHeight="1">
      <c r="A646" s="240">
        <f t="shared" si="12"/>
        <v>608</v>
      </c>
      <c r="B646" s="449"/>
      <c r="C646" s="450"/>
      <c r="D646" s="450"/>
      <c r="E646" s="450"/>
      <c r="F646" s="450"/>
      <c r="G646" s="450"/>
      <c r="H646" s="450"/>
      <c r="I646" s="450"/>
      <c r="J646" s="450"/>
      <c r="K646" s="450"/>
      <c r="L646" s="451"/>
      <c r="M646" s="452"/>
      <c r="N646" s="452"/>
      <c r="O646" s="452"/>
      <c r="P646" s="453"/>
      <c r="Q646" s="454"/>
      <c r="R646" s="454"/>
      <c r="S646" s="454"/>
      <c r="T646" s="454"/>
      <c r="U646" s="454"/>
      <c r="V646" s="129"/>
      <c r="W646" s="129"/>
      <c r="X646" s="455"/>
      <c r="Y646" s="456"/>
      <c r="Z646" s="339" t="str">
        <f>IFERROR(VLOOKUP(X646, 【参考】数式用!$A$2:$B$46, 2, FALSE), "")</f>
        <v/>
      </c>
      <c r="AA646" s="357"/>
      <c r="AB646" s="426" t="str">
        <f>IF(B646="", "", IF(COUNTIF(X646,"*独自*"),"数式を削除して手入力",IFERROR(INDEX(【参考】数式用!$O$3:'【参考】数式用'!$Q$452,MATCH(Q646&amp;V646,【参考】数式用!$N$3:'【参考】数式用'!$N$452,0),MATCH(VLOOKUP(X646,【参考】数式用!$R$2:$S$46,2,FALSE),【参考】数式用!$O$2:$Q$2,0)),10)))</f>
        <v/>
      </c>
      <c r="AC646" s="354"/>
    </row>
    <row r="647" spans="1:29" ht="49.95" customHeight="1">
      <c r="A647" s="240">
        <f t="shared" si="12"/>
        <v>609</v>
      </c>
      <c r="B647" s="449"/>
      <c r="C647" s="450"/>
      <c r="D647" s="450"/>
      <c r="E647" s="450"/>
      <c r="F647" s="450"/>
      <c r="G647" s="450"/>
      <c r="H647" s="450"/>
      <c r="I647" s="450"/>
      <c r="J647" s="450"/>
      <c r="K647" s="450"/>
      <c r="L647" s="451"/>
      <c r="M647" s="452"/>
      <c r="N647" s="452"/>
      <c r="O647" s="452"/>
      <c r="P647" s="453"/>
      <c r="Q647" s="454"/>
      <c r="R647" s="454"/>
      <c r="S647" s="454"/>
      <c r="T647" s="454"/>
      <c r="U647" s="454"/>
      <c r="V647" s="129"/>
      <c r="W647" s="129"/>
      <c r="X647" s="455"/>
      <c r="Y647" s="456"/>
      <c r="Z647" s="339" t="str">
        <f>IFERROR(VLOOKUP(X647, 【参考】数式用!$A$2:$B$46, 2, FALSE), "")</f>
        <v/>
      </c>
      <c r="AA647" s="357"/>
      <c r="AB647" s="426" t="str">
        <f>IF(B647="", "", IF(COUNTIF(X647,"*独自*"),"数式を削除して手入力",IFERROR(INDEX(【参考】数式用!$O$3:'【参考】数式用'!$Q$452,MATCH(Q647&amp;V647,【参考】数式用!$N$3:'【参考】数式用'!$N$452,0),MATCH(VLOOKUP(X647,【参考】数式用!$R$2:$S$46,2,FALSE),【参考】数式用!$O$2:$Q$2,0)),10)))</f>
        <v/>
      </c>
      <c r="AC647" s="354"/>
    </row>
    <row r="648" spans="1:29" ht="49.95" customHeight="1">
      <c r="A648" s="240">
        <f t="shared" si="12"/>
        <v>610</v>
      </c>
      <c r="B648" s="449"/>
      <c r="C648" s="450"/>
      <c r="D648" s="450"/>
      <c r="E648" s="450"/>
      <c r="F648" s="450"/>
      <c r="G648" s="450"/>
      <c r="H648" s="450"/>
      <c r="I648" s="450"/>
      <c r="J648" s="450"/>
      <c r="K648" s="450"/>
      <c r="L648" s="451"/>
      <c r="M648" s="452"/>
      <c r="N648" s="452"/>
      <c r="O648" s="452"/>
      <c r="P648" s="453"/>
      <c r="Q648" s="454"/>
      <c r="R648" s="454"/>
      <c r="S648" s="454"/>
      <c r="T648" s="454"/>
      <c r="U648" s="454"/>
      <c r="V648" s="129"/>
      <c r="W648" s="129"/>
      <c r="X648" s="455"/>
      <c r="Y648" s="456"/>
      <c r="Z648" s="339" t="str">
        <f>IFERROR(VLOOKUP(X648, 【参考】数式用!$A$2:$B$46, 2, FALSE), "")</f>
        <v/>
      </c>
      <c r="AA648" s="357"/>
      <c r="AB648" s="426" t="str">
        <f>IF(B648="", "", IF(COUNTIF(X648,"*独自*"),"数式を削除して手入力",IFERROR(INDEX(【参考】数式用!$O$3:'【参考】数式用'!$Q$452,MATCH(Q648&amp;V648,【参考】数式用!$N$3:'【参考】数式用'!$N$452,0),MATCH(VLOOKUP(X648,【参考】数式用!$R$2:$S$46,2,FALSE),【参考】数式用!$O$2:$Q$2,0)),10)))</f>
        <v/>
      </c>
      <c r="AC648" s="354"/>
    </row>
    <row r="649" spans="1:29" ht="49.95" customHeight="1">
      <c r="A649" s="240">
        <f t="shared" si="12"/>
        <v>611</v>
      </c>
      <c r="B649" s="449"/>
      <c r="C649" s="450"/>
      <c r="D649" s="450"/>
      <c r="E649" s="450"/>
      <c r="F649" s="450"/>
      <c r="G649" s="450"/>
      <c r="H649" s="450"/>
      <c r="I649" s="450"/>
      <c r="J649" s="450"/>
      <c r="K649" s="450"/>
      <c r="L649" s="451"/>
      <c r="M649" s="452"/>
      <c r="N649" s="452"/>
      <c r="O649" s="452"/>
      <c r="P649" s="453"/>
      <c r="Q649" s="454"/>
      <c r="R649" s="454"/>
      <c r="S649" s="454"/>
      <c r="T649" s="454"/>
      <c r="U649" s="454"/>
      <c r="V649" s="129"/>
      <c r="W649" s="129"/>
      <c r="X649" s="455"/>
      <c r="Y649" s="456"/>
      <c r="Z649" s="339" t="str">
        <f>IFERROR(VLOOKUP(X649, 【参考】数式用!$A$2:$B$46, 2, FALSE), "")</f>
        <v/>
      </c>
      <c r="AA649" s="357"/>
      <c r="AB649" s="426" t="str">
        <f>IF(B649="", "", IF(COUNTIF(X649,"*独自*"),"数式を削除して手入力",IFERROR(INDEX(【参考】数式用!$O$3:'【参考】数式用'!$Q$452,MATCH(Q649&amp;V649,【参考】数式用!$N$3:'【参考】数式用'!$N$452,0),MATCH(VLOOKUP(X649,【参考】数式用!$R$2:$S$46,2,FALSE),【参考】数式用!$O$2:$Q$2,0)),10)))</f>
        <v/>
      </c>
      <c r="AC649" s="354"/>
    </row>
    <row r="650" spans="1:29" ht="49.95" customHeight="1">
      <c r="A650" s="240">
        <f t="shared" si="12"/>
        <v>612</v>
      </c>
      <c r="B650" s="449"/>
      <c r="C650" s="450"/>
      <c r="D650" s="450"/>
      <c r="E650" s="450"/>
      <c r="F650" s="450"/>
      <c r="G650" s="450"/>
      <c r="H650" s="450"/>
      <c r="I650" s="450"/>
      <c r="J650" s="450"/>
      <c r="K650" s="450"/>
      <c r="L650" s="451"/>
      <c r="M650" s="452"/>
      <c r="N650" s="452"/>
      <c r="O650" s="452"/>
      <c r="P650" s="453"/>
      <c r="Q650" s="454"/>
      <c r="R650" s="454"/>
      <c r="S650" s="454"/>
      <c r="T650" s="454"/>
      <c r="U650" s="454"/>
      <c r="V650" s="129"/>
      <c r="W650" s="129"/>
      <c r="X650" s="455"/>
      <c r="Y650" s="456"/>
      <c r="Z650" s="339" t="str">
        <f>IFERROR(VLOOKUP(X650, 【参考】数式用!$A$2:$B$46, 2, FALSE), "")</f>
        <v/>
      </c>
      <c r="AA650" s="357"/>
      <c r="AB650" s="426" t="str">
        <f>IF(B650="", "", IF(COUNTIF(X650,"*独自*"),"数式を削除して手入力",IFERROR(INDEX(【参考】数式用!$O$3:'【参考】数式用'!$Q$452,MATCH(Q650&amp;V650,【参考】数式用!$N$3:'【参考】数式用'!$N$452,0),MATCH(VLOOKUP(X650,【参考】数式用!$R$2:$S$46,2,FALSE),【参考】数式用!$O$2:$Q$2,0)),10)))</f>
        <v/>
      </c>
      <c r="AC650" s="354"/>
    </row>
    <row r="651" spans="1:29" ht="49.95" customHeight="1">
      <c r="A651" s="240">
        <f t="shared" ref="A651:A714" si="13">A650+1</f>
        <v>613</v>
      </c>
      <c r="B651" s="449"/>
      <c r="C651" s="450"/>
      <c r="D651" s="450"/>
      <c r="E651" s="450"/>
      <c r="F651" s="450"/>
      <c r="G651" s="450"/>
      <c r="H651" s="450"/>
      <c r="I651" s="450"/>
      <c r="J651" s="450"/>
      <c r="K651" s="450"/>
      <c r="L651" s="451"/>
      <c r="M651" s="452"/>
      <c r="N651" s="452"/>
      <c r="O651" s="452"/>
      <c r="P651" s="453"/>
      <c r="Q651" s="454"/>
      <c r="R651" s="454"/>
      <c r="S651" s="454"/>
      <c r="T651" s="454"/>
      <c r="U651" s="454"/>
      <c r="V651" s="129"/>
      <c r="W651" s="129"/>
      <c r="X651" s="455"/>
      <c r="Y651" s="456"/>
      <c r="Z651" s="339" t="str">
        <f>IFERROR(VLOOKUP(X651, 【参考】数式用!$A$2:$B$46, 2, FALSE), "")</f>
        <v/>
      </c>
      <c r="AA651" s="357"/>
      <c r="AB651" s="426" t="str">
        <f>IF(B651="", "", IF(COUNTIF(X651,"*独自*"),"数式を削除して手入力",IFERROR(INDEX(【参考】数式用!$O$3:'【参考】数式用'!$Q$452,MATCH(Q651&amp;V651,【参考】数式用!$N$3:'【参考】数式用'!$N$452,0),MATCH(VLOOKUP(X651,【参考】数式用!$R$2:$S$46,2,FALSE),【参考】数式用!$O$2:$Q$2,0)),10)))</f>
        <v/>
      </c>
      <c r="AC651" s="354"/>
    </row>
    <row r="652" spans="1:29" ht="49.95" customHeight="1">
      <c r="A652" s="240">
        <f t="shared" si="13"/>
        <v>614</v>
      </c>
      <c r="B652" s="449"/>
      <c r="C652" s="450"/>
      <c r="D652" s="450"/>
      <c r="E652" s="450"/>
      <c r="F652" s="450"/>
      <c r="G652" s="450"/>
      <c r="H652" s="450"/>
      <c r="I652" s="450"/>
      <c r="J652" s="450"/>
      <c r="K652" s="450"/>
      <c r="L652" s="451"/>
      <c r="M652" s="452"/>
      <c r="N652" s="452"/>
      <c r="O652" s="452"/>
      <c r="P652" s="453"/>
      <c r="Q652" s="454"/>
      <c r="R652" s="454"/>
      <c r="S652" s="454"/>
      <c r="T652" s="454"/>
      <c r="U652" s="454"/>
      <c r="V652" s="129"/>
      <c r="W652" s="129"/>
      <c r="X652" s="455"/>
      <c r="Y652" s="456"/>
      <c r="Z652" s="339" t="str">
        <f>IFERROR(VLOOKUP(X652, 【参考】数式用!$A$2:$B$46, 2, FALSE), "")</f>
        <v/>
      </c>
      <c r="AA652" s="357"/>
      <c r="AB652" s="426" t="str">
        <f>IF(B652="", "", IF(COUNTIF(X652,"*独自*"),"数式を削除して手入力",IFERROR(INDEX(【参考】数式用!$O$3:'【参考】数式用'!$Q$452,MATCH(Q652&amp;V652,【参考】数式用!$N$3:'【参考】数式用'!$N$452,0),MATCH(VLOOKUP(X652,【参考】数式用!$R$2:$S$46,2,FALSE),【参考】数式用!$O$2:$Q$2,0)),10)))</f>
        <v/>
      </c>
      <c r="AC652" s="354"/>
    </row>
    <row r="653" spans="1:29" ht="49.95" customHeight="1">
      <c r="A653" s="240">
        <f t="shared" si="13"/>
        <v>615</v>
      </c>
      <c r="B653" s="449"/>
      <c r="C653" s="450"/>
      <c r="D653" s="450"/>
      <c r="E653" s="450"/>
      <c r="F653" s="450"/>
      <c r="G653" s="450"/>
      <c r="H653" s="450"/>
      <c r="I653" s="450"/>
      <c r="J653" s="450"/>
      <c r="K653" s="450"/>
      <c r="L653" s="451"/>
      <c r="M653" s="452"/>
      <c r="N653" s="452"/>
      <c r="O653" s="452"/>
      <c r="P653" s="453"/>
      <c r="Q653" s="454"/>
      <c r="R653" s="454"/>
      <c r="S653" s="454"/>
      <c r="T653" s="454"/>
      <c r="U653" s="454"/>
      <c r="V653" s="129"/>
      <c r="W653" s="129"/>
      <c r="X653" s="455"/>
      <c r="Y653" s="456"/>
      <c r="Z653" s="339" t="str">
        <f>IFERROR(VLOOKUP(X653, 【参考】数式用!$A$2:$B$46, 2, FALSE), "")</f>
        <v/>
      </c>
      <c r="AA653" s="357"/>
      <c r="AB653" s="426" t="str">
        <f>IF(B653="", "", IF(COUNTIF(X653,"*独自*"),"数式を削除して手入力",IFERROR(INDEX(【参考】数式用!$O$3:'【参考】数式用'!$Q$452,MATCH(Q653&amp;V653,【参考】数式用!$N$3:'【参考】数式用'!$N$452,0),MATCH(VLOOKUP(X653,【参考】数式用!$R$2:$S$46,2,FALSE),【参考】数式用!$O$2:$Q$2,0)),10)))</f>
        <v/>
      </c>
      <c r="AC653" s="354"/>
    </row>
    <row r="654" spans="1:29" ht="49.95" customHeight="1">
      <c r="A654" s="240">
        <f t="shared" si="13"/>
        <v>616</v>
      </c>
      <c r="B654" s="449"/>
      <c r="C654" s="450"/>
      <c r="D654" s="450"/>
      <c r="E654" s="450"/>
      <c r="F654" s="450"/>
      <c r="G654" s="450"/>
      <c r="H654" s="450"/>
      <c r="I654" s="450"/>
      <c r="J654" s="450"/>
      <c r="K654" s="450"/>
      <c r="L654" s="451"/>
      <c r="M654" s="452"/>
      <c r="N654" s="452"/>
      <c r="O654" s="452"/>
      <c r="P654" s="453"/>
      <c r="Q654" s="454"/>
      <c r="R654" s="454"/>
      <c r="S654" s="454"/>
      <c r="T654" s="454"/>
      <c r="U654" s="454"/>
      <c r="V654" s="129"/>
      <c r="W654" s="129"/>
      <c r="X654" s="455"/>
      <c r="Y654" s="456"/>
      <c r="Z654" s="339" t="str">
        <f>IFERROR(VLOOKUP(X654, 【参考】数式用!$A$2:$B$46, 2, FALSE), "")</f>
        <v/>
      </c>
      <c r="AA654" s="357"/>
      <c r="AB654" s="426" t="str">
        <f>IF(B654="", "", IF(COUNTIF(X654,"*独自*"),"数式を削除して手入力",IFERROR(INDEX(【参考】数式用!$O$3:'【参考】数式用'!$Q$452,MATCH(Q654&amp;V654,【参考】数式用!$N$3:'【参考】数式用'!$N$452,0),MATCH(VLOOKUP(X654,【参考】数式用!$R$2:$S$46,2,FALSE),【参考】数式用!$O$2:$Q$2,0)),10)))</f>
        <v/>
      </c>
      <c r="AC654" s="354"/>
    </row>
    <row r="655" spans="1:29" ht="49.95" customHeight="1">
      <c r="A655" s="240">
        <f t="shared" si="13"/>
        <v>617</v>
      </c>
      <c r="B655" s="449"/>
      <c r="C655" s="450"/>
      <c r="D655" s="450"/>
      <c r="E655" s="450"/>
      <c r="F655" s="450"/>
      <c r="G655" s="450"/>
      <c r="H655" s="450"/>
      <c r="I655" s="450"/>
      <c r="J655" s="450"/>
      <c r="K655" s="450"/>
      <c r="L655" s="451"/>
      <c r="M655" s="452"/>
      <c r="N655" s="452"/>
      <c r="O655" s="452"/>
      <c r="P655" s="453"/>
      <c r="Q655" s="454"/>
      <c r="R655" s="454"/>
      <c r="S655" s="454"/>
      <c r="T655" s="454"/>
      <c r="U655" s="454"/>
      <c r="V655" s="129"/>
      <c r="W655" s="129"/>
      <c r="X655" s="455"/>
      <c r="Y655" s="456"/>
      <c r="Z655" s="339" t="str">
        <f>IFERROR(VLOOKUP(X655, 【参考】数式用!$A$2:$B$46, 2, FALSE), "")</f>
        <v/>
      </c>
      <c r="AA655" s="357"/>
      <c r="AB655" s="426" t="str">
        <f>IF(B655="", "", IF(COUNTIF(X655,"*独自*"),"数式を削除して手入力",IFERROR(INDEX(【参考】数式用!$O$3:'【参考】数式用'!$Q$452,MATCH(Q655&amp;V655,【参考】数式用!$N$3:'【参考】数式用'!$N$452,0),MATCH(VLOOKUP(X655,【参考】数式用!$R$2:$S$46,2,FALSE),【参考】数式用!$O$2:$Q$2,0)),10)))</f>
        <v/>
      </c>
      <c r="AC655" s="354"/>
    </row>
    <row r="656" spans="1:29" ht="49.95" customHeight="1">
      <c r="A656" s="240">
        <f t="shared" si="13"/>
        <v>618</v>
      </c>
      <c r="B656" s="449"/>
      <c r="C656" s="450"/>
      <c r="D656" s="450"/>
      <c r="E656" s="450"/>
      <c r="F656" s="450"/>
      <c r="G656" s="450"/>
      <c r="H656" s="450"/>
      <c r="I656" s="450"/>
      <c r="J656" s="450"/>
      <c r="K656" s="450"/>
      <c r="L656" s="451"/>
      <c r="M656" s="452"/>
      <c r="N656" s="452"/>
      <c r="O656" s="452"/>
      <c r="P656" s="453"/>
      <c r="Q656" s="454"/>
      <c r="R656" s="454"/>
      <c r="S656" s="454"/>
      <c r="T656" s="454"/>
      <c r="U656" s="454"/>
      <c r="V656" s="129"/>
      <c r="W656" s="129"/>
      <c r="X656" s="455"/>
      <c r="Y656" s="456"/>
      <c r="Z656" s="339" t="str">
        <f>IFERROR(VLOOKUP(X656, 【参考】数式用!$A$2:$B$46, 2, FALSE), "")</f>
        <v/>
      </c>
      <c r="AA656" s="357"/>
      <c r="AB656" s="426" t="str">
        <f>IF(B656="", "", IF(COUNTIF(X656,"*独自*"),"数式を削除して手入力",IFERROR(INDEX(【参考】数式用!$O$3:'【参考】数式用'!$Q$452,MATCH(Q656&amp;V656,【参考】数式用!$N$3:'【参考】数式用'!$N$452,0),MATCH(VLOOKUP(X656,【参考】数式用!$R$2:$S$46,2,FALSE),【参考】数式用!$O$2:$Q$2,0)),10)))</f>
        <v/>
      </c>
      <c r="AC656" s="354"/>
    </row>
    <row r="657" spans="1:29" ht="49.95" customHeight="1">
      <c r="A657" s="240">
        <f t="shared" si="13"/>
        <v>619</v>
      </c>
      <c r="B657" s="449"/>
      <c r="C657" s="450"/>
      <c r="D657" s="450"/>
      <c r="E657" s="450"/>
      <c r="F657" s="450"/>
      <c r="G657" s="450"/>
      <c r="H657" s="450"/>
      <c r="I657" s="450"/>
      <c r="J657" s="450"/>
      <c r="K657" s="450"/>
      <c r="L657" s="451"/>
      <c r="M657" s="452"/>
      <c r="N657" s="452"/>
      <c r="O657" s="452"/>
      <c r="P657" s="453"/>
      <c r="Q657" s="454"/>
      <c r="R657" s="454"/>
      <c r="S657" s="454"/>
      <c r="T657" s="454"/>
      <c r="U657" s="454"/>
      <c r="V657" s="129"/>
      <c r="W657" s="129"/>
      <c r="X657" s="455"/>
      <c r="Y657" s="456"/>
      <c r="Z657" s="339" t="str">
        <f>IFERROR(VLOOKUP(X657, 【参考】数式用!$A$2:$B$46, 2, FALSE), "")</f>
        <v/>
      </c>
      <c r="AA657" s="357"/>
      <c r="AB657" s="426" t="str">
        <f>IF(B657="", "", IF(COUNTIF(X657,"*独自*"),"数式を削除して手入力",IFERROR(INDEX(【参考】数式用!$O$3:'【参考】数式用'!$Q$452,MATCH(Q657&amp;V657,【参考】数式用!$N$3:'【参考】数式用'!$N$452,0),MATCH(VLOOKUP(X657,【参考】数式用!$R$2:$S$46,2,FALSE),【参考】数式用!$O$2:$Q$2,0)),10)))</f>
        <v/>
      </c>
      <c r="AC657" s="354"/>
    </row>
    <row r="658" spans="1:29" ht="49.95" customHeight="1">
      <c r="A658" s="240">
        <f t="shared" si="13"/>
        <v>620</v>
      </c>
      <c r="B658" s="449"/>
      <c r="C658" s="450"/>
      <c r="D658" s="450"/>
      <c r="E658" s="450"/>
      <c r="F658" s="450"/>
      <c r="G658" s="450"/>
      <c r="H658" s="450"/>
      <c r="I658" s="450"/>
      <c r="J658" s="450"/>
      <c r="K658" s="450"/>
      <c r="L658" s="451"/>
      <c r="M658" s="452"/>
      <c r="N658" s="452"/>
      <c r="O658" s="452"/>
      <c r="P658" s="453"/>
      <c r="Q658" s="454"/>
      <c r="R658" s="454"/>
      <c r="S658" s="454"/>
      <c r="T658" s="454"/>
      <c r="U658" s="454"/>
      <c r="V658" s="129"/>
      <c r="W658" s="129"/>
      <c r="X658" s="455"/>
      <c r="Y658" s="456"/>
      <c r="Z658" s="339" t="str">
        <f>IFERROR(VLOOKUP(X658, 【参考】数式用!$A$2:$B$46, 2, FALSE), "")</f>
        <v/>
      </c>
      <c r="AA658" s="357"/>
      <c r="AB658" s="426" t="str">
        <f>IF(B658="", "", IF(COUNTIF(X658,"*独自*"),"数式を削除して手入力",IFERROR(INDEX(【参考】数式用!$O$3:'【参考】数式用'!$Q$452,MATCH(Q658&amp;V658,【参考】数式用!$N$3:'【参考】数式用'!$N$452,0),MATCH(VLOOKUP(X658,【参考】数式用!$R$2:$S$46,2,FALSE),【参考】数式用!$O$2:$Q$2,0)),10)))</f>
        <v/>
      </c>
      <c r="AC658" s="354"/>
    </row>
    <row r="659" spans="1:29" ht="49.95" customHeight="1">
      <c r="A659" s="240">
        <f t="shared" si="13"/>
        <v>621</v>
      </c>
      <c r="B659" s="449"/>
      <c r="C659" s="450"/>
      <c r="D659" s="450"/>
      <c r="E659" s="450"/>
      <c r="F659" s="450"/>
      <c r="G659" s="450"/>
      <c r="H659" s="450"/>
      <c r="I659" s="450"/>
      <c r="J659" s="450"/>
      <c r="K659" s="450"/>
      <c r="L659" s="451"/>
      <c r="M659" s="452"/>
      <c r="N659" s="452"/>
      <c r="O659" s="452"/>
      <c r="P659" s="453"/>
      <c r="Q659" s="454"/>
      <c r="R659" s="454"/>
      <c r="S659" s="454"/>
      <c r="T659" s="454"/>
      <c r="U659" s="454"/>
      <c r="V659" s="129"/>
      <c r="W659" s="129"/>
      <c r="X659" s="455"/>
      <c r="Y659" s="456"/>
      <c r="Z659" s="339" t="str">
        <f>IFERROR(VLOOKUP(X659, 【参考】数式用!$A$2:$B$46, 2, FALSE), "")</f>
        <v/>
      </c>
      <c r="AA659" s="357"/>
      <c r="AB659" s="426" t="str">
        <f>IF(B659="", "", IF(COUNTIF(X659,"*独自*"),"数式を削除して手入力",IFERROR(INDEX(【参考】数式用!$O$3:'【参考】数式用'!$Q$452,MATCH(Q659&amp;V659,【参考】数式用!$N$3:'【参考】数式用'!$N$452,0),MATCH(VLOOKUP(X659,【参考】数式用!$R$2:$S$46,2,FALSE),【参考】数式用!$O$2:$Q$2,0)),10)))</f>
        <v/>
      </c>
      <c r="AC659" s="354"/>
    </row>
    <row r="660" spans="1:29" ht="49.95" customHeight="1">
      <c r="A660" s="240">
        <f t="shared" si="13"/>
        <v>622</v>
      </c>
      <c r="B660" s="449"/>
      <c r="C660" s="450"/>
      <c r="D660" s="450"/>
      <c r="E660" s="450"/>
      <c r="F660" s="450"/>
      <c r="G660" s="450"/>
      <c r="H660" s="450"/>
      <c r="I660" s="450"/>
      <c r="J660" s="450"/>
      <c r="K660" s="450"/>
      <c r="L660" s="451"/>
      <c r="M660" s="452"/>
      <c r="N660" s="452"/>
      <c r="O660" s="452"/>
      <c r="P660" s="453"/>
      <c r="Q660" s="454"/>
      <c r="R660" s="454"/>
      <c r="S660" s="454"/>
      <c r="T660" s="454"/>
      <c r="U660" s="454"/>
      <c r="V660" s="129"/>
      <c r="W660" s="129"/>
      <c r="X660" s="455"/>
      <c r="Y660" s="456"/>
      <c r="Z660" s="339" t="str">
        <f>IFERROR(VLOOKUP(X660, 【参考】数式用!$A$2:$B$46, 2, FALSE), "")</f>
        <v/>
      </c>
      <c r="AA660" s="357"/>
      <c r="AB660" s="426" t="str">
        <f>IF(B660="", "", IF(COUNTIF(X660,"*独自*"),"数式を削除して手入力",IFERROR(INDEX(【参考】数式用!$O$3:'【参考】数式用'!$Q$452,MATCH(Q660&amp;V660,【参考】数式用!$N$3:'【参考】数式用'!$N$452,0),MATCH(VLOOKUP(X660,【参考】数式用!$R$2:$S$46,2,FALSE),【参考】数式用!$O$2:$Q$2,0)),10)))</f>
        <v/>
      </c>
      <c r="AC660" s="354"/>
    </row>
    <row r="661" spans="1:29" ht="49.95" customHeight="1">
      <c r="A661" s="240">
        <f t="shared" si="13"/>
        <v>623</v>
      </c>
      <c r="B661" s="449"/>
      <c r="C661" s="450"/>
      <c r="D661" s="450"/>
      <c r="E661" s="450"/>
      <c r="F661" s="450"/>
      <c r="G661" s="450"/>
      <c r="H661" s="450"/>
      <c r="I661" s="450"/>
      <c r="J661" s="450"/>
      <c r="K661" s="450"/>
      <c r="L661" s="451"/>
      <c r="M661" s="452"/>
      <c r="N661" s="452"/>
      <c r="O661" s="452"/>
      <c r="P661" s="453"/>
      <c r="Q661" s="454"/>
      <c r="R661" s="454"/>
      <c r="S661" s="454"/>
      <c r="T661" s="454"/>
      <c r="U661" s="454"/>
      <c r="V661" s="129"/>
      <c r="W661" s="129"/>
      <c r="X661" s="455"/>
      <c r="Y661" s="456"/>
      <c r="Z661" s="339" t="str">
        <f>IFERROR(VLOOKUP(X661, 【参考】数式用!$A$2:$B$46, 2, FALSE), "")</f>
        <v/>
      </c>
      <c r="AA661" s="357"/>
      <c r="AB661" s="426" t="str">
        <f>IF(B661="", "", IF(COUNTIF(X661,"*独自*"),"数式を削除して手入力",IFERROR(INDEX(【参考】数式用!$O$3:'【参考】数式用'!$Q$452,MATCH(Q661&amp;V661,【参考】数式用!$N$3:'【参考】数式用'!$N$452,0),MATCH(VLOOKUP(X661,【参考】数式用!$R$2:$S$46,2,FALSE),【参考】数式用!$O$2:$Q$2,0)),10)))</f>
        <v/>
      </c>
      <c r="AC661" s="354"/>
    </row>
    <row r="662" spans="1:29" ht="49.95" customHeight="1">
      <c r="A662" s="240">
        <f t="shared" si="13"/>
        <v>624</v>
      </c>
      <c r="B662" s="449"/>
      <c r="C662" s="450"/>
      <c r="D662" s="450"/>
      <c r="E662" s="450"/>
      <c r="F662" s="450"/>
      <c r="G662" s="450"/>
      <c r="H662" s="450"/>
      <c r="I662" s="450"/>
      <c r="J662" s="450"/>
      <c r="K662" s="450"/>
      <c r="L662" s="451"/>
      <c r="M662" s="452"/>
      <c r="N662" s="452"/>
      <c r="O662" s="452"/>
      <c r="P662" s="453"/>
      <c r="Q662" s="454"/>
      <c r="R662" s="454"/>
      <c r="S662" s="454"/>
      <c r="T662" s="454"/>
      <c r="U662" s="454"/>
      <c r="V662" s="129"/>
      <c r="W662" s="129"/>
      <c r="X662" s="455"/>
      <c r="Y662" s="456"/>
      <c r="Z662" s="339" t="str">
        <f>IFERROR(VLOOKUP(X662, 【参考】数式用!$A$2:$B$46, 2, FALSE), "")</f>
        <v/>
      </c>
      <c r="AA662" s="357"/>
      <c r="AB662" s="426" t="str">
        <f>IF(B662="", "", IF(COUNTIF(X662,"*独自*"),"数式を削除して手入力",IFERROR(INDEX(【参考】数式用!$O$3:'【参考】数式用'!$Q$452,MATCH(Q662&amp;V662,【参考】数式用!$N$3:'【参考】数式用'!$N$452,0),MATCH(VLOOKUP(X662,【参考】数式用!$R$2:$S$46,2,FALSE),【参考】数式用!$O$2:$Q$2,0)),10)))</f>
        <v/>
      </c>
      <c r="AC662" s="354"/>
    </row>
    <row r="663" spans="1:29" ht="49.95" customHeight="1">
      <c r="A663" s="240">
        <f t="shared" si="13"/>
        <v>625</v>
      </c>
      <c r="B663" s="449"/>
      <c r="C663" s="450"/>
      <c r="D663" s="450"/>
      <c r="E663" s="450"/>
      <c r="F663" s="450"/>
      <c r="G663" s="450"/>
      <c r="H663" s="450"/>
      <c r="I663" s="450"/>
      <c r="J663" s="450"/>
      <c r="K663" s="450"/>
      <c r="L663" s="451"/>
      <c r="M663" s="452"/>
      <c r="N663" s="452"/>
      <c r="O663" s="452"/>
      <c r="P663" s="453"/>
      <c r="Q663" s="454"/>
      <c r="R663" s="454"/>
      <c r="S663" s="454"/>
      <c r="T663" s="454"/>
      <c r="U663" s="454"/>
      <c r="V663" s="129"/>
      <c r="W663" s="129"/>
      <c r="X663" s="455"/>
      <c r="Y663" s="456"/>
      <c r="Z663" s="339" t="str">
        <f>IFERROR(VLOOKUP(X663, 【参考】数式用!$A$2:$B$46, 2, FALSE), "")</f>
        <v/>
      </c>
      <c r="AA663" s="357"/>
      <c r="AB663" s="426" t="str">
        <f>IF(B663="", "", IF(COUNTIF(X663,"*独自*"),"数式を削除して手入力",IFERROR(INDEX(【参考】数式用!$O$3:'【参考】数式用'!$Q$452,MATCH(Q663&amp;V663,【参考】数式用!$N$3:'【参考】数式用'!$N$452,0),MATCH(VLOOKUP(X663,【参考】数式用!$R$2:$S$46,2,FALSE),【参考】数式用!$O$2:$Q$2,0)),10)))</f>
        <v/>
      </c>
      <c r="AC663" s="354"/>
    </row>
    <row r="664" spans="1:29" ht="49.95" customHeight="1">
      <c r="A664" s="240">
        <f t="shared" si="13"/>
        <v>626</v>
      </c>
      <c r="B664" s="449"/>
      <c r="C664" s="450"/>
      <c r="D664" s="450"/>
      <c r="E664" s="450"/>
      <c r="F664" s="450"/>
      <c r="G664" s="450"/>
      <c r="H664" s="450"/>
      <c r="I664" s="450"/>
      <c r="J664" s="450"/>
      <c r="K664" s="450"/>
      <c r="L664" s="451"/>
      <c r="M664" s="452"/>
      <c r="N664" s="452"/>
      <c r="O664" s="452"/>
      <c r="P664" s="453"/>
      <c r="Q664" s="454"/>
      <c r="R664" s="454"/>
      <c r="S664" s="454"/>
      <c r="T664" s="454"/>
      <c r="U664" s="454"/>
      <c r="V664" s="129"/>
      <c r="W664" s="129"/>
      <c r="X664" s="455"/>
      <c r="Y664" s="456"/>
      <c r="Z664" s="339" t="str">
        <f>IFERROR(VLOOKUP(X664, 【参考】数式用!$A$2:$B$46, 2, FALSE), "")</f>
        <v/>
      </c>
      <c r="AA664" s="357"/>
      <c r="AB664" s="426" t="str">
        <f>IF(B664="", "", IF(COUNTIF(X664,"*独自*"),"数式を削除して手入力",IFERROR(INDEX(【参考】数式用!$O$3:'【参考】数式用'!$Q$452,MATCH(Q664&amp;V664,【参考】数式用!$N$3:'【参考】数式用'!$N$452,0),MATCH(VLOOKUP(X664,【参考】数式用!$R$2:$S$46,2,FALSE),【参考】数式用!$O$2:$Q$2,0)),10)))</f>
        <v/>
      </c>
      <c r="AC664" s="354"/>
    </row>
    <row r="665" spans="1:29" ht="49.95" customHeight="1">
      <c r="A665" s="240">
        <f t="shared" si="13"/>
        <v>627</v>
      </c>
      <c r="B665" s="449"/>
      <c r="C665" s="450"/>
      <c r="D665" s="450"/>
      <c r="E665" s="450"/>
      <c r="F665" s="450"/>
      <c r="G665" s="450"/>
      <c r="H665" s="450"/>
      <c r="I665" s="450"/>
      <c r="J665" s="450"/>
      <c r="K665" s="450"/>
      <c r="L665" s="451"/>
      <c r="M665" s="452"/>
      <c r="N665" s="452"/>
      <c r="O665" s="452"/>
      <c r="P665" s="453"/>
      <c r="Q665" s="454"/>
      <c r="R665" s="454"/>
      <c r="S665" s="454"/>
      <c r="T665" s="454"/>
      <c r="U665" s="454"/>
      <c r="V665" s="129"/>
      <c r="W665" s="129"/>
      <c r="X665" s="455"/>
      <c r="Y665" s="456"/>
      <c r="Z665" s="339" t="str">
        <f>IFERROR(VLOOKUP(X665, 【参考】数式用!$A$2:$B$46, 2, FALSE), "")</f>
        <v/>
      </c>
      <c r="AA665" s="357"/>
      <c r="AB665" s="426" t="str">
        <f>IF(B665="", "", IF(COUNTIF(X665,"*独自*"),"数式を削除して手入力",IFERROR(INDEX(【参考】数式用!$O$3:'【参考】数式用'!$Q$452,MATCH(Q665&amp;V665,【参考】数式用!$N$3:'【参考】数式用'!$N$452,0),MATCH(VLOOKUP(X665,【参考】数式用!$R$2:$S$46,2,FALSE),【参考】数式用!$O$2:$Q$2,0)),10)))</f>
        <v/>
      </c>
      <c r="AC665" s="354"/>
    </row>
    <row r="666" spans="1:29" ht="49.95" customHeight="1">
      <c r="A666" s="240">
        <f t="shared" si="13"/>
        <v>628</v>
      </c>
      <c r="B666" s="449"/>
      <c r="C666" s="450"/>
      <c r="D666" s="450"/>
      <c r="E666" s="450"/>
      <c r="F666" s="450"/>
      <c r="G666" s="450"/>
      <c r="H666" s="450"/>
      <c r="I666" s="450"/>
      <c r="J666" s="450"/>
      <c r="K666" s="450"/>
      <c r="L666" s="451"/>
      <c r="M666" s="452"/>
      <c r="N666" s="452"/>
      <c r="O666" s="452"/>
      <c r="P666" s="453"/>
      <c r="Q666" s="454"/>
      <c r="R666" s="454"/>
      <c r="S666" s="454"/>
      <c r="T666" s="454"/>
      <c r="U666" s="454"/>
      <c r="V666" s="129"/>
      <c r="W666" s="129"/>
      <c r="X666" s="455"/>
      <c r="Y666" s="456"/>
      <c r="Z666" s="339" t="str">
        <f>IFERROR(VLOOKUP(X666, 【参考】数式用!$A$2:$B$46, 2, FALSE), "")</f>
        <v/>
      </c>
      <c r="AA666" s="357"/>
      <c r="AB666" s="426" t="str">
        <f>IF(B666="", "", IF(COUNTIF(X666,"*独自*"),"数式を削除して手入力",IFERROR(INDEX(【参考】数式用!$O$3:'【参考】数式用'!$Q$452,MATCH(Q666&amp;V666,【参考】数式用!$N$3:'【参考】数式用'!$N$452,0),MATCH(VLOOKUP(X666,【参考】数式用!$R$2:$S$46,2,FALSE),【参考】数式用!$O$2:$Q$2,0)),10)))</f>
        <v/>
      </c>
      <c r="AC666" s="354"/>
    </row>
    <row r="667" spans="1:29" ht="49.95" customHeight="1">
      <c r="A667" s="240">
        <f t="shared" si="13"/>
        <v>629</v>
      </c>
      <c r="B667" s="449"/>
      <c r="C667" s="450"/>
      <c r="D667" s="450"/>
      <c r="E667" s="450"/>
      <c r="F667" s="450"/>
      <c r="G667" s="450"/>
      <c r="H667" s="450"/>
      <c r="I667" s="450"/>
      <c r="J667" s="450"/>
      <c r="K667" s="450"/>
      <c r="L667" s="451"/>
      <c r="M667" s="452"/>
      <c r="N667" s="452"/>
      <c r="O667" s="452"/>
      <c r="P667" s="453"/>
      <c r="Q667" s="454"/>
      <c r="R667" s="454"/>
      <c r="S667" s="454"/>
      <c r="T667" s="454"/>
      <c r="U667" s="454"/>
      <c r="V667" s="129"/>
      <c r="W667" s="129"/>
      <c r="X667" s="455"/>
      <c r="Y667" s="456"/>
      <c r="Z667" s="339" t="str">
        <f>IFERROR(VLOOKUP(X667, 【参考】数式用!$A$2:$B$46, 2, FALSE), "")</f>
        <v/>
      </c>
      <c r="AA667" s="357"/>
      <c r="AB667" s="426" t="str">
        <f>IF(B667="", "", IF(COUNTIF(X667,"*独自*"),"数式を削除して手入力",IFERROR(INDEX(【参考】数式用!$O$3:'【参考】数式用'!$Q$452,MATCH(Q667&amp;V667,【参考】数式用!$N$3:'【参考】数式用'!$N$452,0),MATCH(VLOOKUP(X667,【参考】数式用!$R$2:$S$46,2,FALSE),【参考】数式用!$O$2:$Q$2,0)),10)))</f>
        <v/>
      </c>
      <c r="AC667" s="354"/>
    </row>
    <row r="668" spans="1:29" ht="49.95" customHeight="1">
      <c r="A668" s="240">
        <f t="shared" si="13"/>
        <v>630</v>
      </c>
      <c r="B668" s="449"/>
      <c r="C668" s="450"/>
      <c r="D668" s="450"/>
      <c r="E668" s="450"/>
      <c r="F668" s="450"/>
      <c r="G668" s="450"/>
      <c r="H668" s="450"/>
      <c r="I668" s="450"/>
      <c r="J668" s="450"/>
      <c r="K668" s="450"/>
      <c r="L668" s="451"/>
      <c r="M668" s="452"/>
      <c r="N668" s="452"/>
      <c r="O668" s="452"/>
      <c r="P668" s="453"/>
      <c r="Q668" s="454"/>
      <c r="R668" s="454"/>
      <c r="S668" s="454"/>
      <c r="T668" s="454"/>
      <c r="U668" s="454"/>
      <c r="V668" s="129"/>
      <c r="W668" s="129"/>
      <c r="X668" s="455"/>
      <c r="Y668" s="456"/>
      <c r="Z668" s="339" t="str">
        <f>IFERROR(VLOOKUP(X668, 【参考】数式用!$A$2:$B$46, 2, FALSE), "")</f>
        <v/>
      </c>
      <c r="AA668" s="357"/>
      <c r="AB668" s="426" t="str">
        <f>IF(B668="", "", IF(COUNTIF(X668,"*独自*"),"数式を削除して手入力",IFERROR(INDEX(【参考】数式用!$O$3:'【参考】数式用'!$Q$452,MATCH(Q668&amp;V668,【参考】数式用!$N$3:'【参考】数式用'!$N$452,0),MATCH(VLOOKUP(X668,【参考】数式用!$R$2:$S$46,2,FALSE),【参考】数式用!$O$2:$Q$2,0)),10)))</f>
        <v/>
      </c>
      <c r="AC668" s="354"/>
    </row>
    <row r="669" spans="1:29" ht="49.95" customHeight="1">
      <c r="A669" s="240">
        <f t="shared" si="13"/>
        <v>631</v>
      </c>
      <c r="B669" s="449"/>
      <c r="C669" s="450"/>
      <c r="D669" s="450"/>
      <c r="E669" s="450"/>
      <c r="F669" s="450"/>
      <c r="G669" s="450"/>
      <c r="H669" s="450"/>
      <c r="I669" s="450"/>
      <c r="J669" s="450"/>
      <c r="K669" s="450"/>
      <c r="L669" s="451"/>
      <c r="M669" s="452"/>
      <c r="N669" s="452"/>
      <c r="O669" s="452"/>
      <c r="P669" s="453"/>
      <c r="Q669" s="454"/>
      <c r="R669" s="454"/>
      <c r="S669" s="454"/>
      <c r="T669" s="454"/>
      <c r="U669" s="454"/>
      <c r="V669" s="129"/>
      <c r="W669" s="129"/>
      <c r="X669" s="455"/>
      <c r="Y669" s="456"/>
      <c r="Z669" s="339" t="str">
        <f>IFERROR(VLOOKUP(X669, 【参考】数式用!$A$2:$B$46, 2, FALSE), "")</f>
        <v/>
      </c>
      <c r="AA669" s="357"/>
      <c r="AB669" s="426" t="str">
        <f>IF(B669="", "", IF(COUNTIF(X669,"*独自*"),"数式を削除して手入力",IFERROR(INDEX(【参考】数式用!$O$3:'【参考】数式用'!$Q$452,MATCH(Q669&amp;V669,【参考】数式用!$N$3:'【参考】数式用'!$N$452,0),MATCH(VLOOKUP(X669,【参考】数式用!$R$2:$S$46,2,FALSE),【参考】数式用!$O$2:$Q$2,0)),10)))</f>
        <v/>
      </c>
      <c r="AC669" s="354"/>
    </row>
    <row r="670" spans="1:29" ht="49.95" customHeight="1">
      <c r="A670" s="240">
        <f t="shared" si="13"/>
        <v>632</v>
      </c>
      <c r="B670" s="449"/>
      <c r="C670" s="450"/>
      <c r="D670" s="450"/>
      <c r="E670" s="450"/>
      <c r="F670" s="450"/>
      <c r="G670" s="450"/>
      <c r="H670" s="450"/>
      <c r="I670" s="450"/>
      <c r="J670" s="450"/>
      <c r="K670" s="450"/>
      <c r="L670" s="451"/>
      <c r="M670" s="452"/>
      <c r="N670" s="452"/>
      <c r="O670" s="452"/>
      <c r="P670" s="453"/>
      <c r="Q670" s="454"/>
      <c r="R670" s="454"/>
      <c r="S670" s="454"/>
      <c r="T670" s="454"/>
      <c r="U670" s="454"/>
      <c r="V670" s="129"/>
      <c r="W670" s="129"/>
      <c r="X670" s="455"/>
      <c r="Y670" s="456"/>
      <c r="Z670" s="339" t="str">
        <f>IFERROR(VLOOKUP(X670, 【参考】数式用!$A$2:$B$46, 2, FALSE), "")</f>
        <v/>
      </c>
      <c r="AA670" s="357"/>
      <c r="AB670" s="426" t="str">
        <f>IF(B670="", "", IF(COUNTIF(X670,"*独自*"),"数式を削除して手入力",IFERROR(INDEX(【参考】数式用!$O$3:'【参考】数式用'!$Q$452,MATCH(Q670&amp;V670,【参考】数式用!$N$3:'【参考】数式用'!$N$452,0),MATCH(VLOOKUP(X670,【参考】数式用!$R$2:$S$46,2,FALSE),【参考】数式用!$O$2:$Q$2,0)),10)))</f>
        <v/>
      </c>
      <c r="AC670" s="354"/>
    </row>
    <row r="671" spans="1:29" ht="49.95" customHeight="1">
      <c r="A671" s="240">
        <f t="shared" si="13"/>
        <v>633</v>
      </c>
      <c r="B671" s="449"/>
      <c r="C671" s="450"/>
      <c r="D671" s="450"/>
      <c r="E671" s="450"/>
      <c r="F671" s="450"/>
      <c r="G671" s="450"/>
      <c r="H671" s="450"/>
      <c r="I671" s="450"/>
      <c r="J671" s="450"/>
      <c r="K671" s="450"/>
      <c r="L671" s="451"/>
      <c r="M671" s="452"/>
      <c r="N671" s="452"/>
      <c r="O671" s="452"/>
      <c r="P671" s="453"/>
      <c r="Q671" s="454"/>
      <c r="R671" s="454"/>
      <c r="S671" s="454"/>
      <c r="T671" s="454"/>
      <c r="U671" s="454"/>
      <c r="V671" s="129"/>
      <c r="W671" s="129"/>
      <c r="X671" s="455"/>
      <c r="Y671" s="456"/>
      <c r="Z671" s="339" t="str">
        <f>IFERROR(VLOOKUP(X671, 【参考】数式用!$A$2:$B$46, 2, FALSE), "")</f>
        <v/>
      </c>
      <c r="AA671" s="357"/>
      <c r="AB671" s="426" t="str">
        <f>IF(B671="", "", IF(COUNTIF(X671,"*独自*"),"数式を削除して手入力",IFERROR(INDEX(【参考】数式用!$O$3:'【参考】数式用'!$Q$452,MATCH(Q671&amp;V671,【参考】数式用!$N$3:'【参考】数式用'!$N$452,0),MATCH(VLOOKUP(X671,【参考】数式用!$R$2:$S$46,2,FALSE),【参考】数式用!$O$2:$Q$2,0)),10)))</f>
        <v/>
      </c>
      <c r="AC671" s="354"/>
    </row>
    <row r="672" spans="1:29" ht="49.95" customHeight="1">
      <c r="A672" s="240">
        <f t="shared" si="13"/>
        <v>634</v>
      </c>
      <c r="B672" s="449"/>
      <c r="C672" s="450"/>
      <c r="D672" s="450"/>
      <c r="E672" s="450"/>
      <c r="F672" s="450"/>
      <c r="G672" s="450"/>
      <c r="H672" s="450"/>
      <c r="I672" s="450"/>
      <c r="J672" s="450"/>
      <c r="K672" s="450"/>
      <c r="L672" s="451"/>
      <c r="M672" s="452"/>
      <c r="N672" s="452"/>
      <c r="O672" s="452"/>
      <c r="P672" s="453"/>
      <c r="Q672" s="454"/>
      <c r="R672" s="454"/>
      <c r="S672" s="454"/>
      <c r="T672" s="454"/>
      <c r="U672" s="454"/>
      <c r="V672" s="129"/>
      <c r="W672" s="129"/>
      <c r="X672" s="455"/>
      <c r="Y672" s="456"/>
      <c r="Z672" s="339" t="str">
        <f>IFERROR(VLOOKUP(X672, 【参考】数式用!$A$2:$B$46, 2, FALSE), "")</f>
        <v/>
      </c>
      <c r="AA672" s="357"/>
      <c r="AB672" s="426" t="str">
        <f>IF(B672="", "", IF(COUNTIF(X672,"*独自*"),"数式を削除して手入力",IFERROR(INDEX(【参考】数式用!$O$3:'【参考】数式用'!$Q$452,MATCH(Q672&amp;V672,【参考】数式用!$N$3:'【参考】数式用'!$N$452,0),MATCH(VLOOKUP(X672,【参考】数式用!$R$2:$S$46,2,FALSE),【参考】数式用!$O$2:$Q$2,0)),10)))</f>
        <v/>
      </c>
      <c r="AC672" s="354"/>
    </row>
    <row r="673" spans="1:29" ht="49.95" customHeight="1">
      <c r="A673" s="240">
        <f t="shared" si="13"/>
        <v>635</v>
      </c>
      <c r="B673" s="449"/>
      <c r="C673" s="450"/>
      <c r="D673" s="450"/>
      <c r="E673" s="450"/>
      <c r="F673" s="450"/>
      <c r="G673" s="450"/>
      <c r="H673" s="450"/>
      <c r="I673" s="450"/>
      <c r="J673" s="450"/>
      <c r="K673" s="450"/>
      <c r="L673" s="451"/>
      <c r="M673" s="452"/>
      <c r="N673" s="452"/>
      <c r="O673" s="452"/>
      <c r="P673" s="453"/>
      <c r="Q673" s="454"/>
      <c r="R673" s="454"/>
      <c r="S673" s="454"/>
      <c r="T673" s="454"/>
      <c r="U673" s="454"/>
      <c r="V673" s="129"/>
      <c r="W673" s="129"/>
      <c r="X673" s="455"/>
      <c r="Y673" s="456"/>
      <c r="Z673" s="339" t="str">
        <f>IFERROR(VLOOKUP(X673, 【参考】数式用!$A$2:$B$46, 2, FALSE), "")</f>
        <v/>
      </c>
      <c r="AA673" s="357"/>
      <c r="AB673" s="426" t="str">
        <f>IF(B673="", "", IF(COUNTIF(X673,"*独自*"),"数式を削除して手入力",IFERROR(INDEX(【参考】数式用!$O$3:'【参考】数式用'!$Q$452,MATCH(Q673&amp;V673,【参考】数式用!$N$3:'【参考】数式用'!$N$452,0),MATCH(VLOOKUP(X673,【参考】数式用!$R$2:$S$46,2,FALSE),【参考】数式用!$O$2:$Q$2,0)),10)))</f>
        <v/>
      </c>
      <c r="AC673" s="354"/>
    </row>
    <row r="674" spans="1:29" ht="49.95" customHeight="1">
      <c r="A674" s="240">
        <f t="shared" si="13"/>
        <v>636</v>
      </c>
      <c r="B674" s="449"/>
      <c r="C674" s="450"/>
      <c r="D674" s="450"/>
      <c r="E674" s="450"/>
      <c r="F674" s="450"/>
      <c r="G674" s="450"/>
      <c r="H674" s="450"/>
      <c r="I674" s="450"/>
      <c r="J674" s="450"/>
      <c r="K674" s="450"/>
      <c r="L674" s="451"/>
      <c r="M674" s="452"/>
      <c r="N674" s="452"/>
      <c r="O674" s="452"/>
      <c r="P674" s="453"/>
      <c r="Q674" s="454"/>
      <c r="R674" s="454"/>
      <c r="S674" s="454"/>
      <c r="T674" s="454"/>
      <c r="U674" s="454"/>
      <c r="V674" s="129"/>
      <c r="W674" s="129"/>
      <c r="X674" s="455"/>
      <c r="Y674" s="456"/>
      <c r="Z674" s="339" t="str">
        <f>IFERROR(VLOOKUP(X674, 【参考】数式用!$A$2:$B$46, 2, FALSE), "")</f>
        <v/>
      </c>
      <c r="AA674" s="357"/>
      <c r="AB674" s="426" t="str">
        <f>IF(B674="", "", IF(COUNTIF(X674,"*独自*"),"数式を削除して手入力",IFERROR(INDEX(【参考】数式用!$O$3:'【参考】数式用'!$Q$452,MATCH(Q674&amp;V674,【参考】数式用!$N$3:'【参考】数式用'!$N$452,0),MATCH(VLOOKUP(X674,【参考】数式用!$R$2:$S$46,2,FALSE),【参考】数式用!$O$2:$Q$2,0)),10)))</f>
        <v/>
      </c>
      <c r="AC674" s="354"/>
    </row>
    <row r="675" spans="1:29" ht="49.95" customHeight="1">
      <c r="A675" s="240">
        <f t="shared" si="13"/>
        <v>637</v>
      </c>
      <c r="B675" s="449"/>
      <c r="C675" s="450"/>
      <c r="D675" s="450"/>
      <c r="E675" s="450"/>
      <c r="F675" s="450"/>
      <c r="G675" s="450"/>
      <c r="H675" s="450"/>
      <c r="I675" s="450"/>
      <c r="J675" s="450"/>
      <c r="K675" s="450"/>
      <c r="L675" s="451"/>
      <c r="M675" s="452"/>
      <c r="N675" s="452"/>
      <c r="O675" s="452"/>
      <c r="P675" s="453"/>
      <c r="Q675" s="454"/>
      <c r="R675" s="454"/>
      <c r="S675" s="454"/>
      <c r="T675" s="454"/>
      <c r="U675" s="454"/>
      <c r="V675" s="129"/>
      <c r="W675" s="129"/>
      <c r="X675" s="455"/>
      <c r="Y675" s="456"/>
      <c r="Z675" s="339" t="str">
        <f>IFERROR(VLOOKUP(X675, 【参考】数式用!$A$2:$B$46, 2, FALSE), "")</f>
        <v/>
      </c>
      <c r="AA675" s="357"/>
      <c r="AB675" s="426" t="str">
        <f>IF(B675="", "", IF(COUNTIF(X675,"*独自*"),"数式を削除して手入力",IFERROR(INDEX(【参考】数式用!$O$3:'【参考】数式用'!$Q$452,MATCH(Q675&amp;V675,【参考】数式用!$N$3:'【参考】数式用'!$N$452,0),MATCH(VLOOKUP(X675,【参考】数式用!$R$2:$S$46,2,FALSE),【参考】数式用!$O$2:$Q$2,0)),10)))</f>
        <v/>
      </c>
      <c r="AC675" s="354"/>
    </row>
    <row r="676" spans="1:29" ht="49.95" customHeight="1">
      <c r="A676" s="240">
        <f t="shared" si="13"/>
        <v>638</v>
      </c>
      <c r="B676" s="449"/>
      <c r="C676" s="450"/>
      <c r="D676" s="450"/>
      <c r="E676" s="450"/>
      <c r="F676" s="450"/>
      <c r="G676" s="450"/>
      <c r="H676" s="450"/>
      <c r="I676" s="450"/>
      <c r="J676" s="450"/>
      <c r="K676" s="450"/>
      <c r="L676" s="451"/>
      <c r="M676" s="452"/>
      <c r="N676" s="452"/>
      <c r="O676" s="452"/>
      <c r="P676" s="453"/>
      <c r="Q676" s="454"/>
      <c r="R676" s="454"/>
      <c r="S676" s="454"/>
      <c r="T676" s="454"/>
      <c r="U676" s="454"/>
      <c r="V676" s="129"/>
      <c r="W676" s="129"/>
      <c r="X676" s="455"/>
      <c r="Y676" s="456"/>
      <c r="Z676" s="339" t="str">
        <f>IFERROR(VLOOKUP(X676, 【参考】数式用!$A$2:$B$46, 2, FALSE), "")</f>
        <v/>
      </c>
      <c r="AA676" s="357"/>
      <c r="AB676" s="426" t="str">
        <f>IF(B676="", "", IF(COUNTIF(X676,"*独自*"),"数式を削除して手入力",IFERROR(INDEX(【参考】数式用!$O$3:'【参考】数式用'!$Q$452,MATCH(Q676&amp;V676,【参考】数式用!$N$3:'【参考】数式用'!$N$452,0),MATCH(VLOOKUP(X676,【参考】数式用!$R$2:$S$46,2,FALSE),【参考】数式用!$O$2:$Q$2,0)),10)))</f>
        <v/>
      </c>
      <c r="AC676" s="354"/>
    </row>
    <row r="677" spans="1:29" ht="49.95" customHeight="1">
      <c r="A677" s="240">
        <f t="shared" si="13"/>
        <v>639</v>
      </c>
      <c r="B677" s="449"/>
      <c r="C677" s="450"/>
      <c r="D677" s="450"/>
      <c r="E677" s="450"/>
      <c r="F677" s="450"/>
      <c r="G677" s="450"/>
      <c r="H677" s="450"/>
      <c r="I677" s="450"/>
      <c r="J677" s="450"/>
      <c r="K677" s="450"/>
      <c r="L677" s="451"/>
      <c r="M677" s="452"/>
      <c r="N677" s="452"/>
      <c r="O677" s="452"/>
      <c r="P677" s="453"/>
      <c r="Q677" s="454"/>
      <c r="R677" s="454"/>
      <c r="S677" s="454"/>
      <c r="T677" s="454"/>
      <c r="U677" s="454"/>
      <c r="V677" s="129"/>
      <c r="W677" s="129"/>
      <c r="X677" s="455"/>
      <c r="Y677" s="456"/>
      <c r="Z677" s="339" t="str">
        <f>IFERROR(VLOOKUP(X677, 【参考】数式用!$A$2:$B$46, 2, FALSE), "")</f>
        <v/>
      </c>
      <c r="AA677" s="357"/>
      <c r="AB677" s="426" t="str">
        <f>IF(B677="", "", IF(COUNTIF(X677,"*独自*"),"数式を削除して手入力",IFERROR(INDEX(【参考】数式用!$O$3:'【参考】数式用'!$Q$452,MATCH(Q677&amp;V677,【参考】数式用!$N$3:'【参考】数式用'!$N$452,0),MATCH(VLOOKUP(X677,【参考】数式用!$R$2:$S$46,2,FALSE),【参考】数式用!$O$2:$Q$2,0)),10)))</f>
        <v/>
      </c>
      <c r="AC677" s="354"/>
    </row>
    <row r="678" spans="1:29" ht="49.95" customHeight="1">
      <c r="A678" s="240">
        <f t="shared" si="13"/>
        <v>640</v>
      </c>
      <c r="B678" s="449"/>
      <c r="C678" s="450"/>
      <c r="D678" s="450"/>
      <c r="E678" s="450"/>
      <c r="F678" s="450"/>
      <c r="G678" s="450"/>
      <c r="H678" s="450"/>
      <c r="I678" s="450"/>
      <c r="J678" s="450"/>
      <c r="K678" s="450"/>
      <c r="L678" s="451"/>
      <c r="M678" s="452"/>
      <c r="N678" s="452"/>
      <c r="O678" s="452"/>
      <c r="P678" s="453"/>
      <c r="Q678" s="454"/>
      <c r="R678" s="454"/>
      <c r="S678" s="454"/>
      <c r="T678" s="454"/>
      <c r="U678" s="454"/>
      <c r="V678" s="129"/>
      <c r="W678" s="129"/>
      <c r="X678" s="455"/>
      <c r="Y678" s="456"/>
      <c r="Z678" s="339" t="str">
        <f>IFERROR(VLOOKUP(X678, 【参考】数式用!$A$2:$B$46, 2, FALSE), "")</f>
        <v/>
      </c>
      <c r="AA678" s="357"/>
      <c r="AB678" s="426" t="str">
        <f>IF(B678="", "", IF(COUNTIF(X678,"*独自*"),"数式を削除して手入力",IFERROR(INDEX(【参考】数式用!$O$3:'【参考】数式用'!$Q$452,MATCH(Q678&amp;V678,【参考】数式用!$N$3:'【参考】数式用'!$N$452,0),MATCH(VLOOKUP(X678,【参考】数式用!$R$2:$S$46,2,FALSE),【参考】数式用!$O$2:$Q$2,0)),10)))</f>
        <v/>
      </c>
      <c r="AC678" s="354"/>
    </row>
    <row r="679" spans="1:29" ht="49.95" customHeight="1">
      <c r="A679" s="240">
        <f t="shared" si="13"/>
        <v>641</v>
      </c>
      <c r="B679" s="449"/>
      <c r="C679" s="450"/>
      <c r="D679" s="450"/>
      <c r="E679" s="450"/>
      <c r="F679" s="450"/>
      <c r="G679" s="450"/>
      <c r="H679" s="450"/>
      <c r="I679" s="450"/>
      <c r="J679" s="450"/>
      <c r="K679" s="450"/>
      <c r="L679" s="451"/>
      <c r="M679" s="452"/>
      <c r="N679" s="452"/>
      <c r="O679" s="452"/>
      <c r="P679" s="453"/>
      <c r="Q679" s="454"/>
      <c r="R679" s="454"/>
      <c r="S679" s="454"/>
      <c r="T679" s="454"/>
      <c r="U679" s="454"/>
      <c r="V679" s="129"/>
      <c r="W679" s="129"/>
      <c r="X679" s="455"/>
      <c r="Y679" s="456"/>
      <c r="Z679" s="339" t="str">
        <f>IFERROR(VLOOKUP(X679, 【参考】数式用!$A$2:$B$46, 2, FALSE), "")</f>
        <v/>
      </c>
      <c r="AA679" s="357"/>
      <c r="AB679" s="426" t="str">
        <f>IF(B679="", "", IF(COUNTIF(X679,"*独自*"),"数式を削除して手入力",IFERROR(INDEX(【参考】数式用!$O$3:'【参考】数式用'!$Q$452,MATCH(Q679&amp;V679,【参考】数式用!$N$3:'【参考】数式用'!$N$452,0),MATCH(VLOOKUP(X679,【参考】数式用!$R$2:$S$46,2,FALSE),【参考】数式用!$O$2:$Q$2,0)),10)))</f>
        <v/>
      </c>
      <c r="AC679" s="354"/>
    </row>
    <row r="680" spans="1:29" ht="49.95" customHeight="1">
      <c r="A680" s="240">
        <f t="shared" si="13"/>
        <v>642</v>
      </c>
      <c r="B680" s="449"/>
      <c r="C680" s="450"/>
      <c r="D680" s="450"/>
      <c r="E680" s="450"/>
      <c r="F680" s="450"/>
      <c r="G680" s="450"/>
      <c r="H680" s="450"/>
      <c r="I680" s="450"/>
      <c r="J680" s="450"/>
      <c r="K680" s="450"/>
      <c r="L680" s="451"/>
      <c r="M680" s="452"/>
      <c r="N680" s="452"/>
      <c r="O680" s="452"/>
      <c r="P680" s="453"/>
      <c r="Q680" s="454"/>
      <c r="R680" s="454"/>
      <c r="S680" s="454"/>
      <c r="T680" s="454"/>
      <c r="U680" s="454"/>
      <c r="V680" s="129"/>
      <c r="W680" s="129"/>
      <c r="X680" s="455"/>
      <c r="Y680" s="456"/>
      <c r="Z680" s="339" t="str">
        <f>IFERROR(VLOOKUP(X680, 【参考】数式用!$A$2:$B$46, 2, FALSE), "")</f>
        <v/>
      </c>
      <c r="AA680" s="357"/>
      <c r="AB680" s="426" t="str">
        <f>IF(B680="", "", IF(COUNTIF(X680,"*独自*"),"数式を削除して手入力",IFERROR(INDEX(【参考】数式用!$O$3:'【参考】数式用'!$Q$452,MATCH(Q680&amp;V680,【参考】数式用!$N$3:'【参考】数式用'!$N$452,0),MATCH(VLOOKUP(X680,【参考】数式用!$R$2:$S$46,2,FALSE),【参考】数式用!$O$2:$Q$2,0)),10)))</f>
        <v/>
      </c>
      <c r="AC680" s="354"/>
    </row>
    <row r="681" spans="1:29" ht="49.95" customHeight="1">
      <c r="A681" s="240">
        <f t="shared" si="13"/>
        <v>643</v>
      </c>
      <c r="B681" s="449"/>
      <c r="C681" s="450"/>
      <c r="D681" s="450"/>
      <c r="E681" s="450"/>
      <c r="F681" s="450"/>
      <c r="G681" s="450"/>
      <c r="H681" s="450"/>
      <c r="I681" s="450"/>
      <c r="J681" s="450"/>
      <c r="K681" s="450"/>
      <c r="L681" s="451"/>
      <c r="M681" s="452"/>
      <c r="N681" s="452"/>
      <c r="O681" s="452"/>
      <c r="P681" s="453"/>
      <c r="Q681" s="454"/>
      <c r="R681" s="454"/>
      <c r="S681" s="454"/>
      <c r="T681" s="454"/>
      <c r="U681" s="454"/>
      <c r="V681" s="129"/>
      <c r="W681" s="129"/>
      <c r="X681" s="455"/>
      <c r="Y681" s="456"/>
      <c r="Z681" s="339" t="str">
        <f>IFERROR(VLOOKUP(X681, 【参考】数式用!$A$2:$B$46, 2, FALSE), "")</f>
        <v/>
      </c>
      <c r="AA681" s="357"/>
      <c r="AB681" s="426" t="str">
        <f>IF(B681="", "", IF(COUNTIF(X681,"*独自*"),"数式を削除して手入力",IFERROR(INDEX(【参考】数式用!$O$3:'【参考】数式用'!$Q$452,MATCH(Q681&amp;V681,【参考】数式用!$N$3:'【参考】数式用'!$N$452,0),MATCH(VLOOKUP(X681,【参考】数式用!$R$2:$S$46,2,FALSE),【参考】数式用!$O$2:$Q$2,0)),10)))</f>
        <v/>
      </c>
      <c r="AC681" s="354"/>
    </row>
    <row r="682" spans="1:29" ht="49.95" customHeight="1">
      <c r="A682" s="240">
        <f t="shared" si="13"/>
        <v>644</v>
      </c>
      <c r="B682" s="449"/>
      <c r="C682" s="450"/>
      <c r="D682" s="450"/>
      <c r="E682" s="450"/>
      <c r="F682" s="450"/>
      <c r="G682" s="450"/>
      <c r="H682" s="450"/>
      <c r="I682" s="450"/>
      <c r="J682" s="450"/>
      <c r="K682" s="450"/>
      <c r="L682" s="451"/>
      <c r="M682" s="452"/>
      <c r="N682" s="452"/>
      <c r="O682" s="452"/>
      <c r="P682" s="453"/>
      <c r="Q682" s="454"/>
      <c r="R682" s="454"/>
      <c r="S682" s="454"/>
      <c r="T682" s="454"/>
      <c r="U682" s="454"/>
      <c r="V682" s="129"/>
      <c r="W682" s="129"/>
      <c r="X682" s="455"/>
      <c r="Y682" s="456"/>
      <c r="Z682" s="339" t="str">
        <f>IFERROR(VLOOKUP(X682, 【参考】数式用!$A$2:$B$46, 2, FALSE), "")</f>
        <v/>
      </c>
      <c r="AA682" s="357"/>
      <c r="AB682" s="426" t="str">
        <f>IF(B682="", "", IF(COUNTIF(X682,"*独自*"),"数式を削除して手入力",IFERROR(INDEX(【参考】数式用!$O$3:'【参考】数式用'!$Q$452,MATCH(Q682&amp;V682,【参考】数式用!$N$3:'【参考】数式用'!$N$452,0),MATCH(VLOOKUP(X682,【参考】数式用!$R$2:$S$46,2,FALSE),【参考】数式用!$O$2:$Q$2,0)),10)))</f>
        <v/>
      </c>
      <c r="AC682" s="354"/>
    </row>
    <row r="683" spans="1:29" ht="49.95" customHeight="1">
      <c r="A683" s="240">
        <f t="shared" si="13"/>
        <v>645</v>
      </c>
      <c r="B683" s="449"/>
      <c r="C683" s="450"/>
      <c r="D683" s="450"/>
      <c r="E683" s="450"/>
      <c r="F683" s="450"/>
      <c r="G683" s="450"/>
      <c r="H683" s="450"/>
      <c r="I683" s="450"/>
      <c r="J683" s="450"/>
      <c r="K683" s="450"/>
      <c r="L683" s="451"/>
      <c r="M683" s="452"/>
      <c r="N683" s="452"/>
      <c r="O683" s="452"/>
      <c r="P683" s="453"/>
      <c r="Q683" s="454"/>
      <c r="R683" s="454"/>
      <c r="S683" s="454"/>
      <c r="T683" s="454"/>
      <c r="U683" s="454"/>
      <c r="V683" s="129"/>
      <c r="W683" s="129"/>
      <c r="X683" s="455"/>
      <c r="Y683" s="456"/>
      <c r="Z683" s="339" t="str">
        <f>IFERROR(VLOOKUP(X683, 【参考】数式用!$A$2:$B$46, 2, FALSE), "")</f>
        <v/>
      </c>
      <c r="AA683" s="357"/>
      <c r="AB683" s="426" t="str">
        <f>IF(B683="", "", IF(COUNTIF(X683,"*独自*"),"数式を削除して手入力",IFERROR(INDEX(【参考】数式用!$O$3:'【参考】数式用'!$Q$452,MATCH(Q683&amp;V683,【参考】数式用!$N$3:'【参考】数式用'!$N$452,0),MATCH(VLOOKUP(X683,【参考】数式用!$R$2:$S$46,2,FALSE),【参考】数式用!$O$2:$Q$2,0)),10)))</f>
        <v/>
      </c>
      <c r="AC683" s="354"/>
    </row>
    <row r="684" spans="1:29" ht="49.95" customHeight="1">
      <c r="A684" s="240">
        <f t="shared" si="13"/>
        <v>646</v>
      </c>
      <c r="B684" s="449"/>
      <c r="C684" s="450"/>
      <c r="D684" s="450"/>
      <c r="E684" s="450"/>
      <c r="F684" s="450"/>
      <c r="G684" s="450"/>
      <c r="H684" s="450"/>
      <c r="I684" s="450"/>
      <c r="J684" s="450"/>
      <c r="K684" s="450"/>
      <c r="L684" s="451"/>
      <c r="M684" s="452"/>
      <c r="N684" s="452"/>
      <c r="O684" s="452"/>
      <c r="P684" s="453"/>
      <c r="Q684" s="454"/>
      <c r="R684" s="454"/>
      <c r="S684" s="454"/>
      <c r="T684" s="454"/>
      <c r="U684" s="454"/>
      <c r="V684" s="129"/>
      <c r="W684" s="129"/>
      <c r="X684" s="455"/>
      <c r="Y684" s="456"/>
      <c r="Z684" s="339" t="str">
        <f>IFERROR(VLOOKUP(X684, 【参考】数式用!$A$2:$B$46, 2, FALSE), "")</f>
        <v/>
      </c>
      <c r="AA684" s="357"/>
      <c r="AB684" s="426" t="str">
        <f>IF(B684="", "", IF(COUNTIF(X684,"*独自*"),"数式を削除して手入力",IFERROR(INDEX(【参考】数式用!$O$3:'【参考】数式用'!$Q$452,MATCH(Q684&amp;V684,【参考】数式用!$N$3:'【参考】数式用'!$N$452,0),MATCH(VLOOKUP(X684,【参考】数式用!$R$2:$S$46,2,FALSE),【参考】数式用!$O$2:$Q$2,0)),10)))</f>
        <v/>
      </c>
      <c r="AC684" s="354"/>
    </row>
    <row r="685" spans="1:29" ht="49.95" customHeight="1">
      <c r="A685" s="240">
        <f t="shared" si="13"/>
        <v>647</v>
      </c>
      <c r="B685" s="449"/>
      <c r="C685" s="450"/>
      <c r="D685" s="450"/>
      <c r="E685" s="450"/>
      <c r="F685" s="450"/>
      <c r="G685" s="450"/>
      <c r="H685" s="450"/>
      <c r="I685" s="450"/>
      <c r="J685" s="450"/>
      <c r="K685" s="450"/>
      <c r="L685" s="451"/>
      <c r="M685" s="452"/>
      <c r="N685" s="452"/>
      <c r="O685" s="452"/>
      <c r="P685" s="453"/>
      <c r="Q685" s="454"/>
      <c r="R685" s="454"/>
      <c r="S685" s="454"/>
      <c r="T685" s="454"/>
      <c r="U685" s="454"/>
      <c r="V685" s="129"/>
      <c r="W685" s="129"/>
      <c r="X685" s="455"/>
      <c r="Y685" s="456"/>
      <c r="Z685" s="339" t="str">
        <f>IFERROR(VLOOKUP(X685, 【参考】数式用!$A$2:$B$46, 2, FALSE), "")</f>
        <v/>
      </c>
      <c r="AA685" s="357"/>
      <c r="AB685" s="426" t="str">
        <f>IF(B685="", "", IF(COUNTIF(X685,"*独自*"),"数式を削除して手入力",IFERROR(INDEX(【参考】数式用!$O$3:'【参考】数式用'!$Q$452,MATCH(Q685&amp;V685,【参考】数式用!$N$3:'【参考】数式用'!$N$452,0),MATCH(VLOOKUP(X685,【参考】数式用!$R$2:$S$46,2,FALSE),【参考】数式用!$O$2:$Q$2,0)),10)))</f>
        <v/>
      </c>
      <c r="AC685" s="354"/>
    </row>
    <row r="686" spans="1:29" ht="49.95" customHeight="1">
      <c r="A686" s="240">
        <f t="shared" si="13"/>
        <v>648</v>
      </c>
      <c r="B686" s="449"/>
      <c r="C686" s="450"/>
      <c r="D686" s="450"/>
      <c r="E686" s="450"/>
      <c r="F686" s="450"/>
      <c r="G686" s="450"/>
      <c r="H686" s="450"/>
      <c r="I686" s="450"/>
      <c r="J686" s="450"/>
      <c r="K686" s="450"/>
      <c r="L686" s="451"/>
      <c r="M686" s="452"/>
      <c r="N686" s="452"/>
      <c r="O686" s="452"/>
      <c r="P686" s="453"/>
      <c r="Q686" s="454"/>
      <c r="R686" s="454"/>
      <c r="S686" s="454"/>
      <c r="T686" s="454"/>
      <c r="U686" s="454"/>
      <c r="V686" s="129"/>
      <c r="W686" s="129"/>
      <c r="X686" s="455"/>
      <c r="Y686" s="456"/>
      <c r="Z686" s="339" t="str">
        <f>IFERROR(VLOOKUP(X686, 【参考】数式用!$A$2:$B$46, 2, FALSE), "")</f>
        <v/>
      </c>
      <c r="AA686" s="357"/>
      <c r="AB686" s="426" t="str">
        <f>IF(B686="", "", IF(COUNTIF(X686,"*独自*"),"数式を削除して手入力",IFERROR(INDEX(【参考】数式用!$O$3:'【参考】数式用'!$Q$452,MATCH(Q686&amp;V686,【参考】数式用!$N$3:'【参考】数式用'!$N$452,0),MATCH(VLOOKUP(X686,【参考】数式用!$R$2:$S$46,2,FALSE),【参考】数式用!$O$2:$Q$2,0)),10)))</f>
        <v/>
      </c>
      <c r="AC686" s="354"/>
    </row>
    <row r="687" spans="1:29" ht="49.95" customHeight="1">
      <c r="A687" s="240">
        <f t="shared" si="13"/>
        <v>649</v>
      </c>
      <c r="B687" s="449"/>
      <c r="C687" s="450"/>
      <c r="D687" s="450"/>
      <c r="E687" s="450"/>
      <c r="F687" s="450"/>
      <c r="G687" s="450"/>
      <c r="H687" s="450"/>
      <c r="I687" s="450"/>
      <c r="J687" s="450"/>
      <c r="K687" s="450"/>
      <c r="L687" s="451"/>
      <c r="M687" s="452"/>
      <c r="N687" s="452"/>
      <c r="O687" s="452"/>
      <c r="P687" s="453"/>
      <c r="Q687" s="454"/>
      <c r="R687" s="454"/>
      <c r="S687" s="454"/>
      <c r="T687" s="454"/>
      <c r="U687" s="454"/>
      <c r="V687" s="129"/>
      <c r="W687" s="129"/>
      <c r="X687" s="455"/>
      <c r="Y687" s="456"/>
      <c r="Z687" s="339" t="str">
        <f>IFERROR(VLOOKUP(X687, 【参考】数式用!$A$2:$B$46, 2, FALSE), "")</f>
        <v/>
      </c>
      <c r="AA687" s="357"/>
      <c r="AB687" s="426" t="str">
        <f>IF(B687="", "", IF(COUNTIF(X687,"*独自*"),"数式を削除して手入力",IFERROR(INDEX(【参考】数式用!$O$3:'【参考】数式用'!$Q$452,MATCH(Q687&amp;V687,【参考】数式用!$N$3:'【参考】数式用'!$N$452,0),MATCH(VLOOKUP(X687,【参考】数式用!$R$2:$S$46,2,FALSE),【参考】数式用!$O$2:$Q$2,0)),10)))</f>
        <v/>
      </c>
      <c r="AC687" s="354"/>
    </row>
    <row r="688" spans="1:29" ht="49.95" customHeight="1">
      <c r="A688" s="240">
        <f t="shared" si="13"/>
        <v>650</v>
      </c>
      <c r="B688" s="449"/>
      <c r="C688" s="450"/>
      <c r="D688" s="450"/>
      <c r="E688" s="450"/>
      <c r="F688" s="450"/>
      <c r="G688" s="450"/>
      <c r="H688" s="450"/>
      <c r="I688" s="450"/>
      <c r="J688" s="450"/>
      <c r="K688" s="450"/>
      <c r="L688" s="451"/>
      <c r="M688" s="452"/>
      <c r="N688" s="452"/>
      <c r="O688" s="452"/>
      <c r="P688" s="453"/>
      <c r="Q688" s="454"/>
      <c r="R688" s="454"/>
      <c r="S688" s="454"/>
      <c r="T688" s="454"/>
      <c r="U688" s="454"/>
      <c r="V688" s="129"/>
      <c r="W688" s="129"/>
      <c r="X688" s="455"/>
      <c r="Y688" s="456"/>
      <c r="Z688" s="339" t="str">
        <f>IFERROR(VLOOKUP(X688, 【参考】数式用!$A$2:$B$46, 2, FALSE), "")</f>
        <v/>
      </c>
      <c r="AA688" s="357"/>
      <c r="AB688" s="426" t="str">
        <f>IF(B688="", "", IF(COUNTIF(X688,"*独自*"),"数式を削除して手入力",IFERROR(INDEX(【参考】数式用!$O$3:'【参考】数式用'!$Q$452,MATCH(Q688&amp;V688,【参考】数式用!$N$3:'【参考】数式用'!$N$452,0),MATCH(VLOOKUP(X688,【参考】数式用!$R$2:$S$46,2,FALSE),【参考】数式用!$O$2:$Q$2,0)),10)))</f>
        <v/>
      </c>
      <c r="AC688" s="354"/>
    </row>
    <row r="689" spans="1:29" ht="49.95" customHeight="1">
      <c r="A689" s="240">
        <f t="shared" si="13"/>
        <v>651</v>
      </c>
      <c r="B689" s="449"/>
      <c r="C689" s="450"/>
      <c r="D689" s="450"/>
      <c r="E689" s="450"/>
      <c r="F689" s="450"/>
      <c r="G689" s="450"/>
      <c r="H689" s="450"/>
      <c r="I689" s="450"/>
      <c r="J689" s="450"/>
      <c r="K689" s="450"/>
      <c r="L689" s="451"/>
      <c r="M689" s="452"/>
      <c r="N689" s="452"/>
      <c r="O689" s="452"/>
      <c r="P689" s="453"/>
      <c r="Q689" s="454"/>
      <c r="R689" s="454"/>
      <c r="S689" s="454"/>
      <c r="T689" s="454"/>
      <c r="U689" s="454"/>
      <c r="V689" s="129"/>
      <c r="W689" s="129"/>
      <c r="X689" s="455"/>
      <c r="Y689" s="456"/>
      <c r="Z689" s="339" t="str">
        <f>IFERROR(VLOOKUP(X689, 【参考】数式用!$A$2:$B$46, 2, FALSE), "")</f>
        <v/>
      </c>
      <c r="AA689" s="357"/>
      <c r="AB689" s="426" t="str">
        <f>IF(B689="", "", IF(COUNTIF(X689,"*独自*"),"数式を削除して手入力",IFERROR(INDEX(【参考】数式用!$O$3:'【参考】数式用'!$Q$452,MATCH(Q689&amp;V689,【参考】数式用!$N$3:'【参考】数式用'!$N$452,0),MATCH(VLOOKUP(X689,【参考】数式用!$R$2:$S$46,2,FALSE),【参考】数式用!$O$2:$Q$2,0)),10)))</f>
        <v/>
      </c>
      <c r="AC689" s="354"/>
    </row>
    <row r="690" spans="1:29" ht="49.95" customHeight="1">
      <c r="A690" s="240">
        <f t="shared" si="13"/>
        <v>652</v>
      </c>
      <c r="B690" s="449"/>
      <c r="C690" s="450"/>
      <c r="D690" s="450"/>
      <c r="E690" s="450"/>
      <c r="F690" s="450"/>
      <c r="G690" s="450"/>
      <c r="H690" s="450"/>
      <c r="I690" s="450"/>
      <c r="J690" s="450"/>
      <c r="K690" s="450"/>
      <c r="L690" s="451"/>
      <c r="M690" s="452"/>
      <c r="N690" s="452"/>
      <c r="O690" s="452"/>
      <c r="P690" s="453"/>
      <c r="Q690" s="454"/>
      <c r="R690" s="454"/>
      <c r="S690" s="454"/>
      <c r="T690" s="454"/>
      <c r="U690" s="454"/>
      <c r="V690" s="129"/>
      <c r="W690" s="129"/>
      <c r="X690" s="455"/>
      <c r="Y690" s="456"/>
      <c r="Z690" s="339" t="str">
        <f>IFERROR(VLOOKUP(X690, 【参考】数式用!$A$2:$B$46, 2, FALSE), "")</f>
        <v/>
      </c>
      <c r="AA690" s="357"/>
      <c r="AB690" s="426" t="str">
        <f>IF(B690="", "", IF(COUNTIF(X690,"*独自*"),"数式を削除して手入力",IFERROR(INDEX(【参考】数式用!$O$3:'【参考】数式用'!$Q$452,MATCH(Q690&amp;V690,【参考】数式用!$N$3:'【参考】数式用'!$N$452,0),MATCH(VLOOKUP(X690,【参考】数式用!$R$2:$S$46,2,FALSE),【参考】数式用!$O$2:$Q$2,0)),10)))</f>
        <v/>
      </c>
      <c r="AC690" s="354"/>
    </row>
    <row r="691" spans="1:29" ht="49.95" customHeight="1">
      <c r="A691" s="240">
        <f t="shared" si="13"/>
        <v>653</v>
      </c>
      <c r="B691" s="449"/>
      <c r="C691" s="450"/>
      <c r="D691" s="450"/>
      <c r="E691" s="450"/>
      <c r="F691" s="450"/>
      <c r="G691" s="450"/>
      <c r="H691" s="450"/>
      <c r="I691" s="450"/>
      <c r="J691" s="450"/>
      <c r="K691" s="450"/>
      <c r="L691" s="451"/>
      <c r="M691" s="452"/>
      <c r="N691" s="452"/>
      <c r="O691" s="452"/>
      <c r="P691" s="453"/>
      <c r="Q691" s="454"/>
      <c r="R691" s="454"/>
      <c r="S691" s="454"/>
      <c r="T691" s="454"/>
      <c r="U691" s="454"/>
      <c r="V691" s="129"/>
      <c r="W691" s="129"/>
      <c r="X691" s="455"/>
      <c r="Y691" s="456"/>
      <c r="Z691" s="339" t="str">
        <f>IFERROR(VLOOKUP(X691, 【参考】数式用!$A$2:$B$46, 2, FALSE), "")</f>
        <v/>
      </c>
      <c r="AA691" s="357"/>
      <c r="AB691" s="426" t="str">
        <f>IF(B691="", "", IF(COUNTIF(X691,"*独自*"),"数式を削除して手入力",IFERROR(INDEX(【参考】数式用!$O$3:'【参考】数式用'!$Q$452,MATCH(Q691&amp;V691,【参考】数式用!$N$3:'【参考】数式用'!$N$452,0),MATCH(VLOOKUP(X691,【参考】数式用!$R$2:$S$46,2,FALSE),【参考】数式用!$O$2:$Q$2,0)),10)))</f>
        <v/>
      </c>
      <c r="AC691" s="354"/>
    </row>
    <row r="692" spans="1:29" ht="49.95" customHeight="1">
      <c r="A692" s="240">
        <f t="shared" si="13"/>
        <v>654</v>
      </c>
      <c r="B692" s="449"/>
      <c r="C692" s="450"/>
      <c r="D692" s="450"/>
      <c r="E692" s="450"/>
      <c r="F692" s="450"/>
      <c r="G692" s="450"/>
      <c r="H692" s="450"/>
      <c r="I692" s="450"/>
      <c r="J692" s="450"/>
      <c r="K692" s="450"/>
      <c r="L692" s="451"/>
      <c r="M692" s="452"/>
      <c r="N692" s="452"/>
      <c r="O692" s="452"/>
      <c r="P692" s="453"/>
      <c r="Q692" s="454"/>
      <c r="R692" s="454"/>
      <c r="S692" s="454"/>
      <c r="T692" s="454"/>
      <c r="U692" s="454"/>
      <c r="V692" s="129"/>
      <c r="W692" s="129"/>
      <c r="X692" s="455"/>
      <c r="Y692" s="456"/>
      <c r="Z692" s="339" t="str">
        <f>IFERROR(VLOOKUP(X692, 【参考】数式用!$A$2:$B$46, 2, FALSE), "")</f>
        <v/>
      </c>
      <c r="AA692" s="357"/>
      <c r="AB692" s="426" t="str">
        <f>IF(B692="", "", IF(COUNTIF(X692,"*独自*"),"数式を削除して手入力",IFERROR(INDEX(【参考】数式用!$O$3:'【参考】数式用'!$Q$452,MATCH(Q692&amp;V692,【参考】数式用!$N$3:'【参考】数式用'!$N$452,0),MATCH(VLOOKUP(X692,【参考】数式用!$R$2:$S$46,2,FALSE),【参考】数式用!$O$2:$Q$2,0)),10)))</f>
        <v/>
      </c>
      <c r="AC692" s="354"/>
    </row>
    <row r="693" spans="1:29" ht="49.95" customHeight="1">
      <c r="A693" s="240">
        <f t="shared" si="13"/>
        <v>655</v>
      </c>
      <c r="B693" s="449"/>
      <c r="C693" s="450"/>
      <c r="D693" s="450"/>
      <c r="E693" s="450"/>
      <c r="F693" s="450"/>
      <c r="G693" s="450"/>
      <c r="H693" s="450"/>
      <c r="I693" s="450"/>
      <c r="J693" s="450"/>
      <c r="K693" s="450"/>
      <c r="L693" s="451"/>
      <c r="M693" s="452"/>
      <c r="N693" s="452"/>
      <c r="O693" s="452"/>
      <c r="P693" s="453"/>
      <c r="Q693" s="454"/>
      <c r="R693" s="454"/>
      <c r="S693" s="454"/>
      <c r="T693" s="454"/>
      <c r="U693" s="454"/>
      <c r="V693" s="129"/>
      <c r="W693" s="129"/>
      <c r="X693" s="455"/>
      <c r="Y693" s="456"/>
      <c r="Z693" s="339" t="str">
        <f>IFERROR(VLOOKUP(X693, 【参考】数式用!$A$2:$B$46, 2, FALSE), "")</f>
        <v/>
      </c>
      <c r="AA693" s="357"/>
      <c r="AB693" s="426" t="str">
        <f>IF(B693="", "", IF(COUNTIF(X693,"*独自*"),"数式を削除して手入力",IFERROR(INDEX(【参考】数式用!$O$3:'【参考】数式用'!$Q$452,MATCH(Q693&amp;V693,【参考】数式用!$N$3:'【参考】数式用'!$N$452,0),MATCH(VLOOKUP(X693,【参考】数式用!$R$2:$S$46,2,FALSE),【参考】数式用!$O$2:$Q$2,0)),10)))</f>
        <v/>
      </c>
      <c r="AC693" s="354"/>
    </row>
    <row r="694" spans="1:29" ht="49.95" customHeight="1">
      <c r="A694" s="240">
        <f t="shared" si="13"/>
        <v>656</v>
      </c>
      <c r="B694" s="449"/>
      <c r="C694" s="450"/>
      <c r="D694" s="450"/>
      <c r="E694" s="450"/>
      <c r="F694" s="450"/>
      <c r="G694" s="450"/>
      <c r="H694" s="450"/>
      <c r="I694" s="450"/>
      <c r="J694" s="450"/>
      <c r="K694" s="450"/>
      <c r="L694" s="451"/>
      <c r="M694" s="452"/>
      <c r="N694" s="452"/>
      <c r="O694" s="452"/>
      <c r="P694" s="453"/>
      <c r="Q694" s="454"/>
      <c r="R694" s="454"/>
      <c r="S694" s="454"/>
      <c r="T694" s="454"/>
      <c r="U694" s="454"/>
      <c r="V694" s="129"/>
      <c r="W694" s="129"/>
      <c r="X694" s="455"/>
      <c r="Y694" s="456"/>
      <c r="Z694" s="339" t="str">
        <f>IFERROR(VLOOKUP(X694, 【参考】数式用!$A$2:$B$46, 2, FALSE), "")</f>
        <v/>
      </c>
      <c r="AA694" s="357"/>
      <c r="AB694" s="426" t="str">
        <f>IF(B694="", "", IF(COUNTIF(X694,"*独自*"),"数式を削除して手入力",IFERROR(INDEX(【参考】数式用!$O$3:'【参考】数式用'!$Q$452,MATCH(Q694&amp;V694,【参考】数式用!$N$3:'【参考】数式用'!$N$452,0),MATCH(VLOOKUP(X694,【参考】数式用!$R$2:$S$46,2,FALSE),【参考】数式用!$O$2:$Q$2,0)),10)))</f>
        <v/>
      </c>
      <c r="AC694" s="354"/>
    </row>
    <row r="695" spans="1:29" ht="49.95" customHeight="1">
      <c r="A695" s="240">
        <f t="shared" si="13"/>
        <v>657</v>
      </c>
      <c r="B695" s="449"/>
      <c r="C695" s="450"/>
      <c r="D695" s="450"/>
      <c r="E695" s="450"/>
      <c r="F695" s="450"/>
      <c r="G695" s="450"/>
      <c r="H695" s="450"/>
      <c r="I695" s="450"/>
      <c r="J695" s="450"/>
      <c r="K695" s="450"/>
      <c r="L695" s="451"/>
      <c r="M695" s="452"/>
      <c r="N695" s="452"/>
      <c r="O695" s="452"/>
      <c r="P695" s="453"/>
      <c r="Q695" s="454"/>
      <c r="R695" s="454"/>
      <c r="S695" s="454"/>
      <c r="T695" s="454"/>
      <c r="U695" s="454"/>
      <c r="V695" s="129"/>
      <c r="W695" s="129"/>
      <c r="X695" s="455"/>
      <c r="Y695" s="456"/>
      <c r="Z695" s="339" t="str">
        <f>IFERROR(VLOOKUP(X695, 【参考】数式用!$A$2:$B$46, 2, FALSE), "")</f>
        <v/>
      </c>
      <c r="AA695" s="357"/>
      <c r="AB695" s="426" t="str">
        <f>IF(B695="", "", IF(COUNTIF(X695,"*独自*"),"数式を削除して手入力",IFERROR(INDEX(【参考】数式用!$O$3:'【参考】数式用'!$Q$452,MATCH(Q695&amp;V695,【参考】数式用!$N$3:'【参考】数式用'!$N$452,0),MATCH(VLOOKUP(X695,【参考】数式用!$R$2:$S$46,2,FALSE),【参考】数式用!$O$2:$Q$2,0)),10)))</f>
        <v/>
      </c>
      <c r="AC695" s="354"/>
    </row>
    <row r="696" spans="1:29" ht="49.95" customHeight="1">
      <c r="A696" s="240">
        <f t="shared" si="13"/>
        <v>658</v>
      </c>
      <c r="B696" s="449"/>
      <c r="C696" s="450"/>
      <c r="D696" s="450"/>
      <c r="E696" s="450"/>
      <c r="F696" s="450"/>
      <c r="G696" s="450"/>
      <c r="H696" s="450"/>
      <c r="I696" s="450"/>
      <c r="J696" s="450"/>
      <c r="K696" s="450"/>
      <c r="L696" s="451"/>
      <c r="M696" s="452"/>
      <c r="N696" s="452"/>
      <c r="O696" s="452"/>
      <c r="P696" s="453"/>
      <c r="Q696" s="454"/>
      <c r="R696" s="454"/>
      <c r="S696" s="454"/>
      <c r="T696" s="454"/>
      <c r="U696" s="454"/>
      <c r="V696" s="129"/>
      <c r="W696" s="129"/>
      <c r="X696" s="455"/>
      <c r="Y696" s="456"/>
      <c r="Z696" s="339" t="str">
        <f>IFERROR(VLOOKUP(X696, 【参考】数式用!$A$2:$B$46, 2, FALSE), "")</f>
        <v/>
      </c>
      <c r="AA696" s="357"/>
      <c r="AB696" s="426" t="str">
        <f>IF(B696="", "", IF(COUNTIF(X696,"*独自*"),"数式を削除して手入力",IFERROR(INDEX(【参考】数式用!$O$3:'【参考】数式用'!$Q$452,MATCH(Q696&amp;V696,【参考】数式用!$N$3:'【参考】数式用'!$N$452,0),MATCH(VLOOKUP(X696,【参考】数式用!$R$2:$S$46,2,FALSE),【参考】数式用!$O$2:$Q$2,0)),10)))</f>
        <v/>
      </c>
      <c r="AC696" s="354"/>
    </row>
    <row r="697" spans="1:29" ht="49.95" customHeight="1">
      <c r="A697" s="240">
        <f t="shared" si="13"/>
        <v>659</v>
      </c>
      <c r="B697" s="449"/>
      <c r="C697" s="450"/>
      <c r="D697" s="450"/>
      <c r="E697" s="450"/>
      <c r="F697" s="450"/>
      <c r="G697" s="450"/>
      <c r="H697" s="450"/>
      <c r="I697" s="450"/>
      <c r="J697" s="450"/>
      <c r="K697" s="450"/>
      <c r="L697" s="451"/>
      <c r="M697" s="452"/>
      <c r="N697" s="452"/>
      <c r="O697" s="452"/>
      <c r="P697" s="453"/>
      <c r="Q697" s="454"/>
      <c r="R697" s="454"/>
      <c r="S697" s="454"/>
      <c r="T697" s="454"/>
      <c r="U697" s="454"/>
      <c r="V697" s="129"/>
      <c r="W697" s="129"/>
      <c r="X697" s="455"/>
      <c r="Y697" s="456"/>
      <c r="Z697" s="339" t="str">
        <f>IFERROR(VLOOKUP(X697, 【参考】数式用!$A$2:$B$46, 2, FALSE), "")</f>
        <v/>
      </c>
      <c r="AA697" s="357"/>
      <c r="AB697" s="426" t="str">
        <f>IF(B697="", "", IF(COUNTIF(X697,"*独自*"),"数式を削除して手入力",IFERROR(INDEX(【参考】数式用!$O$3:'【参考】数式用'!$Q$452,MATCH(Q697&amp;V697,【参考】数式用!$N$3:'【参考】数式用'!$N$452,0),MATCH(VLOOKUP(X697,【参考】数式用!$R$2:$S$46,2,FALSE),【参考】数式用!$O$2:$Q$2,0)),10)))</f>
        <v/>
      </c>
      <c r="AC697" s="354"/>
    </row>
    <row r="698" spans="1:29" ht="49.95" customHeight="1">
      <c r="A698" s="240">
        <f t="shared" si="13"/>
        <v>660</v>
      </c>
      <c r="B698" s="449"/>
      <c r="C698" s="450"/>
      <c r="D698" s="450"/>
      <c r="E698" s="450"/>
      <c r="F698" s="450"/>
      <c r="G698" s="450"/>
      <c r="H698" s="450"/>
      <c r="I698" s="450"/>
      <c r="J698" s="450"/>
      <c r="K698" s="450"/>
      <c r="L698" s="451"/>
      <c r="M698" s="452"/>
      <c r="N698" s="452"/>
      <c r="O698" s="452"/>
      <c r="P698" s="453"/>
      <c r="Q698" s="454"/>
      <c r="R698" s="454"/>
      <c r="S698" s="454"/>
      <c r="T698" s="454"/>
      <c r="U698" s="454"/>
      <c r="V698" s="129"/>
      <c r="W698" s="129"/>
      <c r="X698" s="455"/>
      <c r="Y698" s="456"/>
      <c r="Z698" s="339" t="str">
        <f>IFERROR(VLOOKUP(X698, 【参考】数式用!$A$2:$B$46, 2, FALSE), "")</f>
        <v/>
      </c>
      <c r="AA698" s="357"/>
      <c r="AB698" s="426" t="str">
        <f>IF(B698="", "", IF(COUNTIF(X698,"*独自*"),"数式を削除して手入力",IFERROR(INDEX(【参考】数式用!$O$3:'【参考】数式用'!$Q$452,MATCH(Q698&amp;V698,【参考】数式用!$N$3:'【参考】数式用'!$N$452,0),MATCH(VLOOKUP(X698,【参考】数式用!$R$2:$S$46,2,FALSE),【参考】数式用!$O$2:$Q$2,0)),10)))</f>
        <v/>
      </c>
      <c r="AC698" s="354"/>
    </row>
    <row r="699" spans="1:29" ht="49.95" customHeight="1">
      <c r="A699" s="240">
        <f t="shared" si="13"/>
        <v>661</v>
      </c>
      <c r="B699" s="449"/>
      <c r="C699" s="450"/>
      <c r="D699" s="450"/>
      <c r="E699" s="450"/>
      <c r="F699" s="450"/>
      <c r="G699" s="450"/>
      <c r="H699" s="450"/>
      <c r="I699" s="450"/>
      <c r="J699" s="450"/>
      <c r="K699" s="450"/>
      <c r="L699" s="451"/>
      <c r="M699" s="452"/>
      <c r="N699" s="452"/>
      <c r="O699" s="452"/>
      <c r="P699" s="453"/>
      <c r="Q699" s="454"/>
      <c r="R699" s="454"/>
      <c r="S699" s="454"/>
      <c r="T699" s="454"/>
      <c r="U699" s="454"/>
      <c r="V699" s="129"/>
      <c r="W699" s="129"/>
      <c r="X699" s="455"/>
      <c r="Y699" s="456"/>
      <c r="Z699" s="339" t="str">
        <f>IFERROR(VLOOKUP(X699, 【参考】数式用!$A$2:$B$46, 2, FALSE), "")</f>
        <v/>
      </c>
      <c r="AA699" s="357"/>
      <c r="AB699" s="426" t="str">
        <f>IF(B699="", "", IF(COUNTIF(X699,"*独自*"),"数式を削除して手入力",IFERROR(INDEX(【参考】数式用!$O$3:'【参考】数式用'!$Q$452,MATCH(Q699&amp;V699,【参考】数式用!$N$3:'【参考】数式用'!$N$452,0),MATCH(VLOOKUP(X699,【参考】数式用!$R$2:$S$46,2,FALSE),【参考】数式用!$O$2:$Q$2,0)),10)))</f>
        <v/>
      </c>
      <c r="AC699" s="354"/>
    </row>
    <row r="700" spans="1:29" ht="49.95" customHeight="1">
      <c r="A700" s="240">
        <f t="shared" si="13"/>
        <v>662</v>
      </c>
      <c r="B700" s="449"/>
      <c r="C700" s="450"/>
      <c r="D700" s="450"/>
      <c r="E700" s="450"/>
      <c r="F700" s="450"/>
      <c r="G700" s="450"/>
      <c r="H700" s="450"/>
      <c r="I700" s="450"/>
      <c r="J700" s="450"/>
      <c r="K700" s="450"/>
      <c r="L700" s="451"/>
      <c r="M700" s="452"/>
      <c r="N700" s="452"/>
      <c r="O700" s="452"/>
      <c r="P700" s="453"/>
      <c r="Q700" s="454"/>
      <c r="R700" s="454"/>
      <c r="S700" s="454"/>
      <c r="T700" s="454"/>
      <c r="U700" s="454"/>
      <c r="V700" s="129"/>
      <c r="W700" s="129"/>
      <c r="X700" s="455"/>
      <c r="Y700" s="456"/>
      <c r="Z700" s="339" t="str">
        <f>IFERROR(VLOOKUP(X700, 【参考】数式用!$A$2:$B$46, 2, FALSE), "")</f>
        <v/>
      </c>
      <c r="AA700" s="357"/>
      <c r="AB700" s="426" t="str">
        <f>IF(B700="", "", IF(COUNTIF(X700,"*独自*"),"数式を削除して手入力",IFERROR(INDEX(【参考】数式用!$O$3:'【参考】数式用'!$Q$452,MATCH(Q700&amp;V700,【参考】数式用!$N$3:'【参考】数式用'!$N$452,0),MATCH(VLOOKUP(X700,【参考】数式用!$R$2:$S$46,2,FALSE),【参考】数式用!$O$2:$Q$2,0)),10)))</f>
        <v/>
      </c>
      <c r="AC700" s="354"/>
    </row>
    <row r="701" spans="1:29" ht="49.95" customHeight="1">
      <c r="A701" s="240">
        <f t="shared" si="13"/>
        <v>663</v>
      </c>
      <c r="B701" s="449"/>
      <c r="C701" s="450"/>
      <c r="D701" s="450"/>
      <c r="E701" s="450"/>
      <c r="F701" s="450"/>
      <c r="G701" s="450"/>
      <c r="H701" s="450"/>
      <c r="I701" s="450"/>
      <c r="J701" s="450"/>
      <c r="K701" s="450"/>
      <c r="L701" s="451"/>
      <c r="M701" s="452"/>
      <c r="N701" s="452"/>
      <c r="O701" s="452"/>
      <c r="P701" s="453"/>
      <c r="Q701" s="454"/>
      <c r="R701" s="454"/>
      <c r="S701" s="454"/>
      <c r="T701" s="454"/>
      <c r="U701" s="454"/>
      <c r="V701" s="129"/>
      <c r="W701" s="129"/>
      <c r="X701" s="455"/>
      <c r="Y701" s="456"/>
      <c r="Z701" s="339" t="str">
        <f>IFERROR(VLOOKUP(X701, 【参考】数式用!$A$2:$B$46, 2, FALSE), "")</f>
        <v/>
      </c>
      <c r="AA701" s="357"/>
      <c r="AB701" s="426" t="str">
        <f>IF(B701="", "", IF(COUNTIF(X701,"*独自*"),"数式を削除して手入力",IFERROR(INDEX(【参考】数式用!$O$3:'【参考】数式用'!$Q$452,MATCH(Q701&amp;V701,【参考】数式用!$N$3:'【参考】数式用'!$N$452,0),MATCH(VLOOKUP(X701,【参考】数式用!$R$2:$S$46,2,FALSE),【参考】数式用!$O$2:$Q$2,0)),10)))</f>
        <v/>
      </c>
      <c r="AC701" s="354"/>
    </row>
    <row r="702" spans="1:29" ht="49.95" customHeight="1">
      <c r="A702" s="240">
        <f t="shared" si="13"/>
        <v>664</v>
      </c>
      <c r="B702" s="449"/>
      <c r="C702" s="450"/>
      <c r="D702" s="450"/>
      <c r="E702" s="450"/>
      <c r="F702" s="450"/>
      <c r="G702" s="450"/>
      <c r="H702" s="450"/>
      <c r="I702" s="450"/>
      <c r="J702" s="450"/>
      <c r="K702" s="450"/>
      <c r="L702" s="451"/>
      <c r="M702" s="452"/>
      <c r="N702" s="452"/>
      <c r="O702" s="452"/>
      <c r="P702" s="453"/>
      <c r="Q702" s="454"/>
      <c r="R702" s="454"/>
      <c r="S702" s="454"/>
      <c r="T702" s="454"/>
      <c r="U702" s="454"/>
      <c r="V702" s="129"/>
      <c r="W702" s="129"/>
      <c r="X702" s="455"/>
      <c r="Y702" s="456"/>
      <c r="Z702" s="339" t="str">
        <f>IFERROR(VLOOKUP(X702, 【参考】数式用!$A$2:$B$46, 2, FALSE), "")</f>
        <v/>
      </c>
      <c r="AA702" s="357"/>
      <c r="AB702" s="426" t="str">
        <f>IF(B702="", "", IF(COUNTIF(X702,"*独自*"),"数式を削除して手入力",IFERROR(INDEX(【参考】数式用!$O$3:'【参考】数式用'!$Q$452,MATCH(Q702&amp;V702,【参考】数式用!$N$3:'【参考】数式用'!$N$452,0),MATCH(VLOOKUP(X702,【参考】数式用!$R$2:$S$46,2,FALSE),【参考】数式用!$O$2:$Q$2,0)),10)))</f>
        <v/>
      </c>
      <c r="AC702" s="354"/>
    </row>
    <row r="703" spans="1:29" ht="49.95" customHeight="1">
      <c r="A703" s="240">
        <f t="shared" si="13"/>
        <v>665</v>
      </c>
      <c r="B703" s="449"/>
      <c r="C703" s="450"/>
      <c r="D703" s="450"/>
      <c r="E703" s="450"/>
      <c r="F703" s="450"/>
      <c r="G703" s="450"/>
      <c r="H703" s="450"/>
      <c r="I703" s="450"/>
      <c r="J703" s="450"/>
      <c r="K703" s="450"/>
      <c r="L703" s="451"/>
      <c r="M703" s="452"/>
      <c r="N703" s="452"/>
      <c r="O703" s="452"/>
      <c r="P703" s="453"/>
      <c r="Q703" s="454"/>
      <c r="R703" s="454"/>
      <c r="S703" s="454"/>
      <c r="T703" s="454"/>
      <c r="U703" s="454"/>
      <c r="V703" s="129"/>
      <c r="W703" s="129"/>
      <c r="X703" s="455"/>
      <c r="Y703" s="456"/>
      <c r="Z703" s="339" t="str">
        <f>IFERROR(VLOOKUP(X703, 【参考】数式用!$A$2:$B$46, 2, FALSE), "")</f>
        <v/>
      </c>
      <c r="AA703" s="357"/>
      <c r="AB703" s="426" t="str">
        <f>IF(B703="", "", IF(COUNTIF(X703,"*独自*"),"数式を削除して手入力",IFERROR(INDEX(【参考】数式用!$O$3:'【参考】数式用'!$Q$452,MATCH(Q703&amp;V703,【参考】数式用!$N$3:'【参考】数式用'!$N$452,0),MATCH(VLOOKUP(X703,【参考】数式用!$R$2:$S$46,2,FALSE),【参考】数式用!$O$2:$Q$2,0)),10)))</f>
        <v/>
      </c>
      <c r="AC703" s="354"/>
    </row>
    <row r="704" spans="1:29" ht="49.95" customHeight="1">
      <c r="A704" s="240">
        <f t="shared" si="13"/>
        <v>666</v>
      </c>
      <c r="B704" s="449"/>
      <c r="C704" s="450"/>
      <c r="D704" s="450"/>
      <c r="E704" s="450"/>
      <c r="F704" s="450"/>
      <c r="G704" s="450"/>
      <c r="H704" s="450"/>
      <c r="I704" s="450"/>
      <c r="J704" s="450"/>
      <c r="K704" s="450"/>
      <c r="L704" s="451"/>
      <c r="M704" s="452"/>
      <c r="N704" s="452"/>
      <c r="O704" s="452"/>
      <c r="P704" s="453"/>
      <c r="Q704" s="454"/>
      <c r="R704" s="454"/>
      <c r="S704" s="454"/>
      <c r="T704" s="454"/>
      <c r="U704" s="454"/>
      <c r="V704" s="129"/>
      <c r="W704" s="129"/>
      <c r="X704" s="455"/>
      <c r="Y704" s="456"/>
      <c r="Z704" s="339" t="str">
        <f>IFERROR(VLOOKUP(X704, 【参考】数式用!$A$2:$B$46, 2, FALSE), "")</f>
        <v/>
      </c>
      <c r="AA704" s="357"/>
      <c r="AB704" s="426" t="str">
        <f>IF(B704="", "", IF(COUNTIF(X704,"*独自*"),"数式を削除して手入力",IFERROR(INDEX(【参考】数式用!$O$3:'【参考】数式用'!$Q$452,MATCH(Q704&amp;V704,【参考】数式用!$N$3:'【参考】数式用'!$N$452,0),MATCH(VLOOKUP(X704,【参考】数式用!$R$2:$S$46,2,FALSE),【参考】数式用!$O$2:$Q$2,0)),10)))</f>
        <v/>
      </c>
      <c r="AC704" s="354"/>
    </row>
    <row r="705" spans="1:29" ht="49.95" customHeight="1">
      <c r="A705" s="240">
        <f t="shared" si="13"/>
        <v>667</v>
      </c>
      <c r="B705" s="449"/>
      <c r="C705" s="450"/>
      <c r="D705" s="450"/>
      <c r="E705" s="450"/>
      <c r="F705" s="450"/>
      <c r="G705" s="450"/>
      <c r="H705" s="450"/>
      <c r="I705" s="450"/>
      <c r="J705" s="450"/>
      <c r="K705" s="450"/>
      <c r="L705" s="451"/>
      <c r="M705" s="452"/>
      <c r="N705" s="452"/>
      <c r="O705" s="452"/>
      <c r="P705" s="453"/>
      <c r="Q705" s="454"/>
      <c r="R705" s="454"/>
      <c r="S705" s="454"/>
      <c r="T705" s="454"/>
      <c r="U705" s="454"/>
      <c r="V705" s="129"/>
      <c r="W705" s="129"/>
      <c r="X705" s="455"/>
      <c r="Y705" s="456"/>
      <c r="Z705" s="339" t="str">
        <f>IFERROR(VLOOKUP(X705, 【参考】数式用!$A$2:$B$46, 2, FALSE), "")</f>
        <v/>
      </c>
      <c r="AA705" s="357"/>
      <c r="AB705" s="426" t="str">
        <f>IF(B705="", "", IF(COUNTIF(X705,"*独自*"),"数式を削除して手入力",IFERROR(INDEX(【参考】数式用!$O$3:'【参考】数式用'!$Q$452,MATCH(Q705&amp;V705,【参考】数式用!$N$3:'【参考】数式用'!$N$452,0),MATCH(VLOOKUP(X705,【参考】数式用!$R$2:$S$46,2,FALSE),【参考】数式用!$O$2:$Q$2,0)),10)))</f>
        <v/>
      </c>
      <c r="AC705" s="354"/>
    </row>
    <row r="706" spans="1:29" ht="49.95" customHeight="1">
      <c r="A706" s="240">
        <f t="shared" si="13"/>
        <v>668</v>
      </c>
      <c r="B706" s="449"/>
      <c r="C706" s="450"/>
      <c r="D706" s="450"/>
      <c r="E706" s="450"/>
      <c r="F706" s="450"/>
      <c r="G706" s="450"/>
      <c r="H706" s="450"/>
      <c r="I706" s="450"/>
      <c r="J706" s="450"/>
      <c r="K706" s="450"/>
      <c r="L706" s="451"/>
      <c r="M706" s="452"/>
      <c r="N706" s="452"/>
      <c r="O706" s="452"/>
      <c r="P706" s="453"/>
      <c r="Q706" s="454"/>
      <c r="R706" s="454"/>
      <c r="S706" s="454"/>
      <c r="T706" s="454"/>
      <c r="U706" s="454"/>
      <c r="V706" s="129"/>
      <c r="W706" s="129"/>
      <c r="X706" s="455"/>
      <c r="Y706" s="456"/>
      <c r="Z706" s="339" t="str">
        <f>IFERROR(VLOOKUP(X706, 【参考】数式用!$A$2:$B$46, 2, FALSE), "")</f>
        <v/>
      </c>
      <c r="AA706" s="357"/>
      <c r="AB706" s="426" t="str">
        <f>IF(B706="", "", IF(COUNTIF(X706,"*独自*"),"数式を削除して手入力",IFERROR(INDEX(【参考】数式用!$O$3:'【参考】数式用'!$Q$452,MATCH(Q706&amp;V706,【参考】数式用!$N$3:'【参考】数式用'!$N$452,0),MATCH(VLOOKUP(X706,【参考】数式用!$R$2:$S$46,2,FALSE),【参考】数式用!$O$2:$Q$2,0)),10)))</f>
        <v/>
      </c>
      <c r="AC706" s="354"/>
    </row>
    <row r="707" spans="1:29" ht="49.95" customHeight="1">
      <c r="A707" s="240">
        <f t="shared" si="13"/>
        <v>669</v>
      </c>
      <c r="B707" s="449"/>
      <c r="C707" s="450"/>
      <c r="D707" s="450"/>
      <c r="E707" s="450"/>
      <c r="F707" s="450"/>
      <c r="G707" s="450"/>
      <c r="H707" s="450"/>
      <c r="I707" s="450"/>
      <c r="J707" s="450"/>
      <c r="K707" s="450"/>
      <c r="L707" s="451"/>
      <c r="M707" s="452"/>
      <c r="N707" s="452"/>
      <c r="O707" s="452"/>
      <c r="P707" s="453"/>
      <c r="Q707" s="454"/>
      <c r="R707" s="454"/>
      <c r="S707" s="454"/>
      <c r="T707" s="454"/>
      <c r="U707" s="454"/>
      <c r="V707" s="129"/>
      <c r="W707" s="129"/>
      <c r="X707" s="455"/>
      <c r="Y707" s="456"/>
      <c r="Z707" s="339" t="str">
        <f>IFERROR(VLOOKUP(X707, 【参考】数式用!$A$2:$B$46, 2, FALSE), "")</f>
        <v/>
      </c>
      <c r="AA707" s="357"/>
      <c r="AB707" s="426" t="str">
        <f>IF(B707="", "", IF(COUNTIF(X707,"*独自*"),"数式を削除して手入力",IFERROR(INDEX(【参考】数式用!$O$3:'【参考】数式用'!$Q$452,MATCH(Q707&amp;V707,【参考】数式用!$N$3:'【参考】数式用'!$N$452,0),MATCH(VLOOKUP(X707,【参考】数式用!$R$2:$S$46,2,FALSE),【参考】数式用!$O$2:$Q$2,0)),10)))</f>
        <v/>
      </c>
      <c r="AC707" s="354"/>
    </row>
    <row r="708" spans="1:29" ht="49.95" customHeight="1">
      <c r="A708" s="240">
        <f t="shared" si="13"/>
        <v>670</v>
      </c>
      <c r="B708" s="449"/>
      <c r="C708" s="450"/>
      <c r="D708" s="450"/>
      <c r="E708" s="450"/>
      <c r="F708" s="450"/>
      <c r="G708" s="450"/>
      <c r="H708" s="450"/>
      <c r="I708" s="450"/>
      <c r="J708" s="450"/>
      <c r="K708" s="450"/>
      <c r="L708" s="451"/>
      <c r="M708" s="452"/>
      <c r="N708" s="452"/>
      <c r="O708" s="452"/>
      <c r="P708" s="453"/>
      <c r="Q708" s="454"/>
      <c r="R708" s="454"/>
      <c r="S708" s="454"/>
      <c r="T708" s="454"/>
      <c r="U708" s="454"/>
      <c r="V708" s="129"/>
      <c r="W708" s="129"/>
      <c r="X708" s="455"/>
      <c r="Y708" s="456"/>
      <c r="Z708" s="339" t="str">
        <f>IFERROR(VLOOKUP(X708, 【参考】数式用!$A$2:$B$46, 2, FALSE), "")</f>
        <v/>
      </c>
      <c r="AA708" s="357"/>
      <c r="AB708" s="426" t="str">
        <f>IF(B708="", "", IF(COUNTIF(X708,"*独自*"),"数式を削除して手入力",IFERROR(INDEX(【参考】数式用!$O$3:'【参考】数式用'!$Q$452,MATCH(Q708&amp;V708,【参考】数式用!$N$3:'【参考】数式用'!$N$452,0),MATCH(VLOOKUP(X708,【参考】数式用!$R$2:$S$46,2,FALSE),【参考】数式用!$O$2:$Q$2,0)),10)))</f>
        <v/>
      </c>
      <c r="AC708" s="354"/>
    </row>
    <row r="709" spans="1:29" ht="49.95" customHeight="1">
      <c r="A709" s="240">
        <f t="shared" si="13"/>
        <v>671</v>
      </c>
      <c r="B709" s="449"/>
      <c r="C709" s="450"/>
      <c r="D709" s="450"/>
      <c r="E709" s="450"/>
      <c r="F709" s="450"/>
      <c r="G709" s="450"/>
      <c r="H709" s="450"/>
      <c r="I709" s="450"/>
      <c r="J709" s="450"/>
      <c r="K709" s="450"/>
      <c r="L709" s="451"/>
      <c r="M709" s="452"/>
      <c r="N709" s="452"/>
      <c r="O709" s="452"/>
      <c r="P709" s="453"/>
      <c r="Q709" s="454"/>
      <c r="R709" s="454"/>
      <c r="S709" s="454"/>
      <c r="T709" s="454"/>
      <c r="U709" s="454"/>
      <c r="V709" s="129"/>
      <c r="W709" s="129"/>
      <c r="X709" s="455"/>
      <c r="Y709" s="456"/>
      <c r="Z709" s="339" t="str">
        <f>IFERROR(VLOOKUP(X709, 【参考】数式用!$A$2:$B$46, 2, FALSE), "")</f>
        <v/>
      </c>
      <c r="AA709" s="357"/>
      <c r="AB709" s="426" t="str">
        <f>IF(B709="", "", IF(COUNTIF(X709,"*独自*"),"数式を削除して手入力",IFERROR(INDEX(【参考】数式用!$O$3:'【参考】数式用'!$Q$452,MATCH(Q709&amp;V709,【参考】数式用!$N$3:'【参考】数式用'!$N$452,0),MATCH(VLOOKUP(X709,【参考】数式用!$R$2:$S$46,2,FALSE),【参考】数式用!$O$2:$Q$2,0)),10)))</f>
        <v/>
      </c>
      <c r="AC709" s="354"/>
    </row>
    <row r="710" spans="1:29" ht="49.95" customHeight="1">
      <c r="A710" s="240">
        <f t="shared" si="13"/>
        <v>672</v>
      </c>
      <c r="B710" s="449"/>
      <c r="C710" s="450"/>
      <c r="D710" s="450"/>
      <c r="E710" s="450"/>
      <c r="F710" s="450"/>
      <c r="G710" s="450"/>
      <c r="H710" s="450"/>
      <c r="I710" s="450"/>
      <c r="J710" s="450"/>
      <c r="K710" s="450"/>
      <c r="L710" s="451"/>
      <c r="M710" s="452"/>
      <c r="N710" s="452"/>
      <c r="O710" s="452"/>
      <c r="P710" s="453"/>
      <c r="Q710" s="454"/>
      <c r="R710" s="454"/>
      <c r="S710" s="454"/>
      <c r="T710" s="454"/>
      <c r="U710" s="454"/>
      <c r="V710" s="129"/>
      <c r="W710" s="129"/>
      <c r="X710" s="455"/>
      <c r="Y710" s="456"/>
      <c r="Z710" s="339" t="str">
        <f>IFERROR(VLOOKUP(X710, 【参考】数式用!$A$2:$B$46, 2, FALSE), "")</f>
        <v/>
      </c>
      <c r="AA710" s="357"/>
      <c r="AB710" s="426" t="str">
        <f>IF(B710="", "", IF(COUNTIF(X710,"*独自*"),"数式を削除して手入力",IFERROR(INDEX(【参考】数式用!$O$3:'【参考】数式用'!$Q$452,MATCH(Q710&amp;V710,【参考】数式用!$N$3:'【参考】数式用'!$N$452,0),MATCH(VLOOKUP(X710,【参考】数式用!$R$2:$S$46,2,FALSE),【参考】数式用!$O$2:$Q$2,0)),10)))</f>
        <v/>
      </c>
      <c r="AC710" s="354"/>
    </row>
    <row r="711" spans="1:29" ht="49.95" customHeight="1">
      <c r="A711" s="240">
        <f t="shared" si="13"/>
        <v>673</v>
      </c>
      <c r="B711" s="449"/>
      <c r="C711" s="450"/>
      <c r="D711" s="450"/>
      <c r="E711" s="450"/>
      <c r="F711" s="450"/>
      <c r="G711" s="450"/>
      <c r="H711" s="450"/>
      <c r="I711" s="450"/>
      <c r="J711" s="450"/>
      <c r="K711" s="450"/>
      <c r="L711" s="451"/>
      <c r="M711" s="452"/>
      <c r="N711" s="452"/>
      <c r="O711" s="452"/>
      <c r="P711" s="453"/>
      <c r="Q711" s="454"/>
      <c r="R711" s="454"/>
      <c r="S711" s="454"/>
      <c r="T711" s="454"/>
      <c r="U711" s="454"/>
      <c r="V711" s="129"/>
      <c r="W711" s="129"/>
      <c r="X711" s="455"/>
      <c r="Y711" s="456"/>
      <c r="Z711" s="339" t="str">
        <f>IFERROR(VLOOKUP(X711, 【参考】数式用!$A$2:$B$46, 2, FALSE), "")</f>
        <v/>
      </c>
      <c r="AA711" s="357"/>
      <c r="AB711" s="426" t="str">
        <f>IF(B711="", "", IF(COUNTIF(X711,"*独自*"),"数式を削除して手入力",IFERROR(INDEX(【参考】数式用!$O$3:'【参考】数式用'!$Q$452,MATCH(Q711&amp;V711,【参考】数式用!$N$3:'【参考】数式用'!$N$452,0),MATCH(VLOOKUP(X711,【参考】数式用!$R$2:$S$46,2,FALSE),【参考】数式用!$O$2:$Q$2,0)),10)))</f>
        <v/>
      </c>
      <c r="AC711" s="354"/>
    </row>
    <row r="712" spans="1:29" ht="49.95" customHeight="1">
      <c r="A712" s="240">
        <f t="shared" si="13"/>
        <v>674</v>
      </c>
      <c r="B712" s="449"/>
      <c r="C712" s="450"/>
      <c r="D712" s="450"/>
      <c r="E712" s="450"/>
      <c r="F712" s="450"/>
      <c r="G712" s="450"/>
      <c r="H712" s="450"/>
      <c r="I712" s="450"/>
      <c r="J712" s="450"/>
      <c r="K712" s="450"/>
      <c r="L712" s="451"/>
      <c r="M712" s="452"/>
      <c r="N712" s="452"/>
      <c r="O712" s="452"/>
      <c r="P712" s="453"/>
      <c r="Q712" s="454"/>
      <c r="R712" s="454"/>
      <c r="S712" s="454"/>
      <c r="T712" s="454"/>
      <c r="U712" s="454"/>
      <c r="V712" s="129"/>
      <c r="W712" s="129"/>
      <c r="X712" s="455"/>
      <c r="Y712" s="456"/>
      <c r="Z712" s="339" t="str">
        <f>IFERROR(VLOOKUP(X712, 【参考】数式用!$A$2:$B$46, 2, FALSE), "")</f>
        <v/>
      </c>
      <c r="AA712" s="357"/>
      <c r="AB712" s="426" t="str">
        <f>IF(B712="", "", IF(COUNTIF(X712,"*独自*"),"数式を削除して手入力",IFERROR(INDEX(【参考】数式用!$O$3:'【参考】数式用'!$Q$452,MATCH(Q712&amp;V712,【参考】数式用!$N$3:'【参考】数式用'!$N$452,0),MATCH(VLOOKUP(X712,【参考】数式用!$R$2:$S$46,2,FALSE),【参考】数式用!$O$2:$Q$2,0)),10)))</f>
        <v/>
      </c>
      <c r="AC712" s="354"/>
    </row>
    <row r="713" spans="1:29" ht="49.95" customHeight="1">
      <c r="A713" s="240">
        <f t="shared" si="13"/>
        <v>675</v>
      </c>
      <c r="B713" s="449"/>
      <c r="C713" s="450"/>
      <c r="D713" s="450"/>
      <c r="E713" s="450"/>
      <c r="F713" s="450"/>
      <c r="G713" s="450"/>
      <c r="H713" s="450"/>
      <c r="I713" s="450"/>
      <c r="J713" s="450"/>
      <c r="K713" s="450"/>
      <c r="L713" s="451"/>
      <c r="M713" s="452"/>
      <c r="N713" s="452"/>
      <c r="O713" s="452"/>
      <c r="P713" s="453"/>
      <c r="Q713" s="454"/>
      <c r="R713" s="454"/>
      <c r="S713" s="454"/>
      <c r="T713" s="454"/>
      <c r="U713" s="454"/>
      <c r="V713" s="129"/>
      <c r="W713" s="129"/>
      <c r="X713" s="455"/>
      <c r="Y713" s="456"/>
      <c r="Z713" s="339" t="str">
        <f>IFERROR(VLOOKUP(X713, 【参考】数式用!$A$2:$B$46, 2, FALSE), "")</f>
        <v/>
      </c>
      <c r="AA713" s="357"/>
      <c r="AB713" s="426" t="str">
        <f>IF(B713="", "", IF(COUNTIF(X713,"*独自*"),"数式を削除して手入力",IFERROR(INDEX(【参考】数式用!$O$3:'【参考】数式用'!$Q$452,MATCH(Q713&amp;V713,【参考】数式用!$N$3:'【参考】数式用'!$N$452,0),MATCH(VLOOKUP(X713,【参考】数式用!$R$2:$S$46,2,FALSE),【参考】数式用!$O$2:$Q$2,0)),10)))</f>
        <v/>
      </c>
      <c r="AC713" s="354"/>
    </row>
    <row r="714" spans="1:29" ht="49.95" customHeight="1">
      <c r="A714" s="240">
        <f t="shared" si="13"/>
        <v>676</v>
      </c>
      <c r="B714" s="449"/>
      <c r="C714" s="450"/>
      <c r="D714" s="450"/>
      <c r="E714" s="450"/>
      <c r="F714" s="450"/>
      <c r="G714" s="450"/>
      <c r="H714" s="450"/>
      <c r="I714" s="450"/>
      <c r="J714" s="450"/>
      <c r="K714" s="450"/>
      <c r="L714" s="451"/>
      <c r="M714" s="452"/>
      <c r="N714" s="452"/>
      <c r="O714" s="452"/>
      <c r="P714" s="453"/>
      <c r="Q714" s="454"/>
      <c r="R714" s="454"/>
      <c r="S714" s="454"/>
      <c r="T714" s="454"/>
      <c r="U714" s="454"/>
      <c r="V714" s="129"/>
      <c r="W714" s="129"/>
      <c r="X714" s="455"/>
      <c r="Y714" s="456"/>
      <c r="Z714" s="339" t="str">
        <f>IFERROR(VLOOKUP(X714, 【参考】数式用!$A$2:$B$46, 2, FALSE), "")</f>
        <v/>
      </c>
      <c r="AA714" s="357"/>
      <c r="AB714" s="426" t="str">
        <f>IF(B714="", "", IF(COUNTIF(X714,"*独自*"),"数式を削除して手入力",IFERROR(INDEX(【参考】数式用!$O$3:'【参考】数式用'!$Q$452,MATCH(Q714&amp;V714,【参考】数式用!$N$3:'【参考】数式用'!$N$452,0),MATCH(VLOOKUP(X714,【参考】数式用!$R$2:$S$46,2,FALSE),【参考】数式用!$O$2:$Q$2,0)),10)))</f>
        <v/>
      </c>
      <c r="AC714" s="354"/>
    </row>
    <row r="715" spans="1:29" ht="49.95" customHeight="1">
      <c r="A715" s="240">
        <f t="shared" ref="A715:A778" si="14">A714+1</f>
        <v>677</v>
      </c>
      <c r="B715" s="449"/>
      <c r="C715" s="450"/>
      <c r="D715" s="450"/>
      <c r="E715" s="450"/>
      <c r="F715" s="450"/>
      <c r="G715" s="450"/>
      <c r="H715" s="450"/>
      <c r="I715" s="450"/>
      <c r="J715" s="450"/>
      <c r="K715" s="450"/>
      <c r="L715" s="451"/>
      <c r="M715" s="452"/>
      <c r="N715" s="452"/>
      <c r="O715" s="452"/>
      <c r="P715" s="453"/>
      <c r="Q715" s="454"/>
      <c r="R715" s="454"/>
      <c r="S715" s="454"/>
      <c r="T715" s="454"/>
      <c r="U715" s="454"/>
      <c r="V715" s="129"/>
      <c r="W715" s="129"/>
      <c r="X715" s="455"/>
      <c r="Y715" s="456"/>
      <c r="Z715" s="339" t="str">
        <f>IFERROR(VLOOKUP(X715, 【参考】数式用!$A$2:$B$46, 2, FALSE), "")</f>
        <v/>
      </c>
      <c r="AA715" s="357"/>
      <c r="AB715" s="426" t="str">
        <f>IF(B715="", "", IF(COUNTIF(X715,"*独自*"),"数式を削除して手入力",IFERROR(INDEX(【参考】数式用!$O$3:'【参考】数式用'!$Q$452,MATCH(Q715&amp;V715,【参考】数式用!$N$3:'【参考】数式用'!$N$452,0),MATCH(VLOOKUP(X715,【参考】数式用!$R$2:$S$46,2,FALSE),【参考】数式用!$O$2:$Q$2,0)),10)))</f>
        <v/>
      </c>
      <c r="AC715" s="354"/>
    </row>
    <row r="716" spans="1:29" ht="49.95" customHeight="1">
      <c r="A716" s="240">
        <f t="shared" si="14"/>
        <v>678</v>
      </c>
      <c r="B716" s="449"/>
      <c r="C716" s="450"/>
      <c r="D716" s="450"/>
      <c r="E716" s="450"/>
      <c r="F716" s="450"/>
      <c r="G716" s="450"/>
      <c r="H716" s="450"/>
      <c r="I716" s="450"/>
      <c r="J716" s="450"/>
      <c r="K716" s="450"/>
      <c r="L716" s="451"/>
      <c r="M716" s="452"/>
      <c r="N716" s="452"/>
      <c r="O716" s="452"/>
      <c r="P716" s="453"/>
      <c r="Q716" s="454"/>
      <c r="R716" s="454"/>
      <c r="S716" s="454"/>
      <c r="T716" s="454"/>
      <c r="U716" s="454"/>
      <c r="V716" s="129"/>
      <c r="W716" s="129"/>
      <c r="X716" s="455"/>
      <c r="Y716" s="456"/>
      <c r="Z716" s="339" t="str">
        <f>IFERROR(VLOOKUP(X716, 【参考】数式用!$A$2:$B$46, 2, FALSE), "")</f>
        <v/>
      </c>
      <c r="AA716" s="357"/>
      <c r="AB716" s="426" t="str">
        <f>IF(B716="", "", IF(COUNTIF(X716,"*独自*"),"数式を削除して手入力",IFERROR(INDEX(【参考】数式用!$O$3:'【参考】数式用'!$Q$452,MATCH(Q716&amp;V716,【参考】数式用!$N$3:'【参考】数式用'!$N$452,0),MATCH(VLOOKUP(X716,【参考】数式用!$R$2:$S$46,2,FALSE),【参考】数式用!$O$2:$Q$2,0)),10)))</f>
        <v/>
      </c>
      <c r="AC716" s="354"/>
    </row>
    <row r="717" spans="1:29" ht="49.95" customHeight="1">
      <c r="A717" s="240">
        <f t="shared" si="14"/>
        <v>679</v>
      </c>
      <c r="B717" s="449"/>
      <c r="C717" s="450"/>
      <c r="D717" s="450"/>
      <c r="E717" s="450"/>
      <c r="F717" s="450"/>
      <c r="G717" s="450"/>
      <c r="H717" s="450"/>
      <c r="I717" s="450"/>
      <c r="J717" s="450"/>
      <c r="K717" s="450"/>
      <c r="L717" s="451"/>
      <c r="M717" s="452"/>
      <c r="N717" s="452"/>
      <c r="O717" s="452"/>
      <c r="P717" s="453"/>
      <c r="Q717" s="454"/>
      <c r="R717" s="454"/>
      <c r="S717" s="454"/>
      <c r="T717" s="454"/>
      <c r="U717" s="454"/>
      <c r="V717" s="129"/>
      <c r="W717" s="129"/>
      <c r="X717" s="455"/>
      <c r="Y717" s="456"/>
      <c r="Z717" s="339" t="str">
        <f>IFERROR(VLOOKUP(X717, 【参考】数式用!$A$2:$B$46, 2, FALSE), "")</f>
        <v/>
      </c>
      <c r="AA717" s="357"/>
      <c r="AB717" s="426" t="str">
        <f>IF(B717="", "", IF(COUNTIF(X717,"*独自*"),"数式を削除して手入力",IFERROR(INDEX(【参考】数式用!$O$3:'【参考】数式用'!$Q$452,MATCH(Q717&amp;V717,【参考】数式用!$N$3:'【参考】数式用'!$N$452,0),MATCH(VLOOKUP(X717,【参考】数式用!$R$2:$S$46,2,FALSE),【参考】数式用!$O$2:$Q$2,0)),10)))</f>
        <v/>
      </c>
      <c r="AC717" s="354"/>
    </row>
    <row r="718" spans="1:29" ht="49.95" customHeight="1">
      <c r="A718" s="240">
        <f t="shared" si="14"/>
        <v>680</v>
      </c>
      <c r="B718" s="449"/>
      <c r="C718" s="450"/>
      <c r="D718" s="450"/>
      <c r="E718" s="450"/>
      <c r="F718" s="450"/>
      <c r="G718" s="450"/>
      <c r="H718" s="450"/>
      <c r="I718" s="450"/>
      <c r="J718" s="450"/>
      <c r="K718" s="450"/>
      <c r="L718" s="451"/>
      <c r="M718" s="452"/>
      <c r="N718" s="452"/>
      <c r="O718" s="452"/>
      <c r="P718" s="453"/>
      <c r="Q718" s="454"/>
      <c r="R718" s="454"/>
      <c r="S718" s="454"/>
      <c r="T718" s="454"/>
      <c r="U718" s="454"/>
      <c r="V718" s="129"/>
      <c r="W718" s="129"/>
      <c r="X718" s="455"/>
      <c r="Y718" s="456"/>
      <c r="Z718" s="339" t="str">
        <f>IFERROR(VLOOKUP(X718, 【参考】数式用!$A$2:$B$46, 2, FALSE), "")</f>
        <v/>
      </c>
      <c r="AA718" s="357"/>
      <c r="AB718" s="426" t="str">
        <f>IF(B718="", "", IF(COUNTIF(X718,"*独自*"),"数式を削除して手入力",IFERROR(INDEX(【参考】数式用!$O$3:'【参考】数式用'!$Q$452,MATCH(Q718&amp;V718,【参考】数式用!$N$3:'【参考】数式用'!$N$452,0),MATCH(VLOOKUP(X718,【参考】数式用!$R$2:$S$46,2,FALSE),【参考】数式用!$O$2:$Q$2,0)),10)))</f>
        <v/>
      </c>
      <c r="AC718" s="354"/>
    </row>
    <row r="719" spans="1:29" ht="49.95" customHeight="1">
      <c r="A719" s="240">
        <f t="shared" si="14"/>
        <v>681</v>
      </c>
      <c r="B719" s="449"/>
      <c r="C719" s="450"/>
      <c r="D719" s="450"/>
      <c r="E719" s="450"/>
      <c r="F719" s="450"/>
      <c r="G719" s="450"/>
      <c r="H719" s="450"/>
      <c r="I719" s="450"/>
      <c r="J719" s="450"/>
      <c r="K719" s="450"/>
      <c r="L719" s="451"/>
      <c r="M719" s="452"/>
      <c r="N719" s="452"/>
      <c r="O719" s="452"/>
      <c r="P719" s="453"/>
      <c r="Q719" s="454"/>
      <c r="R719" s="454"/>
      <c r="S719" s="454"/>
      <c r="T719" s="454"/>
      <c r="U719" s="454"/>
      <c r="V719" s="129"/>
      <c r="W719" s="129"/>
      <c r="X719" s="455"/>
      <c r="Y719" s="456"/>
      <c r="Z719" s="339" t="str">
        <f>IFERROR(VLOOKUP(X719, 【参考】数式用!$A$2:$B$46, 2, FALSE), "")</f>
        <v/>
      </c>
      <c r="AA719" s="357"/>
      <c r="AB719" s="426" t="str">
        <f>IF(B719="", "", IF(COUNTIF(X719,"*独自*"),"数式を削除して手入力",IFERROR(INDEX(【参考】数式用!$O$3:'【参考】数式用'!$Q$452,MATCH(Q719&amp;V719,【参考】数式用!$N$3:'【参考】数式用'!$N$452,0),MATCH(VLOOKUP(X719,【参考】数式用!$R$2:$S$46,2,FALSE),【参考】数式用!$O$2:$Q$2,0)),10)))</f>
        <v/>
      </c>
      <c r="AC719" s="354"/>
    </row>
    <row r="720" spans="1:29" ht="49.95" customHeight="1">
      <c r="A720" s="240">
        <f t="shared" si="14"/>
        <v>682</v>
      </c>
      <c r="B720" s="449"/>
      <c r="C720" s="450"/>
      <c r="D720" s="450"/>
      <c r="E720" s="450"/>
      <c r="F720" s="450"/>
      <c r="G720" s="450"/>
      <c r="H720" s="450"/>
      <c r="I720" s="450"/>
      <c r="J720" s="450"/>
      <c r="K720" s="450"/>
      <c r="L720" s="451"/>
      <c r="M720" s="452"/>
      <c r="N720" s="452"/>
      <c r="O720" s="452"/>
      <c r="P720" s="453"/>
      <c r="Q720" s="454"/>
      <c r="R720" s="454"/>
      <c r="S720" s="454"/>
      <c r="T720" s="454"/>
      <c r="U720" s="454"/>
      <c r="V720" s="129"/>
      <c r="W720" s="129"/>
      <c r="X720" s="455"/>
      <c r="Y720" s="456"/>
      <c r="Z720" s="339" t="str">
        <f>IFERROR(VLOOKUP(X720, 【参考】数式用!$A$2:$B$46, 2, FALSE), "")</f>
        <v/>
      </c>
      <c r="AA720" s="357"/>
      <c r="AB720" s="426" t="str">
        <f>IF(B720="", "", IF(COUNTIF(X720,"*独自*"),"数式を削除して手入力",IFERROR(INDEX(【参考】数式用!$O$3:'【参考】数式用'!$Q$452,MATCH(Q720&amp;V720,【参考】数式用!$N$3:'【参考】数式用'!$N$452,0),MATCH(VLOOKUP(X720,【参考】数式用!$R$2:$S$46,2,FALSE),【参考】数式用!$O$2:$Q$2,0)),10)))</f>
        <v/>
      </c>
      <c r="AC720" s="354"/>
    </row>
    <row r="721" spans="1:29" ht="49.95" customHeight="1">
      <c r="A721" s="240">
        <f t="shared" si="14"/>
        <v>683</v>
      </c>
      <c r="B721" s="449"/>
      <c r="C721" s="450"/>
      <c r="D721" s="450"/>
      <c r="E721" s="450"/>
      <c r="F721" s="450"/>
      <c r="G721" s="450"/>
      <c r="H721" s="450"/>
      <c r="I721" s="450"/>
      <c r="J721" s="450"/>
      <c r="K721" s="450"/>
      <c r="L721" s="451"/>
      <c r="M721" s="452"/>
      <c r="N721" s="452"/>
      <c r="O721" s="452"/>
      <c r="P721" s="453"/>
      <c r="Q721" s="454"/>
      <c r="R721" s="454"/>
      <c r="S721" s="454"/>
      <c r="T721" s="454"/>
      <c r="U721" s="454"/>
      <c r="V721" s="129"/>
      <c r="W721" s="129"/>
      <c r="X721" s="455"/>
      <c r="Y721" s="456"/>
      <c r="Z721" s="339" t="str">
        <f>IFERROR(VLOOKUP(X721, 【参考】数式用!$A$2:$B$46, 2, FALSE), "")</f>
        <v/>
      </c>
      <c r="AA721" s="357"/>
      <c r="AB721" s="426" t="str">
        <f>IF(B721="", "", IF(COUNTIF(X721,"*独自*"),"数式を削除して手入力",IFERROR(INDEX(【参考】数式用!$O$3:'【参考】数式用'!$Q$452,MATCH(Q721&amp;V721,【参考】数式用!$N$3:'【参考】数式用'!$N$452,0),MATCH(VLOOKUP(X721,【参考】数式用!$R$2:$S$46,2,FALSE),【参考】数式用!$O$2:$Q$2,0)),10)))</f>
        <v/>
      </c>
      <c r="AC721" s="354"/>
    </row>
    <row r="722" spans="1:29" ht="49.95" customHeight="1">
      <c r="A722" s="240">
        <f t="shared" si="14"/>
        <v>684</v>
      </c>
      <c r="B722" s="449"/>
      <c r="C722" s="450"/>
      <c r="D722" s="450"/>
      <c r="E722" s="450"/>
      <c r="F722" s="450"/>
      <c r="G722" s="450"/>
      <c r="H722" s="450"/>
      <c r="I722" s="450"/>
      <c r="J722" s="450"/>
      <c r="K722" s="450"/>
      <c r="L722" s="451"/>
      <c r="M722" s="452"/>
      <c r="N722" s="452"/>
      <c r="O722" s="452"/>
      <c r="P722" s="453"/>
      <c r="Q722" s="454"/>
      <c r="R722" s="454"/>
      <c r="S722" s="454"/>
      <c r="T722" s="454"/>
      <c r="U722" s="454"/>
      <c r="V722" s="129"/>
      <c r="W722" s="129"/>
      <c r="X722" s="455"/>
      <c r="Y722" s="456"/>
      <c r="Z722" s="339" t="str">
        <f>IFERROR(VLOOKUP(X722, 【参考】数式用!$A$2:$B$46, 2, FALSE), "")</f>
        <v/>
      </c>
      <c r="AA722" s="357"/>
      <c r="AB722" s="426" t="str">
        <f>IF(B722="", "", IF(COUNTIF(X722,"*独自*"),"数式を削除して手入力",IFERROR(INDEX(【参考】数式用!$O$3:'【参考】数式用'!$Q$452,MATCH(Q722&amp;V722,【参考】数式用!$N$3:'【参考】数式用'!$N$452,0),MATCH(VLOOKUP(X722,【参考】数式用!$R$2:$S$46,2,FALSE),【参考】数式用!$O$2:$Q$2,0)),10)))</f>
        <v/>
      </c>
      <c r="AC722" s="354"/>
    </row>
    <row r="723" spans="1:29" ht="49.95" customHeight="1">
      <c r="A723" s="240">
        <f t="shared" si="14"/>
        <v>685</v>
      </c>
      <c r="B723" s="449"/>
      <c r="C723" s="450"/>
      <c r="D723" s="450"/>
      <c r="E723" s="450"/>
      <c r="F723" s="450"/>
      <c r="G723" s="450"/>
      <c r="H723" s="450"/>
      <c r="I723" s="450"/>
      <c r="J723" s="450"/>
      <c r="K723" s="450"/>
      <c r="L723" s="451"/>
      <c r="M723" s="452"/>
      <c r="N723" s="452"/>
      <c r="O723" s="452"/>
      <c r="P723" s="453"/>
      <c r="Q723" s="454"/>
      <c r="R723" s="454"/>
      <c r="S723" s="454"/>
      <c r="T723" s="454"/>
      <c r="U723" s="454"/>
      <c r="V723" s="129"/>
      <c r="W723" s="129"/>
      <c r="X723" s="455"/>
      <c r="Y723" s="456"/>
      <c r="Z723" s="339" t="str">
        <f>IFERROR(VLOOKUP(X723, 【参考】数式用!$A$2:$B$46, 2, FALSE), "")</f>
        <v/>
      </c>
      <c r="AA723" s="357"/>
      <c r="AB723" s="426" t="str">
        <f>IF(B723="", "", IF(COUNTIF(X723,"*独自*"),"数式を削除して手入力",IFERROR(INDEX(【参考】数式用!$O$3:'【参考】数式用'!$Q$452,MATCH(Q723&amp;V723,【参考】数式用!$N$3:'【参考】数式用'!$N$452,0),MATCH(VLOOKUP(X723,【参考】数式用!$R$2:$S$46,2,FALSE),【参考】数式用!$O$2:$Q$2,0)),10)))</f>
        <v/>
      </c>
      <c r="AC723" s="354"/>
    </row>
    <row r="724" spans="1:29" ht="49.95" customHeight="1">
      <c r="A724" s="240">
        <f t="shared" si="14"/>
        <v>686</v>
      </c>
      <c r="B724" s="449"/>
      <c r="C724" s="450"/>
      <c r="D724" s="450"/>
      <c r="E724" s="450"/>
      <c r="F724" s="450"/>
      <c r="G724" s="450"/>
      <c r="H724" s="450"/>
      <c r="I724" s="450"/>
      <c r="J724" s="450"/>
      <c r="K724" s="450"/>
      <c r="L724" s="451"/>
      <c r="M724" s="452"/>
      <c r="N724" s="452"/>
      <c r="O724" s="452"/>
      <c r="P724" s="453"/>
      <c r="Q724" s="454"/>
      <c r="R724" s="454"/>
      <c r="S724" s="454"/>
      <c r="T724" s="454"/>
      <c r="U724" s="454"/>
      <c r="V724" s="129"/>
      <c r="W724" s="129"/>
      <c r="X724" s="455"/>
      <c r="Y724" s="456"/>
      <c r="Z724" s="339" t="str">
        <f>IFERROR(VLOOKUP(X724, 【参考】数式用!$A$2:$B$46, 2, FALSE), "")</f>
        <v/>
      </c>
      <c r="AA724" s="357"/>
      <c r="AB724" s="426" t="str">
        <f>IF(B724="", "", IF(COUNTIF(X724,"*独自*"),"数式を削除して手入力",IFERROR(INDEX(【参考】数式用!$O$3:'【参考】数式用'!$Q$452,MATCH(Q724&amp;V724,【参考】数式用!$N$3:'【参考】数式用'!$N$452,0),MATCH(VLOOKUP(X724,【参考】数式用!$R$2:$S$46,2,FALSE),【参考】数式用!$O$2:$Q$2,0)),10)))</f>
        <v/>
      </c>
      <c r="AC724" s="354"/>
    </row>
    <row r="725" spans="1:29" ht="49.95" customHeight="1">
      <c r="A725" s="240">
        <f t="shared" si="14"/>
        <v>687</v>
      </c>
      <c r="B725" s="449"/>
      <c r="C725" s="450"/>
      <c r="D725" s="450"/>
      <c r="E725" s="450"/>
      <c r="F725" s="450"/>
      <c r="G725" s="450"/>
      <c r="H725" s="450"/>
      <c r="I725" s="450"/>
      <c r="J725" s="450"/>
      <c r="K725" s="450"/>
      <c r="L725" s="451"/>
      <c r="M725" s="452"/>
      <c r="N725" s="452"/>
      <c r="O725" s="452"/>
      <c r="P725" s="453"/>
      <c r="Q725" s="454"/>
      <c r="R725" s="454"/>
      <c r="S725" s="454"/>
      <c r="T725" s="454"/>
      <c r="U725" s="454"/>
      <c r="V725" s="129"/>
      <c r="W725" s="129"/>
      <c r="X725" s="455"/>
      <c r="Y725" s="456"/>
      <c r="Z725" s="339" t="str">
        <f>IFERROR(VLOOKUP(X725, 【参考】数式用!$A$2:$B$46, 2, FALSE), "")</f>
        <v/>
      </c>
      <c r="AA725" s="357"/>
      <c r="AB725" s="426" t="str">
        <f>IF(B725="", "", IF(COUNTIF(X725,"*独自*"),"数式を削除して手入力",IFERROR(INDEX(【参考】数式用!$O$3:'【参考】数式用'!$Q$452,MATCH(Q725&amp;V725,【参考】数式用!$N$3:'【参考】数式用'!$N$452,0),MATCH(VLOOKUP(X725,【参考】数式用!$R$2:$S$46,2,FALSE),【参考】数式用!$O$2:$Q$2,0)),10)))</f>
        <v/>
      </c>
      <c r="AC725" s="354"/>
    </row>
    <row r="726" spans="1:29" ht="49.95" customHeight="1">
      <c r="A726" s="240">
        <f t="shared" si="14"/>
        <v>688</v>
      </c>
      <c r="B726" s="449"/>
      <c r="C726" s="450"/>
      <c r="D726" s="450"/>
      <c r="E726" s="450"/>
      <c r="F726" s="450"/>
      <c r="G726" s="450"/>
      <c r="H726" s="450"/>
      <c r="I726" s="450"/>
      <c r="J726" s="450"/>
      <c r="K726" s="450"/>
      <c r="L726" s="451"/>
      <c r="M726" s="452"/>
      <c r="N726" s="452"/>
      <c r="O726" s="452"/>
      <c r="P726" s="453"/>
      <c r="Q726" s="454"/>
      <c r="R726" s="454"/>
      <c r="S726" s="454"/>
      <c r="T726" s="454"/>
      <c r="U726" s="454"/>
      <c r="V726" s="129"/>
      <c r="W726" s="129"/>
      <c r="X726" s="455"/>
      <c r="Y726" s="456"/>
      <c r="Z726" s="339" t="str">
        <f>IFERROR(VLOOKUP(X726, 【参考】数式用!$A$2:$B$46, 2, FALSE), "")</f>
        <v/>
      </c>
      <c r="AA726" s="357"/>
      <c r="AB726" s="426" t="str">
        <f>IF(B726="", "", IF(COUNTIF(X726,"*独自*"),"数式を削除して手入力",IFERROR(INDEX(【参考】数式用!$O$3:'【参考】数式用'!$Q$452,MATCH(Q726&amp;V726,【参考】数式用!$N$3:'【参考】数式用'!$N$452,0),MATCH(VLOOKUP(X726,【参考】数式用!$R$2:$S$46,2,FALSE),【参考】数式用!$O$2:$Q$2,0)),10)))</f>
        <v/>
      </c>
      <c r="AC726" s="354"/>
    </row>
    <row r="727" spans="1:29" ht="49.95" customHeight="1">
      <c r="A727" s="240">
        <f t="shared" si="14"/>
        <v>689</v>
      </c>
      <c r="B727" s="449"/>
      <c r="C727" s="450"/>
      <c r="D727" s="450"/>
      <c r="E727" s="450"/>
      <c r="F727" s="450"/>
      <c r="G727" s="450"/>
      <c r="H727" s="450"/>
      <c r="I727" s="450"/>
      <c r="J727" s="450"/>
      <c r="K727" s="450"/>
      <c r="L727" s="451"/>
      <c r="M727" s="452"/>
      <c r="N727" s="452"/>
      <c r="O727" s="452"/>
      <c r="P727" s="453"/>
      <c r="Q727" s="454"/>
      <c r="R727" s="454"/>
      <c r="S727" s="454"/>
      <c r="T727" s="454"/>
      <c r="U727" s="454"/>
      <c r="V727" s="129"/>
      <c r="W727" s="129"/>
      <c r="X727" s="455"/>
      <c r="Y727" s="456"/>
      <c r="Z727" s="339" t="str">
        <f>IFERROR(VLOOKUP(X727, 【参考】数式用!$A$2:$B$46, 2, FALSE), "")</f>
        <v/>
      </c>
      <c r="AA727" s="357"/>
      <c r="AB727" s="426" t="str">
        <f>IF(B727="", "", IF(COUNTIF(X727,"*独自*"),"数式を削除して手入力",IFERROR(INDEX(【参考】数式用!$O$3:'【参考】数式用'!$Q$452,MATCH(Q727&amp;V727,【参考】数式用!$N$3:'【参考】数式用'!$N$452,0),MATCH(VLOOKUP(X727,【参考】数式用!$R$2:$S$46,2,FALSE),【参考】数式用!$O$2:$Q$2,0)),10)))</f>
        <v/>
      </c>
      <c r="AC727" s="354"/>
    </row>
    <row r="728" spans="1:29" ht="49.95" customHeight="1">
      <c r="A728" s="240">
        <f t="shared" si="14"/>
        <v>690</v>
      </c>
      <c r="B728" s="449"/>
      <c r="C728" s="450"/>
      <c r="D728" s="450"/>
      <c r="E728" s="450"/>
      <c r="F728" s="450"/>
      <c r="G728" s="450"/>
      <c r="H728" s="450"/>
      <c r="I728" s="450"/>
      <c r="J728" s="450"/>
      <c r="K728" s="450"/>
      <c r="L728" s="451"/>
      <c r="M728" s="452"/>
      <c r="N728" s="452"/>
      <c r="O728" s="452"/>
      <c r="P728" s="453"/>
      <c r="Q728" s="454"/>
      <c r="R728" s="454"/>
      <c r="S728" s="454"/>
      <c r="T728" s="454"/>
      <c r="U728" s="454"/>
      <c r="V728" s="129"/>
      <c r="W728" s="129"/>
      <c r="X728" s="455"/>
      <c r="Y728" s="456"/>
      <c r="Z728" s="339" t="str">
        <f>IFERROR(VLOOKUP(X728, 【参考】数式用!$A$2:$B$46, 2, FALSE), "")</f>
        <v/>
      </c>
      <c r="AA728" s="357"/>
      <c r="AB728" s="426" t="str">
        <f>IF(B728="", "", IF(COUNTIF(X728,"*独自*"),"数式を削除して手入力",IFERROR(INDEX(【参考】数式用!$O$3:'【参考】数式用'!$Q$452,MATCH(Q728&amp;V728,【参考】数式用!$N$3:'【参考】数式用'!$N$452,0),MATCH(VLOOKUP(X728,【参考】数式用!$R$2:$S$46,2,FALSE),【参考】数式用!$O$2:$Q$2,0)),10)))</f>
        <v/>
      </c>
      <c r="AC728" s="354"/>
    </row>
    <row r="729" spans="1:29" ht="49.95" customHeight="1">
      <c r="A729" s="240">
        <f t="shared" si="14"/>
        <v>691</v>
      </c>
      <c r="B729" s="449"/>
      <c r="C729" s="450"/>
      <c r="D729" s="450"/>
      <c r="E729" s="450"/>
      <c r="F729" s="450"/>
      <c r="G729" s="450"/>
      <c r="H729" s="450"/>
      <c r="I729" s="450"/>
      <c r="J729" s="450"/>
      <c r="K729" s="450"/>
      <c r="L729" s="451"/>
      <c r="M729" s="452"/>
      <c r="N729" s="452"/>
      <c r="O729" s="452"/>
      <c r="P729" s="453"/>
      <c r="Q729" s="454"/>
      <c r="R729" s="454"/>
      <c r="S729" s="454"/>
      <c r="T729" s="454"/>
      <c r="U729" s="454"/>
      <c r="V729" s="129"/>
      <c r="W729" s="129"/>
      <c r="X729" s="455"/>
      <c r="Y729" s="456"/>
      <c r="Z729" s="339" t="str">
        <f>IFERROR(VLOOKUP(X729, 【参考】数式用!$A$2:$B$46, 2, FALSE), "")</f>
        <v/>
      </c>
      <c r="AA729" s="357"/>
      <c r="AB729" s="426" t="str">
        <f>IF(B729="", "", IF(COUNTIF(X729,"*独自*"),"数式を削除して手入力",IFERROR(INDEX(【参考】数式用!$O$3:'【参考】数式用'!$Q$452,MATCH(Q729&amp;V729,【参考】数式用!$N$3:'【参考】数式用'!$N$452,0),MATCH(VLOOKUP(X729,【参考】数式用!$R$2:$S$46,2,FALSE),【参考】数式用!$O$2:$Q$2,0)),10)))</f>
        <v/>
      </c>
      <c r="AC729" s="354"/>
    </row>
    <row r="730" spans="1:29" ht="49.95" customHeight="1">
      <c r="A730" s="240">
        <f t="shared" si="14"/>
        <v>692</v>
      </c>
      <c r="B730" s="449"/>
      <c r="C730" s="450"/>
      <c r="D730" s="450"/>
      <c r="E730" s="450"/>
      <c r="F730" s="450"/>
      <c r="G730" s="450"/>
      <c r="H730" s="450"/>
      <c r="I730" s="450"/>
      <c r="J730" s="450"/>
      <c r="K730" s="450"/>
      <c r="L730" s="451"/>
      <c r="M730" s="452"/>
      <c r="N730" s="452"/>
      <c r="O730" s="452"/>
      <c r="P730" s="453"/>
      <c r="Q730" s="454"/>
      <c r="R730" s="454"/>
      <c r="S730" s="454"/>
      <c r="T730" s="454"/>
      <c r="U730" s="454"/>
      <c r="V730" s="129"/>
      <c r="W730" s="129"/>
      <c r="X730" s="455"/>
      <c r="Y730" s="456"/>
      <c r="Z730" s="339" t="str">
        <f>IFERROR(VLOOKUP(X730, 【参考】数式用!$A$2:$B$46, 2, FALSE), "")</f>
        <v/>
      </c>
      <c r="AA730" s="357"/>
      <c r="AB730" s="426" t="str">
        <f>IF(B730="", "", IF(COUNTIF(X730,"*独自*"),"数式を削除して手入力",IFERROR(INDEX(【参考】数式用!$O$3:'【参考】数式用'!$Q$452,MATCH(Q730&amp;V730,【参考】数式用!$N$3:'【参考】数式用'!$N$452,0),MATCH(VLOOKUP(X730,【参考】数式用!$R$2:$S$46,2,FALSE),【参考】数式用!$O$2:$Q$2,0)),10)))</f>
        <v/>
      </c>
      <c r="AC730" s="354"/>
    </row>
    <row r="731" spans="1:29" ht="49.95" customHeight="1">
      <c r="A731" s="240">
        <f t="shared" si="14"/>
        <v>693</v>
      </c>
      <c r="B731" s="449"/>
      <c r="C731" s="450"/>
      <c r="D731" s="450"/>
      <c r="E731" s="450"/>
      <c r="F731" s="450"/>
      <c r="G731" s="450"/>
      <c r="H731" s="450"/>
      <c r="I731" s="450"/>
      <c r="J731" s="450"/>
      <c r="K731" s="450"/>
      <c r="L731" s="451"/>
      <c r="M731" s="452"/>
      <c r="N731" s="452"/>
      <c r="O731" s="452"/>
      <c r="P731" s="453"/>
      <c r="Q731" s="454"/>
      <c r="R731" s="454"/>
      <c r="S731" s="454"/>
      <c r="T731" s="454"/>
      <c r="U731" s="454"/>
      <c r="V731" s="129"/>
      <c r="W731" s="129"/>
      <c r="X731" s="455"/>
      <c r="Y731" s="456"/>
      <c r="Z731" s="339" t="str">
        <f>IFERROR(VLOOKUP(X731, 【参考】数式用!$A$2:$B$46, 2, FALSE), "")</f>
        <v/>
      </c>
      <c r="AA731" s="357"/>
      <c r="AB731" s="426" t="str">
        <f>IF(B731="", "", IF(COUNTIF(X731,"*独自*"),"数式を削除して手入力",IFERROR(INDEX(【参考】数式用!$O$3:'【参考】数式用'!$Q$452,MATCH(Q731&amp;V731,【参考】数式用!$N$3:'【参考】数式用'!$N$452,0),MATCH(VLOOKUP(X731,【参考】数式用!$R$2:$S$46,2,FALSE),【参考】数式用!$O$2:$Q$2,0)),10)))</f>
        <v/>
      </c>
      <c r="AC731" s="354"/>
    </row>
    <row r="732" spans="1:29" ht="49.95" customHeight="1">
      <c r="A732" s="240">
        <f t="shared" si="14"/>
        <v>694</v>
      </c>
      <c r="B732" s="449"/>
      <c r="C732" s="450"/>
      <c r="D732" s="450"/>
      <c r="E732" s="450"/>
      <c r="F732" s="450"/>
      <c r="G732" s="450"/>
      <c r="H732" s="450"/>
      <c r="I732" s="450"/>
      <c r="J732" s="450"/>
      <c r="K732" s="450"/>
      <c r="L732" s="451"/>
      <c r="M732" s="452"/>
      <c r="N732" s="452"/>
      <c r="O732" s="452"/>
      <c r="P732" s="453"/>
      <c r="Q732" s="454"/>
      <c r="R732" s="454"/>
      <c r="S732" s="454"/>
      <c r="T732" s="454"/>
      <c r="U732" s="454"/>
      <c r="V732" s="129"/>
      <c r="W732" s="129"/>
      <c r="X732" s="455"/>
      <c r="Y732" s="456"/>
      <c r="Z732" s="339" t="str">
        <f>IFERROR(VLOOKUP(X732, 【参考】数式用!$A$2:$B$46, 2, FALSE), "")</f>
        <v/>
      </c>
      <c r="AA732" s="357"/>
      <c r="AB732" s="426" t="str">
        <f>IF(B732="", "", IF(COUNTIF(X732,"*独自*"),"数式を削除して手入力",IFERROR(INDEX(【参考】数式用!$O$3:'【参考】数式用'!$Q$452,MATCH(Q732&amp;V732,【参考】数式用!$N$3:'【参考】数式用'!$N$452,0),MATCH(VLOOKUP(X732,【参考】数式用!$R$2:$S$46,2,FALSE),【参考】数式用!$O$2:$Q$2,0)),10)))</f>
        <v/>
      </c>
      <c r="AC732" s="354"/>
    </row>
    <row r="733" spans="1:29" ht="49.95" customHeight="1">
      <c r="A733" s="240">
        <f t="shared" si="14"/>
        <v>695</v>
      </c>
      <c r="B733" s="449"/>
      <c r="C733" s="450"/>
      <c r="D733" s="450"/>
      <c r="E733" s="450"/>
      <c r="F733" s="450"/>
      <c r="G733" s="450"/>
      <c r="H733" s="450"/>
      <c r="I733" s="450"/>
      <c r="J733" s="450"/>
      <c r="K733" s="450"/>
      <c r="L733" s="451"/>
      <c r="M733" s="452"/>
      <c r="N733" s="452"/>
      <c r="O733" s="452"/>
      <c r="P733" s="453"/>
      <c r="Q733" s="454"/>
      <c r="R733" s="454"/>
      <c r="S733" s="454"/>
      <c r="T733" s="454"/>
      <c r="U733" s="454"/>
      <c r="V733" s="129"/>
      <c r="W733" s="129"/>
      <c r="X733" s="455"/>
      <c r="Y733" s="456"/>
      <c r="Z733" s="339" t="str">
        <f>IFERROR(VLOOKUP(X733, 【参考】数式用!$A$2:$B$46, 2, FALSE), "")</f>
        <v/>
      </c>
      <c r="AA733" s="357"/>
      <c r="AB733" s="426" t="str">
        <f>IF(B733="", "", IF(COUNTIF(X733,"*独自*"),"数式を削除して手入力",IFERROR(INDEX(【参考】数式用!$O$3:'【参考】数式用'!$Q$452,MATCH(Q733&amp;V733,【参考】数式用!$N$3:'【参考】数式用'!$N$452,0),MATCH(VLOOKUP(X733,【参考】数式用!$R$2:$S$46,2,FALSE),【参考】数式用!$O$2:$Q$2,0)),10)))</f>
        <v/>
      </c>
      <c r="AC733" s="354"/>
    </row>
    <row r="734" spans="1:29" ht="49.95" customHeight="1">
      <c r="A734" s="240">
        <f t="shared" si="14"/>
        <v>696</v>
      </c>
      <c r="B734" s="449"/>
      <c r="C734" s="450"/>
      <c r="D734" s="450"/>
      <c r="E734" s="450"/>
      <c r="F734" s="450"/>
      <c r="G734" s="450"/>
      <c r="H734" s="450"/>
      <c r="I734" s="450"/>
      <c r="J734" s="450"/>
      <c r="K734" s="450"/>
      <c r="L734" s="451"/>
      <c r="M734" s="452"/>
      <c r="N734" s="452"/>
      <c r="O734" s="452"/>
      <c r="P734" s="453"/>
      <c r="Q734" s="454"/>
      <c r="R734" s="454"/>
      <c r="S734" s="454"/>
      <c r="T734" s="454"/>
      <c r="U734" s="454"/>
      <c r="V734" s="129"/>
      <c r="W734" s="129"/>
      <c r="X734" s="455"/>
      <c r="Y734" s="456"/>
      <c r="Z734" s="339" t="str">
        <f>IFERROR(VLOOKUP(X734, 【参考】数式用!$A$2:$B$46, 2, FALSE), "")</f>
        <v/>
      </c>
      <c r="AA734" s="357"/>
      <c r="AB734" s="426" t="str">
        <f>IF(B734="", "", IF(COUNTIF(X734,"*独自*"),"数式を削除して手入力",IFERROR(INDEX(【参考】数式用!$O$3:'【参考】数式用'!$Q$452,MATCH(Q734&amp;V734,【参考】数式用!$N$3:'【参考】数式用'!$N$452,0),MATCH(VLOOKUP(X734,【参考】数式用!$R$2:$S$46,2,FALSE),【参考】数式用!$O$2:$Q$2,0)),10)))</f>
        <v/>
      </c>
      <c r="AC734" s="354"/>
    </row>
    <row r="735" spans="1:29" ht="49.95" customHeight="1">
      <c r="A735" s="240">
        <f t="shared" si="14"/>
        <v>697</v>
      </c>
      <c r="B735" s="449"/>
      <c r="C735" s="450"/>
      <c r="D735" s="450"/>
      <c r="E735" s="450"/>
      <c r="F735" s="450"/>
      <c r="G735" s="450"/>
      <c r="H735" s="450"/>
      <c r="I735" s="450"/>
      <c r="J735" s="450"/>
      <c r="K735" s="450"/>
      <c r="L735" s="451"/>
      <c r="M735" s="452"/>
      <c r="N735" s="452"/>
      <c r="O735" s="452"/>
      <c r="P735" s="453"/>
      <c r="Q735" s="454"/>
      <c r="R735" s="454"/>
      <c r="S735" s="454"/>
      <c r="T735" s="454"/>
      <c r="U735" s="454"/>
      <c r="V735" s="129"/>
      <c r="W735" s="129"/>
      <c r="X735" s="455"/>
      <c r="Y735" s="456"/>
      <c r="Z735" s="339" t="str">
        <f>IFERROR(VLOOKUP(X735, 【参考】数式用!$A$2:$B$46, 2, FALSE), "")</f>
        <v/>
      </c>
      <c r="AA735" s="357"/>
      <c r="AB735" s="426" t="str">
        <f>IF(B735="", "", IF(COUNTIF(X735,"*独自*"),"数式を削除して手入力",IFERROR(INDEX(【参考】数式用!$O$3:'【参考】数式用'!$Q$452,MATCH(Q735&amp;V735,【参考】数式用!$N$3:'【参考】数式用'!$N$452,0),MATCH(VLOOKUP(X735,【参考】数式用!$R$2:$S$46,2,FALSE),【参考】数式用!$O$2:$Q$2,0)),10)))</f>
        <v/>
      </c>
      <c r="AC735" s="354"/>
    </row>
    <row r="736" spans="1:29" ht="49.95" customHeight="1">
      <c r="A736" s="240">
        <f t="shared" si="14"/>
        <v>698</v>
      </c>
      <c r="B736" s="449"/>
      <c r="C736" s="450"/>
      <c r="D736" s="450"/>
      <c r="E736" s="450"/>
      <c r="F736" s="450"/>
      <c r="G736" s="450"/>
      <c r="H736" s="450"/>
      <c r="I736" s="450"/>
      <c r="J736" s="450"/>
      <c r="K736" s="450"/>
      <c r="L736" s="451"/>
      <c r="M736" s="452"/>
      <c r="N736" s="452"/>
      <c r="O736" s="452"/>
      <c r="P736" s="453"/>
      <c r="Q736" s="454"/>
      <c r="R736" s="454"/>
      <c r="S736" s="454"/>
      <c r="T736" s="454"/>
      <c r="U736" s="454"/>
      <c r="V736" s="129"/>
      <c r="W736" s="129"/>
      <c r="X736" s="455"/>
      <c r="Y736" s="456"/>
      <c r="Z736" s="339" t="str">
        <f>IFERROR(VLOOKUP(X736, 【参考】数式用!$A$2:$B$46, 2, FALSE), "")</f>
        <v/>
      </c>
      <c r="AA736" s="357"/>
      <c r="AB736" s="426" t="str">
        <f>IF(B736="", "", IF(COUNTIF(X736,"*独自*"),"数式を削除して手入力",IFERROR(INDEX(【参考】数式用!$O$3:'【参考】数式用'!$Q$452,MATCH(Q736&amp;V736,【参考】数式用!$N$3:'【参考】数式用'!$N$452,0),MATCH(VLOOKUP(X736,【参考】数式用!$R$2:$S$46,2,FALSE),【参考】数式用!$O$2:$Q$2,0)),10)))</f>
        <v/>
      </c>
      <c r="AC736" s="354"/>
    </row>
    <row r="737" spans="1:29" ht="49.95" customHeight="1">
      <c r="A737" s="240">
        <f t="shared" si="14"/>
        <v>699</v>
      </c>
      <c r="B737" s="449"/>
      <c r="C737" s="450"/>
      <c r="D737" s="450"/>
      <c r="E737" s="450"/>
      <c r="F737" s="450"/>
      <c r="G737" s="450"/>
      <c r="H737" s="450"/>
      <c r="I737" s="450"/>
      <c r="J737" s="450"/>
      <c r="K737" s="450"/>
      <c r="L737" s="451"/>
      <c r="M737" s="452"/>
      <c r="N737" s="452"/>
      <c r="O737" s="452"/>
      <c r="P737" s="453"/>
      <c r="Q737" s="454"/>
      <c r="R737" s="454"/>
      <c r="S737" s="454"/>
      <c r="T737" s="454"/>
      <c r="U737" s="454"/>
      <c r="V737" s="129"/>
      <c r="W737" s="129"/>
      <c r="X737" s="455"/>
      <c r="Y737" s="456"/>
      <c r="Z737" s="339" t="str">
        <f>IFERROR(VLOOKUP(X737, 【参考】数式用!$A$2:$B$46, 2, FALSE), "")</f>
        <v/>
      </c>
      <c r="AA737" s="357"/>
      <c r="AB737" s="426" t="str">
        <f>IF(B737="", "", IF(COUNTIF(X737,"*独自*"),"数式を削除して手入力",IFERROR(INDEX(【参考】数式用!$O$3:'【参考】数式用'!$Q$452,MATCH(Q737&amp;V737,【参考】数式用!$N$3:'【参考】数式用'!$N$452,0),MATCH(VLOOKUP(X737,【参考】数式用!$R$2:$S$46,2,FALSE),【参考】数式用!$O$2:$Q$2,0)),10)))</f>
        <v/>
      </c>
      <c r="AC737" s="354"/>
    </row>
    <row r="738" spans="1:29" ht="49.95" customHeight="1">
      <c r="A738" s="240">
        <f t="shared" si="14"/>
        <v>700</v>
      </c>
      <c r="B738" s="449"/>
      <c r="C738" s="450"/>
      <c r="D738" s="450"/>
      <c r="E738" s="450"/>
      <c r="F738" s="450"/>
      <c r="G738" s="450"/>
      <c r="H738" s="450"/>
      <c r="I738" s="450"/>
      <c r="J738" s="450"/>
      <c r="K738" s="450"/>
      <c r="L738" s="451"/>
      <c r="M738" s="452"/>
      <c r="N738" s="452"/>
      <c r="O738" s="452"/>
      <c r="P738" s="453"/>
      <c r="Q738" s="454"/>
      <c r="R738" s="454"/>
      <c r="S738" s="454"/>
      <c r="T738" s="454"/>
      <c r="U738" s="454"/>
      <c r="V738" s="129"/>
      <c r="W738" s="129"/>
      <c r="X738" s="455"/>
      <c r="Y738" s="456"/>
      <c r="Z738" s="339" t="str">
        <f>IFERROR(VLOOKUP(X738, 【参考】数式用!$A$2:$B$46, 2, FALSE), "")</f>
        <v/>
      </c>
      <c r="AA738" s="357"/>
      <c r="AB738" s="426" t="str">
        <f>IF(B738="", "", IF(COUNTIF(X738,"*独自*"),"数式を削除して手入力",IFERROR(INDEX(【参考】数式用!$O$3:'【参考】数式用'!$Q$452,MATCH(Q738&amp;V738,【参考】数式用!$N$3:'【参考】数式用'!$N$452,0),MATCH(VLOOKUP(X738,【参考】数式用!$R$2:$S$46,2,FALSE),【参考】数式用!$O$2:$Q$2,0)),10)))</f>
        <v/>
      </c>
      <c r="AC738" s="354"/>
    </row>
    <row r="739" spans="1:29" ht="49.95" customHeight="1">
      <c r="A739" s="240">
        <f t="shared" si="14"/>
        <v>701</v>
      </c>
      <c r="B739" s="449"/>
      <c r="C739" s="450"/>
      <c r="D739" s="450"/>
      <c r="E739" s="450"/>
      <c r="F739" s="450"/>
      <c r="G739" s="450"/>
      <c r="H739" s="450"/>
      <c r="I739" s="450"/>
      <c r="J739" s="450"/>
      <c r="K739" s="450"/>
      <c r="L739" s="451"/>
      <c r="M739" s="452"/>
      <c r="N739" s="452"/>
      <c r="O739" s="452"/>
      <c r="P739" s="453"/>
      <c r="Q739" s="454"/>
      <c r="R739" s="454"/>
      <c r="S739" s="454"/>
      <c r="T739" s="454"/>
      <c r="U739" s="454"/>
      <c r="V739" s="129"/>
      <c r="W739" s="129"/>
      <c r="X739" s="455"/>
      <c r="Y739" s="456"/>
      <c r="Z739" s="339" t="str">
        <f>IFERROR(VLOOKUP(X739, 【参考】数式用!$A$2:$B$46, 2, FALSE), "")</f>
        <v/>
      </c>
      <c r="AA739" s="357"/>
      <c r="AB739" s="426" t="str">
        <f>IF(B739="", "", IF(COUNTIF(X739,"*独自*"),"数式を削除して手入力",IFERROR(INDEX(【参考】数式用!$O$3:'【参考】数式用'!$Q$452,MATCH(Q739&amp;V739,【参考】数式用!$N$3:'【参考】数式用'!$N$452,0),MATCH(VLOOKUP(X739,【参考】数式用!$R$2:$S$46,2,FALSE),【参考】数式用!$O$2:$Q$2,0)),10)))</f>
        <v/>
      </c>
      <c r="AC739" s="354"/>
    </row>
    <row r="740" spans="1:29" ht="49.95" customHeight="1">
      <c r="A740" s="240">
        <f t="shared" si="14"/>
        <v>702</v>
      </c>
      <c r="B740" s="449"/>
      <c r="C740" s="450"/>
      <c r="D740" s="450"/>
      <c r="E740" s="450"/>
      <c r="F740" s="450"/>
      <c r="G740" s="450"/>
      <c r="H740" s="450"/>
      <c r="I740" s="450"/>
      <c r="J740" s="450"/>
      <c r="K740" s="450"/>
      <c r="L740" s="451"/>
      <c r="M740" s="452"/>
      <c r="N740" s="452"/>
      <c r="O740" s="452"/>
      <c r="P740" s="453"/>
      <c r="Q740" s="454"/>
      <c r="R740" s="454"/>
      <c r="S740" s="454"/>
      <c r="T740" s="454"/>
      <c r="U740" s="454"/>
      <c r="V740" s="129"/>
      <c r="W740" s="129"/>
      <c r="X740" s="455"/>
      <c r="Y740" s="456"/>
      <c r="Z740" s="339" t="str">
        <f>IFERROR(VLOOKUP(X740, 【参考】数式用!$A$2:$B$46, 2, FALSE), "")</f>
        <v/>
      </c>
      <c r="AA740" s="357"/>
      <c r="AB740" s="426" t="str">
        <f>IF(B740="", "", IF(COUNTIF(X740,"*独自*"),"数式を削除して手入力",IFERROR(INDEX(【参考】数式用!$O$3:'【参考】数式用'!$Q$452,MATCH(Q740&amp;V740,【参考】数式用!$N$3:'【参考】数式用'!$N$452,0),MATCH(VLOOKUP(X740,【参考】数式用!$R$2:$S$46,2,FALSE),【参考】数式用!$O$2:$Q$2,0)),10)))</f>
        <v/>
      </c>
      <c r="AC740" s="354"/>
    </row>
    <row r="741" spans="1:29" ht="49.95" customHeight="1">
      <c r="A741" s="240">
        <f t="shared" si="14"/>
        <v>703</v>
      </c>
      <c r="B741" s="449"/>
      <c r="C741" s="450"/>
      <c r="D741" s="450"/>
      <c r="E741" s="450"/>
      <c r="F741" s="450"/>
      <c r="G741" s="450"/>
      <c r="H741" s="450"/>
      <c r="I741" s="450"/>
      <c r="J741" s="450"/>
      <c r="K741" s="450"/>
      <c r="L741" s="451"/>
      <c r="M741" s="452"/>
      <c r="N741" s="452"/>
      <c r="O741" s="452"/>
      <c r="P741" s="453"/>
      <c r="Q741" s="454"/>
      <c r="R741" s="454"/>
      <c r="S741" s="454"/>
      <c r="T741" s="454"/>
      <c r="U741" s="454"/>
      <c r="V741" s="129"/>
      <c r="W741" s="129"/>
      <c r="X741" s="455"/>
      <c r="Y741" s="456"/>
      <c r="Z741" s="339" t="str">
        <f>IFERROR(VLOOKUP(X741, 【参考】数式用!$A$2:$B$46, 2, FALSE), "")</f>
        <v/>
      </c>
      <c r="AA741" s="357"/>
      <c r="AB741" s="426" t="str">
        <f>IF(B741="", "", IF(COUNTIF(X741,"*独自*"),"数式を削除して手入力",IFERROR(INDEX(【参考】数式用!$O$3:'【参考】数式用'!$Q$452,MATCH(Q741&amp;V741,【参考】数式用!$N$3:'【参考】数式用'!$N$452,0),MATCH(VLOOKUP(X741,【参考】数式用!$R$2:$S$46,2,FALSE),【参考】数式用!$O$2:$Q$2,0)),10)))</f>
        <v/>
      </c>
      <c r="AC741" s="354"/>
    </row>
    <row r="742" spans="1:29" ht="49.95" customHeight="1">
      <c r="A742" s="240">
        <f t="shared" si="14"/>
        <v>704</v>
      </c>
      <c r="B742" s="449"/>
      <c r="C742" s="450"/>
      <c r="D742" s="450"/>
      <c r="E742" s="450"/>
      <c r="F742" s="450"/>
      <c r="G742" s="450"/>
      <c r="H742" s="450"/>
      <c r="I742" s="450"/>
      <c r="J742" s="450"/>
      <c r="K742" s="450"/>
      <c r="L742" s="451"/>
      <c r="M742" s="452"/>
      <c r="N742" s="452"/>
      <c r="O742" s="452"/>
      <c r="P742" s="453"/>
      <c r="Q742" s="454"/>
      <c r="R742" s="454"/>
      <c r="S742" s="454"/>
      <c r="T742" s="454"/>
      <c r="U742" s="454"/>
      <c r="V742" s="129"/>
      <c r="W742" s="129"/>
      <c r="X742" s="455"/>
      <c r="Y742" s="456"/>
      <c r="Z742" s="339" t="str">
        <f>IFERROR(VLOOKUP(X742, 【参考】数式用!$A$2:$B$46, 2, FALSE), "")</f>
        <v/>
      </c>
      <c r="AA742" s="357"/>
      <c r="AB742" s="426" t="str">
        <f>IF(B742="", "", IF(COUNTIF(X742,"*独自*"),"数式を削除して手入力",IFERROR(INDEX(【参考】数式用!$O$3:'【参考】数式用'!$Q$452,MATCH(Q742&amp;V742,【参考】数式用!$N$3:'【参考】数式用'!$N$452,0),MATCH(VLOOKUP(X742,【参考】数式用!$R$2:$S$46,2,FALSE),【参考】数式用!$O$2:$Q$2,0)),10)))</f>
        <v/>
      </c>
      <c r="AC742" s="354"/>
    </row>
    <row r="743" spans="1:29" ht="49.95" customHeight="1">
      <c r="A743" s="240">
        <f t="shared" si="14"/>
        <v>705</v>
      </c>
      <c r="B743" s="449"/>
      <c r="C743" s="450"/>
      <c r="D743" s="450"/>
      <c r="E743" s="450"/>
      <c r="F743" s="450"/>
      <c r="G743" s="450"/>
      <c r="H743" s="450"/>
      <c r="I743" s="450"/>
      <c r="J743" s="450"/>
      <c r="K743" s="450"/>
      <c r="L743" s="451"/>
      <c r="M743" s="452"/>
      <c r="N743" s="452"/>
      <c r="O743" s="452"/>
      <c r="P743" s="453"/>
      <c r="Q743" s="454"/>
      <c r="R743" s="454"/>
      <c r="S743" s="454"/>
      <c r="T743" s="454"/>
      <c r="U743" s="454"/>
      <c r="V743" s="129"/>
      <c r="W743" s="129"/>
      <c r="X743" s="455"/>
      <c r="Y743" s="456"/>
      <c r="Z743" s="339" t="str">
        <f>IFERROR(VLOOKUP(X743, 【参考】数式用!$A$2:$B$46, 2, FALSE), "")</f>
        <v/>
      </c>
      <c r="AA743" s="357"/>
      <c r="AB743" s="426" t="str">
        <f>IF(B743="", "", IF(COUNTIF(X743,"*独自*"),"数式を削除して手入力",IFERROR(INDEX(【参考】数式用!$O$3:'【参考】数式用'!$Q$452,MATCH(Q743&amp;V743,【参考】数式用!$N$3:'【参考】数式用'!$N$452,0),MATCH(VLOOKUP(X743,【参考】数式用!$R$2:$S$46,2,FALSE),【参考】数式用!$O$2:$Q$2,0)),10)))</f>
        <v/>
      </c>
      <c r="AC743" s="354"/>
    </row>
    <row r="744" spans="1:29" ht="49.95" customHeight="1">
      <c r="A744" s="240">
        <f t="shared" si="14"/>
        <v>706</v>
      </c>
      <c r="B744" s="449"/>
      <c r="C744" s="450"/>
      <c r="D744" s="450"/>
      <c r="E744" s="450"/>
      <c r="F744" s="450"/>
      <c r="G744" s="450"/>
      <c r="H744" s="450"/>
      <c r="I744" s="450"/>
      <c r="J744" s="450"/>
      <c r="K744" s="450"/>
      <c r="L744" s="451"/>
      <c r="M744" s="452"/>
      <c r="N744" s="452"/>
      <c r="O744" s="452"/>
      <c r="P744" s="453"/>
      <c r="Q744" s="454"/>
      <c r="R744" s="454"/>
      <c r="S744" s="454"/>
      <c r="T744" s="454"/>
      <c r="U744" s="454"/>
      <c r="V744" s="129"/>
      <c r="W744" s="129"/>
      <c r="X744" s="455"/>
      <c r="Y744" s="456"/>
      <c r="Z744" s="339" t="str">
        <f>IFERROR(VLOOKUP(X744, 【参考】数式用!$A$2:$B$46, 2, FALSE), "")</f>
        <v/>
      </c>
      <c r="AA744" s="357"/>
      <c r="AB744" s="426" t="str">
        <f>IF(B744="", "", IF(COUNTIF(X744,"*独自*"),"数式を削除して手入力",IFERROR(INDEX(【参考】数式用!$O$3:'【参考】数式用'!$Q$452,MATCH(Q744&amp;V744,【参考】数式用!$N$3:'【参考】数式用'!$N$452,0),MATCH(VLOOKUP(X744,【参考】数式用!$R$2:$S$46,2,FALSE),【参考】数式用!$O$2:$Q$2,0)),10)))</f>
        <v/>
      </c>
      <c r="AC744" s="354"/>
    </row>
    <row r="745" spans="1:29" ht="49.95" customHeight="1">
      <c r="A745" s="240">
        <f t="shared" si="14"/>
        <v>707</v>
      </c>
      <c r="B745" s="449"/>
      <c r="C745" s="450"/>
      <c r="D745" s="450"/>
      <c r="E745" s="450"/>
      <c r="F745" s="450"/>
      <c r="G745" s="450"/>
      <c r="H745" s="450"/>
      <c r="I745" s="450"/>
      <c r="J745" s="450"/>
      <c r="K745" s="450"/>
      <c r="L745" s="451"/>
      <c r="M745" s="452"/>
      <c r="N745" s="452"/>
      <c r="O745" s="452"/>
      <c r="P745" s="453"/>
      <c r="Q745" s="454"/>
      <c r="R745" s="454"/>
      <c r="S745" s="454"/>
      <c r="T745" s="454"/>
      <c r="U745" s="454"/>
      <c r="V745" s="129"/>
      <c r="W745" s="129"/>
      <c r="X745" s="455"/>
      <c r="Y745" s="456"/>
      <c r="Z745" s="339" t="str">
        <f>IFERROR(VLOOKUP(X745, 【参考】数式用!$A$2:$B$46, 2, FALSE), "")</f>
        <v/>
      </c>
      <c r="AA745" s="357"/>
      <c r="AB745" s="426" t="str">
        <f>IF(B745="", "", IF(COUNTIF(X745,"*独自*"),"数式を削除して手入力",IFERROR(INDEX(【参考】数式用!$O$3:'【参考】数式用'!$Q$452,MATCH(Q745&amp;V745,【参考】数式用!$N$3:'【参考】数式用'!$N$452,0),MATCH(VLOOKUP(X745,【参考】数式用!$R$2:$S$46,2,FALSE),【参考】数式用!$O$2:$Q$2,0)),10)))</f>
        <v/>
      </c>
      <c r="AC745" s="354"/>
    </row>
    <row r="746" spans="1:29" ht="49.95" customHeight="1">
      <c r="A746" s="240">
        <f t="shared" si="14"/>
        <v>708</v>
      </c>
      <c r="B746" s="449"/>
      <c r="C746" s="450"/>
      <c r="D746" s="450"/>
      <c r="E746" s="450"/>
      <c r="F746" s="450"/>
      <c r="G746" s="450"/>
      <c r="H746" s="450"/>
      <c r="I746" s="450"/>
      <c r="J746" s="450"/>
      <c r="K746" s="450"/>
      <c r="L746" s="451"/>
      <c r="M746" s="452"/>
      <c r="N746" s="452"/>
      <c r="O746" s="452"/>
      <c r="P746" s="453"/>
      <c r="Q746" s="454"/>
      <c r="R746" s="454"/>
      <c r="S746" s="454"/>
      <c r="T746" s="454"/>
      <c r="U746" s="454"/>
      <c r="V746" s="129"/>
      <c r="W746" s="129"/>
      <c r="X746" s="455"/>
      <c r="Y746" s="456"/>
      <c r="Z746" s="339" t="str">
        <f>IFERROR(VLOOKUP(X746, 【参考】数式用!$A$2:$B$46, 2, FALSE), "")</f>
        <v/>
      </c>
      <c r="AA746" s="357"/>
      <c r="AB746" s="426" t="str">
        <f>IF(B746="", "", IF(COUNTIF(X746,"*独自*"),"数式を削除して手入力",IFERROR(INDEX(【参考】数式用!$O$3:'【参考】数式用'!$Q$452,MATCH(Q746&amp;V746,【参考】数式用!$N$3:'【参考】数式用'!$N$452,0),MATCH(VLOOKUP(X746,【参考】数式用!$R$2:$S$46,2,FALSE),【参考】数式用!$O$2:$Q$2,0)),10)))</f>
        <v/>
      </c>
      <c r="AC746" s="354"/>
    </row>
    <row r="747" spans="1:29" ht="49.95" customHeight="1">
      <c r="A747" s="240">
        <f t="shared" si="14"/>
        <v>709</v>
      </c>
      <c r="B747" s="449"/>
      <c r="C747" s="450"/>
      <c r="D747" s="450"/>
      <c r="E747" s="450"/>
      <c r="F747" s="450"/>
      <c r="G747" s="450"/>
      <c r="H747" s="450"/>
      <c r="I747" s="450"/>
      <c r="J747" s="450"/>
      <c r="K747" s="450"/>
      <c r="L747" s="451"/>
      <c r="M747" s="452"/>
      <c r="N747" s="452"/>
      <c r="O747" s="452"/>
      <c r="P747" s="453"/>
      <c r="Q747" s="454"/>
      <c r="R747" s="454"/>
      <c r="S747" s="454"/>
      <c r="T747" s="454"/>
      <c r="U747" s="454"/>
      <c r="V747" s="129"/>
      <c r="W747" s="129"/>
      <c r="X747" s="455"/>
      <c r="Y747" s="456"/>
      <c r="Z747" s="339" t="str">
        <f>IFERROR(VLOOKUP(X747, 【参考】数式用!$A$2:$B$46, 2, FALSE), "")</f>
        <v/>
      </c>
      <c r="AA747" s="357"/>
      <c r="AB747" s="426" t="str">
        <f>IF(B747="", "", IF(COUNTIF(X747,"*独自*"),"数式を削除して手入力",IFERROR(INDEX(【参考】数式用!$O$3:'【参考】数式用'!$Q$452,MATCH(Q747&amp;V747,【参考】数式用!$N$3:'【参考】数式用'!$N$452,0),MATCH(VLOOKUP(X747,【参考】数式用!$R$2:$S$46,2,FALSE),【参考】数式用!$O$2:$Q$2,0)),10)))</f>
        <v/>
      </c>
      <c r="AC747" s="354"/>
    </row>
    <row r="748" spans="1:29" ht="49.95" customHeight="1">
      <c r="A748" s="240">
        <f t="shared" si="14"/>
        <v>710</v>
      </c>
      <c r="B748" s="449"/>
      <c r="C748" s="450"/>
      <c r="D748" s="450"/>
      <c r="E748" s="450"/>
      <c r="F748" s="450"/>
      <c r="G748" s="450"/>
      <c r="H748" s="450"/>
      <c r="I748" s="450"/>
      <c r="J748" s="450"/>
      <c r="K748" s="450"/>
      <c r="L748" s="451"/>
      <c r="M748" s="452"/>
      <c r="N748" s="452"/>
      <c r="O748" s="452"/>
      <c r="P748" s="453"/>
      <c r="Q748" s="454"/>
      <c r="R748" s="454"/>
      <c r="S748" s="454"/>
      <c r="T748" s="454"/>
      <c r="U748" s="454"/>
      <c r="V748" s="129"/>
      <c r="W748" s="129"/>
      <c r="X748" s="455"/>
      <c r="Y748" s="456"/>
      <c r="Z748" s="339" t="str">
        <f>IFERROR(VLOOKUP(X748, 【参考】数式用!$A$2:$B$46, 2, FALSE), "")</f>
        <v/>
      </c>
      <c r="AA748" s="357"/>
      <c r="AB748" s="426" t="str">
        <f>IF(B748="", "", IF(COUNTIF(X748,"*独自*"),"数式を削除して手入力",IFERROR(INDEX(【参考】数式用!$O$3:'【参考】数式用'!$Q$452,MATCH(Q748&amp;V748,【参考】数式用!$N$3:'【参考】数式用'!$N$452,0),MATCH(VLOOKUP(X748,【参考】数式用!$R$2:$S$46,2,FALSE),【参考】数式用!$O$2:$Q$2,0)),10)))</f>
        <v/>
      </c>
      <c r="AC748" s="354"/>
    </row>
    <row r="749" spans="1:29" ht="49.95" customHeight="1">
      <c r="A749" s="240">
        <f t="shared" si="14"/>
        <v>711</v>
      </c>
      <c r="B749" s="449"/>
      <c r="C749" s="450"/>
      <c r="D749" s="450"/>
      <c r="E749" s="450"/>
      <c r="F749" s="450"/>
      <c r="G749" s="450"/>
      <c r="H749" s="450"/>
      <c r="I749" s="450"/>
      <c r="J749" s="450"/>
      <c r="K749" s="450"/>
      <c r="L749" s="451"/>
      <c r="M749" s="452"/>
      <c r="N749" s="452"/>
      <c r="O749" s="452"/>
      <c r="P749" s="453"/>
      <c r="Q749" s="454"/>
      <c r="R749" s="454"/>
      <c r="S749" s="454"/>
      <c r="T749" s="454"/>
      <c r="U749" s="454"/>
      <c r="V749" s="129"/>
      <c r="W749" s="129"/>
      <c r="X749" s="455"/>
      <c r="Y749" s="456"/>
      <c r="Z749" s="339" t="str">
        <f>IFERROR(VLOOKUP(X749, 【参考】数式用!$A$2:$B$46, 2, FALSE), "")</f>
        <v/>
      </c>
      <c r="AA749" s="357"/>
      <c r="AB749" s="426" t="str">
        <f>IF(B749="", "", IF(COUNTIF(X749,"*独自*"),"数式を削除して手入力",IFERROR(INDEX(【参考】数式用!$O$3:'【参考】数式用'!$Q$452,MATCH(Q749&amp;V749,【参考】数式用!$N$3:'【参考】数式用'!$N$452,0),MATCH(VLOOKUP(X749,【参考】数式用!$R$2:$S$46,2,FALSE),【参考】数式用!$O$2:$Q$2,0)),10)))</f>
        <v/>
      </c>
      <c r="AC749" s="354"/>
    </row>
    <row r="750" spans="1:29" ht="49.95" customHeight="1">
      <c r="A750" s="240">
        <f t="shared" si="14"/>
        <v>712</v>
      </c>
      <c r="B750" s="449"/>
      <c r="C750" s="450"/>
      <c r="D750" s="450"/>
      <c r="E750" s="450"/>
      <c r="F750" s="450"/>
      <c r="G750" s="450"/>
      <c r="H750" s="450"/>
      <c r="I750" s="450"/>
      <c r="J750" s="450"/>
      <c r="K750" s="450"/>
      <c r="L750" s="451"/>
      <c r="M750" s="452"/>
      <c r="N750" s="452"/>
      <c r="O750" s="452"/>
      <c r="P750" s="453"/>
      <c r="Q750" s="454"/>
      <c r="R750" s="454"/>
      <c r="S750" s="454"/>
      <c r="T750" s="454"/>
      <c r="U750" s="454"/>
      <c r="V750" s="129"/>
      <c r="W750" s="129"/>
      <c r="X750" s="455"/>
      <c r="Y750" s="456"/>
      <c r="Z750" s="339" t="str">
        <f>IFERROR(VLOOKUP(X750, 【参考】数式用!$A$2:$B$46, 2, FALSE), "")</f>
        <v/>
      </c>
      <c r="AA750" s="357"/>
      <c r="AB750" s="426" t="str">
        <f>IF(B750="", "", IF(COUNTIF(X750,"*独自*"),"数式を削除して手入力",IFERROR(INDEX(【参考】数式用!$O$3:'【参考】数式用'!$Q$452,MATCH(Q750&amp;V750,【参考】数式用!$N$3:'【参考】数式用'!$N$452,0),MATCH(VLOOKUP(X750,【参考】数式用!$R$2:$S$46,2,FALSE),【参考】数式用!$O$2:$Q$2,0)),10)))</f>
        <v/>
      </c>
      <c r="AC750" s="354"/>
    </row>
    <row r="751" spans="1:29" ht="49.95" customHeight="1">
      <c r="A751" s="240">
        <f t="shared" si="14"/>
        <v>713</v>
      </c>
      <c r="B751" s="449"/>
      <c r="C751" s="450"/>
      <c r="D751" s="450"/>
      <c r="E751" s="450"/>
      <c r="F751" s="450"/>
      <c r="G751" s="450"/>
      <c r="H751" s="450"/>
      <c r="I751" s="450"/>
      <c r="J751" s="450"/>
      <c r="K751" s="450"/>
      <c r="L751" s="451"/>
      <c r="M751" s="452"/>
      <c r="N751" s="452"/>
      <c r="O751" s="452"/>
      <c r="P751" s="453"/>
      <c r="Q751" s="454"/>
      <c r="R751" s="454"/>
      <c r="S751" s="454"/>
      <c r="T751" s="454"/>
      <c r="U751" s="454"/>
      <c r="V751" s="129"/>
      <c r="W751" s="129"/>
      <c r="X751" s="455"/>
      <c r="Y751" s="456"/>
      <c r="Z751" s="339" t="str">
        <f>IFERROR(VLOOKUP(X751, 【参考】数式用!$A$2:$B$46, 2, FALSE), "")</f>
        <v/>
      </c>
      <c r="AA751" s="357"/>
      <c r="AB751" s="426" t="str">
        <f>IF(B751="", "", IF(COUNTIF(X751,"*独自*"),"数式を削除して手入力",IFERROR(INDEX(【参考】数式用!$O$3:'【参考】数式用'!$Q$452,MATCH(Q751&amp;V751,【参考】数式用!$N$3:'【参考】数式用'!$N$452,0),MATCH(VLOOKUP(X751,【参考】数式用!$R$2:$S$46,2,FALSE),【参考】数式用!$O$2:$Q$2,0)),10)))</f>
        <v/>
      </c>
      <c r="AC751" s="354"/>
    </row>
    <row r="752" spans="1:29" ht="49.95" customHeight="1">
      <c r="A752" s="240">
        <f t="shared" si="14"/>
        <v>714</v>
      </c>
      <c r="B752" s="449"/>
      <c r="C752" s="450"/>
      <c r="D752" s="450"/>
      <c r="E752" s="450"/>
      <c r="F752" s="450"/>
      <c r="G752" s="450"/>
      <c r="H752" s="450"/>
      <c r="I752" s="450"/>
      <c r="J752" s="450"/>
      <c r="K752" s="450"/>
      <c r="L752" s="451"/>
      <c r="M752" s="452"/>
      <c r="N752" s="452"/>
      <c r="O752" s="452"/>
      <c r="P752" s="453"/>
      <c r="Q752" s="454"/>
      <c r="R752" s="454"/>
      <c r="S752" s="454"/>
      <c r="T752" s="454"/>
      <c r="U752" s="454"/>
      <c r="V752" s="129"/>
      <c r="W752" s="129"/>
      <c r="X752" s="455"/>
      <c r="Y752" s="456"/>
      <c r="Z752" s="339" t="str">
        <f>IFERROR(VLOOKUP(X752, 【参考】数式用!$A$2:$B$46, 2, FALSE), "")</f>
        <v/>
      </c>
      <c r="AA752" s="357"/>
      <c r="AB752" s="426" t="str">
        <f>IF(B752="", "", IF(COUNTIF(X752,"*独自*"),"数式を削除して手入力",IFERROR(INDEX(【参考】数式用!$O$3:'【参考】数式用'!$Q$452,MATCH(Q752&amp;V752,【参考】数式用!$N$3:'【参考】数式用'!$N$452,0),MATCH(VLOOKUP(X752,【参考】数式用!$R$2:$S$46,2,FALSE),【参考】数式用!$O$2:$Q$2,0)),10)))</f>
        <v/>
      </c>
      <c r="AC752" s="354"/>
    </row>
    <row r="753" spans="1:29" ht="49.95" customHeight="1">
      <c r="A753" s="240">
        <f t="shared" si="14"/>
        <v>715</v>
      </c>
      <c r="B753" s="449"/>
      <c r="C753" s="450"/>
      <c r="D753" s="450"/>
      <c r="E753" s="450"/>
      <c r="F753" s="450"/>
      <c r="G753" s="450"/>
      <c r="H753" s="450"/>
      <c r="I753" s="450"/>
      <c r="J753" s="450"/>
      <c r="K753" s="450"/>
      <c r="L753" s="451"/>
      <c r="M753" s="452"/>
      <c r="N753" s="452"/>
      <c r="O753" s="452"/>
      <c r="P753" s="453"/>
      <c r="Q753" s="454"/>
      <c r="R753" s="454"/>
      <c r="S753" s="454"/>
      <c r="T753" s="454"/>
      <c r="U753" s="454"/>
      <c r="V753" s="129"/>
      <c r="W753" s="129"/>
      <c r="X753" s="455"/>
      <c r="Y753" s="456"/>
      <c r="Z753" s="339" t="str">
        <f>IFERROR(VLOOKUP(X753, 【参考】数式用!$A$2:$B$46, 2, FALSE), "")</f>
        <v/>
      </c>
      <c r="AA753" s="357"/>
      <c r="AB753" s="426" t="str">
        <f>IF(B753="", "", IF(COUNTIF(X753,"*独自*"),"数式を削除して手入力",IFERROR(INDEX(【参考】数式用!$O$3:'【参考】数式用'!$Q$452,MATCH(Q753&amp;V753,【参考】数式用!$N$3:'【参考】数式用'!$N$452,0),MATCH(VLOOKUP(X753,【参考】数式用!$R$2:$S$46,2,FALSE),【参考】数式用!$O$2:$Q$2,0)),10)))</f>
        <v/>
      </c>
      <c r="AC753" s="354"/>
    </row>
    <row r="754" spans="1:29" ht="49.95" customHeight="1">
      <c r="A754" s="240">
        <f t="shared" si="14"/>
        <v>716</v>
      </c>
      <c r="B754" s="449"/>
      <c r="C754" s="450"/>
      <c r="D754" s="450"/>
      <c r="E754" s="450"/>
      <c r="F754" s="450"/>
      <c r="G754" s="450"/>
      <c r="H754" s="450"/>
      <c r="I754" s="450"/>
      <c r="J754" s="450"/>
      <c r="K754" s="450"/>
      <c r="L754" s="451"/>
      <c r="M754" s="452"/>
      <c r="N754" s="452"/>
      <c r="O754" s="452"/>
      <c r="P754" s="453"/>
      <c r="Q754" s="454"/>
      <c r="R754" s="454"/>
      <c r="S754" s="454"/>
      <c r="T754" s="454"/>
      <c r="U754" s="454"/>
      <c r="V754" s="129"/>
      <c r="W754" s="129"/>
      <c r="X754" s="455"/>
      <c r="Y754" s="456"/>
      <c r="Z754" s="339" t="str">
        <f>IFERROR(VLOOKUP(X754, 【参考】数式用!$A$2:$B$46, 2, FALSE), "")</f>
        <v/>
      </c>
      <c r="AA754" s="357"/>
      <c r="AB754" s="426" t="str">
        <f>IF(B754="", "", IF(COUNTIF(X754,"*独自*"),"数式を削除して手入力",IFERROR(INDEX(【参考】数式用!$O$3:'【参考】数式用'!$Q$452,MATCH(Q754&amp;V754,【参考】数式用!$N$3:'【参考】数式用'!$N$452,0),MATCH(VLOOKUP(X754,【参考】数式用!$R$2:$S$46,2,FALSE),【参考】数式用!$O$2:$Q$2,0)),10)))</f>
        <v/>
      </c>
      <c r="AC754" s="354"/>
    </row>
    <row r="755" spans="1:29" ht="49.95" customHeight="1">
      <c r="A755" s="240">
        <f t="shared" si="14"/>
        <v>717</v>
      </c>
      <c r="B755" s="449"/>
      <c r="C755" s="450"/>
      <c r="D755" s="450"/>
      <c r="E755" s="450"/>
      <c r="F755" s="450"/>
      <c r="G755" s="450"/>
      <c r="H755" s="450"/>
      <c r="I755" s="450"/>
      <c r="J755" s="450"/>
      <c r="K755" s="450"/>
      <c r="L755" s="451"/>
      <c r="M755" s="452"/>
      <c r="N755" s="452"/>
      <c r="O755" s="452"/>
      <c r="P755" s="453"/>
      <c r="Q755" s="454"/>
      <c r="R755" s="454"/>
      <c r="S755" s="454"/>
      <c r="T755" s="454"/>
      <c r="U755" s="454"/>
      <c r="V755" s="129"/>
      <c r="W755" s="129"/>
      <c r="X755" s="455"/>
      <c r="Y755" s="456"/>
      <c r="Z755" s="339" t="str">
        <f>IFERROR(VLOOKUP(X755, 【参考】数式用!$A$2:$B$46, 2, FALSE), "")</f>
        <v/>
      </c>
      <c r="AA755" s="357"/>
      <c r="AB755" s="426" t="str">
        <f>IF(B755="", "", IF(COUNTIF(X755,"*独自*"),"数式を削除して手入力",IFERROR(INDEX(【参考】数式用!$O$3:'【参考】数式用'!$Q$452,MATCH(Q755&amp;V755,【参考】数式用!$N$3:'【参考】数式用'!$N$452,0),MATCH(VLOOKUP(X755,【参考】数式用!$R$2:$S$46,2,FALSE),【参考】数式用!$O$2:$Q$2,0)),10)))</f>
        <v/>
      </c>
      <c r="AC755" s="354"/>
    </row>
    <row r="756" spans="1:29" ht="49.95" customHeight="1">
      <c r="A756" s="240">
        <f t="shared" si="14"/>
        <v>718</v>
      </c>
      <c r="B756" s="449"/>
      <c r="C756" s="450"/>
      <c r="D756" s="450"/>
      <c r="E756" s="450"/>
      <c r="F756" s="450"/>
      <c r="G756" s="450"/>
      <c r="H756" s="450"/>
      <c r="I756" s="450"/>
      <c r="J756" s="450"/>
      <c r="K756" s="450"/>
      <c r="L756" s="451"/>
      <c r="M756" s="452"/>
      <c r="N756" s="452"/>
      <c r="O756" s="452"/>
      <c r="P756" s="453"/>
      <c r="Q756" s="454"/>
      <c r="R756" s="454"/>
      <c r="S756" s="454"/>
      <c r="T756" s="454"/>
      <c r="U756" s="454"/>
      <c r="V756" s="129"/>
      <c r="W756" s="129"/>
      <c r="X756" s="455"/>
      <c r="Y756" s="456"/>
      <c r="Z756" s="339" t="str">
        <f>IFERROR(VLOOKUP(X756, 【参考】数式用!$A$2:$B$46, 2, FALSE), "")</f>
        <v/>
      </c>
      <c r="AA756" s="357"/>
      <c r="AB756" s="426" t="str">
        <f>IF(B756="", "", IF(COUNTIF(X756,"*独自*"),"数式を削除して手入力",IFERROR(INDEX(【参考】数式用!$O$3:'【参考】数式用'!$Q$452,MATCH(Q756&amp;V756,【参考】数式用!$N$3:'【参考】数式用'!$N$452,0),MATCH(VLOOKUP(X756,【参考】数式用!$R$2:$S$46,2,FALSE),【参考】数式用!$O$2:$Q$2,0)),10)))</f>
        <v/>
      </c>
      <c r="AC756" s="354"/>
    </row>
    <row r="757" spans="1:29" ht="49.95" customHeight="1">
      <c r="A757" s="240">
        <f t="shared" si="14"/>
        <v>719</v>
      </c>
      <c r="B757" s="449"/>
      <c r="C757" s="450"/>
      <c r="D757" s="450"/>
      <c r="E757" s="450"/>
      <c r="F757" s="450"/>
      <c r="G757" s="450"/>
      <c r="H757" s="450"/>
      <c r="I757" s="450"/>
      <c r="J757" s="450"/>
      <c r="K757" s="450"/>
      <c r="L757" s="451"/>
      <c r="M757" s="452"/>
      <c r="N757" s="452"/>
      <c r="O757" s="452"/>
      <c r="P757" s="453"/>
      <c r="Q757" s="454"/>
      <c r="R757" s="454"/>
      <c r="S757" s="454"/>
      <c r="T757" s="454"/>
      <c r="U757" s="454"/>
      <c r="V757" s="129"/>
      <c r="W757" s="129"/>
      <c r="X757" s="455"/>
      <c r="Y757" s="456"/>
      <c r="Z757" s="339" t="str">
        <f>IFERROR(VLOOKUP(X757, 【参考】数式用!$A$2:$B$46, 2, FALSE), "")</f>
        <v/>
      </c>
      <c r="AA757" s="357"/>
      <c r="AB757" s="426" t="str">
        <f>IF(B757="", "", IF(COUNTIF(X757,"*独自*"),"数式を削除して手入力",IFERROR(INDEX(【参考】数式用!$O$3:'【参考】数式用'!$Q$452,MATCH(Q757&amp;V757,【参考】数式用!$N$3:'【参考】数式用'!$N$452,0),MATCH(VLOOKUP(X757,【参考】数式用!$R$2:$S$46,2,FALSE),【参考】数式用!$O$2:$Q$2,0)),10)))</f>
        <v/>
      </c>
      <c r="AC757" s="354"/>
    </row>
    <row r="758" spans="1:29" ht="49.95" customHeight="1">
      <c r="A758" s="240">
        <f t="shared" si="14"/>
        <v>720</v>
      </c>
      <c r="B758" s="449"/>
      <c r="C758" s="450"/>
      <c r="D758" s="450"/>
      <c r="E758" s="450"/>
      <c r="F758" s="450"/>
      <c r="G758" s="450"/>
      <c r="H758" s="450"/>
      <c r="I758" s="450"/>
      <c r="J758" s="450"/>
      <c r="K758" s="450"/>
      <c r="L758" s="451"/>
      <c r="M758" s="452"/>
      <c r="N758" s="452"/>
      <c r="O758" s="452"/>
      <c r="P758" s="453"/>
      <c r="Q758" s="454"/>
      <c r="R758" s="454"/>
      <c r="S758" s="454"/>
      <c r="T758" s="454"/>
      <c r="U758" s="454"/>
      <c r="V758" s="129"/>
      <c r="W758" s="129"/>
      <c r="X758" s="455"/>
      <c r="Y758" s="456"/>
      <c r="Z758" s="339" t="str">
        <f>IFERROR(VLOOKUP(X758, 【参考】数式用!$A$2:$B$46, 2, FALSE), "")</f>
        <v/>
      </c>
      <c r="AA758" s="357"/>
      <c r="AB758" s="426" t="str">
        <f>IF(B758="", "", IF(COUNTIF(X758,"*独自*"),"数式を削除して手入力",IFERROR(INDEX(【参考】数式用!$O$3:'【参考】数式用'!$Q$452,MATCH(Q758&amp;V758,【参考】数式用!$N$3:'【参考】数式用'!$N$452,0),MATCH(VLOOKUP(X758,【参考】数式用!$R$2:$S$46,2,FALSE),【参考】数式用!$O$2:$Q$2,0)),10)))</f>
        <v/>
      </c>
      <c r="AC758" s="354"/>
    </row>
    <row r="759" spans="1:29" ht="49.95" customHeight="1">
      <c r="A759" s="240">
        <f t="shared" si="14"/>
        <v>721</v>
      </c>
      <c r="B759" s="449"/>
      <c r="C759" s="450"/>
      <c r="D759" s="450"/>
      <c r="E759" s="450"/>
      <c r="F759" s="450"/>
      <c r="G759" s="450"/>
      <c r="H759" s="450"/>
      <c r="I759" s="450"/>
      <c r="J759" s="450"/>
      <c r="K759" s="450"/>
      <c r="L759" s="451"/>
      <c r="M759" s="452"/>
      <c r="N759" s="452"/>
      <c r="O759" s="452"/>
      <c r="P759" s="453"/>
      <c r="Q759" s="454"/>
      <c r="R759" s="454"/>
      <c r="S759" s="454"/>
      <c r="T759" s="454"/>
      <c r="U759" s="454"/>
      <c r="V759" s="129"/>
      <c r="W759" s="129"/>
      <c r="X759" s="455"/>
      <c r="Y759" s="456"/>
      <c r="Z759" s="339" t="str">
        <f>IFERROR(VLOOKUP(X759, 【参考】数式用!$A$2:$B$46, 2, FALSE), "")</f>
        <v/>
      </c>
      <c r="AA759" s="357"/>
      <c r="AB759" s="426" t="str">
        <f>IF(B759="", "", IF(COUNTIF(X759,"*独自*"),"数式を削除して手入力",IFERROR(INDEX(【参考】数式用!$O$3:'【参考】数式用'!$Q$452,MATCH(Q759&amp;V759,【参考】数式用!$N$3:'【参考】数式用'!$N$452,0),MATCH(VLOOKUP(X759,【参考】数式用!$R$2:$S$46,2,FALSE),【参考】数式用!$O$2:$Q$2,0)),10)))</f>
        <v/>
      </c>
      <c r="AC759" s="354"/>
    </row>
    <row r="760" spans="1:29" ht="49.95" customHeight="1">
      <c r="A760" s="240">
        <f t="shared" si="14"/>
        <v>722</v>
      </c>
      <c r="B760" s="449"/>
      <c r="C760" s="450"/>
      <c r="D760" s="450"/>
      <c r="E760" s="450"/>
      <c r="F760" s="450"/>
      <c r="G760" s="450"/>
      <c r="H760" s="450"/>
      <c r="I760" s="450"/>
      <c r="J760" s="450"/>
      <c r="K760" s="450"/>
      <c r="L760" s="451"/>
      <c r="M760" s="452"/>
      <c r="N760" s="452"/>
      <c r="O760" s="452"/>
      <c r="P760" s="453"/>
      <c r="Q760" s="454"/>
      <c r="R760" s="454"/>
      <c r="S760" s="454"/>
      <c r="T760" s="454"/>
      <c r="U760" s="454"/>
      <c r="V760" s="129"/>
      <c r="W760" s="129"/>
      <c r="X760" s="455"/>
      <c r="Y760" s="456"/>
      <c r="Z760" s="339" t="str">
        <f>IFERROR(VLOOKUP(X760, 【参考】数式用!$A$2:$B$46, 2, FALSE), "")</f>
        <v/>
      </c>
      <c r="AA760" s="357"/>
      <c r="AB760" s="426" t="str">
        <f>IF(B760="", "", IF(COUNTIF(X760,"*独自*"),"数式を削除して手入力",IFERROR(INDEX(【参考】数式用!$O$3:'【参考】数式用'!$Q$452,MATCH(Q760&amp;V760,【参考】数式用!$N$3:'【参考】数式用'!$N$452,0),MATCH(VLOOKUP(X760,【参考】数式用!$R$2:$S$46,2,FALSE),【参考】数式用!$O$2:$Q$2,0)),10)))</f>
        <v/>
      </c>
      <c r="AC760" s="354"/>
    </row>
    <row r="761" spans="1:29" ht="49.95" customHeight="1">
      <c r="A761" s="240">
        <f t="shared" si="14"/>
        <v>723</v>
      </c>
      <c r="B761" s="449"/>
      <c r="C761" s="450"/>
      <c r="D761" s="450"/>
      <c r="E761" s="450"/>
      <c r="F761" s="450"/>
      <c r="G761" s="450"/>
      <c r="H761" s="450"/>
      <c r="I761" s="450"/>
      <c r="J761" s="450"/>
      <c r="K761" s="450"/>
      <c r="L761" s="451"/>
      <c r="M761" s="452"/>
      <c r="N761" s="452"/>
      <c r="O761" s="452"/>
      <c r="P761" s="453"/>
      <c r="Q761" s="454"/>
      <c r="R761" s="454"/>
      <c r="S761" s="454"/>
      <c r="T761" s="454"/>
      <c r="U761" s="454"/>
      <c r="V761" s="129"/>
      <c r="W761" s="129"/>
      <c r="X761" s="455"/>
      <c r="Y761" s="456"/>
      <c r="Z761" s="339" t="str">
        <f>IFERROR(VLOOKUP(X761, 【参考】数式用!$A$2:$B$46, 2, FALSE), "")</f>
        <v/>
      </c>
      <c r="AA761" s="357"/>
      <c r="AB761" s="426" t="str">
        <f>IF(B761="", "", IF(COUNTIF(X761,"*独自*"),"数式を削除して手入力",IFERROR(INDEX(【参考】数式用!$O$3:'【参考】数式用'!$Q$452,MATCH(Q761&amp;V761,【参考】数式用!$N$3:'【参考】数式用'!$N$452,0),MATCH(VLOOKUP(X761,【参考】数式用!$R$2:$S$46,2,FALSE),【参考】数式用!$O$2:$Q$2,0)),10)))</f>
        <v/>
      </c>
      <c r="AC761" s="354"/>
    </row>
    <row r="762" spans="1:29" ht="49.95" customHeight="1">
      <c r="A762" s="240">
        <f t="shared" si="14"/>
        <v>724</v>
      </c>
      <c r="B762" s="449"/>
      <c r="C762" s="450"/>
      <c r="D762" s="450"/>
      <c r="E762" s="450"/>
      <c r="F762" s="450"/>
      <c r="G762" s="450"/>
      <c r="H762" s="450"/>
      <c r="I762" s="450"/>
      <c r="J762" s="450"/>
      <c r="K762" s="450"/>
      <c r="L762" s="451"/>
      <c r="M762" s="452"/>
      <c r="N762" s="452"/>
      <c r="O762" s="452"/>
      <c r="P762" s="453"/>
      <c r="Q762" s="454"/>
      <c r="R762" s="454"/>
      <c r="S762" s="454"/>
      <c r="T762" s="454"/>
      <c r="U762" s="454"/>
      <c r="V762" s="129"/>
      <c r="W762" s="129"/>
      <c r="X762" s="455"/>
      <c r="Y762" s="456"/>
      <c r="Z762" s="339" t="str">
        <f>IFERROR(VLOOKUP(X762, 【参考】数式用!$A$2:$B$46, 2, FALSE), "")</f>
        <v/>
      </c>
      <c r="AA762" s="357"/>
      <c r="AB762" s="426" t="str">
        <f>IF(B762="", "", IF(COUNTIF(X762,"*独自*"),"数式を削除して手入力",IFERROR(INDEX(【参考】数式用!$O$3:'【参考】数式用'!$Q$452,MATCH(Q762&amp;V762,【参考】数式用!$N$3:'【参考】数式用'!$N$452,0),MATCH(VLOOKUP(X762,【参考】数式用!$R$2:$S$46,2,FALSE),【参考】数式用!$O$2:$Q$2,0)),10)))</f>
        <v/>
      </c>
      <c r="AC762" s="354"/>
    </row>
    <row r="763" spans="1:29" ht="49.95" customHeight="1">
      <c r="A763" s="240">
        <f t="shared" si="14"/>
        <v>725</v>
      </c>
      <c r="B763" s="449"/>
      <c r="C763" s="450"/>
      <c r="D763" s="450"/>
      <c r="E763" s="450"/>
      <c r="F763" s="450"/>
      <c r="G763" s="450"/>
      <c r="H763" s="450"/>
      <c r="I763" s="450"/>
      <c r="J763" s="450"/>
      <c r="K763" s="450"/>
      <c r="L763" s="451"/>
      <c r="M763" s="452"/>
      <c r="N763" s="452"/>
      <c r="O763" s="452"/>
      <c r="P763" s="453"/>
      <c r="Q763" s="454"/>
      <c r="R763" s="454"/>
      <c r="S763" s="454"/>
      <c r="T763" s="454"/>
      <c r="U763" s="454"/>
      <c r="V763" s="129"/>
      <c r="W763" s="129"/>
      <c r="X763" s="455"/>
      <c r="Y763" s="456"/>
      <c r="Z763" s="339" t="str">
        <f>IFERROR(VLOOKUP(X763, 【参考】数式用!$A$2:$B$46, 2, FALSE), "")</f>
        <v/>
      </c>
      <c r="AA763" s="357"/>
      <c r="AB763" s="426" t="str">
        <f>IF(B763="", "", IF(COUNTIF(X763,"*独自*"),"数式を削除して手入力",IFERROR(INDEX(【参考】数式用!$O$3:'【参考】数式用'!$Q$452,MATCH(Q763&amp;V763,【参考】数式用!$N$3:'【参考】数式用'!$N$452,0),MATCH(VLOOKUP(X763,【参考】数式用!$R$2:$S$46,2,FALSE),【参考】数式用!$O$2:$Q$2,0)),10)))</f>
        <v/>
      </c>
      <c r="AC763" s="354"/>
    </row>
    <row r="764" spans="1:29" ht="49.95" customHeight="1">
      <c r="A764" s="240">
        <f t="shared" si="14"/>
        <v>726</v>
      </c>
      <c r="B764" s="449"/>
      <c r="C764" s="450"/>
      <c r="D764" s="450"/>
      <c r="E764" s="450"/>
      <c r="F764" s="450"/>
      <c r="G764" s="450"/>
      <c r="H764" s="450"/>
      <c r="I764" s="450"/>
      <c r="J764" s="450"/>
      <c r="K764" s="450"/>
      <c r="L764" s="451"/>
      <c r="M764" s="452"/>
      <c r="N764" s="452"/>
      <c r="O764" s="452"/>
      <c r="P764" s="453"/>
      <c r="Q764" s="454"/>
      <c r="R764" s="454"/>
      <c r="S764" s="454"/>
      <c r="T764" s="454"/>
      <c r="U764" s="454"/>
      <c r="V764" s="129"/>
      <c r="W764" s="129"/>
      <c r="X764" s="455"/>
      <c r="Y764" s="456"/>
      <c r="Z764" s="339" t="str">
        <f>IFERROR(VLOOKUP(X764, 【参考】数式用!$A$2:$B$46, 2, FALSE), "")</f>
        <v/>
      </c>
      <c r="AA764" s="357"/>
      <c r="AB764" s="426" t="str">
        <f>IF(B764="", "", IF(COUNTIF(X764,"*独自*"),"数式を削除して手入力",IFERROR(INDEX(【参考】数式用!$O$3:'【参考】数式用'!$Q$452,MATCH(Q764&amp;V764,【参考】数式用!$N$3:'【参考】数式用'!$N$452,0),MATCH(VLOOKUP(X764,【参考】数式用!$R$2:$S$46,2,FALSE),【参考】数式用!$O$2:$Q$2,0)),10)))</f>
        <v/>
      </c>
      <c r="AC764" s="354"/>
    </row>
    <row r="765" spans="1:29" ht="49.95" customHeight="1">
      <c r="A765" s="240">
        <f t="shared" si="14"/>
        <v>727</v>
      </c>
      <c r="B765" s="449"/>
      <c r="C765" s="450"/>
      <c r="D765" s="450"/>
      <c r="E765" s="450"/>
      <c r="F765" s="450"/>
      <c r="G765" s="450"/>
      <c r="H765" s="450"/>
      <c r="I765" s="450"/>
      <c r="J765" s="450"/>
      <c r="K765" s="450"/>
      <c r="L765" s="451"/>
      <c r="M765" s="452"/>
      <c r="N765" s="452"/>
      <c r="O765" s="452"/>
      <c r="P765" s="453"/>
      <c r="Q765" s="454"/>
      <c r="R765" s="454"/>
      <c r="S765" s="454"/>
      <c r="T765" s="454"/>
      <c r="U765" s="454"/>
      <c r="V765" s="129"/>
      <c r="W765" s="129"/>
      <c r="X765" s="455"/>
      <c r="Y765" s="456"/>
      <c r="Z765" s="339" t="str">
        <f>IFERROR(VLOOKUP(X765, 【参考】数式用!$A$2:$B$46, 2, FALSE), "")</f>
        <v/>
      </c>
      <c r="AA765" s="357"/>
      <c r="AB765" s="426" t="str">
        <f>IF(B765="", "", IF(COUNTIF(X765,"*独自*"),"数式を削除して手入力",IFERROR(INDEX(【参考】数式用!$O$3:'【参考】数式用'!$Q$452,MATCH(Q765&amp;V765,【参考】数式用!$N$3:'【参考】数式用'!$N$452,0),MATCH(VLOOKUP(X765,【参考】数式用!$R$2:$S$46,2,FALSE),【参考】数式用!$O$2:$Q$2,0)),10)))</f>
        <v/>
      </c>
      <c r="AC765" s="354"/>
    </row>
    <row r="766" spans="1:29" ht="49.95" customHeight="1">
      <c r="A766" s="240">
        <f t="shared" si="14"/>
        <v>728</v>
      </c>
      <c r="B766" s="449"/>
      <c r="C766" s="450"/>
      <c r="D766" s="450"/>
      <c r="E766" s="450"/>
      <c r="F766" s="450"/>
      <c r="G766" s="450"/>
      <c r="H766" s="450"/>
      <c r="I766" s="450"/>
      <c r="J766" s="450"/>
      <c r="K766" s="450"/>
      <c r="L766" s="451"/>
      <c r="M766" s="452"/>
      <c r="N766" s="452"/>
      <c r="O766" s="452"/>
      <c r="P766" s="453"/>
      <c r="Q766" s="454"/>
      <c r="R766" s="454"/>
      <c r="S766" s="454"/>
      <c r="T766" s="454"/>
      <c r="U766" s="454"/>
      <c r="V766" s="129"/>
      <c r="W766" s="129"/>
      <c r="X766" s="455"/>
      <c r="Y766" s="456"/>
      <c r="Z766" s="339" t="str">
        <f>IFERROR(VLOOKUP(X766, 【参考】数式用!$A$2:$B$46, 2, FALSE), "")</f>
        <v/>
      </c>
      <c r="AA766" s="357"/>
      <c r="AB766" s="426" t="str">
        <f>IF(B766="", "", IF(COUNTIF(X766,"*独自*"),"数式を削除して手入力",IFERROR(INDEX(【参考】数式用!$O$3:'【参考】数式用'!$Q$452,MATCH(Q766&amp;V766,【参考】数式用!$N$3:'【参考】数式用'!$N$452,0),MATCH(VLOOKUP(X766,【参考】数式用!$R$2:$S$46,2,FALSE),【参考】数式用!$O$2:$Q$2,0)),10)))</f>
        <v/>
      </c>
      <c r="AC766" s="354"/>
    </row>
    <row r="767" spans="1:29" ht="49.95" customHeight="1">
      <c r="A767" s="240">
        <f t="shared" si="14"/>
        <v>729</v>
      </c>
      <c r="B767" s="449"/>
      <c r="C767" s="450"/>
      <c r="D767" s="450"/>
      <c r="E767" s="450"/>
      <c r="F767" s="450"/>
      <c r="G767" s="450"/>
      <c r="H767" s="450"/>
      <c r="I767" s="450"/>
      <c r="J767" s="450"/>
      <c r="K767" s="450"/>
      <c r="L767" s="451"/>
      <c r="M767" s="452"/>
      <c r="N767" s="452"/>
      <c r="O767" s="452"/>
      <c r="P767" s="453"/>
      <c r="Q767" s="454"/>
      <c r="R767" s="454"/>
      <c r="S767" s="454"/>
      <c r="T767" s="454"/>
      <c r="U767" s="454"/>
      <c r="V767" s="129"/>
      <c r="W767" s="129"/>
      <c r="X767" s="455"/>
      <c r="Y767" s="456"/>
      <c r="Z767" s="339" t="str">
        <f>IFERROR(VLOOKUP(X767, 【参考】数式用!$A$2:$B$46, 2, FALSE), "")</f>
        <v/>
      </c>
      <c r="AA767" s="357"/>
      <c r="AB767" s="426" t="str">
        <f>IF(B767="", "", IF(COUNTIF(X767,"*独自*"),"数式を削除して手入力",IFERROR(INDEX(【参考】数式用!$O$3:'【参考】数式用'!$Q$452,MATCH(Q767&amp;V767,【参考】数式用!$N$3:'【参考】数式用'!$N$452,0),MATCH(VLOOKUP(X767,【参考】数式用!$R$2:$S$46,2,FALSE),【参考】数式用!$O$2:$Q$2,0)),10)))</f>
        <v/>
      </c>
      <c r="AC767" s="354"/>
    </row>
    <row r="768" spans="1:29" ht="49.95" customHeight="1">
      <c r="A768" s="240">
        <f t="shared" si="14"/>
        <v>730</v>
      </c>
      <c r="B768" s="449"/>
      <c r="C768" s="450"/>
      <c r="D768" s="450"/>
      <c r="E768" s="450"/>
      <c r="F768" s="450"/>
      <c r="G768" s="450"/>
      <c r="H768" s="450"/>
      <c r="I768" s="450"/>
      <c r="J768" s="450"/>
      <c r="K768" s="450"/>
      <c r="L768" s="451"/>
      <c r="M768" s="452"/>
      <c r="N768" s="452"/>
      <c r="O768" s="452"/>
      <c r="P768" s="453"/>
      <c r="Q768" s="454"/>
      <c r="R768" s="454"/>
      <c r="S768" s="454"/>
      <c r="T768" s="454"/>
      <c r="U768" s="454"/>
      <c r="V768" s="129"/>
      <c r="W768" s="129"/>
      <c r="X768" s="455"/>
      <c r="Y768" s="456"/>
      <c r="Z768" s="339" t="str">
        <f>IFERROR(VLOOKUP(X768, 【参考】数式用!$A$2:$B$46, 2, FALSE), "")</f>
        <v/>
      </c>
      <c r="AA768" s="357"/>
      <c r="AB768" s="426" t="str">
        <f>IF(B768="", "", IF(COUNTIF(X768,"*独自*"),"数式を削除して手入力",IFERROR(INDEX(【参考】数式用!$O$3:'【参考】数式用'!$Q$452,MATCH(Q768&amp;V768,【参考】数式用!$N$3:'【参考】数式用'!$N$452,0),MATCH(VLOOKUP(X768,【参考】数式用!$R$2:$S$46,2,FALSE),【参考】数式用!$O$2:$Q$2,0)),10)))</f>
        <v/>
      </c>
      <c r="AC768" s="354"/>
    </row>
    <row r="769" spans="1:29" ht="49.95" customHeight="1">
      <c r="A769" s="240">
        <f t="shared" si="14"/>
        <v>731</v>
      </c>
      <c r="B769" s="449"/>
      <c r="C769" s="450"/>
      <c r="D769" s="450"/>
      <c r="E769" s="450"/>
      <c r="F769" s="450"/>
      <c r="G769" s="450"/>
      <c r="H769" s="450"/>
      <c r="I769" s="450"/>
      <c r="J769" s="450"/>
      <c r="K769" s="450"/>
      <c r="L769" s="451"/>
      <c r="M769" s="452"/>
      <c r="N769" s="452"/>
      <c r="O769" s="452"/>
      <c r="P769" s="453"/>
      <c r="Q769" s="454"/>
      <c r="R769" s="454"/>
      <c r="S769" s="454"/>
      <c r="T769" s="454"/>
      <c r="U769" s="454"/>
      <c r="V769" s="129"/>
      <c r="W769" s="129"/>
      <c r="X769" s="455"/>
      <c r="Y769" s="456"/>
      <c r="Z769" s="339" t="str">
        <f>IFERROR(VLOOKUP(X769, 【参考】数式用!$A$2:$B$46, 2, FALSE), "")</f>
        <v/>
      </c>
      <c r="AA769" s="357"/>
      <c r="AB769" s="426" t="str">
        <f>IF(B769="", "", IF(COUNTIF(X769,"*独自*"),"数式を削除して手入力",IFERROR(INDEX(【参考】数式用!$O$3:'【参考】数式用'!$Q$452,MATCH(Q769&amp;V769,【参考】数式用!$N$3:'【参考】数式用'!$N$452,0),MATCH(VLOOKUP(X769,【参考】数式用!$R$2:$S$46,2,FALSE),【参考】数式用!$O$2:$Q$2,0)),10)))</f>
        <v/>
      </c>
      <c r="AC769" s="354"/>
    </row>
    <row r="770" spans="1:29" ht="49.95" customHeight="1">
      <c r="A770" s="240">
        <f t="shared" si="14"/>
        <v>732</v>
      </c>
      <c r="B770" s="449"/>
      <c r="C770" s="450"/>
      <c r="D770" s="450"/>
      <c r="E770" s="450"/>
      <c r="F770" s="450"/>
      <c r="G770" s="450"/>
      <c r="H770" s="450"/>
      <c r="I770" s="450"/>
      <c r="J770" s="450"/>
      <c r="K770" s="450"/>
      <c r="L770" s="451"/>
      <c r="M770" s="452"/>
      <c r="N770" s="452"/>
      <c r="O770" s="452"/>
      <c r="P770" s="453"/>
      <c r="Q770" s="454"/>
      <c r="R770" s="454"/>
      <c r="S770" s="454"/>
      <c r="T770" s="454"/>
      <c r="U770" s="454"/>
      <c r="V770" s="129"/>
      <c r="W770" s="129"/>
      <c r="X770" s="455"/>
      <c r="Y770" s="456"/>
      <c r="Z770" s="339" t="str">
        <f>IFERROR(VLOOKUP(X770, 【参考】数式用!$A$2:$B$46, 2, FALSE), "")</f>
        <v/>
      </c>
      <c r="AA770" s="357"/>
      <c r="AB770" s="426" t="str">
        <f>IF(B770="", "", IF(COUNTIF(X770,"*独自*"),"数式を削除して手入力",IFERROR(INDEX(【参考】数式用!$O$3:'【参考】数式用'!$Q$452,MATCH(Q770&amp;V770,【参考】数式用!$N$3:'【参考】数式用'!$N$452,0),MATCH(VLOOKUP(X770,【参考】数式用!$R$2:$S$46,2,FALSE),【参考】数式用!$O$2:$Q$2,0)),10)))</f>
        <v/>
      </c>
      <c r="AC770" s="354"/>
    </row>
    <row r="771" spans="1:29" ht="49.95" customHeight="1">
      <c r="A771" s="240">
        <f t="shared" si="14"/>
        <v>733</v>
      </c>
      <c r="B771" s="449"/>
      <c r="C771" s="450"/>
      <c r="D771" s="450"/>
      <c r="E771" s="450"/>
      <c r="F771" s="450"/>
      <c r="G771" s="450"/>
      <c r="H771" s="450"/>
      <c r="I771" s="450"/>
      <c r="J771" s="450"/>
      <c r="K771" s="450"/>
      <c r="L771" s="451"/>
      <c r="M771" s="452"/>
      <c r="N771" s="452"/>
      <c r="O771" s="452"/>
      <c r="P771" s="453"/>
      <c r="Q771" s="454"/>
      <c r="R771" s="454"/>
      <c r="S771" s="454"/>
      <c r="T771" s="454"/>
      <c r="U771" s="454"/>
      <c r="V771" s="129"/>
      <c r="W771" s="129"/>
      <c r="X771" s="455"/>
      <c r="Y771" s="456"/>
      <c r="Z771" s="339" t="str">
        <f>IFERROR(VLOOKUP(X771, 【参考】数式用!$A$2:$B$46, 2, FALSE), "")</f>
        <v/>
      </c>
      <c r="AA771" s="357"/>
      <c r="AB771" s="426" t="str">
        <f>IF(B771="", "", IF(COUNTIF(X771,"*独自*"),"数式を削除して手入力",IFERROR(INDEX(【参考】数式用!$O$3:'【参考】数式用'!$Q$452,MATCH(Q771&amp;V771,【参考】数式用!$N$3:'【参考】数式用'!$N$452,0),MATCH(VLOOKUP(X771,【参考】数式用!$R$2:$S$46,2,FALSE),【参考】数式用!$O$2:$Q$2,0)),10)))</f>
        <v/>
      </c>
      <c r="AC771" s="354"/>
    </row>
    <row r="772" spans="1:29" ht="49.95" customHeight="1">
      <c r="A772" s="240">
        <f t="shared" si="14"/>
        <v>734</v>
      </c>
      <c r="B772" s="449"/>
      <c r="C772" s="450"/>
      <c r="D772" s="450"/>
      <c r="E772" s="450"/>
      <c r="F772" s="450"/>
      <c r="G772" s="450"/>
      <c r="H772" s="450"/>
      <c r="I772" s="450"/>
      <c r="J772" s="450"/>
      <c r="K772" s="450"/>
      <c r="L772" s="451"/>
      <c r="M772" s="452"/>
      <c r="N772" s="452"/>
      <c r="O772" s="452"/>
      <c r="P772" s="453"/>
      <c r="Q772" s="454"/>
      <c r="R772" s="454"/>
      <c r="S772" s="454"/>
      <c r="T772" s="454"/>
      <c r="U772" s="454"/>
      <c r="V772" s="129"/>
      <c r="W772" s="129"/>
      <c r="X772" s="455"/>
      <c r="Y772" s="456"/>
      <c r="Z772" s="339" t="str">
        <f>IFERROR(VLOOKUP(X772, 【参考】数式用!$A$2:$B$46, 2, FALSE), "")</f>
        <v/>
      </c>
      <c r="AA772" s="357"/>
      <c r="AB772" s="426" t="str">
        <f>IF(B772="", "", IF(COUNTIF(X772,"*独自*"),"数式を削除して手入力",IFERROR(INDEX(【参考】数式用!$O$3:'【参考】数式用'!$Q$452,MATCH(Q772&amp;V772,【参考】数式用!$N$3:'【参考】数式用'!$N$452,0),MATCH(VLOOKUP(X772,【参考】数式用!$R$2:$S$46,2,FALSE),【参考】数式用!$O$2:$Q$2,0)),10)))</f>
        <v/>
      </c>
      <c r="AC772" s="354"/>
    </row>
    <row r="773" spans="1:29" ht="49.95" customHeight="1">
      <c r="A773" s="240">
        <f t="shared" si="14"/>
        <v>735</v>
      </c>
      <c r="B773" s="449"/>
      <c r="C773" s="450"/>
      <c r="D773" s="450"/>
      <c r="E773" s="450"/>
      <c r="F773" s="450"/>
      <c r="G773" s="450"/>
      <c r="H773" s="450"/>
      <c r="I773" s="450"/>
      <c r="J773" s="450"/>
      <c r="K773" s="450"/>
      <c r="L773" s="451"/>
      <c r="M773" s="452"/>
      <c r="N773" s="452"/>
      <c r="O773" s="452"/>
      <c r="P773" s="453"/>
      <c r="Q773" s="454"/>
      <c r="R773" s="454"/>
      <c r="S773" s="454"/>
      <c r="T773" s="454"/>
      <c r="U773" s="454"/>
      <c r="V773" s="129"/>
      <c r="W773" s="129"/>
      <c r="X773" s="455"/>
      <c r="Y773" s="456"/>
      <c r="Z773" s="339" t="str">
        <f>IFERROR(VLOOKUP(X773, 【参考】数式用!$A$2:$B$46, 2, FALSE), "")</f>
        <v/>
      </c>
      <c r="AA773" s="357"/>
      <c r="AB773" s="426" t="str">
        <f>IF(B773="", "", IF(COUNTIF(X773,"*独自*"),"数式を削除して手入力",IFERROR(INDEX(【参考】数式用!$O$3:'【参考】数式用'!$Q$452,MATCH(Q773&amp;V773,【参考】数式用!$N$3:'【参考】数式用'!$N$452,0),MATCH(VLOOKUP(X773,【参考】数式用!$R$2:$S$46,2,FALSE),【参考】数式用!$O$2:$Q$2,0)),10)))</f>
        <v/>
      </c>
      <c r="AC773" s="354"/>
    </row>
    <row r="774" spans="1:29" ht="49.95" customHeight="1">
      <c r="A774" s="240">
        <f t="shared" si="14"/>
        <v>736</v>
      </c>
      <c r="B774" s="449"/>
      <c r="C774" s="450"/>
      <c r="D774" s="450"/>
      <c r="E774" s="450"/>
      <c r="F774" s="450"/>
      <c r="G774" s="450"/>
      <c r="H774" s="450"/>
      <c r="I774" s="450"/>
      <c r="J774" s="450"/>
      <c r="K774" s="450"/>
      <c r="L774" s="451"/>
      <c r="M774" s="452"/>
      <c r="N774" s="452"/>
      <c r="O774" s="452"/>
      <c r="P774" s="453"/>
      <c r="Q774" s="454"/>
      <c r="R774" s="454"/>
      <c r="S774" s="454"/>
      <c r="T774" s="454"/>
      <c r="U774" s="454"/>
      <c r="V774" s="129"/>
      <c r="W774" s="129"/>
      <c r="X774" s="455"/>
      <c r="Y774" s="456"/>
      <c r="Z774" s="339" t="str">
        <f>IFERROR(VLOOKUP(X774, 【参考】数式用!$A$2:$B$46, 2, FALSE), "")</f>
        <v/>
      </c>
      <c r="AA774" s="357"/>
      <c r="AB774" s="426" t="str">
        <f>IF(B774="", "", IF(COUNTIF(X774,"*独自*"),"数式を削除して手入力",IFERROR(INDEX(【参考】数式用!$O$3:'【参考】数式用'!$Q$452,MATCH(Q774&amp;V774,【参考】数式用!$N$3:'【参考】数式用'!$N$452,0),MATCH(VLOOKUP(X774,【参考】数式用!$R$2:$S$46,2,FALSE),【参考】数式用!$O$2:$Q$2,0)),10)))</f>
        <v/>
      </c>
      <c r="AC774" s="354"/>
    </row>
    <row r="775" spans="1:29" ht="49.95" customHeight="1">
      <c r="A775" s="240">
        <f t="shared" si="14"/>
        <v>737</v>
      </c>
      <c r="B775" s="449"/>
      <c r="C775" s="450"/>
      <c r="D775" s="450"/>
      <c r="E775" s="450"/>
      <c r="F775" s="450"/>
      <c r="G775" s="450"/>
      <c r="H775" s="450"/>
      <c r="I775" s="450"/>
      <c r="J775" s="450"/>
      <c r="K775" s="450"/>
      <c r="L775" s="451"/>
      <c r="M775" s="452"/>
      <c r="N775" s="452"/>
      <c r="O775" s="452"/>
      <c r="P775" s="453"/>
      <c r="Q775" s="454"/>
      <c r="R775" s="454"/>
      <c r="S775" s="454"/>
      <c r="T775" s="454"/>
      <c r="U775" s="454"/>
      <c r="V775" s="129"/>
      <c r="W775" s="129"/>
      <c r="X775" s="455"/>
      <c r="Y775" s="456"/>
      <c r="Z775" s="339" t="str">
        <f>IFERROR(VLOOKUP(X775, 【参考】数式用!$A$2:$B$46, 2, FALSE), "")</f>
        <v/>
      </c>
      <c r="AA775" s="357"/>
      <c r="AB775" s="426" t="str">
        <f>IF(B775="", "", IF(COUNTIF(X775,"*独自*"),"数式を削除して手入力",IFERROR(INDEX(【参考】数式用!$O$3:'【参考】数式用'!$Q$452,MATCH(Q775&amp;V775,【参考】数式用!$N$3:'【参考】数式用'!$N$452,0),MATCH(VLOOKUP(X775,【参考】数式用!$R$2:$S$46,2,FALSE),【参考】数式用!$O$2:$Q$2,0)),10)))</f>
        <v/>
      </c>
      <c r="AC775" s="354"/>
    </row>
    <row r="776" spans="1:29" ht="49.95" customHeight="1">
      <c r="A776" s="240">
        <f t="shared" si="14"/>
        <v>738</v>
      </c>
      <c r="B776" s="449"/>
      <c r="C776" s="450"/>
      <c r="D776" s="450"/>
      <c r="E776" s="450"/>
      <c r="F776" s="450"/>
      <c r="G776" s="450"/>
      <c r="H776" s="450"/>
      <c r="I776" s="450"/>
      <c r="J776" s="450"/>
      <c r="K776" s="450"/>
      <c r="L776" s="451"/>
      <c r="M776" s="452"/>
      <c r="N776" s="452"/>
      <c r="O776" s="452"/>
      <c r="P776" s="453"/>
      <c r="Q776" s="454"/>
      <c r="R776" s="454"/>
      <c r="S776" s="454"/>
      <c r="T776" s="454"/>
      <c r="U776" s="454"/>
      <c r="V776" s="129"/>
      <c r="W776" s="129"/>
      <c r="X776" s="455"/>
      <c r="Y776" s="456"/>
      <c r="Z776" s="339" t="str">
        <f>IFERROR(VLOOKUP(X776, 【参考】数式用!$A$2:$B$46, 2, FALSE), "")</f>
        <v/>
      </c>
      <c r="AA776" s="357"/>
      <c r="AB776" s="426" t="str">
        <f>IF(B776="", "", IF(COUNTIF(X776,"*独自*"),"数式を削除して手入力",IFERROR(INDEX(【参考】数式用!$O$3:'【参考】数式用'!$Q$452,MATCH(Q776&amp;V776,【参考】数式用!$N$3:'【参考】数式用'!$N$452,0),MATCH(VLOOKUP(X776,【参考】数式用!$R$2:$S$46,2,FALSE),【参考】数式用!$O$2:$Q$2,0)),10)))</f>
        <v/>
      </c>
      <c r="AC776" s="354"/>
    </row>
    <row r="777" spans="1:29" ht="49.95" customHeight="1">
      <c r="A777" s="240">
        <f t="shared" si="14"/>
        <v>739</v>
      </c>
      <c r="B777" s="449"/>
      <c r="C777" s="450"/>
      <c r="D777" s="450"/>
      <c r="E777" s="450"/>
      <c r="F777" s="450"/>
      <c r="G777" s="450"/>
      <c r="H777" s="450"/>
      <c r="I777" s="450"/>
      <c r="J777" s="450"/>
      <c r="K777" s="450"/>
      <c r="L777" s="451"/>
      <c r="M777" s="452"/>
      <c r="N777" s="452"/>
      <c r="O777" s="452"/>
      <c r="P777" s="453"/>
      <c r="Q777" s="454"/>
      <c r="R777" s="454"/>
      <c r="S777" s="454"/>
      <c r="T777" s="454"/>
      <c r="U777" s="454"/>
      <c r="V777" s="129"/>
      <c r="W777" s="129"/>
      <c r="X777" s="455"/>
      <c r="Y777" s="456"/>
      <c r="Z777" s="339" t="str">
        <f>IFERROR(VLOOKUP(X777, 【参考】数式用!$A$2:$B$46, 2, FALSE), "")</f>
        <v/>
      </c>
      <c r="AA777" s="357"/>
      <c r="AB777" s="426" t="str">
        <f>IF(B777="", "", IF(COUNTIF(X777,"*独自*"),"数式を削除して手入力",IFERROR(INDEX(【参考】数式用!$O$3:'【参考】数式用'!$Q$452,MATCH(Q777&amp;V777,【参考】数式用!$N$3:'【参考】数式用'!$N$452,0),MATCH(VLOOKUP(X777,【参考】数式用!$R$2:$S$46,2,FALSE),【参考】数式用!$O$2:$Q$2,0)),10)))</f>
        <v/>
      </c>
      <c r="AC777" s="354"/>
    </row>
    <row r="778" spans="1:29" ht="49.95" customHeight="1">
      <c r="A778" s="240">
        <f t="shared" si="14"/>
        <v>740</v>
      </c>
      <c r="B778" s="449"/>
      <c r="C778" s="450"/>
      <c r="D778" s="450"/>
      <c r="E778" s="450"/>
      <c r="F778" s="450"/>
      <c r="G778" s="450"/>
      <c r="H778" s="450"/>
      <c r="I778" s="450"/>
      <c r="J778" s="450"/>
      <c r="K778" s="450"/>
      <c r="L778" s="451"/>
      <c r="M778" s="452"/>
      <c r="N778" s="452"/>
      <c r="O778" s="452"/>
      <c r="P778" s="453"/>
      <c r="Q778" s="454"/>
      <c r="R778" s="454"/>
      <c r="S778" s="454"/>
      <c r="T778" s="454"/>
      <c r="U778" s="454"/>
      <c r="V778" s="129"/>
      <c r="W778" s="129"/>
      <c r="X778" s="455"/>
      <c r="Y778" s="456"/>
      <c r="Z778" s="339" t="str">
        <f>IFERROR(VLOOKUP(X778, 【参考】数式用!$A$2:$B$46, 2, FALSE), "")</f>
        <v/>
      </c>
      <c r="AA778" s="357"/>
      <c r="AB778" s="426" t="str">
        <f>IF(B778="", "", IF(COUNTIF(X778,"*独自*"),"数式を削除して手入力",IFERROR(INDEX(【参考】数式用!$O$3:'【参考】数式用'!$Q$452,MATCH(Q778&amp;V778,【参考】数式用!$N$3:'【参考】数式用'!$N$452,0),MATCH(VLOOKUP(X778,【参考】数式用!$R$2:$S$46,2,FALSE),【参考】数式用!$O$2:$Q$2,0)),10)))</f>
        <v/>
      </c>
      <c r="AC778" s="354"/>
    </row>
    <row r="779" spans="1:29" ht="49.95" customHeight="1">
      <c r="A779" s="240">
        <f t="shared" ref="A779:A842" si="15">A778+1</f>
        <v>741</v>
      </c>
      <c r="B779" s="449"/>
      <c r="C779" s="450"/>
      <c r="D779" s="450"/>
      <c r="E779" s="450"/>
      <c r="F779" s="450"/>
      <c r="G779" s="450"/>
      <c r="H779" s="450"/>
      <c r="I779" s="450"/>
      <c r="J779" s="450"/>
      <c r="K779" s="450"/>
      <c r="L779" s="451"/>
      <c r="M779" s="452"/>
      <c r="N779" s="452"/>
      <c r="O779" s="452"/>
      <c r="P779" s="453"/>
      <c r="Q779" s="454"/>
      <c r="R779" s="454"/>
      <c r="S779" s="454"/>
      <c r="T779" s="454"/>
      <c r="U779" s="454"/>
      <c r="V779" s="129"/>
      <c r="W779" s="129"/>
      <c r="X779" s="455"/>
      <c r="Y779" s="456"/>
      <c r="Z779" s="339" t="str">
        <f>IFERROR(VLOOKUP(X779, 【参考】数式用!$A$2:$B$46, 2, FALSE), "")</f>
        <v/>
      </c>
      <c r="AA779" s="357"/>
      <c r="AB779" s="426" t="str">
        <f>IF(B779="", "", IF(COUNTIF(X779,"*独自*"),"数式を削除して手入力",IFERROR(INDEX(【参考】数式用!$O$3:'【参考】数式用'!$Q$452,MATCH(Q779&amp;V779,【参考】数式用!$N$3:'【参考】数式用'!$N$452,0),MATCH(VLOOKUP(X779,【参考】数式用!$R$2:$S$46,2,FALSE),【参考】数式用!$O$2:$Q$2,0)),10)))</f>
        <v/>
      </c>
      <c r="AC779" s="354"/>
    </row>
    <row r="780" spans="1:29" ht="49.95" customHeight="1">
      <c r="A780" s="240">
        <f t="shared" si="15"/>
        <v>742</v>
      </c>
      <c r="B780" s="449"/>
      <c r="C780" s="450"/>
      <c r="D780" s="450"/>
      <c r="E780" s="450"/>
      <c r="F780" s="450"/>
      <c r="G780" s="450"/>
      <c r="H780" s="450"/>
      <c r="I780" s="450"/>
      <c r="J780" s="450"/>
      <c r="K780" s="450"/>
      <c r="L780" s="451"/>
      <c r="M780" s="452"/>
      <c r="N780" s="452"/>
      <c r="O780" s="452"/>
      <c r="P780" s="453"/>
      <c r="Q780" s="454"/>
      <c r="R780" s="454"/>
      <c r="S780" s="454"/>
      <c r="T780" s="454"/>
      <c r="U780" s="454"/>
      <c r="V780" s="129"/>
      <c r="W780" s="129"/>
      <c r="X780" s="455"/>
      <c r="Y780" s="456"/>
      <c r="Z780" s="339" t="str">
        <f>IFERROR(VLOOKUP(X780, 【参考】数式用!$A$2:$B$46, 2, FALSE), "")</f>
        <v/>
      </c>
      <c r="AA780" s="357"/>
      <c r="AB780" s="426" t="str">
        <f>IF(B780="", "", IF(COUNTIF(X780,"*独自*"),"数式を削除して手入力",IFERROR(INDEX(【参考】数式用!$O$3:'【参考】数式用'!$Q$452,MATCH(Q780&amp;V780,【参考】数式用!$N$3:'【参考】数式用'!$N$452,0),MATCH(VLOOKUP(X780,【参考】数式用!$R$2:$S$46,2,FALSE),【参考】数式用!$O$2:$Q$2,0)),10)))</f>
        <v/>
      </c>
      <c r="AC780" s="354"/>
    </row>
    <row r="781" spans="1:29" ht="49.95" customHeight="1">
      <c r="A781" s="240">
        <f t="shared" si="15"/>
        <v>743</v>
      </c>
      <c r="B781" s="449"/>
      <c r="C781" s="450"/>
      <c r="D781" s="450"/>
      <c r="E781" s="450"/>
      <c r="F781" s="450"/>
      <c r="G781" s="450"/>
      <c r="H781" s="450"/>
      <c r="I781" s="450"/>
      <c r="J781" s="450"/>
      <c r="K781" s="450"/>
      <c r="L781" s="451"/>
      <c r="M781" s="452"/>
      <c r="N781" s="452"/>
      <c r="O781" s="452"/>
      <c r="P781" s="453"/>
      <c r="Q781" s="454"/>
      <c r="R781" s="454"/>
      <c r="S781" s="454"/>
      <c r="T781" s="454"/>
      <c r="U781" s="454"/>
      <c r="V781" s="129"/>
      <c r="W781" s="129"/>
      <c r="X781" s="455"/>
      <c r="Y781" s="456"/>
      <c r="Z781" s="339" t="str">
        <f>IFERROR(VLOOKUP(X781, 【参考】数式用!$A$2:$B$46, 2, FALSE), "")</f>
        <v/>
      </c>
      <c r="AA781" s="357"/>
      <c r="AB781" s="426" t="str">
        <f>IF(B781="", "", IF(COUNTIF(X781,"*独自*"),"数式を削除して手入力",IFERROR(INDEX(【参考】数式用!$O$3:'【参考】数式用'!$Q$452,MATCH(Q781&amp;V781,【参考】数式用!$N$3:'【参考】数式用'!$N$452,0),MATCH(VLOOKUP(X781,【参考】数式用!$R$2:$S$46,2,FALSE),【参考】数式用!$O$2:$Q$2,0)),10)))</f>
        <v/>
      </c>
      <c r="AC781" s="354"/>
    </row>
    <row r="782" spans="1:29" ht="49.95" customHeight="1">
      <c r="A782" s="240">
        <f t="shared" si="15"/>
        <v>744</v>
      </c>
      <c r="B782" s="449"/>
      <c r="C782" s="450"/>
      <c r="D782" s="450"/>
      <c r="E782" s="450"/>
      <c r="F782" s="450"/>
      <c r="G782" s="450"/>
      <c r="H782" s="450"/>
      <c r="I782" s="450"/>
      <c r="J782" s="450"/>
      <c r="K782" s="450"/>
      <c r="L782" s="451"/>
      <c r="M782" s="452"/>
      <c r="N782" s="452"/>
      <c r="O782" s="452"/>
      <c r="P782" s="453"/>
      <c r="Q782" s="454"/>
      <c r="R782" s="454"/>
      <c r="S782" s="454"/>
      <c r="T782" s="454"/>
      <c r="U782" s="454"/>
      <c r="V782" s="129"/>
      <c r="W782" s="129"/>
      <c r="X782" s="455"/>
      <c r="Y782" s="456"/>
      <c r="Z782" s="339" t="str">
        <f>IFERROR(VLOOKUP(X782, 【参考】数式用!$A$2:$B$46, 2, FALSE), "")</f>
        <v/>
      </c>
      <c r="AA782" s="357"/>
      <c r="AB782" s="426" t="str">
        <f>IF(B782="", "", IF(COUNTIF(X782,"*独自*"),"数式を削除して手入力",IFERROR(INDEX(【参考】数式用!$O$3:'【参考】数式用'!$Q$452,MATCH(Q782&amp;V782,【参考】数式用!$N$3:'【参考】数式用'!$N$452,0),MATCH(VLOOKUP(X782,【参考】数式用!$R$2:$S$46,2,FALSE),【参考】数式用!$O$2:$Q$2,0)),10)))</f>
        <v/>
      </c>
      <c r="AC782" s="354"/>
    </row>
    <row r="783" spans="1:29" ht="49.95" customHeight="1">
      <c r="A783" s="240">
        <f t="shared" si="15"/>
        <v>745</v>
      </c>
      <c r="B783" s="449"/>
      <c r="C783" s="450"/>
      <c r="D783" s="450"/>
      <c r="E783" s="450"/>
      <c r="F783" s="450"/>
      <c r="G783" s="450"/>
      <c r="H783" s="450"/>
      <c r="I783" s="450"/>
      <c r="J783" s="450"/>
      <c r="K783" s="450"/>
      <c r="L783" s="451"/>
      <c r="M783" s="452"/>
      <c r="N783" s="452"/>
      <c r="O783" s="452"/>
      <c r="P783" s="453"/>
      <c r="Q783" s="454"/>
      <c r="R783" s="454"/>
      <c r="S783" s="454"/>
      <c r="T783" s="454"/>
      <c r="U783" s="454"/>
      <c r="V783" s="129"/>
      <c r="W783" s="129"/>
      <c r="X783" s="455"/>
      <c r="Y783" s="456"/>
      <c r="Z783" s="339" t="str">
        <f>IFERROR(VLOOKUP(X783, 【参考】数式用!$A$2:$B$46, 2, FALSE), "")</f>
        <v/>
      </c>
      <c r="AA783" s="357"/>
      <c r="AB783" s="426" t="str">
        <f>IF(B783="", "", IF(COUNTIF(X783,"*独自*"),"数式を削除して手入力",IFERROR(INDEX(【参考】数式用!$O$3:'【参考】数式用'!$Q$452,MATCH(Q783&amp;V783,【参考】数式用!$N$3:'【参考】数式用'!$N$452,0),MATCH(VLOOKUP(X783,【参考】数式用!$R$2:$S$46,2,FALSE),【参考】数式用!$O$2:$Q$2,0)),10)))</f>
        <v/>
      </c>
      <c r="AC783" s="354"/>
    </row>
    <row r="784" spans="1:29" ht="49.95" customHeight="1">
      <c r="A784" s="240">
        <f t="shared" si="15"/>
        <v>746</v>
      </c>
      <c r="B784" s="449"/>
      <c r="C784" s="450"/>
      <c r="D784" s="450"/>
      <c r="E784" s="450"/>
      <c r="F784" s="450"/>
      <c r="G784" s="450"/>
      <c r="H784" s="450"/>
      <c r="I784" s="450"/>
      <c r="J784" s="450"/>
      <c r="K784" s="450"/>
      <c r="L784" s="451"/>
      <c r="M784" s="452"/>
      <c r="N784" s="452"/>
      <c r="O784" s="452"/>
      <c r="P784" s="453"/>
      <c r="Q784" s="454"/>
      <c r="R784" s="454"/>
      <c r="S784" s="454"/>
      <c r="T784" s="454"/>
      <c r="U784" s="454"/>
      <c r="V784" s="129"/>
      <c r="W784" s="129"/>
      <c r="X784" s="455"/>
      <c r="Y784" s="456"/>
      <c r="Z784" s="339" t="str">
        <f>IFERROR(VLOOKUP(X784, 【参考】数式用!$A$2:$B$46, 2, FALSE), "")</f>
        <v/>
      </c>
      <c r="AA784" s="357"/>
      <c r="AB784" s="426" t="str">
        <f>IF(B784="", "", IF(COUNTIF(X784,"*独自*"),"数式を削除して手入力",IFERROR(INDEX(【参考】数式用!$O$3:'【参考】数式用'!$Q$452,MATCH(Q784&amp;V784,【参考】数式用!$N$3:'【参考】数式用'!$N$452,0),MATCH(VLOOKUP(X784,【参考】数式用!$R$2:$S$46,2,FALSE),【参考】数式用!$O$2:$Q$2,0)),10)))</f>
        <v/>
      </c>
      <c r="AC784" s="354"/>
    </row>
    <row r="785" spans="1:29" ht="49.95" customHeight="1">
      <c r="A785" s="240">
        <f t="shared" si="15"/>
        <v>747</v>
      </c>
      <c r="B785" s="449"/>
      <c r="C785" s="450"/>
      <c r="D785" s="450"/>
      <c r="E785" s="450"/>
      <c r="F785" s="450"/>
      <c r="G785" s="450"/>
      <c r="H785" s="450"/>
      <c r="I785" s="450"/>
      <c r="J785" s="450"/>
      <c r="K785" s="450"/>
      <c r="L785" s="451"/>
      <c r="M785" s="452"/>
      <c r="N785" s="452"/>
      <c r="O785" s="452"/>
      <c r="P785" s="453"/>
      <c r="Q785" s="454"/>
      <c r="R785" s="454"/>
      <c r="S785" s="454"/>
      <c r="T785" s="454"/>
      <c r="U785" s="454"/>
      <c r="V785" s="129"/>
      <c r="W785" s="129"/>
      <c r="X785" s="455"/>
      <c r="Y785" s="456"/>
      <c r="Z785" s="339" t="str">
        <f>IFERROR(VLOOKUP(X785, 【参考】数式用!$A$2:$B$46, 2, FALSE), "")</f>
        <v/>
      </c>
      <c r="AA785" s="357"/>
      <c r="AB785" s="426" t="str">
        <f>IF(B785="", "", IF(COUNTIF(X785,"*独自*"),"数式を削除して手入力",IFERROR(INDEX(【参考】数式用!$O$3:'【参考】数式用'!$Q$452,MATCH(Q785&amp;V785,【参考】数式用!$N$3:'【参考】数式用'!$N$452,0),MATCH(VLOOKUP(X785,【参考】数式用!$R$2:$S$46,2,FALSE),【参考】数式用!$O$2:$Q$2,0)),10)))</f>
        <v/>
      </c>
      <c r="AC785" s="354"/>
    </row>
    <row r="786" spans="1:29" ht="49.95" customHeight="1">
      <c r="A786" s="240">
        <f t="shared" si="15"/>
        <v>748</v>
      </c>
      <c r="B786" s="449"/>
      <c r="C786" s="450"/>
      <c r="D786" s="450"/>
      <c r="E786" s="450"/>
      <c r="F786" s="450"/>
      <c r="G786" s="450"/>
      <c r="H786" s="450"/>
      <c r="I786" s="450"/>
      <c r="J786" s="450"/>
      <c r="K786" s="450"/>
      <c r="L786" s="451"/>
      <c r="M786" s="452"/>
      <c r="N786" s="452"/>
      <c r="O786" s="452"/>
      <c r="P786" s="453"/>
      <c r="Q786" s="454"/>
      <c r="R786" s="454"/>
      <c r="S786" s="454"/>
      <c r="T786" s="454"/>
      <c r="U786" s="454"/>
      <c r="V786" s="129"/>
      <c r="W786" s="129"/>
      <c r="X786" s="455"/>
      <c r="Y786" s="456"/>
      <c r="Z786" s="339" t="str">
        <f>IFERROR(VLOOKUP(X786, 【参考】数式用!$A$2:$B$46, 2, FALSE), "")</f>
        <v/>
      </c>
      <c r="AA786" s="357"/>
      <c r="AB786" s="426" t="str">
        <f>IF(B786="", "", IF(COUNTIF(X786,"*独自*"),"数式を削除して手入力",IFERROR(INDEX(【参考】数式用!$O$3:'【参考】数式用'!$Q$452,MATCH(Q786&amp;V786,【参考】数式用!$N$3:'【参考】数式用'!$N$452,0),MATCH(VLOOKUP(X786,【参考】数式用!$R$2:$S$46,2,FALSE),【参考】数式用!$O$2:$Q$2,0)),10)))</f>
        <v/>
      </c>
      <c r="AC786" s="354"/>
    </row>
    <row r="787" spans="1:29" ht="49.95" customHeight="1">
      <c r="A787" s="240">
        <f t="shared" si="15"/>
        <v>749</v>
      </c>
      <c r="B787" s="449"/>
      <c r="C787" s="450"/>
      <c r="D787" s="450"/>
      <c r="E787" s="450"/>
      <c r="F787" s="450"/>
      <c r="G787" s="450"/>
      <c r="H787" s="450"/>
      <c r="I787" s="450"/>
      <c r="J787" s="450"/>
      <c r="K787" s="450"/>
      <c r="L787" s="451"/>
      <c r="M787" s="452"/>
      <c r="N787" s="452"/>
      <c r="O787" s="452"/>
      <c r="P787" s="453"/>
      <c r="Q787" s="454"/>
      <c r="R787" s="454"/>
      <c r="S787" s="454"/>
      <c r="T787" s="454"/>
      <c r="U787" s="454"/>
      <c r="V787" s="129"/>
      <c r="W787" s="129"/>
      <c r="X787" s="455"/>
      <c r="Y787" s="456"/>
      <c r="Z787" s="339" t="str">
        <f>IFERROR(VLOOKUP(X787, 【参考】数式用!$A$2:$B$46, 2, FALSE), "")</f>
        <v/>
      </c>
      <c r="AA787" s="357"/>
      <c r="AB787" s="426" t="str">
        <f>IF(B787="", "", IF(COUNTIF(X787,"*独自*"),"数式を削除して手入力",IFERROR(INDEX(【参考】数式用!$O$3:'【参考】数式用'!$Q$452,MATCH(Q787&amp;V787,【参考】数式用!$N$3:'【参考】数式用'!$N$452,0),MATCH(VLOOKUP(X787,【参考】数式用!$R$2:$S$46,2,FALSE),【参考】数式用!$O$2:$Q$2,0)),10)))</f>
        <v/>
      </c>
      <c r="AC787" s="354"/>
    </row>
    <row r="788" spans="1:29" ht="49.95" customHeight="1">
      <c r="A788" s="240">
        <f t="shared" si="15"/>
        <v>750</v>
      </c>
      <c r="B788" s="449"/>
      <c r="C788" s="450"/>
      <c r="D788" s="450"/>
      <c r="E788" s="450"/>
      <c r="F788" s="450"/>
      <c r="G788" s="450"/>
      <c r="H788" s="450"/>
      <c r="I788" s="450"/>
      <c r="J788" s="450"/>
      <c r="K788" s="450"/>
      <c r="L788" s="451"/>
      <c r="M788" s="452"/>
      <c r="N788" s="452"/>
      <c r="O788" s="452"/>
      <c r="P788" s="453"/>
      <c r="Q788" s="454"/>
      <c r="R788" s="454"/>
      <c r="S788" s="454"/>
      <c r="T788" s="454"/>
      <c r="U788" s="454"/>
      <c r="V788" s="129"/>
      <c r="W788" s="129"/>
      <c r="X788" s="455"/>
      <c r="Y788" s="456"/>
      <c r="Z788" s="339" t="str">
        <f>IFERROR(VLOOKUP(X788, 【参考】数式用!$A$2:$B$46, 2, FALSE), "")</f>
        <v/>
      </c>
      <c r="AA788" s="357"/>
      <c r="AB788" s="426" t="str">
        <f>IF(B788="", "", IF(COUNTIF(X788,"*独自*"),"数式を削除して手入力",IFERROR(INDEX(【参考】数式用!$O$3:'【参考】数式用'!$Q$452,MATCH(Q788&amp;V788,【参考】数式用!$N$3:'【参考】数式用'!$N$452,0),MATCH(VLOOKUP(X788,【参考】数式用!$R$2:$S$46,2,FALSE),【参考】数式用!$O$2:$Q$2,0)),10)))</f>
        <v/>
      </c>
      <c r="AC788" s="354"/>
    </row>
    <row r="789" spans="1:29" ht="49.95" customHeight="1">
      <c r="A789" s="240">
        <f t="shared" si="15"/>
        <v>751</v>
      </c>
      <c r="B789" s="449"/>
      <c r="C789" s="450"/>
      <c r="D789" s="450"/>
      <c r="E789" s="450"/>
      <c r="F789" s="450"/>
      <c r="G789" s="450"/>
      <c r="H789" s="450"/>
      <c r="I789" s="450"/>
      <c r="J789" s="450"/>
      <c r="K789" s="450"/>
      <c r="L789" s="451"/>
      <c r="M789" s="452"/>
      <c r="N789" s="452"/>
      <c r="O789" s="452"/>
      <c r="P789" s="453"/>
      <c r="Q789" s="454"/>
      <c r="R789" s="454"/>
      <c r="S789" s="454"/>
      <c r="T789" s="454"/>
      <c r="U789" s="454"/>
      <c r="V789" s="129"/>
      <c r="W789" s="129"/>
      <c r="X789" s="455"/>
      <c r="Y789" s="456"/>
      <c r="Z789" s="339" t="str">
        <f>IFERROR(VLOOKUP(X789, 【参考】数式用!$A$2:$B$46, 2, FALSE), "")</f>
        <v/>
      </c>
      <c r="AA789" s="357"/>
      <c r="AB789" s="426" t="str">
        <f>IF(B789="", "", IF(COUNTIF(X789,"*独自*"),"数式を削除して手入力",IFERROR(INDEX(【参考】数式用!$O$3:'【参考】数式用'!$Q$452,MATCH(Q789&amp;V789,【参考】数式用!$N$3:'【参考】数式用'!$N$452,0),MATCH(VLOOKUP(X789,【参考】数式用!$R$2:$S$46,2,FALSE),【参考】数式用!$O$2:$Q$2,0)),10)))</f>
        <v/>
      </c>
      <c r="AC789" s="354"/>
    </row>
    <row r="790" spans="1:29" ht="49.95" customHeight="1">
      <c r="A790" s="240">
        <f t="shared" si="15"/>
        <v>752</v>
      </c>
      <c r="B790" s="449"/>
      <c r="C790" s="450"/>
      <c r="D790" s="450"/>
      <c r="E790" s="450"/>
      <c r="F790" s="450"/>
      <c r="G790" s="450"/>
      <c r="H790" s="450"/>
      <c r="I790" s="450"/>
      <c r="J790" s="450"/>
      <c r="K790" s="450"/>
      <c r="L790" s="451"/>
      <c r="M790" s="452"/>
      <c r="N790" s="452"/>
      <c r="O790" s="452"/>
      <c r="P790" s="453"/>
      <c r="Q790" s="454"/>
      <c r="R790" s="454"/>
      <c r="S790" s="454"/>
      <c r="T790" s="454"/>
      <c r="U790" s="454"/>
      <c r="V790" s="129"/>
      <c r="W790" s="129"/>
      <c r="X790" s="455"/>
      <c r="Y790" s="456"/>
      <c r="Z790" s="339" t="str">
        <f>IFERROR(VLOOKUP(X790, 【参考】数式用!$A$2:$B$46, 2, FALSE), "")</f>
        <v/>
      </c>
      <c r="AA790" s="357"/>
      <c r="AB790" s="426" t="str">
        <f>IF(B790="", "", IF(COUNTIF(X790,"*独自*"),"数式を削除して手入力",IFERROR(INDEX(【参考】数式用!$O$3:'【参考】数式用'!$Q$452,MATCH(Q790&amp;V790,【参考】数式用!$N$3:'【参考】数式用'!$N$452,0),MATCH(VLOOKUP(X790,【参考】数式用!$R$2:$S$46,2,FALSE),【参考】数式用!$O$2:$Q$2,0)),10)))</f>
        <v/>
      </c>
      <c r="AC790" s="354"/>
    </row>
    <row r="791" spans="1:29" ht="49.95" customHeight="1">
      <c r="A791" s="240">
        <f t="shared" si="15"/>
        <v>753</v>
      </c>
      <c r="B791" s="449"/>
      <c r="C791" s="450"/>
      <c r="D791" s="450"/>
      <c r="E791" s="450"/>
      <c r="F791" s="450"/>
      <c r="G791" s="450"/>
      <c r="H791" s="450"/>
      <c r="I791" s="450"/>
      <c r="J791" s="450"/>
      <c r="K791" s="450"/>
      <c r="L791" s="451"/>
      <c r="M791" s="452"/>
      <c r="N791" s="452"/>
      <c r="O791" s="452"/>
      <c r="P791" s="453"/>
      <c r="Q791" s="454"/>
      <c r="R791" s="454"/>
      <c r="S791" s="454"/>
      <c r="T791" s="454"/>
      <c r="U791" s="454"/>
      <c r="V791" s="129"/>
      <c r="W791" s="129"/>
      <c r="X791" s="455"/>
      <c r="Y791" s="456"/>
      <c r="Z791" s="339" t="str">
        <f>IFERROR(VLOOKUP(X791, 【参考】数式用!$A$2:$B$46, 2, FALSE), "")</f>
        <v/>
      </c>
      <c r="AA791" s="357"/>
      <c r="AB791" s="426" t="str">
        <f>IF(B791="", "", IF(COUNTIF(X791,"*独自*"),"数式を削除して手入力",IFERROR(INDEX(【参考】数式用!$O$3:'【参考】数式用'!$Q$452,MATCH(Q791&amp;V791,【参考】数式用!$N$3:'【参考】数式用'!$N$452,0),MATCH(VLOOKUP(X791,【参考】数式用!$R$2:$S$46,2,FALSE),【参考】数式用!$O$2:$Q$2,0)),10)))</f>
        <v/>
      </c>
      <c r="AC791" s="354"/>
    </row>
    <row r="792" spans="1:29" ht="49.95" customHeight="1">
      <c r="A792" s="240">
        <f t="shared" si="15"/>
        <v>754</v>
      </c>
      <c r="B792" s="449"/>
      <c r="C792" s="450"/>
      <c r="D792" s="450"/>
      <c r="E792" s="450"/>
      <c r="F792" s="450"/>
      <c r="G792" s="450"/>
      <c r="H792" s="450"/>
      <c r="I792" s="450"/>
      <c r="J792" s="450"/>
      <c r="K792" s="450"/>
      <c r="L792" s="451"/>
      <c r="M792" s="452"/>
      <c r="N792" s="452"/>
      <c r="O792" s="452"/>
      <c r="P792" s="453"/>
      <c r="Q792" s="454"/>
      <c r="R792" s="454"/>
      <c r="S792" s="454"/>
      <c r="T792" s="454"/>
      <c r="U792" s="454"/>
      <c r="V792" s="129"/>
      <c r="W792" s="129"/>
      <c r="X792" s="455"/>
      <c r="Y792" s="456"/>
      <c r="Z792" s="339" t="str">
        <f>IFERROR(VLOOKUP(X792, 【参考】数式用!$A$2:$B$46, 2, FALSE), "")</f>
        <v/>
      </c>
      <c r="AA792" s="357"/>
      <c r="AB792" s="426" t="str">
        <f>IF(B792="", "", IF(COUNTIF(X792,"*独自*"),"数式を削除して手入力",IFERROR(INDEX(【参考】数式用!$O$3:'【参考】数式用'!$Q$452,MATCH(Q792&amp;V792,【参考】数式用!$N$3:'【参考】数式用'!$N$452,0),MATCH(VLOOKUP(X792,【参考】数式用!$R$2:$S$46,2,FALSE),【参考】数式用!$O$2:$Q$2,0)),10)))</f>
        <v/>
      </c>
      <c r="AC792" s="354"/>
    </row>
    <row r="793" spans="1:29" ht="49.95" customHeight="1">
      <c r="A793" s="240">
        <f t="shared" si="15"/>
        <v>755</v>
      </c>
      <c r="B793" s="449"/>
      <c r="C793" s="450"/>
      <c r="D793" s="450"/>
      <c r="E793" s="450"/>
      <c r="F793" s="450"/>
      <c r="G793" s="450"/>
      <c r="H793" s="450"/>
      <c r="I793" s="450"/>
      <c r="J793" s="450"/>
      <c r="K793" s="450"/>
      <c r="L793" s="451"/>
      <c r="M793" s="452"/>
      <c r="N793" s="452"/>
      <c r="O793" s="452"/>
      <c r="P793" s="453"/>
      <c r="Q793" s="454"/>
      <c r="R793" s="454"/>
      <c r="S793" s="454"/>
      <c r="T793" s="454"/>
      <c r="U793" s="454"/>
      <c r="V793" s="129"/>
      <c r="W793" s="129"/>
      <c r="X793" s="455"/>
      <c r="Y793" s="456"/>
      <c r="Z793" s="339" t="str">
        <f>IFERROR(VLOOKUP(X793, 【参考】数式用!$A$2:$B$46, 2, FALSE), "")</f>
        <v/>
      </c>
      <c r="AA793" s="357"/>
      <c r="AB793" s="426" t="str">
        <f>IF(B793="", "", IF(COUNTIF(X793,"*独自*"),"数式を削除して手入力",IFERROR(INDEX(【参考】数式用!$O$3:'【参考】数式用'!$Q$452,MATCH(Q793&amp;V793,【参考】数式用!$N$3:'【参考】数式用'!$N$452,0),MATCH(VLOOKUP(X793,【参考】数式用!$R$2:$S$46,2,FALSE),【参考】数式用!$O$2:$Q$2,0)),10)))</f>
        <v/>
      </c>
      <c r="AC793" s="354"/>
    </row>
    <row r="794" spans="1:29" ht="49.95" customHeight="1">
      <c r="A794" s="240">
        <f t="shared" si="15"/>
        <v>756</v>
      </c>
      <c r="B794" s="449"/>
      <c r="C794" s="450"/>
      <c r="D794" s="450"/>
      <c r="E794" s="450"/>
      <c r="F794" s="450"/>
      <c r="G794" s="450"/>
      <c r="H794" s="450"/>
      <c r="I794" s="450"/>
      <c r="J794" s="450"/>
      <c r="K794" s="450"/>
      <c r="L794" s="451"/>
      <c r="M794" s="452"/>
      <c r="N794" s="452"/>
      <c r="O794" s="452"/>
      <c r="P794" s="453"/>
      <c r="Q794" s="454"/>
      <c r="R794" s="454"/>
      <c r="S794" s="454"/>
      <c r="T794" s="454"/>
      <c r="U794" s="454"/>
      <c r="V794" s="129"/>
      <c r="W794" s="129"/>
      <c r="X794" s="455"/>
      <c r="Y794" s="456"/>
      <c r="Z794" s="339" t="str">
        <f>IFERROR(VLOOKUP(X794, 【参考】数式用!$A$2:$B$46, 2, FALSE), "")</f>
        <v/>
      </c>
      <c r="AA794" s="357"/>
      <c r="AB794" s="426" t="str">
        <f>IF(B794="", "", IF(COUNTIF(X794,"*独自*"),"数式を削除して手入力",IFERROR(INDEX(【参考】数式用!$O$3:'【参考】数式用'!$Q$452,MATCH(Q794&amp;V794,【参考】数式用!$N$3:'【参考】数式用'!$N$452,0),MATCH(VLOOKUP(X794,【参考】数式用!$R$2:$S$46,2,FALSE),【参考】数式用!$O$2:$Q$2,0)),10)))</f>
        <v/>
      </c>
      <c r="AC794" s="354"/>
    </row>
    <row r="795" spans="1:29" ht="49.95" customHeight="1">
      <c r="A795" s="240">
        <f t="shared" si="15"/>
        <v>757</v>
      </c>
      <c r="B795" s="449"/>
      <c r="C795" s="450"/>
      <c r="D795" s="450"/>
      <c r="E795" s="450"/>
      <c r="F795" s="450"/>
      <c r="G795" s="450"/>
      <c r="H795" s="450"/>
      <c r="I795" s="450"/>
      <c r="J795" s="450"/>
      <c r="K795" s="450"/>
      <c r="L795" s="451"/>
      <c r="M795" s="452"/>
      <c r="N795" s="452"/>
      <c r="O795" s="452"/>
      <c r="P795" s="453"/>
      <c r="Q795" s="454"/>
      <c r="R795" s="454"/>
      <c r="S795" s="454"/>
      <c r="T795" s="454"/>
      <c r="U795" s="454"/>
      <c r="V795" s="129"/>
      <c r="W795" s="129"/>
      <c r="X795" s="455"/>
      <c r="Y795" s="456"/>
      <c r="Z795" s="339" t="str">
        <f>IFERROR(VLOOKUP(X795, 【参考】数式用!$A$2:$B$46, 2, FALSE), "")</f>
        <v/>
      </c>
      <c r="AA795" s="357"/>
      <c r="AB795" s="426" t="str">
        <f>IF(B795="", "", IF(COUNTIF(X795,"*独自*"),"数式を削除して手入力",IFERROR(INDEX(【参考】数式用!$O$3:'【参考】数式用'!$Q$452,MATCH(Q795&amp;V795,【参考】数式用!$N$3:'【参考】数式用'!$N$452,0),MATCH(VLOOKUP(X795,【参考】数式用!$R$2:$S$46,2,FALSE),【参考】数式用!$O$2:$Q$2,0)),10)))</f>
        <v/>
      </c>
      <c r="AC795" s="354"/>
    </row>
    <row r="796" spans="1:29" ht="49.95" customHeight="1">
      <c r="A796" s="240">
        <f t="shared" si="15"/>
        <v>758</v>
      </c>
      <c r="B796" s="449"/>
      <c r="C796" s="450"/>
      <c r="D796" s="450"/>
      <c r="E796" s="450"/>
      <c r="F796" s="450"/>
      <c r="G796" s="450"/>
      <c r="H796" s="450"/>
      <c r="I796" s="450"/>
      <c r="J796" s="450"/>
      <c r="K796" s="450"/>
      <c r="L796" s="451"/>
      <c r="M796" s="452"/>
      <c r="N796" s="452"/>
      <c r="O796" s="452"/>
      <c r="P796" s="453"/>
      <c r="Q796" s="454"/>
      <c r="R796" s="454"/>
      <c r="S796" s="454"/>
      <c r="T796" s="454"/>
      <c r="U796" s="454"/>
      <c r="V796" s="129"/>
      <c r="W796" s="129"/>
      <c r="X796" s="455"/>
      <c r="Y796" s="456"/>
      <c r="Z796" s="339" t="str">
        <f>IFERROR(VLOOKUP(X796, 【参考】数式用!$A$2:$B$46, 2, FALSE), "")</f>
        <v/>
      </c>
      <c r="AA796" s="357"/>
      <c r="AB796" s="426" t="str">
        <f>IF(B796="", "", IF(COUNTIF(X796,"*独自*"),"数式を削除して手入力",IFERROR(INDEX(【参考】数式用!$O$3:'【参考】数式用'!$Q$452,MATCH(Q796&amp;V796,【参考】数式用!$N$3:'【参考】数式用'!$N$452,0),MATCH(VLOOKUP(X796,【参考】数式用!$R$2:$S$46,2,FALSE),【参考】数式用!$O$2:$Q$2,0)),10)))</f>
        <v/>
      </c>
      <c r="AC796" s="354"/>
    </row>
    <row r="797" spans="1:29" ht="49.95" customHeight="1">
      <c r="A797" s="240">
        <f t="shared" si="15"/>
        <v>759</v>
      </c>
      <c r="B797" s="449"/>
      <c r="C797" s="450"/>
      <c r="D797" s="450"/>
      <c r="E797" s="450"/>
      <c r="F797" s="450"/>
      <c r="G797" s="450"/>
      <c r="H797" s="450"/>
      <c r="I797" s="450"/>
      <c r="J797" s="450"/>
      <c r="K797" s="450"/>
      <c r="L797" s="451"/>
      <c r="M797" s="452"/>
      <c r="N797" s="452"/>
      <c r="O797" s="452"/>
      <c r="P797" s="453"/>
      <c r="Q797" s="454"/>
      <c r="R797" s="454"/>
      <c r="S797" s="454"/>
      <c r="T797" s="454"/>
      <c r="U797" s="454"/>
      <c r="V797" s="129"/>
      <c r="W797" s="129"/>
      <c r="X797" s="455"/>
      <c r="Y797" s="456"/>
      <c r="Z797" s="339" t="str">
        <f>IFERROR(VLOOKUP(X797, 【参考】数式用!$A$2:$B$46, 2, FALSE), "")</f>
        <v/>
      </c>
      <c r="AA797" s="357"/>
      <c r="AB797" s="426" t="str">
        <f>IF(B797="", "", IF(COUNTIF(X797,"*独自*"),"数式を削除して手入力",IFERROR(INDEX(【参考】数式用!$O$3:'【参考】数式用'!$Q$452,MATCH(Q797&amp;V797,【参考】数式用!$N$3:'【参考】数式用'!$N$452,0),MATCH(VLOOKUP(X797,【参考】数式用!$R$2:$S$46,2,FALSE),【参考】数式用!$O$2:$Q$2,0)),10)))</f>
        <v/>
      </c>
      <c r="AC797" s="354"/>
    </row>
    <row r="798" spans="1:29" ht="49.95" customHeight="1">
      <c r="A798" s="240">
        <f t="shared" si="15"/>
        <v>760</v>
      </c>
      <c r="B798" s="449"/>
      <c r="C798" s="450"/>
      <c r="D798" s="450"/>
      <c r="E798" s="450"/>
      <c r="F798" s="450"/>
      <c r="G798" s="450"/>
      <c r="H798" s="450"/>
      <c r="I798" s="450"/>
      <c r="J798" s="450"/>
      <c r="K798" s="450"/>
      <c r="L798" s="451"/>
      <c r="M798" s="452"/>
      <c r="N798" s="452"/>
      <c r="O798" s="452"/>
      <c r="P798" s="453"/>
      <c r="Q798" s="454"/>
      <c r="R798" s="454"/>
      <c r="S798" s="454"/>
      <c r="T798" s="454"/>
      <c r="U798" s="454"/>
      <c r="V798" s="129"/>
      <c r="W798" s="129"/>
      <c r="X798" s="455"/>
      <c r="Y798" s="456"/>
      <c r="Z798" s="339" t="str">
        <f>IFERROR(VLOOKUP(X798, 【参考】数式用!$A$2:$B$46, 2, FALSE), "")</f>
        <v/>
      </c>
      <c r="AA798" s="357"/>
      <c r="AB798" s="426" t="str">
        <f>IF(B798="", "", IF(COUNTIF(X798,"*独自*"),"数式を削除して手入力",IFERROR(INDEX(【参考】数式用!$O$3:'【参考】数式用'!$Q$452,MATCH(Q798&amp;V798,【参考】数式用!$N$3:'【参考】数式用'!$N$452,0),MATCH(VLOOKUP(X798,【参考】数式用!$R$2:$S$46,2,FALSE),【参考】数式用!$O$2:$Q$2,0)),10)))</f>
        <v/>
      </c>
      <c r="AC798" s="354"/>
    </row>
    <row r="799" spans="1:29" ht="49.95" customHeight="1">
      <c r="A799" s="240">
        <f t="shared" si="15"/>
        <v>761</v>
      </c>
      <c r="B799" s="449"/>
      <c r="C799" s="450"/>
      <c r="D799" s="450"/>
      <c r="E799" s="450"/>
      <c r="F799" s="450"/>
      <c r="G799" s="450"/>
      <c r="H799" s="450"/>
      <c r="I799" s="450"/>
      <c r="J799" s="450"/>
      <c r="K799" s="450"/>
      <c r="L799" s="451"/>
      <c r="M799" s="452"/>
      <c r="N799" s="452"/>
      <c r="O799" s="452"/>
      <c r="P799" s="453"/>
      <c r="Q799" s="454"/>
      <c r="R799" s="454"/>
      <c r="S799" s="454"/>
      <c r="T799" s="454"/>
      <c r="U799" s="454"/>
      <c r="V799" s="129"/>
      <c r="W799" s="129"/>
      <c r="X799" s="455"/>
      <c r="Y799" s="456"/>
      <c r="Z799" s="339" t="str">
        <f>IFERROR(VLOOKUP(X799, 【参考】数式用!$A$2:$B$46, 2, FALSE), "")</f>
        <v/>
      </c>
      <c r="AA799" s="357"/>
      <c r="AB799" s="426" t="str">
        <f>IF(B799="", "", IF(COUNTIF(X799,"*独自*"),"数式を削除して手入力",IFERROR(INDEX(【参考】数式用!$O$3:'【参考】数式用'!$Q$452,MATCH(Q799&amp;V799,【参考】数式用!$N$3:'【参考】数式用'!$N$452,0),MATCH(VLOOKUP(X799,【参考】数式用!$R$2:$S$46,2,FALSE),【参考】数式用!$O$2:$Q$2,0)),10)))</f>
        <v/>
      </c>
      <c r="AC799" s="354"/>
    </row>
    <row r="800" spans="1:29" ht="49.95" customHeight="1">
      <c r="A800" s="240">
        <f t="shared" si="15"/>
        <v>762</v>
      </c>
      <c r="B800" s="449"/>
      <c r="C800" s="450"/>
      <c r="D800" s="450"/>
      <c r="E800" s="450"/>
      <c r="F800" s="450"/>
      <c r="G800" s="450"/>
      <c r="H800" s="450"/>
      <c r="I800" s="450"/>
      <c r="J800" s="450"/>
      <c r="K800" s="450"/>
      <c r="L800" s="451"/>
      <c r="M800" s="452"/>
      <c r="N800" s="452"/>
      <c r="O800" s="452"/>
      <c r="P800" s="453"/>
      <c r="Q800" s="454"/>
      <c r="R800" s="454"/>
      <c r="S800" s="454"/>
      <c r="T800" s="454"/>
      <c r="U800" s="454"/>
      <c r="V800" s="129"/>
      <c r="W800" s="129"/>
      <c r="X800" s="455"/>
      <c r="Y800" s="456"/>
      <c r="Z800" s="339" t="str">
        <f>IFERROR(VLOOKUP(X800, 【参考】数式用!$A$2:$B$46, 2, FALSE), "")</f>
        <v/>
      </c>
      <c r="AA800" s="357"/>
      <c r="AB800" s="426" t="str">
        <f>IF(B800="", "", IF(COUNTIF(X800,"*独自*"),"数式を削除して手入力",IFERROR(INDEX(【参考】数式用!$O$3:'【参考】数式用'!$Q$452,MATCH(Q800&amp;V800,【参考】数式用!$N$3:'【参考】数式用'!$N$452,0),MATCH(VLOOKUP(X800,【参考】数式用!$R$2:$S$46,2,FALSE),【参考】数式用!$O$2:$Q$2,0)),10)))</f>
        <v/>
      </c>
      <c r="AC800" s="354"/>
    </row>
    <row r="801" spans="1:29" ht="49.95" customHeight="1">
      <c r="A801" s="240">
        <f t="shared" si="15"/>
        <v>763</v>
      </c>
      <c r="B801" s="449"/>
      <c r="C801" s="450"/>
      <c r="D801" s="450"/>
      <c r="E801" s="450"/>
      <c r="F801" s="450"/>
      <c r="G801" s="450"/>
      <c r="H801" s="450"/>
      <c r="I801" s="450"/>
      <c r="J801" s="450"/>
      <c r="K801" s="450"/>
      <c r="L801" s="451"/>
      <c r="M801" s="452"/>
      <c r="N801" s="452"/>
      <c r="O801" s="452"/>
      <c r="P801" s="453"/>
      <c r="Q801" s="454"/>
      <c r="R801" s="454"/>
      <c r="S801" s="454"/>
      <c r="T801" s="454"/>
      <c r="U801" s="454"/>
      <c r="V801" s="129"/>
      <c r="W801" s="129"/>
      <c r="X801" s="455"/>
      <c r="Y801" s="456"/>
      <c r="Z801" s="339" t="str">
        <f>IFERROR(VLOOKUP(X801, 【参考】数式用!$A$2:$B$46, 2, FALSE), "")</f>
        <v/>
      </c>
      <c r="AA801" s="357"/>
      <c r="AB801" s="426" t="str">
        <f>IF(B801="", "", IF(COUNTIF(X801,"*独自*"),"数式を削除して手入力",IFERROR(INDEX(【参考】数式用!$O$3:'【参考】数式用'!$Q$452,MATCH(Q801&amp;V801,【参考】数式用!$N$3:'【参考】数式用'!$N$452,0),MATCH(VLOOKUP(X801,【参考】数式用!$R$2:$S$46,2,FALSE),【参考】数式用!$O$2:$Q$2,0)),10)))</f>
        <v/>
      </c>
      <c r="AC801" s="354"/>
    </row>
    <row r="802" spans="1:29" ht="49.95" customHeight="1">
      <c r="A802" s="240">
        <f t="shared" si="15"/>
        <v>764</v>
      </c>
      <c r="B802" s="449"/>
      <c r="C802" s="450"/>
      <c r="D802" s="450"/>
      <c r="E802" s="450"/>
      <c r="F802" s="450"/>
      <c r="G802" s="450"/>
      <c r="H802" s="450"/>
      <c r="I802" s="450"/>
      <c r="J802" s="450"/>
      <c r="K802" s="450"/>
      <c r="L802" s="451"/>
      <c r="M802" s="452"/>
      <c r="N802" s="452"/>
      <c r="O802" s="452"/>
      <c r="P802" s="453"/>
      <c r="Q802" s="454"/>
      <c r="R802" s="454"/>
      <c r="S802" s="454"/>
      <c r="T802" s="454"/>
      <c r="U802" s="454"/>
      <c r="V802" s="129"/>
      <c r="W802" s="129"/>
      <c r="X802" s="455"/>
      <c r="Y802" s="456"/>
      <c r="Z802" s="339" t="str">
        <f>IFERROR(VLOOKUP(X802, 【参考】数式用!$A$2:$B$46, 2, FALSE), "")</f>
        <v/>
      </c>
      <c r="AA802" s="357"/>
      <c r="AB802" s="426" t="str">
        <f>IF(B802="", "", IF(COUNTIF(X802,"*独自*"),"数式を削除して手入力",IFERROR(INDEX(【参考】数式用!$O$3:'【参考】数式用'!$Q$452,MATCH(Q802&amp;V802,【参考】数式用!$N$3:'【参考】数式用'!$N$452,0),MATCH(VLOOKUP(X802,【参考】数式用!$R$2:$S$46,2,FALSE),【参考】数式用!$O$2:$Q$2,0)),10)))</f>
        <v/>
      </c>
      <c r="AC802" s="354"/>
    </row>
    <row r="803" spans="1:29" ht="49.95" customHeight="1">
      <c r="A803" s="240">
        <f t="shared" si="15"/>
        <v>765</v>
      </c>
      <c r="B803" s="449"/>
      <c r="C803" s="450"/>
      <c r="D803" s="450"/>
      <c r="E803" s="450"/>
      <c r="F803" s="450"/>
      <c r="G803" s="450"/>
      <c r="H803" s="450"/>
      <c r="I803" s="450"/>
      <c r="J803" s="450"/>
      <c r="K803" s="450"/>
      <c r="L803" s="451"/>
      <c r="M803" s="452"/>
      <c r="N803" s="452"/>
      <c r="O803" s="452"/>
      <c r="P803" s="453"/>
      <c r="Q803" s="454"/>
      <c r="R803" s="454"/>
      <c r="S803" s="454"/>
      <c r="T803" s="454"/>
      <c r="U803" s="454"/>
      <c r="V803" s="129"/>
      <c r="W803" s="129"/>
      <c r="X803" s="455"/>
      <c r="Y803" s="456"/>
      <c r="Z803" s="339" t="str">
        <f>IFERROR(VLOOKUP(X803, 【参考】数式用!$A$2:$B$46, 2, FALSE), "")</f>
        <v/>
      </c>
      <c r="AA803" s="357"/>
      <c r="AB803" s="426" t="str">
        <f>IF(B803="", "", IF(COUNTIF(X803,"*独自*"),"数式を削除して手入力",IFERROR(INDEX(【参考】数式用!$O$3:'【参考】数式用'!$Q$452,MATCH(Q803&amp;V803,【参考】数式用!$N$3:'【参考】数式用'!$N$452,0),MATCH(VLOOKUP(X803,【参考】数式用!$R$2:$S$46,2,FALSE),【参考】数式用!$O$2:$Q$2,0)),10)))</f>
        <v/>
      </c>
      <c r="AC803" s="354"/>
    </row>
    <row r="804" spans="1:29" ht="49.95" customHeight="1">
      <c r="A804" s="240">
        <f t="shared" si="15"/>
        <v>766</v>
      </c>
      <c r="B804" s="449"/>
      <c r="C804" s="450"/>
      <c r="D804" s="450"/>
      <c r="E804" s="450"/>
      <c r="F804" s="450"/>
      <c r="G804" s="450"/>
      <c r="H804" s="450"/>
      <c r="I804" s="450"/>
      <c r="J804" s="450"/>
      <c r="K804" s="450"/>
      <c r="L804" s="451"/>
      <c r="M804" s="452"/>
      <c r="N804" s="452"/>
      <c r="O804" s="452"/>
      <c r="P804" s="453"/>
      <c r="Q804" s="454"/>
      <c r="R804" s="454"/>
      <c r="S804" s="454"/>
      <c r="T804" s="454"/>
      <c r="U804" s="454"/>
      <c r="V804" s="129"/>
      <c r="W804" s="129"/>
      <c r="X804" s="455"/>
      <c r="Y804" s="456"/>
      <c r="Z804" s="339" t="str">
        <f>IFERROR(VLOOKUP(X804, 【参考】数式用!$A$2:$B$46, 2, FALSE), "")</f>
        <v/>
      </c>
      <c r="AA804" s="357"/>
      <c r="AB804" s="426" t="str">
        <f>IF(B804="", "", IF(COUNTIF(X804,"*独自*"),"数式を削除して手入力",IFERROR(INDEX(【参考】数式用!$O$3:'【参考】数式用'!$Q$452,MATCH(Q804&amp;V804,【参考】数式用!$N$3:'【参考】数式用'!$N$452,0),MATCH(VLOOKUP(X804,【参考】数式用!$R$2:$S$46,2,FALSE),【参考】数式用!$O$2:$Q$2,0)),10)))</f>
        <v/>
      </c>
      <c r="AC804" s="354"/>
    </row>
    <row r="805" spans="1:29" ht="49.95" customHeight="1">
      <c r="A805" s="240">
        <f t="shared" si="15"/>
        <v>767</v>
      </c>
      <c r="B805" s="449"/>
      <c r="C805" s="450"/>
      <c r="D805" s="450"/>
      <c r="E805" s="450"/>
      <c r="F805" s="450"/>
      <c r="G805" s="450"/>
      <c r="H805" s="450"/>
      <c r="I805" s="450"/>
      <c r="J805" s="450"/>
      <c r="K805" s="450"/>
      <c r="L805" s="451"/>
      <c r="M805" s="452"/>
      <c r="N805" s="452"/>
      <c r="O805" s="452"/>
      <c r="P805" s="453"/>
      <c r="Q805" s="454"/>
      <c r="R805" s="454"/>
      <c r="S805" s="454"/>
      <c r="T805" s="454"/>
      <c r="U805" s="454"/>
      <c r="V805" s="129"/>
      <c r="W805" s="129"/>
      <c r="X805" s="455"/>
      <c r="Y805" s="456"/>
      <c r="Z805" s="339" t="str">
        <f>IFERROR(VLOOKUP(X805, 【参考】数式用!$A$2:$B$46, 2, FALSE), "")</f>
        <v/>
      </c>
      <c r="AA805" s="357"/>
      <c r="AB805" s="426" t="str">
        <f>IF(B805="", "", IF(COUNTIF(X805,"*独自*"),"数式を削除して手入力",IFERROR(INDEX(【参考】数式用!$O$3:'【参考】数式用'!$Q$452,MATCH(Q805&amp;V805,【参考】数式用!$N$3:'【参考】数式用'!$N$452,0),MATCH(VLOOKUP(X805,【参考】数式用!$R$2:$S$46,2,FALSE),【参考】数式用!$O$2:$Q$2,0)),10)))</f>
        <v/>
      </c>
      <c r="AC805" s="354"/>
    </row>
    <row r="806" spans="1:29" ht="49.95" customHeight="1">
      <c r="A806" s="240">
        <f t="shared" si="15"/>
        <v>768</v>
      </c>
      <c r="B806" s="449"/>
      <c r="C806" s="450"/>
      <c r="D806" s="450"/>
      <c r="E806" s="450"/>
      <c r="F806" s="450"/>
      <c r="G806" s="450"/>
      <c r="H806" s="450"/>
      <c r="I806" s="450"/>
      <c r="J806" s="450"/>
      <c r="K806" s="450"/>
      <c r="L806" s="451"/>
      <c r="M806" s="452"/>
      <c r="N806" s="452"/>
      <c r="O806" s="452"/>
      <c r="P806" s="453"/>
      <c r="Q806" s="454"/>
      <c r="R806" s="454"/>
      <c r="S806" s="454"/>
      <c r="T806" s="454"/>
      <c r="U806" s="454"/>
      <c r="V806" s="129"/>
      <c r="W806" s="129"/>
      <c r="X806" s="455"/>
      <c r="Y806" s="456"/>
      <c r="Z806" s="339" t="str">
        <f>IFERROR(VLOOKUP(X806, 【参考】数式用!$A$2:$B$46, 2, FALSE), "")</f>
        <v/>
      </c>
      <c r="AA806" s="357"/>
      <c r="AB806" s="426" t="str">
        <f>IF(B806="", "", IF(COUNTIF(X806,"*独自*"),"数式を削除して手入力",IFERROR(INDEX(【参考】数式用!$O$3:'【参考】数式用'!$Q$452,MATCH(Q806&amp;V806,【参考】数式用!$N$3:'【参考】数式用'!$N$452,0),MATCH(VLOOKUP(X806,【参考】数式用!$R$2:$S$46,2,FALSE),【参考】数式用!$O$2:$Q$2,0)),10)))</f>
        <v/>
      </c>
      <c r="AC806" s="354"/>
    </row>
    <row r="807" spans="1:29" ht="49.95" customHeight="1">
      <c r="A807" s="240">
        <f t="shared" si="15"/>
        <v>769</v>
      </c>
      <c r="B807" s="449"/>
      <c r="C807" s="450"/>
      <c r="D807" s="450"/>
      <c r="E807" s="450"/>
      <c r="F807" s="450"/>
      <c r="G807" s="450"/>
      <c r="H807" s="450"/>
      <c r="I807" s="450"/>
      <c r="J807" s="450"/>
      <c r="K807" s="450"/>
      <c r="L807" s="451"/>
      <c r="M807" s="452"/>
      <c r="N807" s="452"/>
      <c r="O807" s="452"/>
      <c r="P807" s="453"/>
      <c r="Q807" s="454"/>
      <c r="R807" s="454"/>
      <c r="S807" s="454"/>
      <c r="T807" s="454"/>
      <c r="U807" s="454"/>
      <c r="V807" s="129"/>
      <c r="W807" s="129"/>
      <c r="X807" s="455"/>
      <c r="Y807" s="456"/>
      <c r="Z807" s="339" t="str">
        <f>IFERROR(VLOOKUP(X807, 【参考】数式用!$A$2:$B$46, 2, FALSE), "")</f>
        <v/>
      </c>
      <c r="AA807" s="357"/>
      <c r="AB807" s="426" t="str">
        <f>IF(B807="", "", IF(COUNTIF(X807,"*独自*"),"数式を削除して手入力",IFERROR(INDEX(【参考】数式用!$O$3:'【参考】数式用'!$Q$452,MATCH(Q807&amp;V807,【参考】数式用!$N$3:'【参考】数式用'!$N$452,0),MATCH(VLOOKUP(X807,【参考】数式用!$R$2:$S$46,2,FALSE),【参考】数式用!$O$2:$Q$2,0)),10)))</f>
        <v/>
      </c>
      <c r="AC807" s="354"/>
    </row>
    <row r="808" spans="1:29" ht="49.95" customHeight="1">
      <c r="A808" s="240">
        <f t="shared" si="15"/>
        <v>770</v>
      </c>
      <c r="B808" s="449"/>
      <c r="C808" s="450"/>
      <c r="D808" s="450"/>
      <c r="E808" s="450"/>
      <c r="F808" s="450"/>
      <c r="G808" s="450"/>
      <c r="H808" s="450"/>
      <c r="I808" s="450"/>
      <c r="J808" s="450"/>
      <c r="K808" s="450"/>
      <c r="L808" s="451"/>
      <c r="M808" s="452"/>
      <c r="N808" s="452"/>
      <c r="O808" s="452"/>
      <c r="P808" s="453"/>
      <c r="Q808" s="454"/>
      <c r="R808" s="454"/>
      <c r="S808" s="454"/>
      <c r="T808" s="454"/>
      <c r="U808" s="454"/>
      <c r="V808" s="129"/>
      <c r="W808" s="129"/>
      <c r="X808" s="455"/>
      <c r="Y808" s="456"/>
      <c r="Z808" s="339" t="str">
        <f>IFERROR(VLOOKUP(X808, 【参考】数式用!$A$2:$B$46, 2, FALSE), "")</f>
        <v/>
      </c>
      <c r="AA808" s="357"/>
      <c r="AB808" s="426" t="str">
        <f>IF(B808="", "", IF(COUNTIF(X808,"*独自*"),"数式を削除して手入力",IFERROR(INDEX(【参考】数式用!$O$3:'【参考】数式用'!$Q$452,MATCH(Q808&amp;V808,【参考】数式用!$N$3:'【参考】数式用'!$N$452,0),MATCH(VLOOKUP(X808,【参考】数式用!$R$2:$S$46,2,FALSE),【参考】数式用!$O$2:$Q$2,0)),10)))</f>
        <v/>
      </c>
      <c r="AC808" s="354"/>
    </row>
    <row r="809" spans="1:29" ht="49.95" customHeight="1">
      <c r="A809" s="240">
        <f t="shared" si="15"/>
        <v>771</v>
      </c>
      <c r="B809" s="449"/>
      <c r="C809" s="450"/>
      <c r="D809" s="450"/>
      <c r="E809" s="450"/>
      <c r="F809" s="450"/>
      <c r="G809" s="450"/>
      <c r="H809" s="450"/>
      <c r="I809" s="450"/>
      <c r="J809" s="450"/>
      <c r="K809" s="450"/>
      <c r="L809" s="451"/>
      <c r="M809" s="452"/>
      <c r="N809" s="452"/>
      <c r="O809" s="452"/>
      <c r="P809" s="453"/>
      <c r="Q809" s="454"/>
      <c r="R809" s="454"/>
      <c r="S809" s="454"/>
      <c r="T809" s="454"/>
      <c r="U809" s="454"/>
      <c r="V809" s="129"/>
      <c r="W809" s="129"/>
      <c r="X809" s="455"/>
      <c r="Y809" s="456"/>
      <c r="Z809" s="339" t="str">
        <f>IFERROR(VLOOKUP(X809, 【参考】数式用!$A$2:$B$46, 2, FALSE), "")</f>
        <v/>
      </c>
      <c r="AA809" s="357"/>
      <c r="AB809" s="426" t="str">
        <f>IF(B809="", "", IF(COUNTIF(X809,"*独自*"),"数式を削除して手入力",IFERROR(INDEX(【参考】数式用!$O$3:'【参考】数式用'!$Q$452,MATCH(Q809&amp;V809,【参考】数式用!$N$3:'【参考】数式用'!$N$452,0),MATCH(VLOOKUP(X809,【参考】数式用!$R$2:$S$46,2,FALSE),【参考】数式用!$O$2:$Q$2,0)),10)))</f>
        <v/>
      </c>
      <c r="AC809" s="354"/>
    </row>
    <row r="810" spans="1:29" ht="49.95" customHeight="1">
      <c r="A810" s="240">
        <f t="shared" si="15"/>
        <v>772</v>
      </c>
      <c r="B810" s="449"/>
      <c r="C810" s="450"/>
      <c r="D810" s="450"/>
      <c r="E810" s="450"/>
      <c r="F810" s="450"/>
      <c r="G810" s="450"/>
      <c r="H810" s="450"/>
      <c r="I810" s="450"/>
      <c r="J810" s="450"/>
      <c r="K810" s="450"/>
      <c r="L810" s="451"/>
      <c r="M810" s="452"/>
      <c r="N810" s="452"/>
      <c r="O810" s="452"/>
      <c r="P810" s="453"/>
      <c r="Q810" s="454"/>
      <c r="R810" s="454"/>
      <c r="S810" s="454"/>
      <c r="T810" s="454"/>
      <c r="U810" s="454"/>
      <c r="V810" s="129"/>
      <c r="W810" s="129"/>
      <c r="X810" s="455"/>
      <c r="Y810" s="456"/>
      <c r="Z810" s="339" t="str">
        <f>IFERROR(VLOOKUP(X810, 【参考】数式用!$A$2:$B$46, 2, FALSE), "")</f>
        <v/>
      </c>
      <c r="AA810" s="357"/>
      <c r="AB810" s="426" t="str">
        <f>IF(B810="", "", IF(COUNTIF(X810,"*独自*"),"数式を削除して手入力",IFERROR(INDEX(【参考】数式用!$O$3:'【参考】数式用'!$Q$452,MATCH(Q810&amp;V810,【参考】数式用!$N$3:'【参考】数式用'!$N$452,0),MATCH(VLOOKUP(X810,【参考】数式用!$R$2:$S$46,2,FALSE),【参考】数式用!$O$2:$Q$2,0)),10)))</f>
        <v/>
      </c>
      <c r="AC810" s="354"/>
    </row>
    <row r="811" spans="1:29" ht="49.95" customHeight="1">
      <c r="A811" s="240">
        <f t="shared" si="15"/>
        <v>773</v>
      </c>
      <c r="B811" s="449"/>
      <c r="C811" s="450"/>
      <c r="D811" s="450"/>
      <c r="E811" s="450"/>
      <c r="F811" s="450"/>
      <c r="G811" s="450"/>
      <c r="H811" s="450"/>
      <c r="I811" s="450"/>
      <c r="J811" s="450"/>
      <c r="K811" s="450"/>
      <c r="L811" s="451"/>
      <c r="M811" s="452"/>
      <c r="N811" s="452"/>
      <c r="O811" s="452"/>
      <c r="P811" s="453"/>
      <c r="Q811" s="454"/>
      <c r="R811" s="454"/>
      <c r="S811" s="454"/>
      <c r="T811" s="454"/>
      <c r="U811" s="454"/>
      <c r="V811" s="129"/>
      <c r="W811" s="129"/>
      <c r="X811" s="455"/>
      <c r="Y811" s="456"/>
      <c r="Z811" s="339" t="str">
        <f>IFERROR(VLOOKUP(X811, 【参考】数式用!$A$2:$B$46, 2, FALSE), "")</f>
        <v/>
      </c>
      <c r="AA811" s="357"/>
      <c r="AB811" s="426" t="str">
        <f>IF(B811="", "", IF(COUNTIF(X811,"*独自*"),"数式を削除して手入力",IFERROR(INDEX(【参考】数式用!$O$3:'【参考】数式用'!$Q$452,MATCH(Q811&amp;V811,【参考】数式用!$N$3:'【参考】数式用'!$N$452,0),MATCH(VLOOKUP(X811,【参考】数式用!$R$2:$S$46,2,FALSE),【参考】数式用!$O$2:$Q$2,0)),10)))</f>
        <v/>
      </c>
      <c r="AC811" s="354"/>
    </row>
    <row r="812" spans="1:29" ht="49.95" customHeight="1">
      <c r="A812" s="240">
        <f t="shared" si="15"/>
        <v>774</v>
      </c>
      <c r="B812" s="449"/>
      <c r="C812" s="450"/>
      <c r="D812" s="450"/>
      <c r="E812" s="450"/>
      <c r="F812" s="450"/>
      <c r="G812" s="450"/>
      <c r="H812" s="450"/>
      <c r="I812" s="450"/>
      <c r="J812" s="450"/>
      <c r="K812" s="450"/>
      <c r="L812" s="451"/>
      <c r="M812" s="452"/>
      <c r="N812" s="452"/>
      <c r="O812" s="452"/>
      <c r="P812" s="453"/>
      <c r="Q812" s="454"/>
      <c r="R812" s="454"/>
      <c r="S812" s="454"/>
      <c r="T812" s="454"/>
      <c r="U812" s="454"/>
      <c r="V812" s="129"/>
      <c r="W812" s="129"/>
      <c r="X812" s="455"/>
      <c r="Y812" s="456"/>
      <c r="Z812" s="339" t="str">
        <f>IFERROR(VLOOKUP(X812, 【参考】数式用!$A$2:$B$46, 2, FALSE), "")</f>
        <v/>
      </c>
      <c r="AA812" s="357"/>
      <c r="AB812" s="426" t="str">
        <f>IF(B812="", "", IF(COUNTIF(X812,"*独自*"),"数式を削除して手入力",IFERROR(INDEX(【参考】数式用!$O$3:'【参考】数式用'!$Q$452,MATCH(Q812&amp;V812,【参考】数式用!$N$3:'【参考】数式用'!$N$452,0),MATCH(VLOOKUP(X812,【参考】数式用!$R$2:$S$46,2,FALSE),【参考】数式用!$O$2:$Q$2,0)),10)))</f>
        <v/>
      </c>
      <c r="AC812" s="354"/>
    </row>
    <row r="813" spans="1:29" ht="49.95" customHeight="1">
      <c r="A813" s="240">
        <f t="shared" si="15"/>
        <v>775</v>
      </c>
      <c r="B813" s="449"/>
      <c r="C813" s="450"/>
      <c r="D813" s="450"/>
      <c r="E813" s="450"/>
      <c r="F813" s="450"/>
      <c r="G813" s="450"/>
      <c r="H813" s="450"/>
      <c r="I813" s="450"/>
      <c r="J813" s="450"/>
      <c r="K813" s="450"/>
      <c r="L813" s="451"/>
      <c r="M813" s="452"/>
      <c r="N813" s="452"/>
      <c r="O813" s="452"/>
      <c r="P813" s="453"/>
      <c r="Q813" s="454"/>
      <c r="R813" s="454"/>
      <c r="S813" s="454"/>
      <c r="T813" s="454"/>
      <c r="U813" s="454"/>
      <c r="V813" s="129"/>
      <c r="W813" s="129"/>
      <c r="X813" s="455"/>
      <c r="Y813" s="456"/>
      <c r="Z813" s="339" t="str">
        <f>IFERROR(VLOOKUP(X813, 【参考】数式用!$A$2:$B$46, 2, FALSE), "")</f>
        <v/>
      </c>
      <c r="AA813" s="357"/>
      <c r="AB813" s="426" t="str">
        <f>IF(B813="", "", IF(COUNTIF(X813,"*独自*"),"数式を削除して手入力",IFERROR(INDEX(【参考】数式用!$O$3:'【参考】数式用'!$Q$452,MATCH(Q813&amp;V813,【参考】数式用!$N$3:'【参考】数式用'!$N$452,0),MATCH(VLOOKUP(X813,【参考】数式用!$R$2:$S$46,2,FALSE),【参考】数式用!$O$2:$Q$2,0)),10)))</f>
        <v/>
      </c>
      <c r="AC813" s="354"/>
    </row>
    <row r="814" spans="1:29" ht="49.95" customHeight="1">
      <c r="A814" s="240">
        <f t="shared" si="15"/>
        <v>776</v>
      </c>
      <c r="B814" s="449"/>
      <c r="C814" s="450"/>
      <c r="D814" s="450"/>
      <c r="E814" s="450"/>
      <c r="F814" s="450"/>
      <c r="G814" s="450"/>
      <c r="H814" s="450"/>
      <c r="I814" s="450"/>
      <c r="J814" s="450"/>
      <c r="K814" s="450"/>
      <c r="L814" s="451"/>
      <c r="M814" s="452"/>
      <c r="N814" s="452"/>
      <c r="O814" s="452"/>
      <c r="P814" s="453"/>
      <c r="Q814" s="454"/>
      <c r="R814" s="454"/>
      <c r="S814" s="454"/>
      <c r="T814" s="454"/>
      <c r="U814" s="454"/>
      <c r="V814" s="129"/>
      <c r="W814" s="129"/>
      <c r="X814" s="455"/>
      <c r="Y814" s="456"/>
      <c r="Z814" s="339" t="str">
        <f>IFERROR(VLOOKUP(X814, 【参考】数式用!$A$2:$B$46, 2, FALSE), "")</f>
        <v/>
      </c>
      <c r="AA814" s="357"/>
      <c r="AB814" s="426" t="str">
        <f>IF(B814="", "", IF(COUNTIF(X814,"*独自*"),"数式を削除して手入力",IFERROR(INDEX(【参考】数式用!$O$3:'【参考】数式用'!$Q$452,MATCH(Q814&amp;V814,【参考】数式用!$N$3:'【参考】数式用'!$N$452,0),MATCH(VLOOKUP(X814,【参考】数式用!$R$2:$S$46,2,FALSE),【参考】数式用!$O$2:$Q$2,0)),10)))</f>
        <v/>
      </c>
      <c r="AC814" s="354"/>
    </row>
    <row r="815" spans="1:29" ht="49.95" customHeight="1">
      <c r="A815" s="240">
        <f t="shared" si="15"/>
        <v>777</v>
      </c>
      <c r="B815" s="449"/>
      <c r="C815" s="450"/>
      <c r="D815" s="450"/>
      <c r="E815" s="450"/>
      <c r="F815" s="450"/>
      <c r="G815" s="450"/>
      <c r="H815" s="450"/>
      <c r="I815" s="450"/>
      <c r="J815" s="450"/>
      <c r="K815" s="450"/>
      <c r="L815" s="451"/>
      <c r="M815" s="452"/>
      <c r="N815" s="452"/>
      <c r="O815" s="452"/>
      <c r="P815" s="453"/>
      <c r="Q815" s="454"/>
      <c r="R815" s="454"/>
      <c r="S815" s="454"/>
      <c r="T815" s="454"/>
      <c r="U815" s="454"/>
      <c r="V815" s="129"/>
      <c r="W815" s="129"/>
      <c r="X815" s="455"/>
      <c r="Y815" s="456"/>
      <c r="Z815" s="339" t="str">
        <f>IFERROR(VLOOKUP(X815, 【参考】数式用!$A$2:$B$46, 2, FALSE), "")</f>
        <v/>
      </c>
      <c r="AA815" s="357"/>
      <c r="AB815" s="426" t="str">
        <f>IF(B815="", "", IF(COUNTIF(X815,"*独自*"),"数式を削除して手入力",IFERROR(INDEX(【参考】数式用!$O$3:'【参考】数式用'!$Q$452,MATCH(Q815&amp;V815,【参考】数式用!$N$3:'【参考】数式用'!$N$452,0),MATCH(VLOOKUP(X815,【参考】数式用!$R$2:$S$46,2,FALSE),【参考】数式用!$O$2:$Q$2,0)),10)))</f>
        <v/>
      </c>
      <c r="AC815" s="354"/>
    </row>
    <row r="816" spans="1:29" ht="49.95" customHeight="1">
      <c r="A816" s="240">
        <f t="shared" si="15"/>
        <v>778</v>
      </c>
      <c r="B816" s="449"/>
      <c r="C816" s="450"/>
      <c r="D816" s="450"/>
      <c r="E816" s="450"/>
      <c r="F816" s="450"/>
      <c r="G816" s="450"/>
      <c r="H816" s="450"/>
      <c r="I816" s="450"/>
      <c r="J816" s="450"/>
      <c r="K816" s="450"/>
      <c r="L816" s="451"/>
      <c r="M816" s="452"/>
      <c r="N816" s="452"/>
      <c r="O816" s="452"/>
      <c r="P816" s="453"/>
      <c r="Q816" s="454"/>
      <c r="R816" s="454"/>
      <c r="S816" s="454"/>
      <c r="T816" s="454"/>
      <c r="U816" s="454"/>
      <c r="V816" s="129"/>
      <c r="W816" s="129"/>
      <c r="X816" s="455"/>
      <c r="Y816" s="456"/>
      <c r="Z816" s="339" t="str">
        <f>IFERROR(VLOOKUP(X816, 【参考】数式用!$A$2:$B$46, 2, FALSE), "")</f>
        <v/>
      </c>
      <c r="AA816" s="357"/>
      <c r="AB816" s="426" t="str">
        <f>IF(B816="", "", IF(COUNTIF(X816,"*独自*"),"数式を削除して手入力",IFERROR(INDEX(【参考】数式用!$O$3:'【参考】数式用'!$Q$452,MATCH(Q816&amp;V816,【参考】数式用!$N$3:'【参考】数式用'!$N$452,0),MATCH(VLOOKUP(X816,【参考】数式用!$R$2:$S$46,2,FALSE),【参考】数式用!$O$2:$Q$2,0)),10)))</f>
        <v/>
      </c>
      <c r="AC816" s="354"/>
    </row>
    <row r="817" spans="1:29" ht="49.95" customHeight="1">
      <c r="A817" s="240">
        <f t="shared" si="15"/>
        <v>779</v>
      </c>
      <c r="B817" s="449"/>
      <c r="C817" s="450"/>
      <c r="D817" s="450"/>
      <c r="E817" s="450"/>
      <c r="F817" s="450"/>
      <c r="G817" s="450"/>
      <c r="H817" s="450"/>
      <c r="I817" s="450"/>
      <c r="J817" s="450"/>
      <c r="K817" s="450"/>
      <c r="L817" s="451"/>
      <c r="M817" s="452"/>
      <c r="N817" s="452"/>
      <c r="O817" s="452"/>
      <c r="P817" s="453"/>
      <c r="Q817" s="454"/>
      <c r="R817" s="454"/>
      <c r="S817" s="454"/>
      <c r="T817" s="454"/>
      <c r="U817" s="454"/>
      <c r="V817" s="129"/>
      <c r="W817" s="129"/>
      <c r="X817" s="455"/>
      <c r="Y817" s="456"/>
      <c r="Z817" s="339" t="str">
        <f>IFERROR(VLOOKUP(X817, 【参考】数式用!$A$2:$B$46, 2, FALSE), "")</f>
        <v/>
      </c>
      <c r="AA817" s="357"/>
      <c r="AB817" s="426" t="str">
        <f>IF(B817="", "", IF(COUNTIF(X817,"*独自*"),"数式を削除して手入力",IFERROR(INDEX(【参考】数式用!$O$3:'【参考】数式用'!$Q$452,MATCH(Q817&amp;V817,【参考】数式用!$N$3:'【参考】数式用'!$N$452,0),MATCH(VLOOKUP(X817,【参考】数式用!$R$2:$S$46,2,FALSE),【参考】数式用!$O$2:$Q$2,0)),10)))</f>
        <v/>
      </c>
      <c r="AC817" s="354"/>
    </row>
    <row r="818" spans="1:29" ht="49.95" customHeight="1">
      <c r="A818" s="240">
        <f t="shared" si="15"/>
        <v>780</v>
      </c>
      <c r="B818" s="449"/>
      <c r="C818" s="450"/>
      <c r="D818" s="450"/>
      <c r="E818" s="450"/>
      <c r="F818" s="450"/>
      <c r="G818" s="450"/>
      <c r="H818" s="450"/>
      <c r="I818" s="450"/>
      <c r="J818" s="450"/>
      <c r="K818" s="450"/>
      <c r="L818" s="451"/>
      <c r="M818" s="452"/>
      <c r="N818" s="452"/>
      <c r="O818" s="452"/>
      <c r="P818" s="453"/>
      <c r="Q818" s="454"/>
      <c r="R818" s="454"/>
      <c r="S818" s="454"/>
      <c r="T818" s="454"/>
      <c r="U818" s="454"/>
      <c r="V818" s="129"/>
      <c r="W818" s="129"/>
      <c r="X818" s="455"/>
      <c r="Y818" s="456"/>
      <c r="Z818" s="339" t="str">
        <f>IFERROR(VLOOKUP(X818, 【参考】数式用!$A$2:$B$46, 2, FALSE), "")</f>
        <v/>
      </c>
      <c r="AA818" s="357"/>
      <c r="AB818" s="426" t="str">
        <f>IF(B818="", "", IF(COUNTIF(X818,"*独自*"),"数式を削除して手入力",IFERROR(INDEX(【参考】数式用!$O$3:'【参考】数式用'!$Q$452,MATCH(Q818&amp;V818,【参考】数式用!$N$3:'【参考】数式用'!$N$452,0),MATCH(VLOOKUP(X818,【参考】数式用!$R$2:$S$46,2,FALSE),【参考】数式用!$O$2:$Q$2,0)),10)))</f>
        <v/>
      </c>
      <c r="AC818" s="354"/>
    </row>
    <row r="819" spans="1:29" ht="49.95" customHeight="1">
      <c r="A819" s="240">
        <f t="shared" si="15"/>
        <v>781</v>
      </c>
      <c r="B819" s="449"/>
      <c r="C819" s="450"/>
      <c r="D819" s="450"/>
      <c r="E819" s="450"/>
      <c r="F819" s="450"/>
      <c r="G819" s="450"/>
      <c r="H819" s="450"/>
      <c r="I819" s="450"/>
      <c r="J819" s="450"/>
      <c r="K819" s="450"/>
      <c r="L819" s="451"/>
      <c r="M819" s="452"/>
      <c r="N819" s="452"/>
      <c r="O819" s="452"/>
      <c r="P819" s="453"/>
      <c r="Q819" s="454"/>
      <c r="R819" s="454"/>
      <c r="S819" s="454"/>
      <c r="T819" s="454"/>
      <c r="U819" s="454"/>
      <c r="V819" s="129"/>
      <c r="W819" s="129"/>
      <c r="X819" s="455"/>
      <c r="Y819" s="456"/>
      <c r="Z819" s="339" t="str">
        <f>IFERROR(VLOOKUP(X819, 【参考】数式用!$A$2:$B$46, 2, FALSE), "")</f>
        <v/>
      </c>
      <c r="AA819" s="357"/>
      <c r="AB819" s="426" t="str">
        <f>IF(B819="", "", IF(COUNTIF(X819,"*独自*"),"数式を削除して手入力",IFERROR(INDEX(【参考】数式用!$O$3:'【参考】数式用'!$Q$452,MATCH(Q819&amp;V819,【参考】数式用!$N$3:'【参考】数式用'!$N$452,0),MATCH(VLOOKUP(X819,【参考】数式用!$R$2:$S$46,2,FALSE),【参考】数式用!$O$2:$Q$2,0)),10)))</f>
        <v/>
      </c>
      <c r="AC819" s="354"/>
    </row>
    <row r="820" spans="1:29" ht="49.95" customHeight="1">
      <c r="A820" s="240">
        <f t="shared" si="15"/>
        <v>782</v>
      </c>
      <c r="B820" s="449"/>
      <c r="C820" s="450"/>
      <c r="D820" s="450"/>
      <c r="E820" s="450"/>
      <c r="F820" s="450"/>
      <c r="G820" s="450"/>
      <c r="H820" s="450"/>
      <c r="I820" s="450"/>
      <c r="J820" s="450"/>
      <c r="K820" s="450"/>
      <c r="L820" s="451"/>
      <c r="M820" s="452"/>
      <c r="N820" s="452"/>
      <c r="O820" s="452"/>
      <c r="P820" s="453"/>
      <c r="Q820" s="454"/>
      <c r="R820" s="454"/>
      <c r="S820" s="454"/>
      <c r="T820" s="454"/>
      <c r="U820" s="454"/>
      <c r="V820" s="129"/>
      <c r="W820" s="129"/>
      <c r="X820" s="455"/>
      <c r="Y820" s="456"/>
      <c r="Z820" s="339" t="str">
        <f>IFERROR(VLOOKUP(X820, 【参考】数式用!$A$2:$B$46, 2, FALSE), "")</f>
        <v/>
      </c>
      <c r="AA820" s="357"/>
      <c r="AB820" s="426" t="str">
        <f>IF(B820="", "", IF(COUNTIF(X820,"*独自*"),"数式を削除して手入力",IFERROR(INDEX(【参考】数式用!$O$3:'【参考】数式用'!$Q$452,MATCH(Q820&amp;V820,【参考】数式用!$N$3:'【参考】数式用'!$N$452,0),MATCH(VLOOKUP(X820,【参考】数式用!$R$2:$S$46,2,FALSE),【参考】数式用!$O$2:$Q$2,0)),10)))</f>
        <v/>
      </c>
      <c r="AC820" s="354"/>
    </row>
    <row r="821" spans="1:29" ht="49.95" customHeight="1">
      <c r="A821" s="240">
        <f t="shared" si="15"/>
        <v>783</v>
      </c>
      <c r="B821" s="449"/>
      <c r="C821" s="450"/>
      <c r="D821" s="450"/>
      <c r="E821" s="450"/>
      <c r="F821" s="450"/>
      <c r="G821" s="450"/>
      <c r="H821" s="450"/>
      <c r="I821" s="450"/>
      <c r="J821" s="450"/>
      <c r="K821" s="450"/>
      <c r="L821" s="451"/>
      <c r="M821" s="452"/>
      <c r="N821" s="452"/>
      <c r="O821" s="452"/>
      <c r="P821" s="453"/>
      <c r="Q821" s="454"/>
      <c r="R821" s="454"/>
      <c r="S821" s="454"/>
      <c r="T821" s="454"/>
      <c r="U821" s="454"/>
      <c r="V821" s="129"/>
      <c r="W821" s="129"/>
      <c r="X821" s="455"/>
      <c r="Y821" s="456"/>
      <c r="Z821" s="339" t="str">
        <f>IFERROR(VLOOKUP(X821, 【参考】数式用!$A$2:$B$46, 2, FALSE), "")</f>
        <v/>
      </c>
      <c r="AA821" s="357"/>
      <c r="AB821" s="426" t="str">
        <f>IF(B821="", "", IF(COUNTIF(X821,"*独自*"),"数式を削除して手入力",IFERROR(INDEX(【参考】数式用!$O$3:'【参考】数式用'!$Q$452,MATCH(Q821&amp;V821,【参考】数式用!$N$3:'【参考】数式用'!$N$452,0),MATCH(VLOOKUP(X821,【参考】数式用!$R$2:$S$46,2,FALSE),【参考】数式用!$O$2:$Q$2,0)),10)))</f>
        <v/>
      </c>
      <c r="AC821" s="354"/>
    </row>
    <row r="822" spans="1:29" ht="49.95" customHeight="1">
      <c r="A822" s="240">
        <f t="shared" si="15"/>
        <v>784</v>
      </c>
      <c r="B822" s="449"/>
      <c r="C822" s="450"/>
      <c r="D822" s="450"/>
      <c r="E822" s="450"/>
      <c r="F822" s="450"/>
      <c r="G822" s="450"/>
      <c r="H822" s="450"/>
      <c r="I822" s="450"/>
      <c r="J822" s="450"/>
      <c r="K822" s="450"/>
      <c r="L822" s="451"/>
      <c r="M822" s="452"/>
      <c r="N822" s="452"/>
      <c r="O822" s="452"/>
      <c r="P822" s="453"/>
      <c r="Q822" s="454"/>
      <c r="R822" s="454"/>
      <c r="S822" s="454"/>
      <c r="T822" s="454"/>
      <c r="U822" s="454"/>
      <c r="V822" s="129"/>
      <c r="W822" s="129"/>
      <c r="X822" s="455"/>
      <c r="Y822" s="456"/>
      <c r="Z822" s="339" t="str">
        <f>IFERROR(VLOOKUP(X822, 【参考】数式用!$A$2:$B$46, 2, FALSE), "")</f>
        <v/>
      </c>
      <c r="AA822" s="357"/>
      <c r="AB822" s="426" t="str">
        <f>IF(B822="", "", IF(COUNTIF(X822,"*独自*"),"数式を削除して手入力",IFERROR(INDEX(【参考】数式用!$O$3:'【参考】数式用'!$Q$452,MATCH(Q822&amp;V822,【参考】数式用!$N$3:'【参考】数式用'!$N$452,0),MATCH(VLOOKUP(X822,【参考】数式用!$R$2:$S$46,2,FALSE),【参考】数式用!$O$2:$Q$2,0)),10)))</f>
        <v/>
      </c>
      <c r="AC822" s="354"/>
    </row>
    <row r="823" spans="1:29" ht="49.95" customHeight="1">
      <c r="A823" s="240">
        <f t="shared" si="15"/>
        <v>785</v>
      </c>
      <c r="B823" s="449"/>
      <c r="C823" s="450"/>
      <c r="D823" s="450"/>
      <c r="E823" s="450"/>
      <c r="F823" s="450"/>
      <c r="G823" s="450"/>
      <c r="H823" s="450"/>
      <c r="I823" s="450"/>
      <c r="J823" s="450"/>
      <c r="K823" s="450"/>
      <c r="L823" s="451"/>
      <c r="M823" s="452"/>
      <c r="N823" s="452"/>
      <c r="O823" s="452"/>
      <c r="P823" s="453"/>
      <c r="Q823" s="454"/>
      <c r="R823" s="454"/>
      <c r="S823" s="454"/>
      <c r="T823" s="454"/>
      <c r="U823" s="454"/>
      <c r="V823" s="129"/>
      <c r="W823" s="129"/>
      <c r="X823" s="455"/>
      <c r="Y823" s="456"/>
      <c r="Z823" s="339" t="str">
        <f>IFERROR(VLOOKUP(X823, 【参考】数式用!$A$2:$B$46, 2, FALSE), "")</f>
        <v/>
      </c>
      <c r="AA823" s="357"/>
      <c r="AB823" s="426" t="str">
        <f>IF(B823="", "", IF(COUNTIF(X823,"*独自*"),"数式を削除して手入力",IFERROR(INDEX(【参考】数式用!$O$3:'【参考】数式用'!$Q$452,MATCH(Q823&amp;V823,【参考】数式用!$N$3:'【参考】数式用'!$N$452,0),MATCH(VLOOKUP(X823,【参考】数式用!$R$2:$S$46,2,FALSE),【参考】数式用!$O$2:$Q$2,0)),10)))</f>
        <v/>
      </c>
      <c r="AC823" s="354"/>
    </row>
    <row r="824" spans="1:29" ht="49.95" customHeight="1">
      <c r="A824" s="240">
        <f t="shared" si="15"/>
        <v>786</v>
      </c>
      <c r="B824" s="449"/>
      <c r="C824" s="450"/>
      <c r="D824" s="450"/>
      <c r="E824" s="450"/>
      <c r="F824" s="450"/>
      <c r="G824" s="450"/>
      <c r="H824" s="450"/>
      <c r="I824" s="450"/>
      <c r="J824" s="450"/>
      <c r="K824" s="450"/>
      <c r="L824" s="451"/>
      <c r="M824" s="452"/>
      <c r="N824" s="452"/>
      <c r="O824" s="452"/>
      <c r="P824" s="453"/>
      <c r="Q824" s="454"/>
      <c r="R824" s="454"/>
      <c r="S824" s="454"/>
      <c r="T824" s="454"/>
      <c r="U824" s="454"/>
      <c r="V824" s="129"/>
      <c r="W824" s="129"/>
      <c r="X824" s="455"/>
      <c r="Y824" s="456"/>
      <c r="Z824" s="339" t="str">
        <f>IFERROR(VLOOKUP(X824, 【参考】数式用!$A$2:$B$46, 2, FALSE), "")</f>
        <v/>
      </c>
      <c r="AA824" s="357"/>
      <c r="AB824" s="426" t="str">
        <f>IF(B824="", "", IF(COUNTIF(X824,"*独自*"),"数式を削除して手入力",IFERROR(INDEX(【参考】数式用!$O$3:'【参考】数式用'!$Q$452,MATCH(Q824&amp;V824,【参考】数式用!$N$3:'【参考】数式用'!$N$452,0),MATCH(VLOOKUP(X824,【参考】数式用!$R$2:$S$46,2,FALSE),【参考】数式用!$O$2:$Q$2,0)),10)))</f>
        <v/>
      </c>
      <c r="AC824" s="354"/>
    </row>
    <row r="825" spans="1:29" ht="49.95" customHeight="1">
      <c r="A825" s="240">
        <f t="shared" si="15"/>
        <v>787</v>
      </c>
      <c r="B825" s="449"/>
      <c r="C825" s="450"/>
      <c r="D825" s="450"/>
      <c r="E825" s="450"/>
      <c r="F825" s="450"/>
      <c r="G825" s="450"/>
      <c r="H825" s="450"/>
      <c r="I825" s="450"/>
      <c r="J825" s="450"/>
      <c r="K825" s="450"/>
      <c r="L825" s="451"/>
      <c r="M825" s="452"/>
      <c r="N825" s="452"/>
      <c r="O825" s="452"/>
      <c r="P825" s="453"/>
      <c r="Q825" s="454"/>
      <c r="R825" s="454"/>
      <c r="S825" s="454"/>
      <c r="T825" s="454"/>
      <c r="U825" s="454"/>
      <c r="V825" s="129"/>
      <c r="W825" s="129"/>
      <c r="X825" s="455"/>
      <c r="Y825" s="456"/>
      <c r="Z825" s="339" t="str">
        <f>IFERROR(VLOOKUP(X825, 【参考】数式用!$A$2:$B$46, 2, FALSE), "")</f>
        <v/>
      </c>
      <c r="AA825" s="357"/>
      <c r="AB825" s="426" t="str">
        <f>IF(B825="", "", IF(COUNTIF(X825,"*独自*"),"数式を削除して手入力",IFERROR(INDEX(【参考】数式用!$O$3:'【参考】数式用'!$Q$452,MATCH(Q825&amp;V825,【参考】数式用!$N$3:'【参考】数式用'!$N$452,0),MATCH(VLOOKUP(X825,【参考】数式用!$R$2:$S$46,2,FALSE),【参考】数式用!$O$2:$Q$2,0)),10)))</f>
        <v/>
      </c>
      <c r="AC825" s="354"/>
    </row>
    <row r="826" spans="1:29" ht="49.95" customHeight="1">
      <c r="A826" s="240">
        <f t="shared" si="15"/>
        <v>788</v>
      </c>
      <c r="B826" s="449"/>
      <c r="C826" s="450"/>
      <c r="D826" s="450"/>
      <c r="E826" s="450"/>
      <c r="F826" s="450"/>
      <c r="G826" s="450"/>
      <c r="H826" s="450"/>
      <c r="I826" s="450"/>
      <c r="J826" s="450"/>
      <c r="K826" s="450"/>
      <c r="L826" s="451"/>
      <c r="M826" s="452"/>
      <c r="N826" s="452"/>
      <c r="O826" s="452"/>
      <c r="P826" s="453"/>
      <c r="Q826" s="454"/>
      <c r="R826" s="454"/>
      <c r="S826" s="454"/>
      <c r="T826" s="454"/>
      <c r="U826" s="454"/>
      <c r="V826" s="129"/>
      <c r="W826" s="129"/>
      <c r="X826" s="455"/>
      <c r="Y826" s="456"/>
      <c r="Z826" s="339" t="str">
        <f>IFERROR(VLOOKUP(X826, 【参考】数式用!$A$2:$B$46, 2, FALSE), "")</f>
        <v/>
      </c>
      <c r="AA826" s="357"/>
      <c r="AB826" s="426" t="str">
        <f>IF(B826="", "", IF(COUNTIF(X826,"*独自*"),"数式を削除して手入力",IFERROR(INDEX(【参考】数式用!$O$3:'【参考】数式用'!$Q$452,MATCH(Q826&amp;V826,【参考】数式用!$N$3:'【参考】数式用'!$N$452,0),MATCH(VLOOKUP(X826,【参考】数式用!$R$2:$S$46,2,FALSE),【参考】数式用!$O$2:$Q$2,0)),10)))</f>
        <v/>
      </c>
      <c r="AC826" s="354"/>
    </row>
    <row r="827" spans="1:29" ht="49.95" customHeight="1">
      <c r="A827" s="240">
        <f t="shared" si="15"/>
        <v>789</v>
      </c>
      <c r="B827" s="449"/>
      <c r="C827" s="450"/>
      <c r="D827" s="450"/>
      <c r="E827" s="450"/>
      <c r="F827" s="450"/>
      <c r="G827" s="450"/>
      <c r="H827" s="450"/>
      <c r="I827" s="450"/>
      <c r="J827" s="450"/>
      <c r="K827" s="450"/>
      <c r="L827" s="451"/>
      <c r="M827" s="452"/>
      <c r="N827" s="452"/>
      <c r="O827" s="452"/>
      <c r="P827" s="453"/>
      <c r="Q827" s="454"/>
      <c r="R827" s="454"/>
      <c r="S827" s="454"/>
      <c r="T827" s="454"/>
      <c r="U827" s="454"/>
      <c r="V827" s="129"/>
      <c r="W827" s="129"/>
      <c r="X827" s="455"/>
      <c r="Y827" s="456"/>
      <c r="Z827" s="339" t="str">
        <f>IFERROR(VLOOKUP(X827, 【参考】数式用!$A$2:$B$46, 2, FALSE), "")</f>
        <v/>
      </c>
      <c r="AA827" s="357"/>
      <c r="AB827" s="426" t="str">
        <f>IF(B827="", "", IF(COUNTIF(X827,"*独自*"),"数式を削除して手入力",IFERROR(INDEX(【参考】数式用!$O$3:'【参考】数式用'!$Q$452,MATCH(Q827&amp;V827,【参考】数式用!$N$3:'【参考】数式用'!$N$452,0),MATCH(VLOOKUP(X827,【参考】数式用!$R$2:$S$46,2,FALSE),【参考】数式用!$O$2:$Q$2,0)),10)))</f>
        <v/>
      </c>
      <c r="AC827" s="354"/>
    </row>
    <row r="828" spans="1:29" ht="49.95" customHeight="1">
      <c r="A828" s="240">
        <f t="shared" si="15"/>
        <v>790</v>
      </c>
      <c r="B828" s="449"/>
      <c r="C828" s="450"/>
      <c r="D828" s="450"/>
      <c r="E828" s="450"/>
      <c r="F828" s="450"/>
      <c r="G828" s="450"/>
      <c r="H828" s="450"/>
      <c r="I828" s="450"/>
      <c r="J828" s="450"/>
      <c r="K828" s="450"/>
      <c r="L828" s="451"/>
      <c r="M828" s="452"/>
      <c r="N828" s="452"/>
      <c r="O828" s="452"/>
      <c r="P828" s="453"/>
      <c r="Q828" s="454"/>
      <c r="R828" s="454"/>
      <c r="S828" s="454"/>
      <c r="T828" s="454"/>
      <c r="U828" s="454"/>
      <c r="V828" s="129"/>
      <c r="W828" s="129"/>
      <c r="X828" s="455"/>
      <c r="Y828" s="456"/>
      <c r="Z828" s="339" t="str">
        <f>IFERROR(VLOOKUP(X828, 【参考】数式用!$A$2:$B$46, 2, FALSE), "")</f>
        <v/>
      </c>
      <c r="AA828" s="357"/>
      <c r="AB828" s="426" t="str">
        <f>IF(B828="", "", IF(COUNTIF(X828,"*独自*"),"数式を削除して手入力",IFERROR(INDEX(【参考】数式用!$O$3:'【参考】数式用'!$Q$452,MATCH(Q828&amp;V828,【参考】数式用!$N$3:'【参考】数式用'!$N$452,0),MATCH(VLOOKUP(X828,【参考】数式用!$R$2:$S$46,2,FALSE),【参考】数式用!$O$2:$Q$2,0)),10)))</f>
        <v/>
      </c>
      <c r="AC828" s="354"/>
    </row>
    <row r="829" spans="1:29" ht="49.95" customHeight="1">
      <c r="A829" s="240">
        <f t="shared" si="15"/>
        <v>791</v>
      </c>
      <c r="B829" s="449"/>
      <c r="C829" s="450"/>
      <c r="D829" s="450"/>
      <c r="E829" s="450"/>
      <c r="F829" s="450"/>
      <c r="G829" s="450"/>
      <c r="H829" s="450"/>
      <c r="I829" s="450"/>
      <c r="J829" s="450"/>
      <c r="K829" s="450"/>
      <c r="L829" s="451"/>
      <c r="M829" s="452"/>
      <c r="N829" s="452"/>
      <c r="O829" s="452"/>
      <c r="P829" s="453"/>
      <c r="Q829" s="454"/>
      <c r="R829" s="454"/>
      <c r="S829" s="454"/>
      <c r="T829" s="454"/>
      <c r="U829" s="454"/>
      <c r="V829" s="129"/>
      <c r="W829" s="129"/>
      <c r="X829" s="455"/>
      <c r="Y829" s="456"/>
      <c r="Z829" s="339" t="str">
        <f>IFERROR(VLOOKUP(X829, 【参考】数式用!$A$2:$B$46, 2, FALSE), "")</f>
        <v/>
      </c>
      <c r="AA829" s="357"/>
      <c r="AB829" s="426" t="str">
        <f>IF(B829="", "", IF(COUNTIF(X829,"*独自*"),"数式を削除して手入力",IFERROR(INDEX(【参考】数式用!$O$3:'【参考】数式用'!$Q$452,MATCH(Q829&amp;V829,【参考】数式用!$N$3:'【参考】数式用'!$N$452,0),MATCH(VLOOKUP(X829,【参考】数式用!$R$2:$S$46,2,FALSE),【参考】数式用!$O$2:$Q$2,0)),10)))</f>
        <v/>
      </c>
      <c r="AC829" s="354"/>
    </row>
    <row r="830" spans="1:29" ht="49.95" customHeight="1">
      <c r="A830" s="240">
        <f t="shared" si="15"/>
        <v>792</v>
      </c>
      <c r="B830" s="449"/>
      <c r="C830" s="450"/>
      <c r="D830" s="450"/>
      <c r="E830" s="450"/>
      <c r="F830" s="450"/>
      <c r="G830" s="450"/>
      <c r="H830" s="450"/>
      <c r="I830" s="450"/>
      <c r="J830" s="450"/>
      <c r="K830" s="450"/>
      <c r="L830" s="451"/>
      <c r="M830" s="452"/>
      <c r="N830" s="452"/>
      <c r="O830" s="452"/>
      <c r="P830" s="453"/>
      <c r="Q830" s="454"/>
      <c r="R830" s="454"/>
      <c r="S830" s="454"/>
      <c r="T830" s="454"/>
      <c r="U830" s="454"/>
      <c r="V830" s="129"/>
      <c r="W830" s="129"/>
      <c r="X830" s="455"/>
      <c r="Y830" s="456"/>
      <c r="Z830" s="339" t="str">
        <f>IFERROR(VLOOKUP(X830, 【参考】数式用!$A$2:$B$46, 2, FALSE), "")</f>
        <v/>
      </c>
      <c r="AA830" s="357"/>
      <c r="AB830" s="426" t="str">
        <f>IF(B830="", "", IF(COUNTIF(X830,"*独自*"),"数式を削除して手入力",IFERROR(INDEX(【参考】数式用!$O$3:'【参考】数式用'!$Q$452,MATCH(Q830&amp;V830,【参考】数式用!$N$3:'【参考】数式用'!$N$452,0),MATCH(VLOOKUP(X830,【参考】数式用!$R$2:$S$46,2,FALSE),【参考】数式用!$O$2:$Q$2,0)),10)))</f>
        <v/>
      </c>
      <c r="AC830" s="354"/>
    </row>
    <row r="831" spans="1:29" ht="49.95" customHeight="1">
      <c r="A831" s="240">
        <f t="shared" si="15"/>
        <v>793</v>
      </c>
      <c r="B831" s="449"/>
      <c r="C831" s="450"/>
      <c r="D831" s="450"/>
      <c r="E831" s="450"/>
      <c r="F831" s="450"/>
      <c r="G831" s="450"/>
      <c r="H831" s="450"/>
      <c r="I831" s="450"/>
      <c r="J831" s="450"/>
      <c r="K831" s="450"/>
      <c r="L831" s="451"/>
      <c r="M831" s="452"/>
      <c r="N831" s="452"/>
      <c r="O831" s="452"/>
      <c r="P831" s="453"/>
      <c r="Q831" s="454"/>
      <c r="R831" s="454"/>
      <c r="S831" s="454"/>
      <c r="T831" s="454"/>
      <c r="U831" s="454"/>
      <c r="V831" s="129"/>
      <c r="W831" s="129"/>
      <c r="X831" s="455"/>
      <c r="Y831" s="456"/>
      <c r="Z831" s="339" t="str">
        <f>IFERROR(VLOOKUP(X831, 【参考】数式用!$A$2:$B$46, 2, FALSE), "")</f>
        <v/>
      </c>
      <c r="AA831" s="357"/>
      <c r="AB831" s="426" t="str">
        <f>IF(B831="", "", IF(COUNTIF(X831,"*独自*"),"数式を削除して手入力",IFERROR(INDEX(【参考】数式用!$O$3:'【参考】数式用'!$Q$452,MATCH(Q831&amp;V831,【参考】数式用!$N$3:'【参考】数式用'!$N$452,0),MATCH(VLOOKUP(X831,【参考】数式用!$R$2:$S$46,2,FALSE),【参考】数式用!$O$2:$Q$2,0)),10)))</f>
        <v/>
      </c>
      <c r="AC831" s="354"/>
    </row>
    <row r="832" spans="1:29" ht="49.95" customHeight="1">
      <c r="A832" s="240">
        <f t="shared" si="15"/>
        <v>794</v>
      </c>
      <c r="B832" s="449"/>
      <c r="C832" s="450"/>
      <c r="D832" s="450"/>
      <c r="E832" s="450"/>
      <c r="F832" s="450"/>
      <c r="G832" s="450"/>
      <c r="H832" s="450"/>
      <c r="I832" s="450"/>
      <c r="J832" s="450"/>
      <c r="K832" s="450"/>
      <c r="L832" s="451"/>
      <c r="M832" s="452"/>
      <c r="N832" s="452"/>
      <c r="O832" s="452"/>
      <c r="P832" s="453"/>
      <c r="Q832" s="454"/>
      <c r="R832" s="454"/>
      <c r="S832" s="454"/>
      <c r="T832" s="454"/>
      <c r="U832" s="454"/>
      <c r="V832" s="129"/>
      <c r="W832" s="129"/>
      <c r="X832" s="455"/>
      <c r="Y832" s="456"/>
      <c r="Z832" s="339" t="str">
        <f>IFERROR(VLOOKUP(X832, 【参考】数式用!$A$2:$B$46, 2, FALSE), "")</f>
        <v/>
      </c>
      <c r="AA832" s="357"/>
      <c r="AB832" s="426" t="str">
        <f>IF(B832="", "", IF(COUNTIF(X832,"*独自*"),"数式を削除して手入力",IFERROR(INDEX(【参考】数式用!$O$3:'【参考】数式用'!$Q$452,MATCH(Q832&amp;V832,【参考】数式用!$N$3:'【参考】数式用'!$N$452,0),MATCH(VLOOKUP(X832,【参考】数式用!$R$2:$S$46,2,FALSE),【参考】数式用!$O$2:$Q$2,0)),10)))</f>
        <v/>
      </c>
      <c r="AC832" s="354"/>
    </row>
    <row r="833" spans="1:29" ht="49.95" customHeight="1">
      <c r="A833" s="240">
        <f t="shared" si="15"/>
        <v>795</v>
      </c>
      <c r="B833" s="449"/>
      <c r="C833" s="450"/>
      <c r="D833" s="450"/>
      <c r="E833" s="450"/>
      <c r="F833" s="450"/>
      <c r="G833" s="450"/>
      <c r="H833" s="450"/>
      <c r="I833" s="450"/>
      <c r="J833" s="450"/>
      <c r="K833" s="450"/>
      <c r="L833" s="451"/>
      <c r="M833" s="452"/>
      <c r="N833" s="452"/>
      <c r="O833" s="452"/>
      <c r="P833" s="453"/>
      <c r="Q833" s="454"/>
      <c r="R833" s="454"/>
      <c r="S833" s="454"/>
      <c r="T833" s="454"/>
      <c r="U833" s="454"/>
      <c r="V833" s="129"/>
      <c r="W833" s="129"/>
      <c r="X833" s="455"/>
      <c r="Y833" s="456"/>
      <c r="Z833" s="339" t="str">
        <f>IFERROR(VLOOKUP(X833, 【参考】数式用!$A$2:$B$46, 2, FALSE), "")</f>
        <v/>
      </c>
      <c r="AA833" s="357"/>
      <c r="AB833" s="426" t="str">
        <f>IF(B833="", "", IF(COUNTIF(X833,"*独自*"),"数式を削除して手入力",IFERROR(INDEX(【参考】数式用!$O$3:'【参考】数式用'!$Q$452,MATCH(Q833&amp;V833,【参考】数式用!$N$3:'【参考】数式用'!$N$452,0),MATCH(VLOOKUP(X833,【参考】数式用!$R$2:$S$46,2,FALSE),【参考】数式用!$O$2:$Q$2,0)),10)))</f>
        <v/>
      </c>
      <c r="AC833" s="354"/>
    </row>
    <row r="834" spans="1:29" ht="49.95" customHeight="1">
      <c r="A834" s="240">
        <f t="shared" si="15"/>
        <v>796</v>
      </c>
      <c r="B834" s="449"/>
      <c r="C834" s="450"/>
      <c r="D834" s="450"/>
      <c r="E834" s="450"/>
      <c r="F834" s="450"/>
      <c r="G834" s="450"/>
      <c r="H834" s="450"/>
      <c r="I834" s="450"/>
      <c r="J834" s="450"/>
      <c r="K834" s="450"/>
      <c r="L834" s="451"/>
      <c r="M834" s="452"/>
      <c r="N834" s="452"/>
      <c r="O834" s="452"/>
      <c r="P834" s="453"/>
      <c r="Q834" s="454"/>
      <c r="R834" s="454"/>
      <c r="S834" s="454"/>
      <c r="T834" s="454"/>
      <c r="U834" s="454"/>
      <c r="V834" s="129"/>
      <c r="W834" s="129"/>
      <c r="X834" s="455"/>
      <c r="Y834" s="456"/>
      <c r="Z834" s="339" t="str">
        <f>IFERROR(VLOOKUP(X834, 【参考】数式用!$A$2:$B$46, 2, FALSE), "")</f>
        <v/>
      </c>
      <c r="AA834" s="357"/>
      <c r="AB834" s="426" t="str">
        <f>IF(B834="", "", IF(COUNTIF(X834,"*独自*"),"数式を削除して手入力",IFERROR(INDEX(【参考】数式用!$O$3:'【参考】数式用'!$Q$452,MATCH(Q834&amp;V834,【参考】数式用!$N$3:'【参考】数式用'!$N$452,0),MATCH(VLOOKUP(X834,【参考】数式用!$R$2:$S$46,2,FALSE),【参考】数式用!$O$2:$Q$2,0)),10)))</f>
        <v/>
      </c>
      <c r="AC834" s="354"/>
    </row>
    <row r="835" spans="1:29" ht="49.95" customHeight="1">
      <c r="A835" s="240">
        <f t="shared" si="15"/>
        <v>797</v>
      </c>
      <c r="B835" s="449"/>
      <c r="C835" s="450"/>
      <c r="D835" s="450"/>
      <c r="E835" s="450"/>
      <c r="F835" s="450"/>
      <c r="G835" s="450"/>
      <c r="H835" s="450"/>
      <c r="I835" s="450"/>
      <c r="J835" s="450"/>
      <c r="K835" s="450"/>
      <c r="L835" s="451"/>
      <c r="M835" s="452"/>
      <c r="N835" s="452"/>
      <c r="O835" s="452"/>
      <c r="P835" s="453"/>
      <c r="Q835" s="454"/>
      <c r="R835" s="454"/>
      <c r="S835" s="454"/>
      <c r="T835" s="454"/>
      <c r="U835" s="454"/>
      <c r="V835" s="129"/>
      <c r="W835" s="129"/>
      <c r="X835" s="455"/>
      <c r="Y835" s="456"/>
      <c r="Z835" s="339" t="str">
        <f>IFERROR(VLOOKUP(X835, 【参考】数式用!$A$2:$B$46, 2, FALSE), "")</f>
        <v/>
      </c>
      <c r="AA835" s="357"/>
      <c r="AB835" s="426" t="str">
        <f>IF(B835="", "", IF(COUNTIF(X835,"*独自*"),"数式を削除して手入力",IFERROR(INDEX(【参考】数式用!$O$3:'【参考】数式用'!$Q$452,MATCH(Q835&amp;V835,【参考】数式用!$N$3:'【参考】数式用'!$N$452,0),MATCH(VLOOKUP(X835,【参考】数式用!$R$2:$S$46,2,FALSE),【参考】数式用!$O$2:$Q$2,0)),10)))</f>
        <v/>
      </c>
      <c r="AC835" s="354"/>
    </row>
    <row r="836" spans="1:29" ht="49.95" customHeight="1">
      <c r="A836" s="240">
        <f t="shared" si="15"/>
        <v>798</v>
      </c>
      <c r="B836" s="449"/>
      <c r="C836" s="450"/>
      <c r="D836" s="450"/>
      <c r="E836" s="450"/>
      <c r="F836" s="450"/>
      <c r="G836" s="450"/>
      <c r="H836" s="450"/>
      <c r="I836" s="450"/>
      <c r="J836" s="450"/>
      <c r="K836" s="450"/>
      <c r="L836" s="451"/>
      <c r="M836" s="452"/>
      <c r="N836" s="452"/>
      <c r="O836" s="452"/>
      <c r="P836" s="453"/>
      <c r="Q836" s="454"/>
      <c r="R836" s="454"/>
      <c r="S836" s="454"/>
      <c r="T836" s="454"/>
      <c r="U836" s="454"/>
      <c r="V836" s="129"/>
      <c r="W836" s="129"/>
      <c r="X836" s="455"/>
      <c r="Y836" s="456"/>
      <c r="Z836" s="339" t="str">
        <f>IFERROR(VLOOKUP(X836, 【参考】数式用!$A$2:$B$46, 2, FALSE), "")</f>
        <v/>
      </c>
      <c r="AA836" s="357"/>
      <c r="AB836" s="426" t="str">
        <f>IF(B836="", "", IF(COUNTIF(X836,"*独自*"),"数式を削除して手入力",IFERROR(INDEX(【参考】数式用!$O$3:'【参考】数式用'!$Q$452,MATCH(Q836&amp;V836,【参考】数式用!$N$3:'【参考】数式用'!$N$452,0),MATCH(VLOOKUP(X836,【参考】数式用!$R$2:$S$46,2,FALSE),【参考】数式用!$O$2:$Q$2,0)),10)))</f>
        <v/>
      </c>
      <c r="AC836" s="354"/>
    </row>
    <row r="837" spans="1:29" ht="49.95" customHeight="1">
      <c r="A837" s="240">
        <f t="shared" si="15"/>
        <v>799</v>
      </c>
      <c r="B837" s="449"/>
      <c r="C837" s="450"/>
      <c r="D837" s="450"/>
      <c r="E837" s="450"/>
      <c r="F837" s="450"/>
      <c r="G837" s="450"/>
      <c r="H837" s="450"/>
      <c r="I837" s="450"/>
      <c r="J837" s="450"/>
      <c r="K837" s="450"/>
      <c r="L837" s="451"/>
      <c r="M837" s="452"/>
      <c r="N837" s="452"/>
      <c r="O837" s="452"/>
      <c r="P837" s="453"/>
      <c r="Q837" s="454"/>
      <c r="R837" s="454"/>
      <c r="S837" s="454"/>
      <c r="T837" s="454"/>
      <c r="U837" s="454"/>
      <c r="V837" s="129"/>
      <c r="W837" s="129"/>
      <c r="X837" s="455"/>
      <c r="Y837" s="456"/>
      <c r="Z837" s="339" t="str">
        <f>IFERROR(VLOOKUP(X837, 【参考】数式用!$A$2:$B$46, 2, FALSE), "")</f>
        <v/>
      </c>
      <c r="AA837" s="357"/>
      <c r="AB837" s="426" t="str">
        <f>IF(B837="", "", IF(COUNTIF(X837,"*独自*"),"数式を削除して手入力",IFERROR(INDEX(【参考】数式用!$O$3:'【参考】数式用'!$Q$452,MATCH(Q837&amp;V837,【参考】数式用!$N$3:'【参考】数式用'!$N$452,0),MATCH(VLOOKUP(X837,【参考】数式用!$R$2:$S$46,2,FALSE),【参考】数式用!$O$2:$Q$2,0)),10)))</f>
        <v/>
      </c>
      <c r="AC837" s="354"/>
    </row>
    <row r="838" spans="1:29" ht="49.95" customHeight="1">
      <c r="A838" s="240">
        <f t="shared" si="15"/>
        <v>800</v>
      </c>
      <c r="B838" s="449"/>
      <c r="C838" s="450"/>
      <c r="D838" s="450"/>
      <c r="E838" s="450"/>
      <c r="F838" s="450"/>
      <c r="G838" s="450"/>
      <c r="H838" s="450"/>
      <c r="I838" s="450"/>
      <c r="J838" s="450"/>
      <c r="K838" s="450"/>
      <c r="L838" s="451"/>
      <c r="M838" s="452"/>
      <c r="N838" s="452"/>
      <c r="O838" s="452"/>
      <c r="P838" s="453"/>
      <c r="Q838" s="454"/>
      <c r="R838" s="454"/>
      <c r="S838" s="454"/>
      <c r="T838" s="454"/>
      <c r="U838" s="454"/>
      <c r="V838" s="129"/>
      <c r="W838" s="129"/>
      <c r="X838" s="455"/>
      <c r="Y838" s="456"/>
      <c r="Z838" s="339" t="str">
        <f>IFERROR(VLOOKUP(X838, 【参考】数式用!$A$2:$B$46, 2, FALSE), "")</f>
        <v/>
      </c>
      <c r="AA838" s="357"/>
      <c r="AB838" s="426" t="str">
        <f>IF(B838="", "", IF(COUNTIF(X838,"*独自*"),"数式を削除して手入力",IFERROR(INDEX(【参考】数式用!$O$3:'【参考】数式用'!$Q$452,MATCH(Q838&amp;V838,【参考】数式用!$N$3:'【参考】数式用'!$N$452,0),MATCH(VLOOKUP(X838,【参考】数式用!$R$2:$S$46,2,FALSE),【参考】数式用!$O$2:$Q$2,0)),10)))</f>
        <v/>
      </c>
      <c r="AC838" s="354"/>
    </row>
    <row r="839" spans="1:29" ht="49.95" customHeight="1">
      <c r="A839" s="240">
        <f t="shared" si="15"/>
        <v>801</v>
      </c>
      <c r="B839" s="449"/>
      <c r="C839" s="450"/>
      <c r="D839" s="450"/>
      <c r="E839" s="450"/>
      <c r="F839" s="450"/>
      <c r="G839" s="450"/>
      <c r="H839" s="450"/>
      <c r="I839" s="450"/>
      <c r="J839" s="450"/>
      <c r="K839" s="450"/>
      <c r="L839" s="451"/>
      <c r="M839" s="452"/>
      <c r="N839" s="452"/>
      <c r="O839" s="452"/>
      <c r="P839" s="453"/>
      <c r="Q839" s="454"/>
      <c r="R839" s="454"/>
      <c r="S839" s="454"/>
      <c r="T839" s="454"/>
      <c r="U839" s="454"/>
      <c r="V839" s="129"/>
      <c r="W839" s="129"/>
      <c r="X839" s="455"/>
      <c r="Y839" s="456"/>
      <c r="Z839" s="339" t="str">
        <f>IFERROR(VLOOKUP(X839, 【参考】数式用!$A$2:$B$46, 2, FALSE), "")</f>
        <v/>
      </c>
      <c r="AA839" s="357"/>
      <c r="AB839" s="426" t="str">
        <f>IF(B839="", "", IF(COUNTIF(X839,"*独自*"),"数式を削除して手入力",IFERROR(INDEX(【参考】数式用!$O$3:'【参考】数式用'!$Q$452,MATCH(Q839&amp;V839,【参考】数式用!$N$3:'【参考】数式用'!$N$452,0),MATCH(VLOOKUP(X839,【参考】数式用!$R$2:$S$46,2,FALSE),【参考】数式用!$O$2:$Q$2,0)),10)))</f>
        <v/>
      </c>
      <c r="AC839" s="354"/>
    </row>
    <row r="840" spans="1:29" ht="49.95" customHeight="1">
      <c r="A840" s="240">
        <f t="shared" si="15"/>
        <v>802</v>
      </c>
      <c r="B840" s="449"/>
      <c r="C840" s="450"/>
      <c r="D840" s="450"/>
      <c r="E840" s="450"/>
      <c r="F840" s="450"/>
      <c r="G840" s="450"/>
      <c r="H840" s="450"/>
      <c r="I840" s="450"/>
      <c r="J840" s="450"/>
      <c r="K840" s="450"/>
      <c r="L840" s="451"/>
      <c r="M840" s="452"/>
      <c r="N840" s="452"/>
      <c r="O840" s="452"/>
      <c r="P840" s="453"/>
      <c r="Q840" s="454"/>
      <c r="R840" s="454"/>
      <c r="S840" s="454"/>
      <c r="T840" s="454"/>
      <c r="U840" s="454"/>
      <c r="V840" s="129"/>
      <c r="W840" s="129"/>
      <c r="X840" s="455"/>
      <c r="Y840" s="456"/>
      <c r="Z840" s="339" t="str">
        <f>IFERROR(VLOOKUP(X840, 【参考】数式用!$A$2:$B$46, 2, FALSE), "")</f>
        <v/>
      </c>
      <c r="AA840" s="357"/>
      <c r="AB840" s="426" t="str">
        <f>IF(B840="", "", IF(COUNTIF(X840,"*独自*"),"数式を削除して手入力",IFERROR(INDEX(【参考】数式用!$O$3:'【参考】数式用'!$Q$452,MATCH(Q840&amp;V840,【参考】数式用!$N$3:'【参考】数式用'!$N$452,0),MATCH(VLOOKUP(X840,【参考】数式用!$R$2:$S$46,2,FALSE),【参考】数式用!$O$2:$Q$2,0)),10)))</f>
        <v/>
      </c>
      <c r="AC840" s="354"/>
    </row>
    <row r="841" spans="1:29" ht="49.95" customHeight="1">
      <c r="A841" s="240">
        <f t="shared" si="15"/>
        <v>803</v>
      </c>
      <c r="B841" s="449"/>
      <c r="C841" s="450"/>
      <c r="D841" s="450"/>
      <c r="E841" s="450"/>
      <c r="F841" s="450"/>
      <c r="G841" s="450"/>
      <c r="H841" s="450"/>
      <c r="I841" s="450"/>
      <c r="J841" s="450"/>
      <c r="K841" s="450"/>
      <c r="L841" s="451"/>
      <c r="M841" s="452"/>
      <c r="N841" s="452"/>
      <c r="O841" s="452"/>
      <c r="P841" s="453"/>
      <c r="Q841" s="454"/>
      <c r="R841" s="454"/>
      <c r="S841" s="454"/>
      <c r="T841" s="454"/>
      <c r="U841" s="454"/>
      <c r="V841" s="129"/>
      <c r="W841" s="129"/>
      <c r="X841" s="455"/>
      <c r="Y841" s="456"/>
      <c r="Z841" s="339" t="str">
        <f>IFERROR(VLOOKUP(X841, 【参考】数式用!$A$2:$B$46, 2, FALSE), "")</f>
        <v/>
      </c>
      <c r="AA841" s="357"/>
      <c r="AB841" s="426" t="str">
        <f>IF(B841="", "", IF(COUNTIF(X841,"*独自*"),"数式を削除して手入力",IFERROR(INDEX(【参考】数式用!$O$3:'【参考】数式用'!$Q$452,MATCH(Q841&amp;V841,【参考】数式用!$N$3:'【参考】数式用'!$N$452,0),MATCH(VLOOKUP(X841,【参考】数式用!$R$2:$S$46,2,FALSE),【参考】数式用!$O$2:$Q$2,0)),10)))</f>
        <v/>
      </c>
      <c r="AC841" s="354"/>
    </row>
    <row r="842" spans="1:29" ht="49.95" customHeight="1">
      <c r="A842" s="240">
        <f t="shared" si="15"/>
        <v>804</v>
      </c>
      <c r="B842" s="449"/>
      <c r="C842" s="450"/>
      <c r="D842" s="450"/>
      <c r="E842" s="450"/>
      <c r="F842" s="450"/>
      <c r="G842" s="450"/>
      <c r="H842" s="450"/>
      <c r="I842" s="450"/>
      <c r="J842" s="450"/>
      <c r="K842" s="450"/>
      <c r="L842" s="451"/>
      <c r="M842" s="452"/>
      <c r="N842" s="452"/>
      <c r="O842" s="452"/>
      <c r="P842" s="453"/>
      <c r="Q842" s="454"/>
      <c r="R842" s="454"/>
      <c r="S842" s="454"/>
      <c r="T842" s="454"/>
      <c r="U842" s="454"/>
      <c r="V842" s="129"/>
      <c r="W842" s="129"/>
      <c r="X842" s="455"/>
      <c r="Y842" s="456"/>
      <c r="Z842" s="339" t="str">
        <f>IFERROR(VLOOKUP(X842, 【参考】数式用!$A$2:$B$46, 2, FALSE), "")</f>
        <v/>
      </c>
      <c r="AA842" s="357"/>
      <c r="AB842" s="426" t="str">
        <f>IF(B842="", "", IF(COUNTIF(X842,"*独自*"),"数式を削除して手入力",IFERROR(INDEX(【参考】数式用!$O$3:'【参考】数式用'!$Q$452,MATCH(Q842&amp;V842,【参考】数式用!$N$3:'【参考】数式用'!$N$452,0),MATCH(VLOOKUP(X842,【参考】数式用!$R$2:$S$46,2,FALSE),【参考】数式用!$O$2:$Q$2,0)),10)))</f>
        <v/>
      </c>
      <c r="AC842" s="354"/>
    </row>
    <row r="843" spans="1:29" ht="49.95" customHeight="1">
      <c r="A843" s="240">
        <f t="shared" ref="A843:A906" si="16">A842+1</f>
        <v>805</v>
      </c>
      <c r="B843" s="449"/>
      <c r="C843" s="450"/>
      <c r="D843" s="450"/>
      <c r="E843" s="450"/>
      <c r="F843" s="450"/>
      <c r="G843" s="450"/>
      <c r="H843" s="450"/>
      <c r="I843" s="450"/>
      <c r="J843" s="450"/>
      <c r="K843" s="450"/>
      <c r="L843" s="451"/>
      <c r="M843" s="452"/>
      <c r="N843" s="452"/>
      <c r="O843" s="452"/>
      <c r="P843" s="453"/>
      <c r="Q843" s="454"/>
      <c r="R843" s="454"/>
      <c r="S843" s="454"/>
      <c r="T843" s="454"/>
      <c r="U843" s="454"/>
      <c r="V843" s="129"/>
      <c r="W843" s="129"/>
      <c r="X843" s="455"/>
      <c r="Y843" s="456"/>
      <c r="Z843" s="339" t="str">
        <f>IFERROR(VLOOKUP(X843, 【参考】数式用!$A$2:$B$46, 2, FALSE), "")</f>
        <v/>
      </c>
      <c r="AA843" s="357"/>
      <c r="AB843" s="426" t="str">
        <f>IF(B843="", "", IF(COUNTIF(X843,"*独自*"),"数式を削除して手入力",IFERROR(INDEX(【参考】数式用!$O$3:'【参考】数式用'!$Q$452,MATCH(Q843&amp;V843,【参考】数式用!$N$3:'【参考】数式用'!$N$452,0),MATCH(VLOOKUP(X843,【参考】数式用!$R$2:$S$46,2,FALSE),【参考】数式用!$O$2:$Q$2,0)),10)))</f>
        <v/>
      </c>
      <c r="AC843" s="354"/>
    </row>
    <row r="844" spans="1:29" ht="49.95" customHeight="1">
      <c r="A844" s="240">
        <f t="shared" si="16"/>
        <v>806</v>
      </c>
      <c r="B844" s="449"/>
      <c r="C844" s="450"/>
      <c r="D844" s="450"/>
      <c r="E844" s="450"/>
      <c r="F844" s="450"/>
      <c r="G844" s="450"/>
      <c r="H844" s="450"/>
      <c r="I844" s="450"/>
      <c r="J844" s="450"/>
      <c r="K844" s="450"/>
      <c r="L844" s="451"/>
      <c r="M844" s="452"/>
      <c r="N844" s="452"/>
      <c r="O844" s="452"/>
      <c r="P844" s="453"/>
      <c r="Q844" s="454"/>
      <c r="R844" s="454"/>
      <c r="S844" s="454"/>
      <c r="T844" s="454"/>
      <c r="U844" s="454"/>
      <c r="V844" s="129"/>
      <c r="W844" s="129"/>
      <c r="X844" s="455"/>
      <c r="Y844" s="456"/>
      <c r="Z844" s="339" t="str">
        <f>IFERROR(VLOOKUP(X844, 【参考】数式用!$A$2:$B$46, 2, FALSE), "")</f>
        <v/>
      </c>
      <c r="AA844" s="357"/>
      <c r="AB844" s="426" t="str">
        <f>IF(B844="", "", IF(COUNTIF(X844,"*独自*"),"数式を削除して手入力",IFERROR(INDEX(【参考】数式用!$O$3:'【参考】数式用'!$Q$452,MATCH(Q844&amp;V844,【参考】数式用!$N$3:'【参考】数式用'!$N$452,0),MATCH(VLOOKUP(X844,【参考】数式用!$R$2:$S$46,2,FALSE),【参考】数式用!$O$2:$Q$2,0)),10)))</f>
        <v/>
      </c>
      <c r="AC844" s="354"/>
    </row>
    <row r="845" spans="1:29" ht="49.95" customHeight="1">
      <c r="A845" s="240">
        <f t="shared" si="16"/>
        <v>807</v>
      </c>
      <c r="B845" s="449"/>
      <c r="C845" s="450"/>
      <c r="D845" s="450"/>
      <c r="E845" s="450"/>
      <c r="F845" s="450"/>
      <c r="G845" s="450"/>
      <c r="H845" s="450"/>
      <c r="I845" s="450"/>
      <c r="J845" s="450"/>
      <c r="K845" s="450"/>
      <c r="L845" s="451"/>
      <c r="M845" s="452"/>
      <c r="N845" s="452"/>
      <c r="O845" s="452"/>
      <c r="P845" s="453"/>
      <c r="Q845" s="454"/>
      <c r="R845" s="454"/>
      <c r="S845" s="454"/>
      <c r="T845" s="454"/>
      <c r="U845" s="454"/>
      <c r="V845" s="129"/>
      <c r="W845" s="129"/>
      <c r="X845" s="455"/>
      <c r="Y845" s="456"/>
      <c r="Z845" s="339" t="str">
        <f>IFERROR(VLOOKUP(X845, 【参考】数式用!$A$2:$B$46, 2, FALSE), "")</f>
        <v/>
      </c>
      <c r="AA845" s="357"/>
      <c r="AB845" s="426" t="str">
        <f>IF(B845="", "", IF(COUNTIF(X845,"*独自*"),"数式を削除して手入力",IFERROR(INDEX(【参考】数式用!$O$3:'【参考】数式用'!$Q$452,MATCH(Q845&amp;V845,【参考】数式用!$N$3:'【参考】数式用'!$N$452,0),MATCH(VLOOKUP(X845,【参考】数式用!$R$2:$S$46,2,FALSE),【参考】数式用!$O$2:$Q$2,0)),10)))</f>
        <v/>
      </c>
      <c r="AC845" s="354"/>
    </row>
    <row r="846" spans="1:29" ht="49.95" customHeight="1">
      <c r="A846" s="240">
        <f t="shared" si="16"/>
        <v>808</v>
      </c>
      <c r="B846" s="449"/>
      <c r="C846" s="450"/>
      <c r="D846" s="450"/>
      <c r="E846" s="450"/>
      <c r="F846" s="450"/>
      <c r="G846" s="450"/>
      <c r="H846" s="450"/>
      <c r="I846" s="450"/>
      <c r="J846" s="450"/>
      <c r="K846" s="450"/>
      <c r="L846" s="451"/>
      <c r="M846" s="452"/>
      <c r="N846" s="452"/>
      <c r="O846" s="452"/>
      <c r="P846" s="453"/>
      <c r="Q846" s="454"/>
      <c r="R846" s="454"/>
      <c r="S846" s="454"/>
      <c r="T846" s="454"/>
      <c r="U846" s="454"/>
      <c r="V846" s="129"/>
      <c r="W846" s="129"/>
      <c r="X846" s="455"/>
      <c r="Y846" s="456"/>
      <c r="Z846" s="339" t="str">
        <f>IFERROR(VLOOKUP(X846, 【参考】数式用!$A$2:$B$46, 2, FALSE), "")</f>
        <v/>
      </c>
      <c r="AA846" s="357"/>
      <c r="AB846" s="426" t="str">
        <f>IF(B846="", "", IF(COUNTIF(X846,"*独自*"),"数式を削除して手入力",IFERROR(INDEX(【参考】数式用!$O$3:'【参考】数式用'!$Q$452,MATCH(Q846&amp;V846,【参考】数式用!$N$3:'【参考】数式用'!$N$452,0),MATCH(VLOOKUP(X846,【参考】数式用!$R$2:$S$46,2,FALSE),【参考】数式用!$O$2:$Q$2,0)),10)))</f>
        <v/>
      </c>
      <c r="AC846" s="354"/>
    </row>
    <row r="847" spans="1:29" ht="49.95" customHeight="1">
      <c r="A847" s="240">
        <f t="shared" si="16"/>
        <v>809</v>
      </c>
      <c r="B847" s="449"/>
      <c r="C847" s="450"/>
      <c r="D847" s="450"/>
      <c r="E847" s="450"/>
      <c r="F847" s="450"/>
      <c r="G847" s="450"/>
      <c r="H847" s="450"/>
      <c r="I847" s="450"/>
      <c r="J847" s="450"/>
      <c r="K847" s="450"/>
      <c r="L847" s="451"/>
      <c r="M847" s="452"/>
      <c r="N847" s="452"/>
      <c r="O847" s="452"/>
      <c r="P847" s="453"/>
      <c r="Q847" s="454"/>
      <c r="R847" s="454"/>
      <c r="S847" s="454"/>
      <c r="T847" s="454"/>
      <c r="U847" s="454"/>
      <c r="V847" s="129"/>
      <c r="W847" s="129"/>
      <c r="X847" s="455"/>
      <c r="Y847" s="456"/>
      <c r="Z847" s="339" t="str">
        <f>IFERROR(VLOOKUP(X847, 【参考】数式用!$A$2:$B$46, 2, FALSE), "")</f>
        <v/>
      </c>
      <c r="AA847" s="357"/>
      <c r="AB847" s="426" t="str">
        <f>IF(B847="", "", IF(COUNTIF(X847,"*独自*"),"数式を削除して手入力",IFERROR(INDEX(【参考】数式用!$O$3:'【参考】数式用'!$Q$452,MATCH(Q847&amp;V847,【参考】数式用!$N$3:'【参考】数式用'!$N$452,0),MATCH(VLOOKUP(X847,【参考】数式用!$R$2:$S$46,2,FALSE),【参考】数式用!$O$2:$Q$2,0)),10)))</f>
        <v/>
      </c>
      <c r="AC847" s="354"/>
    </row>
    <row r="848" spans="1:29" ht="49.95" customHeight="1">
      <c r="A848" s="240">
        <f t="shared" si="16"/>
        <v>810</v>
      </c>
      <c r="B848" s="449"/>
      <c r="C848" s="450"/>
      <c r="D848" s="450"/>
      <c r="E848" s="450"/>
      <c r="F848" s="450"/>
      <c r="G848" s="450"/>
      <c r="H848" s="450"/>
      <c r="I848" s="450"/>
      <c r="J848" s="450"/>
      <c r="K848" s="450"/>
      <c r="L848" s="451"/>
      <c r="M848" s="452"/>
      <c r="N848" s="452"/>
      <c r="O848" s="452"/>
      <c r="P848" s="453"/>
      <c r="Q848" s="454"/>
      <c r="R848" s="454"/>
      <c r="S848" s="454"/>
      <c r="T848" s="454"/>
      <c r="U848" s="454"/>
      <c r="V848" s="129"/>
      <c r="W848" s="129"/>
      <c r="X848" s="455"/>
      <c r="Y848" s="456"/>
      <c r="Z848" s="339" t="str">
        <f>IFERROR(VLOOKUP(X848, 【参考】数式用!$A$2:$B$46, 2, FALSE), "")</f>
        <v/>
      </c>
      <c r="AA848" s="357"/>
      <c r="AB848" s="426" t="str">
        <f>IF(B848="", "", IF(COUNTIF(X848,"*独自*"),"数式を削除して手入力",IFERROR(INDEX(【参考】数式用!$O$3:'【参考】数式用'!$Q$452,MATCH(Q848&amp;V848,【参考】数式用!$N$3:'【参考】数式用'!$N$452,0),MATCH(VLOOKUP(X848,【参考】数式用!$R$2:$S$46,2,FALSE),【参考】数式用!$O$2:$Q$2,0)),10)))</f>
        <v/>
      </c>
      <c r="AC848" s="354"/>
    </row>
    <row r="849" spans="1:29" ht="49.95" customHeight="1">
      <c r="A849" s="240">
        <f t="shared" si="16"/>
        <v>811</v>
      </c>
      <c r="B849" s="449"/>
      <c r="C849" s="450"/>
      <c r="D849" s="450"/>
      <c r="E849" s="450"/>
      <c r="F849" s="450"/>
      <c r="G849" s="450"/>
      <c r="H849" s="450"/>
      <c r="I849" s="450"/>
      <c r="J849" s="450"/>
      <c r="K849" s="450"/>
      <c r="L849" s="451"/>
      <c r="M849" s="452"/>
      <c r="N849" s="452"/>
      <c r="O849" s="452"/>
      <c r="P849" s="453"/>
      <c r="Q849" s="454"/>
      <c r="R849" s="454"/>
      <c r="S849" s="454"/>
      <c r="T849" s="454"/>
      <c r="U849" s="454"/>
      <c r="V849" s="129"/>
      <c r="W849" s="129"/>
      <c r="X849" s="455"/>
      <c r="Y849" s="456"/>
      <c r="Z849" s="339" t="str">
        <f>IFERROR(VLOOKUP(X849, 【参考】数式用!$A$2:$B$46, 2, FALSE), "")</f>
        <v/>
      </c>
      <c r="AA849" s="357"/>
      <c r="AB849" s="426" t="str">
        <f>IF(B849="", "", IF(COUNTIF(X849,"*独自*"),"数式を削除して手入力",IFERROR(INDEX(【参考】数式用!$O$3:'【参考】数式用'!$Q$452,MATCH(Q849&amp;V849,【参考】数式用!$N$3:'【参考】数式用'!$N$452,0),MATCH(VLOOKUP(X849,【参考】数式用!$R$2:$S$46,2,FALSE),【参考】数式用!$O$2:$Q$2,0)),10)))</f>
        <v/>
      </c>
      <c r="AC849" s="354"/>
    </row>
    <row r="850" spans="1:29" ht="49.95" customHeight="1">
      <c r="A850" s="240">
        <f t="shared" si="16"/>
        <v>812</v>
      </c>
      <c r="B850" s="449"/>
      <c r="C850" s="450"/>
      <c r="D850" s="450"/>
      <c r="E850" s="450"/>
      <c r="F850" s="450"/>
      <c r="G850" s="450"/>
      <c r="H850" s="450"/>
      <c r="I850" s="450"/>
      <c r="J850" s="450"/>
      <c r="K850" s="450"/>
      <c r="L850" s="451"/>
      <c r="M850" s="452"/>
      <c r="N850" s="452"/>
      <c r="O850" s="452"/>
      <c r="P850" s="453"/>
      <c r="Q850" s="454"/>
      <c r="R850" s="454"/>
      <c r="S850" s="454"/>
      <c r="T850" s="454"/>
      <c r="U850" s="454"/>
      <c r="V850" s="129"/>
      <c r="W850" s="129"/>
      <c r="X850" s="455"/>
      <c r="Y850" s="456"/>
      <c r="Z850" s="339" t="str">
        <f>IFERROR(VLOOKUP(X850, 【参考】数式用!$A$2:$B$46, 2, FALSE), "")</f>
        <v/>
      </c>
      <c r="AA850" s="357"/>
      <c r="AB850" s="426" t="str">
        <f>IF(B850="", "", IF(COUNTIF(X850,"*独自*"),"数式を削除して手入力",IFERROR(INDEX(【参考】数式用!$O$3:'【参考】数式用'!$Q$452,MATCH(Q850&amp;V850,【参考】数式用!$N$3:'【参考】数式用'!$N$452,0),MATCH(VLOOKUP(X850,【参考】数式用!$R$2:$S$46,2,FALSE),【参考】数式用!$O$2:$Q$2,0)),10)))</f>
        <v/>
      </c>
      <c r="AC850" s="354"/>
    </row>
    <row r="851" spans="1:29" ht="49.95" customHeight="1">
      <c r="A851" s="240">
        <f t="shared" si="16"/>
        <v>813</v>
      </c>
      <c r="B851" s="449"/>
      <c r="C851" s="450"/>
      <c r="D851" s="450"/>
      <c r="E851" s="450"/>
      <c r="F851" s="450"/>
      <c r="G851" s="450"/>
      <c r="H851" s="450"/>
      <c r="I851" s="450"/>
      <c r="J851" s="450"/>
      <c r="K851" s="450"/>
      <c r="L851" s="451"/>
      <c r="M851" s="452"/>
      <c r="N851" s="452"/>
      <c r="O851" s="452"/>
      <c r="P851" s="453"/>
      <c r="Q851" s="454"/>
      <c r="R851" s="454"/>
      <c r="S851" s="454"/>
      <c r="T851" s="454"/>
      <c r="U851" s="454"/>
      <c r="V851" s="129"/>
      <c r="W851" s="129"/>
      <c r="X851" s="455"/>
      <c r="Y851" s="456"/>
      <c r="Z851" s="339" t="str">
        <f>IFERROR(VLOOKUP(X851, 【参考】数式用!$A$2:$B$46, 2, FALSE), "")</f>
        <v/>
      </c>
      <c r="AA851" s="357"/>
      <c r="AB851" s="426" t="str">
        <f>IF(B851="", "", IF(COUNTIF(X851,"*独自*"),"数式を削除して手入力",IFERROR(INDEX(【参考】数式用!$O$3:'【参考】数式用'!$Q$452,MATCH(Q851&amp;V851,【参考】数式用!$N$3:'【参考】数式用'!$N$452,0),MATCH(VLOOKUP(X851,【参考】数式用!$R$2:$S$46,2,FALSE),【参考】数式用!$O$2:$Q$2,0)),10)))</f>
        <v/>
      </c>
      <c r="AC851" s="354"/>
    </row>
    <row r="852" spans="1:29" ht="49.95" customHeight="1">
      <c r="A852" s="240">
        <f t="shared" si="16"/>
        <v>814</v>
      </c>
      <c r="B852" s="449"/>
      <c r="C852" s="450"/>
      <c r="D852" s="450"/>
      <c r="E852" s="450"/>
      <c r="F852" s="450"/>
      <c r="G852" s="450"/>
      <c r="H852" s="450"/>
      <c r="I852" s="450"/>
      <c r="J852" s="450"/>
      <c r="K852" s="450"/>
      <c r="L852" s="451"/>
      <c r="M852" s="452"/>
      <c r="N852" s="452"/>
      <c r="O852" s="452"/>
      <c r="P852" s="453"/>
      <c r="Q852" s="454"/>
      <c r="R852" s="454"/>
      <c r="S852" s="454"/>
      <c r="T852" s="454"/>
      <c r="U852" s="454"/>
      <c r="V852" s="129"/>
      <c r="W852" s="129"/>
      <c r="X852" s="455"/>
      <c r="Y852" s="456"/>
      <c r="Z852" s="339" t="str">
        <f>IFERROR(VLOOKUP(X852, 【参考】数式用!$A$2:$B$46, 2, FALSE), "")</f>
        <v/>
      </c>
      <c r="AA852" s="357"/>
      <c r="AB852" s="426" t="str">
        <f>IF(B852="", "", IF(COUNTIF(X852,"*独自*"),"数式を削除して手入力",IFERROR(INDEX(【参考】数式用!$O$3:'【参考】数式用'!$Q$452,MATCH(Q852&amp;V852,【参考】数式用!$N$3:'【参考】数式用'!$N$452,0),MATCH(VLOOKUP(X852,【参考】数式用!$R$2:$S$46,2,FALSE),【参考】数式用!$O$2:$Q$2,0)),10)))</f>
        <v/>
      </c>
      <c r="AC852" s="354"/>
    </row>
    <row r="853" spans="1:29" ht="49.95" customHeight="1">
      <c r="A853" s="240">
        <f t="shared" si="16"/>
        <v>815</v>
      </c>
      <c r="B853" s="449"/>
      <c r="C853" s="450"/>
      <c r="D853" s="450"/>
      <c r="E853" s="450"/>
      <c r="F853" s="450"/>
      <c r="G853" s="450"/>
      <c r="H853" s="450"/>
      <c r="I853" s="450"/>
      <c r="J853" s="450"/>
      <c r="K853" s="450"/>
      <c r="L853" s="451"/>
      <c r="M853" s="452"/>
      <c r="N853" s="452"/>
      <c r="O853" s="452"/>
      <c r="P853" s="453"/>
      <c r="Q853" s="454"/>
      <c r="R853" s="454"/>
      <c r="S853" s="454"/>
      <c r="T853" s="454"/>
      <c r="U853" s="454"/>
      <c r="V853" s="129"/>
      <c r="W853" s="129"/>
      <c r="X853" s="455"/>
      <c r="Y853" s="456"/>
      <c r="Z853" s="339" t="str">
        <f>IFERROR(VLOOKUP(X853, 【参考】数式用!$A$2:$B$46, 2, FALSE), "")</f>
        <v/>
      </c>
      <c r="AA853" s="357"/>
      <c r="AB853" s="426" t="str">
        <f>IF(B853="", "", IF(COUNTIF(X853,"*独自*"),"数式を削除して手入力",IFERROR(INDEX(【参考】数式用!$O$3:'【参考】数式用'!$Q$452,MATCH(Q853&amp;V853,【参考】数式用!$N$3:'【参考】数式用'!$N$452,0),MATCH(VLOOKUP(X853,【参考】数式用!$R$2:$S$46,2,FALSE),【参考】数式用!$O$2:$Q$2,0)),10)))</f>
        <v/>
      </c>
      <c r="AC853" s="354"/>
    </row>
    <row r="854" spans="1:29" ht="49.95" customHeight="1">
      <c r="A854" s="240">
        <f t="shared" si="16"/>
        <v>816</v>
      </c>
      <c r="B854" s="449"/>
      <c r="C854" s="450"/>
      <c r="D854" s="450"/>
      <c r="E854" s="450"/>
      <c r="F854" s="450"/>
      <c r="G854" s="450"/>
      <c r="H854" s="450"/>
      <c r="I854" s="450"/>
      <c r="J854" s="450"/>
      <c r="K854" s="450"/>
      <c r="L854" s="451"/>
      <c r="M854" s="452"/>
      <c r="N854" s="452"/>
      <c r="O854" s="452"/>
      <c r="P854" s="453"/>
      <c r="Q854" s="454"/>
      <c r="R854" s="454"/>
      <c r="S854" s="454"/>
      <c r="T854" s="454"/>
      <c r="U854" s="454"/>
      <c r="V854" s="129"/>
      <c r="W854" s="129"/>
      <c r="X854" s="455"/>
      <c r="Y854" s="456"/>
      <c r="Z854" s="339" t="str">
        <f>IFERROR(VLOOKUP(X854, 【参考】数式用!$A$2:$B$46, 2, FALSE), "")</f>
        <v/>
      </c>
      <c r="AA854" s="357"/>
      <c r="AB854" s="426" t="str">
        <f>IF(B854="", "", IF(COUNTIF(X854,"*独自*"),"数式を削除して手入力",IFERROR(INDEX(【参考】数式用!$O$3:'【参考】数式用'!$Q$452,MATCH(Q854&amp;V854,【参考】数式用!$N$3:'【参考】数式用'!$N$452,0),MATCH(VLOOKUP(X854,【参考】数式用!$R$2:$S$46,2,FALSE),【参考】数式用!$O$2:$Q$2,0)),10)))</f>
        <v/>
      </c>
      <c r="AC854" s="354"/>
    </row>
    <row r="855" spans="1:29" ht="49.95" customHeight="1">
      <c r="A855" s="240">
        <f t="shared" si="16"/>
        <v>817</v>
      </c>
      <c r="B855" s="449"/>
      <c r="C855" s="450"/>
      <c r="D855" s="450"/>
      <c r="E855" s="450"/>
      <c r="F855" s="450"/>
      <c r="G855" s="450"/>
      <c r="H855" s="450"/>
      <c r="I855" s="450"/>
      <c r="J855" s="450"/>
      <c r="K855" s="450"/>
      <c r="L855" s="451"/>
      <c r="M855" s="452"/>
      <c r="N855" s="452"/>
      <c r="O855" s="452"/>
      <c r="P855" s="453"/>
      <c r="Q855" s="454"/>
      <c r="R855" s="454"/>
      <c r="S855" s="454"/>
      <c r="T855" s="454"/>
      <c r="U855" s="454"/>
      <c r="V855" s="129"/>
      <c r="W855" s="129"/>
      <c r="X855" s="455"/>
      <c r="Y855" s="456"/>
      <c r="Z855" s="339" t="str">
        <f>IFERROR(VLOOKUP(X855, 【参考】数式用!$A$2:$B$46, 2, FALSE), "")</f>
        <v/>
      </c>
      <c r="AA855" s="357"/>
      <c r="AB855" s="426" t="str">
        <f>IF(B855="", "", IF(COUNTIF(X855,"*独自*"),"数式を削除して手入力",IFERROR(INDEX(【参考】数式用!$O$3:'【参考】数式用'!$Q$452,MATCH(Q855&amp;V855,【参考】数式用!$N$3:'【参考】数式用'!$N$452,0),MATCH(VLOOKUP(X855,【参考】数式用!$R$2:$S$46,2,FALSE),【参考】数式用!$O$2:$Q$2,0)),10)))</f>
        <v/>
      </c>
      <c r="AC855" s="354"/>
    </row>
    <row r="856" spans="1:29" ht="49.95" customHeight="1">
      <c r="A856" s="240">
        <f t="shared" si="16"/>
        <v>818</v>
      </c>
      <c r="B856" s="449"/>
      <c r="C856" s="450"/>
      <c r="D856" s="450"/>
      <c r="E856" s="450"/>
      <c r="F856" s="450"/>
      <c r="G856" s="450"/>
      <c r="H856" s="450"/>
      <c r="I856" s="450"/>
      <c r="J856" s="450"/>
      <c r="K856" s="450"/>
      <c r="L856" s="451"/>
      <c r="M856" s="452"/>
      <c r="N856" s="452"/>
      <c r="O856" s="452"/>
      <c r="P856" s="453"/>
      <c r="Q856" s="454"/>
      <c r="R856" s="454"/>
      <c r="S856" s="454"/>
      <c r="T856" s="454"/>
      <c r="U856" s="454"/>
      <c r="V856" s="129"/>
      <c r="W856" s="129"/>
      <c r="X856" s="455"/>
      <c r="Y856" s="456"/>
      <c r="Z856" s="339" t="str">
        <f>IFERROR(VLOOKUP(X856, 【参考】数式用!$A$2:$B$46, 2, FALSE), "")</f>
        <v/>
      </c>
      <c r="AA856" s="357"/>
      <c r="AB856" s="426" t="str">
        <f>IF(B856="", "", IF(COUNTIF(X856,"*独自*"),"数式を削除して手入力",IFERROR(INDEX(【参考】数式用!$O$3:'【参考】数式用'!$Q$452,MATCH(Q856&amp;V856,【参考】数式用!$N$3:'【参考】数式用'!$N$452,0),MATCH(VLOOKUP(X856,【参考】数式用!$R$2:$S$46,2,FALSE),【参考】数式用!$O$2:$Q$2,0)),10)))</f>
        <v/>
      </c>
      <c r="AC856" s="354"/>
    </row>
    <row r="857" spans="1:29" ht="49.95" customHeight="1">
      <c r="A857" s="240">
        <f t="shared" si="16"/>
        <v>819</v>
      </c>
      <c r="B857" s="449"/>
      <c r="C857" s="450"/>
      <c r="D857" s="450"/>
      <c r="E857" s="450"/>
      <c r="F857" s="450"/>
      <c r="G857" s="450"/>
      <c r="H857" s="450"/>
      <c r="I857" s="450"/>
      <c r="J857" s="450"/>
      <c r="K857" s="450"/>
      <c r="L857" s="451"/>
      <c r="M857" s="452"/>
      <c r="N857" s="452"/>
      <c r="O857" s="452"/>
      <c r="P857" s="453"/>
      <c r="Q857" s="454"/>
      <c r="R857" s="454"/>
      <c r="S857" s="454"/>
      <c r="T857" s="454"/>
      <c r="U857" s="454"/>
      <c r="V857" s="129"/>
      <c r="W857" s="129"/>
      <c r="X857" s="455"/>
      <c r="Y857" s="456"/>
      <c r="Z857" s="339" t="str">
        <f>IFERROR(VLOOKUP(X857, 【参考】数式用!$A$2:$B$46, 2, FALSE), "")</f>
        <v/>
      </c>
      <c r="AA857" s="357"/>
      <c r="AB857" s="426" t="str">
        <f>IF(B857="", "", IF(COUNTIF(X857,"*独自*"),"数式を削除して手入力",IFERROR(INDEX(【参考】数式用!$O$3:'【参考】数式用'!$Q$452,MATCH(Q857&amp;V857,【参考】数式用!$N$3:'【参考】数式用'!$N$452,0),MATCH(VLOOKUP(X857,【参考】数式用!$R$2:$S$46,2,FALSE),【参考】数式用!$O$2:$Q$2,0)),10)))</f>
        <v/>
      </c>
      <c r="AC857" s="354"/>
    </row>
    <row r="858" spans="1:29" ht="49.95" customHeight="1">
      <c r="A858" s="240">
        <f t="shared" si="16"/>
        <v>820</v>
      </c>
      <c r="B858" s="449"/>
      <c r="C858" s="450"/>
      <c r="D858" s="450"/>
      <c r="E858" s="450"/>
      <c r="F858" s="450"/>
      <c r="G858" s="450"/>
      <c r="H858" s="450"/>
      <c r="I858" s="450"/>
      <c r="J858" s="450"/>
      <c r="K858" s="450"/>
      <c r="L858" s="451"/>
      <c r="M858" s="452"/>
      <c r="N858" s="452"/>
      <c r="O858" s="452"/>
      <c r="P858" s="453"/>
      <c r="Q858" s="454"/>
      <c r="R858" s="454"/>
      <c r="S858" s="454"/>
      <c r="T858" s="454"/>
      <c r="U858" s="454"/>
      <c r="V858" s="129"/>
      <c r="W858" s="129"/>
      <c r="X858" s="455"/>
      <c r="Y858" s="456"/>
      <c r="Z858" s="339" t="str">
        <f>IFERROR(VLOOKUP(X858, 【参考】数式用!$A$2:$B$46, 2, FALSE), "")</f>
        <v/>
      </c>
      <c r="AA858" s="357"/>
      <c r="AB858" s="426" t="str">
        <f>IF(B858="", "", IF(COUNTIF(X858,"*独自*"),"数式を削除して手入力",IFERROR(INDEX(【参考】数式用!$O$3:'【参考】数式用'!$Q$452,MATCH(Q858&amp;V858,【参考】数式用!$N$3:'【参考】数式用'!$N$452,0),MATCH(VLOOKUP(X858,【参考】数式用!$R$2:$S$46,2,FALSE),【参考】数式用!$O$2:$Q$2,0)),10)))</f>
        <v/>
      </c>
      <c r="AC858" s="354"/>
    </row>
    <row r="859" spans="1:29" ht="49.95" customHeight="1">
      <c r="A859" s="240">
        <f t="shared" si="16"/>
        <v>821</v>
      </c>
      <c r="B859" s="449"/>
      <c r="C859" s="450"/>
      <c r="D859" s="450"/>
      <c r="E859" s="450"/>
      <c r="F859" s="450"/>
      <c r="G859" s="450"/>
      <c r="H859" s="450"/>
      <c r="I859" s="450"/>
      <c r="J859" s="450"/>
      <c r="K859" s="450"/>
      <c r="L859" s="451"/>
      <c r="M859" s="452"/>
      <c r="N859" s="452"/>
      <c r="O859" s="452"/>
      <c r="P859" s="453"/>
      <c r="Q859" s="454"/>
      <c r="R859" s="454"/>
      <c r="S859" s="454"/>
      <c r="T859" s="454"/>
      <c r="U859" s="454"/>
      <c r="V859" s="129"/>
      <c r="W859" s="129"/>
      <c r="X859" s="455"/>
      <c r="Y859" s="456"/>
      <c r="Z859" s="339" t="str">
        <f>IFERROR(VLOOKUP(X859, 【参考】数式用!$A$2:$B$46, 2, FALSE), "")</f>
        <v/>
      </c>
      <c r="AA859" s="357"/>
      <c r="AB859" s="426" t="str">
        <f>IF(B859="", "", IF(COUNTIF(X859,"*独自*"),"数式を削除して手入力",IFERROR(INDEX(【参考】数式用!$O$3:'【参考】数式用'!$Q$452,MATCH(Q859&amp;V859,【参考】数式用!$N$3:'【参考】数式用'!$N$452,0),MATCH(VLOOKUP(X859,【参考】数式用!$R$2:$S$46,2,FALSE),【参考】数式用!$O$2:$Q$2,0)),10)))</f>
        <v/>
      </c>
      <c r="AC859" s="354"/>
    </row>
    <row r="860" spans="1:29" ht="49.95" customHeight="1">
      <c r="A860" s="240">
        <f t="shared" si="16"/>
        <v>822</v>
      </c>
      <c r="B860" s="449"/>
      <c r="C860" s="450"/>
      <c r="D860" s="450"/>
      <c r="E860" s="450"/>
      <c r="F860" s="450"/>
      <c r="G860" s="450"/>
      <c r="H860" s="450"/>
      <c r="I860" s="450"/>
      <c r="J860" s="450"/>
      <c r="K860" s="450"/>
      <c r="L860" s="451"/>
      <c r="M860" s="452"/>
      <c r="N860" s="452"/>
      <c r="O860" s="452"/>
      <c r="P860" s="453"/>
      <c r="Q860" s="454"/>
      <c r="R860" s="454"/>
      <c r="S860" s="454"/>
      <c r="T860" s="454"/>
      <c r="U860" s="454"/>
      <c r="V860" s="129"/>
      <c r="W860" s="129"/>
      <c r="X860" s="455"/>
      <c r="Y860" s="456"/>
      <c r="Z860" s="339" t="str">
        <f>IFERROR(VLOOKUP(X860, 【参考】数式用!$A$2:$B$46, 2, FALSE), "")</f>
        <v/>
      </c>
      <c r="AA860" s="357"/>
      <c r="AB860" s="426" t="str">
        <f>IF(B860="", "", IF(COUNTIF(X860,"*独自*"),"数式を削除して手入力",IFERROR(INDEX(【参考】数式用!$O$3:'【参考】数式用'!$Q$452,MATCH(Q860&amp;V860,【参考】数式用!$N$3:'【参考】数式用'!$N$452,0),MATCH(VLOOKUP(X860,【参考】数式用!$R$2:$S$46,2,FALSE),【参考】数式用!$O$2:$Q$2,0)),10)))</f>
        <v/>
      </c>
      <c r="AC860" s="354"/>
    </row>
    <row r="861" spans="1:29" ht="49.95" customHeight="1">
      <c r="A861" s="240">
        <f t="shared" si="16"/>
        <v>823</v>
      </c>
      <c r="B861" s="449"/>
      <c r="C861" s="450"/>
      <c r="D861" s="450"/>
      <c r="E861" s="450"/>
      <c r="F861" s="450"/>
      <c r="G861" s="450"/>
      <c r="H861" s="450"/>
      <c r="I861" s="450"/>
      <c r="J861" s="450"/>
      <c r="K861" s="450"/>
      <c r="L861" s="451"/>
      <c r="M861" s="452"/>
      <c r="N861" s="452"/>
      <c r="O861" s="452"/>
      <c r="P861" s="453"/>
      <c r="Q861" s="454"/>
      <c r="R861" s="454"/>
      <c r="S861" s="454"/>
      <c r="T861" s="454"/>
      <c r="U861" s="454"/>
      <c r="V861" s="129"/>
      <c r="W861" s="129"/>
      <c r="X861" s="455"/>
      <c r="Y861" s="456"/>
      <c r="Z861" s="339" t="str">
        <f>IFERROR(VLOOKUP(X861, 【参考】数式用!$A$2:$B$46, 2, FALSE), "")</f>
        <v/>
      </c>
      <c r="AA861" s="357"/>
      <c r="AB861" s="426" t="str">
        <f>IF(B861="", "", IF(COUNTIF(X861,"*独自*"),"数式を削除して手入力",IFERROR(INDEX(【参考】数式用!$O$3:'【参考】数式用'!$Q$452,MATCH(Q861&amp;V861,【参考】数式用!$N$3:'【参考】数式用'!$N$452,0),MATCH(VLOOKUP(X861,【参考】数式用!$R$2:$S$46,2,FALSE),【参考】数式用!$O$2:$Q$2,0)),10)))</f>
        <v/>
      </c>
      <c r="AC861" s="354"/>
    </row>
    <row r="862" spans="1:29" ht="49.95" customHeight="1">
      <c r="A862" s="240">
        <f t="shared" si="16"/>
        <v>824</v>
      </c>
      <c r="B862" s="449"/>
      <c r="C862" s="450"/>
      <c r="D862" s="450"/>
      <c r="E862" s="450"/>
      <c r="F862" s="450"/>
      <c r="G862" s="450"/>
      <c r="H862" s="450"/>
      <c r="I862" s="450"/>
      <c r="J862" s="450"/>
      <c r="K862" s="450"/>
      <c r="L862" s="451"/>
      <c r="M862" s="452"/>
      <c r="N862" s="452"/>
      <c r="O862" s="452"/>
      <c r="P862" s="453"/>
      <c r="Q862" s="454"/>
      <c r="R862" s="454"/>
      <c r="S862" s="454"/>
      <c r="T862" s="454"/>
      <c r="U862" s="454"/>
      <c r="V862" s="129"/>
      <c r="W862" s="129"/>
      <c r="X862" s="455"/>
      <c r="Y862" s="456"/>
      <c r="Z862" s="339" t="str">
        <f>IFERROR(VLOOKUP(X862, 【参考】数式用!$A$2:$B$46, 2, FALSE), "")</f>
        <v/>
      </c>
      <c r="AA862" s="357"/>
      <c r="AB862" s="426" t="str">
        <f>IF(B862="", "", IF(COUNTIF(X862,"*独自*"),"数式を削除して手入力",IFERROR(INDEX(【参考】数式用!$O$3:'【参考】数式用'!$Q$452,MATCH(Q862&amp;V862,【参考】数式用!$N$3:'【参考】数式用'!$N$452,0),MATCH(VLOOKUP(X862,【参考】数式用!$R$2:$S$46,2,FALSE),【参考】数式用!$O$2:$Q$2,0)),10)))</f>
        <v/>
      </c>
      <c r="AC862" s="354"/>
    </row>
    <row r="863" spans="1:29" ht="49.95" customHeight="1">
      <c r="A863" s="240">
        <f t="shared" si="16"/>
        <v>825</v>
      </c>
      <c r="B863" s="449"/>
      <c r="C863" s="450"/>
      <c r="D863" s="450"/>
      <c r="E863" s="450"/>
      <c r="F863" s="450"/>
      <c r="G863" s="450"/>
      <c r="H863" s="450"/>
      <c r="I863" s="450"/>
      <c r="J863" s="450"/>
      <c r="K863" s="450"/>
      <c r="L863" s="451"/>
      <c r="M863" s="452"/>
      <c r="N863" s="452"/>
      <c r="O863" s="452"/>
      <c r="P863" s="453"/>
      <c r="Q863" s="454"/>
      <c r="R863" s="454"/>
      <c r="S863" s="454"/>
      <c r="T863" s="454"/>
      <c r="U863" s="454"/>
      <c r="V863" s="129"/>
      <c r="W863" s="129"/>
      <c r="X863" s="455"/>
      <c r="Y863" s="456"/>
      <c r="Z863" s="339" t="str">
        <f>IFERROR(VLOOKUP(X863, 【参考】数式用!$A$2:$B$46, 2, FALSE), "")</f>
        <v/>
      </c>
      <c r="AA863" s="357"/>
      <c r="AB863" s="426" t="str">
        <f>IF(B863="", "", IF(COUNTIF(X863,"*独自*"),"数式を削除して手入力",IFERROR(INDEX(【参考】数式用!$O$3:'【参考】数式用'!$Q$452,MATCH(Q863&amp;V863,【参考】数式用!$N$3:'【参考】数式用'!$N$452,0),MATCH(VLOOKUP(X863,【参考】数式用!$R$2:$S$46,2,FALSE),【参考】数式用!$O$2:$Q$2,0)),10)))</f>
        <v/>
      </c>
      <c r="AC863" s="354"/>
    </row>
    <row r="864" spans="1:29" ht="49.95" customHeight="1">
      <c r="A864" s="240">
        <f t="shared" si="16"/>
        <v>826</v>
      </c>
      <c r="B864" s="449"/>
      <c r="C864" s="450"/>
      <c r="D864" s="450"/>
      <c r="E864" s="450"/>
      <c r="F864" s="450"/>
      <c r="G864" s="450"/>
      <c r="H864" s="450"/>
      <c r="I864" s="450"/>
      <c r="J864" s="450"/>
      <c r="K864" s="450"/>
      <c r="L864" s="451"/>
      <c r="M864" s="452"/>
      <c r="N864" s="452"/>
      <c r="O864" s="452"/>
      <c r="P864" s="453"/>
      <c r="Q864" s="454"/>
      <c r="R864" s="454"/>
      <c r="S864" s="454"/>
      <c r="T864" s="454"/>
      <c r="U864" s="454"/>
      <c r="V864" s="129"/>
      <c r="W864" s="129"/>
      <c r="X864" s="455"/>
      <c r="Y864" s="456"/>
      <c r="Z864" s="339" t="str">
        <f>IFERROR(VLOOKUP(X864, 【参考】数式用!$A$2:$B$46, 2, FALSE), "")</f>
        <v/>
      </c>
      <c r="AA864" s="357"/>
      <c r="AB864" s="426" t="str">
        <f>IF(B864="", "", IF(COUNTIF(X864,"*独自*"),"数式を削除して手入力",IFERROR(INDEX(【参考】数式用!$O$3:'【参考】数式用'!$Q$452,MATCH(Q864&amp;V864,【参考】数式用!$N$3:'【参考】数式用'!$N$452,0),MATCH(VLOOKUP(X864,【参考】数式用!$R$2:$S$46,2,FALSE),【参考】数式用!$O$2:$Q$2,0)),10)))</f>
        <v/>
      </c>
      <c r="AC864" s="354"/>
    </row>
    <row r="865" spans="1:29" ht="49.95" customHeight="1">
      <c r="A865" s="240">
        <f t="shared" si="16"/>
        <v>827</v>
      </c>
      <c r="B865" s="449"/>
      <c r="C865" s="450"/>
      <c r="D865" s="450"/>
      <c r="E865" s="450"/>
      <c r="F865" s="450"/>
      <c r="G865" s="450"/>
      <c r="H865" s="450"/>
      <c r="I865" s="450"/>
      <c r="J865" s="450"/>
      <c r="K865" s="450"/>
      <c r="L865" s="451"/>
      <c r="M865" s="452"/>
      <c r="N865" s="452"/>
      <c r="O865" s="452"/>
      <c r="P865" s="453"/>
      <c r="Q865" s="454"/>
      <c r="R865" s="454"/>
      <c r="S865" s="454"/>
      <c r="T865" s="454"/>
      <c r="U865" s="454"/>
      <c r="V865" s="129"/>
      <c r="W865" s="129"/>
      <c r="X865" s="455"/>
      <c r="Y865" s="456"/>
      <c r="Z865" s="339" t="str">
        <f>IFERROR(VLOOKUP(X865, 【参考】数式用!$A$2:$B$46, 2, FALSE), "")</f>
        <v/>
      </c>
      <c r="AA865" s="357"/>
      <c r="AB865" s="426" t="str">
        <f>IF(B865="", "", IF(COUNTIF(X865,"*独自*"),"数式を削除して手入力",IFERROR(INDEX(【参考】数式用!$O$3:'【参考】数式用'!$Q$452,MATCH(Q865&amp;V865,【参考】数式用!$N$3:'【参考】数式用'!$N$452,0),MATCH(VLOOKUP(X865,【参考】数式用!$R$2:$S$46,2,FALSE),【参考】数式用!$O$2:$Q$2,0)),10)))</f>
        <v/>
      </c>
      <c r="AC865" s="354"/>
    </row>
    <row r="866" spans="1:29" ht="49.95" customHeight="1">
      <c r="A866" s="240">
        <f t="shared" si="16"/>
        <v>828</v>
      </c>
      <c r="B866" s="449"/>
      <c r="C866" s="450"/>
      <c r="D866" s="450"/>
      <c r="E866" s="450"/>
      <c r="F866" s="450"/>
      <c r="G866" s="450"/>
      <c r="H866" s="450"/>
      <c r="I866" s="450"/>
      <c r="J866" s="450"/>
      <c r="K866" s="450"/>
      <c r="L866" s="451"/>
      <c r="M866" s="452"/>
      <c r="N866" s="452"/>
      <c r="O866" s="452"/>
      <c r="P866" s="453"/>
      <c r="Q866" s="454"/>
      <c r="R866" s="454"/>
      <c r="S866" s="454"/>
      <c r="T866" s="454"/>
      <c r="U866" s="454"/>
      <c r="V866" s="129"/>
      <c r="W866" s="129"/>
      <c r="X866" s="455"/>
      <c r="Y866" s="456"/>
      <c r="Z866" s="339" t="str">
        <f>IFERROR(VLOOKUP(X866, 【参考】数式用!$A$2:$B$46, 2, FALSE), "")</f>
        <v/>
      </c>
      <c r="AA866" s="357"/>
      <c r="AB866" s="426" t="str">
        <f>IF(B866="", "", IF(COUNTIF(X866,"*独自*"),"数式を削除して手入力",IFERROR(INDEX(【参考】数式用!$O$3:'【参考】数式用'!$Q$452,MATCH(Q866&amp;V866,【参考】数式用!$N$3:'【参考】数式用'!$N$452,0),MATCH(VLOOKUP(X866,【参考】数式用!$R$2:$S$46,2,FALSE),【参考】数式用!$O$2:$Q$2,0)),10)))</f>
        <v/>
      </c>
      <c r="AC866" s="354"/>
    </row>
    <row r="867" spans="1:29" ht="49.95" customHeight="1">
      <c r="A867" s="240">
        <f t="shared" si="16"/>
        <v>829</v>
      </c>
      <c r="B867" s="449"/>
      <c r="C867" s="450"/>
      <c r="D867" s="450"/>
      <c r="E867" s="450"/>
      <c r="F867" s="450"/>
      <c r="G867" s="450"/>
      <c r="H867" s="450"/>
      <c r="I867" s="450"/>
      <c r="J867" s="450"/>
      <c r="K867" s="450"/>
      <c r="L867" s="451"/>
      <c r="M867" s="452"/>
      <c r="N867" s="452"/>
      <c r="O867" s="452"/>
      <c r="P867" s="453"/>
      <c r="Q867" s="454"/>
      <c r="R867" s="454"/>
      <c r="S867" s="454"/>
      <c r="T867" s="454"/>
      <c r="U867" s="454"/>
      <c r="V867" s="129"/>
      <c r="W867" s="129"/>
      <c r="X867" s="455"/>
      <c r="Y867" s="456"/>
      <c r="Z867" s="339" t="str">
        <f>IFERROR(VLOOKUP(X867, 【参考】数式用!$A$2:$B$46, 2, FALSE), "")</f>
        <v/>
      </c>
      <c r="AA867" s="357"/>
      <c r="AB867" s="426" t="str">
        <f>IF(B867="", "", IF(COUNTIF(X867,"*独自*"),"数式を削除して手入力",IFERROR(INDEX(【参考】数式用!$O$3:'【参考】数式用'!$Q$452,MATCH(Q867&amp;V867,【参考】数式用!$N$3:'【参考】数式用'!$N$452,0),MATCH(VLOOKUP(X867,【参考】数式用!$R$2:$S$46,2,FALSE),【参考】数式用!$O$2:$Q$2,0)),10)))</f>
        <v/>
      </c>
      <c r="AC867" s="354"/>
    </row>
    <row r="868" spans="1:29" ht="49.95" customHeight="1">
      <c r="A868" s="240">
        <f t="shared" si="16"/>
        <v>830</v>
      </c>
      <c r="B868" s="449"/>
      <c r="C868" s="450"/>
      <c r="D868" s="450"/>
      <c r="E868" s="450"/>
      <c r="F868" s="450"/>
      <c r="G868" s="450"/>
      <c r="H868" s="450"/>
      <c r="I868" s="450"/>
      <c r="J868" s="450"/>
      <c r="K868" s="450"/>
      <c r="L868" s="451"/>
      <c r="M868" s="452"/>
      <c r="N868" s="452"/>
      <c r="O868" s="452"/>
      <c r="P868" s="453"/>
      <c r="Q868" s="454"/>
      <c r="R868" s="454"/>
      <c r="S868" s="454"/>
      <c r="T868" s="454"/>
      <c r="U868" s="454"/>
      <c r="V868" s="129"/>
      <c r="W868" s="129"/>
      <c r="X868" s="455"/>
      <c r="Y868" s="456"/>
      <c r="Z868" s="339" t="str">
        <f>IFERROR(VLOOKUP(X868, 【参考】数式用!$A$2:$B$46, 2, FALSE), "")</f>
        <v/>
      </c>
      <c r="AA868" s="357"/>
      <c r="AB868" s="426" t="str">
        <f>IF(B868="", "", IF(COUNTIF(X868,"*独自*"),"数式を削除して手入力",IFERROR(INDEX(【参考】数式用!$O$3:'【参考】数式用'!$Q$452,MATCH(Q868&amp;V868,【参考】数式用!$N$3:'【参考】数式用'!$N$452,0),MATCH(VLOOKUP(X868,【参考】数式用!$R$2:$S$46,2,FALSE),【参考】数式用!$O$2:$Q$2,0)),10)))</f>
        <v/>
      </c>
      <c r="AC868" s="354"/>
    </row>
    <row r="869" spans="1:29" ht="49.95" customHeight="1">
      <c r="A869" s="240">
        <f t="shared" si="16"/>
        <v>831</v>
      </c>
      <c r="B869" s="449"/>
      <c r="C869" s="450"/>
      <c r="D869" s="450"/>
      <c r="E869" s="450"/>
      <c r="F869" s="450"/>
      <c r="G869" s="450"/>
      <c r="H869" s="450"/>
      <c r="I869" s="450"/>
      <c r="J869" s="450"/>
      <c r="K869" s="450"/>
      <c r="L869" s="451"/>
      <c r="M869" s="452"/>
      <c r="N869" s="452"/>
      <c r="O869" s="452"/>
      <c r="P869" s="453"/>
      <c r="Q869" s="454"/>
      <c r="R869" s="454"/>
      <c r="S869" s="454"/>
      <c r="T869" s="454"/>
      <c r="U869" s="454"/>
      <c r="V869" s="129"/>
      <c r="W869" s="129"/>
      <c r="X869" s="455"/>
      <c r="Y869" s="456"/>
      <c r="Z869" s="339" t="str">
        <f>IFERROR(VLOOKUP(X869, 【参考】数式用!$A$2:$B$46, 2, FALSE), "")</f>
        <v/>
      </c>
      <c r="AA869" s="357"/>
      <c r="AB869" s="426" t="str">
        <f>IF(B869="", "", IF(COUNTIF(X869,"*独自*"),"数式を削除して手入力",IFERROR(INDEX(【参考】数式用!$O$3:'【参考】数式用'!$Q$452,MATCH(Q869&amp;V869,【参考】数式用!$N$3:'【参考】数式用'!$N$452,0),MATCH(VLOOKUP(X869,【参考】数式用!$R$2:$S$46,2,FALSE),【参考】数式用!$O$2:$Q$2,0)),10)))</f>
        <v/>
      </c>
      <c r="AC869" s="354"/>
    </row>
    <row r="870" spans="1:29" ht="49.95" customHeight="1">
      <c r="A870" s="240">
        <f t="shared" si="16"/>
        <v>832</v>
      </c>
      <c r="B870" s="449"/>
      <c r="C870" s="450"/>
      <c r="D870" s="450"/>
      <c r="E870" s="450"/>
      <c r="F870" s="450"/>
      <c r="G870" s="450"/>
      <c r="H870" s="450"/>
      <c r="I870" s="450"/>
      <c r="J870" s="450"/>
      <c r="K870" s="450"/>
      <c r="L870" s="451"/>
      <c r="M870" s="452"/>
      <c r="N870" s="452"/>
      <c r="O870" s="452"/>
      <c r="P870" s="453"/>
      <c r="Q870" s="454"/>
      <c r="R870" s="454"/>
      <c r="S870" s="454"/>
      <c r="T870" s="454"/>
      <c r="U870" s="454"/>
      <c r="V870" s="129"/>
      <c r="W870" s="129"/>
      <c r="X870" s="455"/>
      <c r="Y870" s="456"/>
      <c r="Z870" s="339" t="str">
        <f>IFERROR(VLOOKUP(X870, 【参考】数式用!$A$2:$B$46, 2, FALSE), "")</f>
        <v/>
      </c>
      <c r="AA870" s="357"/>
      <c r="AB870" s="426" t="str">
        <f>IF(B870="", "", IF(COUNTIF(X870,"*独自*"),"数式を削除して手入力",IFERROR(INDEX(【参考】数式用!$O$3:'【参考】数式用'!$Q$452,MATCH(Q870&amp;V870,【参考】数式用!$N$3:'【参考】数式用'!$N$452,0),MATCH(VLOOKUP(X870,【参考】数式用!$R$2:$S$46,2,FALSE),【参考】数式用!$O$2:$Q$2,0)),10)))</f>
        <v/>
      </c>
      <c r="AC870" s="354"/>
    </row>
    <row r="871" spans="1:29" ht="49.95" customHeight="1">
      <c r="A871" s="240">
        <f t="shared" si="16"/>
        <v>833</v>
      </c>
      <c r="B871" s="449"/>
      <c r="C871" s="450"/>
      <c r="D871" s="450"/>
      <c r="E871" s="450"/>
      <c r="F871" s="450"/>
      <c r="G871" s="450"/>
      <c r="H871" s="450"/>
      <c r="I871" s="450"/>
      <c r="J871" s="450"/>
      <c r="K871" s="450"/>
      <c r="L871" s="451"/>
      <c r="M871" s="452"/>
      <c r="N871" s="452"/>
      <c r="O871" s="452"/>
      <c r="P871" s="453"/>
      <c r="Q871" s="454"/>
      <c r="R871" s="454"/>
      <c r="S871" s="454"/>
      <c r="T871" s="454"/>
      <c r="U871" s="454"/>
      <c r="V871" s="129"/>
      <c r="W871" s="129"/>
      <c r="X871" s="455"/>
      <c r="Y871" s="456"/>
      <c r="Z871" s="339" t="str">
        <f>IFERROR(VLOOKUP(X871, 【参考】数式用!$A$2:$B$46, 2, FALSE), "")</f>
        <v/>
      </c>
      <c r="AA871" s="357"/>
      <c r="AB871" s="426" t="str">
        <f>IF(B871="", "", IF(COUNTIF(X871,"*独自*"),"数式を削除して手入力",IFERROR(INDEX(【参考】数式用!$O$3:'【参考】数式用'!$Q$452,MATCH(Q871&amp;V871,【参考】数式用!$N$3:'【参考】数式用'!$N$452,0),MATCH(VLOOKUP(X871,【参考】数式用!$R$2:$S$46,2,FALSE),【参考】数式用!$O$2:$Q$2,0)),10)))</f>
        <v/>
      </c>
      <c r="AC871" s="354"/>
    </row>
    <row r="872" spans="1:29" ht="49.95" customHeight="1">
      <c r="A872" s="240">
        <f t="shared" si="16"/>
        <v>834</v>
      </c>
      <c r="B872" s="449"/>
      <c r="C872" s="450"/>
      <c r="D872" s="450"/>
      <c r="E872" s="450"/>
      <c r="F872" s="450"/>
      <c r="G872" s="450"/>
      <c r="H872" s="450"/>
      <c r="I872" s="450"/>
      <c r="J872" s="450"/>
      <c r="K872" s="450"/>
      <c r="L872" s="451"/>
      <c r="M872" s="452"/>
      <c r="N872" s="452"/>
      <c r="O872" s="452"/>
      <c r="P872" s="453"/>
      <c r="Q872" s="454"/>
      <c r="R872" s="454"/>
      <c r="S872" s="454"/>
      <c r="T872" s="454"/>
      <c r="U872" s="454"/>
      <c r="V872" s="129"/>
      <c r="W872" s="129"/>
      <c r="X872" s="455"/>
      <c r="Y872" s="456"/>
      <c r="Z872" s="339" t="str">
        <f>IFERROR(VLOOKUP(X872, 【参考】数式用!$A$2:$B$46, 2, FALSE), "")</f>
        <v/>
      </c>
      <c r="AA872" s="357"/>
      <c r="AB872" s="426" t="str">
        <f>IF(B872="", "", IF(COUNTIF(X872,"*独自*"),"数式を削除して手入力",IFERROR(INDEX(【参考】数式用!$O$3:'【参考】数式用'!$Q$452,MATCH(Q872&amp;V872,【参考】数式用!$N$3:'【参考】数式用'!$N$452,0),MATCH(VLOOKUP(X872,【参考】数式用!$R$2:$S$46,2,FALSE),【参考】数式用!$O$2:$Q$2,0)),10)))</f>
        <v/>
      </c>
      <c r="AC872" s="354"/>
    </row>
    <row r="873" spans="1:29" ht="49.95" customHeight="1">
      <c r="A873" s="240">
        <f t="shared" si="16"/>
        <v>835</v>
      </c>
      <c r="B873" s="449"/>
      <c r="C873" s="450"/>
      <c r="D873" s="450"/>
      <c r="E873" s="450"/>
      <c r="F873" s="450"/>
      <c r="G873" s="450"/>
      <c r="H873" s="450"/>
      <c r="I873" s="450"/>
      <c r="J873" s="450"/>
      <c r="K873" s="450"/>
      <c r="L873" s="451"/>
      <c r="M873" s="452"/>
      <c r="N873" s="452"/>
      <c r="O873" s="452"/>
      <c r="P873" s="453"/>
      <c r="Q873" s="454"/>
      <c r="R873" s="454"/>
      <c r="S873" s="454"/>
      <c r="T873" s="454"/>
      <c r="U873" s="454"/>
      <c r="V873" s="129"/>
      <c r="W873" s="129"/>
      <c r="X873" s="455"/>
      <c r="Y873" s="456"/>
      <c r="Z873" s="339" t="str">
        <f>IFERROR(VLOOKUP(X873, 【参考】数式用!$A$2:$B$46, 2, FALSE), "")</f>
        <v/>
      </c>
      <c r="AA873" s="357"/>
      <c r="AB873" s="426" t="str">
        <f>IF(B873="", "", IF(COUNTIF(X873,"*独自*"),"数式を削除して手入力",IFERROR(INDEX(【参考】数式用!$O$3:'【参考】数式用'!$Q$452,MATCH(Q873&amp;V873,【参考】数式用!$N$3:'【参考】数式用'!$N$452,0),MATCH(VLOOKUP(X873,【参考】数式用!$R$2:$S$46,2,FALSE),【参考】数式用!$O$2:$Q$2,0)),10)))</f>
        <v/>
      </c>
      <c r="AC873" s="354"/>
    </row>
    <row r="874" spans="1:29" ht="49.95" customHeight="1">
      <c r="A874" s="240">
        <f t="shared" si="16"/>
        <v>836</v>
      </c>
      <c r="B874" s="449"/>
      <c r="C874" s="450"/>
      <c r="D874" s="450"/>
      <c r="E874" s="450"/>
      <c r="F874" s="450"/>
      <c r="G874" s="450"/>
      <c r="H874" s="450"/>
      <c r="I874" s="450"/>
      <c r="J874" s="450"/>
      <c r="K874" s="450"/>
      <c r="L874" s="451"/>
      <c r="M874" s="452"/>
      <c r="N874" s="452"/>
      <c r="O874" s="452"/>
      <c r="P874" s="453"/>
      <c r="Q874" s="454"/>
      <c r="R874" s="454"/>
      <c r="S874" s="454"/>
      <c r="T874" s="454"/>
      <c r="U874" s="454"/>
      <c r="V874" s="129"/>
      <c r="W874" s="129"/>
      <c r="X874" s="455"/>
      <c r="Y874" s="456"/>
      <c r="Z874" s="339" t="str">
        <f>IFERROR(VLOOKUP(X874, 【参考】数式用!$A$2:$B$46, 2, FALSE), "")</f>
        <v/>
      </c>
      <c r="AA874" s="357"/>
      <c r="AB874" s="426" t="str">
        <f>IF(B874="", "", IF(COUNTIF(X874,"*独自*"),"数式を削除して手入力",IFERROR(INDEX(【参考】数式用!$O$3:'【参考】数式用'!$Q$452,MATCH(Q874&amp;V874,【参考】数式用!$N$3:'【参考】数式用'!$N$452,0),MATCH(VLOOKUP(X874,【参考】数式用!$R$2:$S$46,2,FALSE),【参考】数式用!$O$2:$Q$2,0)),10)))</f>
        <v/>
      </c>
      <c r="AC874" s="354"/>
    </row>
    <row r="875" spans="1:29" ht="49.95" customHeight="1">
      <c r="A875" s="240">
        <f t="shared" si="16"/>
        <v>837</v>
      </c>
      <c r="B875" s="449"/>
      <c r="C875" s="450"/>
      <c r="D875" s="450"/>
      <c r="E875" s="450"/>
      <c r="F875" s="450"/>
      <c r="G875" s="450"/>
      <c r="H875" s="450"/>
      <c r="I875" s="450"/>
      <c r="J875" s="450"/>
      <c r="K875" s="450"/>
      <c r="L875" s="451"/>
      <c r="M875" s="452"/>
      <c r="N875" s="452"/>
      <c r="O875" s="452"/>
      <c r="P875" s="453"/>
      <c r="Q875" s="454"/>
      <c r="R875" s="454"/>
      <c r="S875" s="454"/>
      <c r="T875" s="454"/>
      <c r="U875" s="454"/>
      <c r="V875" s="129"/>
      <c r="W875" s="129"/>
      <c r="X875" s="455"/>
      <c r="Y875" s="456"/>
      <c r="Z875" s="339" t="str">
        <f>IFERROR(VLOOKUP(X875, 【参考】数式用!$A$2:$B$46, 2, FALSE), "")</f>
        <v/>
      </c>
      <c r="AA875" s="357"/>
      <c r="AB875" s="426" t="str">
        <f>IF(B875="", "", IF(COUNTIF(X875,"*独自*"),"数式を削除して手入力",IFERROR(INDEX(【参考】数式用!$O$3:'【参考】数式用'!$Q$452,MATCH(Q875&amp;V875,【参考】数式用!$N$3:'【参考】数式用'!$N$452,0),MATCH(VLOOKUP(X875,【参考】数式用!$R$2:$S$46,2,FALSE),【参考】数式用!$O$2:$Q$2,0)),10)))</f>
        <v/>
      </c>
      <c r="AC875" s="354"/>
    </row>
    <row r="876" spans="1:29" ht="49.95" customHeight="1">
      <c r="A876" s="240">
        <f t="shared" si="16"/>
        <v>838</v>
      </c>
      <c r="B876" s="449"/>
      <c r="C876" s="450"/>
      <c r="D876" s="450"/>
      <c r="E876" s="450"/>
      <c r="F876" s="450"/>
      <c r="G876" s="450"/>
      <c r="H876" s="450"/>
      <c r="I876" s="450"/>
      <c r="J876" s="450"/>
      <c r="K876" s="450"/>
      <c r="L876" s="451"/>
      <c r="M876" s="452"/>
      <c r="N876" s="452"/>
      <c r="O876" s="452"/>
      <c r="P876" s="453"/>
      <c r="Q876" s="454"/>
      <c r="R876" s="454"/>
      <c r="S876" s="454"/>
      <c r="T876" s="454"/>
      <c r="U876" s="454"/>
      <c r="V876" s="129"/>
      <c r="W876" s="129"/>
      <c r="X876" s="455"/>
      <c r="Y876" s="456"/>
      <c r="Z876" s="339" t="str">
        <f>IFERROR(VLOOKUP(X876, 【参考】数式用!$A$2:$B$46, 2, FALSE), "")</f>
        <v/>
      </c>
      <c r="AA876" s="357"/>
      <c r="AB876" s="426" t="str">
        <f>IF(B876="", "", IF(COUNTIF(X876,"*独自*"),"数式を削除して手入力",IFERROR(INDEX(【参考】数式用!$O$3:'【参考】数式用'!$Q$452,MATCH(Q876&amp;V876,【参考】数式用!$N$3:'【参考】数式用'!$N$452,0),MATCH(VLOOKUP(X876,【参考】数式用!$R$2:$S$46,2,FALSE),【参考】数式用!$O$2:$Q$2,0)),10)))</f>
        <v/>
      </c>
      <c r="AC876" s="354"/>
    </row>
    <row r="877" spans="1:29" ht="49.95" customHeight="1">
      <c r="A877" s="240">
        <f t="shared" si="16"/>
        <v>839</v>
      </c>
      <c r="B877" s="449"/>
      <c r="C877" s="450"/>
      <c r="D877" s="450"/>
      <c r="E877" s="450"/>
      <c r="F877" s="450"/>
      <c r="G877" s="450"/>
      <c r="H877" s="450"/>
      <c r="I877" s="450"/>
      <c r="J877" s="450"/>
      <c r="K877" s="450"/>
      <c r="L877" s="451"/>
      <c r="M877" s="452"/>
      <c r="N877" s="452"/>
      <c r="O877" s="452"/>
      <c r="P877" s="453"/>
      <c r="Q877" s="454"/>
      <c r="R877" s="454"/>
      <c r="S877" s="454"/>
      <c r="T877" s="454"/>
      <c r="U877" s="454"/>
      <c r="V877" s="129"/>
      <c r="W877" s="129"/>
      <c r="X877" s="455"/>
      <c r="Y877" s="456"/>
      <c r="Z877" s="339" t="str">
        <f>IFERROR(VLOOKUP(X877, 【参考】数式用!$A$2:$B$46, 2, FALSE), "")</f>
        <v/>
      </c>
      <c r="AA877" s="357"/>
      <c r="AB877" s="426" t="str">
        <f>IF(B877="", "", IF(COUNTIF(X877,"*独自*"),"数式を削除して手入力",IFERROR(INDEX(【参考】数式用!$O$3:'【参考】数式用'!$Q$452,MATCH(Q877&amp;V877,【参考】数式用!$N$3:'【参考】数式用'!$N$452,0),MATCH(VLOOKUP(X877,【参考】数式用!$R$2:$S$46,2,FALSE),【参考】数式用!$O$2:$Q$2,0)),10)))</f>
        <v/>
      </c>
      <c r="AC877" s="354"/>
    </row>
    <row r="878" spans="1:29" ht="49.95" customHeight="1">
      <c r="A878" s="240">
        <f t="shared" si="16"/>
        <v>840</v>
      </c>
      <c r="B878" s="449"/>
      <c r="C878" s="450"/>
      <c r="D878" s="450"/>
      <c r="E878" s="450"/>
      <c r="F878" s="450"/>
      <c r="G878" s="450"/>
      <c r="H878" s="450"/>
      <c r="I878" s="450"/>
      <c r="J878" s="450"/>
      <c r="K878" s="450"/>
      <c r="L878" s="451"/>
      <c r="M878" s="452"/>
      <c r="N878" s="452"/>
      <c r="O878" s="452"/>
      <c r="P878" s="453"/>
      <c r="Q878" s="454"/>
      <c r="R878" s="454"/>
      <c r="S878" s="454"/>
      <c r="T878" s="454"/>
      <c r="U878" s="454"/>
      <c r="V878" s="129"/>
      <c r="W878" s="129"/>
      <c r="X878" s="455"/>
      <c r="Y878" s="456"/>
      <c r="Z878" s="339" t="str">
        <f>IFERROR(VLOOKUP(X878, 【参考】数式用!$A$2:$B$46, 2, FALSE), "")</f>
        <v/>
      </c>
      <c r="AA878" s="357"/>
      <c r="AB878" s="426" t="str">
        <f>IF(B878="", "", IF(COUNTIF(X878,"*独自*"),"数式を削除して手入力",IFERROR(INDEX(【参考】数式用!$O$3:'【参考】数式用'!$Q$452,MATCH(Q878&amp;V878,【参考】数式用!$N$3:'【参考】数式用'!$N$452,0),MATCH(VLOOKUP(X878,【参考】数式用!$R$2:$S$46,2,FALSE),【参考】数式用!$O$2:$Q$2,0)),10)))</f>
        <v/>
      </c>
      <c r="AC878" s="354"/>
    </row>
    <row r="879" spans="1:29" ht="49.95" customHeight="1">
      <c r="A879" s="240">
        <f t="shared" si="16"/>
        <v>841</v>
      </c>
      <c r="B879" s="449"/>
      <c r="C879" s="450"/>
      <c r="D879" s="450"/>
      <c r="E879" s="450"/>
      <c r="F879" s="450"/>
      <c r="G879" s="450"/>
      <c r="H879" s="450"/>
      <c r="I879" s="450"/>
      <c r="J879" s="450"/>
      <c r="K879" s="450"/>
      <c r="L879" s="451"/>
      <c r="M879" s="452"/>
      <c r="N879" s="452"/>
      <c r="O879" s="452"/>
      <c r="P879" s="453"/>
      <c r="Q879" s="454"/>
      <c r="R879" s="454"/>
      <c r="S879" s="454"/>
      <c r="T879" s="454"/>
      <c r="U879" s="454"/>
      <c r="V879" s="129"/>
      <c r="W879" s="129"/>
      <c r="X879" s="455"/>
      <c r="Y879" s="456"/>
      <c r="Z879" s="339" t="str">
        <f>IFERROR(VLOOKUP(X879, 【参考】数式用!$A$2:$B$46, 2, FALSE), "")</f>
        <v/>
      </c>
      <c r="AA879" s="357"/>
      <c r="AB879" s="426" t="str">
        <f>IF(B879="", "", IF(COUNTIF(X879,"*独自*"),"数式を削除して手入力",IFERROR(INDEX(【参考】数式用!$O$3:'【参考】数式用'!$Q$452,MATCH(Q879&amp;V879,【参考】数式用!$N$3:'【参考】数式用'!$N$452,0),MATCH(VLOOKUP(X879,【参考】数式用!$R$2:$S$46,2,FALSE),【参考】数式用!$O$2:$Q$2,0)),10)))</f>
        <v/>
      </c>
      <c r="AC879" s="354"/>
    </row>
    <row r="880" spans="1:29" ht="49.95" customHeight="1">
      <c r="A880" s="240">
        <f t="shared" si="16"/>
        <v>842</v>
      </c>
      <c r="B880" s="449"/>
      <c r="C880" s="450"/>
      <c r="D880" s="450"/>
      <c r="E880" s="450"/>
      <c r="F880" s="450"/>
      <c r="G880" s="450"/>
      <c r="H880" s="450"/>
      <c r="I880" s="450"/>
      <c r="J880" s="450"/>
      <c r="K880" s="450"/>
      <c r="L880" s="451"/>
      <c r="M880" s="452"/>
      <c r="N880" s="452"/>
      <c r="O880" s="452"/>
      <c r="P880" s="453"/>
      <c r="Q880" s="454"/>
      <c r="R880" s="454"/>
      <c r="S880" s="454"/>
      <c r="T880" s="454"/>
      <c r="U880" s="454"/>
      <c r="V880" s="129"/>
      <c r="W880" s="129"/>
      <c r="X880" s="455"/>
      <c r="Y880" s="456"/>
      <c r="Z880" s="339" t="str">
        <f>IFERROR(VLOOKUP(X880, 【参考】数式用!$A$2:$B$46, 2, FALSE), "")</f>
        <v/>
      </c>
      <c r="AA880" s="357"/>
      <c r="AB880" s="426" t="str">
        <f>IF(B880="", "", IF(COUNTIF(X880,"*独自*"),"数式を削除して手入力",IFERROR(INDEX(【参考】数式用!$O$3:'【参考】数式用'!$Q$452,MATCH(Q880&amp;V880,【参考】数式用!$N$3:'【参考】数式用'!$N$452,0),MATCH(VLOOKUP(X880,【参考】数式用!$R$2:$S$46,2,FALSE),【参考】数式用!$O$2:$Q$2,0)),10)))</f>
        <v/>
      </c>
      <c r="AC880" s="354"/>
    </row>
    <row r="881" spans="1:29" ht="49.95" customHeight="1">
      <c r="A881" s="240">
        <f t="shared" si="16"/>
        <v>843</v>
      </c>
      <c r="B881" s="449"/>
      <c r="C881" s="450"/>
      <c r="D881" s="450"/>
      <c r="E881" s="450"/>
      <c r="F881" s="450"/>
      <c r="G881" s="450"/>
      <c r="H881" s="450"/>
      <c r="I881" s="450"/>
      <c r="J881" s="450"/>
      <c r="K881" s="450"/>
      <c r="L881" s="451"/>
      <c r="M881" s="452"/>
      <c r="N881" s="452"/>
      <c r="O881" s="452"/>
      <c r="P881" s="453"/>
      <c r="Q881" s="454"/>
      <c r="R881" s="454"/>
      <c r="S881" s="454"/>
      <c r="T881" s="454"/>
      <c r="U881" s="454"/>
      <c r="V881" s="129"/>
      <c r="W881" s="129"/>
      <c r="X881" s="455"/>
      <c r="Y881" s="456"/>
      <c r="Z881" s="339" t="str">
        <f>IFERROR(VLOOKUP(X881, 【参考】数式用!$A$2:$B$46, 2, FALSE), "")</f>
        <v/>
      </c>
      <c r="AA881" s="357"/>
      <c r="AB881" s="426" t="str">
        <f>IF(B881="", "", IF(COUNTIF(X881,"*独自*"),"数式を削除して手入力",IFERROR(INDEX(【参考】数式用!$O$3:'【参考】数式用'!$Q$452,MATCH(Q881&amp;V881,【参考】数式用!$N$3:'【参考】数式用'!$N$452,0),MATCH(VLOOKUP(X881,【参考】数式用!$R$2:$S$46,2,FALSE),【参考】数式用!$O$2:$Q$2,0)),10)))</f>
        <v/>
      </c>
      <c r="AC881" s="354"/>
    </row>
    <row r="882" spans="1:29" ht="49.95" customHeight="1">
      <c r="A882" s="240">
        <f t="shared" si="16"/>
        <v>844</v>
      </c>
      <c r="B882" s="449"/>
      <c r="C882" s="450"/>
      <c r="D882" s="450"/>
      <c r="E882" s="450"/>
      <c r="F882" s="450"/>
      <c r="G882" s="450"/>
      <c r="H882" s="450"/>
      <c r="I882" s="450"/>
      <c r="J882" s="450"/>
      <c r="K882" s="450"/>
      <c r="L882" s="451"/>
      <c r="M882" s="452"/>
      <c r="N882" s="452"/>
      <c r="O882" s="452"/>
      <c r="P882" s="453"/>
      <c r="Q882" s="454"/>
      <c r="R882" s="454"/>
      <c r="S882" s="454"/>
      <c r="T882" s="454"/>
      <c r="U882" s="454"/>
      <c r="V882" s="129"/>
      <c r="W882" s="129"/>
      <c r="X882" s="455"/>
      <c r="Y882" s="456"/>
      <c r="Z882" s="339" t="str">
        <f>IFERROR(VLOOKUP(X882, 【参考】数式用!$A$2:$B$46, 2, FALSE), "")</f>
        <v/>
      </c>
      <c r="AA882" s="357"/>
      <c r="AB882" s="426" t="str">
        <f>IF(B882="", "", IF(COUNTIF(X882,"*独自*"),"数式を削除して手入力",IFERROR(INDEX(【参考】数式用!$O$3:'【参考】数式用'!$Q$452,MATCH(Q882&amp;V882,【参考】数式用!$N$3:'【参考】数式用'!$N$452,0),MATCH(VLOOKUP(X882,【参考】数式用!$R$2:$S$46,2,FALSE),【参考】数式用!$O$2:$Q$2,0)),10)))</f>
        <v/>
      </c>
      <c r="AC882" s="354"/>
    </row>
    <row r="883" spans="1:29" ht="49.95" customHeight="1">
      <c r="A883" s="240">
        <f t="shared" si="16"/>
        <v>845</v>
      </c>
      <c r="B883" s="449"/>
      <c r="C883" s="450"/>
      <c r="D883" s="450"/>
      <c r="E883" s="450"/>
      <c r="F883" s="450"/>
      <c r="G883" s="450"/>
      <c r="H883" s="450"/>
      <c r="I883" s="450"/>
      <c r="J883" s="450"/>
      <c r="K883" s="450"/>
      <c r="L883" s="451"/>
      <c r="M883" s="452"/>
      <c r="N883" s="452"/>
      <c r="O883" s="452"/>
      <c r="P883" s="453"/>
      <c r="Q883" s="454"/>
      <c r="R883" s="454"/>
      <c r="S883" s="454"/>
      <c r="T883" s="454"/>
      <c r="U883" s="454"/>
      <c r="V883" s="129"/>
      <c r="W883" s="129"/>
      <c r="X883" s="455"/>
      <c r="Y883" s="456"/>
      <c r="Z883" s="339" t="str">
        <f>IFERROR(VLOOKUP(X883, 【参考】数式用!$A$2:$B$46, 2, FALSE), "")</f>
        <v/>
      </c>
      <c r="AA883" s="357"/>
      <c r="AB883" s="426" t="str">
        <f>IF(B883="", "", IF(COUNTIF(X883,"*独自*"),"数式を削除して手入力",IFERROR(INDEX(【参考】数式用!$O$3:'【参考】数式用'!$Q$452,MATCH(Q883&amp;V883,【参考】数式用!$N$3:'【参考】数式用'!$N$452,0),MATCH(VLOOKUP(X883,【参考】数式用!$R$2:$S$46,2,FALSE),【参考】数式用!$O$2:$Q$2,0)),10)))</f>
        <v/>
      </c>
      <c r="AC883" s="354"/>
    </row>
    <row r="884" spans="1:29" ht="49.95" customHeight="1">
      <c r="A884" s="240">
        <f t="shared" si="16"/>
        <v>846</v>
      </c>
      <c r="B884" s="449"/>
      <c r="C884" s="450"/>
      <c r="D884" s="450"/>
      <c r="E884" s="450"/>
      <c r="F884" s="450"/>
      <c r="G884" s="450"/>
      <c r="H884" s="450"/>
      <c r="I884" s="450"/>
      <c r="J884" s="450"/>
      <c r="K884" s="450"/>
      <c r="L884" s="451"/>
      <c r="M884" s="452"/>
      <c r="N884" s="452"/>
      <c r="O884" s="452"/>
      <c r="P884" s="453"/>
      <c r="Q884" s="454"/>
      <c r="R884" s="454"/>
      <c r="S884" s="454"/>
      <c r="T884" s="454"/>
      <c r="U884" s="454"/>
      <c r="V884" s="129"/>
      <c r="W884" s="129"/>
      <c r="X884" s="455"/>
      <c r="Y884" s="456"/>
      <c r="Z884" s="339" t="str">
        <f>IFERROR(VLOOKUP(X884, 【参考】数式用!$A$2:$B$46, 2, FALSE), "")</f>
        <v/>
      </c>
      <c r="AA884" s="357"/>
      <c r="AB884" s="426" t="str">
        <f>IF(B884="", "", IF(COUNTIF(X884,"*独自*"),"数式を削除して手入力",IFERROR(INDEX(【参考】数式用!$O$3:'【参考】数式用'!$Q$452,MATCH(Q884&amp;V884,【参考】数式用!$N$3:'【参考】数式用'!$N$452,0),MATCH(VLOOKUP(X884,【参考】数式用!$R$2:$S$46,2,FALSE),【参考】数式用!$O$2:$Q$2,0)),10)))</f>
        <v/>
      </c>
      <c r="AC884" s="354"/>
    </row>
    <row r="885" spans="1:29" ht="49.95" customHeight="1">
      <c r="A885" s="240">
        <f t="shared" si="16"/>
        <v>847</v>
      </c>
      <c r="B885" s="449"/>
      <c r="C885" s="450"/>
      <c r="D885" s="450"/>
      <c r="E885" s="450"/>
      <c r="F885" s="450"/>
      <c r="G885" s="450"/>
      <c r="H885" s="450"/>
      <c r="I885" s="450"/>
      <c r="J885" s="450"/>
      <c r="K885" s="450"/>
      <c r="L885" s="451"/>
      <c r="M885" s="452"/>
      <c r="N885" s="452"/>
      <c r="O885" s="452"/>
      <c r="P885" s="453"/>
      <c r="Q885" s="454"/>
      <c r="R885" s="454"/>
      <c r="S885" s="454"/>
      <c r="T885" s="454"/>
      <c r="U885" s="454"/>
      <c r="V885" s="129"/>
      <c r="W885" s="129"/>
      <c r="X885" s="455"/>
      <c r="Y885" s="456"/>
      <c r="Z885" s="339" t="str">
        <f>IFERROR(VLOOKUP(X885, 【参考】数式用!$A$2:$B$46, 2, FALSE), "")</f>
        <v/>
      </c>
      <c r="AA885" s="357"/>
      <c r="AB885" s="426" t="str">
        <f>IF(B885="", "", IF(COUNTIF(X885,"*独自*"),"数式を削除して手入力",IFERROR(INDEX(【参考】数式用!$O$3:'【参考】数式用'!$Q$452,MATCH(Q885&amp;V885,【参考】数式用!$N$3:'【参考】数式用'!$N$452,0),MATCH(VLOOKUP(X885,【参考】数式用!$R$2:$S$46,2,FALSE),【参考】数式用!$O$2:$Q$2,0)),10)))</f>
        <v/>
      </c>
      <c r="AC885" s="354"/>
    </row>
    <row r="886" spans="1:29" ht="49.95" customHeight="1">
      <c r="A886" s="240">
        <f t="shared" si="16"/>
        <v>848</v>
      </c>
      <c r="B886" s="449"/>
      <c r="C886" s="450"/>
      <c r="D886" s="450"/>
      <c r="E886" s="450"/>
      <c r="F886" s="450"/>
      <c r="G886" s="450"/>
      <c r="H886" s="450"/>
      <c r="I886" s="450"/>
      <c r="J886" s="450"/>
      <c r="K886" s="450"/>
      <c r="L886" s="451"/>
      <c r="M886" s="452"/>
      <c r="N886" s="452"/>
      <c r="O886" s="452"/>
      <c r="P886" s="453"/>
      <c r="Q886" s="454"/>
      <c r="R886" s="454"/>
      <c r="S886" s="454"/>
      <c r="T886" s="454"/>
      <c r="U886" s="454"/>
      <c r="V886" s="129"/>
      <c r="W886" s="129"/>
      <c r="X886" s="455"/>
      <c r="Y886" s="456"/>
      <c r="Z886" s="339" t="str">
        <f>IFERROR(VLOOKUP(X886, 【参考】数式用!$A$2:$B$46, 2, FALSE), "")</f>
        <v/>
      </c>
      <c r="AA886" s="357"/>
      <c r="AB886" s="426" t="str">
        <f>IF(B886="", "", IF(COUNTIF(X886,"*独自*"),"数式を削除して手入力",IFERROR(INDEX(【参考】数式用!$O$3:'【参考】数式用'!$Q$452,MATCH(Q886&amp;V886,【参考】数式用!$N$3:'【参考】数式用'!$N$452,0),MATCH(VLOOKUP(X886,【参考】数式用!$R$2:$S$46,2,FALSE),【参考】数式用!$O$2:$Q$2,0)),10)))</f>
        <v/>
      </c>
      <c r="AC886" s="354"/>
    </row>
    <row r="887" spans="1:29" ht="49.95" customHeight="1">
      <c r="A887" s="240">
        <f t="shared" si="16"/>
        <v>849</v>
      </c>
      <c r="B887" s="449"/>
      <c r="C887" s="450"/>
      <c r="D887" s="450"/>
      <c r="E887" s="450"/>
      <c r="F887" s="450"/>
      <c r="G887" s="450"/>
      <c r="H887" s="450"/>
      <c r="I887" s="450"/>
      <c r="J887" s="450"/>
      <c r="K887" s="450"/>
      <c r="L887" s="451"/>
      <c r="M887" s="452"/>
      <c r="N887" s="452"/>
      <c r="O887" s="452"/>
      <c r="P887" s="453"/>
      <c r="Q887" s="454"/>
      <c r="R887" s="454"/>
      <c r="S887" s="454"/>
      <c r="T887" s="454"/>
      <c r="U887" s="454"/>
      <c r="V887" s="129"/>
      <c r="W887" s="129"/>
      <c r="X887" s="455"/>
      <c r="Y887" s="456"/>
      <c r="Z887" s="339" t="str">
        <f>IFERROR(VLOOKUP(X887, 【参考】数式用!$A$2:$B$46, 2, FALSE), "")</f>
        <v/>
      </c>
      <c r="AA887" s="357"/>
      <c r="AB887" s="426" t="str">
        <f>IF(B887="", "", IF(COUNTIF(X887,"*独自*"),"数式を削除して手入力",IFERROR(INDEX(【参考】数式用!$O$3:'【参考】数式用'!$Q$452,MATCH(Q887&amp;V887,【参考】数式用!$N$3:'【参考】数式用'!$N$452,0),MATCH(VLOOKUP(X887,【参考】数式用!$R$2:$S$46,2,FALSE),【参考】数式用!$O$2:$Q$2,0)),10)))</f>
        <v/>
      </c>
      <c r="AC887" s="354"/>
    </row>
    <row r="888" spans="1:29" ht="49.95" customHeight="1">
      <c r="A888" s="240">
        <f t="shared" si="16"/>
        <v>850</v>
      </c>
      <c r="B888" s="449"/>
      <c r="C888" s="450"/>
      <c r="D888" s="450"/>
      <c r="E888" s="450"/>
      <c r="F888" s="450"/>
      <c r="G888" s="450"/>
      <c r="H888" s="450"/>
      <c r="I888" s="450"/>
      <c r="J888" s="450"/>
      <c r="K888" s="450"/>
      <c r="L888" s="451"/>
      <c r="M888" s="452"/>
      <c r="N888" s="452"/>
      <c r="O888" s="452"/>
      <c r="P888" s="453"/>
      <c r="Q888" s="454"/>
      <c r="R888" s="454"/>
      <c r="S888" s="454"/>
      <c r="T888" s="454"/>
      <c r="U888" s="454"/>
      <c r="V888" s="129"/>
      <c r="W888" s="129"/>
      <c r="X888" s="455"/>
      <c r="Y888" s="456"/>
      <c r="Z888" s="339" t="str">
        <f>IFERROR(VLOOKUP(X888, 【参考】数式用!$A$2:$B$46, 2, FALSE), "")</f>
        <v/>
      </c>
      <c r="AA888" s="357"/>
      <c r="AB888" s="426" t="str">
        <f>IF(B888="", "", IF(COUNTIF(X888,"*独自*"),"数式を削除して手入力",IFERROR(INDEX(【参考】数式用!$O$3:'【参考】数式用'!$Q$452,MATCH(Q888&amp;V888,【参考】数式用!$N$3:'【参考】数式用'!$N$452,0),MATCH(VLOOKUP(X888,【参考】数式用!$R$2:$S$46,2,FALSE),【参考】数式用!$O$2:$Q$2,0)),10)))</f>
        <v/>
      </c>
      <c r="AC888" s="354"/>
    </row>
    <row r="889" spans="1:29" ht="49.95" customHeight="1">
      <c r="A889" s="240">
        <f t="shared" si="16"/>
        <v>851</v>
      </c>
      <c r="B889" s="449"/>
      <c r="C889" s="450"/>
      <c r="D889" s="450"/>
      <c r="E889" s="450"/>
      <c r="F889" s="450"/>
      <c r="G889" s="450"/>
      <c r="H889" s="450"/>
      <c r="I889" s="450"/>
      <c r="J889" s="450"/>
      <c r="K889" s="450"/>
      <c r="L889" s="451"/>
      <c r="M889" s="452"/>
      <c r="N889" s="452"/>
      <c r="O889" s="452"/>
      <c r="P889" s="453"/>
      <c r="Q889" s="454"/>
      <c r="R889" s="454"/>
      <c r="S889" s="454"/>
      <c r="T889" s="454"/>
      <c r="U889" s="454"/>
      <c r="V889" s="129"/>
      <c r="W889" s="129"/>
      <c r="X889" s="455"/>
      <c r="Y889" s="456"/>
      <c r="Z889" s="339" t="str">
        <f>IFERROR(VLOOKUP(X889, 【参考】数式用!$A$2:$B$46, 2, FALSE), "")</f>
        <v/>
      </c>
      <c r="AA889" s="357"/>
      <c r="AB889" s="426" t="str">
        <f>IF(B889="", "", IF(COUNTIF(X889,"*独自*"),"数式を削除して手入力",IFERROR(INDEX(【参考】数式用!$O$3:'【参考】数式用'!$Q$452,MATCH(Q889&amp;V889,【参考】数式用!$N$3:'【参考】数式用'!$N$452,0),MATCH(VLOOKUP(X889,【参考】数式用!$R$2:$S$46,2,FALSE),【参考】数式用!$O$2:$Q$2,0)),10)))</f>
        <v/>
      </c>
      <c r="AC889" s="354"/>
    </row>
    <row r="890" spans="1:29" ht="49.95" customHeight="1">
      <c r="A890" s="240">
        <f t="shared" si="16"/>
        <v>852</v>
      </c>
      <c r="B890" s="449"/>
      <c r="C890" s="450"/>
      <c r="D890" s="450"/>
      <c r="E890" s="450"/>
      <c r="F890" s="450"/>
      <c r="G890" s="450"/>
      <c r="H890" s="450"/>
      <c r="I890" s="450"/>
      <c r="J890" s="450"/>
      <c r="K890" s="450"/>
      <c r="L890" s="451"/>
      <c r="M890" s="452"/>
      <c r="N890" s="452"/>
      <c r="O890" s="452"/>
      <c r="P890" s="453"/>
      <c r="Q890" s="454"/>
      <c r="R890" s="454"/>
      <c r="S890" s="454"/>
      <c r="T890" s="454"/>
      <c r="U890" s="454"/>
      <c r="V890" s="129"/>
      <c r="W890" s="129"/>
      <c r="X890" s="455"/>
      <c r="Y890" s="456"/>
      <c r="Z890" s="339" t="str">
        <f>IFERROR(VLOOKUP(X890, 【参考】数式用!$A$2:$B$46, 2, FALSE), "")</f>
        <v/>
      </c>
      <c r="AA890" s="357"/>
      <c r="AB890" s="426" t="str">
        <f>IF(B890="", "", IF(COUNTIF(X890,"*独自*"),"数式を削除して手入力",IFERROR(INDEX(【参考】数式用!$O$3:'【参考】数式用'!$Q$452,MATCH(Q890&amp;V890,【参考】数式用!$N$3:'【参考】数式用'!$N$452,0),MATCH(VLOOKUP(X890,【参考】数式用!$R$2:$S$46,2,FALSE),【参考】数式用!$O$2:$Q$2,0)),10)))</f>
        <v/>
      </c>
      <c r="AC890" s="354"/>
    </row>
    <row r="891" spans="1:29" ht="49.95" customHeight="1">
      <c r="A891" s="240">
        <f t="shared" si="16"/>
        <v>853</v>
      </c>
      <c r="B891" s="449"/>
      <c r="C891" s="450"/>
      <c r="D891" s="450"/>
      <c r="E891" s="450"/>
      <c r="F891" s="450"/>
      <c r="G891" s="450"/>
      <c r="H891" s="450"/>
      <c r="I891" s="450"/>
      <c r="J891" s="450"/>
      <c r="K891" s="450"/>
      <c r="L891" s="451"/>
      <c r="M891" s="452"/>
      <c r="N891" s="452"/>
      <c r="O891" s="452"/>
      <c r="P891" s="453"/>
      <c r="Q891" s="454"/>
      <c r="R891" s="454"/>
      <c r="S891" s="454"/>
      <c r="T891" s="454"/>
      <c r="U891" s="454"/>
      <c r="V891" s="129"/>
      <c r="W891" s="129"/>
      <c r="X891" s="455"/>
      <c r="Y891" s="456"/>
      <c r="Z891" s="339" t="str">
        <f>IFERROR(VLOOKUP(X891, 【参考】数式用!$A$2:$B$46, 2, FALSE), "")</f>
        <v/>
      </c>
      <c r="AA891" s="357"/>
      <c r="AB891" s="426" t="str">
        <f>IF(B891="", "", IF(COUNTIF(X891,"*独自*"),"数式を削除して手入力",IFERROR(INDEX(【参考】数式用!$O$3:'【参考】数式用'!$Q$452,MATCH(Q891&amp;V891,【参考】数式用!$N$3:'【参考】数式用'!$N$452,0),MATCH(VLOOKUP(X891,【参考】数式用!$R$2:$S$46,2,FALSE),【参考】数式用!$O$2:$Q$2,0)),10)))</f>
        <v/>
      </c>
      <c r="AC891" s="354"/>
    </row>
    <row r="892" spans="1:29" ht="49.95" customHeight="1">
      <c r="A892" s="240">
        <f t="shared" si="16"/>
        <v>854</v>
      </c>
      <c r="B892" s="449"/>
      <c r="C892" s="450"/>
      <c r="D892" s="450"/>
      <c r="E892" s="450"/>
      <c r="F892" s="450"/>
      <c r="G892" s="450"/>
      <c r="H892" s="450"/>
      <c r="I892" s="450"/>
      <c r="J892" s="450"/>
      <c r="K892" s="450"/>
      <c r="L892" s="451"/>
      <c r="M892" s="452"/>
      <c r="N892" s="452"/>
      <c r="O892" s="452"/>
      <c r="P892" s="453"/>
      <c r="Q892" s="454"/>
      <c r="R892" s="454"/>
      <c r="S892" s="454"/>
      <c r="T892" s="454"/>
      <c r="U892" s="454"/>
      <c r="V892" s="129"/>
      <c r="W892" s="129"/>
      <c r="X892" s="455"/>
      <c r="Y892" s="456"/>
      <c r="Z892" s="339" t="str">
        <f>IFERROR(VLOOKUP(X892, 【参考】数式用!$A$2:$B$46, 2, FALSE), "")</f>
        <v/>
      </c>
      <c r="AA892" s="357"/>
      <c r="AB892" s="426" t="str">
        <f>IF(B892="", "", IF(COUNTIF(X892,"*独自*"),"数式を削除して手入力",IFERROR(INDEX(【参考】数式用!$O$3:'【参考】数式用'!$Q$452,MATCH(Q892&amp;V892,【参考】数式用!$N$3:'【参考】数式用'!$N$452,0),MATCH(VLOOKUP(X892,【参考】数式用!$R$2:$S$46,2,FALSE),【参考】数式用!$O$2:$Q$2,0)),10)))</f>
        <v/>
      </c>
      <c r="AC892" s="354"/>
    </row>
    <row r="893" spans="1:29" ht="49.95" customHeight="1">
      <c r="A893" s="240">
        <f t="shared" si="16"/>
        <v>855</v>
      </c>
      <c r="B893" s="449"/>
      <c r="C893" s="450"/>
      <c r="D893" s="450"/>
      <c r="E893" s="450"/>
      <c r="F893" s="450"/>
      <c r="G893" s="450"/>
      <c r="H893" s="450"/>
      <c r="I893" s="450"/>
      <c r="J893" s="450"/>
      <c r="K893" s="450"/>
      <c r="L893" s="451"/>
      <c r="M893" s="452"/>
      <c r="N893" s="452"/>
      <c r="O893" s="452"/>
      <c r="P893" s="453"/>
      <c r="Q893" s="454"/>
      <c r="R893" s="454"/>
      <c r="S893" s="454"/>
      <c r="T893" s="454"/>
      <c r="U893" s="454"/>
      <c r="V893" s="129"/>
      <c r="W893" s="129"/>
      <c r="X893" s="455"/>
      <c r="Y893" s="456"/>
      <c r="Z893" s="339" t="str">
        <f>IFERROR(VLOOKUP(X893, 【参考】数式用!$A$2:$B$46, 2, FALSE), "")</f>
        <v/>
      </c>
      <c r="AA893" s="357"/>
      <c r="AB893" s="426" t="str">
        <f>IF(B893="", "", IF(COUNTIF(X893,"*独自*"),"数式を削除して手入力",IFERROR(INDEX(【参考】数式用!$O$3:'【参考】数式用'!$Q$452,MATCH(Q893&amp;V893,【参考】数式用!$N$3:'【参考】数式用'!$N$452,0),MATCH(VLOOKUP(X893,【参考】数式用!$R$2:$S$46,2,FALSE),【参考】数式用!$O$2:$Q$2,0)),10)))</f>
        <v/>
      </c>
      <c r="AC893" s="354"/>
    </row>
    <row r="894" spans="1:29" ht="49.95" customHeight="1">
      <c r="A894" s="240">
        <f t="shared" si="16"/>
        <v>856</v>
      </c>
      <c r="B894" s="449"/>
      <c r="C894" s="450"/>
      <c r="D894" s="450"/>
      <c r="E894" s="450"/>
      <c r="F894" s="450"/>
      <c r="G894" s="450"/>
      <c r="H894" s="450"/>
      <c r="I894" s="450"/>
      <c r="J894" s="450"/>
      <c r="K894" s="450"/>
      <c r="L894" s="451"/>
      <c r="M894" s="452"/>
      <c r="N894" s="452"/>
      <c r="O894" s="452"/>
      <c r="P894" s="453"/>
      <c r="Q894" s="454"/>
      <c r="R894" s="454"/>
      <c r="S894" s="454"/>
      <c r="T894" s="454"/>
      <c r="U894" s="454"/>
      <c r="V894" s="129"/>
      <c r="W894" s="129"/>
      <c r="X894" s="455"/>
      <c r="Y894" s="456"/>
      <c r="Z894" s="339" t="str">
        <f>IFERROR(VLOOKUP(X894, 【参考】数式用!$A$2:$B$46, 2, FALSE), "")</f>
        <v/>
      </c>
      <c r="AA894" s="357"/>
      <c r="AB894" s="426" t="str">
        <f>IF(B894="", "", IF(COUNTIF(X894,"*独自*"),"数式を削除して手入力",IFERROR(INDEX(【参考】数式用!$O$3:'【参考】数式用'!$Q$452,MATCH(Q894&amp;V894,【参考】数式用!$N$3:'【参考】数式用'!$N$452,0),MATCH(VLOOKUP(X894,【参考】数式用!$R$2:$S$46,2,FALSE),【参考】数式用!$O$2:$Q$2,0)),10)))</f>
        <v/>
      </c>
      <c r="AC894" s="354"/>
    </row>
    <row r="895" spans="1:29" ht="49.95" customHeight="1">
      <c r="A895" s="240">
        <f t="shared" si="16"/>
        <v>857</v>
      </c>
      <c r="B895" s="449"/>
      <c r="C895" s="450"/>
      <c r="D895" s="450"/>
      <c r="E895" s="450"/>
      <c r="F895" s="450"/>
      <c r="G895" s="450"/>
      <c r="H895" s="450"/>
      <c r="I895" s="450"/>
      <c r="J895" s="450"/>
      <c r="K895" s="450"/>
      <c r="L895" s="451"/>
      <c r="M895" s="452"/>
      <c r="N895" s="452"/>
      <c r="O895" s="452"/>
      <c r="P895" s="453"/>
      <c r="Q895" s="454"/>
      <c r="R895" s="454"/>
      <c r="S895" s="454"/>
      <c r="T895" s="454"/>
      <c r="U895" s="454"/>
      <c r="V895" s="129"/>
      <c r="W895" s="129"/>
      <c r="X895" s="455"/>
      <c r="Y895" s="456"/>
      <c r="Z895" s="339" t="str">
        <f>IFERROR(VLOOKUP(X895, 【参考】数式用!$A$2:$B$46, 2, FALSE), "")</f>
        <v/>
      </c>
      <c r="AA895" s="357"/>
      <c r="AB895" s="426" t="str">
        <f>IF(B895="", "", IF(COUNTIF(X895,"*独自*"),"数式を削除して手入力",IFERROR(INDEX(【参考】数式用!$O$3:'【参考】数式用'!$Q$452,MATCH(Q895&amp;V895,【参考】数式用!$N$3:'【参考】数式用'!$N$452,0),MATCH(VLOOKUP(X895,【参考】数式用!$R$2:$S$46,2,FALSE),【参考】数式用!$O$2:$Q$2,0)),10)))</f>
        <v/>
      </c>
      <c r="AC895" s="354"/>
    </row>
    <row r="896" spans="1:29" ht="49.95" customHeight="1">
      <c r="A896" s="240">
        <f t="shared" si="16"/>
        <v>858</v>
      </c>
      <c r="B896" s="449"/>
      <c r="C896" s="450"/>
      <c r="D896" s="450"/>
      <c r="E896" s="450"/>
      <c r="F896" s="450"/>
      <c r="G896" s="450"/>
      <c r="H896" s="450"/>
      <c r="I896" s="450"/>
      <c r="J896" s="450"/>
      <c r="K896" s="450"/>
      <c r="L896" s="451"/>
      <c r="M896" s="452"/>
      <c r="N896" s="452"/>
      <c r="O896" s="452"/>
      <c r="P896" s="453"/>
      <c r="Q896" s="454"/>
      <c r="R896" s="454"/>
      <c r="S896" s="454"/>
      <c r="T896" s="454"/>
      <c r="U896" s="454"/>
      <c r="V896" s="129"/>
      <c r="W896" s="129"/>
      <c r="X896" s="455"/>
      <c r="Y896" s="456"/>
      <c r="Z896" s="339" t="str">
        <f>IFERROR(VLOOKUP(X896, 【参考】数式用!$A$2:$B$46, 2, FALSE), "")</f>
        <v/>
      </c>
      <c r="AA896" s="357"/>
      <c r="AB896" s="426" t="str">
        <f>IF(B896="", "", IF(COUNTIF(X896,"*独自*"),"数式を削除して手入力",IFERROR(INDEX(【参考】数式用!$O$3:'【参考】数式用'!$Q$452,MATCH(Q896&amp;V896,【参考】数式用!$N$3:'【参考】数式用'!$N$452,0),MATCH(VLOOKUP(X896,【参考】数式用!$R$2:$S$46,2,FALSE),【参考】数式用!$O$2:$Q$2,0)),10)))</f>
        <v/>
      </c>
      <c r="AC896" s="354"/>
    </row>
    <row r="897" spans="1:29" ht="49.95" customHeight="1">
      <c r="A897" s="240">
        <f t="shared" si="16"/>
        <v>859</v>
      </c>
      <c r="B897" s="449"/>
      <c r="C897" s="450"/>
      <c r="D897" s="450"/>
      <c r="E897" s="450"/>
      <c r="F897" s="450"/>
      <c r="G897" s="450"/>
      <c r="H897" s="450"/>
      <c r="I897" s="450"/>
      <c r="J897" s="450"/>
      <c r="K897" s="450"/>
      <c r="L897" s="451"/>
      <c r="M897" s="452"/>
      <c r="N897" s="452"/>
      <c r="O897" s="452"/>
      <c r="P897" s="453"/>
      <c r="Q897" s="454"/>
      <c r="R897" s="454"/>
      <c r="S897" s="454"/>
      <c r="T897" s="454"/>
      <c r="U897" s="454"/>
      <c r="V897" s="129"/>
      <c r="W897" s="129"/>
      <c r="X897" s="455"/>
      <c r="Y897" s="456"/>
      <c r="Z897" s="339" t="str">
        <f>IFERROR(VLOOKUP(X897, 【参考】数式用!$A$2:$B$46, 2, FALSE), "")</f>
        <v/>
      </c>
      <c r="AA897" s="357"/>
      <c r="AB897" s="426" t="str">
        <f>IF(B897="", "", IF(COUNTIF(X897,"*独自*"),"数式を削除して手入力",IFERROR(INDEX(【参考】数式用!$O$3:'【参考】数式用'!$Q$452,MATCH(Q897&amp;V897,【参考】数式用!$N$3:'【参考】数式用'!$N$452,0),MATCH(VLOOKUP(X897,【参考】数式用!$R$2:$S$46,2,FALSE),【参考】数式用!$O$2:$Q$2,0)),10)))</f>
        <v/>
      </c>
      <c r="AC897" s="354"/>
    </row>
    <row r="898" spans="1:29" ht="49.95" customHeight="1">
      <c r="A898" s="240">
        <f t="shared" si="16"/>
        <v>860</v>
      </c>
      <c r="B898" s="449"/>
      <c r="C898" s="450"/>
      <c r="D898" s="450"/>
      <c r="E898" s="450"/>
      <c r="F898" s="450"/>
      <c r="G898" s="450"/>
      <c r="H898" s="450"/>
      <c r="I898" s="450"/>
      <c r="J898" s="450"/>
      <c r="K898" s="450"/>
      <c r="L898" s="451"/>
      <c r="M898" s="452"/>
      <c r="N898" s="452"/>
      <c r="O898" s="452"/>
      <c r="P898" s="453"/>
      <c r="Q898" s="454"/>
      <c r="R898" s="454"/>
      <c r="S898" s="454"/>
      <c r="T898" s="454"/>
      <c r="U898" s="454"/>
      <c r="V898" s="129"/>
      <c r="W898" s="129"/>
      <c r="X898" s="455"/>
      <c r="Y898" s="456"/>
      <c r="Z898" s="339" t="str">
        <f>IFERROR(VLOOKUP(X898, 【参考】数式用!$A$2:$B$46, 2, FALSE), "")</f>
        <v/>
      </c>
      <c r="AA898" s="357"/>
      <c r="AB898" s="426" t="str">
        <f>IF(B898="", "", IF(COUNTIF(X898,"*独自*"),"数式を削除して手入力",IFERROR(INDEX(【参考】数式用!$O$3:'【参考】数式用'!$Q$452,MATCH(Q898&amp;V898,【参考】数式用!$N$3:'【参考】数式用'!$N$452,0),MATCH(VLOOKUP(X898,【参考】数式用!$R$2:$S$46,2,FALSE),【参考】数式用!$O$2:$Q$2,0)),10)))</f>
        <v/>
      </c>
      <c r="AC898" s="354"/>
    </row>
    <row r="899" spans="1:29" ht="49.95" customHeight="1">
      <c r="A899" s="240">
        <f t="shared" si="16"/>
        <v>861</v>
      </c>
      <c r="B899" s="449"/>
      <c r="C899" s="450"/>
      <c r="D899" s="450"/>
      <c r="E899" s="450"/>
      <c r="F899" s="450"/>
      <c r="G899" s="450"/>
      <c r="H899" s="450"/>
      <c r="I899" s="450"/>
      <c r="J899" s="450"/>
      <c r="K899" s="450"/>
      <c r="L899" s="451"/>
      <c r="M899" s="452"/>
      <c r="N899" s="452"/>
      <c r="O899" s="452"/>
      <c r="P899" s="453"/>
      <c r="Q899" s="454"/>
      <c r="R899" s="454"/>
      <c r="S899" s="454"/>
      <c r="T899" s="454"/>
      <c r="U899" s="454"/>
      <c r="V899" s="129"/>
      <c r="W899" s="129"/>
      <c r="X899" s="455"/>
      <c r="Y899" s="456"/>
      <c r="Z899" s="339" t="str">
        <f>IFERROR(VLOOKUP(X899, 【参考】数式用!$A$2:$B$46, 2, FALSE), "")</f>
        <v/>
      </c>
      <c r="AA899" s="357"/>
      <c r="AB899" s="426" t="str">
        <f>IF(B899="", "", IF(COUNTIF(X899,"*独自*"),"数式を削除して手入力",IFERROR(INDEX(【参考】数式用!$O$3:'【参考】数式用'!$Q$452,MATCH(Q899&amp;V899,【参考】数式用!$N$3:'【参考】数式用'!$N$452,0),MATCH(VLOOKUP(X899,【参考】数式用!$R$2:$S$46,2,FALSE),【参考】数式用!$O$2:$Q$2,0)),10)))</f>
        <v/>
      </c>
      <c r="AC899" s="354"/>
    </row>
    <row r="900" spans="1:29" ht="49.95" customHeight="1">
      <c r="A900" s="240">
        <f t="shared" si="16"/>
        <v>862</v>
      </c>
      <c r="B900" s="449"/>
      <c r="C900" s="450"/>
      <c r="D900" s="450"/>
      <c r="E900" s="450"/>
      <c r="F900" s="450"/>
      <c r="G900" s="450"/>
      <c r="H900" s="450"/>
      <c r="I900" s="450"/>
      <c r="J900" s="450"/>
      <c r="K900" s="450"/>
      <c r="L900" s="451"/>
      <c r="M900" s="452"/>
      <c r="N900" s="452"/>
      <c r="O900" s="452"/>
      <c r="P900" s="453"/>
      <c r="Q900" s="454"/>
      <c r="R900" s="454"/>
      <c r="S900" s="454"/>
      <c r="T900" s="454"/>
      <c r="U900" s="454"/>
      <c r="V900" s="129"/>
      <c r="W900" s="129"/>
      <c r="X900" s="455"/>
      <c r="Y900" s="456"/>
      <c r="Z900" s="339" t="str">
        <f>IFERROR(VLOOKUP(X900, 【参考】数式用!$A$2:$B$46, 2, FALSE), "")</f>
        <v/>
      </c>
      <c r="AA900" s="357"/>
      <c r="AB900" s="426" t="str">
        <f>IF(B900="", "", IF(COUNTIF(X900,"*独自*"),"数式を削除して手入力",IFERROR(INDEX(【参考】数式用!$O$3:'【参考】数式用'!$Q$452,MATCH(Q900&amp;V900,【参考】数式用!$N$3:'【参考】数式用'!$N$452,0),MATCH(VLOOKUP(X900,【参考】数式用!$R$2:$S$46,2,FALSE),【参考】数式用!$O$2:$Q$2,0)),10)))</f>
        <v/>
      </c>
      <c r="AC900" s="354"/>
    </row>
    <row r="901" spans="1:29" ht="49.95" customHeight="1">
      <c r="A901" s="240">
        <f t="shared" si="16"/>
        <v>863</v>
      </c>
      <c r="B901" s="449"/>
      <c r="C901" s="450"/>
      <c r="D901" s="450"/>
      <c r="E901" s="450"/>
      <c r="F901" s="450"/>
      <c r="G901" s="450"/>
      <c r="H901" s="450"/>
      <c r="I901" s="450"/>
      <c r="J901" s="450"/>
      <c r="K901" s="450"/>
      <c r="L901" s="451"/>
      <c r="M901" s="452"/>
      <c r="N901" s="452"/>
      <c r="O901" s="452"/>
      <c r="P901" s="453"/>
      <c r="Q901" s="454"/>
      <c r="R901" s="454"/>
      <c r="S901" s="454"/>
      <c r="T901" s="454"/>
      <c r="U901" s="454"/>
      <c r="V901" s="129"/>
      <c r="W901" s="129"/>
      <c r="X901" s="455"/>
      <c r="Y901" s="456"/>
      <c r="Z901" s="339" t="str">
        <f>IFERROR(VLOOKUP(X901, 【参考】数式用!$A$2:$B$46, 2, FALSE), "")</f>
        <v/>
      </c>
      <c r="AA901" s="357"/>
      <c r="AB901" s="426" t="str">
        <f>IF(B901="", "", IF(COUNTIF(X901,"*独自*"),"数式を削除して手入力",IFERROR(INDEX(【参考】数式用!$O$3:'【参考】数式用'!$Q$452,MATCH(Q901&amp;V901,【参考】数式用!$N$3:'【参考】数式用'!$N$452,0),MATCH(VLOOKUP(X901,【参考】数式用!$R$2:$S$46,2,FALSE),【参考】数式用!$O$2:$Q$2,0)),10)))</f>
        <v/>
      </c>
      <c r="AC901" s="354"/>
    </row>
    <row r="902" spans="1:29" ht="49.95" customHeight="1">
      <c r="A902" s="240">
        <f t="shared" si="16"/>
        <v>864</v>
      </c>
      <c r="B902" s="449"/>
      <c r="C902" s="450"/>
      <c r="D902" s="450"/>
      <c r="E902" s="450"/>
      <c r="F902" s="450"/>
      <c r="G902" s="450"/>
      <c r="H902" s="450"/>
      <c r="I902" s="450"/>
      <c r="J902" s="450"/>
      <c r="K902" s="450"/>
      <c r="L902" s="451"/>
      <c r="M902" s="452"/>
      <c r="N902" s="452"/>
      <c r="O902" s="452"/>
      <c r="P902" s="453"/>
      <c r="Q902" s="454"/>
      <c r="R902" s="454"/>
      <c r="S902" s="454"/>
      <c r="T902" s="454"/>
      <c r="U902" s="454"/>
      <c r="V902" s="129"/>
      <c r="W902" s="129"/>
      <c r="X902" s="455"/>
      <c r="Y902" s="456"/>
      <c r="Z902" s="339" t="str">
        <f>IFERROR(VLOOKUP(X902, 【参考】数式用!$A$2:$B$46, 2, FALSE), "")</f>
        <v/>
      </c>
      <c r="AA902" s="357"/>
      <c r="AB902" s="426" t="str">
        <f>IF(B902="", "", IF(COUNTIF(X902,"*独自*"),"数式を削除して手入力",IFERROR(INDEX(【参考】数式用!$O$3:'【参考】数式用'!$Q$452,MATCH(Q902&amp;V902,【参考】数式用!$N$3:'【参考】数式用'!$N$452,0),MATCH(VLOOKUP(X902,【参考】数式用!$R$2:$S$46,2,FALSE),【参考】数式用!$O$2:$Q$2,0)),10)))</f>
        <v/>
      </c>
      <c r="AC902" s="354"/>
    </row>
    <row r="903" spans="1:29" ht="49.95" customHeight="1">
      <c r="A903" s="240">
        <f t="shared" si="16"/>
        <v>865</v>
      </c>
      <c r="B903" s="449"/>
      <c r="C903" s="450"/>
      <c r="D903" s="450"/>
      <c r="E903" s="450"/>
      <c r="F903" s="450"/>
      <c r="G903" s="450"/>
      <c r="H903" s="450"/>
      <c r="I903" s="450"/>
      <c r="J903" s="450"/>
      <c r="K903" s="450"/>
      <c r="L903" s="451"/>
      <c r="M903" s="452"/>
      <c r="N903" s="452"/>
      <c r="O903" s="452"/>
      <c r="P903" s="453"/>
      <c r="Q903" s="454"/>
      <c r="R903" s="454"/>
      <c r="S903" s="454"/>
      <c r="T903" s="454"/>
      <c r="U903" s="454"/>
      <c r="V903" s="129"/>
      <c r="W903" s="129"/>
      <c r="X903" s="455"/>
      <c r="Y903" s="456"/>
      <c r="Z903" s="339" t="str">
        <f>IFERROR(VLOOKUP(X903, 【参考】数式用!$A$2:$B$46, 2, FALSE), "")</f>
        <v/>
      </c>
      <c r="AA903" s="357"/>
      <c r="AB903" s="426" t="str">
        <f>IF(B903="", "", IF(COUNTIF(X903,"*独自*"),"数式を削除して手入力",IFERROR(INDEX(【参考】数式用!$O$3:'【参考】数式用'!$Q$452,MATCH(Q903&amp;V903,【参考】数式用!$N$3:'【参考】数式用'!$N$452,0),MATCH(VLOOKUP(X903,【参考】数式用!$R$2:$S$46,2,FALSE),【参考】数式用!$O$2:$Q$2,0)),10)))</f>
        <v/>
      </c>
      <c r="AC903" s="354"/>
    </row>
    <row r="904" spans="1:29" ht="49.95" customHeight="1">
      <c r="A904" s="240">
        <f t="shared" si="16"/>
        <v>866</v>
      </c>
      <c r="B904" s="449"/>
      <c r="C904" s="450"/>
      <c r="D904" s="450"/>
      <c r="E904" s="450"/>
      <c r="F904" s="450"/>
      <c r="G904" s="450"/>
      <c r="H904" s="450"/>
      <c r="I904" s="450"/>
      <c r="J904" s="450"/>
      <c r="K904" s="450"/>
      <c r="L904" s="451"/>
      <c r="M904" s="452"/>
      <c r="N904" s="452"/>
      <c r="O904" s="452"/>
      <c r="P904" s="453"/>
      <c r="Q904" s="454"/>
      <c r="R904" s="454"/>
      <c r="S904" s="454"/>
      <c r="T904" s="454"/>
      <c r="U904" s="454"/>
      <c r="V904" s="129"/>
      <c r="W904" s="129"/>
      <c r="X904" s="455"/>
      <c r="Y904" s="456"/>
      <c r="Z904" s="339" t="str">
        <f>IFERROR(VLOOKUP(X904, 【参考】数式用!$A$2:$B$46, 2, FALSE), "")</f>
        <v/>
      </c>
      <c r="AA904" s="357"/>
      <c r="AB904" s="426" t="str">
        <f>IF(B904="", "", IF(COUNTIF(X904,"*独自*"),"数式を削除して手入力",IFERROR(INDEX(【参考】数式用!$O$3:'【参考】数式用'!$Q$452,MATCH(Q904&amp;V904,【参考】数式用!$N$3:'【参考】数式用'!$N$452,0),MATCH(VLOOKUP(X904,【参考】数式用!$R$2:$S$46,2,FALSE),【参考】数式用!$O$2:$Q$2,0)),10)))</f>
        <v/>
      </c>
      <c r="AC904" s="354"/>
    </row>
    <row r="905" spans="1:29" ht="49.95" customHeight="1">
      <c r="A905" s="240">
        <f t="shared" si="16"/>
        <v>867</v>
      </c>
      <c r="B905" s="449"/>
      <c r="C905" s="450"/>
      <c r="D905" s="450"/>
      <c r="E905" s="450"/>
      <c r="F905" s="450"/>
      <c r="G905" s="450"/>
      <c r="H905" s="450"/>
      <c r="I905" s="450"/>
      <c r="J905" s="450"/>
      <c r="K905" s="450"/>
      <c r="L905" s="451"/>
      <c r="M905" s="452"/>
      <c r="N905" s="452"/>
      <c r="O905" s="452"/>
      <c r="P905" s="453"/>
      <c r="Q905" s="454"/>
      <c r="R905" s="454"/>
      <c r="S905" s="454"/>
      <c r="T905" s="454"/>
      <c r="U905" s="454"/>
      <c r="V905" s="129"/>
      <c r="W905" s="129"/>
      <c r="X905" s="455"/>
      <c r="Y905" s="456"/>
      <c r="Z905" s="339" t="str">
        <f>IFERROR(VLOOKUP(X905, 【参考】数式用!$A$2:$B$46, 2, FALSE), "")</f>
        <v/>
      </c>
      <c r="AA905" s="357"/>
      <c r="AB905" s="426" t="str">
        <f>IF(B905="", "", IF(COUNTIF(X905,"*独自*"),"数式を削除して手入力",IFERROR(INDEX(【参考】数式用!$O$3:'【参考】数式用'!$Q$452,MATCH(Q905&amp;V905,【参考】数式用!$N$3:'【参考】数式用'!$N$452,0),MATCH(VLOOKUP(X905,【参考】数式用!$R$2:$S$46,2,FALSE),【参考】数式用!$O$2:$Q$2,0)),10)))</f>
        <v/>
      </c>
      <c r="AC905" s="354"/>
    </row>
    <row r="906" spans="1:29" ht="49.95" customHeight="1">
      <c r="A906" s="240">
        <f t="shared" si="16"/>
        <v>868</v>
      </c>
      <c r="B906" s="449"/>
      <c r="C906" s="450"/>
      <c r="D906" s="450"/>
      <c r="E906" s="450"/>
      <c r="F906" s="450"/>
      <c r="G906" s="450"/>
      <c r="H906" s="450"/>
      <c r="I906" s="450"/>
      <c r="J906" s="450"/>
      <c r="K906" s="450"/>
      <c r="L906" s="451"/>
      <c r="M906" s="452"/>
      <c r="N906" s="452"/>
      <c r="O906" s="452"/>
      <c r="P906" s="453"/>
      <c r="Q906" s="454"/>
      <c r="R906" s="454"/>
      <c r="S906" s="454"/>
      <c r="T906" s="454"/>
      <c r="U906" s="454"/>
      <c r="V906" s="129"/>
      <c r="W906" s="129"/>
      <c r="X906" s="455"/>
      <c r="Y906" s="456"/>
      <c r="Z906" s="339" t="str">
        <f>IFERROR(VLOOKUP(X906, 【参考】数式用!$A$2:$B$46, 2, FALSE), "")</f>
        <v/>
      </c>
      <c r="AA906" s="357"/>
      <c r="AB906" s="426" t="str">
        <f>IF(B906="", "", IF(COUNTIF(X906,"*独自*"),"数式を削除して手入力",IFERROR(INDEX(【参考】数式用!$O$3:'【参考】数式用'!$Q$452,MATCH(Q906&amp;V906,【参考】数式用!$N$3:'【参考】数式用'!$N$452,0),MATCH(VLOOKUP(X906,【参考】数式用!$R$2:$S$46,2,FALSE),【参考】数式用!$O$2:$Q$2,0)),10)))</f>
        <v/>
      </c>
      <c r="AC906" s="354"/>
    </row>
    <row r="907" spans="1:29" ht="49.95" customHeight="1">
      <c r="A907" s="240">
        <f t="shared" ref="A907:A970" si="17">A906+1</f>
        <v>869</v>
      </c>
      <c r="B907" s="449"/>
      <c r="C907" s="450"/>
      <c r="D907" s="450"/>
      <c r="E907" s="450"/>
      <c r="F907" s="450"/>
      <c r="G907" s="450"/>
      <c r="H907" s="450"/>
      <c r="I907" s="450"/>
      <c r="J907" s="450"/>
      <c r="K907" s="450"/>
      <c r="L907" s="451"/>
      <c r="M907" s="452"/>
      <c r="N907" s="452"/>
      <c r="O907" s="452"/>
      <c r="P907" s="453"/>
      <c r="Q907" s="454"/>
      <c r="R907" s="454"/>
      <c r="S907" s="454"/>
      <c r="T907" s="454"/>
      <c r="U907" s="454"/>
      <c r="V907" s="129"/>
      <c r="W907" s="129"/>
      <c r="X907" s="455"/>
      <c r="Y907" s="456"/>
      <c r="Z907" s="339" t="str">
        <f>IFERROR(VLOOKUP(X907, 【参考】数式用!$A$2:$B$46, 2, FALSE), "")</f>
        <v/>
      </c>
      <c r="AA907" s="357"/>
      <c r="AB907" s="426" t="str">
        <f>IF(B907="", "", IF(COUNTIF(X907,"*独自*"),"数式を削除して手入力",IFERROR(INDEX(【参考】数式用!$O$3:'【参考】数式用'!$Q$452,MATCH(Q907&amp;V907,【参考】数式用!$N$3:'【参考】数式用'!$N$452,0),MATCH(VLOOKUP(X907,【参考】数式用!$R$2:$S$46,2,FALSE),【参考】数式用!$O$2:$Q$2,0)),10)))</f>
        <v/>
      </c>
      <c r="AC907" s="354"/>
    </row>
    <row r="908" spans="1:29" ht="49.95" customHeight="1">
      <c r="A908" s="240">
        <f t="shared" si="17"/>
        <v>870</v>
      </c>
      <c r="B908" s="449"/>
      <c r="C908" s="450"/>
      <c r="D908" s="450"/>
      <c r="E908" s="450"/>
      <c r="F908" s="450"/>
      <c r="G908" s="450"/>
      <c r="H908" s="450"/>
      <c r="I908" s="450"/>
      <c r="J908" s="450"/>
      <c r="K908" s="450"/>
      <c r="L908" s="451"/>
      <c r="M908" s="452"/>
      <c r="N908" s="452"/>
      <c r="O908" s="452"/>
      <c r="P908" s="453"/>
      <c r="Q908" s="454"/>
      <c r="R908" s="454"/>
      <c r="S908" s="454"/>
      <c r="T908" s="454"/>
      <c r="U908" s="454"/>
      <c r="V908" s="129"/>
      <c r="W908" s="129"/>
      <c r="X908" s="455"/>
      <c r="Y908" s="456"/>
      <c r="Z908" s="339" t="str">
        <f>IFERROR(VLOOKUP(X908, 【参考】数式用!$A$2:$B$46, 2, FALSE), "")</f>
        <v/>
      </c>
      <c r="AA908" s="357"/>
      <c r="AB908" s="426" t="str">
        <f>IF(B908="", "", IF(COUNTIF(X908,"*独自*"),"数式を削除して手入力",IFERROR(INDEX(【参考】数式用!$O$3:'【参考】数式用'!$Q$452,MATCH(Q908&amp;V908,【参考】数式用!$N$3:'【参考】数式用'!$N$452,0),MATCH(VLOOKUP(X908,【参考】数式用!$R$2:$S$46,2,FALSE),【参考】数式用!$O$2:$Q$2,0)),10)))</f>
        <v/>
      </c>
      <c r="AC908" s="354"/>
    </row>
    <row r="909" spans="1:29" ht="49.95" customHeight="1">
      <c r="A909" s="240">
        <f t="shared" si="17"/>
        <v>871</v>
      </c>
      <c r="B909" s="449"/>
      <c r="C909" s="450"/>
      <c r="D909" s="450"/>
      <c r="E909" s="450"/>
      <c r="F909" s="450"/>
      <c r="G909" s="450"/>
      <c r="H909" s="450"/>
      <c r="I909" s="450"/>
      <c r="J909" s="450"/>
      <c r="K909" s="450"/>
      <c r="L909" s="451"/>
      <c r="M909" s="452"/>
      <c r="N909" s="452"/>
      <c r="O909" s="452"/>
      <c r="P909" s="453"/>
      <c r="Q909" s="454"/>
      <c r="R909" s="454"/>
      <c r="S909" s="454"/>
      <c r="T909" s="454"/>
      <c r="U909" s="454"/>
      <c r="V909" s="129"/>
      <c r="W909" s="129"/>
      <c r="X909" s="455"/>
      <c r="Y909" s="456"/>
      <c r="Z909" s="339" t="str">
        <f>IFERROR(VLOOKUP(X909, 【参考】数式用!$A$2:$B$46, 2, FALSE), "")</f>
        <v/>
      </c>
      <c r="AA909" s="357"/>
      <c r="AB909" s="426" t="str">
        <f>IF(B909="", "", IF(COUNTIF(X909,"*独自*"),"数式を削除して手入力",IFERROR(INDEX(【参考】数式用!$O$3:'【参考】数式用'!$Q$452,MATCH(Q909&amp;V909,【参考】数式用!$N$3:'【参考】数式用'!$N$452,0),MATCH(VLOOKUP(X909,【参考】数式用!$R$2:$S$46,2,FALSE),【参考】数式用!$O$2:$Q$2,0)),10)))</f>
        <v/>
      </c>
      <c r="AC909" s="354"/>
    </row>
    <row r="910" spans="1:29" ht="49.95" customHeight="1">
      <c r="A910" s="240">
        <f t="shared" si="17"/>
        <v>872</v>
      </c>
      <c r="B910" s="449"/>
      <c r="C910" s="450"/>
      <c r="D910" s="450"/>
      <c r="E910" s="450"/>
      <c r="F910" s="450"/>
      <c r="G910" s="450"/>
      <c r="H910" s="450"/>
      <c r="I910" s="450"/>
      <c r="J910" s="450"/>
      <c r="K910" s="450"/>
      <c r="L910" s="451"/>
      <c r="M910" s="452"/>
      <c r="N910" s="452"/>
      <c r="O910" s="452"/>
      <c r="P910" s="453"/>
      <c r="Q910" s="454"/>
      <c r="R910" s="454"/>
      <c r="S910" s="454"/>
      <c r="T910" s="454"/>
      <c r="U910" s="454"/>
      <c r="V910" s="129"/>
      <c r="W910" s="129"/>
      <c r="X910" s="455"/>
      <c r="Y910" s="456"/>
      <c r="Z910" s="339" t="str">
        <f>IFERROR(VLOOKUP(X910, 【参考】数式用!$A$2:$B$46, 2, FALSE), "")</f>
        <v/>
      </c>
      <c r="AA910" s="357"/>
      <c r="AB910" s="426" t="str">
        <f>IF(B910="", "", IF(COUNTIF(X910,"*独自*"),"数式を削除して手入力",IFERROR(INDEX(【参考】数式用!$O$3:'【参考】数式用'!$Q$452,MATCH(Q910&amp;V910,【参考】数式用!$N$3:'【参考】数式用'!$N$452,0),MATCH(VLOOKUP(X910,【参考】数式用!$R$2:$S$46,2,FALSE),【参考】数式用!$O$2:$Q$2,0)),10)))</f>
        <v/>
      </c>
      <c r="AC910" s="354"/>
    </row>
    <row r="911" spans="1:29" ht="49.95" customHeight="1">
      <c r="A911" s="240">
        <f t="shared" si="17"/>
        <v>873</v>
      </c>
      <c r="B911" s="449"/>
      <c r="C911" s="450"/>
      <c r="D911" s="450"/>
      <c r="E911" s="450"/>
      <c r="F911" s="450"/>
      <c r="G911" s="450"/>
      <c r="H911" s="450"/>
      <c r="I911" s="450"/>
      <c r="J911" s="450"/>
      <c r="K911" s="450"/>
      <c r="L911" s="451"/>
      <c r="M911" s="452"/>
      <c r="N911" s="452"/>
      <c r="O911" s="452"/>
      <c r="P911" s="453"/>
      <c r="Q911" s="454"/>
      <c r="R911" s="454"/>
      <c r="S911" s="454"/>
      <c r="T911" s="454"/>
      <c r="U911" s="454"/>
      <c r="V911" s="129"/>
      <c r="W911" s="129"/>
      <c r="X911" s="455"/>
      <c r="Y911" s="456"/>
      <c r="Z911" s="339" t="str">
        <f>IFERROR(VLOOKUP(X911, 【参考】数式用!$A$2:$B$46, 2, FALSE), "")</f>
        <v/>
      </c>
      <c r="AA911" s="357"/>
      <c r="AB911" s="426" t="str">
        <f>IF(B911="", "", IF(COUNTIF(X911,"*独自*"),"数式を削除して手入力",IFERROR(INDEX(【参考】数式用!$O$3:'【参考】数式用'!$Q$452,MATCH(Q911&amp;V911,【参考】数式用!$N$3:'【参考】数式用'!$N$452,0),MATCH(VLOOKUP(X911,【参考】数式用!$R$2:$S$46,2,FALSE),【参考】数式用!$O$2:$Q$2,0)),10)))</f>
        <v/>
      </c>
      <c r="AC911" s="354"/>
    </row>
    <row r="912" spans="1:29" ht="49.95" customHeight="1">
      <c r="A912" s="240">
        <f t="shared" si="17"/>
        <v>874</v>
      </c>
      <c r="B912" s="449"/>
      <c r="C912" s="450"/>
      <c r="D912" s="450"/>
      <c r="E912" s="450"/>
      <c r="F912" s="450"/>
      <c r="G912" s="450"/>
      <c r="H912" s="450"/>
      <c r="I912" s="450"/>
      <c r="J912" s="450"/>
      <c r="K912" s="450"/>
      <c r="L912" s="451"/>
      <c r="M912" s="452"/>
      <c r="N912" s="452"/>
      <c r="O912" s="452"/>
      <c r="P912" s="453"/>
      <c r="Q912" s="454"/>
      <c r="R912" s="454"/>
      <c r="S912" s="454"/>
      <c r="T912" s="454"/>
      <c r="U912" s="454"/>
      <c r="V912" s="129"/>
      <c r="W912" s="129"/>
      <c r="X912" s="455"/>
      <c r="Y912" s="456"/>
      <c r="Z912" s="339" t="str">
        <f>IFERROR(VLOOKUP(X912, 【参考】数式用!$A$2:$B$46, 2, FALSE), "")</f>
        <v/>
      </c>
      <c r="AA912" s="357"/>
      <c r="AB912" s="426" t="str">
        <f>IF(B912="", "", IF(COUNTIF(X912,"*独自*"),"数式を削除して手入力",IFERROR(INDEX(【参考】数式用!$O$3:'【参考】数式用'!$Q$452,MATCH(Q912&amp;V912,【参考】数式用!$N$3:'【参考】数式用'!$N$452,0),MATCH(VLOOKUP(X912,【参考】数式用!$R$2:$S$46,2,FALSE),【参考】数式用!$O$2:$Q$2,0)),10)))</f>
        <v/>
      </c>
      <c r="AC912" s="354"/>
    </row>
    <row r="913" spans="1:29" ht="49.95" customHeight="1">
      <c r="A913" s="240">
        <f t="shared" si="17"/>
        <v>875</v>
      </c>
      <c r="B913" s="449"/>
      <c r="C913" s="450"/>
      <c r="D913" s="450"/>
      <c r="E913" s="450"/>
      <c r="F913" s="450"/>
      <c r="G913" s="450"/>
      <c r="H913" s="450"/>
      <c r="I913" s="450"/>
      <c r="J913" s="450"/>
      <c r="K913" s="450"/>
      <c r="L913" s="451"/>
      <c r="M913" s="452"/>
      <c r="N913" s="452"/>
      <c r="O913" s="452"/>
      <c r="P913" s="453"/>
      <c r="Q913" s="454"/>
      <c r="R913" s="454"/>
      <c r="S913" s="454"/>
      <c r="T913" s="454"/>
      <c r="U913" s="454"/>
      <c r="V913" s="129"/>
      <c r="W913" s="129"/>
      <c r="X913" s="455"/>
      <c r="Y913" s="456"/>
      <c r="Z913" s="339" t="str">
        <f>IFERROR(VLOOKUP(X913, 【参考】数式用!$A$2:$B$46, 2, FALSE), "")</f>
        <v/>
      </c>
      <c r="AA913" s="357"/>
      <c r="AB913" s="426" t="str">
        <f>IF(B913="", "", IF(COUNTIF(X913,"*独自*"),"数式を削除して手入力",IFERROR(INDEX(【参考】数式用!$O$3:'【参考】数式用'!$Q$452,MATCH(Q913&amp;V913,【参考】数式用!$N$3:'【参考】数式用'!$N$452,0),MATCH(VLOOKUP(X913,【参考】数式用!$R$2:$S$46,2,FALSE),【参考】数式用!$O$2:$Q$2,0)),10)))</f>
        <v/>
      </c>
      <c r="AC913" s="354"/>
    </row>
    <row r="914" spans="1:29" ht="49.95" customHeight="1">
      <c r="A914" s="240">
        <f t="shared" si="17"/>
        <v>876</v>
      </c>
      <c r="B914" s="449"/>
      <c r="C914" s="450"/>
      <c r="D914" s="450"/>
      <c r="E914" s="450"/>
      <c r="F914" s="450"/>
      <c r="G914" s="450"/>
      <c r="H914" s="450"/>
      <c r="I914" s="450"/>
      <c r="J914" s="450"/>
      <c r="K914" s="450"/>
      <c r="L914" s="451"/>
      <c r="M914" s="452"/>
      <c r="N914" s="452"/>
      <c r="O914" s="452"/>
      <c r="P914" s="453"/>
      <c r="Q914" s="454"/>
      <c r="R914" s="454"/>
      <c r="S914" s="454"/>
      <c r="T914" s="454"/>
      <c r="U914" s="454"/>
      <c r="V914" s="129"/>
      <c r="W914" s="129"/>
      <c r="X914" s="455"/>
      <c r="Y914" s="456"/>
      <c r="Z914" s="339" t="str">
        <f>IFERROR(VLOOKUP(X914, 【参考】数式用!$A$2:$B$46, 2, FALSE), "")</f>
        <v/>
      </c>
      <c r="AA914" s="357"/>
      <c r="AB914" s="426" t="str">
        <f>IF(B914="", "", IF(COUNTIF(X914,"*独自*"),"数式を削除して手入力",IFERROR(INDEX(【参考】数式用!$O$3:'【参考】数式用'!$Q$452,MATCH(Q914&amp;V914,【参考】数式用!$N$3:'【参考】数式用'!$N$452,0),MATCH(VLOOKUP(X914,【参考】数式用!$R$2:$S$46,2,FALSE),【参考】数式用!$O$2:$Q$2,0)),10)))</f>
        <v/>
      </c>
      <c r="AC914" s="354"/>
    </row>
    <row r="915" spans="1:29" ht="49.95" customHeight="1">
      <c r="A915" s="240">
        <f t="shared" si="17"/>
        <v>877</v>
      </c>
      <c r="B915" s="449"/>
      <c r="C915" s="450"/>
      <c r="D915" s="450"/>
      <c r="E915" s="450"/>
      <c r="F915" s="450"/>
      <c r="G915" s="450"/>
      <c r="H915" s="450"/>
      <c r="I915" s="450"/>
      <c r="J915" s="450"/>
      <c r="K915" s="450"/>
      <c r="L915" s="451"/>
      <c r="M915" s="452"/>
      <c r="N915" s="452"/>
      <c r="O915" s="452"/>
      <c r="P915" s="453"/>
      <c r="Q915" s="454"/>
      <c r="R915" s="454"/>
      <c r="S915" s="454"/>
      <c r="T915" s="454"/>
      <c r="U915" s="454"/>
      <c r="V915" s="129"/>
      <c r="W915" s="129"/>
      <c r="X915" s="455"/>
      <c r="Y915" s="456"/>
      <c r="Z915" s="339" t="str">
        <f>IFERROR(VLOOKUP(X915, 【参考】数式用!$A$2:$B$46, 2, FALSE), "")</f>
        <v/>
      </c>
      <c r="AA915" s="357"/>
      <c r="AB915" s="426" t="str">
        <f>IF(B915="", "", IF(COUNTIF(X915,"*独自*"),"数式を削除して手入力",IFERROR(INDEX(【参考】数式用!$O$3:'【参考】数式用'!$Q$452,MATCH(Q915&amp;V915,【参考】数式用!$N$3:'【参考】数式用'!$N$452,0),MATCH(VLOOKUP(X915,【参考】数式用!$R$2:$S$46,2,FALSE),【参考】数式用!$O$2:$Q$2,0)),10)))</f>
        <v/>
      </c>
      <c r="AC915" s="354"/>
    </row>
    <row r="916" spans="1:29" ht="49.95" customHeight="1">
      <c r="A916" s="240">
        <f t="shared" si="17"/>
        <v>878</v>
      </c>
      <c r="B916" s="449"/>
      <c r="C916" s="450"/>
      <c r="D916" s="450"/>
      <c r="E916" s="450"/>
      <c r="F916" s="450"/>
      <c r="G916" s="450"/>
      <c r="H916" s="450"/>
      <c r="I916" s="450"/>
      <c r="J916" s="450"/>
      <c r="K916" s="450"/>
      <c r="L916" s="451"/>
      <c r="M916" s="452"/>
      <c r="N916" s="452"/>
      <c r="O916" s="452"/>
      <c r="P916" s="453"/>
      <c r="Q916" s="454"/>
      <c r="R916" s="454"/>
      <c r="S916" s="454"/>
      <c r="T916" s="454"/>
      <c r="U916" s="454"/>
      <c r="V916" s="129"/>
      <c r="W916" s="129"/>
      <c r="X916" s="455"/>
      <c r="Y916" s="456"/>
      <c r="Z916" s="339" t="str">
        <f>IFERROR(VLOOKUP(X916, 【参考】数式用!$A$2:$B$46, 2, FALSE), "")</f>
        <v/>
      </c>
      <c r="AA916" s="357"/>
      <c r="AB916" s="426" t="str">
        <f>IF(B916="", "", IF(COUNTIF(X916,"*独自*"),"数式を削除して手入力",IFERROR(INDEX(【参考】数式用!$O$3:'【参考】数式用'!$Q$452,MATCH(Q916&amp;V916,【参考】数式用!$N$3:'【参考】数式用'!$N$452,0),MATCH(VLOOKUP(X916,【参考】数式用!$R$2:$S$46,2,FALSE),【参考】数式用!$O$2:$Q$2,0)),10)))</f>
        <v/>
      </c>
      <c r="AC916" s="354"/>
    </row>
    <row r="917" spans="1:29" ht="49.95" customHeight="1">
      <c r="A917" s="240">
        <f t="shared" si="17"/>
        <v>879</v>
      </c>
      <c r="B917" s="449"/>
      <c r="C917" s="450"/>
      <c r="D917" s="450"/>
      <c r="E917" s="450"/>
      <c r="F917" s="450"/>
      <c r="G917" s="450"/>
      <c r="H917" s="450"/>
      <c r="I917" s="450"/>
      <c r="J917" s="450"/>
      <c r="K917" s="450"/>
      <c r="L917" s="451"/>
      <c r="M917" s="452"/>
      <c r="N917" s="452"/>
      <c r="O917" s="452"/>
      <c r="P917" s="453"/>
      <c r="Q917" s="454"/>
      <c r="R917" s="454"/>
      <c r="S917" s="454"/>
      <c r="T917" s="454"/>
      <c r="U917" s="454"/>
      <c r="V917" s="129"/>
      <c r="W917" s="129"/>
      <c r="X917" s="455"/>
      <c r="Y917" s="456"/>
      <c r="Z917" s="339" t="str">
        <f>IFERROR(VLOOKUP(X917, 【参考】数式用!$A$2:$B$46, 2, FALSE), "")</f>
        <v/>
      </c>
      <c r="AA917" s="357"/>
      <c r="AB917" s="426" t="str">
        <f>IF(B917="", "", IF(COUNTIF(X917,"*独自*"),"数式を削除して手入力",IFERROR(INDEX(【参考】数式用!$O$3:'【参考】数式用'!$Q$452,MATCH(Q917&amp;V917,【参考】数式用!$N$3:'【参考】数式用'!$N$452,0),MATCH(VLOOKUP(X917,【参考】数式用!$R$2:$S$46,2,FALSE),【参考】数式用!$O$2:$Q$2,0)),10)))</f>
        <v/>
      </c>
      <c r="AC917" s="354"/>
    </row>
    <row r="918" spans="1:29" ht="49.95" customHeight="1">
      <c r="A918" s="240">
        <f t="shared" si="17"/>
        <v>880</v>
      </c>
      <c r="B918" s="449"/>
      <c r="C918" s="450"/>
      <c r="D918" s="450"/>
      <c r="E918" s="450"/>
      <c r="F918" s="450"/>
      <c r="G918" s="450"/>
      <c r="H918" s="450"/>
      <c r="I918" s="450"/>
      <c r="J918" s="450"/>
      <c r="K918" s="450"/>
      <c r="L918" s="451"/>
      <c r="M918" s="452"/>
      <c r="N918" s="452"/>
      <c r="O918" s="452"/>
      <c r="P918" s="453"/>
      <c r="Q918" s="454"/>
      <c r="R918" s="454"/>
      <c r="S918" s="454"/>
      <c r="T918" s="454"/>
      <c r="U918" s="454"/>
      <c r="V918" s="129"/>
      <c r="W918" s="129"/>
      <c r="X918" s="455"/>
      <c r="Y918" s="456"/>
      <c r="Z918" s="339" t="str">
        <f>IFERROR(VLOOKUP(X918, 【参考】数式用!$A$2:$B$46, 2, FALSE), "")</f>
        <v/>
      </c>
      <c r="AA918" s="357"/>
      <c r="AB918" s="426" t="str">
        <f>IF(B918="", "", IF(COUNTIF(X918,"*独自*"),"数式を削除して手入力",IFERROR(INDEX(【参考】数式用!$O$3:'【参考】数式用'!$Q$452,MATCH(Q918&amp;V918,【参考】数式用!$N$3:'【参考】数式用'!$N$452,0),MATCH(VLOOKUP(X918,【参考】数式用!$R$2:$S$46,2,FALSE),【参考】数式用!$O$2:$Q$2,0)),10)))</f>
        <v/>
      </c>
      <c r="AC918" s="354"/>
    </row>
    <row r="919" spans="1:29" ht="49.95" customHeight="1">
      <c r="A919" s="240">
        <f t="shared" si="17"/>
        <v>881</v>
      </c>
      <c r="B919" s="449"/>
      <c r="C919" s="450"/>
      <c r="D919" s="450"/>
      <c r="E919" s="450"/>
      <c r="F919" s="450"/>
      <c r="G919" s="450"/>
      <c r="H919" s="450"/>
      <c r="I919" s="450"/>
      <c r="J919" s="450"/>
      <c r="K919" s="450"/>
      <c r="L919" s="451"/>
      <c r="M919" s="452"/>
      <c r="N919" s="452"/>
      <c r="O919" s="452"/>
      <c r="P919" s="453"/>
      <c r="Q919" s="454"/>
      <c r="R919" s="454"/>
      <c r="S919" s="454"/>
      <c r="T919" s="454"/>
      <c r="U919" s="454"/>
      <c r="V919" s="129"/>
      <c r="W919" s="129"/>
      <c r="X919" s="455"/>
      <c r="Y919" s="456"/>
      <c r="Z919" s="339" t="str">
        <f>IFERROR(VLOOKUP(X919, 【参考】数式用!$A$2:$B$46, 2, FALSE), "")</f>
        <v/>
      </c>
      <c r="AA919" s="357"/>
      <c r="AB919" s="426" t="str">
        <f>IF(B919="", "", IF(COUNTIF(X919,"*独自*"),"数式を削除して手入力",IFERROR(INDEX(【参考】数式用!$O$3:'【参考】数式用'!$Q$452,MATCH(Q919&amp;V919,【参考】数式用!$N$3:'【参考】数式用'!$N$452,0),MATCH(VLOOKUP(X919,【参考】数式用!$R$2:$S$46,2,FALSE),【参考】数式用!$O$2:$Q$2,0)),10)))</f>
        <v/>
      </c>
      <c r="AC919" s="354"/>
    </row>
    <row r="920" spans="1:29" ht="49.95" customHeight="1">
      <c r="A920" s="240">
        <f t="shared" si="17"/>
        <v>882</v>
      </c>
      <c r="B920" s="449"/>
      <c r="C920" s="450"/>
      <c r="D920" s="450"/>
      <c r="E920" s="450"/>
      <c r="F920" s="450"/>
      <c r="G920" s="450"/>
      <c r="H920" s="450"/>
      <c r="I920" s="450"/>
      <c r="J920" s="450"/>
      <c r="K920" s="450"/>
      <c r="L920" s="451"/>
      <c r="M920" s="452"/>
      <c r="N920" s="452"/>
      <c r="O920" s="452"/>
      <c r="P920" s="453"/>
      <c r="Q920" s="454"/>
      <c r="R920" s="454"/>
      <c r="S920" s="454"/>
      <c r="T920" s="454"/>
      <c r="U920" s="454"/>
      <c r="V920" s="129"/>
      <c r="W920" s="129"/>
      <c r="X920" s="455"/>
      <c r="Y920" s="456"/>
      <c r="Z920" s="339" t="str">
        <f>IFERROR(VLOOKUP(X920, 【参考】数式用!$A$2:$B$46, 2, FALSE), "")</f>
        <v/>
      </c>
      <c r="AA920" s="357"/>
      <c r="AB920" s="426" t="str">
        <f>IF(B920="", "", IF(COUNTIF(X920,"*独自*"),"数式を削除して手入力",IFERROR(INDEX(【参考】数式用!$O$3:'【参考】数式用'!$Q$452,MATCH(Q920&amp;V920,【参考】数式用!$N$3:'【参考】数式用'!$N$452,0),MATCH(VLOOKUP(X920,【参考】数式用!$R$2:$S$46,2,FALSE),【参考】数式用!$O$2:$Q$2,0)),10)))</f>
        <v/>
      </c>
      <c r="AC920" s="354"/>
    </row>
    <row r="921" spans="1:29" ht="49.95" customHeight="1">
      <c r="A921" s="240">
        <f t="shared" si="17"/>
        <v>883</v>
      </c>
      <c r="B921" s="449"/>
      <c r="C921" s="450"/>
      <c r="D921" s="450"/>
      <c r="E921" s="450"/>
      <c r="F921" s="450"/>
      <c r="G921" s="450"/>
      <c r="H921" s="450"/>
      <c r="I921" s="450"/>
      <c r="J921" s="450"/>
      <c r="K921" s="450"/>
      <c r="L921" s="451"/>
      <c r="M921" s="452"/>
      <c r="N921" s="452"/>
      <c r="O921" s="452"/>
      <c r="P921" s="453"/>
      <c r="Q921" s="454"/>
      <c r="R921" s="454"/>
      <c r="S921" s="454"/>
      <c r="T921" s="454"/>
      <c r="U921" s="454"/>
      <c r="V921" s="129"/>
      <c r="W921" s="129"/>
      <c r="X921" s="455"/>
      <c r="Y921" s="456"/>
      <c r="Z921" s="339" t="str">
        <f>IFERROR(VLOOKUP(X921, 【参考】数式用!$A$2:$B$46, 2, FALSE), "")</f>
        <v/>
      </c>
      <c r="AA921" s="357"/>
      <c r="AB921" s="426" t="str">
        <f>IF(B921="", "", IF(COUNTIF(X921,"*独自*"),"数式を削除して手入力",IFERROR(INDEX(【参考】数式用!$O$3:'【参考】数式用'!$Q$452,MATCH(Q921&amp;V921,【参考】数式用!$N$3:'【参考】数式用'!$N$452,0),MATCH(VLOOKUP(X921,【参考】数式用!$R$2:$S$46,2,FALSE),【参考】数式用!$O$2:$Q$2,0)),10)))</f>
        <v/>
      </c>
      <c r="AC921" s="354"/>
    </row>
    <row r="922" spans="1:29" ht="49.95" customHeight="1">
      <c r="A922" s="240">
        <f t="shared" si="17"/>
        <v>884</v>
      </c>
      <c r="B922" s="449"/>
      <c r="C922" s="450"/>
      <c r="D922" s="450"/>
      <c r="E922" s="450"/>
      <c r="F922" s="450"/>
      <c r="G922" s="450"/>
      <c r="H922" s="450"/>
      <c r="I922" s="450"/>
      <c r="J922" s="450"/>
      <c r="K922" s="450"/>
      <c r="L922" s="451"/>
      <c r="M922" s="452"/>
      <c r="N922" s="452"/>
      <c r="O922" s="452"/>
      <c r="P922" s="453"/>
      <c r="Q922" s="454"/>
      <c r="R922" s="454"/>
      <c r="S922" s="454"/>
      <c r="T922" s="454"/>
      <c r="U922" s="454"/>
      <c r="V922" s="129"/>
      <c r="W922" s="129"/>
      <c r="X922" s="455"/>
      <c r="Y922" s="456"/>
      <c r="Z922" s="339" t="str">
        <f>IFERROR(VLOOKUP(X922, 【参考】数式用!$A$2:$B$46, 2, FALSE), "")</f>
        <v/>
      </c>
      <c r="AA922" s="357"/>
      <c r="AB922" s="426" t="str">
        <f>IF(B922="", "", IF(COUNTIF(X922,"*独自*"),"数式を削除して手入力",IFERROR(INDEX(【参考】数式用!$O$3:'【参考】数式用'!$Q$452,MATCH(Q922&amp;V922,【参考】数式用!$N$3:'【参考】数式用'!$N$452,0),MATCH(VLOOKUP(X922,【参考】数式用!$R$2:$S$46,2,FALSE),【参考】数式用!$O$2:$Q$2,0)),10)))</f>
        <v/>
      </c>
      <c r="AC922" s="354"/>
    </row>
    <row r="923" spans="1:29" ht="49.95" customHeight="1">
      <c r="A923" s="240">
        <f t="shared" si="17"/>
        <v>885</v>
      </c>
      <c r="B923" s="449"/>
      <c r="C923" s="450"/>
      <c r="D923" s="450"/>
      <c r="E923" s="450"/>
      <c r="F923" s="450"/>
      <c r="G923" s="450"/>
      <c r="H923" s="450"/>
      <c r="I923" s="450"/>
      <c r="J923" s="450"/>
      <c r="K923" s="450"/>
      <c r="L923" s="451"/>
      <c r="M923" s="452"/>
      <c r="N923" s="452"/>
      <c r="O923" s="452"/>
      <c r="P923" s="453"/>
      <c r="Q923" s="454"/>
      <c r="R923" s="454"/>
      <c r="S923" s="454"/>
      <c r="T923" s="454"/>
      <c r="U923" s="454"/>
      <c r="V923" s="129"/>
      <c r="W923" s="129"/>
      <c r="X923" s="455"/>
      <c r="Y923" s="456"/>
      <c r="Z923" s="339" t="str">
        <f>IFERROR(VLOOKUP(X923, 【参考】数式用!$A$2:$B$46, 2, FALSE), "")</f>
        <v/>
      </c>
      <c r="AA923" s="357"/>
      <c r="AB923" s="426" t="str">
        <f>IF(B923="", "", IF(COUNTIF(X923,"*独自*"),"数式を削除して手入力",IFERROR(INDEX(【参考】数式用!$O$3:'【参考】数式用'!$Q$452,MATCH(Q923&amp;V923,【参考】数式用!$N$3:'【参考】数式用'!$N$452,0),MATCH(VLOOKUP(X923,【参考】数式用!$R$2:$S$46,2,FALSE),【参考】数式用!$O$2:$Q$2,0)),10)))</f>
        <v/>
      </c>
      <c r="AC923" s="354"/>
    </row>
    <row r="924" spans="1:29" ht="49.95" customHeight="1">
      <c r="A924" s="240">
        <f t="shared" si="17"/>
        <v>886</v>
      </c>
      <c r="B924" s="449"/>
      <c r="C924" s="450"/>
      <c r="D924" s="450"/>
      <c r="E924" s="450"/>
      <c r="F924" s="450"/>
      <c r="G924" s="450"/>
      <c r="H924" s="450"/>
      <c r="I924" s="450"/>
      <c r="J924" s="450"/>
      <c r="K924" s="450"/>
      <c r="L924" s="451"/>
      <c r="M924" s="452"/>
      <c r="N924" s="452"/>
      <c r="O924" s="452"/>
      <c r="P924" s="453"/>
      <c r="Q924" s="454"/>
      <c r="R924" s="454"/>
      <c r="S924" s="454"/>
      <c r="T924" s="454"/>
      <c r="U924" s="454"/>
      <c r="V924" s="129"/>
      <c r="W924" s="129"/>
      <c r="X924" s="455"/>
      <c r="Y924" s="456"/>
      <c r="Z924" s="339" t="str">
        <f>IFERROR(VLOOKUP(X924, 【参考】数式用!$A$2:$B$46, 2, FALSE), "")</f>
        <v/>
      </c>
      <c r="AA924" s="357"/>
      <c r="AB924" s="426" t="str">
        <f>IF(B924="", "", IF(COUNTIF(X924,"*独自*"),"数式を削除して手入力",IFERROR(INDEX(【参考】数式用!$O$3:'【参考】数式用'!$Q$452,MATCH(Q924&amp;V924,【参考】数式用!$N$3:'【参考】数式用'!$N$452,0),MATCH(VLOOKUP(X924,【参考】数式用!$R$2:$S$46,2,FALSE),【参考】数式用!$O$2:$Q$2,0)),10)))</f>
        <v/>
      </c>
      <c r="AC924" s="354"/>
    </row>
    <row r="925" spans="1:29" ht="49.95" customHeight="1">
      <c r="A925" s="240">
        <f t="shared" si="17"/>
        <v>887</v>
      </c>
      <c r="B925" s="449"/>
      <c r="C925" s="450"/>
      <c r="D925" s="450"/>
      <c r="E925" s="450"/>
      <c r="F925" s="450"/>
      <c r="G925" s="450"/>
      <c r="H925" s="450"/>
      <c r="I925" s="450"/>
      <c r="J925" s="450"/>
      <c r="K925" s="450"/>
      <c r="L925" s="451"/>
      <c r="M925" s="452"/>
      <c r="N925" s="452"/>
      <c r="O925" s="452"/>
      <c r="P925" s="453"/>
      <c r="Q925" s="454"/>
      <c r="R925" s="454"/>
      <c r="S925" s="454"/>
      <c r="T925" s="454"/>
      <c r="U925" s="454"/>
      <c r="V925" s="129"/>
      <c r="W925" s="129"/>
      <c r="X925" s="455"/>
      <c r="Y925" s="456"/>
      <c r="Z925" s="339" t="str">
        <f>IFERROR(VLOOKUP(X925, 【参考】数式用!$A$2:$B$46, 2, FALSE), "")</f>
        <v/>
      </c>
      <c r="AA925" s="357"/>
      <c r="AB925" s="426" t="str">
        <f>IF(B925="", "", IF(COUNTIF(X925,"*独自*"),"数式を削除して手入力",IFERROR(INDEX(【参考】数式用!$O$3:'【参考】数式用'!$Q$452,MATCH(Q925&amp;V925,【参考】数式用!$N$3:'【参考】数式用'!$N$452,0),MATCH(VLOOKUP(X925,【参考】数式用!$R$2:$S$46,2,FALSE),【参考】数式用!$O$2:$Q$2,0)),10)))</f>
        <v/>
      </c>
      <c r="AC925" s="354"/>
    </row>
    <row r="926" spans="1:29" ht="49.95" customHeight="1">
      <c r="A926" s="240">
        <f t="shared" si="17"/>
        <v>888</v>
      </c>
      <c r="B926" s="449"/>
      <c r="C926" s="450"/>
      <c r="D926" s="450"/>
      <c r="E926" s="450"/>
      <c r="F926" s="450"/>
      <c r="G926" s="450"/>
      <c r="H926" s="450"/>
      <c r="I926" s="450"/>
      <c r="J926" s="450"/>
      <c r="K926" s="450"/>
      <c r="L926" s="451"/>
      <c r="M926" s="452"/>
      <c r="N926" s="452"/>
      <c r="O926" s="452"/>
      <c r="P926" s="453"/>
      <c r="Q926" s="454"/>
      <c r="R926" s="454"/>
      <c r="S926" s="454"/>
      <c r="T926" s="454"/>
      <c r="U926" s="454"/>
      <c r="V926" s="129"/>
      <c r="W926" s="129"/>
      <c r="X926" s="455"/>
      <c r="Y926" s="456"/>
      <c r="Z926" s="339" t="str">
        <f>IFERROR(VLOOKUP(X926, 【参考】数式用!$A$2:$B$46, 2, FALSE), "")</f>
        <v/>
      </c>
      <c r="AA926" s="357"/>
      <c r="AB926" s="426" t="str">
        <f>IF(B926="", "", IF(COUNTIF(X926,"*独自*"),"数式を削除して手入力",IFERROR(INDEX(【参考】数式用!$O$3:'【参考】数式用'!$Q$452,MATCH(Q926&amp;V926,【参考】数式用!$N$3:'【参考】数式用'!$N$452,0),MATCH(VLOOKUP(X926,【参考】数式用!$R$2:$S$46,2,FALSE),【参考】数式用!$O$2:$Q$2,0)),10)))</f>
        <v/>
      </c>
      <c r="AC926" s="354"/>
    </row>
    <row r="927" spans="1:29" ht="49.95" customHeight="1">
      <c r="A927" s="240">
        <f t="shared" si="17"/>
        <v>889</v>
      </c>
      <c r="B927" s="449"/>
      <c r="C927" s="450"/>
      <c r="D927" s="450"/>
      <c r="E927" s="450"/>
      <c r="F927" s="450"/>
      <c r="G927" s="450"/>
      <c r="H927" s="450"/>
      <c r="I927" s="450"/>
      <c r="J927" s="450"/>
      <c r="K927" s="450"/>
      <c r="L927" s="451"/>
      <c r="M927" s="452"/>
      <c r="N927" s="452"/>
      <c r="O927" s="452"/>
      <c r="P927" s="453"/>
      <c r="Q927" s="454"/>
      <c r="R927" s="454"/>
      <c r="S927" s="454"/>
      <c r="T927" s="454"/>
      <c r="U927" s="454"/>
      <c r="V927" s="129"/>
      <c r="W927" s="129"/>
      <c r="X927" s="455"/>
      <c r="Y927" s="456"/>
      <c r="Z927" s="339" t="str">
        <f>IFERROR(VLOOKUP(X927, 【参考】数式用!$A$2:$B$46, 2, FALSE), "")</f>
        <v/>
      </c>
      <c r="AA927" s="357"/>
      <c r="AB927" s="426" t="str">
        <f>IF(B927="", "", IF(COUNTIF(X927,"*独自*"),"数式を削除して手入力",IFERROR(INDEX(【参考】数式用!$O$3:'【参考】数式用'!$Q$452,MATCH(Q927&amp;V927,【参考】数式用!$N$3:'【参考】数式用'!$N$452,0),MATCH(VLOOKUP(X927,【参考】数式用!$R$2:$S$46,2,FALSE),【参考】数式用!$O$2:$Q$2,0)),10)))</f>
        <v/>
      </c>
      <c r="AC927" s="354"/>
    </row>
    <row r="928" spans="1:29" ht="49.95" customHeight="1">
      <c r="A928" s="240">
        <f t="shared" si="17"/>
        <v>890</v>
      </c>
      <c r="B928" s="449"/>
      <c r="C928" s="450"/>
      <c r="D928" s="450"/>
      <c r="E928" s="450"/>
      <c r="F928" s="450"/>
      <c r="G928" s="450"/>
      <c r="H928" s="450"/>
      <c r="I928" s="450"/>
      <c r="J928" s="450"/>
      <c r="K928" s="450"/>
      <c r="L928" s="451"/>
      <c r="M928" s="452"/>
      <c r="N928" s="452"/>
      <c r="O928" s="452"/>
      <c r="P928" s="453"/>
      <c r="Q928" s="454"/>
      <c r="R928" s="454"/>
      <c r="S928" s="454"/>
      <c r="T928" s="454"/>
      <c r="U928" s="454"/>
      <c r="V928" s="129"/>
      <c r="W928" s="129"/>
      <c r="X928" s="455"/>
      <c r="Y928" s="456"/>
      <c r="Z928" s="339" t="str">
        <f>IFERROR(VLOOKUP(X928, 【参考】数式用!$A$2:$B$46, 2, FALSE), "")</f>
        <v/>
      </c>
      <c r="AA928" s="357"/>
      <c r="AB928" s="426" t="str">
        <f>IF(B928="", "", IF(COUNTIF(X928,"*独自*"),"数式を削除して手入力",IFERROR(INDEX(【参考】数式用!$O$3:'【参考】数式用'!$Q$452,MATCH(Q928&amp;V928,【参考】数式用!$N$3:'【参考】数式用'!$N$452,0),MATCH(VLOOKUP(X928,【参考】数式用!$R$2:$S$46,2,FALSE),【参考】数式用!$O$2:$Q$2,0)),10)))</f>
        <v/>
      </c>
      <c r="AC928" s="354"/>
    </row>
    <row r="929" spans="1:29" ht="49.95" customHeight="1">
      <c r="A929" s="240">
        <f t="shared" si="17"/>
        <v>891</v>
      </c>
      <c r="B929" s="449"/>
      <c r="C929" s="450"/>
      <c r="D929" s="450"/>
      <c r="E929" s="450"/>
      <c r="F929" s="450"/>
      <c r="G929" s="450"/>
      <c r="H929" s="450"/>
      <c r="I929" s="450"/>
      <c r="J929" s="450"/>
      <c r="K929" s="450"/>
      <c r="L929" s="451"/>
      <c r="M929" s="452"/>
      <c r="N929" s="452"/>
      <c r="O929" s="452"/>
      <c r="P929" s="453"/>
      <c r="Q929" s="454"/>
      <c r="R929" s="454"/>
      <c r="S929" s="454"/>
      <c r="T929" s="454"/>
      <c r="U929" s="454"/>
      <c r="V929" s="129"/>
      <c r="W929" s="129"/>
      <c r="X929" s="455"/>
      <c r="Y929" s="456"/>
      <c r="Z929" s="339" t="str">
        <f>IFERROR(VLOOKUP(X929, 【参考】数式用!$A$2:$B$46, 2, FALSE), "")</f>
        <v/>
      </c>
      <c r="AA929" s="357"/>
      <c r="AB929" s="426" t="str">
        <f>IF(B929="", "", IF(COUNTIF(X929,"*独自*"),"数式を削除して手入力",IFERROR(INDEX(【参考】数式用!$O$3:'【参考】数式用'!$Q$452,MATCH(Q929&amp;V929,【参考】数式用!$N$3:'【参考】数式用'!$N$452,0),MATCH(VLOOKUP(X929,【参考】数式用!$R$2:$S$46,2,FALSE),【参考】数式用!$O$2:$Q$2,0)),10)))</f>
        <v/>
      </c>
      <c r="AC929" s="354"/>
    </row>
    <row r="930" spans="1:29" ht="49.95" customHeight="1">
      <c r="A930" s="240">
        <f t="shared" si="17"/>
        <v>892</v>
      </c>
      <c r="B930" s="449"/>
      <c r="C930" s="450"/>
      <c r="D930" s="450"/>
      <c r="E930" s="450"/>
      <c r="F930" s="450"/>
      <c r="G930" s="450"/>
      <c r="H930" s="450"/>
      <c r="I930" s="450"/>
      <c r="J930" s="450"/>
      <c r="K930" s="450"/>
      <c r="L930" s="451"/>
      <c r="M930" s="452"/>
      <c r="N930" s="452"/>
      <c r="O930" s="452"/>
      <c r="P930" s="453"/>
      <c r="Q930" s="454"/>
      <c r="R930" s="454"/>
      <c r="S930" s="454"/>
      <c r="T930" s="454"/>
      <c r="U930" s="454"/>
      <c r="V930" s="129"/>
      <c r="W930" s="129"/>
      <c r="X930" s="455"/>
      <c r="Y930" s="456"/>
      <c r="Z930" s="339" t="str">
        <f>IFERROR(VLOOKUP(X930, 【参考】数式用!$A$2:$B$46, 2, FALSE), "")</f>
        <v/>
      </c>
      <c r="AA930" s="357"/>
      <c r="AB930" s="426" t="str">
        <f>IF(B930="", "", IF(COUNTIF(X930,"*独自*"),"数式を削除して手入力",IFERROR(INDEX(【参考】数式用!$O$3:'【参考】数式用'!$Q$452,MATCH(Q930&amp;V930,【参考】数式用!$N$3:'【参考】数式用'!$N$452,0),MATCH(VLOOKUP(X930,【参考】数式用!$R$2:$S$46,2,FALSE),【参考】数式用!$O$2:$Q$2,0)),10)))</f>
        <v/>
      </c>
      <c r="AC930" s="354"/>
    </row>
    <row r="931" spans="1:29" ht="49.95" customHeight="1">
      <c r="A931" s="240">
        <f t="shared" si="17"/>
        <v>893</v>
      </c>
      <c r="B931" s="449"/>
      <c r="C931" s="450"/>
      <c r="D931" s="450"/>
      <c r="E931" s="450"/>
      <c r="F931" s="450"/>
      <c r="G931" s="450"/>
      <c r="H931" s="450"/>
      <c r="I931" s="450"/>
      <c r="J931" s="450"/>
      <c r="K931" s="450"/>
      <c r="L931" s="451"/>
      <c r="M931" s="452"/>
      <c r="N931" s="452"/>
      <c r="O931" s="452"/>
      <c r="P931" s="453"/>
      <c r="Q931" s="454"/>
      <c r="R931" s="454"/>
      <c r="S931" s="454"/>
      <c r="T931" s="454"/>
      <c r="U931" s="454"/>
      <c r="V931" s="129"/>
      <c r="W931" s="129"/>
      <c r="X931" s="455"/>
      <c r="Y931" s="456"/>
      <c r="Z931" s="339" t="str">
        <f>IFERROR(VLOOKUP(X931, 【参考】数式用!$A$2:$B$46, 2, FALSE), "")</f>
        <v/>
      </c>
      <c r="AA931" s="357"/>
      <c r="AB931" s="426" t="str">
        <f>IF(B931="", "", IF(COUNTIF(X931,"*独自*"),"数式を削除して手入力",IFERROR(INDEX(【参考】数式用!$O$3:'【参考】数式用'!$Q$452,MATCH(Q931&amp;V931,【参考】数式用!$N$3:'【参考】数式用'!$N$452,0),MATCH(VLOOKUP(X931,【参考】数式用!$R$2:$S$46,2,FALSE),【参考】数式用!$O$2:$Q$2,0)),10)))</f>
        <v/>
      </c>
      <c r="AC931" s="354"/>
    </row>
    <row r="932" spans="1:29" ht="49.95" customHeight="1">
      <c r="A932" s="240">
        <f t="shared" si="17"/>
        <v>894</v>
      </c>
      <c r="B932" s="449"/>
      <c r="C932" s="450"/>
      <c r="D932" s="450"/>
      <c r="E932" s="450"/>
      <c r="F932" s="450"/>
      <c r="G932" s="450"/>
      <c r="H932" s="450"/>
      <c r="I932" s="450"/>
      <c r="J932" s="450"/>
      <c r="K932" s="450"/>
      <c r="L932" s="451"/>
      <c r="M932" s="452"/>
      <c r="N932" s="452"/>
      <c r="O932" s="452"/>
      <c r="P932" s="453"/>
      <c r="Q932" s="454"/>
      <c r="R932" s="454"/>
      <c r="S932" s="454"/>
      <c r="T932" s="454"/>
      <c r="U932" s="454"/>
      <c r="V932" s="129"/>
      <c r="W932" s="129"/>
      <c r="X932" s="455"/>
      <c r="Y932" s="456"/>
      <c r="Z932" s="339" t="str">
        <f>IFERROR(VLOOKUP(X932, 【参考】数式用!$A$2:$B$46, 2, FALSE), "")</f>
        <v/>
      </c>
      <c r="AA932" s="357"/>
      <c r="AB932" s="426" t="str">
        <f>IF(B932="", "", IF(COUNTIF(X932,"*独自*"),"数式を削除して手入力",IFERROR(INDEX(【参考】数式用!$O$3:'【参考】数式用'!$Q$452,MATCH(Q932&amp;V932,【参考】数式用!$N$3:'【参考】数式用'!$N$452,0),MATCH(VLOOKUP(X932,【参考】数式用!$R$2:$S$46,2,FALSE),【参考】数式用!$O$2:$Q$2,0)),10)))</f>
        <v/>
      </c>
      <c r="AC932" s="354"/>
    </row>
    <row r="933" spans="1:29" ht="49.95" customHeight="1">
      <c r="A933" s="240">
        <f t="shared" si="17"/>
        <v>895</v>
      </c>
      <c r="B933" s="449"/>
      <c r="C933" s="450"/>
      <c r="D933" s="450"/>
      <c r="E933" s="450"/>
      <c r="F933" s="450"/>
      <c r="G933" s="450"/>
      <c r="H933" s="450"/>
      <c r="I933" s="450"/>
      <c r="J933" s="450"/>
      <c r="K933" s="450"/>
      <c r="L933" s="451"/>
      <c r="M933" s="452"/>
      <c r="N933" s="452"/>
      <c r="O933" s="452"/>
      <c r="P933" s="453"/>
      <c r="Q933" s="454"/>
      <c r="R933" s="454"/>
      <c r="S933" s="454"/>
      <c r="T933" s="454"/>
      <c r="U933" s="454"/>
      <c r="V933" s="129"/>
      <c r="W933" s="129"/>
      <c r="X933" s="455"/>
      <c r="Y933" s="456"/>
      <c r="Z933" s="339" t="str">
        <f>IFERROR(VLOOKUP(X933, 【参考】数式用!$A$2:$B$46, 2, FALSE), "")</f>
        <v/>
      </c>
      <c r="AA933" s="357"/>
      <c r="AB933" s="426" t="str">
        <f>IF(B933="", "", IF(COUNTIF(X933,"*独自*"),"数式を削除して手入力",IFERROR(INDEX(【参考】数式用!$O$3:'【参考】数式用'!$Q$452,MATCH(Q933&amp;V933,【参考】数式用!$N$3:'【参考】数式用'!$N$452,0),MATCH(VLOOKUP(X933,【参考】数式用!$R$2:$S$46,2,FALSE),【参考】数式用!$O$2:$Q$2,0)),10)))</f>
        <v/>
      </c>
      <c r="AC933" s="354"/>
    </row>
    <row r="934" spans="1:29" ht="49.95" customHeight="1">
      <c r="A934" s="240">
        <f t="shared" si="17"/>
        <v>896</v>
      </c>
      <c r="B934" s="449"/>
      <c r="C934" s="450"/>
      <c r="D934" s="450"/>
      <c r="E934" s="450"/>
      <c r="F934" s="450"/>
      <c r="G934" s="450"/>
      <c r="H934" s="450"/>
      <c r="I934" s="450"/>
      <c r="J934" s="450"/>
      <c r="K934" s="450"/>
      <c r="L934" s="451"/>
      <c r="M934" s="452"/>
      <c r="N934" s="452"/>
      <c r="O934" s="452"/>
      <c r="P934" s="453"/>
      <c r="Q934" s="454"/>
      <c r="R934" s="454"/>
      <c r="S934" s="454"/>
      <c r="T934" s="454"/>
      <c r="U934" s="454"/>
      <c r="V934" s="129"/>
      <c r="W934" s="129"/>
      <c r="X934" s="455"/>
      <c r="Y934" s="456"/>
      <c r="Z934" s="339" t="str">
        <f>IFERROR(VLOOKUP(X934, 【参考】数式用!$A$2:$B$46, 2, FALSE), "")</f>
        <v/>
      </c>
      <c r="AA934" s="357"/>
      <c r="AB934" s="426" t="str">
        <f>IF(B934="", "", IF(COUNTIF(X934,"*独自*"),"数式を削除して手入力",IFERROR(INDEX(【参考】数式用!$O$3:'【参考】数式用'!$Q$452,MATCH(Q934&amp;V934,【参考】数式用!$N$3:'【参考】数式用'!$N$452,0),MATCH(VLOOKUP(X934,【参考】数式用!$R$2:$S$46,2,FALSE),【参考】数式用!$O$2:$Q$2,0)),10)))</f>
        <v/>
      </c>
      <c r="AC934" s="354"/>
    </row>
    <row r="935" spans="1:29" ht="49.95" customHeight="1">
      <c r="A935" s="240">
        <f t="shared" si="17"/>
        <v>897</v>
      </c>
      <c r="B935" s="449"/>
      <c r="C935" s="450"/>
      <c r="D935" s="450"/>
      <c r="E935" s="450"/>
      <c r="F935" s="450"/>
      <c r="G935" s="450"/>
      <c r="H935" s="450"/>
      <c r="I935" s="450"/>
      <c r="J935" s="450"/>
      <c r="K935" s="450"/>
      <c r="L935" s="451"/>
      <c r="M935" s="452"/>
      <c r="N935" s="452"/>
      <c r="O935" s="452"/>
      <c r="P935" s="453"/>
      <c r="Q935" s="454"/>
      <c r="R935" s="454"/>
      <c r="S935" s="454"/>
      <c r="T935" s="454"/>
      <c r="U935" s="454"/>
      <c r="V935" s="129"/>
      <c r="W935" s="129"/>
      <c r="X935" s="455"/>
      <c r="Y935" s="456"/>
      <c r="Z935" s="339" t="str">
        <f>IFERROR(VLOOKUP(X935, 【参考】数式用!$A$2:$B$46, 2, FALSE), "")</f>
        <v/>
      </c>
      <c r="AA935" s="357"/>
      <c r="AB935" s="426" t="str">
        <f>IF(B935="", "", IF(COUNTIF(X935,"*独自*"),"数式を削除して手入力",IFERROR(INDEX(【参考】数式用!$O$3:'【参考】数式用'!$Q$452,MATCH(Q935&amp;V935,【参考】数式用!$N$3:'【参考】数式用'!$N$452,0),MATCH(VLOOKUP(X935,【参考】数式用!$R$2:$S$46,2,FALSE),【参考】数式用!$O$2:$Q$2,0)),10)))</f>
        <v/>
      </c>
      <c r="AC935" s="354"/>
    </row>
    <row r="936" spans="1:29" ht="49.95" customHeight="1">
      <c r="A936" s="240">
        <f t="shared" si="17"/>
        <v>898</v>
      </c>
      <c r="B936" s="449"/>
      <c r="C936" s="450"/>
      <c r="D936" s="450"/>
      <c r="E936" s="450"/>
      <c r="F936" s="450"/>
      <c r="G936" s="450"/>
      <c r="H936" s="450"/>
      <c r="I936" s="450"/>
      <c r="J936" s="450"/>
      <c r="K936" s="450"/>
      <c r="L936" s="451"/>
      <c r="M936" s="452"/>
      <c r="N936" s="452"/>
      <c r="O936" s="452"/>
      <c r="P936" s="453"/>
      <c r="Q936" s="454"/>
      <c r="R936" s="454"/>
      <c r="S936" s="454"/>
      <c r="T936" s="454"/>
      <c r="U936" s="454"/>
      <c r="V936" s="129"/>
      <c r="W936" s="129"/>
      <c r="X936" s="455"/>
      <c r="Y936" s="456"/>
      <c r="Z936" s="339" t="str">
        <f>IFERROR(VLOOKUP(X936, 【参考】数式用!$A$2:$B$46, 2, FALSE), "")</f>
        <v/>
      </c>
      <c r="AA936" s="357"/>
      <c r="AB936" s="426" t="str">
        <f>IF(B936="", "", IF(COUNTIF(X936,"*独自*"),"数式を削除して手入力",IFERROR(INDEX(【参考】数式用!$O$3:'【参考】数式用'!$Q$452,MATCH(Q936&amp;V936,【参考】数式用!$N$3:'【参考】数式用'!$N$452,0),MATCH(VLOOKUP(X936,【参考】数式用!$R$2:$S$46,2,FALSE),【参考】数式用!$O$2:$Q$2,0)),10)))</f>
        <v/>
      </c>
      <c r="AC936" s="354"/>
    </row>
    <row r="937" spans="1:29" ht="49.95" customHeight="1">
      <c r="A937" s="240">
        <f t="shared" si="17"/>
        <v>899</v>
      </c>
      <c r="B937" s="449"/>
      <c r="C937" s="450"/>
      <c r="D937" s="450"/>
      <c r="E937" s="450"/>
      <c r="F937" s="450"/>
      <c r="G937" s="450"/>
      <c r="H937" s="450"/>
      <c r="I937" s="450"/>
      <c r="J937" s="450"/>
      <c r="K937" s="450"/>
      <c r="L937" s="451"/>
      <c r="M937" s="452"/>
      <c r="N937" s="452"/>
      <c r="O937" s="452"/>
      <c r="P937" s="453"/>
      <c r="Q937" s="454"/>
      <c r="R937" s="454"/>
      <c r="S937" s="454"/>
      <c r="T937" s="454"/>
      <c r="U937" s="454"/>
      <c r="V937" s="129"/>
      <c r="W937" s="129"/>
      <c r="X937" s="455"/>
      <c r="Y937" s="456"/>
      <c r="Z937" s="339" t="str">
        <f>IFERROR(VLOOKUP(X937, 【参考】数式用!$A$2:$B$46, 2, FALSE), "")</f>
        <v/>
      </c>
      <c r="AA937" s="357"/>
      <c r="AB937" s="426" t="str">
        <f>IF(B937="", "", IF(COUNTIF(X937,"*独自*"),"数式を削除して手入力",IFERROR(INDEX(【参考】数式用!$O$3:'【参考】数式用'!$Q$452,MATCH(Q937&amp;V937,【参考】数式用!$N$3:'【参考】数式用'!$N$452,0),MATCH(VLOOKUP(X937,【参考】数式用!$R$2:$S$46,2,FALSE),【参考】数式用!$O$2:$Q$2,0)),10)))</f>
        <v/>
      </c>
      <c r="AC937" s="354"/>
    </row>
    <row r="938" spans="1:29" ht="49.95" customHeight="1">
      <c r="A938" s="240">
        <f t="shared" si="17"/>
        <v>900</v>
      </c>
      <c r="B938" s="449"/>
      <c r="C938" s="450"/>
      <c r="D938" s="450"/>
      <c r="E938" s="450"/>
      <c r="F938" s="450"/>
      <c r="G938" s="450"/>
      <c r="H938" s="450"/>
      <c r="I938" s="450"/>
      <c r="J938" s="450"/>
      <c r="K938" s="450"/>
      <c r="L938" s="451"/>
      <c r="M938" s="452"/>
      <c r="N938" s="452"/>
      <c r="O938" s="452"/>
      <c r="P938" s="453"/>
      <c r="Q938" s="454"/>
      <c r="R938" s="454"/>
      <c r="S938" s="454"/>
      <c r="T938" s="454"/>
      <c r="U938" s="454"/>
      <c r="V938" s="129"/>
      <c r="W938" s="129"/>
      <c r="X938" s="455"/>
      <c r="Y938" s="456"/>
      <c r="Z938" s="339" t="str">
        <f>IFERROR(VLOOKUP(X938, 【参考】数式用!$A$2:$B$46, 2, FALSE), "")</f>
        <v/>
      </c>
      <c r="AA938" s="357"/>
      <c r="AB938" s="426" t="str">
        <f>IF(B938="", "", IF(COUNTIF(X938,"*独自*"),"数式を削除して手入力",IFERROR(INDEX(【参考】数式用!$O$3:'【参考】数式用'!$Q$452,MATCH(Q938&amp;V938,【参考】数式用!$N$3:'【参考】数式用'!$N$452,0),MATCH(VLOOKUP(X938,【参考】数式用!$R$2:$S$46,2,FALSE),【参考】数式用!$O$2:$Q$2,0)),10)))</f>
        <v/>
      </c>
      <c r="AC938" s="354"/>
    </row>
    <row r="939" spans="1:29" ht="49.95" customHeight="1">
      <c r="A939" s="240">
        <f t="shared" si="17"/>
        <v>901</v>
      </c>
      <c r="B939" s="449"/>
      <c r="C939" s="450"/>
      <c r="D939" s="450"/>
      <c r="E939" s="450"/>
      <c r="F939" s="450"/>
      <c r="G939" s="450"/>
      <c r="H939" s="450"/>
      <c r="I939" s="450"/>
      <c r="J939" s="450"/>
      <c r="K939" s="450"/>
      <c r="L939" s="451"/>
      <c r="M939" s="452"/>
      <c r="N939" s="452"/>
      <c r="O939" s="452"/>
      <c r="P939" s="453"/>
      <c r="Q939" s="454"/>
      <c r="R939" s="454"/>
      <c r="S939" s="454"/>
      <c r="T939" s="454"/>
      <c r="U939" s="454"/>
      <c r="V939" s="129"/>
      <c r="W939" s="129"/>
      <c r="X939" s="455"/>
      <c r="Y939" s="456"/>
      <c r="Z939" s="339" t="str">
        <f>IFERROR(VLOOKUP(X939, 【参考】数式用!$A$2:$B$46, 2, FALSE), "")</f>
        <v/>
      </c>
      <c r="AA939" s="357"/>
      <c r="AB939" s="426" t="str">
        <f>IF(B939="", "", IF(COUNTIF(X939,"*独自*"),"数式を削除して手入力",IFERROR(INDEX(【参考】数式用!$O$3:'【参考】数式用'!$Q$452,MATCH(Q939&amp;V939,【参考】数式用!$N$3:'【参考】数式用'!$N$452,0),MATCH(VLOOKUP(X939,【参考】数式用!$R$2:$S$46,2,FALSE),【参考】数式用!$O$2:$Q$2,0)),10)))</f>
        <v/>
      </c>
      <c r="AC939" s="354"/>
    </row>
    <row r="940" spans="1:29" ht="49.95" customHeight="1">
      <c r="A940" s="240">
        <f t="shared" si="17"/>
        <v>902</v>
      </c>
      <c r="B940" s="449"/>
      <c r="C940" s="450"/>
      <c r="D940" s="450"/>
      <c r="E940" s="450"/>
      <c r="F940" s="450"/>
      <c r="G940" s="450"/>
      <c r="H940" s="450"/>
      <c r="I940" s="450"/>
      <c r="J940" s="450"/>
      <c r="K940" s="450"/>
      <c r="L940" s="451"/>
      <c r="M940" s="452"/>
      <c r="N940" s="452"/>
      <c r="O940" s="452"/>
      <c r="P940" s="453"/>
      <c r="Q940" s="454"/>
      <c r="R940" s="454"/>
      <c r="S940" s="454"/>
      <c r="T940" s="454"/>
      <c r="U940" s="454"/>
      <c r="V940" s="129"/>
      <c r="W940" s="129"/>
      <c r="X940" s="455"/>
      <c r="Y940" s="456"/>
      <c r="Z940" s="339" t="str">
        <f>IFERROR(VLOOKUP(X940, 【参考】数式用!$A$2:$B$46, 2, FALSE), "")</f>
        <v/>
      </c>
      <c r="AA940" s="357"/>
      <c r="AB940" s="426" t="str">
        <f>IF(B940="", "", IF(COUNTIF(X940,"*独自*"),"数式を削除して手入力",IFERROR(INDEX(【参考】数式用!$O$3:'【参考】数式用'!$Q$452,MATCH(Q940&amp;V940,【参考】数式用!$N$3:'【参考】数式用'!$N$452,0),MATCH(VLOOKUP(X940,【参考】数式用!$R$2:$S$46,2,FALSE),【参考】数式用!$O$2:$Q$2,0)),10)))</f>
        <v/>
      </c>
      <c r="AC940" s="354"/>
    </row>
    <row r="941" spans="1:29" ht="49.95" customHeight="1">
      <c r="A941" s="240">
        <f t="shared" si="17"/>
        <v>903</v>
      </c>
      <c r="B941" s="449"/>
      <c r="C941" s="450"/>
      <c r="D941" s="450"/>
      <c r="E941" s="450"/>
      <c r="F941" s="450"/>
      <c r="G941" s="450"/>
      <c r="H941" s="450"/>
      <c r="I941" s="450"/>
      <c r="J941" s="450"/>
      <c r="K941" s="450"/>
      <c r="L941" s="451"/>
      <c r="M941" s="452"/>
      <c r="N941" s="452"/>
      <c r="O941" s="452"/>
      <c r="P941" s="453"/>
      <c r="Q941" s="454"/>
      <c r="R941" s="454"/>
      <c r="S941" s="454"/>
      <c r="T941" s="454"/>
      <c r="U941" s="454"/>
      <c r="V941" s="129"/>
      <c r="W941" s="129"/>
      <c r="X941" s="455"/>
      <c r="Y941" s="456"/>
      <c r="Z941" s="339" t="str">
        <f>IFERROR(VLOOKUP(X941, 【参考】数式用!$A$2:$B$46, 2, FALSE), "")</f>
        <v/>
      </c>
      <c r="AA941" s="357"/>
      <c r="AB941" s="426" t="str">
        <f>IF(B941="", "", IF(COUNTIF(X941,"*独自*"),"数式を削除して手入力",IFERROR(INDEX(【参考】数式用!$O$3:'【参考】数式用'!$Q$452,MATCH(Q941&amp;V941,【参考】数式用!$N$3:'【参考】数式用'!$N$452,0),MATCH(VLOOKUP(X941,【参考】数式用!$R$2:$S$46,2,FALSE),【参考】数式用!$O$2:$Q$2,0)),10)))</f>
        <v/>
      </c>
      <c r="AC941" s="354"/>
    </row>
    <row r="942" spans="1:29" ht="49.95" customHeight="1">
      <c r="A942" s="240">
        <f t="shared" si="17"/>
        <v>904</v>
      </c>
      <c r="B942" s="449"/>
      <c r="C942" s="450"/>
      <c r="D942" s="450"/>
      <c r="E942" s="450"/>
      <c r="F942" s="450"/>
      <c r="G942" s="450"/>
      <c r="H942" s="450"/>
      <c r="I942" s="450"/>
      <c r="J942" s="450"/>
      <c r="K942" s="450"/>
      <c r="L942" s="451"/>
      <c r="M942" s="452"/>
      <c r="N942" s="452"/>
      <c r="O942" s="452"/>
      <c r="P942" s="453"/>
      <c r="Q942" s="454"/>
      <c r="R942" s="454"/>
      <c r="S942" s="454"/>
      <c r="T942" s="454"/>
      <c r="U942" s="454"/>
      <c r="V942" s="129"/>
      <c r="W942" s="129"/>
      <c r="X942" s="455"/>
      <c r="Y942" s="456"/>
      <c r="Z942" s="339" t="str">
        <f>IFERROR(VLOOKUP(X942, 【参考】数式用!$A$2:$B$46, 2, FALSE), "")</f>
        <v/>
      </c>
      <c r="AA942" s="357"/>
      <c r="AB942" s="426" t="str">
        <f>IF(B942="", "", IF(COUNTIF(X942,"*独自*"),"数式を削除して手入力",IFERROR(INDEX(【参考】数式用!$O$3:'【参考】数式用'!$Q$452,MATCH(Q942&amp;V942,【参考】数式用!$N$3:'【参考】数式用'!$N$452,0),MATCH(VLOOKUP(X942,【参考】数式用!$R$2:$S$46,2,FALSE),【参考】数式用!$O$2:$Q$2,0)),10)))</f>
        <v/>
      </c>
      <c r="AC942" s="354"/>
    </row>
    <row r="943" spans="1:29" ht="49.95" customHeight="1">
      <c r="A943" s="240">
        <f t="shared" si="17"/>
        <v>905</v>
      </c>
      <c r="B943" s="449"/>
      <c r="C943" s="450"/>
      <c r="D943" s="450"/>
      <c r="E943" s="450"/>
      <c r="F943" s="450"/>
      <c r="G943" s="450"/>
      <c r="H943" s="450"/>
      <c r="I943" s="450"/>
      <c r="J943" s="450"/>
      <c r="K943" s="450"/>
      <c r="L943" s="451"/>
      <c r="M943" s="452"/>
      <c r="N943" s="452"/>
      <c r="O943" s="452"/>
      <c r="P943" s="453"/>
      <c r="Q943" s="454"/>
      <c r="R943" s="454"/>
      <c r="S943" s="454"/>
      <c r="T943" s="454"/>
      <c r="U943" s="454"/>
      <c r="V943" s="129"/>
      <c r="W943" s="129"/>
      <c r="X943" s="455"/>
      <c r="Y943" s="456"/>
      <c r="Z943" s="339" t="str">
        <f>IFERROR(VLOOKUP(X943, 【参考】数式用!$A$2:$B$46, 2, FALSE), "")</f>
        <v/>
      </c>
      <c r="AA943" s="357"/>
      <c r="AB943" s="426" t="str">
        <f>IF(B943="", "", IF(COUNTIF(X943,"*独自*"),"数式を削除して手入力",IFERROR(INDEX(【参考】数式用!$O$3:'【参考】数式用'!$Q$452,MATCH(Q943&amp;V943,【参考】数式用!$N$3:'【参考】数式用'!$N$452,0),MATCH(VLOOKUP(X943,【参考】数式用!$R$2:$S$46,2,FALSE),【参考】数式用!$O$2:$Q$2,0)),10)))</f>
        <v/>
      </c>
      <c r="AC943" s="354"/>
    </row>
    <row r="944" spans="1:29" ht="49.95" customHeight="1">
      <c r="A944" s="240">
        <f t="shared" si="17"/>
        <v>906</v>
      </c>
      <c r="B944" s="449"/>
      <c r="C944" s="450"/>
      <c r="D944" s="450"/>
      <c r="E944" s="450"/>
      <c r="F944" s="450"/>
      <c r="G944" s="450"/>
      <c r="H944" s="450"/>
      <c r="I944" s="450"/>
      <c r="J944" s="450"/>
      <c r="K944" s="450"/>
      <c r="L944" s="451"/>
      <c r="M944" s="452"/>
      <c r="N944" s="452"/>
      <c r="O944" s="452"/>
      <c r="P944" s="453"/>
      <c r="Q944" s="454"/>
      <c r="R944" s="454"/>
      <c r="S944" s="454"/>
      <c r="T944" s="454"/>
      <c r="U944" s="454"/>
      <c r="V944" s="129"/>
      <c r="W944" s="129"/>
      <c r="X944" s="455"/>
      <c r="Y944" s="456"/>
      <c r="Z944" s="339" t="str">
        <f>IFERROR(VLOOKUP(X944, 【参考】数式用!$A$2:$B$46, 2, FALSE), "")</f>
        <v/>
      </c>
      <c r="AA944" s="357"/>
      <c r="AB944" s="426" t="str">
        <f>IF(B944="", "", IF(COUNTIF(X944,"*独自*"),"数式を削除して手入力",IFERROR(INDEX(【参考】数式用!$O$3:'【参考】数式用'!$Q$452,MATCH(Q944&amp;V944,【参考】数式用!$N$3:'【参考】数式用'!$N$452,0),MATCH(VLOOKUP(X944,【参考】数式用!$R$2:$S$46,2,FALSE),【参考】数式用!$O$2:$Q$2,0)),10)))</f>
        <v/>
      </c>
      <c r="AC944" s="354"/>
    </row>
    <row r="945" spans="1:29" ht="49.95" customHeight="1">
      <c r="A945" s="240">
        <f t="shared" si="17"/>
        <v>907</v>
      </c>
      <c r="B945" s="449"/>
      <c r="C945" s="450"/>
      <c r="D945" s="450"/>
      <c r="E945" s="450"/>
      <c r="F945" s="450"/>
      <c r="G945" s="450"/>
      <c r="H945" s="450"/>
      <c r="I945" s="450"/>
      <c r="J945" s="450"/>
      <c r="K945" s="450"/>
      <c r="L945" s="451"/>
      <c r="M945" s="452"/>
      <c r="N945" s="452"/>
      <c r="O945" s="452"/>
      <c r="P945" s="453"/>
      <c r="Q945" s="454"/>
      <c r="R945" s="454"/>
      <c r="S945" s="454"/>
      <c r="T945" s="454"/>
      <c r="U945" s="454"/>
      <c r="V945" s="129"/>
      <c r="W945" s="129"/>
      <c r="X945" s="455"/>
      <c r="Y945" s="456"/>
      <c r="Z945" s="339" t="str">
        <f>IFERROR(VLOOKUP(X945, 【参考】数式用!$A$2:$B$46, 2, FALSE), "")</f>
        <v/>
      </c>
      <c r="AA945" s="357"/>
      <c r="AB945" s="426" t="str">
        <f>IF(B945="", "", IF(COUNTIF(X945,"*独自*"),"数式を削除して手入力",IFERROR(INDEX(【参考】数式用!$O$3:'【参考】数式用'!$Q$452,MATCH(Q945&amp;V945,【参考】数式用!$N$3:'【参考】数式用'!$N$452,0),MATCH(VLOOKUP(X945,【参考】数式用!$R$2:$S$46,2,FALSE),【参考】数式用!$O$2:$Q$2,0)),10)))</f>
        <v/>
      </c>
      <c r="AC945" s="354"/>
    </row>
    <row r="946" spans="1:29" ht="49.95" customHeight="1">
      <c r="A946" s="240">
        <f t="shared" si="17"/>
        <v>908</v>
      </c>
      <c r="B946" s="449"/>
      <c r="C946" s="450"/>
      <c r="D946" s="450"/>
      <c r="E946" s="450"/>
      <c r="F946" s="450"/>
      <c r="G946" s="450"/>
      <c r="H946" s="450"/>
      <c r="I946" s="450"/>
      <c r="J946" s="450"/>
      <c r="K946" s="450"/>
      <c r="L946" s="451"/>
      <c r="M946" s="452"/>
      <c r="N946" s="452"/>
      <c r="O946" s="452"/>
      <c r="P946" s="453"/>
      <c r="Q946" s="454"/>
      <c r="R946" s="454"/>
      <c r="S946" s="454"/>
      <c r="T946" s="454"/>
      <c r="U946" s="454"/>
      <c r="V946" s="129"/>
      <c r="W946" s="129"/>
      <c r="X946" s="455"/>
      <c r="Y946" s="456"/>
      <c r="Z946" s="339" t="str">
        <f>IFERROR(VLOOKUP(X946, 【参考】数式用!$A$2:$B$46, 2, FALSE), "")</f>
        <v/>
      </c>
      <c r="AA946" s="357"/>
      <c r="AB946" s="426" t="str">
        <f>IF(B946="", "", IF(COUNTIF(X946,"*独自*"),"数式を削除して手入力",IFERROR(INDEX(【参考】数式用!$O$3:'【参考】数式用'!$Q$452,MATCH(Q946&amp;V946,【参考】数式用!$N$3:'【参考】数式用'!$N$452,0),MATCH(VLOOKUP(X946,【参考】数式用!$R$2:$S$46,2,FALSE),【参考】数式用!$O$2:$Q$2,0)),10)))</f>
        <v/>
      </c>
      <c r="AC946" s="354"/>
    </row>
    <row r="947" spans="1:29" ht="49.95" customHeight="1">
      <c r="A947" s="240">
        <f t="shared" si="17"/>
        <v>909</v>
      </c>
      <c r="B947" s="449"/>
      <c r="C947" s="450"/>
      <c r="D947" s="450"/>
      <c r="E947" s="450"/>
      <c r="F947" s="450"/>
      <c r="G947" s="450"/>
      <c r="H947" s="450"/>
      <c r="I947" s="450"/>
      <c r="J947" s="450"/>
      <c r="K947" s="450"/>
      <c r="L947" s="451"/>
      <c r="M947" s="452"/>
      <c r="N947" s="452"/>
      <c r="O947" s="452"/>
      <c r="P947" s="453"/>
      <c r="Q947" s="454"/>
      <c r="R947" s="454"/>
      <c r="S947" s="454"/>
      <c r="T947" s="454"/>
      <c r="U947" s="454"/>
      <c r="V947" s="129"/>
      <c r="W947" s="129"/>
      <c r="X947" s="455"/>
      <c r="Y947" s="456"/>
      <c r="Z947" s="339" t="str">
        <f>IFERROR(VLOOKUP(X947, 【参考】数式用!$A$2:$B$46, 2, FALSE), "")</f>
        <v/>
      </c>
      <c r="AA947" s="357"/>
      <c r="AB947" s="426" t="str">
        <f>IF(B947="", "", IF(COUNTIF(X947,"*独自*"),"数式を削除して手入力",IFERROR(INDEX(【参考】数式用!$O$3:'【参考】数式用'!$Q$452,MATCH(Q947&amp;V947,【参考】数式用!$N$3:'【参考】数式用'!$N$452,0),MATCH(VLOOKUP(X947,【参考】数式用!$R$2:$S$46,2,FALSE),【参考】数式用!$O$2:$Q$2,0)),10)))</f>
        <v/>
      </c>
      <c r="AC947" s="354"/>
    </row>
    <row r="948" spans="1:29" ht="49.95" customHeight="1">
      <c r="A948" s="240">
        <f t="shared" si="17"/>
        <v>910</v>
      </c>
      <c r="B948" s="449"/>
      <c r="C948" s="450"/>
      <c r="D948" s="450"/>
      <c r="E948" s="450"/>
      <c r="F948" s="450"/>
      <c r="G948" s="450"/>
      <c r="H948" s="450"/>
      <c r="I948" s="450"/>
      <c r="J948" s="450"/>
      <c r="K948" s="450"/>
      <c r="L948" s="451"/>
      <c r="M948" s="452"/>
      <c r="N948" s="452"/>
      <c r="O948" s="452"/>
      <c r="P948" s="453"/>
      <c r="Q948" s="454"/>
      <c r="R948" s="454"/>
      <c r="S948" s="454"/>
      <c r="T948" s="454"/>
      <c r="U948" s="454"/>
      <c r="V948" s="129"/>
      <c r="W948" s="129"/>
      <c r="X948" s="455"/>
      <c r="Y948" s="456"/>
      <c r="Z948" s="339" t="str">
        <f>IFERROR(VLOOKUP(X948, 【参考】数式用!$A$2:$B$46, 2, FALSE), "")</f>
        <v/>
      </c>
      <c r="AA948" s="357"/>
      <c r="AB948" s="426" t="str">
        <f>IF(B948="", "", IF(COUNTIF(X948,"*独自*"),"数式を削除して手入力",IFERROR(INDEX(【参考】数式用!$O$3:'【参考】数式用'!$Q$452,MATCH(Q948&amp;V948,【参考】数式用!$N$3:'【参考】数式用'!$N$452,0),MATCH(VLOOKUP(X948,【参考】数式用!$R$2:$S$46,2,FALSE),【参考】数式用!$O$2:$Q$2,0)),10)))</f>
        <v/>
      </c>
      <c r="AC948" s="354"/>
    </row>
    <row r="949" spans="1:29" ht="49.95" customHeight="1">
      <c r="A949" s="240">
        <f t="shared" si="17"/>
        <v>911</v>
      </c>
      <c r="B949" s="449"/>
      <c r="C949" s="450"/>
      <c r="D949" s="450"/>
      <c r="E949" s="450"/>
      <c r="F949" s="450"/>
      <c r="G949" s="450"/>
      <c r="H949" s="450"/>
      <c r="I949" s="450"/>
      <c r="J949" s="450"/>
      <c r="K949" s="450"/>
      <c r="L949" s="451"/>
      <c r="M949" s="452"/>
      <c r="N949" s="452"/>
      <c r="O949" s="452"/>
      <c r="P949" s="453"/>
      <c r="Q949" s="454"/>
      <c r="R949" s="454"/>
      <c r="S949" s="454"/>
      <c r="T949" s="454"/>
      <c r="U949" s="454"/>
      <c r="V949" s="129"/>
      <c r="W949" s="129"/>
      <c r="X949" s="455"/>
      <c r="Y949" s="456"/>
      <c r="Z949" s="339" t="str">
        <f>IFERROR(VLOOKUP(X949, 【参考】数式用!$A$2:$B$46, 2, FALSE), "")</f>
        <v/>
      </c>
      <c r="AA949" s="357"/>
      <c r="AB949" s="426" t="str">
        <f>IF(B949="", "", IF(COUNTIF(X949,"*独自*"),"数式を削除して手入力",IFERROR(INDEX(【参考】数式用!$O$3:'【参考】数式用'!$Q$452,MATCH(Q949&amp;V949,【参考】数式用!$N$3:'【参考】数式用'!$N$452,0),MATCH(VLOOKUP(X949,【参考】数式用!$R$2:$S$46,2,FALSE),【参考】数式用!$O$2:$Q$2,0)),10)))</f>
        <v/>
      </c>
      <c r="AC949" s="354"/>
    </row>
    <row r="950" spans="1:29" ht="49.95" customHeight="1">
      <c r="A950" s="240">
        <f t="shared" si="17"/>
        <v>912</v>
      </c>
      <c r="B950" s="449"/>
      <c r="C950" s="450"/>
      <c r="D950" s="450"/>
      <c r="E950" s="450"/>
      <c r="F950" s="450"/>
      <c r="G950" s="450"/>
      <c r="H950" s="450"/>
      <c r="I950" s="450"/>
      <c r="J950" s="450"/>
      <c r="K950" s="450"/>
      <c r="L950" s="451"/>
      <c r="M950" s="452"/>
      <c r="N950" s="452"/>
      <c r="O950" s="452"/>
      <c r="P950" s="453"/>
      <c r="Q950" s="454"/>
      <c r="R950" s="454"/>
      <c r="S950" s="454"/>
      <c r="T950" s="454"/>
      <c r="U950" s="454"/>
      <c r="V950" s="129"/>
      <c r="W950" s="129"/>
      <c r="X950" s="455"/>
      <c r="Y950" s="456"/>
      <c r="Z950" s="339" t="str">
        <f>IFERROR(VLOOKUP(X950, 【参考】数式用!$A$2:$B$46, 2, FALSE), "")</f>
        <v/>
      </c>
      <c r="AA950" s="357"/>
      <c r="AB950" s="426" t="str">
        <f>IF(B950="", "", IF(COUNTIF(X950,"*独自*"),"数式を削除して手入力",IFERROR(INDEX(【参考】数式用!$O$3:'【参考】数式用'!$Q$452,MATCH(Q950&amp;V950,【参考】数式用!$N$3:'【参考】数式用'!$N$452,0),MATCH(VLOOKUP(X950,【参考】数式用!$R$2:$S$46,2,FALSE),【参考】数式用!$O$2:$Q$2,0)),10)))</f>
        <v/>
      </c>
      <c r="AC950" s="354"/>
    </row>
    <row r="951" spans="1:29" ht="49.95" customHeight="1">
      <c r="A951" s="240">
        <f t="shared" si="17"/>
        <v>913</v>
      </c>
      <c r="B951" s="449"/>
      <c r="C951" s="450"/>
      <c r="D951" s="450"/>
      <c r="E951" s="450"/>
      <c r="F951" s="450"/>
      <c r="G951" s="450"/>
      <c r="H951" s="450"/>
      <c r="I951" s="450"/>
      <c r="J951" s="450"/>
      <c r="K951" s="450"/>
      <c r="L951" s="451"/>
      <c r="M951" s="452"/>
      <c r="N951" s="452"/>
      <c r="O951" s="452"/>
      <c r="P951" s="453"/>
      <c r="Q951" s="454"/>
      <c r="R951" s="454"/>
      <c r="S951" s="454"/>
      <c r="T951" s="454"/>
      <c r="U951" s="454"/>
      <c r="V951" s="129"/>
      <c r="W951" s="129"/>
      <c r="X951" s="455"/>
      <c r="Y951" s="456"/>
      <c r="Z951" s="339" t="str">
        <f>IFERROR(VLOOKUP(X951, 【参考】数式用!$A$2:$B$46, 2, FALSE), "")</f>
        <v/>
      </c>
      <c r="AA951" s="357"/>
      <c r="AB951" s="426" t="str">
        <f>IF(B951="", "", IF(COUNTIF(X951,"*独自*"),"数式を削除して手入力",IFERROR(INDEX(【参考】数式用!$O$3:'【参考】数式用'!$Q$452,MATCH(Q951&amp;V951,【参考】数式用!$N$3:'【参考】数式用'!$N$452,0),MATCH(VLOOKUP(X951,【参考】数式用!$R$2:$S$46,2,FALSE),【参考】数式用!$O$2:$Q$2,0)),10)))</f>
        <v/>
      </c>
      <c r="AC951" s="354"/>
    </row>
    <row r="952" spans="1:29" ht="49.95" customHeight="1">
      <c r="A952" s="240">
        <f t="shared" si="17"/>
        <v>914</v>
      </c>
      <c r="B952" s="449"/>
      <c r="C952" s="450"/>
      <c r="D952" s="450"/>
      <c r="E952" s="450"/>
      <c r="F952" s="450"/>
      <c r="G952" s="450"/>
      <c r="H952" s="450"/>
      <c r="I952" s="450"/>
      <c r="J952" s="450"/>
      <c r="K952" s="450"/>
      <c r="L952" s="451"/>
      <c r="M952" s="452"/>
      <c r="N952" s="452"/>
      <c r="O952" s="452"/>
      <c r="P952" s="453"/>
      <c r="Q952" s="454"/>
      <c r="R952" s="454"/>
      <c r="S952" s="454"/>
      <c r="T952" s="454"/>
      <c r="U952" s="454"/>
      <c r="V952" s="129"/>
      <c r="W952" s="129"/>
      <c r="X952" s="455"/>
      <c r="Y952" s="456"/>
      <c r="Z952" s="339" t="str">
        <f>IFERROR(VLOOKUP(X952, 【参考】数式用!$A$2:$B$46, 2, FALSE), "")</f>
        <v/>
      </c>
      <c r="AA952" s="357"/>
      <c r="AB952" s="426" t="str">
        <f>IF(B952="", "", IF(COUNTIF(X952,"*独自*"),"数式を削除して手入力",IFERROR(INDEX(【参考】数式用!$O$3:'【参考】数式用'!$Q$452,MATCH(Q952&amp;V952,【参考】数式用!$N$3:'【参考】数式用'!$N$452,0),MATCH(VLOOKUP(X952,【参考】数式用!$R$2:$S$46,2,FALSE),【参考】数式用!$O$2:$Q$2,0)),10)))</f>
        <v/>
      </c>
      <c r="AC952" s="354"/>
    </row>
    <row r="953" spans="1:29" ht="49.95" customHeight="1">
      <c r="A953" s="240">
        <f t="shared" si="17"/>
        <v>915</v>
      </c>
      <c r="B953" s="449"/>
      <c r="C953" s="450"/>
      <c r="D953" s="450"/>
      <c r="E953" s="450"/>
      <c r="F953" s="450"/>
      <c r="G953" s="450"/>
      <c r="H953" s="450"/>
      <c r="I953" s="450"/>
      <c r="J953" s="450"/>
      <c r="K953" s="450"/>
      <c r="L953" s="451"/>
      <c r="M953" s="452"/>
      <c r="N953" s="452"/>
      <c r="O953" s="452"/>
      <c r="P953" s="453"/>
      <c r="Q953" s="454"/>
      <c r="R953" s="454"/>
      <c r="S953" s="454"/>
      <c r="T953" s="454"/>
      <c r="U953" s="454"/>
      <c r="V953" s="129"/>
      <c r="W953" s="129"/>
      <c r="X953" s="455"/>
      <c r="Y953" s="456"/>
      <c r="Z953" s="339" t="str">
        <f>IFERROR(VLOOKUP(X953, 【参考】数式用!$A$2:$B$46, 2, FALSE), "")</f>
        <v/>
      </c>
      <c r="AA953" s="357"/>
      <c r="AB953" s="426" t="str">
        <f>IF(B953="", "", IF(COUNTIF(X953,"*独自*"),"数式を削除して手入力",IFERROR(INDEX(【参考】数式用!$O$3:'【参考】数式用'!$Q$452,MATCH(Q953&amp;V953,【参考】数式用!$N$3:'【参考】数式用'!$N$452,0),MATCH(VLOOKUP(X953,【参考】数式用!$R$2:$S$46,2,FALSE),【参考】数式用!$O$2:$Q$2,0)),10)))</f>
        <v/>
      </c>
      <c r="AC953" s="354"/>
    </row>
    <row r="954" spans="1:29" ht="49.95" customHeight="1">
      <c r="A954" s="240">
        <f t="shared" si="17"/>
        <v>916</v>
      </c>
      <c r="B954" s="449"/>
      <c r="C954" s="450"/>
      <c r="D954" s="450"/>
      <c r="E954" s="450"/>
      <c r="F954" s="450"/>
      <c r="G954" s="450"/>
      <c r="H954" s="450"/>
      <c r="I954" s="450"/>
      <c r="J954" s="450"/>
      <c r="K954" s="450"/>
      <c r="L954" s="451"/>
      <c r="M954" s="452"/>
      <c r="N954" s="452"/>
      <c r="O954" s="452"/>
      <c r="P954" s="453"/>
      <c r="Q954" s="454"/>
      <c r="R954" s="454"/>
      <c r="S954" s="454"/>
      <c r="T954" s="454"/>
      <c r="U954" s="454"/>
      <c r="V954" s="129"/>
      <c r="W954" s="129"/>
      <c r="X954" s="455"/>
      <c r="Y954" s="456"/>
      <c r="Z954" s="339" t="str">
        <f>IFERROR(VLOOKUP(X954, 【参考】数式用!$A$2:$B$46, 2, FALSE), "")</f>
        <v/>
      </c>
      <c r="AA954" s="357"/>
      <c r="AB954" s="426" t="str">
        <f>IF(B954="", "", IF(COUNTIF(X954,"*独自*"),"数式を削除して手入力",IFERROR(INDEX(【参考】数式用!$O$3:'【参考】数式用'!$Q$452,MATCH(Q954&amp;V954,【参考】数式用!$N$3:'【参考】数式用'!$N$452,0),MATCH(VLOOKUP(X954,【参考】数式用!$R$2:$S$46,2,FALSE),【参考】数式用!$O$2:$Q$2,0)),10)))</f>
        <v/>
      </c>
      <c r="AC954" s="354"/>
    </row>
    <row r="955" spans="1:29" ht="49.95" customHeight="1">
      <c r="A955" s="240">
        <f t="shared" si="17"/>
        <v>917</v>
      </c>
      <c r="B955" s="449"/>
      <c r="C955" s="450"/>
      <c r="D955" s="450"/>
      <c r="E955" s="450"/>
      <c r="F955" s="450"/>
      <c r="G955" s="450"/>
      <c r="H955" s="450"/>
      <c r="I955" s="450"/>
      <c r="J955" s="450"/>
      <c r="K955" s="450"/>
      <c r="L955" s="451"/>
      <c r="M955" s="452"/>
      <c r="N955" s="452"/>
      <c r="O955" s="452"/>
      <c r="P955" s="453"/>
      <c r="Q955" s="454"/>
      <c r="R955" s="454"/>
      <c r="S955" s="454"/>
      <c r="T955" s="454"/>
      <c r="U955" s="454"/>
      <c r="V955" s="129"/>
      <c r="W955" s="129"/>
      <c r="X955" s="455"/>
      <c r="Y955" s="456"/>
      <c r="Z955" s="339" t="str">
        <f>IFERROR(VLOOKUP(X955, 【参考】数式用!$A$2:$B$46, 2, FALSE), "")</f>
        <v/>
      </c>
      <c r="AA955" s="357"/>
      <c r="AB955" s="426" t="str">
        <f>IF(B955="", "", IF(COUNTIF(X955,"*独自*"),"数式を削除して手入力",IFERROR(INDEX(【参考】数式用!$O$3:'【参考】数式用'!$Q$452,MATCH(Q955&amp;V955,【参考】数式用!$N$3:'【参考】数式用'!$N$452,0),MATCH(VLOOKUP(X955,【参考】数式用!$R$2:$S$46,2,FALSE),【参考】数式用!$O$2:$Q$2,0)),10)))</f>
        <v/>
      </c>
      <c r="AC955" s="354"/>
    </row>
    <row r="956" spans="1:29" ht="49.95" customHeight="1">
      <c r="A956" s="240">
        <f t="shared" si="17"/>
        <v>918</v>
      </c>
      <c r="B956" s="449"/>
      <c r="C956" s="450"/>
      <c r="D956" s="450"/>
      <c r="E956" s="450"/>
      <c r="F956" s="450"/>
      <c r="G956" s="450"/>
      <c r="H956" s="450"/>
      <c r="I956" s="450"/>
      <c r="J956" s="450"/>
      <c r="K956" s="450"/>
      <c r="L956" s="451"/>
      <c r="M956" s="452"/>
      <c r="N956" s="452"/>
      <c r="O956" s="452"/>
      <c r="P956" s="453"/>
      <c r="Q956" s="454"/>
      <c r="R956" s="454"/>
      <c r="S956" s="454"/>
      <c r="T956" s="454"/>
      <c r="U956" s="454"/>
      <c r="V956" s="129"/>
      <c r="W956" s="129"/>
      <c r="X956" s="455"/>
      <c r="Y956" s="456"/>
      <c r="Z956" s="339" t="str">
        <f>IFERROR(VLOOKUP(X956, 【参考】数式用!$A$2:$B$46, 2, FALSE), "")</f>
        <v/>
      </c>
      <c r="AA956" s="357"/>
      <c r="AB956" s="426" t="str">
        <f>IF(B956="", "", IF(COUNTIF(X956,"*独自*"),"数式を削除して手入力",IFERROR(INDEX(【参考】数式用!$O$3:'【参考】数式用'!$Q$452,MATCH(Q956&amp;V956,【参考】数式用!$N$3:'【参考】数式用'!$N$452,0),MATCH(VLOOKUP(X956,【参考】数式用!$R$2:$S$46,2,FALSE),【参考】数式用!$O$2:$Q$2,0)),10)))</f>
        <v/>
      </c>
      <c r="AC956" s="354"/>
    </row>
    <row r="957" spans="1:29" ht="49.95" customHeight="1">
      <c r="A957" s="240">
        <f t="shared" si="17"/>
        <v>919</v>
      </c>
      <c r="B957" s="449"/>
      <c r="C957" s="450"/>
      <c r="D957" s="450"/>
      <c r="E957" s="450"/>
      <c r="F957" s="450"/>
      <c r="G957" s="450"/>
      <c r="H957" s="450"/>
      <c r="I957" s="450"/>
      <c r="J957" s="450"/>
      <c r="K957" s="450"/>
      <c r="L957" s="451"/>
      <c r="M957" s="452"/>
      <c r="N957" s="452"/>
      <c r="O957" s="452"/>
      <c r="P957" s="453"/>
      <c r="Q957" s="454"/>
      <c r="R957" s="454"/>
      <c r="S957" s="454"/>
      <c r="T957" s="454"/>
      <c r="U957" s="454"/>
      <c r="V957" s="129"/>
      <c r="W957" s="129"/>
      <c r="X957" s="455"/>
      <c r="Y957" s="456"/>
      <c r="Z957" s="339" t="str">
        <f>IFERROR(VLOOKUP(X957, 【参考】数式用!$A$2:$B$46, 2, FALSE), "")</f>
        <v/>
      </c>
      <c r="AA957" s="357"/>
      <c r="AB957" s="426" t="str">
        <f>IF(B957="", "", IF(COUNTIF(X957,"*独自*"),"数式を削除して手入力",IFERROR(INDEX(【参考】数式用!$O$3:'【参考】数式用'!$Q$452,MATCH(Q957&amp;V957,【参考】数式用!$N$3:'【参考】数式用'!$N$452,0),MATCH(VLOOKUP(X957,【参考】数式用!$R$2:$S$46,2,FALSE),【参考】数式用!$O$2:$Q$2,0)),10)))</f>
        <v/>
      </c>
      <c r="AC957" s="354"/>
    </row>
    <row r="958" spans="1:29" ht="49.95" customHeight="1">
      <c r="A958" s="240">
        <f t="shared" si="17"/>
        <v>920</v>
      </c>
      <c r="B958" s="449"/>
      <c r="C958" s="450"/>
      <c r="D958" s="450"/>
      <c r="E958" s="450"/>
      <c r="F958" s="450"/>
      <c r="G958" s="450"/>
      <c r="H958" s="450"/>
      <c r="I958" s="450"/>
      <c r="J958" s="450"/>
      <c r="K958" s="450"/>
      <c r="L958" s="451"/>
      <c r="M958" s="452"/>
      <c r="N958" s="452"/>
      <c r="O958" s="452"/>
      <c r="P958" s="453"/>
      <c r="Q958" s="454"/>
      <c r="R958" s="454"/>
      <c r="S958" s="454"/>
      <c r="T958" s="454"/>
      <c r="U958" s="454"/>
      <c r="V958" s="129"/>
      <c r="W958" s="129"/>
      <c r="X958" s="455"/>
      <c r="Y958" s="456"/>
      <c r="Z958" s="339" t="str">
        <f>IFERROR(VLOOKUP(X958, 【参考】数式用!$A$2:$B$46, 2, FALSE), "")</f>
        <v/>
      </c>
      <c r="AA958" s="357"/>
      <c r="AB958" s="426" t="str">
        <f>IF(B958="", "", IF(COUNTIF(X958,"*独自*"),"数式を削除して手入力",IFERROR(INDEX(【参考】数式用!$O$3:'【参考】数式用'!$Q$452,MATCH(Q958&amp;V958,【参考】数式用!$N$3:'【参考】数式用'!$N$452,0),MATCH(VLOOKUP(X958,【参考】数式用!$R$2:$S$46,2,FALSE),【参考】数式用!$O$2:$Q$2,0)),10)))</f>
        <v/>
      </c>
      <c r="AC958" s="354"/>
    </row>
    <row r="959" spans="1:29" ht="49.95" customHeight="1">
      <c r="A959" s="240">
        <f t="shared" si="17"/>
        <v>921</v>
      </c>
      <c r="B959" s="449"/>
      <c r="C959" s="450"/>
      <c r="D959" s="450"/>
      <c r="E959" s="450"/>
      <c r="F959" s="450"/>
      <c r="G959" s="450"/>
      <c r="H959" s="450"/>
      <c r="I959" s="450"/>
      <c r="J959" s="450"/>
      <c r="K959" s="450"/>
      <c r="L959" s="451"/>
      <c r="M959" s="452"/>
      <c r="N959" s="452"/>
      <c r="O959" s="452"/>
      <c r="P959" s="453"/>
      <c r="Q959" s="454"/>
      <c r="R959" s="454"/>
      <c r="S959" s="454"/>
      <c r="T959" s="454"/>
      <c r="U959" s="454"/>
      <c r="V959" s="129"/>
      <c r="W959" s="129"/>
      <c r="X959" s="455"/>
      <c r="Y959" s="456"/>
      <c r="Z959" s="339" t="str">
        <f>IFERROR(VLOOKUP(X959, 【参考】数式用!$A$2:$B$46, 2, FALSE), "")</f>
        <v/>
      </c>
      <c r="AA959" s="357"/>
      <c r="AB959" s="426" t="str">
        <f>IF(B959="", "", IF(COUNTIF(X959,"*独自*"),"数式を削除して手入力",IFERROR(INDEX(【参考】数式用!$O$3:'【参考】数式用'!$Q$452,MATCH(Q959&amp;V959,【参考】数式用!$N$3:'【参考】数式用'!$N$452,0),MATCH(VLOOKUP(X959,【参考】数式用!$R$2:$S$46,2,FALSE),【参考】数式用!$O$2:$Q$2,0)),10)))</f>
        <v/>
      </c>
      <c r="AC959" s="354"/>
    </row>
    <row r="960" spans="1:29" ht="49.95" customHeight="1">
      <c r="A960" s="240">
        <f t="shared" si="17"/>
        <v>922</v>
      </c>
      <c r="B960" s="449"/>
      <c r="C960" s="450"/>
      <c r="D960" s="450"/>
      <c r="E960" s="450"/>
      <c r="F960" s="450"/>
      <c r="G960" s="450"/>
      <c r="H960" s="450"/>
      <c r="I960" s="450"/>
      <c r="J960" s="450"/>
      <c r="K960" s="450"/>
      <c r="L960" s="451"/>
      <c r="M960" s="452"/>
      <c r="N960" s="452"/>
      <c r="O960" s="452"/>
      <c r="P960" s="453"/>
      <c r="Q960" s="454"/>
      <c r="R960" s="454"/>
      <c r="S960" s="454"/>
      <c r="T960" s="454"/>
      <c r="U960" s="454"/>
      <c r="V960" s="129"/>
      <c r="W960" s="129"/>
      <c r="X960" s="455"/>
      <c r="Y960" s="456"/>
      <c r="Z960" s="339" t="str">
        <f>IFERROR(VLOOKUP(X960, 【参考】数式用!$A$2:$B$46, 2, FALSE), "")</f>
        <v/>
      </c>
      <c r="AA960" s="357"/>
      <c r="AB960" s="426" t="str">
        <f>IF(B960="", "", IF(COUNTIF(X960,"*独自*"),"数式を削除して手入力",IFERROR(INDEX(【参考】数式用!$O$3:'【参考】数式用'!$Q$452,MATCH(Q960&amp;V960,【参考】数式用!$N$3:'【参考】数式用'!$N$452,0),MATCH(VLOOKUP(X960,【参考】数式用!$R$2:$S$46,2,FALSE),【参考】数式用!$O$2:$Q$2,0)),10)))</f>
        <v/>
      </c>
      <c r="AC960" s="354"/>
    </row>
    <row r="961" spans="1:29" ht="49.95" customHeight="1">
      <c r="A961" s="240">
        <f t="shared" si="17"/>
        <v>923</v>
      </c>
      <c r="B961" s="449"/>
      <c r="C961" s="450"/>
      <c r="D961" s="450"/>
      <c r="E961" s="450"/>
      <c r="F961" s="450"/>
      <c r="G961" s="450"/>
      <c r="H961" s="450"/>
      <c r="I961" s="450"/>
      <c r="J961" s="450"/>
      <c r="K961" s="450"/>
      <c r="L961" s="451"/>
      <c r="M961" s="452"/>
      <c r="N961" s="452"/>
      <c r="O961" s="452"/>
      <c r="P961" s="453"/>
      <c r="Q961" s="454"/>
      <c r="R961" s="454"/>
      <c r="S961" s="454"/>
      <c r="T961" s="454"/>
      <c r="U961" s="454"/>
      <c r="V961" s="129"/>
      <c r="W961" s="129"/>
      <c r="X961" s="455"/>
      <c r="Y961" s="456"/>
      <c r="Z961" s="339" t="str">
        <f>IFERROR(VLOOKUP(X961, 【参考】数式用!$A$2:$B$46, 2, FALSE), "")</f>
        <v/>
      </c>
      <c r="AA961" s="357"/>
      <c r="AB961" s="426" t="str">
        <f>IF(B961="", "", IF(COUNTIF(X961,"*独自*"),"数式を削除して手入力",IFERROR(INDEX(【参考】数式用!$O$3:'【参考】数式用'!$Q$452,MATCH(Q961&amp;V961,【参考】数式用!$N$3:'【参考】数式用'!$N$452,0),MATCH(VLOOKUP(X961,【参考】数式用!$R$2:$S$46,2,FALSE),【参考】数式用!$O$2:$Q$2,0)),10)))</f>
        <v/>
      </c>
      <c r="AC961" s="354"/>
    </row>
    <row r="962" spans="1:29" ht="49.95" customHeight="1">
      <c r="A962" s="240">
        <f t="shared" si="17"/>
        <v>924</v>
      </c>
      <c r="B962" s="449"/>
      <c r="C962" s="450"/>
      <c r="D962" s="450"/>
      <c r="E962" s="450"/>
      <c r="F962" s="450"/>
      <c r="G962" s="450"/>
      <c r="H962" s="450"/>
      <c r="I962" s="450"/>
      <c r="J962" s="450"/>
      <c r="K962" s="450"/>
      <c r="L962" s="451"/>
      <c r="M962" s="452"/>
      <c r="N962" s="452"/>
      <c r="O962" s="452"/>
      <c r="P962" s="453"/>
      <c r="Q962" s="454"/>
      <c r="R962" s="454"/>
      <c r="S962" s="454"/>
      <c r="T962" s="454"/>
      <c r="U962" s="454"/>
      <c r="V962" s="129"/>
      <c r="W962" s="129"/>
      <c r="X962" s="455"/>
      <c r="Y962" s="456"/>
      <c r="Z962" s="339" t="str">
        <f>IFERROR(VLOOKUP(X962, 【参考】数式用!$A$2:$B$46, 2, FALSE), "")</f>
        <v/>
      </c>
      <c r="AA962" s="357"/>
      <c r="AB962" s="426" t="str">
        <f>IF(B962="", "", IF(COUNTIF(X962,"*独自*"),"数式を削除して手入力",IFERROR(INDEX(【参考】数式用!$O$3:'【参考】数式用'!$Q$452,MATCH(Q962&amp;V962,【参考】数式用!$N$3:'【参考】数式用'!$N$452,0),MATCH(VLOOKUP(X962,【参考】数式用!$R$2:$S$46,2,FALSE),【参考】数式用!$O$2:$Q$2,0)),10)))</f>
        <v/>
      </c>
      <c r="AC962" s="354"/>
    </row>
    <row r="963" spans="1:29" ht="49.95" customHeight="1">
      <c r="A963" s="240">
        <f t="shared" si="17"/>
        <v>925</v>
      </c>
      <c r="B963" s="449"/>
      <c r="C963" s="450"/>
      <c r="D963" s="450"/>
      <c r="E963" s="450"/>
      <c r="F963" s="450"/>
      <c r="G963" s="450"/>
      <c r="H963" s="450"/>
      <c r="I963" s="450"/>
      <c r="J963" s="450"/>
      <c r="K963" s="450"/>
      <c r="L963" s="451"/>
      <c r="M963" s="452"/>
      <c r="N963" s="452"/>
      <c r="O963" s="452"/>
      <c r="P963" s="453"/>
      <c r="Q963" s="454"/>
      <c r="R963" s="454"/>
      <c r="S963" s="454"/>
      <c r="T963" s="454"/>
      <c r="U963" s="454"/>
      <c r="V963" s="129"/>
      <c r="W963" s="129"/>
      <c r="X963" s="455"/>
      <c r="Y963" s="456"/>
      <c r="Z963" s="339" t="str">
        <f>IFERROR(VLOOKUP(X963, 【参考】数式用!$A$2:$B$46, 2, FALSE), "")</f>
        <v/>
      </c>
      <c r="AA963" s="357"/>
      <c r="AB963" s="426" t="str">
        <f>IF(B963="", "", IF(COUNTIF(X963,"*独自*"),"数式を削除して手入力",IFERROR(INDEX(【参考】数式用!$O$3:'【参考】数式用'!$Q$452,MATCH(Q963&amp;V963,【参考】数式用!$N$3:'【参考】数式用'!$N$452,0),MATCH(VLOOKUP(X963,【参考】数式用!$R$2:$S$46,2,FALSE),【参考】数式用!$O$2:$Q$2,0)),10)))</f>
        <v/>
      </c>
      <c r="AC963" s="354"/>
    </row>
    <row r="964" spans="1:29" ht="49.95" customHeight="1">
      <c r="A964" s="240">
        <f t="shared" si="17"/>
        <v>926</v>
      </c>
      <c r="B964" s="449"/>
      <c r="C964" s="450"/>
      <c r="D964" s="450"/>
      <c r="E964" s="450"/>
      <c r="F964" s="450"/>
      <c r="G964" s="450"/>
      <c r="H964" s="450"/>
      <c r="I964" s="450"/>
      <c r="J964" s="450"/>
      <c r="K964" s="450"/>
      <c r="L964" s="451"/>
      <c r="M964" s="452"/>
      <c r="N964" s="452"/>
      <c r="O964" s="452"/>
      <c r="P964" s="453"/>
      <c r="Q964" s="454"/>
      <c r="R964" s="454"/>
      <c r="S964" s="454"/>
      <c r="T964" s="454"/>
      <c r="U964" s="454"/>
      <c r="V964" s="129"/>
      <c r="W964" s="129"/>
      <c r="X964" s="455"/>
      <c r="Y964" s="456"/>
      <c r="Z964" s="339" t="str">
        <f>IFERROR(VLOOKUP(X964, 【参考】数式用!$A$2:$B$46, 2, FALSE), "")</f>
        <v/>
      </c>
      <c r="AA964" s="357"/>
      <c r="AB964" s="426" t="str">
        <f>IF(B964="", "", IF(COUNTIF(X964,"*独自*"),"数式を削除して手入力",IFERROR(INDEX(【参考】数式用!$O$3:'【参考】数式用'!$Q$452,MATCH(Q964&amp;V964,【参考】数式用!$N$3:'【参考】数式用'!$N$452,0),MATCH(VLOOKUP(X964,【参考】数式用!$R$2:$S$46,2,FALSE),【参考】数式用!$O$2:$Q$2,0)),10)))</f>
        <v/>
      </c>
      <c r="AC964" s="354"/>
    </row>
    <row r="965" spans="1:29" ht="49.95" customHeight="1">
      <c r="A965" s="240">
        <f t="shared" si="17"/>
        <v>927</v>
      </c>
      <c r="B965" s="449"/>
      <c r="C965" s="450"/>
      <c r="D965" s="450"/>
      <c r="E965" s="450"/>
      <c r="F965" s="450"/>
      <c r="G965" s="450"/>
      <c r="H965" s="450"/>
      <c r="I965" s="450"/>
      <c r="J965" s="450"/>
      <c r="K965" s="450"/>
      <c r="L965" s="451"/>
      <c r="M965" s="452"/>
      <c r="N965" s="452"/>
      <c r="O965" s="452"/>
      <c r="P965" s="453"/>
      <c r="Q965" s="454"/>
      <c r="R965" s="454"/>
      <c r="S965" s="454"/>
      <c r="T965" s="454"/>
      <c r="U965" s="454"/>
      <c r="V965" s="129"/>
      <c r="W965" s="129"/>
      <c r="X965" s="455"/>
      <c r="Y965" s="456"/>
      <c r="Z965" s="339" t="str">
        <f>IFERROR(VLOOKUP(X965, 【参考】数式用!$A$2:$B$46, 2, FALSE), "")</f>
        <v/>
      </c>
      <c r="AA965" s="357"/>
      <c r="AB965" s="426" t="str">
        <f>IF(B965="", "", IF(COUNTIF(X965,"*独自*"),"数式を削除して手入力",IFERROR(INDEX(【参考】数式用!$O$3:'【参考】数式用'!$Q$452,MATCH(Q965&amp;V965,【参考】数式用!$N$3:'【参考】数式用'!$N$452,0),MATCH(VLOOKUP(X965,【参考】数式用!$R$2:$S$46,2,FALSE),【参考】数式用!$O$2:$Q$2,0)),10)))</f>
        <v/>
      </c>
      <c r="AC965" s="354"/>
    </row>
    <row r="966" spans="1:29" ht="49.95" customHeight="1">
      <c r="A966" s="240">
        <f t="shared" si="17"/>
        <v>928</v>
      </c>
      <c r="B966" s="449"/>
      <c r="C966" s="450"/>
      <c r="D966" s="450"/>
      <c r="E966" s="450"/>
      <c r="F966" s="450"/>
      <c r="G966" s="450"/>
      <c r="H966" s="450"/>
      <c r="I966" s="450"/>
      <c r="J966" s="450"/>
      <c r="K966" s="450"/>
      <c r="L966" s="451"/>
      <c r="M966" s="452"/>
      <c r="N966" s="452"/>
      <c r="O966" s="452"/>
      <c r="P966" s="453"/>
      <c r="Q966" s="454"/>
      <c r="R966" s="454"/>
      <c r="S966" s="454"/>
      <c r="T966" s="454"/>
      <c r="U966" s="454"/>
      <c r="V966" s="129"/>
      <c r="W966" s="129"/>
      <c r="X966" s="455"/>
      <c r="Y966" s="456"/>
      <c r="Z966" s="339" t="str">
        <f>IFERROR(VLOOKUP(X966, 【参考】数式用!$A$2:$B$46, 2, FALSE), "")</f>
        <v/>
      </c>
      <c r="AA966" s="357"/>
      <c r="AB966" s="426" t="str">
        <f>IF(B966="", "", IF(COUNTIF(X966,"*独自*"),"数式を削除して手入力",IFERROR(INDEX(【参考】数式用!$O$3:'【参考】数式用'!$Q$452,MATCH(Q966&amp;V966,【参考】数式用!$N$3:'【参考】数式用'!$N$452,0),MATCH(VLOOKUP(X966,【参考】数式用!$R$2:$S$46,2,FALSE),【参考】数式用!$O$2:$Q$2,0)),10)))</f>
        <v/>
      </c>
      <c r="AC966" s="354"/>
    </row>
    <row r="967" spans="1:29" ht="49.95" customHeight="1">
      <c r="A967" s="240">
        <f t="shared" si="17"/>
        <v>929</v>
      </c>
      <c r="B967" s="449"/>
      <c r="C967" s="450"/>
      <c r="D967" s="450"/>
      <c r="E967" s="450"/>
      <c r="F967" s="450"/>
      <c r="G967" s="450"/>
      <c r="H967" s="450"/>
      <c r="I967" s="450"/>
      <c r="J967" s="450"/>
      <c r="K967" s="450"/>
      <c r="L967" s="451"/>
      <c r="M967" s="452"/>
      <c r="N967" s="452"/>
      <c r="O967" s="452"/>
      <c r="P967" s="453"/>
      <c r="Q967" s="454"/>
      <c r="R967" s="454"/>
      <c r="S967" s="454"/>
      <c r="T967" s="454"/>
      <c r="U967" s="454"/>
      <c r="V967" s="129"/>
      <c r="W967" s="129"/>
      <c r="X967" s="455"/>
      <c r="Y967" s="456"/>
      <c r="Z967" s="339" t="str">
        <f>IFERROR(VLOOKUP(X967, 【参考】数式用!$A$2:$B$46, 2, FALSE), "")</f>
        <v/>
      </c>
      <c r="AA967" s="357"/>
      <c r="AB967" s="426" t="str">
        <f>IF(B967="", "", IF(COUNTIF(X967,"*独自*"),"数式を削除して手入力",IFERROR(INDEX(【参考】数式用!$O$3:'【参考】数式用'!$Q$452,MATCH(Q967&amp;V967,【参考】数式用!$N$3:'【参考】数式用'!$N$452,0),MATCH(VLOOKUP(X967,【参考】数式用!$R$2:$S$46,2,FALSE),【参考】数式用!$O$2:$Q$2,0)),10)))</f>
        <v/>
      </c>
      <c r="AC967" s="354"/>
    </row>
    <row r="968" spans="1:29" ht="49.95" customHeight="1">
      <c r="A968" s="240">
        <f t="shared" si="17"/>
        <v>930</v>
      </c>
      <c r="B968" s="449"/>
      <c r="C968" s="450"/>
      <c r="D968" s="450"/>
      <c r="E968" s="450"/>
      <c r="F968" s="450"/>
      <c r="G968" s="450"/>
      <c r="H968" s="450"/>
      <c r="I968" s="450"/>
      <c r="J968" s="450"/>
      <c r="K968" s="450"/>
      <c r="L968" s="451"/>
      <c r="M968" s="452"/>
      <c r="N968" s="452"/>
      <c r="O968" s="452"/>
      <c r="P968" s="453"/>
      <c r="Q968" s="454"/>
      <c r="R968" s="454"/>
      <c r="S968" s="454"/>
      <c r="T968" s="454"/>
      <c r="U968" s="454"/>
      <c r="V968" s="129"/>
      <c r="W968" s="129"/>
      <c r="X968" s="455"/>
      <c r="Y968" s="456"/>
      <c r="Z968" s="339" t="str">
        <f>IFERROR(VLOOKUP(X968, 【参考】数式用!$A$2:$B$46, 2, FALSE), "")</f>
        <v/>
      </c>
      <c r="AA968" s="357"/>
      <c r="AB968" s="426" t="str">
        <f>IF(B968="", "", IF(COUNTIF(X968,"*独自*"),"数式を削除して手入力",IFERROR(INDEX(【参考】数式用!$O$3:'【参考】数式用'!$Q$452,MATCH(Q968&amp;V968,【参考】数式用!$N$3:'【参考】数式用'!$N$452,0),MATCH(VLOOKUP(X968,【参考】数式用!$R$2:$S$46,2,FALSE),【参考】数式用!$O$2:$Q$2,0)),10)))</f>
        <v/>
      </c>
      <c r="AC968" s="354"/>
    </row>
    <row r="969" spans="1:29" ht="49.95" customHeight="1">
      <c r="A969" s="240">
        <f t="shared" si="17"/>
        <v>931</v>
      </c>
      <c r="B969" s="449"/>
      <c r="C969" s="450"/>
      <c r="D969" s="450"/>
      <c r="E969" s="450"/>
      <c r="F969" s="450"/>
      <c r="G969" s="450"/>
      <c r="H969" s="450"/>
      <c r="I969" s="450"/>
      <c r="J969" s="450"/>
      <c r="K969" s="450"/>
      <c r="L969" s="451"/>
      <c r="M969" s="452"/>
      <c r="N969" s="452"/>
      <c r="O969" s="452"/>
      <c r="P969" s="453"/>
      <c r="Q969" s="454"/>
      <c r="R969" s="454"/>
      <c r="S969" s="454"/>
      <c r="T969" s="454"/>
      <c r="U969" s="454"/>
      <c r="V969" s="129"/>
      <c r="W969" s="129"/>
      <c r="X969" s="455"/>
      <c r="Y969" s="456"/>
      <c r="Z969" s="339" t="str">
        <f>IFERROR(VLOOKUP(X969, 【参考】数式用!$A$2:$B$46, 2, FALSE), "")</f>
        <v/>
      </c>
      <c r="AA969" s="357"/>
      <c r="AB969" s="426" t="str">
        <f>IF(B969="", "", IF(COUNTIF(X969,"*独自*"),"数式を削除して手入力",IFERROR(INDEX(【参考】数式用!$O$3:'【参考】数式用'!$Q$452,MATCH(Q969&amp;V969,【参考】数式用!$N$3:'【参考】数式用'!$N$452,0),MATCH(VLOOKUP(X969,【参考】数式用!$R$2:$S$46,2,FALSE),【参考】数式用!$O$2:$Q$2,0)),10)))</f>
        <v/>
      </c>
      <c r="AC969" s="354"/>
    </row>
    <row r="970" spans="1:29" ht="49.95" customHeight="1">
      <c r="A970" s="240">
        <f t="shared" si="17"/>
        <v>932</v>
      </c>
      <c r="B970" s="449"/>
      <c r="C970" s="450"/>
      <c r="D970" s="450"/>
      <c r="E970" s="450"/>
      <c r="F970" s="450"/>
      <c r="G970" s="450"/>
      <c r="H970" s="450"/>
      <c r="I970" s="450"/>
      <c r="J970" s="450"/>
      <c r="K970" s="450"/>
      <c r="L970" s="451"/>
      <c r="M970" s="452"/>
      <c r="N970" s="452"/>
      <c r="O970" s="452"/>
      <c r="P970" s="453"/>
      <c r="Q970" s="454"/>
      <c r="R970" s="454"/>
      <c r="S970" s="454"/>
      <c r="T970" s="454"/>
      <c r="U970" s="454"/>
      <c r="V970" s="129"/>
      <c r="W970" s="129"/>
      <c r="X970" s="455"/>
      <c r="Y970" s="456"/>
      <c r="Z970" s="339" t="str">
        <f>IFERROR(VLOOKUP(X970, 【参考】数式用!$A$2:$B$46, 2, FALSE), "")</f>
        <v/>
      </c>
      <c r="AA970" s="357"/>
      <c r="AB970" s="426" t="str">
        <f>IF(B970="", "", IF(COUNTIF(X970,"*独自*"),"数式を削除して手入力",IFERROR(INDEX(【参考】数式用!$O$3:'【参考】数式用'!$Q$452,MATCH(Q970&amp;V970,【参考】数式用!$N$3:'【参考】数式用'!$N$452,0),MATCH(VLOOKUP(X970,【参考】数式用!$R$2:$S$46,2,FALSE),【参考】数式用!$O$2:$Q$2,0)),10)))</f>
        <v/>
      </c>
      <c r="AC970" s="354"/>
    </row>
    <row r="971" spans="1:29" ht="49.95" customHeight="1">
      <c r="A971" s="240">
        <f t="shared" ref="A971:A1034" si="18">A970+1</f>
        <v>933</v>
      </c>
      <c r="B971" s="449"/>
      <c r="C971" s="450"/>
      <c r="D971" s="450"/>
      <c r="E971" s="450"/>
      <c r="F971" s="450"/>
      <c r="G971" s="450"/>
      <c r="H971" s="450"/>
      <c r="I971" s="450"/>
      <c r="J971" s="450"/>
      <c r="K971" s="450"/>
      <c r="L971" s="451"/>
      <c r="M971" s="452"/>
      <c r="N971" s="452"/>
      <c r="O971" s="452"/>
      <c r="P971" s="453"/>
      <c r="Q971" s="454"/>
      <c r="R971" s="454"/>
      <c r="S971" s="454"/>
      <c r="T971" s="454"/>
      <c r="U971" s="454"/>
      <c r="V971" s="129"/>
      <c r="W971" s="129"/>
      <c r="X971" s="455"/>
      <c r="Y971" s="456"/>
      <c r="Z971" s="339" t="str">
        <f>IFERROR(VLOOKUP(X971, 【参考】数式用!$A$2:$B$46, 2, FALSE), "")</f>
        <v/>
      </c>
      <c r="AA971" s="357"/>
      <c r="AB971" s="426" t="str">
        <f>IF(B971="", "", IF(COUNTIF(X971,"*独自*"),"数式を削除して手入力",IFERROR(INDEX(【参考】数式用!$O$3:'【参考】数式用'!$Q$452,MATCH(Q971&amp;V971,【参考】数式用!$N$3:'【参考】数式用'!$N$452,0),MATCH(VLOOKUP(X971,【参考】数式用!$R$2:$S$46,2,FALSE),【参考】数式用!$O$2:$Q$2,0)),10)))</f>
        <v/>
      </c>
      <c r="AC971" s="354"/>
    </row>
    <row r="972" spans="1:29" ht="49.95" customHeight="1">
      <c r="A972" s="240">
        <f t="shared" si="18"/>
        <v>934</v>
      </c>
      <c r="B972" s="449"/>
      <c r="C972" s="450"/>
      <c r="D972" s="450"/>
      <c r="E972" s="450"/>
      <c r="F972" s="450"/>
      <c r="G972" s="450"/>
      <c r="H972" s="450"/>
      <c r="I972" s="450"/>
      <c r="J972" s="450"/>
      <c r="K972" s="450"/>
      <c r="L972" s="451"/>
      <c r="M972" s="452"/>
      <c r="N972" s="452"/>
      <c r="O972" s="452"/>
      <c r="P972" s="453"/>
      <c r="Q972" s="454"/>
      <c r="R972" s="454"/>
      <c r="S972" s="454"/>
      <c r="T972" s="454"/>
      <c r="U972" s="454"/>
      <c r="V972" s="129"/>
      <c r="W972" s="129"/>
      <c r="X972" s="455"/>
      <c r="Y972" s="456"/>
      <c r="Z972" s="339" t="str">
        <f>IFERROR(VLOOKUP(X972, 【参考】数式用!$A$2:$B$46, 2, FALSE), "")</f>
        <v/>
      </c>
      <c r="AA972" s="357"/>
      <c r="AB972" s="426" t="str">
        <f>IF(B972="", "", IF(COUNTIF(X972,"*独自*"),"数式を削除して手入力",IFERROR(INDEX(【参考】数式用!$O$3:'【参考】数式用'!$Q$452,MATCH(Q972&amp;V972,【参考】数式用!$N$3:'【参考】数式用'!$N$452,0),MATCH(VLOOKUP(X972,【参考】数式用!$R$2:$S$46,2,FALSE),【参考】数式用!$O$2:$Q$2,0)),10)))</f>
        <v/>
      </c>
      <c r="AC972" s="354"/>
    </row>
    <row r="973" spans="1:29" ht="49.95" customHeight="1">
      <c r="A973" s="240">
        <f t="shared" si="18"/>
        <v>935</v>
      </c>
      <c r="B973" s="449"/>
      <c r="C973" s="450"/>
      <c r="D973" s="450"/>
      <c r="E973" s="450"/>
      <c r="F973" s="450"/>
      <c r="G973" s="450"/>
      <c r="H973" s="450"/>
      <c r="I973" s="450"/>
      <c r="J973" s="450"/>
      <c r="K973" s="450"/>
      <c r="L973" s="451"/>
      <c r="M973" s="452"/>
      <c r="N973" s="452"/>
      <c r="O973" s="452"/>
      <c r="P973" s="453"/>
      <c r="Q973" s="454"/>
      <c r="R973" s="454"/>
      <c r="S973" s="454"/>
      <c r="T973" s="454"/>
      <c r="U973" s="454"/>
      <c r="V973" s="129"/>
      <c r="W973" s="129"/>
      <c r="X973" s="455"/>
      <c r="Y973" s="456"/>
      <c r="Z973" s="339" t="str">
        <f>IFERROR(VLOOKUP(X973, 【参考】数式用!$A$2:$B$46, 2, FALSE), "")</f>
        <v/>
      </c>
      <c r="AA973" s="357"/>
      <c r="AB973" s="426" t="str">
        <f>IF(B973="", "", IF(COUNTIF(X973,"*独自*"),"数式を削除して手入力",IFERROR(INDEX(【参考】数式用!$O$3:'【参考】数式用'!$Q$452,MATCH(Q973&amp;V973,【参考】数式用!$N$3:'【参考】数式用'!$N$452,0),MATCH(VLOOKUP(X973,【参考】数式用!$R$2:$S$46,2,FALSE),【参考】数式用!$O$2:$Q$2,0)),10)))</f>
        <v/>
      </c>
      <c r="AC973" s="354"/>
    </row>
    <row r="974" spans="1:29" ht="49.95" customHeight="1">
      <c r="A974" s="240">
        <f t="shared" si="18"/>
        <v>936</v>
      </c>
      <c r="B974" s="449"/>
      <c r="C974" s="450"/>
      <c r="D974" s="450"/>
      <c r="E974" s="450"/>
      <c r="F974" s="450"/>
      <c r="G974" s="450"/>
      <c r="H974" s="450"/>
      <c r="I974" s="450"/>
      <c r="J974" s="450"/>
      <c r="K974" s="450"/>
      <c r="L974" s="451"/>
      <c r="M974" s="452"/>
      <c r="N974" s="452"/>
      <c r="O974" s="452"/>
      <c r="P974" s="453"/>
      <c r="Q974" s="454"/>
      <c r="R974" s="454"/>
      <c r="S974" s="454"/>
      <c r="T974" s="454"/>
      <c r="U974" s="454"/>
      <c r="V974" s="129"/>
      <c r="W974" s="129"/>
      <c r="X974" s="455"/>
      <c r="Y974" s="456"/>
      <c r="Z974" s="339" t="str">
        <f>IFERROR(VLOOKUP(X974, 【参考】数式用!$A$2:$B$46, 2, FALSE), "")</f>
        <v/>
      </c>
      <c r="AA974" s="357"/>
      <c r="AB974" s="426" t="str">
        <f>IF(B974="", "", IF(COUNTIF(X974,"*独自*"),"数式を削除して手入力",IFERROR(INDEX(【参考】数式用!$O$3:'【参考】数式用'!$Q$452,MATCH(Q974&amp;V974,【参考】数式用!$N$3:'【参考】数式用'!$N$452,0),MATCH(VLOOKUP(X974,【参考】数式用!$R$2:$S$46,2,FALSE),【参考】数式用!$O$2:$Q$2,0)),10)))</f>
        <v/>
      </c>
      <c r="AC974" s="354"/>
    </row>
    <row r="975" spans="1:29" ht="49.95" customHeight="1">
      <c r="A975" s="240">
        <f t="shared" si="18"/>
        <v>937</v>
      </c>
      <c r="B975" s="449"/>
      <c r="C975" s="450"/>
      <c r="D975" s="450"/>
      <c r="E975" s="450"/>
      <c r="F975" s="450"/>
      <c r="G975" s="450"/>
      <c r="H975" s="450"/>
      <c r="I975" s="450"/>
      <c r="J975" s="450"/>
      <c r="K975" s="450"/>
      <c r="L975" s="451"/>
      <c r="M975" s="452"/>
      <c r="N975" s="452"/>
      <c r="O975" s="452"/>
      <c r="P975" s="453"/>
      <c r="Q975" s="454"/>
      <c r="R975" s="454"/>
      <c r="S975" s="454"/>
      <c r="T975" s="454"/>
      <c r="U975" s="454"/>
      <c r="V975" s="129"/>
      <c r="W975" s="129"/>
      <c r="X975" s="455"/>
      <c r="Y975" s="456"/>
      <c r="Z975" s="339" t="str">
        <f>IFERROR(VLOOKUP(X975, 【参考】数式用!$A$2:$B$46, 2, FALSE), "")</f>
        <v/>
      </c>
      <c r="AA975" s="357"/>
      <c r="AB975" s="426" t="str">
        <f>IF(B975="", "", IF(COUNTIF(X975,"*独自*"),"数式を削除して手入力",IFERROR(INDEX(【参考】数式用!$O$3:'【参考】数式用'!$Q$452,MATCH(Q975&amp;V975,【参考】数式用!$N$3:'【参考】数式用'!$N$452,0),MATCH(VLOOKUP(X975,【参考】数式用!$R$2:$S$46,2,FALSE),【参考】数式用!$O$2:$Q$2,0)),10)))</f>
        <v/>
      </c>
      <c r="AC975" s="354"/>
    </row>
    <row r="976" spans="1:29" ht="49.95" customHeight="1">
      <c r="A976" s="240">
        <f t="shared" si="18"/>
        <v>938</v>
      </c>
      <c r="B976" s="449"/>
      <c r="C976" s="450"/>
      <c r="D976" s="450"/>
      <c r="E976" s="450"/>
      <c r="F976" s="450"/>
      <c r="G976" s="450"/>
      <c r="H976" s="450"/>
      <c r="I976" s="450"/>
      <c r="J976" s="450"/>
      <c r="K976" s="450"/>
      <c r="L976" s="451"/>
      <c r="M976" s="452"/>
      <c r="N976" s="452"/>
      <c r="O976" s="452"/>
      <c r="P976" s="453"/>
      <c r="Q976" s="454"/>
      <c r="R976" s="454"/>
      <c r="S976" s="454"/>
      <c r="T976" s="454"/>
      <c r="U976" s="454"/>
      <c r="V976" s="129"/>
      <c r="W976" s="129"/>
      <c r="X976" s="455"/>
      <c r="Y976" s="456"/>
      <c r="Z976" s="339" t="str">
        <f>IFERROR(VLOOKUP(X976, 【参考】数式用!$A$2:$B$46, 2, FALSE), "")</f>
        <v/>
      </c>
      <c r="AA976" s="357"/>
      <c r="AB976" s="426" t="str">
        <f>IF(B976="", "", IF(COUNTIF(X976,"*独自*"),"数式を削除して手入力",IFERROR(INDEX(【参考】数式用!$O$3:'【参考】数式用'!$Q$452,MATCH(Q976&amp;V976,【参考】数式用!$N$3:'【参考】数式用'!$N$452,0),MATCH(VLOOKUP(X976,【参考】数式用!$R$2:$S$46,2,FALSE),【参考】数式用!$O$2:$Q$2,0)),10)))</f>
        <v/>
      </c>
      <c r="AC976" s="354"/>
    </row>
    <row r="977" spans="1:29" ht="49.95" customHeight="1">
      <c r="A977" s="240">
        <f t="shared" si="18"/>
        <v>939</v>
      </c>
      <c r="B977" s="449"/>
      <c r="C977" s="450"/>
      <c r="D977" s="450"/>
      <c r="E977" s="450"/>
      <c r="F977" s="450"/>
      <c r="G977" s="450"/>
      <c r="H977" s="450"/>
      <c r="I977" s="450"/>
      <c r="J977" s="450"/>
      <c r="K977" s="450"/>
      <c r="L977" s="451"/>
      <c r="M977" s="452"/>
      <c r="N977" s="452"/>
      <c r="O977" s="452"/>
      <c r="P977" s="453"/>
      <c r="Q977" s="454"/>
      <c r="R977" s="454"/>
      <c r="S977" s="454"/>
      <c r="T977" s="454"/>
      <c r="U977" s="454"/>
      <c r="V977" s="129"/>
      <c r="W977" s="129"/>
      <c r="X977" s="455"/>
      <c r="Y977" s="456"/>
      <c r="Z977" s="339" t="str">
        <f>IFERROR(VLOOKUP(X977, 【参考】数式用!$A$2:$B$46, 2, FALSE), "")</f>
        <v/>
      </c>
      <c r="AA977" s="357"/>
      <c r="AB977" s="426" t="str">
        <f>IF(B977="", "", IF(COUNTIF(X977,"*独自*"),"数式を削除して手入力",IFERROR(INDEX(【参考】数式用!$O$3:'【参考】数式用'!$Q$452,MATCH(Q977&amp;V977,【参考】数式用!$N$3:'【参考】数式用'!$N$452,0),MATCH(VLOOKUP(X977,【参考】数式用!$R$2:$S$46,2,FALSE),【参考】数式用!$O$2:$Q$2,0)),10)))</f>
        <v/>
      </c>
      <c r="AC977" s="354"/>
    </row>
    <row r="978" spans="1:29" ht="49.95" customHeight="1">
      <c r="A978" s="240">
        <f t="shared" si="18"/>
        <v>940</v>
      </c>
      <c r="B978" s="449"/>
      <c r="C978" s="450"/>
      <c r="D978" s="450"/>
      <c r="E978" s="450"/>
      <c r="F978" s="450"/>
      <c r="G978" s="450"/>
      <c r="H978" s="450"/>
      <c r="I978" s="450"/>
      <c r="J978" s="450"/>
      <c r="K978" s="450"/>
      <c r="L978" s="451"/>
      <c r="M978" s="452"/>
      <c r="N978" s="452"/>
      <c r="O978" s="452"/>
      <c r="P978" s="453"/>
      <c r="Q978" s="454"/>
      <c r="R978" s="454"/>
      <c r="S978" s="454"/>
      <c r="T978" s="454"/>
      <c r="U978" s="454"/>
      <c r="V978" s="129"/>
      <c r="W978" s="129"/>
      <c r="X978" s="455"/>
      <c r="Y978" s="456"/>
      <c r="Z978" s="339" t="str">
        <f>IFERROR(VLOOKUP(X978, 【参考】数式用!$A$2:$B$46, 2, FALSE), "")</f>
        <v/>
      </c>
      <c r="AA978" s="357"/>
      <c r="AB978" s="426" t="str">
        <f>IF(B978="", "", IF(COUNTIF(X978,"*独自*"),"数式を削除して手入力",IFERROR(INDEX(【参考】数式用!$O$3:'【参考】数式用'!$Q$452,MATCH(Q978&amp;V978,【参考】数式用!$N$3:'【参考】数式用'!$N$452,0),MATCH(VLOOKUP(X978,【参考】数式用!$R$2:$S$46,2,FALSE),【参考】数式用!$O$2:$Q$2,0)),10)))</f>
        <v/>
      </c>
      <c r="AC978" s="354"/>
    </row>
    <row r="979" spans="1:29" ht="49.95" customHeight="1">
      <c r="A979" s="240">
        <f t="shared" si="18"/>
        <v>941</v>
      </c>
      <c r="B979" s="449"/>
      <c r="C979" s="450"/>
      <c r="D979" s="450"/>
      <c r="E979" s="450"/>
      <c r="F979" s="450"/>
      <c r="G979" s="450"/>
      <c r="H979" s="450"/>
      <c r="I979" s="450"/>
      <c r="J979" s="450"/>
      <c r="K979" s="450"/>
      <c r="L979" s="451"/>
      <c r="M979" s="452"/>
      <c r="N979" s="452"/>
      <c r="O979" s="452"/>
      <c r="P979" s="453"/>
      <c r="Q979" s="454"/>
      <c r="R979" s="454"/>
      <c r="S979" s="454"/>
      <c r="T979" s="454"/>
      <c r="U979" s="454"/>
      <c r="V979" s="129"/>
      <c r="W979" s="129"/>
      <c r="X979" s="455"/>
      <c r="Y979" s="456"/>
      <c r="Z979" s="339" t="str">
        <f>IFERROR(VLOOKUP(X979, 【参考】数式用!$A$2:$B$46, 2, FALSE), "")</f>
        <v/>
      </c>
      <c r="AA979" s="357"/>
      <c r="AB979" s="426" t="str">
        <f>IF(B979="", "", IF(COUNTIF(X979,"*独自*"),"数式を削除して手入力",IFERROR(INDEX(【参考】数式用!$O$3:'【参考】数式用'!$Q$452,MATCH(Q979&amp;V979,【参考】数式用!$N$3:'【参考】数式用'!$N$452,0),MATCH(VLOOKUP(X979,【参考】数式用!$R$2:$S$46,2,FALSE),【参考】数式用!$O$2:$Q$2,0)),10)))</f>
        <v/>
      </c>
      <c r="AC979" s="354"/>
    </row>
    <row r="980" spans="1:29" ht="49.95" customHeight="1">
      <c r="A980" s="240">
        <f t="shared" si="18"/>
        <v>942</v>
      </c>
      <c r="B980" s="449"/>
      <c r="C980" s="450"/>
      <c r="D980" s="450"/>
      <c r="E980" s="450"/>
      <c r="F980" s="450"/>
      <c r="G980" s="450"/>
      <c r="H980" s="450"/>
      <c r="I980" s="450"/>
      <c r="J980" s="450"/>
      <c r="K980" s="450"/>
      <c r="L980" s="451"/>
      <c r="M980" s="452"/>
      <c r="N980" s="452"/>
      <c r="O980" s="452"/>
      <c r="P980" s="453"/>
      <c r="Q980" s="454"/>
      <c r="R980" s="454"/>
      <c r="S980" s="454"/>
      <c r="T980" s="454"/>
      <c r="U980" s="454"/>
      <c r="V980" s="129"/>
      <c r="W980" s="129"/>
      <c r="X980" s="455"/>
      <c r="Y980" s="456"/>
      <c r="Z980" s="339" t="str">
        <f>IFERROR(VLOOKUP(X980, 【参考】数式用!$A$2:$B$46, 2, FALSE), "")</f>
        <v/>
      </c>
      <c r="AA980" s="357"/>
      <c r="AB980" s="426" t="str">
        <f>IF(B980="", "", IF(COUNTIF(X980,"*独自*"),"数式を削除して手入力",IFERROR(INDEX(【参考】数式用!$O$3:'【参考】数式用'!$Q$452,MATCH(Q980&amp;V980,【参考】数式用!$N$3:'【参考】数式用'!$N$452,0),MATCH(VLOOKUP(X980,【参考】数式用!$R$2:$S$46,2,FALSE),【参考】数式用!$O$2:$Q$2,0)),10)))</f>
        <v/>
      </c>
      <c r="AC980" s="354"/>
    </row>
    <row r="981" spans="1:29" ht="49.95" customHeight="1">
      <c r="A981" s="240">
        <f t="shared" si="18"/>
        <v>943</v>
      </c>
      <c r="B981" s="449"/>
      <c r="C981" s="450"/>
      <c r="D981" s="450"/>
      <c r="E981" s="450"/>
      <c r="F981" s="450"/>
      <c r="G981" s="450"/>
      <c r="H981" s="450"/>
      <c r="I981" s="450"/>
      <c r="J981" s="450"/>
      <c r="K981" s="450"/>
      <c r="L981" s="451"/>
      <c r="M981" s="452"/>
      <c r="N981" s="452"/>
      <c r="O981" s="452"/>
      <c r="P981" s="453"/>
      <c r="Q981" s="454"/>
      <c r="R981" s="454"/>
      <c r="S981" s="454"/>
      <c r="T981" s="454"/>
      <c r="U981" s="454"/>
      <c r="V981" s="129"/>
      <c r="W981" s="129"/>
      <c r="X981" s="455"/>
      <c r="Y981" s="456"/>
      <c r="Z981" s="339" t="str">
        <f>IFERROR(VLOOKUP(X981, 【参考】数式用!$A$2:$B$46, 2, FALSE), "")</f>
        <v/>
      </c>
      <c r="AA981" s="357"/>
      <c r="AB981" s="426" t="str">
        <f>IF(B981="", "", IF(COUNTIF(X981,"*独自*"),"数式を削除して手入力",IFERROR(INDEX(【参考】数式用!$O$3:'【参考】数式用'!$Q$452,MATCH(Q981&amp;V981,【参考】数式用!$N$3:'【参考】数式用'!$N$452,0),MATCH(VLOOKUP(X981,【参考】数式用!$R$2:$S$46,2,FALSE),【参考】数式用!$O$2:$Q$2,0)),10)))</f>
        <v/>
      </c>
      <c r="AC981" s="354"/>
    </row>
    <row r="982" spans="1:29" ht="49.95" customHeight="1">
      <c r="A982" s="240">
        <f t="shared" si="18"/>
        <v>944</v>
      </c>
      <c r="B982" s="449"/>
      <c r="C982" s="450"/>
      <c r="D982" s="450"/>
      <c r="E982" s="450"/>
      <c r="F982" s="450"/>
      <c r="G982" s="450"/>
      <c r="H982" s="450"/>
      <c r="I982" s="450"/>
      <c r="J982" s="450"/>
      <c r="K982" s="450"/>
      <c r="L982" s="451"/>
      <c r="M982" s="452"/>
      <c r="N982" s="452"/>
      <c r="O982" s="452"/>
      <c r="P982" s="453"/>
      <c r="Q982" s="454"/>
      <c r="R982" s="454"/>
      <c r="S982" s="454"/>
      <c r="T982" s="454"/>
      <c r="U982" s="454"/>
      <c r="V982" s="129"/>
      <c r="W982" s="129"/>
      <c r="X982" s="455"/>
      <c r="Y982" s="456"/>
      <c r="Z982" s="339" t="str">
        <f>IFERROR(VLOOKUP(X982, 【参考】数式用!$A$2:$B$46, 2, FALSE), "")</f>
        <v/>
      </c>
      <c r="AA982" s="357"/>
      <c r="AB982" s="426" t="str">
        <f>IF(B982="", "", IF(COUNTIF(X982,"*独自*"),"数式を削除して手入力",IFERROR(INDEX(【参考】数式用!$O$3:'【参考】数式用'!$Q$452,MATCH(Q982&amp;V982,【参考】数式用!$N$3:'【参考】数式用'!$N$452,0),MATCH(VLOOKUP(X982,【参考】数式用!$R$2:$S$46,2,FALSE),【参考】数式用!$O$2:$Q$2,0)),10)))</f>
        <v/>
      </c>
      <c r="AC982" s="354"/>
    </row>
    <row r="983" spans="1:29" ht="49.95" customHeight="1">
      <c r="A983" s="240">
        <f t="shared" si="18"/>
        <v>945</v>
      </c>
      <c r="B983" s="449"/>
      <c r="C983" s="450"/>
      <c r="D983" s="450"/>
      <c r="E983" s="450"/>
      <c r="F983" s="450"/>
      <c r="G983" s="450"/>
      <c r="H983" s="450"/>
      <c r="I983" s="450"/>
      <c r="J983" s="450"/>
      <c r="K983" s="450"/>
      <c r="L983" s="451"/>
      <c r="M983" s="452"/>
      <c r="N983" s="452"/>
      <c r="O983" s="452"/>
      <c r="P983" s="453"/>
      <c r="Q983" s="454"/>
      <c r="R983" s="454"/>
      <c r="S983" s="454"/>
      <c r="T983" s="454"/>
      <c r="U983" s="454"/>
      <c r="V983" s="129"/>
      <c r="W983" s="129"/>
      <c r="X983" s="455"/>
      <c r="Y983" s="456"/>
      <c r="Z983" s="339" t="str">
        <f>IFERROR(VLOOKUP(X983, 【参考】数式用!$A$2:$B$46, 2, FALSE), "")</f>
        <v/>
      </c>
      <c r="AA983" s="357"/>
      <c r="AB983" s="426" t="str">
        <f>IF(B983="", "", IF(COUNTIF(X983,"*独自*"),"数式を削除して手入力",IFERROR(INDEX(【参考】数式用!$O$3:'【参考】数式用'!$Q$452,MATCH(Q983&amp;V983,【参考】数式用!$N$3:'【参考】数式用'!$N$452,0),MATCH(VLOOKUP(X983,【参考】数式用!$R$2:$S$46,2,FALSE),【参考】数式用!$O$2:$Q$2,0)),10)))</f>
        <v/>
      </c>
      <c r="AC983" s="354"/>
    </row>
    <row r="984" spans="1:29" ht="49.95" customHeight="1">
      <c r="A984" s="240">
        <f t="shared" si="18"/>
        <v>946</v>
      </c>
      <c r="B984" s="449"/>
      <c r="C984" s="450"/>
      <c r="D984" s="450"/>
      <c r="E984" s="450"/>
      <c r="F984" s="450"/>
      <c r="G984" s="450"/>
      <c r="H984" s="450"/>
      <c r="I984" s="450"/>
      <c r="J984" s="450"/>
      <c r="K984" s="450"/>
      <c r="L984" s="451"/>
      <c r="M984" s="452"/>
      <c r="N984" s="452"/>
      <c r="O984" s="452"/>
      <c r="P984" s="453"/>
      <c r="Q984" s="454"/>
      <c r="R984" s="454"/>
      <c r="S984" s="454"/>
      <c r="T984" s="454"/>
      <c r="U984" s="454"/>
      <c r="V984" s="129"/>
      <c r="W984" s="129"/>
      <c r="X984" s="455"/>
      <c r="Y984" s="456"/>
      <c r="Z984" s="339" t="str">
        <f>IFERROR(VLOOKUP(X984, 【参考】数式用!$A$2:$B$46, 2, FALSE), "")</f>
        <v/>
      </c>
      <c r="AA984" s="357"/>
      <c r="AB984" s="426" t="str">
        <f>IF(B984="", "", IF(COUNTIF(X984,"*独自*"),"数式を削除して手入力",IFERROR(INDEX(【参考】数式用!$O$3:'【参考】数式用'!$Q$452,MATCH(Q984&amp;V984,【参考】数式用!$N$3:'【参考】数式用'!$N$452,0),MATCH(VLOOKUP(X984,【参考】数式用!$R$2:$S$46,2,FALSE),【参考】数式用!$O$2:$Q$2,0)),10)))</f>
        <v/>
      </c>
      <c r="AC984" s="354"/>
    </row>
    <row r="985" spans="1:29" ht="49.95" customHeight="1">
      <c r="A985" s="240">
        <f t="shared" si="18"/>
        <v>947</v>
      </c>
      <c r="B985" s="449"/>
      <c r="C985" s="450"/>
      <c r="D985" s="450"/>
      <c r="E985" s="450"/>
      <c r="F985" s="450"/>
      <c r="G985" s="450"/>
      <c r="H985" s="450"/>
      <c r="I985" s="450"/>
      <c r="J985" s="450"/>
      <c r="K985" s="450"/>
      <c r="L985" s="451"/>
      <c r="M985" s="452"/>
      <c r="N985" s="452"/>
      <c r="O985" s="452"/>
      <c r="P985" s="453"/>
      <c r="Q985" s="454"/>
      <c r="R985" s="454"/>
      <c r="S985" s="454"/>
      <c r="T985" s="454"/>
      <c r="U985" s="454"/>
      <c r="V985" s="129"/>
      <c r="W985" s="129"/>
      <c r="X985" s="455"/>
      <c r="Y985" s="456"/>
      <c r="Z985" s="339" t="str">
        <f>IFERROR(VLOOKUP(X985, 【参考】数式用!$A$2:$B$46, 2, FALSE), "")</f>
        <v/>
      </c>
      <c r="AA985" s="357"/>
      <c r="AB985" s="426" t="str">
        <f>IF(B985="", "", IF(COUNTIF(X985,"*独自*"),"数式を削除して手入力",IFERROR(INDEX(【参考】数式用!$O$3:'【参考】数式用'!$Q$452,MATCH(Q985&amp;V985,【参考】数式用!$N$3:'【参考】数式用'!$N$452,0),MATCH(VLOOKUP(X985,【参考】数式用!$R$2:$S$46,2,FALSE),【参考】数式用!$O$2:$Q$2,0)),10)))</f>
        <v/>
      </c>
      <c r="AC985" s="354"/>
    </row>
    <row r="986" spans="1:29" ht="49.95" customHeight="1">
      <c r="A986" s="240">
        <f t="shared" si="18"/>
        <v>948</v>
      </c>
      <c r="B986" s="449"/>
      <c r="C986" s="450"/>
      <c r="D986" s="450"/>
      <c r="E986" s="450"/>
      <c r="F986" s="450"/>
      <c r="G986" s="450"/>
      <c r="H986" s="450"/>
      <c r="I986" s="450"/>
      <c r="J986" s="450"/>
      <c r="K986" s="450"/>
      <c r="L986" s="451"/>
      <c r="M986" s="452"/>
      <c r="N986" s="452"/>
      <c r="O986" s="452"/>
      <c r="P986" s="453"/>
      <c r="Q986" s="454"/>
      <c r="R986" s="454"/>
      <c r="S986" s="454"/>
      <c r="T986" s="454"/>
      <c r="U986" s="454"/>
      <c r="V986" s="129"/>
      <c r="W986" s="129"/>
      <c r="X986" s="455"/>
      <c r="Y986" s="456"/>
      <c r="Z986" s="339" t="str">
        <f>IFERROR(VLOOKUP(X986, 【参考】数式用!$A$2:$B$46, 2, FALSE), "")</f>
        <v/>
      </c>
      <c r="AA986" s="357"/>
      <c r="AB986" s="426" t="str">
        <f>IF(B986="", "", IF(COUNTIF(X986,"*独自*"),"数式を削除して手入力",IFERROR(INDEX(【参考】数式用!$O$3:'【参考】数式用'!$Q$452,MATCH(Q986&amp;V986,【参考】数式用!$N$3:'【参考】数式用'!$N$452,0),MATCH(VLOOKUP(X986,【参考】数式用!$R$2:$S$46,2,FALSE),【参考】数式用!$O$2:$Q$2,0)),10)))</f>
        <v/>
      </c>
      <c r="AC986" s="354"/>
    </row>
    <row r="987" spans="1:29" ht="49.95" customHeight="1">
      <c r="A987" s="240">
        <f t="shared" si="18"/>
        <v>949</v>
      </c>
      <c r="B987" s="449"/>
      <c r="C987" s="450"/>
      <c r="D987" s="450"/>
      <c r="E987" s="450"/>
      <c r="F987" s="450"/>
      <c r="G987" s="450"/>
      <c r="H987" s="450"/>
      <c r="I987" s="450"/>
      <c r="J987" s="450"/>
      <c r="K987" s="450"/>
      <c r="L987" s="451"/>
      <c r="M987" s="452"/>
      <c r="N987" s="452"/>
      <c r="O987" s="452"/>
      <c r="P987" s="453"/>
      <c r="Q987" s="454"/>
      <c r="R987" s="454"/>
      <c r="S987" s="454"/>
      <c r="T987" s="454"/>
      <c r="U987" s="454"/>
      <c r="V987" s="129"/>
      <c r="W987" s="129"/>
      <c r="X987" s="455"/>
      <c r="Y987" s="456"/>
      <c r="Z987" s="339" t="str">
        <f>IFERROR(VLOOKUP(X987, 【参考】数式用!$A$2:$B$46, 2, FALSE), "")</f>
        <v/>
      </c>
      <c r="AA987" s="357"/>
      <c r="AB987" s="426" t="str">
        <f>IF(B987="", "", IF(COUNTIF(X987,"*独自*"),"数式を削除して手入力",IFERROR(INDEX(【参考】数式用!$O$3:'【参考】数式用'!$Q$452,MATCH(Q987&amp;V987,【参考】数式用!$N$3:'【参考】数式用'!$N$452,0),MATCH(VLOOKUP(X987,【参考】数式用!$R$2:$S$46,2,FALSE),【参考】数式用!$O$2:$Q$2,0)),10)))</f>
        <v/>
      </c>
      <c r="AC987" s="354"/>
    </row>
    <row r="988" spans="1:29" ht="49.95" customHeight="1">
      <c r="A988" s="240">
        <f t="shared" si="18"/>
        <v>950</v>
      </c>
      <c r="B988" s="449"/>
      <c r="C988" s="450"/>
      <c r="D988" s="450"/>
      <c r="E988" s="450"/>
      <c r="F988" s="450"/>
      <c r="G988" s="450"/>
      <c r="H988" s="450"/>
      <c r="I988" s="450"/>
      <c r="J988" s="450"/>
      <c r="K988" s="450"/>
      <c r="L988" s="451"/>
      <c r="M988" s="452"/>
      <c r="N988" s="452"/>
      <c r="O988" s="452"/>
      <c r="P988" s="453"/>
      <c r="Q988" s="454"/>
      <c r="R988" s="454"/>
      <c r="S988" s="454"/>
      <c r="T988" s="454"/>
      <c r="U988" s="454"/>
      <c r="V988" s="129"/>
      <c r="W988" s="129"/>
      <c r="X988" s="455"/>
      <c r="Y988" s="456"/>
      <c r="Z988" s="339" t="str">
        <f>IFERROR(VLOOKUP(X988, 【参考】数式用!$A$2:$B$46, 2, FALSE), "")</f>
        <v/>
      </c>
      <c r="AA988" s="357"/>
      <c r="AB988" s="426" t="str">
        <f>IF(B988="", "", IF(COUNTIF(X988,"*独自*"),"数式を削除して手入力",IFERROR(INDEX(【参考】数式用!$O$3:'【参考】数式用'!$Q$452,MATCH(Q988&amp;V988,【参考】数式用!$N$3:'【参考】数式用'!$N$452,0),MATCH(VLOOKUP(X988,【参考】数式用!$R$2:$S$46,2,FALSE),【参考】数式用!$O$2:$Q$2,0)),10)))</f>
        <v/>
      </c>
      <c r="AC988" s="354"/>
    </row>
    <row r="989" spans="1:29" ht="49.95" customHeight="1">
      <c r="A989" s="240">
        <f t="shared" si="18"/>
        <v>951</v>
      </c>
      <c r="B989" s="449"/>
      <c r="C989" s="450"/>
      <c r="D989" s="450"/>
      <c r="E989" s="450"/>
      <c r="F989" s="450"/>
      <c r="G989" s="450"/>
      <c r="H989" s="450"/>
      <c r="I989" s="450"/>
      <c r="J989" s="450"/>
      <c r="K989" s="450"/>
      <c r="L989" s="451"/>
      <c r="M989" s="452"/>
      <c r="N989" s="452"/>
      <c r="O989" s="452"/>
      <c r="P989" s="453"/>
      <c r="Q989" s="454"/>
      <c r="R989" s="454"/>
      <c r="S989" s="454"/>
      <c r="T989" s="454"/>
      <c r="U989" s="454"/>
      <c r="V989" s="129"/>
      <c r="W989" s="129"/>
      <c r="X989" s="455"/>
      <c r="Y989" s="456"/>
      <c r="Z989" s="339" t="str">
        <f>IFERROR(VLOOKUP(X989, 【参考】数式用!$A$2:$B$46, 2, FALSE), "")</f>
        <v/>
      </c>
      <c r="AA989" s="357"/>
      <c r="AB989" s="426" t="str">
        <f>IF(B989="", "", IF(COUNTIF(X989,"*独自*"),"数式を削除して手入力",IFERROR(INDEX(【参考】数式用!$O$3:'【参考】数式用'!$Q$452,MATCH(Q989&amp;V989,【参考】数式用!$N$3:'【参考】数式用'!$N$452,0),MATCH(VLOOKUP(X989,【参考】数式用!$R$2:$S$46,2,FALSE),【参考】数式用!$O$2:$Q$2,0)),10)))</f>
        <v/>
      </c>
      <c r="AC989" s="354"/>
    </row>
    <row r="990" spans="1:29" ht="49.95" customHeight="1">
      <c r="A990" s="240">
        <f t="shared" si="18"/>
        <v>952</v>
      </c>
      <c r="B990" s="449"/>
      <c r="C990" s="450"/>
      <c r="D990" s="450"/>
      <c r="E990" s="450"/>
      <c r="F990" s="450"/>
      <c r="G990" s="450"/>
      <c r="H990" s="450"/>
      <c r="I990" s="450"/>
      <c r="J990" s="450"/>
      <c r="K990" s="450"/>
      <c r="L990" s="451"/>
      <c r="M990" s="452"/>
      <c r="N990" s="452"/>
      <c r="O990" s="452"/>
      <c r="P990" s="453"/>
      <c r="Q990" s="454"/>
      <c r="R990" s="454"/>
      <c r="S990" s="454"/>
      <c r="T990" s="454"/>
      <c r="U990" s="454"/>
      <c r="V990" s="129"/>
      <c r="W990" s="129"/>
      <c r="X990" s="455"/>
      <c r="Y990" s="456"/>
      <c r="Z990" s="339" t="str">
        <f>IFERROR(VLOOKUP(X990, 【参考】数式用!$A$2:$B$46, 2, FALSE), "")</f>
        <v/>
      </c>
      <c r="AA990" s="357"/>
      <c r="AB990" s="426" t="str">
        <f>IF(B990="", "", IF(COUNTIF(X990,"*独自*"),"数式を削除して手入力",IFERROR(INDEX(【参考】数式用!$O$3:'【参考】数式用'!$Q$452,MATCH(Q990&amp;V990,【参考】数式用!$N$3:'【参考】数式用'!$N$452,0),MATCH(VLOOKUP(X990,【参考】数式用!$R$2:$S$46,2,FALSE),【参考】数式用!$O$2:$Q$2,0)),10)))</f>
        <v/>
      </c>
      <c r="AC990" s="354"/>
    </row>
    <row r="991" spans="1:29" ht="49.95" customHeight="1">
      <c r="A991" s="240">
        <f t="shared" si="18"/>
        <v>953</v>
      </c>
      <c r="B991" s="449"/>
      <c r="C991" s="450"/>
      <c r="D991" s="450"/>
      <c r="E991" s="450"/>
      <c r="F991" s="450"/>
      <c r="G991" s="450"/>
      <c r="H991" s="450"/>
      <c r="I991" s="450"/>
      <c r="J991" s="450"/>
      <c r="K991" s="450"/>
      <c r="L991" s="451"/>
      <c r="M991" s="452"/>
      <c r="N991" s="452"/>
      <c r="O991" s="452"/>
      <c r="P991" s="453"/>
      <c r="Q991" s="454"/>
      <c r="R991" s="454"/>
      <c r="S991" s="454"/>
      <c r="T991" s="454"/>
      <c r="U991" s="454"/>
      <c r="V991" s="129"/>
      <c r="W991" s="129"/>
      <c r="X991" s="455"/>
      <c r="Y991" s="456"/>
      <c r="Z991" s="339" t="str">
        <f>IFERROR(VLOOKUP(X991, 【参考】数式用!$A$2:$B$46, 2, FALSE), "")</f>
        <v/>
      </c>
      <c r="AA991" s="357"/>
      <c r="AB991" s="426" t="str">
        <f>IF(B991="", "", IF(COUNTIF(X991,"*独自*"),"数式を削除して手入力",IFERROR(INDEX(【参考】数式用!$O$3:'【参考】数式用'!$Q$452,MATCH(Q991&amp;V991,【参考】数式用!$N$3:'【参考】数式用'!$N$452,0),MATCH(VLOOKUP(X991,【参考】数式用!$R$2:$S$46,2,FALSE),【参考】数式用!$O$2:$Q$2,0)),10)))</f>
        <v/>
      </c>
      <c r="AC991" s="354"/>
    </row>
    <row r="992" spans="1:29" ht="49.95" customHeight="1">
      <c r="A992" s="240">
        <f t="shared" si="18"/>
        <v>954</v>
      </c>
      <c r="B992" s="449"/>
      <c r="C992" s="450"/>
      <c r="D992" s="450"/>
      <c r="E992" s="450"/>
      <c r="F992" s="450"/>
      <c r="G992" s="450"/>
      <c r="H992" s="450"/>
      <c r="I992" s="450"/>
      <c r="J992" s="450"/>
      <c r="K992" s="450"/>
      <c r="L992" s="451"/>
      <c r="M992" s="452"/>
      <c r="N992" s="452"/>
      <c r="O992" s="452"/>
      <c r="P992" s="453"/>
      <c r="Q992" s="454"/>
      <c r="R992" s="454"/>
      <c r="S992" s="454"/>
      <c r="T992" s="454"/>
      <c r="U992" s="454"/>
      <c r="V992" s="129"/>
      <c r="W992" s="129"/>
      <c r="X992" s="455"/>
      <c r="Y992" s="456"/>
      <c r="Z992" s="339" t="str">
        <f>IFERROR(VLOOKUP(X992, 【参考】数式用!$A$2:$B$46, 2, FALSE), "")</f>
        <v/>
      </c>
      <c r="AA992" s="357"/>
      <c r="AB992" s="426" t="str">
        <f>IF(B992="", "", IF(COUNTIF(X992,"*独自*"),"数式を削除して手入力",IFERROR(INDEX(【参考】数式用!$O$3:'【参考】数式用'!$Q$452,MATCH(Q992&amp;V992,【参考】数式用!$N$3:'【参考】数式用'!$N$452,0),MATCH(VLOOKUP(X992,【参考】数式用!$R$2:$S$46,2,FALSE),【参考】数式用!$O$2:$Q$2,0)),10)))</f>
        <v/>
      </c>
      <c r="AC992" s="354"/>
    </row>
    <row r="993" spans="1:29" ht="49.95" customHeight="1">
      <c r="A993" s="240">
        <f t="shared" si="18"/>
        <v>955</v>
      </c>
      <c r="B993" s="449"/>
      <c r="C993" s="450"/>
      <c r="D993" s="450"/>
      <c r="E993" s="450"/>
      <c r="F993" s="450"/>
      <c r="G993" s="450"/>
      <c r="H993" s="450"/>
      <c r="I993" s="450"/>
      <c r="J993" s="450"/>
      <c r="K993" s="450"/>
      <c r="L993" s="451"/>
      <c r="M993" s="452"/>
      <c r="N993" s="452"/>
      <c r="O993" s="452"/>
      <c r="P993" s="453"/>
      <c r="Q993" s="454"/>
      <c r="R993" s="454"/>
      <c r="S993" s="454"/>
      <c r="T993" s="454"/>
      <c r="U993" s="454"/>
      <c r="V993" s="129"/>
      <c r="W993" s="129"/>
      <c r="X993" s="455"/>
      <c r="Y993" s="456"/>
      <c r="Z993" s="339" t="str">
        <f>IFERROR(VLOOKUP(X993, 【参考】数式用!$A$2:$B$46, 2, FALSE), "")</f>
        <v/>
      </c>
      <c r="AA993" s="357"/>
      <c r="AB993" s="426" t="str">
        <f>IF(B993="", "", IF(COUNTIF(X993,"*独自*"),"数式を削除して手入力",IFERROR(INDEX(【参考】数式用!$O$3:'【参考】数式用'!$Q$452,MATCH(Q993&amp;V993,【参考】数式用!$N$3:'【参考】数式用'!$N$452,0),MATCH(VLOOKUP(X993,【参考】数式用!$R$2:$S$46,2,FALSE),【参考】数式用!$O$2:$Q$2,0)),10)))</f>
        <v/>
      </c>
      <c r="AC993" s="354"/>
    </row>
    <row r="994" spans="1:29" ht="49.95" customHeight="1">
      <c r="A994" s="240">
        <f t="shared" si="18"/>
        <v>956</v>
      </c>
      <c r="B994" s="449"/>
      <c r="C994" s="450"/>
      <c r="D994" s="450"/>
      <c r="E994" s="450"/>
      <c r="F994" s="450"/>
      <c r="G994" s="450"/>
      <c r="H994" s="450"/>
      <c r="I994" s="450"/>
      <c r="J994" s="450"/>
      <c r="K994" s="450"/>
      <c r="L994" s="451"/>
      <c r="M994" s="452"/>
      <c r="N994" s="452"/>
      <c r="O994" s="452"/>
      <c r="P994" s="453"/>
      <c r="Q994" s="454"/>
      <c r="R994" s="454"/>
      <c r="S994" s="454"/>
      <c r="T994" s="454"/>
      <c r="U994" s="454"/>
      <c r="V994" s="129"/>
      <c r="W994" s="129"/>
      <c r="X994" s="455"/>
      <c r="Y994" s="456"/>
      <c r="Z994" s="339" t="str">
        <f>IFERROR(VLOOKUP(X994, 【参考】数式用!$A$2:$B$46, 2, FALSE), "")</f>
        <v/>
      </c>
      <c r="AA994" s="357"/>
      <c r="AB994" s="426" t="str">
        <f>IF(B994="", "", IF(COUNTIF(X994,"*独自*"),"数式を削除して手入力",IFERROR(INDEX(【参考】数式用!$O$3:'【参考】数式用'!$Q$452,MATCH(Q994&amp;V994,【参考】数式用!$N$3:'【参考】数式用'!$N$452,0),MATCH(VLOOKUP(X994,【参考】数式用!$R$2:$S$46,2,FALSE),【参考】数式用!$O$2:$Q$2,0)),10)))</f>
        <v/>
      </c>
      <c r="AC994" s="354"/>
    </row>
    <row r="995" spans="1:29" ht="49.95" customHeight="1">
      <c r="A995" s="240">
        <f t="shared" si="18"/>
        <v>957</v>
      </c>
      <c r="B995" s="449"/>
      <c r="C995" s="450"/>
      <c r="D995" s="450"/>
      <c r="E995" s="450"/>
      <c r="F995" s="450"/>
      <c r="G995" s="450"/>
      <c r="H995" s="450"/>
      <c r="I995" s="450"/>
      <c r="J995" s="450"/>
      <c r="K995" s="450"/>
      <c r="L995" s="451"/>
      <c r="M995" s="452"/>
      <c r="N995" s="452"/>
      <c r="O995" s="452"/>
      <c r="P995" s="453"/>
      <c r="Q995" s="454"/>
      <c r="R995" s="454"/>
      <c r="S995" s="454"/>
      <c r="T995" s="454"/>
      <c r="U995" s="454"/>
      <c r="V995" s="129"/>
      <c r="W995" s="129"/>
      <c r="X995" s="455"/>
      <c r="Y995" s="456"/>
      <c r="Z995" s="339" t="str">
        <f>IFERROR(VLOOKUP(X995, 【参考】数式用!$A$2:$B$46, 2, FALSE), "")</f>
        <v/>
      </c>
      <c r="AA995" s="357"/>
      <c r="AB995" s="426" t="str">
        <f>IF(B995="", "", IF(COUNTIF(X995,"*独自*"),"数式を削除して手入力",IFERROR(INDEX(【参考】数式用!$O$3:'【参考】数式用'!$Q$452,MATCH(Q995&amp;V995,【参考】数式用!$N$3:'【参考】数式用'!$N$452,0),MATCH(VLOOKUP(X995,【参考】数式用!$R$2:$S$46,2,FALSE),【参考】数式用!$O$2:$Q$2,0)),10)))</f>
        <v/>
      </c>
      <c r="AC995" s="354"/>
    </row>
    <row r="996" spans="1:29" ht="49.95" customHeight="1">
      <c r="A996" s="240">
        <f t="shared" si="18"/>
        <v>958</v>
      </c>
      <c r="B996" s="449"/>
      <c r="C996" s="450"/>
      <c r="D996" s="450"/>
      <c r="E996" s="450"/>
      <c r="F996" s="450"/>
      <c r="G996" s="450"/>
      <c r="H996" s="450"/>
      <c r="I996" s="450"/>
      <c r="J996" s="450"/>
      <c r="K996" s="450"/>
      <c r="L996" s="451"/>
      <c r="M996" s="452"/>
      <c r="N996" s="452"/>
      <c r="O996" s="452"/>
      <c r="P996" s="453"/>
      <c r="Q996" s="454"/>
      <c r="R996" s="454"/>
      <c r="S996" s="454"/>
      <c r="T996" s="454"/>
      <c r="U996" s="454"/>
      <c r="V996" s="129"/>
      <c r="W996" s="129"/>
      <c r="X996" s="455"/>
      <c r="Y996" s="456"/>
      <c r="Z996" s="339" t="str">
        <f>IFERROR(VLOOKUP(X996, 【参考】数式用!$A$2:$B$46, 2, FALSE), "")</f>
        <v/>
      </c>
      <c r="AA996" s="357"/>
      <c r="AB996" s="426" t="str">
        <f>IF(B996="", "", IF(COUNTIF(X996,"*独自*"),"数式を削除して手入力",IFERROR(INDEX(【参考】数式用!$O$3:'【参考】数式用'!$Q$452,MATCH(Q996&amp;V996,【参考】数式用!$N$3:'【参考】数式用'!$N$452,0),MATCH(VLOOKUP(X996,【参考】数式用!$R$2:$S$46,2,FALSE),【参考】数式用!$O$2:$Q$2,0)),10)))</f>
        <v/>
      </c>
      <c r="AC996" s="354"/>
    </row>
    <row r="997" spans="1:29" ht="49.95" customHeight="1">
      <c r="A997" s="240">
        <f t="shared" si="18"/>
        <v>959</v>
      </c>
      <c r="B997" s="449"/>
      <c r="C997" s="450"/>
      <c r="D997" s="450"/>
      <c r="E997" s="450"/>
      <c r="F997" s="450"/>
      <c r="G997" s="450"/>
      <c r="H997" s="450"/>
      <c r="I997" s="450"/>
      <c r="J997" s="450"/>
      <c r="K997" s="450"/>
      <c r="L997" s="451"/>
      <c r="M997" s="452"/>
      <c r="N997" s="452"/>
      <c r="O997" s="452"/>
      <c r="P997" s="453"/>
      <c r="Q997" s="454"/>
      <c r="R997" s="454"/>
      <c r="S997" s="454"/>
      <c r="T997" s="454"/>
      <c r="U997" s="454"/>
      <c r="V997" s="129"/>
      <c r="W997" s="129"/>
      <c r="X997" s="455"/>
      <c r="Y997" s="456"/>
      <c r="Z997" s="339" t="str">
        <f>IFERROR(VLOOKUP(X997, 【参考】数式用!$A$2:$B$46, 2, FALSE), "")</f>
        <v/>
      </c>
      <c r="AA997" s="357"/>
      <c r="AB997" s="426" t="str">
        <f>IF(B997="", "", IF(COUNTIF(X997,"*独自*"),"数式を削除して手入力",IFERROR(INDEX(【参考】数式用!$O$3:'【参考】数式用'!$Q$452,MATCH(Q997&amp;V997,【参考】数式用!$N$3:'【参考】数式用'!$N$452,0),MATCH(VLOOKUP(X997,【参考】数式用!$R$2:$S$46,2,FALSE),【参考】数式用!$O$2:$Q$2,0)),10)))</f>
        <v/>
      </c>
      <c r="AC997" s="354"/>
    </row>
    <row r="998" spans="1:29" ht="49.95" customHeight="1">
      <c r="A998" s="240">
        <f t="shared" si="18"/>
        <v>960</v>
      </c>
      <c r="B998" s="449"/>
      <c r="C998" s="450"/>
      <c r="D998" s="450"/>
      <c r="E998" s="450"/>
      <c r="F998" s="450"/>
      <c r="G998" s="450"/>
      <c r="H998" s="450"/>
      <c r="I998" s="450"/>
      <c r="J998" s="450"/>
      <c r="K998" s="450"/>
      <c r="L998" s="451"/>
      <c r="M998" s="452"/>
      <c r="N998" s="452"/>
      <c r="O998" s="452"/>
      <c r="P998" s="453"/>
      <c r="Q998" s="454"/>
      <c r="R998" s="454"/>
      <c r="S998" s="454"/>
      <c r="T998" s="454"/>
      <c r="U998" s="454"/>
      <c r="V998" s="129"/>
      <c r="W998" s="129"/>
      <c r="X998" s="455"/>
      <c r="Y998" s="456"/>
      <c r="Z998" s="339" t="str">
        <f>IFERROR(VLOOKUP(X998, 【参考】数式用!$A$2:$B$46, 2, FALSE), "")</f>
        <v/>
      </c>
      <c r="AA998" s="357"/>
      <c r="AB998" s="426" t="str">
        <f>IF(B998="", "", IF(COUNTIF(X998,"*独自*"),"数式を削除して手入力",IFERROR(INDEX(【参考】数式用!$O$3:'【参考】数式用'!$Q$452,MATCH(Q998&amp;V998,【参考】数式用!$N$3:'【参考】数式用'!$N$452,0),MATCH(VLOOKUP(X998,【参考】数式用!$R$2:$S$46,2,FALSE),【参考】数式用!$O$2:$Q$2,0)),10)))</f>
        <v/>
      </c>
      <c r="AC998" s="354"/>
    </row>
    <row r="999" spans="1:29" ht="49.95" customHeight="1">
      <c r="A999" s="240">
        <f t="shared" si="18"/>
        <v>961</v>
      </c>
      <c r="B999" s="449"/>
      <c r="C999" s="450"/>
      <c r="D999" s="450"/>
      <c r="E999" s="450"/>
      <c r="F999" s="450"/>
      <c r="G999" s="450"/>
      <c r="H999" s="450"/>
      <c r="I999" s="450"/>
      <c r="J999" s="450"/>
      <c r="K999" s="450"/>
      <c r="L999" s="451"/>
      <c r="M999" s="452"/>
      <c r="N999" s="452"/>
      <c r="O999" s="452"/>
      <c r="P999" s="453"/>
      <c r="Q999" s="454"/>
      <c r="R999" s="454"/>
      <c r="S999" s="454"/>
      <c r="T999" s="454"/>
      <c r="U999" s="454"/>
      <c r="V999" s="129"/>
      <c r="W999" s="129"/>
      <c r="X999" s="455"/>
      <c r="Y999" s="456"/>
      <c r="Z999" s="339" t="str">
        <f>IFERROR(VLOOKUP(X999, 【参考】数式用!$A$2:$B$46, 2, FALSE), "")</f>
        <v/>
      </c>
      <c r="AA999" s="357"/>
      <c r="AB999" s="426" t="str">
        <f>IF(B999="", "", IF(COUNTIF(X999,"*独自*"),"数式を削除して手入力",IFERROR(INDEX(【参考】数式用!$O$3:'【参考】数式用'!$Q$452,MATCH(Q999&amp;V999,【参考】数式用!$N$3:'【参考】数式用'!$N$452,0),MATCH(VLOOKUP(X999,【参考】数式用!$R$2:$S$46,2,FALSE),【参考】数式用!$O$2:$Q$2,0)),10)))</f>
        <v/>
      </c>
      <c r="AC999" s="354"/>
    </row>
    <row r="1000" spans="1:29" ht="49.95" customHeight="1">
      <c r="A1000" s="240">
        <f t="shared" si="18"/>
        <v>962</v>
      </c>
      <c r="B1000" s="449"/>
      <c r="C1000" s="450"/>
      <c r="D1000" s="450"/>
      <c r="E1000" s="450"/>
      <c r="F1000" s="450"/>
      <c r="G1000" s="450"/>
      <c r="H1000" s="450"/>
      <c r="I1000" s="450"/>
      <c r="J1000" s="450"/>
      <c r="K1000" s="450"/>
      <c r="L1000" s="451"/>
      <c r="M1000" s="452"/>
      <c r="N1000" s="452"/>
      <c r="O1000" s="452"/>
      <c r="P1000" s="453"/>
      <c r="Q1000" s="454"/>
      <c r="R1000" s="454"/>
      <c r="S1000" s="454"/>
      <c r="T1000" s="454"/>
      <c r="U1000" s="454"/>
      <c r="V1000" s="129"/>
      <c r="W1000" s="129"/>
      <c r="X1000" s="455"/>
      <c r="Y1000" s="456"/>
      <c r="Z1000" s="339" t="str">
        <f>IFERROR(VLOOKUP(X1000, 【参考】数式用!$A$2:$B$46, 2, FALSE), "")</f>
        <v/>
      </c>
      <c r="AA1000" s="357"/>
      <c r="AB1000" s="426" t="str">
        <f>IF(B1000="", "", IF(COUNTIF(X1000,"*独自*"),"数式を削除して手入力",IFERROR(INDEX(【参考】数式用!$O$3:'【参考】数式用'!$Q$452,MATCH(Q1000&amp;V1000,【参考】数式用!$N$3:'【参考】数式用'!$N$452,0),MATCH(VLOOKUP(X1000,【参考】数式用!$R$2:$S$46,2,FALSE),【参考】数式用!$O$2:$Q$2,0)),10)))</f>
        <v/>
      </c>
      <c r="AC1000" s="354"/>
    </row>
    <row r="1001" spans="1:29" ht="49.95" customHeight="1">
      <c r="A1001" s="240">
        <f t="shared" si="18"/>
        <v>963</v>
      </c>
      <c r="B1001" s="449"/>
      <c r="C1001" s="450"/>
      <c r="D1001" s="450"/>
      <c r="E1001" s="450"/>
      <c r="F1001" s="450"/>
      <c r="G1001" s="450"/>
      <c r="H1001" s="450"/>
      <c r="I1001" s="450"/>
      <c r="J1001" s="450"/>
      <c r="K1001" s="450"/>
      <c r="L1001" s="451"/>
      <c r="M1001" s="452"/>
      <c r="N1001" s="452"/>
      <c r="O1001" s="452"/>
      <c r="P1001" s="453"/>
      <c r="Q1001" s="454"/>
      <c r="R1001" s="454"/>
      <c r="S1001" s="454"/>
      <c r="T1001" s="454"/>
      <c r="U1001" s="454"/>
      <c r="V1001" s="129"/>
      <c r="W1001" s="129"/>
      <c r="X1001" s="455"/>
      <c r="Y1001" s="456"/>
      <c r="Z1001" s="339" t="str">
        <f>IFERROR(VLOOKUP(X1001, 【参考】数式用!$A$2:$B$46, 2, FALSE), "")</f>
        <v/>
      </c>
      <c r="AA1001" s="357"/>
      <c r="AB1001" s="426" t="str">
        <f>IF(B1001="", "", IF(COUNTIF(X1001,"*独自*"),"数式を削除して手入力",IFERROR(INDEX(【参考】数式用!$O$3:'【参考】数式用'!$Q$452,MATCH(Q1001&amp;V1001,【参考】数式用!$N$3:'【参考】数式用'!$N$452,0),MATCH(VLOOKUP(X1001,【参考】数式用!$R$2:$S$46,2,FALSE),【参考】数式用!$O$2:$Q$2,0)),10)))</f>
        <v/>
      </c>
      <c r="AC1001" s="354"/>
    </row>
    <row r="1002" spans="1:29" ht="49.95" customHeight="1">
      <c r="A1002" s="240">
        <f t="shared" si="18"/>
        <v>964</v>
      </c>
      <c r="B1002" s="449"/>
      <c r="C1002" s="450"/>
      <c r="D1002" s="450"/>
      <c r="E1002" s="450"/>
      <c r="F1002" s="450"/>
      <c r="G1002" s="450"/>
      <c r="H1002" s="450"/>
      <c r="I1002" s="450"/>
      <c r="J1002" s="450"/>
      <c r="K1002" s="450"/>
      <c r="L1002" s="451"/>
      <c r="M1002" s="452"/>
      <c r="N1002" s="452"/>
      <c r="O1002" s="452"/>
      <c r="P1002" s="453"/>
      <c r="Q1002" s="454"/>
      <c r="R1002" s="454"/>
      <c r="S1002" s="454"/>
      <c r="T1002" s="454"/>
      <c r="U1002" s="454"/>
      <c r="V1002" s="129"/>
      <c r="W1002" s="129"/>
      <c r="X1002" s="455"/>
      <c r="Y1002" s="456"/>
      <c r="Z1002" s="339" t="str">
        <f>IFERROR(VLOOKUP(X1002, 【参考】数式用!$A$2:$B$46, 2, FALSE), "")</f>
        <v/>
      </c>
      <c r="AA1002" s="357"/>
      <c r="AB1002" s="426" t="str">
        <f>IF(B1002="", "", IF(COUNTIF(X1002,"*独自*"),"数式を削除して手入力",IFERROR(INDEX(【参考】数式用!$O$3:'【参考】数式用'!$Q$452,MATCH(Q1002&amp;V1002,【参考】数式用!$N$3:'【参考】数式用'!$N$452,0),MATCH(VLOOKUP(X1002,【参考】数式用!$R$2:$S$46,2,FALSE),【参考】数式用!$O$2:$Q$2,0)),10)))</f>
        <v/>
      </c>
      <c r="AC1002" s="354"/>
    </row>
    <row r="1003" spans="1:29" ht="49.95" customHeight="1">
      <c r="A1003" s="240">
        <f t="shared" si="18"/>
        <v>965</v>
      </c>
      <c r="B1003" s="449"/>
      <c r="C1003" s="450"/>
      <c r="D1003" s="450"/>
      <c r="E1003" s="450"/>
      <c r="F1003" s="450"/>
      <c r="G1003" s="450"/>
      <c r="H1003" s="450"/>
      <c r="I1003" s="450"/>
      <c r="J1003" s="450"/>
      <c r="K1003" s="450"/>
      <c r="L1003" s="451"/>
      <c r="M1003" s="452"/>
      <c r="N1003" s="452"/>
      <c r="O1003" s="452"/>
      <c r="P1003" s="453"/>
      <c r="Q1003" s="454"/>
      <c r="R1003" s="454"/>
      <c r="S1003" s="454"/>
      <c r="T1003" s="454"/>
      <c r="U1003" s="454"/>
      <c r="V1003" s="129"/>
      <c r="W1003" s="129"/>
      <c r="X1003" s="455"/>
      <c r="Y1003" s="456"/>
      <c r="Z1003" s="339" t="str">
        <f>IFERROR(VLOOKUP(X1003, 【参考】数式用!$A$2:$B$46, 2, FALSE), "")</f>
        <v/>
      </c>
      <c r="AA1003" s="357"/>
      <c r="AB1003" s="426" t="str">
        <f>IF(B1003="", "", IF(COUNTIF(X1003,"*独自*"),"数式を削除して手入力",IFERROR(INDEX(【参考】数式用!$O$3:'【参考】数式用'!$Q$452,MATCH(Q1003&amp;V1003,【参考】数式用!$N$3:'【参考】数式用'!$N$452,0),MATCH(VLOOKUP(X1003,【参考】数式用!$R$2:$S$46,2,FALSE),【参考】数式用!$O$2:$Q$2,0)),10)))</f>
        <v/>
      </c>
      <c r="AC1003" s="354"/>
    </row>
    <row r="1004" spans="1:29" ht="49.95" customHeight="1">
      <c r="A1004" s="240">
        <f t="shared" si="18"/>
        <v>966</v>
      </c>
      <c r="B1004" s="449"/>
      <c r="C1004" s="450"/>
      <c r="D1004" s="450"/>
      <c r="E1004" s="450"/>
      <c r="F1004" s="450"/>
      <c r="G1004" s="450"/>
      <c r="H1004" s="450"/>
      <c r="I1004" s="450"/>
      <c r="J1004" s="450"/>
      <c r="K1004" s="450"/>
      <c r="L1004" s="451"/>
      <c r="M1004" s="452"/>
      <c r="N1004" s="452"/>
      <c r="O1004" s="452"/>
      <c r="P1004" s="453"/>
      <c r="Q1004" s="454"/>
      <c r="R1004" s="454"/>
      <c r="S1004" s="454"/>
      <c r="T1004" s="454"/>
      <c r="U1004" s="454"/>
      <c r="V1004" s="129"/>
      <c r="W1004" s="129"/>
      <c r="X1004" s="455"/>
      <c r="Y1004" s="456"/>
      <c r="Z1004" s="339" t="str">
        <f>IFERROR(VLOOKUP(X1004, 【参考】数式用!$A$2:$B$46, 2, FALSE), "")</f>
        <v/>
      </c>
      <c r="AA1004" s="357"/>
      <c r="AB1004" s="426" t="str">
        <f>IF(B1004="", "", IF(COUNTIF(X1004,"*独自*"),"数式を削除して手入力",IFERROR(INDEX(【参考】数式用!$O$3:'【参考】数式用'!$Q$452,MATCH(Q1004&amp;V1004,【参考】数式用!$N$3:'【参考】数式用'!$N$452,0),MATCH(VLOOKUP(X1004,【参考】数式用!$R$2:$S$46,2,FALSE),【参考】数式用!$O$2:$Q$2,0)),10)))</f>
        <v/>
      </c>
      <c r="AC1004" s="354"/>
    </row>
    <row r="1005" spans="1:29" ht="49.95" customHeight="1">
      <c r="A1005" s="240">
        <f t="shared" si="18"/>
        <v>967</v>
      </c>
      <c r="B1005" s="449"/>
      <c r="C1005" s="450"/>
      <c r="D1005" s="450"/>
      <c r="E1005" s="450"/>
      <c r="F1005" s="450"/>
      <c r="G1005" s="450"/>
      <c r="H1005" s="450"/>
      <c r="I1005" s="450"/>
      <c r="J1005" s="450"/>
      <c r="K1005" s="450"/>
      <c r="L1005" s="451"/>
      <c r="M1005" s="452"/>
      <c r="N1005" s="452"/>
      <c r="O1005" s="452"/>
      <c r="P1005" s="453"/>
      <c r="Q1005" s="454"/>
      <c r="R1005" s="454"/>
      <c r="S1005" s="454"/>
      <c r="T1005" s="454"/>
      <c r="U1005" s="454"/>
      <c r="V1005" s="129"/>
      <c r="W1005" s="129"/>
      <c r="X1005" s="455"/>
      <c r="Y1005" s="456"/>
      <c r="Z1005" s="339" t="str">
        <f>IFERROR(VLOOKUP(X1005, 【参考】数式用!$A$2:$B$46, 2, FALSE), "")</f>
        <v/>
      </c>
      <c r="AA1005" s="357"/>
      <c r="AB1005" s="426" t="str">
        <f>IF(B1005="", "", IF(COUNTIF(X1005,"*独自*"),"数式を削除して手入力",IFERROR(INDEX(【参考】数式用!$O$3:'【参考】数式用'!$Q$452,MATCH(Q1005&amp;V1005,【参考】数式用!$N$3:'【参考】数式用'!$N$452,0),MATCH(VLOOKUP(X1005,【参考】数式用!$R$2:$S$46,2,FALSE),【参考】数式用!$O$2:$Q$2,0)),10)))</f>
        <v/>
      </c>
      <c r="AC1005" s="354"/>
    </row>
    <row r="1006" spans="1:29" ht="49.95" customHeight="1">
      <c r="A1006" s="240">
        <f t="shared" si="18"/>
        <v>968</v>
      </c>
      <c r="B1006" s="449"/>
      <c r="C1006" s="450"/>
      <c r="D1006" s="450"/>
      <c r="E1006" s="450"/>
      <c r="F1006" s="450"/>
      <c r="G1006" s="450"/>
      <c r="H1006" s="450"/>
      <c r="I1006" s="450"/>
      <c r="J1006" s="450"/>
      <c r="K1006" s="450"/>
      <c r="L1006" s="451"/>
      <c r="M1006" s="452"/>
      <c r="N1006" s="452"/>
      <c r="O1006" s="452"/>
      <c r="P1006" s="453"/>
      <c r="Q1006" s="454"/>
      <c r="R1006" s="454"/>
      <c r="S1006" s="454"/>
      <c r="T1006" s="454"/>
      <c r="U1006" s="454"/>
      <c r="V1006" s="129"/>
      <c r="W1006" s="129"/>
      <c r="X1006" s="455"/>
      <c r="Y1006" s="456"/>
      <c r="Z1006" s="339" t="str">
        <f>IFERROR(VLOOKUP(X1006, 【参考】数式用!$A$2:$B$46, 2, FALSE), "")</f>
        <v/>
      </c>
      <c r="AA1006" s="357"/>
      <c r="AB1006" s="426" t="str">
        <f>IF(B1006="", "", IF(COUNTIF(X1006,"*独自*"),"数式を削除して手入力",IFERROR(INDEX(【参考】数式用!$O$3:'【参考】数式用'!$Q$452,MATCH(Q1006&amp;V1006,【参考】数式用!$N$3:'【参考】数式用'!$N$452,0),MATCH(VLOOKUP(X1006,【参考】数式用!$R$2:$S$46,2,FALSE),【参考】数式用!$O$2:$Q$2,0)),10)))</f>
        <v/>
      </c>
      <c r="AC1006" s="354"/>
    </row>
    <row r="1007" spans="1:29" ht="49.95" customHeight="1">
      <c r="A1007" s="240">
        <f t="shared" si="18"/>
        <v>969</v>
      </c>
      <c r="B1007" s="449"/>
      <c r="C1007" s="450"/>
      <c r="D1007" s="450"/>
      <c r="E1007" s="450"/>
      <c r="F1007" s="450"/>
      <c r="G1007" s="450"/>
      <c r="H1007" s="450"/>
      <c r="I1007" s="450"/>
      <c r="J1007" s="450"/>
      <c r="K1007" s="450"/>
      <c r="L1007" s="451"/>
      <c r="M1007" s="452"/>
      <c r="N1007" s="452"/>
      <c r="O1007" s="452"/>
      <c r="P1007" s="453"/>
      <c r="Q1007" s="454"/>
      <c r="R1007" s="454"/>
      <c r="S1007" s="454"/>
      <c r="T1007" s="454"/>
      <c r="U1007" s="454"/>
      <c r="V1007" s="129"/>
      <c r="W1007" s="129"/>
      <c r="X1007" s="455"/>
      <c r="Y1007" s="456"/>
      <c r="Z1007" s="339" t="str">
        <f>IFERROR(VLOOKUP(X1007, 【参考】数式用!$A$2:$B$46, 2, FALSE), "")</f>
        <v/>
      </c>
      <c r="AA1007" s="357"/>
      <c r="AB1007" s="426" t="str">
        <f>IF(B1007="", "", IF(COUNTIF(X1007,"*独自*"),"数式を削除して手入力",IFERROR(INDEX(【参考】数式用!$O$3:'【参考】数式用'!$Q$452,MATCH(Q1007&amp;V1007,【参考】数式用!$N$3:'【参考】数式用'!$N$452,0),MATCH(VLOOKUP(X1007,【参考】数式用!$R$2:$S$46,2,FALSE),【参考】数式用!$O$2:$Q$2,0)),10)))</f>
        <v/>
      </c>
      <c r="AC1007" s="354"/>
    </row>
    <row r="1008" spans="1:29" ht="49.95" customHeight="1">
      <c r="A1008" s="240">
        <f t="shared" si="18"/>
        <v>970</v>
      </c>
      <c r="B1008" s="449"/>
      <c r="C1008" s="450"/>
      <c r="D1008" s="450"/>
      <c r="E1008" s="450"/>
      <c r="F1008" s="450"/>
      <c r="G1008" s="450"/>
      <c r="H1008" s="450"/>
      <c r="I1008" s="450"/>
      <c r="J1008" s="450"/>
      <c r="K1008" s="450"/>
      <c r="L1008" s="451"/>
      <c r="M1008" s="452"/>
      <c r="N1008" s="452"/>
      <c r="O1008" s="452"/>
      <c r="P1008" s="453"/>
      <c r="Q1008" s="454"/>
      <c r="R1008" s="454"/>
      <c r="S1008" s="454"/>
      <c r="T1008" s="454"/>
      <c r="U1008" s="454"/>
      <c r="V1008" s="129"/>
      <c r="W1008" s="129"/>
      <c r="X1008" s="455"/>
      <c r="Y1008" s="456"/>
      <c r="Z1008" s="339" t="str">
        <f>IFERROR(VLOOKUP(X1008, 【参考】数式用!$A$2:$B$46, 2, FALSE), "")</f>
        <v/>
      </c>
      <c r="AA1008" s="357"/>
      <c r="AB1008" s="426" t="str">
        <f>IF(B1008="", "", IF(COUNTIF(X1008,"*独自*"),"数式を削除して手入力",IFERROR(INDEX(【参考】数式用!$O$3:'【参考】数式用'!$Q$452,MATCH(Q1008&amp;V1008,【参考】数式用!$N$3:'【参考】数式用'!$N$452,0),MATCH(VLOOKUP(X1008,【参考】数式用!$R$2:$S$46,2,FALSE),【参考】数式用!$O$2:$Q$2,0)),10)))</f>
        <v/>
      </c>
      <c r="AC1008" s="354"/>
    </row>
    <row r="1009" spans="1:29" ht="49.95" customHeight="1">
      <c r="A1009" s="240">
        <f t="shared" si="18"/>
        <v>971</v>
      </c>
      <c r="B1009" s="449"/>
      <c r="C1009" s="450"/>
      <c r="D1009" s="450"/>
      <c r="E1009" s="450"/>
      <c r="F1009" s="450"/>
      <c r="G1009" s="450"/>
      <c r="H1009" s="450"/>
      <c r="I1009" s="450"/>
      <c r="J1009" s="450"/>
      <c r="K1009" s="450"/>
      <c r="L1009" s="451"/>
      <c r="M1009" s="452"/>
      <c r="N1009" s="452"/>
      <c r="O1009" s="452"/>
      <c r="P1009" s="453"/>
      <c r="Q1009" s="454"/>
      <c r="R1009" s="454"/>
      <c r="S1009" s="454"/>
      <c r="T1009" s="454"/>
      <c r="U1009" s="454"/>
      <c r="V1009" s="129"/>
      <c r="W1009" s="129"/>
      <c r="X1009" s="455"/>
      <c r="Y1009" s="456"/>
      <c r="Z1009" s="339" t="str">
        <f>IFERROR(VLOOKUP(X1009, 【参考】数式用!$A$2:$B$46, 2, FALSE), "")</f>
        <v/>
      </c>
      <c r="AA1009" s="357"/>
      <c r="AB1009" s="426" t="str">
        <f>IF(B1009="", "", IF(COUNTIF(X1009,"*独自*"),"数式を削除して手入力",IFERROR(INDEX(【参考】数式用!$O$3:'【参考】数式用'!$Q$452,MATCH(Q1009&amp;V1009,【参考】数式用!$N$3:'【参考】数式用'!$N$452,0),MATCH(VLOOKUP(X1009,【参考】数式用!$R$2:$S$46,2,FALSE),【参考】数式用!$O$2:$Q$2,0)),10)))</f>
        <v/>
      </c>
      <c r="AC1009" s="354"/>
    </row>
    <row r="1010" spans="1:29" ht="49.95" customHeight="1">
      <c r="A1010" s="240">
        <f t="shared" si="18"/>
        <v>972</v>
      </c>
      <c r="B1010" s="449"/>
      <c r="C1010" s="450"/>
      <c r="D1010" s="450"/>
      <c r="E1010" s="450"/>
      <c r="F1010" s="450"/>
      <c r="G1010" s="450"/>
      <c r="H1010" s="450"/>
      <c r="I1010" s="450"/>
      <c r="J1010" s="450"/>
      <c r="K1010" s="450"/>
      <c r="L1010" s="451"/>
      <c r="M1010" s="452"/>
      <c r="N1010" s="452"/>
      <c r="O1010" s="452"/>
      <c r="P1010" s="453"/>
      <c r="Q1010" s="454"/>
      <c r="R1010" s="454"/>
      <c r="S1010" s="454"/>
      <c r="T1010" s="454"/>
      <c r="U1010" s="454"/>
      <c r="V1010" s="129"/>
      <c r="W1010" s="129"/>
      <c r="X1010" s="455"/>
      <c r="Y1010" s="456"/>
      <c r="Z1010" s="339" t="str">
        <f>IFERROR(VLOOKUP(X1010, 【参考】数式用!$A$2:$B$46, 2, FALSE), "")</f>
        <v/>
      </c>
      <c r="AA1010" s="357"/>
      <c r="AB1010" s="426" t="str">
        <f>IF(B1010="", "", IF(COUNTIF(X1010,"*独自*"),"数式を削除して手入力",IFERROR(INDEX(【参考】数式用!$O$3:'【参考】数式用'!$Q$452,MATCH(Q1010&amp;V1010,【参考】数式用!$N$3:'【参考】数式用'!$N$452,0),MATCH(VLOOKUP(X1010,【参考】数式用!$R$2:$S$46,2,FALSE),【参考】数式用!$O$2:$Q$2,0)),10)))</f>
        <v/>
      </c>
      <c r="AC1010" s="354"/>
    </row>
    <row r="1011" spans="1:29" ht="49.95" customHeight="1">
      <c r="A1011" s="240">
        <f t="shared" si="18"/>
        <v>973</v>
      </c>
      <c r="B1011" s="449"/>
      <c r="C1011" s="450"/>
      <c r="D1011" s="450"/>
      <c r="E1011" s="450"/>
      <c r="F1011" s="450"/>
      <c r="G1011" s="450"/>
      <c r="H1011" s="450"/>
      <c r="I1011" s="450"/>
      <c r="J1011" s="450"/>
      <c r="K1011" s="450"/>
      <c r="L1011" s="451"/>
      <c r="M1011" s="452"/>
      <c r="N1011" s="452"/>
      <c r="O1011" s="452"/>
      <c r="P1011" s="453"/>
      <c r="Q1011" s="454"/>
      <c r="R1011" s="454"/>
      <c r="S1011" s="454"/>
      <c r="T1011" s="454"/>
      <c r="U1011" s="454"/>
      <c r="V1011" s="129"/>
      <c r="W1011" s="129"/>
      <c r="X1011" s="455"/>
      <c r="Y1011" s="456"/>
      <c r="Z1011" s="339" t="str">
        <f>IFERROR(VLOOKUP(X1011, 【参考】数式用!$A$2:$B$46, 2, FALSE), "")</f>
        <v/>
      </c>
      <c r="AA1011" s="357"/>
      <c r="AB1011" s="426" t="str">
        <f>IF(B1011="", "", IF(COUNTIF(X1011,"*独自*"),"数式を削除して手入力",IFERROR(INDEX(【参考】数式用!$O$3:'【参考】数式用'!$Q$452,MATCH(Q1011&amp;V1011,【参考】数式用!$N$3:'【参考】数式用'!$N$452,0),MATCH(VLOOKUP(X1011,【参考】数式用!$R$2:$S$46,2,FALSE),【参考】数式用!$O$2:$Q$2,0)),10)))</f>
        <v/>
      </c>
      <c r="AC1011" s="354"/>
    </row>
    <row r="1012" spans="1:29" ht="49.95" customHeight="1">
      <c r="A1012" s="240">
        <f t="shared" si="18"/>
        <v>974</v>
      </c>
      <c r="B1012" s="449"/>
      <c r="C1012" s="450"/>
      <c r="D1012" s="450"/>
      <c r="E1012" s="450"/>
      <c r="F1012" s="450"/>
      <c r="G1012" s="450"/>
      <c r="H1012" s="450"/>
      <c r="I1012" s="450"/>
      <c r="J1012" s="450"/>
      <c r="K1012" s="450"/>
      <c r="L1012" s="451"/>
      <c r="M1012" s="452"/>
      <c r="N1012" s="452"/>
      <c r="O1012" s="452"/>
      <c r="P1012" s="453"/>
      <c r="Q1012" s="454"/>
      <c r="R1012" s="454"/>
      <c r="S1012" s="454"/>
      <c r="T1012" s="454"/>
      <c r="U1012" s="454"/>
      <c r="V1012" s="129"/>
      <c r="W1012" s="129"/>
      <c r="X1012" s="455"/>
      <c r="Y1012" s="456"/>
      <c r="Z1012" s="339" t="str">
        <f>IFERROR(VLOOKUP(X1012, 【参考】数式用!$A$2:$B$46, 2, FALSE), "")</f>
        <v/>
      </c>
      <c r="AA1012" s="357"/>
      <c r="AB1012" s="426" t="str">
        <f>IF(B1012="", "", IF(COUNTIF(X1012,"*独自*"),"数式を削除して手入力",IFERROR(INDEX(【参考】数式用!$O$3:'【参考】数式用'!$Q$452,MATCH(Q1012&amp;V1012,【参考】数式用!$N$3:'【参考】数式用'!$N$452,0),MATCH(VLOOKUP(X1012,【参考】数式用!$R$2:$S$46,2,FALSE),【参考】数式用!$O$2:$Q$2,0)),10)))</f>
        <v/>
      </c>
      <c r="AC1012" s="354"/>
    </row>
    <row r="1013" spans="1:29" ht="49.95" customHeight="1">
      <c r="A1013" s="240">
        <f t="shared" si="18"/>
        <v>975</v>
      </c>
      <c r="B1013" s="449"/>
      <c r="C1013" s="450"/>
      <c r="D1013" s="450"/>
      <c r="E1013" s="450"/>
      <c r="F1013" s="450"/>
      <c r="G1013" s="450"/>
      <c r="H1013" s="450"/>
      <c r="I1013" s="450"/>
      <c r="J1013" s="450"/>
      <c r="K1013" s="450"/>
      <c r="L1013" s="451"/>
      <c r="M1013" s="452"/>
      <c r="N1013" s="452"/>
      <c r="O1013" s="452"/>
      <c r="P1013" s="453"/>
      <c r="Q1013" s="454"/>
      <c r="R1013" s="454"/>
      <c r="S1013" s="454"/>
      <c r="T1013" s="454"/>
      <c r="U1013" s="454"/>
      <c r="V1013" s="129"/>
      <c r="W1013" s="129"/>
      <c r="X1013" s="455"/>
      <c r="Y1013" s="456"/>
      <c r="Z1013" s="339" t="str">
        <f>IFERROR(VLOOKUP(X1013, 【参考】数式用!$A$2:$B$46, 2, FALSE), "")</f>
        <v/>
      </c>
      <c r="AA1013" s="357"/>
      <c r="AB1013" s="426" t="str">
        <f>IF(B1013="", "", IF(COUNTIF(X1013,"*独自*"),"数式を削除して手入力",IFERROR(INDEX(【参考】数式用!$O$3:'【参考】数式用'!$Q$452,MATCH(Q1013&amp;V1013,【参考】数式用!$N$3:'【参考】数式用'!$N$452,0),MATCH(VLOOKUP(X1013,【参考】数式用!$R$2:$S$46,2,FALSE),【参考】数式用!$O$2:$Q$2,0)),10)))</f>
        <v/>
      </c>
      <c r="AC1013" s="354"/>
    </row>
    <row r="1014" spans="1:29" ht="49.95" customHeight="1">
      <c r="A1014" s="240">
        <f t="shared" si="18"/>
        <v>976</v>
      </c>
      <c r="B1014" s="449"/>
      <c r="C1014" s="450"/>
      <c r="D1014" s="450"/>
      <c r="E1014" s="450"/>
      <c r="F1014" s="450"/>
      <c r="G1014" s="450"/>
      <c r="H1014" s="450"/>
      <c r="I1014" s="450"/>
      <c r="J1014" s="450"/>
      <c r="K1014" s="450"/>
      <c r="L1014" s="451"/>
      <c r="M1014" s="452"/>
      <c r="N1014" s="452"/>
      <c r="O1014" s="452"/>
      <c r="P1014" s="453"/>
      <c r="Q1014" s="454"/>
      <c r="R1014" s="454"/>
      <c r="S1014" s="454"/>
      <c r="T1014" s="454"/>
      <c r="U1014" s="454"/>
      <c r="V1014" s="129"/>
      <c r="W1014" s="129"/>
      <c r="X1014" s="455"/>
      <c r="Y1014" s="456"/>
      <c r="Z1014" s="339" t="str">
        <f>IFERROR(VLOOKUP(X1014, 【参考】数式用!$A$2:$B$46, 2, FALSE), "")</f>
        <v/>
      </c>
      <c r="AA1014" s="357"/>
      <c r="AB1014" s="426" t="str">
        <f>IF(B1014="", "", IF(COUNTIF(X1014,"*独自*"),"数式を削除して手入力",IFERROR(INDEX(【参考】数式用!$O$3:'【参考】数式用'!$Q$452,MATCH(Q1014&amp;V1014,【参考】数式用!$N$3:'【参考】数式用'!$N$452,0),MATCH(VLOOKUP(X1014,【参考】数式用!$R$2:$S$46,2,FALSE),【参考】数式用!$O$2:$Q$2,0)),10)))</f>
        <v/>
      </c>
      <c r="AC1014" s="354"/>
    </row>
    <row r="1015" spans="1:29" ht="49.95" customHeight="1">
      <c r="A1015" s="240">
        <f t="shared" si="18"/>
        <v>977</v>
      </c>
      <c r="B1015" s="449"/>
      <c r="C1015" s="450"/>
      <c r="D1015" s="450"/>
      <c r="E1015" s="450"/>
      <c r="F1015" s="450"/>
      <c r="G1015" s="450"/>
      <c r="H1015" s="450"/>
      <c r="I1015" s="450"/>
      <c r="J1015" s="450"/>
      <c r="K1015" s="450"/>
      <c r="L1015" s="451"/>
      <c r="M1015" s="452"/>
      <c r="N1015" s="452"/>
      <c r="O1015" s="452"/>
      <c r="P1015" s="453"/>
      <c r="Q1015" s="454"/>
      <c r="R1015" s="454"/>
      <c r="S1015" s="454"/>
      <c r="T1015" s="454"/>
      <c r="U1015" s="454"/>
      <c r="V1015" s="129"/>
      <c r="W1015" s="129"/>
      <c r="X1015" s="455"/>
      <c r="Y1015" s="456"/>
      <c r="Z1015" s="339" t="str">
        <f>IFERROR(VLOOKUP(X1015, 【参考】数式用!$A$2:$B$46, 2, FALSE), "")</f>
        <v/>
      </c>
      <c r="AA1015" s="357"/>
      <c r="AB1015" s="426" t="str">
        <f>IF(B1015="", "", IF(COUNTIF(X1015,"*独自*"),"数式を削除して手入力",IFERROR(INDEX(【参考】数式用!$O$3:'【参考】数式用'!$Q$452,MATCH(Q1015&amp;V1015,【参考】数式用!$N$3:'【参考】数式用'!$N$452,0),MATCH(VLOOKUP(X1015,【参考】数式用!$R$2:$S$46,2,FALSE),【参考】数式用!$O$2:$Q$2,0)),10)))</f>
        <v/>
      </c>
      <c r="AC1015" s="354"/>
    </row>
    <row r="1016" spans="1:29" ht="49.95" customHeight="1">
      <c r="A1016" s="240">
        <f t="shared" si="18"/>
        <v>978</v>
      </c>
      <c r="B1016" s="449"/>
      <c r="C1016" s="450"/>
      <c r="D1016" s="450"/>
      <c r="E1016" s="450"/>
      <c r="F1016" s="450"/>
      <c r="G1016" s="450"/>
      <c r="H1016" s="450"/>
      <c r="I1016" s="450"/>
      <c r="J1016" s="450"/>
      <c r="K1016" s="450"/>
      <c r="L1016" s="451"/>
      <c r="M1016" s="452"/>
      <c r="N1016" s="452"/>
      <c r="O1016" s="452"/>
      <c r="P1016" s="453"/>
      <c r="Q1016" s="454"/>
      <c r="R1016" s="454"/>
      <c r="S1016" s="454"/>
      <c r="T1016" s="454"/>
      <c r="U1016" s="454"/>
      <c r="V1016" s="129"/>
      <c r="W1016" s="129"/>
      <c r="X1016" s="455"/>
      <c r="Y1016" s="456"/>
      <c r="Z1016" s="339" t="str">
        <f>IFERROR(VLOOKUP(X1016, 【参考】数式用!$A$2:$B$46, 2, FALSE), "")</f>
        <v/>
      </c>
      <c r="AA1016" s="357"/>
      <c r="AB1016" s="426" t="str">
        <f>IF(B1016="", "", IF(COUNTIF(X1016,"*独自*"),"数式を削除して手入力",IFERROR(INDEX(【参考】数式用!$O$3:'【参考】数式用'!$Q$452,MATCH(Q1016&amp;V1016,【参考】数式用!$N$3:'【参考】数式用'!$N$452,0),MATCH(VLOOKUP(X1016,【参考】数式用!$R$2:$S$46,2,FALSE),【参考】数式用!$O$2:$Q$2,0)),10)))</f>
        <v/>
      </c>
      <c r="AC1016" s="354"/>
    </row>
    <row r="1017" spans="1:29" ht="49.95" customHeight="1">
      <c r="A1017" s="240">
        <f t="shared" si="18"/>
        <v>979</v>
      </c>
      <c r="B1017" s="449"/>
      <c r="C1017" s="450"/>
      <c r="D1017" s="450"/>
      <c r="E1017" s="450"/>
      <c r="F1017" s="450"/>
      <c r="G1017" s="450"/>
      <c r="H1017" s="450"/>
      <c r="I1017" s="450"/>
      <c r="J1017" s="450"/>
      <c r="K1017" s="450"/>
      <c r="L1017" s="451"/>
      <c r="M1017" s="452"/>
      <c r="N1017" s="452"/>
      <c r="O1017" s="452"/>
      <c r="P1017" s="453"/>
      <c r="Q1017" s="454"/>
      <c r="R1017" s="454"/>
      <c r="S1017" s="454"/>
      <c r="T1017" s="454"/>
      <c r="U1017" s="454"/>
      <c r="V1017" s="129"/>
      <c r="W1017" s="129"/>
      <c r="X1017" s="455"/>
      <c r="Y1017" s="456"/>
      <c r="Z1017" s="339" t="str">
        <f>IFERROR(VLOOKUP(X1017, 【参考】数式用!$A$2:$B$46, 2, FALSE), "")</f>
        <v/>
      </c>
      <c r="AA1017" s="357"/>
      <c r="AB1017" s="426" t="str">
        <f>IF(B1017="", "", IF(COUNTIF(X1017,"*独自*"),"数式を削除して手入力",IFERROR(INDEX(【参考】数式用!$O$3:'【参考】数式用'!$Q$452,MATCH(Q1017&amp;V1017,【参考】数式用!$N$3:'【参考】数式用'!$N$452,0),MATCH(VLOOKUP(X1017,【参考】数式用!$R$2:$S$46,2,FALSE),【参考】数式用!$O$2:$Q$2,0)),10)))</f>
        <v/>
      </c>
      <c r="AC1017" s="354"/>
    </row>
    <row r="1018" spans="1:29" ht="49.95" customHeight="1">
      <c r="A1018" s="240">
        <f t="shared" si="18"/>
        <v>980</v>
      </c>
      <c r="B1018" s="449"/>
      <c r="C1018" s="450"/>
      <c r="D1018" s="450"/>
      <c r="E1018" s="450"/>
      <c r="F1018" s="450"/>
      <c r="G1018" s="450"/>
      <c r="H1018" s="450"/>
      <c r="I1018" s="450"/>
      <c r="J1018" s="450"/>
      <c r="K1018" s="450"/>
      <c r="L1018" s="451"/>
      <c r="M1018" s="452"/>
      <c r="N1018" s="452"/>
      <c r="O1018" s="452"/>
      <c r="P1018" s="453"/>
      <c r="Q1018" s="454"/>
      <c r="R1018" s="454"/>
      <c r="S1018" s="454"/>
      <c r="T1018" s="454"/>
      <c r="U1018" s="454"/>
      <c r="V1018" s="129"/>
      <c r="W1018" s="129"/>
      <c r="X1018" s="455"/>
      <c r="Y1018" s="456"/>
      <c r="Z1018" s="339" t="str">
        <f>IFERROR(VLOOKUP(X1018, 【参考】数式用!$A$2:$B$46, 2, FALSE), "")</f>
        <v/>
      </c>
      <c r="AA1018" s="357"/>
      <c r="AB1018" s="426" t="str">
        <f>IF(B1018="", "", IF(COUNTIF(X1018,"*独自*"),"数式を削除して手入力",IFERROR(INDEX(【参考】数式用!$O$3:'【参考】数式用'!$Q$452,MATCH(Q1018&amp;V1018,【参考】数式用!$N$3:'【参考】数式用'!$N$452,0),MATCH(VLOOKUP(X1018,【参考】数式用!$R$2:$S$46,2,FALSE),【参考】数式用!$O$2:$Q$2,0)),10)))</f>
        <v/>
      </c>
      <c r="AC1018" s="354"/>
    </row>
    <row r="1019" spans="1:29" ht="49.95" customHeight="1">
      <c r="A1019" s="240">
        <f t="shared" si="18"/>
        <v>981</v>
      </c>
      <c r="B1019" s="449"/>
      <c r="C1019" s="450"/>
      <c r="D1019" s="450"/>
      <c r="E1019" s="450"/>
      <c r="F1019" s="450"/>
      <c r="G1019" s="450"/>
      <c r="H1019" s="450"/>
      <c r="I1019" s="450"/>
      <c r="J1019" s="450"/>
      <c r="K1019" s="450"/>
      <c r="L1019" s="451"/>
      <c r="M1019" s="452"/>
      <c r="N1019" s="452"/>
      <c r="O1019" s="452"/>
      <c r="P1019" s="453"/>
      <c r="Q1019" s="454"/>
      <c r="R1019" s="454"/>
      <c r="S1019" s="454"/>
      <c r="T1019" s="454"/>
      <c r="U1019" s="454"/>
      <c r="V1019" s="129"/>
      <c r="W1019" s="129"/>
      <c r="X1019" s="455"/>
      <c r="Y1019" s="456"/>
      <c r="Z1019" s="339" t="str">
        <f>IFERROR(VLOOKUP(X1019, 【参考】数式用!$A$2:$B$46, 2, FALSE), "")</f>
        <v/>
      </c>
      <c r="AA1019" s="357"/>
      <c r="AB1019" s="426" t="str">
        <f>IF(B1019="", "", IF(COUNTIF(X1019,"*独自*"),"数式を削除して手入力",IFERROR(INDEX(【参考】数式用!$O$3:'【参考】数式用'!$Q$452,MATCH(Q1019&amp;V1019,【参考】数式用!$N$3:'【参考】数式用'!$N$452,0),MATCH(VLOOKUP(X1019,【参考】数式用!$R$2:$S$46,2,FALSE),【参考】数式用!$O$2:$Q$2,0)),10)))</f>
        <v/>
      </c>
      <c r="AC1019" s="354"/>
    </row>
    <row r="1020" spans="1:29" ht="49.95" customHeight="1">
      <c r="A1020" s="240">
        <f t="shared" si="18"/>
        <v>982</v>
      </c>
      <c r="B1020" s="449"/>
      <c r="C1020" s="450"/>
      <c r="D1020" s="450"/>
      <c r="E1020" s="450"/>
      <c r="F1020" s="450"/>
      <c r="G1020" s="450"/>
      <c r="H1020" s="450"/>
      <c r="I1020" s="450"/>
      <c r="J1020" s="450"/>
      <c r="K1020" s="450"/>
      <c r="L1020" s="451"/>
      <c r="M1020" s="452"/>
      <c r="N1020" s="452"/>
      <c r="O1020" s="452"/>
      <c r="P1020" s="453"/>
      <c r="Q1020" s="454"/>
      <c r="R1020" s="454"/>
      <c r="S1020" s="454"/>
      <c r="T1020" s="454"/>
      <c r="U1020" s="454"/>
      <c r="V1020" s="129"/>
      <c r="W1020" s="129"/>
      <c r="X1020" s="455"/>
      <c r="Y1020" s="456"/>
      <c r="Z1020" s="339" t="str">
        <f>IFERROR(VLOOKUP(X1020, 【参考】数式用!$A$2:$B$46, 2, FALSE), "")</f>
        <v/>
      </c>
      <c r="AA1020" s="357"/>
      <c r="AB1020" s="426" t="str">
        <f>IF(B1020="", "", IF(COUNTIF(X1020,"*独自*"),"数式を削除して手入力",IFERROR(INDEX(【参考】数式用!$O$3:'【参考】数式用'!$Q$452,MATCH(Q1020&amp;V1020,【参考】数式用!$N$3:'【参考】数式用'!$N$452,0),MATCH(VLOOKUP(X1020,【参考】数式用!$R$2:$S$46,2,FALSE),【参考】数式用!$O$2:$Q$2,0)),10)))</f>
        <v/>
      </c>
      <c r="AC1020" s="354"/>
    </row>
    <row r="1021" spans="1:29" ht="49.95" customHeight="1">
      <c r="A1021" s="240">
        <f t="shared" si="18"/>
        <v>983</v>
      </c>
      <c r="B1021" s="449"/>
      <c r="C1021" s="450"/>
      <c r="D1021" s="450"/>
      <c r="E1021" s="450"/>
      <c r="F1021" s="450"/>
      <c r="G1021" s="450"/>
      <c r="H1021" s="450"/>
      <c r="I1021" s="450"/>
      <c r="J1021" s="450"/>
      <c r="K1021" s="450"/>
      <c r="L1021" s="451"/>
      <c r="M1021" s="452"/>
      <c r="N1021" s="452"/>
      <c r="O1021" s="452"/>
      <c r="P1021" s="453"/>
      <c r="Q1021" s="454"/>
      <c r="R1021" s="454"/>
      <c r="S1021" s="454"/>
      <c r="T1021" s="454"/>
      <c r="U1021" s="454"/>
      <c r="V1021" s="129"/>
      <c r="W1021" s="129"/>
      <c r="X1021" s="455"/>
      <c r="Y1021" s="456"/>
      <c r="Z1021" s="339" t="str">
        <f>IFERROR(VLOOKUP(X1021, 【参考】数式用!$A$2:$B$46, 2, FALSE), "")</f>
        <v/>
      </c>
      <c r="AA1021" s="357"/>
      <c r="AB1021" s="426" t="str">
        <f>IF(B1021="", "", IF(COUNTIF(X1021,"*独自*"),"数式を削除して手入力",IFERROR(INDEX(【参考】数式用!$O$3:'【参考】数式用'!$Q$452,MATCH(Q1021&amp;V1021,【参考】数式用!$N$3:'【参考】数式用'!$N$452,0),MATCH(VLOOKUP(X1021,【参考】数式用!$R$2:$S$46,2,FALSE),【参考】数式用!$O$2:$Q$2,0)),10)))</f>
        <v/>
      </c>
      <c r="AC1021" s="354"/>
    </row>
    <row r="1022" spans="1:29" ht="49.95" customHeight="1">
      <c r="A1022" s="240">
        <f t="shared" si="18"/>
        <v>984</v>
      </c>
      <c r="B1022" s="449"/>
      <c r="C1022" s="450"/>
      <c r="D1022" s="450"/>
      <c r="E1022" s="450"/>
      <c r="F1022" s="450"/>
      <c r="G1022" s="450"/>
      <c r="H1022" s="450"/>
      <c r="I1022" s="450"/>
      <c r="J1022" s="450"/>
      <c r="K1022" s="450"/>
      <c r="L1022" s="451"/>
      <c r="M1022" s="452"/>
      <c r="N1022" s="452"/>
      <c r="O1022" s="452"/>
      <c r="P1022" s="453"/>
      <c r="Q1022" s="454"/>
      <c r="R1022" s="454"/>
      <c r="S1022" s="454"/>
      <c r="T1022" s="454"/>
      <c r="U1022" s="454"/>
      <c r="V1022" s="129"/>
      <c r="W1022" s="129"/>
      <c r="X1022" s="455"/>
      <c r="Y1022" s="456"/>
      <c r="Z1022" s="339" t="str">
        <f>IFERROR(VLOOKUP(X1022, 【参考】数式用!$A$2:$B$46, 2, FALSE), "")</f>
        <v/>
      </c>
      <c r="AA1022" s="357"/>
      <c r="AB1022" s="426" t="str">
        <f>IF(B1022="", "", IF(COUNTIF(X1022,"*独自*"),"数式を削除して手入力",IFERROR(INDEX(【参考】数式用!$O$3:'【参考】数式用'!$Q$452,MATCH(Q1022&amp;V1022,【参考】数式用!$N$3:'【参考】数式用'!$N$452,0),MATCH(VLOOKUP(X1022,【参考】数式用!$R$2:$S$46,2,FALSE),【参考】数式用!$O$2:$Q$2,0)),10)))</f>
        <v/>
      </c>
      <c r="AC1022" s="354"/>
    </row>
    <row r="1023" spans="1:29" ht="49.95" customHeight="1">
      <c r="A1023" s="240">
        <f t="shared" si="18"/>
        <v>985</v>
      </c>
      <c r="B1023" s="449"/>
      <c r="C1023" s="450"/>
      <c r="D1023" s="450"/>
      <c r="E1023" s="450"/>
      <c r="F1023" s="450"/>
      <c r="G1023" s="450"/>
      <c r="H1023" s="450"/>
      <c r="I1023" s="450"/>
      <c r="J1023" s="450"/>
      <c r="K1023" s="450"/>
      <c r="L1023" s="451"/>
      <c r="M1023" s="452"/>
      <c r="N1023" s="452"/>
      <c r="O1023" s="452"/>
      <c r="P1023" s="453"/>
      <c r="Q1023" s="454"/>
      <c r="R1023" s="454"/>
      <c r="S1023" s="454"/>
      <c r="T1023" s="454"/>
      <c r="U1023" s="454"/>
      <c r="V1023" s="129"/>
      <c r="W1023" s="129"/>
      <c r="X1023" s="455"/>
      <c r="Y1023" s="456"/>
      <c r="Z1023" s="339" t="str">
        <f>IFERROR(VLOOKUP(X1023, 【参考】数式用!$A$2:$B$46, 2, FALSE), "")</f>
        <v/>
      </c>
      <c r="AA1023" s="357"/>
      <c r="AB1023" s="426" t="str">
        <f>IF(B1023="", "", IF(COUNTIF(X1023,"*独自*"),"数式を削除して手入力",IFERROR(INDEX(【参考】数式用!$O$3:'【参考】数式用'!$Q$452,MATCH(Q1023&amp;V1023,【参考】数式用!$N$3:'【参考】数式用'!$N$452,0),MATCH(VLOOKUP(X1023,【参考】数式用!$R$2:$S$46,2,FALSE),【参考】数式用!$O$2:$Q$2,0)),10)))</f>
        <v/>
      </c>
      <c r="AC1023" s="354"/>
    </row>
    <row r="1024" spans="1:29" ht="49.95" customHeight="1">
      <c r="A1024" s="240">
        <f t="shared" si="18"/>
        <v>986</v>
      </c>
      <c r="B1024" s="449"/>
      <c r="C1024" s="450"/>
      <c r="D1024" s="450"/>
      <c r="E1024" s="450"/>
      <c r="F1024" s="450"/>
      <c r="G1024" s="450"/>
      <c r="H1024" s="450"/>
      <c r="I1024" s="450"/>
      <c r="J1024" s="450"/>
      <c r="K1024" s="450"/>
      <c r="L1024" s="451"/>
      <c r="M1024" s="452"/>
      <c r="N1024" s="452"/>
      <c r="O1024" s="452"/>
      <c r="P1024" s="453"/>
      <c r="Q1024" s="454"/>
      <c r="R1024" s="454"/>
      <c r="S1024" s="454"/>
      <c r="T1024" s="454"/>
      <c r="U1024" s="454"/>
      <c r="V1024" s="129"/>
      <c r="W1024" s="129"/>
      <c r="X1024" s="455"/>
      <c r="Y1024" s="456"/>
      <c r="Z1024" s="339" t="str">
        <f>IFERROR(VLOOKUP(X1024, 【参考】数式用!$A$2:$B$46, 2, FALSE), "")</f>
        <v/>
      </c>
      <c r="AA1024" s="357"/>
      <c r="AB1024" s="426" t="str">
        <f>IF(B1024="", "", IF(COUNTIF(X1024,"*独自*"),"数式を削除して手入力",IFERROR(INDEX(【参考】数式用!$O$3:'【参考】数式用'!$Q$452,MATCH(Q1024&amp;V1024,【参考】数式用!$N$3:'【参考】数式用'!$N$452,0),MATCH(VLOOKUP(X1024,【参考】数式用!$R$2:$S$46,2,FALSE),【参考】数式用!$O$2:$Q$2,0)),10)))</f>
        <v/>
      </c>
      <c r="AC1024" s="354"/>
    </row>
    <row r="1025" spans="1:29" ht="49.95" customHeight="1">
      <c r="A1025" s="240">
        <f t="shared" si="18"/>
        <v>987</v>
      </c>
      <c r="B1025" s="449"/>
      <c r="C1025" s="450"/>
      <c r="D1025" s="450"/>
      <c r="E1025" s="450"/>
      <c r="F1025" s="450"/>
      <c r="G1025" s="450"/>
      <c r="H1025" s="450"/>
      <c r="I1025" s="450"/>
      <c r="J1025" s="450"/>
      <c r="K1025" s="450"/>
      <c r="L1025" s="451"/>
      <c r="M1025" s="452"/>
      <c r="N1025" s="452"/>
      <c r="O1025" s="452"/>
      <c r="P1025" s="453"/>
      <c r="Q1025" s="454"/>
      <c r="R1025" s="454"/>
      <c r="S1025" s="454"/>
      <c r="T1025" s="454"/>
      <c r="U1025" s="454"/>
      <c r="V1025" s="129"/>
      <c r="W1025" s="129"/>
      <c r="X1025" s="455"/>
      <c r="Y1025" s="456"/>
      <c r="Z1025" s="339" t="str">
        <f>IFERROR(VLOOKUP(X1025, 【参考】数式用!$A$2:$B$46, 2, FALSE), "")</f>
        <v/>
      </c>
      <c r="AA1025" s="357"/>
      <c r="AB1025" s="426" t="str">
        <f>IF(B1025="", "", IF(COUNTIF(X1025,"*独自*"),"数式を削除して手入力",IFERROR(INDEX(【参考】数式用!$O$3:'【参考】数式用'!$Q$452,MATCH(Q1025&amp;V1025,【参考】数式用!$N$3:'【参考】数式用'!$N$452,0),MATCH(VLOOKUP(X1025,【参考】数式用!$R$2:$S$46,2,FALSE),【参考】数式用!$O$2:$Q$2,0)),10)))</f>
        <v/>
      </c>
      <c r="AC1025" s="354"/>
    </row>
    <row r="1026" spans="1:29" ht="49.95" customHeight="1">
      <c r="A1026" s="240">
        <f t="shared" si="18"/>
        <v>988</v>
      </c>
      <c r="B1026" s="449"/>
      <c r="C1026" s="450"/>
      <c r="D1026" s="450"/>
      <c r="E1026" s="450"/>
      <c r="F1026" s="450"/>
      <c r="G1026" s="450"/>
      <c r="H1026" s="450"/>
      <c r="I1026" s="450"/>
      <c r="J1026" s="450"/>
      <c r="K1026" s="450"/>
      <c r="L1026" s="451"/>
      <c r="M1026" s="452"/>
      <c r="N1026" s="452"/>
      <c r="O1026" s="452"/>
      <c r="P1026" s="453"/>
      <c r="Q1026" s="454"/>
      <c r="R1026" s="454"/>
      <c r="S1026" s="454"/>
      <c r="T1026" s="454"/>
      <c r="U1026" s="454"/>
      <c r="V1026" s="129"/>
      <c r="W1026" s="129"/>
      <c r="X1026" s="455"/>
      <c r="Y1026" s="456"/>
      <c r="Z1026" s="339" t="str">
        <f>IFERROR(VLOOKUP(X1026, 【参考】数式用!$A$2:$B$46, 2, FALSE), "")</f>
        <v/>
      </c>
      <c r="AA1026" s="357"/>
      <c r="AB1026" s="426" t="str">
        <f>IF(B1026="", "", IF(COUNTIF(X1026,"*独自*"),"数式を削除して手入力",IFERROR(INDEX(【参考】数式用!$O$3:'【参考】数式用'!$Q$452,MATCH(Q1026&amp;V1026,【参考】数式用!$N$3:'【参考】数式用'!$N$452,0),MATCH(VLOOKUP(X1026,【参考】数式用!$R$2:$S$46,2,FALSE),【参考】数式用!$O$2:$Q$2,0)),10)))</f>
        <v/>
      </c>
      <c r="AC1026" s="354"/>
    </row>
    <row r="1027" spans="1:29" ht="49.95" customHeight="1">
      <c r="A1027" s="240">
        <f t="shared" si="18"/>
        <v>989</v>
      </c>
      <c r="B1027" s="449"/>
      <c r="C1027" s="450"/>
      <c r="D1027" s="450"/>
      <c r="E1027" s="450"/>
      <c r="F1027" s="450"/>
      <c r="G1027" s="450"/>
      <c r="H1027" s="450"/>
      <c r="I1027" s="450"/>
      <c r="J1027" s="450"/>
      <c r="K1027" s="450"/>
      <c r="L1027" s="451"/>
      <c r="M1027" s="452"/>
      <c r="N1027" s="452"/>
      <c r="O1027" s="452"/>
      <c r="P1027" s="453"/>
      <c r="Q1027" s="454"/>
      <c r="R1027" s="454"/>
      <c r="S1027" s="454"/>
      <c r="T1027" s="454"/>
      <c r="U1027" s="454"/>
      <c r="V1027" s="129"/>
      <c r="W1027" s="129"/>
      <c r="X1027" s="455"/>
      <c r="Y1027" s="456"/>
      <c r="Z1027" s="339" t="str">
        <f>IFERROR(VLOOKUP(X1027, 【参考】数式用!$A$2:$B$46, 2, FALSE), "")</f>
        <v/>
      </c>
      <c r="AA1027" s="357"/>
      <c r="AB1027" s="426" t="str">
        <f>IF(B1027="", "", IF(COUNTIF(X1027,"*独自*"),"数式を削除して手入力",IFERROR(INDEX(【参考】数式用!$O$3:'【参考】数式用'!$Q$452,MATCH(Q1027&amp;V1027,【参考】数式用!$N$3:'【参考】数式用'!$N$452,0),MATCH(VLOOKUP(X1027,【参考】数式用!$R$2:$S$46,2,FALSE),【参考】数式用!$O$2:$Q$2,0)),10)))</f>
        <v/>
      </c>
      <c r="AC1027" s="354"/>
    </row>
    <row r="1028" spans="1:29" ht="49.95" customHeight="1">
      <c r="A1028" s="240">
        <f t="shared" si="18"/>
        <v>990</v>
      </c>
      <c r="B1028" s="449"/>
      <c r="C1028" s="450"/>
      <c r="D1028" s="450"/>
      <c r="E1028" s="450"/>
      <c r="F1028" s="450"/>
      <c r="G1028" s="450"/>
      <c r="H1028" s="450"/>
      <c r="I1028" s="450"/>
      <c r="J1028" s="450"/>
      <c r="K1028" s="450"/>
      <c r="L1028" s="451"/>
      <c r="M1028" s="452"/>
      <c r="N1028" s="452"/>
      <c r="O1028" s="452"/>
      <c r="P1028" s="453"/>
      <c r="Q1028" s="454"/>
      <c r="R1028" s="454"/>
      <c r="S1028" s="454"/>
      <c r="T1028" s="454"/>
      <c r="U1028" s="454"/>
      <c r="V1028" s="129"/>
      <c r="W1028" s="129"/>
      <c r="X1028" s="455"/>
      <c r="Y1028" s="456"/>
      <c r="Z1028" s="339" t="str">
        <f>IFERROR(VLOOKUP(X1028, 【参考】数式用!$A$2:$B$46, 2, FALSE), "")</f>
        <v/>
      </c>
      <c r="AA1028" s="357"/>
      <c r="AB1028" s="426" t="str">
        <f>IF(B1028="", "", IF(COUNTIF(X1028,"*独自*"),"数式を削除して手入力",IFERROR(INDEX(【参考】数式用!$O$3:'【参考】数式用'!$Q$452,MATCH(Q1028&amp;V1028,【参考】数式用!$N$3:'【参考】数式用'!$N$452,0),MATCH(VLOOKUP(X1028,【参考】数式用!$R$2:$S$46,2,FALSE),【参考】数式用!$O$2:$Q$2,0)),10)))</f>
        <v/>
      </c>
      <c r="AC1028" s="354"/>
    </row>
    <row r="1029" spans="1:29" ht="49.95" customHeight="1">
      <c r="A1029" s="240">
        <f t="shared" si="18"/>
        <v>991</v>
      </c>
      <c r="B1029" s="449"/>
      <c r="C1029" s="450"/>
      <c r="D1029" s="450"/>
      <c r="E1029" s="450"/>
      <c r="F1029" s="450"/>
      <c r="G1029" s="450"/>
      <c r="H1029" s="450"/>
      <c r="I1029" s="450"/>
      <c r="J1029" s="450"/>
      <c r="K1029" s="450"/>
      <c r="L1029" s="451"/>
      <c r="M1029" s="452"/>
      <c r="N1029" s="452"/>
      <c r="O1029" s="452"/>
      <c r="P1029" s="453"/>
      <c r="Q1029" s="454"/>
      <c r="R1029" s="454"/>
      <c r="S1029" s="454"/>
      <c r="T1029" s="454"/>
      <c r="U1029" s="454"/>
      <c r="V1029" s="129"/>
      <c r="W1029" s="129"/>
      <c r="X1029" s="455"/>
      <c r="Y1029" s="456"/>
      <c r="Z1029" s="339" t="str">
        <f>IFERROR(VLOOKUP(X1029, 【参考】数式用!$A$2:$B$46, 2, FALSE), "")</f>
        <v/>
      </c>
      <c r="AA1029" s="357"/>
      <c r="AB1029" s="426" t="str">
        <f>IF(B1029="", "", IF(COUNTIF(X1029,"*独自*"),"数式を削除して手入力",IFERROR(INDEX(【参考】数式用!$O$3:'【参考】数式用'!$Q$452,MATCH(Q1029&amp;V1029,【参考】数式用!$N$3:'【参考】数式用'!$N$452,0),MATCH(VLOOKUP(X1029,【参考】数式用!$R$2:$S$46,2,FALSE),【参考】数式用!$O$2:$Q$2,0)),10)))</f>
        <v/>
      </c>
      <c r="AC1029" s="354"/>
    </row>
    <row r="1030" spans="1:29" ht="49.95" customHeight="1">
      <c r="A1030" s="240">
        <f t="shared" si="18"/>
        <v>992</v>
      </c>
      <c r="B1030" s="449"/>
      <c r="C1030" s="450"/>
      <c r="D1030" s="450"/>
      <c r="E1030" s="450"/>
      <c r="F1030" s="450"/>
      <c r="G1030" s="450"/>
      <c r="H1030" s="450"/>
      <c r="I1030" s="450"/>
      <c r="J1030" s="450"/>
      <c r="K1030" s="450"/>
      <c r="L1030" s="451"/>
      <c r="M1030" s="452"/>
      <c r="N1030" s="452"/>
      <c r="O1030" s="452"/>
      <c r="P1030" s="453"/>
      <c r="Q1030" s="454"/>
      <c r="R1030" s="454"/>
      <c r="S1030" s="454"/>
      <c r="T1030" s="454"/>
      <c r="U1030" s="454"/>
      <c r="V1030" s="129"/>
      <c r="W1030" s="129"/>
      <c r="X1030" s="455"/>
      <c r="Y1030" s="456"/>
      <c r="Z1030" s="339" t="str">
        <f>IFERROR(VLOOKUP(X1030, 【参考】数式用!$A$2:$B$46, 2, FALSE), "")</f>
        <v/>
      </c>
      <c r="AA1030" s="357"/>
      <c r="AB1030" s="426" t="str">
        <f>IF(B1030="", "", IF(COUNTIF(X1030,"*独自*"),"数式を削除して手入力",IFERROR(INDEX(【参考】数式用!$O$3:'【参考】数式用'!$Q$452,MATCH(Q1030&amp;V1030,【参考】数式用!$N$3:'【参考】数式用'!$N$452,0),MATCH(VLOOKUP(X1030,【参考】数式用!$R$2:$S$46,2,FALSE),【参考】数式用!$O$2:$Q$2,0)),10)))</f>
        <v/>
      </c>
      <c r="AC1030" s="354"/>
    </row>
    <row r="1031" spans="1:29" ht="49.95" customHeight="1">
      <c r="A1031" s="240">
        <f t="shared" si="18"/>
        <v>993</v>
      </c>
      <c r="B1031" s="449"/>
      <c r="C1031" s="450"/>
      <c r="D1031" s="450"/>
      <c r="E1031" s="450"/>
      <c r="F1031" s="450"/>
      <c r="G1031" s="450"/>
      <c r="H1031" s="450"/>
      <c r="I1031" s="450"/>
      <c r="J1031" s="450"/>
      <c r="K1031" s="450"/>
      <c r="L1031" s="451"/>
      <c r="M1031" s="452"/>
      <c r="N1031" s="452"/>
      <c r="O1031" s="452"/>
      <c r="P1031" s="453"/>
      <c r="Q1031" s="454"/>
      <c r="R1031" s="454"/>
      <c r="S1031" s="454"/>
      <c r="T1031" s="454"/>
      <c r="U1031" s="454"/>
      <c r="V1031" s="129"/>
      <c r="W1031" s="129"/>
      <c r="X1031" s="455"/>
      <c r="Y1031" s="456"/>
      <c r="Z1031" s="339" t="str">
        <f>IFERROR(VLOOKUP(X1031, 【参考】数式用!$A$2:$B$46, 2, FALSE), "")</f>
        <v/>
      </c>
      <c r="AA1031" s="357"/>
      <c r="AB1031" s="426" t="str">
        <f>IF(B1031="", "", IF(COUNTIF(X1031,"*独自*"),"数式を削除して手入力",IFERROR(INDEX(【参考】数式用!$O$3:'【参考】数式用'!$Q$452,MATCH(Q1031&amp;V1031,【参考】数式用!$N$3:'【参考】数式用'!$N$452,0),MATCH(VLOOKUP(X1031,【参考】数式用!$R$2:$S$46,2,FALSE),【参考】数式用!$O$2:$Q$2,0)),10)))</f>
        <v/>
      </c>
      <c r="AC1031" s="354"/>
    </row>
    <row r="1032" spans="1:29" ht="49.95" customHeight="1">
      <c r="A1032" s="240">
        <f t="shared" si="18"/>
        <v>994</v>
      </c>
      <c r="B1032" s="449"/>
      <c r="C1032" s="450"/>
      <c r="D1032" s="450"/>
      <c r="E1032" s="450"/>
      <c r="F1032" s="450"/>
      <c r="G1032" s="450"/>
      <c r="H1032" s="450"/>
      <c r="I1032" s="450"/>
      <c r="J1032" s="450"/>
      <c r="K1032" s="450"/>
      <c r="L1032" s="451"/>
      <c r="M1032" s="452"/>
      <c r="N1032" s="452"/>
      <c r="O1032" s="452"/>
      <c r="P1032" s="453"/>
      <c r="Q1032" s="454"/>
      <c r="R1032" s="454"/>
      <c r="S1032" s="454"/>
      <c r="T1032" s="454"/>
      <c r="U1032" s="454"/>
      <c r="V1032" s="129"/>
      <c r="W1032" s="129"/>
      <c r="X1032" s="455"/>
      <c r="Y1032" s="456"/>
      <c r="Z1032" s="339" t="str">
        <f>IFERROR(VLOOKUP(X1032, 【参考】数式用!$A$2:$B$46, 2, FALSE), "")</f>
        <v/>
      </c>
      <c r="AA1032" s="357"/>
      <c r="AB1032" s="426" t="str">
        <f>IF(B1032="", "", IF(COUNTIF(X1032,"*独自*"),"数式を削除して手入力",IFERROR(INDEX(【参考】数式用!$O$3:'【参考】数式用'!$Q$452,MATCH(Q1032&amp;V1032,【参考】数式用!$N$3:'【参考】数式用'!$N$452,0),MATCH(VLOOKUP(X1032,【参考】数式用!$R$2:$S$46,2,FALSE),【参考】数式用!$O$2:$Q$2,0)),10)))</f>
        <v/>
      </c>
      <c r="AC1032" s="354"/>
    </row>
    <row r="1033" spans="1:29" ht="49.95" customHeight="1">
      <c r="A1033" s="240">
        <f t="shared" si="18"/>
        <v>995</v>
      </c>
      <c r="B1033" s="449"/>
      <c r="C1033" s="450"/>
      <c r="D1033" s="450"/>
      <c r="E1033" s="450"/>
      <c r="F1033" s="450"/>
      <c r="G1033" s="450"/>
      <c r="H1033" s="450"/>
      <c r="I1033" s="450"/>
      <c r="J1033" s="450"/>
      <c r="K1033" s="450"/>
      <c r="L1033" s="451"/>
      <c r="M1033" s="452"/>
      <c r="N1033" s="452"/>
      <c r="O1033" s="452"/>
      <c r="P1033" s="453"/>
      <c r="Q1033" s="454"/>
      <c r="R1033" s="454"/>
      <c r="S1033" s="454"/>
      <c r="T1033" s="454"/>
      <c r="U1033" s="454"/>
      <c r="V1033" s="129"/>
      <c r="W1033" s="129"/>
      <c r="X1033" s="455"/>
      <c r="Y1033" s="456"/>
      <c r="Z1033" s="339" t="str">
        <f>IFERROR(VLOOKUP(X1033, 【参考】数式用!$A$2:$B$46, 2, FALSE), "")</f>
        <v/>
      </c>
      <c r="AA1033" s="357"/>
      <c r="AB1033" s="426" t="str">
        <f>IF(B1033="", "", IF(COUNTIF(X1033,"*独自*"),"数式を削除して手入力",IFERROR(INDEX(【参考】数式用!$O$3:'【参考】数式用'!$Q$452,MATCH(Q1033&amp;V1033,【参考】数式用!$N$3:'【参考】数式用'!$N$452,0),MATCH(VLOOKUP(X1033,【参考】数式用!$R$2:$S$46,2,FALSE),【参考】数式用!$O$2:$Q$2,0)),10)))</f>
        <v/>
      </c>
      <c r="AC1033" s="354"/>
    </row>
    <row r="1034" spans="1:29" ht="49.95" customHeight="1">
      <c r="A1034" s="240">
        <f t="shared" si="18"/>
        <v>996</v>
      </c>
      <c r="B1034" s="449"/>
      <c r="C1034" s="450"/>
      <c r="D1034" s="450"/>
      <c r="E1034" s="450"/>
      <c r="F1034" s="450"/>
      <c r="G1034" s="450"/>
      <c r="H1034" s="450"/>
      <c r="I1034" s="450"/>
      <c r="J1034" s="450"/>
      <c r="K1034" s="450"/>
      <c r="L1034" s="451"/>
      <c r="M1034" s="452"/>
      <c r="N1034" s="452"/>
      <c r="O1034" s="452"/>
      <c r="P1034" s="453"/>
      <c r="Q1034" s="454"/>
      <c r="R1034" s="454"/>
      <c r="S1034" s="454"/>
      <c r="T1034" s="454"/>
      <c r="U1034" s="454"/>
      <c r="V1034" s="129"/>
      <c r="W1034" s="129"/>
      <c r="X1034" s="455"/>
      <c r="Y1034" s="456"/>
      <c r="Z1034" s="339" t="str">
        <f>IFERROR(VLOOKUP(X1034, 【参考】数式用!$A$2:$B$46, 2, FALSE), "")</f>
        <v/>
      </c>
      <c r="AA1034" s="357"/>
      <c r="AB1034" s="426" t="str">
        <f>IF(B1034="", "", IF(COUNTIF(X1034,"*独自*"),"数式を削除して手入力",IFERROR(INDEX(【参考】数式用!$O$3:'【参考】数式用'!$Q$452,MATCH(Q1034&amp;V1034,【参考】数式用!$N$3:'【参考】数式用'!$N$452,0),MATCH(VLOOKUP(X1034,【参考】数式用!$R$2:$S$46,2,FALSE),【参考】数式用!$O$2:$Q$2,0)),10)))</f>
        <v/>
      </c>
      <c r="AC1034" s="354"/>
    </row>
    <row r="1035" spans="1:29" ht="49.95" customHeight="1">
      <c r="A1035" s="240">
        <f t="shared" ref="A1035:A1098" si="19">A1034+1</f>
        <v>997</v>
      </c>
      <c r="B1035" s="449"/>
      <c r="C1035" s="450"/>
      <c r="D1035" s="450"/>
      <c r="E1035" s="450"/>
      <c r="F1035" s="450"/>
      <c r="G1035" s="450"/>
      <c r="H1035" s="450"/>
      <c r="I1035" s="450"/>
      <c r="J1035" s="450"/>
      <c r="K1035" s="450"/>
      <c r="L1035" s="451"/>
      <c r="M1035" s="452"/>
      <c r="N1035" s="452"/>
      <c r="O1035" s="452"/>
      <c r="P1035" s="453"/>
      <c r="Q1035" s="454"/>
      <c r="R1035" s="454"/>
      <c r="S1035" s="454"/>
      <c r="T1035" s="454"/>
      <c r="U1035" s="454"/>
      <c r="V1035" s="129"/>
      <c r="W1035" s="129"/>
      <c r="X1035" s="455"/>
      <c r="Y1035" s="456"/>
      <c r="Z1035" s="339" t="str">
        <f>IFERROR(VLOOKUP(X1035, 【参考】数式用!$A$2:$B$46, 2, FALSE), "")</f>
        <v/>
      </c>
      <c r="AA1035" s="357"/>
      <c r="AB1035" s="426" t="str">
        <f>IF(B1035="", "", IF(COUNTIF(X1035,"*独自*"),"数式を削除して手入力",IFERROR(INDEX(【参考】数式用!$O$3:'【参考】数式用'!$Q$452,MATCH(Q1035&amp;V1035,【参考】数式用!$N$3:'【参考】数式用'!$N$452,0),MATCH(VLOOKUP(X1035,【参考】数式用!$R$2:$S$46,2,FALSE),【参考】数式用!$O$2:$Q$2,0)),10)))</f>
        <v/>
      </c>
      <c r="AC1035" s="354"/>
    </row>
    <row r="1036" spans="1:29" ht="49.95" customHeight="1">
      <c r="A1036" s="240">
        <f t="shared" si="19"/>
        <v>998</v>
      </c>
      <c r="B1036" s="449"/>
      <c r="C1036" s="450"/>
      <c r="D1036" s="450"/>
      <c r="E1036" s="450"/>
      <c r="F1036" s="450"/>
      <c r="G1036" s="450"/>
      <c r="H1036" s="450"/>
      <c r="I1036" s="450"/>
      <c r="J1036" s="450"/>
      <c r="K1036" s="450"/>
      <c r="L1036" s="451"/>
      <c r="M1036" s="452"/>
      <c r="N1036" s="452"/>
      <c r="O1036" s="452"/>
      <c r="P1036" s="453"/>
      <c r="Q1036" s="454"/>
      <c r="R1036" s="454"/>
      <c r="S1036" s="454"/>
      <c r="T1036" s="454"/>
      <c r="U1036" s="454"/>
      <c r="V1036" s="129"/>
      <c r="W1036" s="129"/>
      <c r="X1036" s="455"/>
      <c r="Y1036" s="456"/>
      <c r="Z1036" s="339" t="str">
        <f>IFERROR(VLOOKUP(X1036, 【参考】数式用!$A$2:$B$46, 2, FALSE), "")</f>
        <v/>
      </c>
      <c r="AA1036" s="357"/>
      <c r="AB1036" s="426" t="str">
        <f>IF(B1036="", "", IF(COUNTIF(X1036,"*独自*"),"数式を削除して手入力",IFERROR(INDEX(【参考】数式用!$O$3:'【参考】数式用'!$Q$452,MATCH(Q1036&amp;V1036,【参考】数式用!$N$3:'【参考】数式用'!$N$452,0),MATCH(VLOOKUP(X1036,【参考】数式用!$R$2:$S$46,2,FALSE),【参考】数式用!$O$2:$Q$2,0)),10)))</f>
        <v/>
      </c>
      <c r="AC1036" s="354"/>
    </row>
    <row r="1037" spans="1:29" ht="49.95" customHeight="1">
      <c r="A1037" s="240">
        <f t="shared" si="19"/>
        <v>999</v>
      </c>
      <c r="B1037" s="449"/>
      <c r="C1037" s="450"/>
      <c r="D1037" s="450"/>
      <c r="E1037" s="450"/>
      <c r="F1037" s="450"/>
      <c r="G1037" s="450"/>
      <c r="H1037" s="450"/>
      <c r="I1037" s="450"/>
      <c r="J1037" s="450"/>
      <c r="K1037" s="450"/>
      <c r="L1037" s="451"/>
      <c r="M1037" s="452"/>
      <c r="N1037" s="452"/>
      <c r="O1037" s="452"/>
      <c r="P1037" s="453"/>
      <c r="Q1037" s="454"/>
      <c r="R1037" s="454"/>
      <c r="S1037" s="454"/>
      <c r="T1037" s="454"/>
      <c r="U1037" s="454"/>
      <c r="V1037" s="129"/>
      <c r="W1037" s="129"/>
      <c r="X1037" s="455"/>
      <c r="Y1037" s="456"/>
      <c r="Z1037" s="339" t="str">
        <f>IFERROR(VLOOKUP(X1037, 【参考】数式用!$A$2:$B$46, 2, FALSE), "")</f>
        <v/>
      </c>
      <c r="AA1037" s="357"/>
      <c r="AB1037" s="426" t="str">
        <f>IF(B1037="", "", IF(COUNTIF(X1037,"*独自*"),"数式を削除して手入力",IFERROR(INDEX(【参考】数式用!$O$3:'【参考】数式用'!$Q$452,MATCH(Q1037&amp;V1037,【参考】数式用!$N$3:'【参考】数式用'!$N$452,0),MATCH(VLOOKUP(X1037,【参考】数式用!$R$2:$S$46,2,FALSE),【参考】数式用!$O$2:$Q$2,0)),10)))</f>
        <v/>
      </c>
      <c r="AC1037" s="354"/>
    </row>
    <row r="1038" spans="1:29" ht="49.95" customHeight="1">
      <c r="A1038" s="240">
        <f t="shared" si="19"/>
        <v>1000</v>
      </c>
      <c r="B1038" s="449"/>
      <c r="C1038" s="450"/>
      <c r="D1038" s="450"/>
      <c r="E1038" s="450"/>
      <c r="F1038" s="450"/>
      <c r="G1038" s="450"/>
      <c r="H1038" s="450"/>
      <c r="I1038" s="450"/>
      <c r="J1038" s="450"/>
      <c r="K1038" s="450"/>
      <c r="L1038" s="451"/>
      <c r="M1038" s="452"/>
      <c r="N1038" s="452"/>
      <c r="O1038" s="452"/>
      <c r="P1038" s="453"/>
      <c r="Q1038" s="454"/>
      <c r="R1038" s="454"/>
      <c r="S1038" s="454"/>
      <c r="T1038" s="454"/>
      <c r="U1038" s="454"/>
      <c r="V1038" s="129"/>
      <c r="W1038" s="129"/>
      <c r="X1038" s="455"/>
      <c r="Y1038" s="456"/>
      <c r="Z1038" s="339" t="str">
        <f>IFERROR(VLOOKUP(X1038, 【参考】数式用!$A$2:$B$46, 2, FALSE), "")</f>
        <v/>
      </c>
      <c r="AA1038" s="357"/>
      <c r="AB1038" s="426" t="str">
        <f>IF(B1038="", "", IF(COUNTIF(X1038,"*独自*"),"数式を削除して手入力",IFERROR(INDEX(【参考】数式用!$O$3:'【参考】数式用'!$Q$452,MATCH(Q1038&amp;V1038,【参考】数式用!$N$3:'【参考】数式用'!$N$452,0),MATCH(VLOOKUP(X1038,【参考】数式用!$R$2:$S$46,2,FALSE),【参考】数式用!$O$2:$Q$2,0)),10)))</f>
        <v/>
      </c>
      <c r="AC1038" s="354"/>
    </row>
    <row r="1039" spans="1:29" ht="49.95" customHeight="1">
      <c r="A1039" s="240">
        <f t="shared" si="19"/>
        <v>1001</v>
      </c>
      <c r="B1039" s="449"/>
      <c r="C1039" s="450"/>
      <c r="D1039" s="450"/>
      <c r="E1039" s="450"/>
      <c r="F1039" s="450"/>
      <c r="G1039" s="450"/>
      <c r="H1039" s="450"/>
      <c r="I1039" s="450"/>
      <c r="J1039" s="450"/>
      <c r="K1039" s="450"/>
      <c r="L1039" s="451"/>
      <c r="M1039" s="452"/>
      <c r="N1039" s="452"/>
      <c r="O1039" s="452"/>
      <c r="P1039" s="453"/>
      <c r="Q1039" s="454"/>
      <c r="R1039" s="454"/>
      <c r="S1039" s="454"/>
      <c r="T1039" s="454"/>
      <c r="U1039" s="454"/>
      <c r="V1039" s="129"/>
      <c r="W1039" s="129"/>
      <c r="X1039" s="455"/>
      <c r="Y1039" s="456"/>
      <c r="Z1039" s="339" t="str">
        <f>IFERROR(VLOOKUP(X1039, 【参考】数式用!$A$2:$B$46, 2, FALSE), "")</f>
        <v/>
      </c>
      <c r="AA1039" s="357"/>
      <c r="AB1039" s="426" t="str">
        <f>IF(B1039="", "", IF(COUNTIF(X1039,"*独自*"),"数式を削除して手入力",IFERROR(INDEX(【参考】数式用!$O$3:'【参考】数式用'!$Q$452,MATCH(Q1039&amp;V1039,【参考】数式用!$N$3:'【参考】数式用'!$N$452,0),MATCH(VLOOKUP(X1039,【参考】数式用!$R$2:$S$46,2,FALSE),【参考】数式用!$O$2:$Q$2,0)),10)))</f>
        <v/>
      </c>
      <c r="AC1039" s="354"/>
    </row>
    <row r="1040" spans="1:29" ht="49.95" customHeight="1">
      <c r="A1040" s="240">
        <f t="shared" si="19"/>
        <v>1002</v>
      </c>
      <c r="B1040" s="449"/>
      <c r="C1040" s="450"/>
      <c r="D1040" s="450"/>
      <c r="E1040" s="450"/>
      <c r="F1040" s="450"/>
      <c r="G1040" s="450"/>
      <c r="H1040" s="450"/>
      <c r="I1040" s="450"/>
      <c r="J1040" s="450"/>
      <c r="K1040" s="450"/>
      <c r="L1040" s="451"/>
      <c r="M1040" s="452"/>
      <c r="N1040" s="452"/>
      <c r="O1040" s="452"/>
      <c r="P1040" s="453"/>
      <c r="Q1040" s="454"/>
      <c r="R1040" s="454"/>
      <c r="S1040" s="454"/>
      <c r="T1040" s="454"/>
      <c r="U1040" s="454"/>
      <c r="V1040" s="129"/>
      <c r="W1040" s="129"/>
      <c r="X1040" s="455"/>
      <c r="Y1040" s="456"/>
      <c r="Z1040" s="339" t="str">
        <f>IFERROR(VLOOKUP(X1040, 【参考】数式用!$A$2:$B$46, 2, FALSE), "")</f>
        <v/>
      </c>
      <c r="AA1040" s="357"/>
      <c r="AB1040" s="426" t="str">
        <f>IF(B1040="", "", IF(COUNTIF(X1040,"*独自*"),"数式を削除して手入力",IFERROR(INDEX(【参考】数式用!$O$3:'【参考】数式用'!$Q$452,MATCH(Q1040&amp;V1040,【参考】数式用!$N$3:'【参考】数式用'!$N$452,0),MATCH(VLOOKUP(X1040,【参考】数式用!$R$2:$S$46,2,FALSE),【参考】数式用!$O$2:$Q$2,0)),10)))</f>
        <v/>
      </c>
      <c r="AC1040" s="354"/>
    </row>
    <row r="1041" spans="1:29" ht="49.95" customHeight="1">
      <c r="A1041" s="240">
        <f t="shared" si="19"/>
        <v>1003</v>
      </c>
      <c r="B1041" s="449"/>
      <c r="C1041" s="450"/>
      <c r="D1041" s="450"/>
      <c r="E1041" s="450"/>
      <c r="F1041" s="450"/>
      <c r="G1041" s="450"/>
      <c r="H1041" s="450"/>
      <c r="I1041" s="450"/>
      <c r="J1041" s="450"/>
      <c r="K1041" s="450"/>
      <c r="L1041" s="451"/>
      <c r="M1041" s="452"/>
      <c r="N1041" s="452"/>
      <c r="O1041" s="452"/>
      <c r="P1041" s="453"/>
      <c r="Q1041" s="454"/>
      <c r="R1041" s="454"/>
      <c r="S1041" s="454"/>
      <c r="T1041" s="454"/>
      <c r="U1041" s="454"/>
      <c r="V1041" s="129"/>
      <c r="W1041" s="129"/>
      <c r="X1041" s="455"/>
      <c r="Y1041" s="456"/>
      <c r="Z1041" s="339" t="str">
        <f>IFERROR(VLOOKUP(X1041, 【参考】数式用!$A$2:$B$46, 2, FALSE), "")</f>
        <v/>
      </c>
      <c r="AA1041" s="357"/>
      <c r="AB1041" s="426" t="str">
        <f>IF(B1041="", "", IF(COUNTIF(X1041,"*独自*"),"数式を削除して手入力",IFERROR(INDEX(【参考】数式用!$O$3:'【参考】数式用'!$Q$452,MATCH(Q1041&amp;V1041,【参考】数式用!$N$3:'【参考】数式用'!$N$452,0),MATCH(VLOOKUP(X1041,【参考】数式用!$R$2:$S$46,2,FALSE),【参考】数式用!$O$2:$Q$2,0)),10)))</f>
        <v/>
      </c>
      <c r="AC1041" s="354"/>
    </row>
    <row r="1042" spans="1:29" ht="49.95" customHeight="1">
      <c r="A1042" s="240">
        <f t="shared" si="19"/>
        <v>1004</v>
      </c>
      <c r="B1042" s="449"/>
      <c r="C1042" s="450"/>
      <c r="D1042" s="450"/>
      <c r="E1042" s="450"/>
      <c r="F1042" s="450"/>
      <c r="G1042" s="450"/>
      <c r="H1042" s="450"/>
      <c r="I1042" s="450"/>
      <c r="J1042" s="450"/>
      <c r="K1042" s="450"/>
      <c r="L1042" s="451"/>
      <c r="M1042" s="452"/>
      <c r="N1042" s="452"/>
      <c r="O1042" s="452"/>
      <c r="P1042" s="453"/>
      <c r="Q1042" s="454"/>
      <c r="R1042" s="454"/>
      <c r="S1042" s="454"/>
      <c r="T1042" s="454"/>
      <c r="U1042" s="454"/>
      <c r="V1042" s="129"/>
      <c r="W1042" s="129"/>
      <c r="X1042" s="455"/>
      <c r="Y1042" s="456"/>
      <c r="Z1042" s="339" t="str">
        <f>IFERROR(VLOOKUP(X1042, 【参考】数式用!$A$2:$B$46, 2, FALSE), "")</f>
        <v/>
      </c>
      <c r="AA1042" s="357"/>
      <c r="AB1042" s="426" t="str">
        <f>IF(B1042="", "", IF(COUNTIF(X1042,"*独自*"),"数式を削除して手入力",IFERROR(INDEX(【参考】数式用!$O$3:'【参考】数式用'!$Q$452,MATCH(Q1042&amp;V1042,【参考】数式用!$N$3:'【参考】数式用'!$N$452,0),MATCH(VLOOKUP(X1042,【参考】数式用!$R$2:$S$46,2,FALSE),【参考】数式用!$O$2:$Q$2,0)),10)))</f>
        <v/>
      </c>
      <c r="AC1042" s="354"/>
    </row>
    <row r="1043" spans="1:29" ht="49.95" customHeight="1">
      <c r="A1043" s="240">
        <f t="shared" si="19"/>
        <v>1005</v>
      </c>
      <c r="B1043" s="449"/>
      <c r="C1043" s="450"/>
      <c r="D1043" s="450"/>
      <c r="E1043" s="450"/>
      <c r="F1043" s="450"/>
      <c r="G1043" s="450"/>
      <c r="H1043" s="450"/>
      <c r="I1043" s="450"/>
      <c r="J1043" s="450"/>
      <c r="K1043" s="450"/>
      <c r="L1043" s="451"/>
      <c r="M1043" s="452"/>
      <c r="N1043" s="452"/>
      <c r="O1043" s="452"/>
      <c r="P1043" s="453"/>
      <c r="Q1043" s="454"/>
      <c r="R1043" s="454"/>
      <c r="S1043" s="454"/>
      <c r="T1043" s="454"/>
      <c r="U1043" s="454"/>
      <c r="V1043" s="129"/>
      <c r="W1043" s="129"/>
      <c r="X1043" s="455"/>
      <c r="Y1043" s="456"/>
      <c r="Z1043" s="339" t="str">
        <f>IFERROR(VLOOKUP(X1043, 【参考】数式用!$A$2:$B$46, 2, FALSE), "")</f>
        <v/>
      </c>
      <c r="AA1043" s="357"/>
      <c r="AB1043" s="426" t="str">
        <f>IF(B1043="", "", IF(COUNTIF(X1043,"*独自*"),"数式を削除して手入力",IFERROR(INDEX(【参考】数式用!$O$3:'【参考】数式用'!$Q$452,MATCH(Q1043&amp;V1043,【参考】数式用!$N$3:'【参考】数式用'!$N$452,0),MATCH(VLOOKUP(X1043,【参考】数式用!$R$2:$S$46,2,FALSE),【参考】数式用!$O$2:$Q$2,0)),10)))</f>
        <v/>
      </c>
      <c r="AC1043" s="354"/>
    </row>
    <row r="1044" spans="1:29" ht="49.95" customHeight="1">
      <c r="A1044" s="240">
        <f t="shared" si="19"/>
        <v>1006</v>
      </c>
      <c r="B1044" s="449"/>
      <c r="C1044" s="450"/>
      <c r="D1044" s="450"/>
      <c r="E1044" s="450"/>
      <c r="F1044" s="450"/>
      <c r="G1044" s="450"/>
      <c r="H1044" s="450"/>
      <c r="I1044" s="450"/>
      <c r="J1044" s="450"/>
      <c r="K1044" s="450"/>
      <c r="L1044" s="451"/>
      <c r="M1044" s="452"/>
      <c r="N1044" s="452"/>
      <c r="O1044" s="452"/>
      <c r="P1044" s="453"/>
      <c r="Q1044" s="454"/>
      <c r="R1044" s="454"/>
      <c r="S1044" s="454"/>
      <c r="T1044" s="454"/>
      <c r="U1044" s="454"/>
      <c r="V1044" s="129"/>
      <c r="W1044" s="129"/>
      <c r="X1044" s="455"/>
      <c r="Y1044" s="456"/>
      <c r="Z1044" s="339" t="str">
        <f>IFERROR(VLOOKUP(X1044, 【参考】数式用!$A$2:$B$46, 2, FALSE), "")</f>
        <v/>
      </c>
      <c r="AA1044" s="357"/>
      <c r="AB1044" s="426" t="str">
        <f>IF(B1044="", "", IF(COUNTIF(X1044,"*独自*"),"数式を削除して手入力",IFERROR(INDEX(【参考】数式用!$O$3:'【参考】数式用'!$Q$452,MATCH(Q1044&amp;V1044,【参考】数式用!$N$3:'【参考】数式用'!$N$452,0),MATCH(VLOOKUP(X1044,【参考】数式用!$R$2:$S$46,2,FALSE),【参考】数式用!$O$2:$Q$2,0)),10)))</f>
        <v/>
      </c>
      <c r="AC1044" s="354"/>
    </row>
    <row r="1045" spans="1:29" ht="49.95" customHeight="1">
      <c r="A1045" s="240">
        <f t="shared" si="19"/>
        <v>1007</v>
      </c>
      <c r="B1045" s="449"/>
      <c r="C1045" s="450"/>
      <c r="D1045" s="450"/>
      <c r="E1045" s="450"/>
      <c r="F1045" s="450"/>
      <c r="G1045" s="450"/>
      <c r="H1045" s="450"/>
      <c r="I1045" s="450"/>
      <c r="J1045" s="450"/>
      <c r="K1045" s="450"/>
      <c r="L1045" s="451"/>
      <c r="M1045" s="452"/>
      <c r="N1045" s="452"/>
      <c r="O1045" s="452"/>
      <c r="P1045" s="453"/>
      <c r="Q1045" s="454"/>
      <c r="R1045" s="454"/>
      <c r="S1045" s="454"/>
      <c r="T1045" s="454"/>
      <c r="U1045" s="454"/>
      <c r="V1045" s="129"/>
      <c r="W1045" s="129"/>
      <c r="X1045" s="455"/>
      <c r="Y1045" s="456"/>
      <c r="Z1045" s="339" t="str">
        <f>IFERROR(VLOOKUP(X1045, 【参考】数式用!$A$2:$B$46, 2, FALSE), "")</f>
        <v/>
      </c>
      <c r="AA1045" s="357"/>
      <c r="AB1045" s="426" t="str">
        <f>IF(B1045="", "", IF(COUNTIF(X1045,"*独自*"),"数式を削除して手入力",IFERROR(INDEX(【参考】数式用!$O$3:'【参考】数式用'!$Q$452,MATCH(Q1045&amp;V1045,【参考】数式用!$N$3:'【参考】数式用'!$N$452,0),MATCH(VLOOKUP(X1045,【参考】数式用!$R$2:$S$46,2,FALSE),【参考】数式用!$O$2:$Q$2,0)),10)))</f>
        <v/>
      </c>
      <c r="AC1045" s="354"/>
    </row>
    <row r="1046" spans="1:29" ht="49.95" customHeight="1">
      <c r="A1046" s="240">
        <f t="shared" si="19"/>
        <v>1008</v>
      </c>
      <c r="B1046" s="449"/>
      <c r="C1046" s="450"/>
      <c r="D1046" s="450"/>
      <c r="E1046" s="450"/>
      <c r="F1046" s="450"/>
      <c r="G1046" s="450"/>
      <c r="H1046" s="450"/>
      <c r="I1046" s="450"/>
      <c r="J1046" s="450"/>
      <c r="K1046" s="450"/>
      <c r="L1046" s="451"/>
      <c r="M1046" s="452"/>
      <c r="N1046" s="452"/>
      <c r="O1046" s="452"/>
      <c r="P1046" s="453"/>
      <c r="Q1046" s="454"/>
      <c r="R1046" s="454"/>
      <c r="S1046" s="454"/>
      <c r="T1046" s="454"/>
      <c r="U1046" s="454"/>
      <c r="V1046" s="129"/>
      <c r="W1046" s="129"/>
      <c r="X1046" s="455"/>
      <c r="Y1046" s="456"/>
      <c r="Z1046" s="339" t="str">
        <f>IFERROR(VLOOKUP(X1046, 【参考】数式用!$A$2:$B$46, 2, FALSE), "")</f>
        <v/>
      </c>
      <c r="AA1046" s="357"/>
      <c r="AB1046" s="426" t="str">
        <f>IF(B1046="", "", IF(COUNTIF(X1046,"*独自*"),"数式を削除して手入力",IFERROR(INDEX(【参考】数式用!$O$3:'【参考】数式用'!$Q$452,MATCH(Q1046&amp;V1046,【参考】数式用!$N$3:'【参考】数式用'!$N$452,0),MATCH(VLOOKUP(X1046,【参考】数式用!$R$2:$S$46,2,FALSE),【参考】数式用!$O$2:$Q$2,0)),10)))</f>
        <v/>
      </c>
      <c r="AC1046" s="354"/>
    </row>
    <row r="1047" spans="1:29" ht="49.95" customHeight="1">
      <c r="A1047" s="240">
        <f t="shared" si="19"/>
        <v>1009</v>
      </c>
      <c r="B1047" s="449"/>
      <c r="C1047" s="450"/>
      <c r="D1047" s="450"/>
      <c r="E1047" s="450"/>
      <c r="F1047" s="450"/>
      <c r="G1047" s="450"/>
      <c r="H1047" s="450"/>
      <c r="I1047" s="450"/>
      <c r="J1047" s="450"/>
      <c r="K1047" s="450"/>
      <c r="L1047" s="451"/>
      <c r="M1047" s="452"/>
      <c r="N1047" s="452"/>
      <c r="O1047" s="452"/>
      <c r="P1047" s="453"/>
      <c r="Q1047" s="454"/>
      <c r="R1047" s="454"/>
      <c r="S1047" s="454"/>
      <c r="T1047" s="454"/>
      <c r="U1047" s="454"/>
      <c r="V1047" s="129"/>
      <c r="W1047" s="129"/>
      <c r="X1047" s="455"/>
      <c r="Y1047" s="456"/>
      <c r="Z1047" s="339" t="str">
        <f>IFERROR(VLOOKUP(X1047, 【参考】数式用!$A$2:$B$46, 2, FALSE), "")</f>
        <v/>
      </c>
      <c r="AA1047" s="357"/>
      <c r="AB1047" s="426" t="str">
        <f>IF(B1047="", "", IF(COUNTIF(X1047,"*独自*"),"数式を削除して手入力",IFERROR(INDEX(【参考】数式用!$O$3:'【参考】数式用'!$Q$452,MATCH(Q1047&amp;V1047,【参考】数式用!$N$3:'【参考】数式用'!$N$452,0),MATCH(VLOOKUP(X1047,【参考】数式用!$R$2:$S$46,2,FALSE),【参考】数式用!$O$2:$Q$2,0)),10)))</f>
        <v/>
      </c>
      <c r="AC1047" s="354"/>
    </row>
    <row r="1048" spans="1:29" ht="49.95" customHeight="1">
      <c r="A1048" s="240">
        <f t="shared" si="19"/>
        <v>1010</v>
      </c>
      <c r="B1048" s="449"/>
      <c r="C1048" s="450"/>
      <c r="D1048" s="450"/>
      <c r="E1048" s="450"/>
      <c r="F1048" s="450"/>
      <c r="G1048" s="450"/>
      <c r="H1048" s="450"/>
      <c r="I1048" s="450"/>
      <c r="J1048" s="450"/>
      <c r="K1048" s="450"/>
      <c r="L1048" s="451"/>
      <c r="M1048" s="452"/>
      <c r="N1048" s="452"/>
      <c r="O1048" s="452"/>
      <c r="P1048" s="453"/>
      <c r="Q1048" s="454"/>
      <c r="R1048" s="454"/>
      <c r="S1048" s="454"/>
      <c r="T1048" s="454"/>
      <c r="U1048" s="454"/>
      <c r="V1048" s="129"/>
      <c r="W1048" s="129"/>
      <c r="X1048" s="455"/>
      <c r="Y1048" s="456"/>
      <c r="Z1048" s="339" t="str">
        <f>IFERROR(VLOOKUP(X1048, 【参考】数式用!$A$2:$B$46, 2, FALSE), "")</f>
        <v/>
      </c>
      <c r="AA1048" s="357"/>
      <c r="AB1048" s="426" t="str">
        <f>IF(B1048="", "", IF(COUNTIF(X1048,"*独自*"),"数式を削除して手入力",IFERROR(INDEX(【参考】数式用!$O$3:'【参考】数式用'!$Q$452,MATCH(Q1048&amp;V1048,【参考】数式用!$N$3:'【参考】数式用'!$N$452,0),MATCH(VLOOKUP(X1048,【参考】数式用!$R$2:$S$46,2,FALSE),【参考】数式用!$O$2:$Q$2,0)),10)))</f>
        <v/>
      </c>
      <c r="AC1048" s="354"/>
    </row>
    <row r="1049" spans="1:29" ht="49.95" customHeight="1">
      <c r="A1049" s="240">
        <f t="shared" si="19"/>
        <v>1011</v>
      </c>
      <c r="B1049" s="449"/>
      <c r="C1049" s="450"/>
      <c r="D1049" s="450"/>
      <c r="E1049" s="450"/>
      <c r="F1049" s="450"/>
      <c r="G1049" s="450"/>
      <c r="H1049" s="450"/>
      <c r="I1049" s="450"/>
      <c r="J1049" s="450"/>
      <c r="K1049" s="450"/>
      <c r="L1049" s="451"/>
      <c r="M1049" s="452"/>
      <c r="N1049" s="452"/>
      <c r="O1049" s="452"/>
      <c r="P1049" s="453"/>
      <c r="Q1049" s="454"/>
      <c r="R1049" s="454"/>
      <c r="S1049" s="454"/>
      <c r="T1049" s="454"/>
      <c r="U1049" s="454"/>
      <c r="V1049" s="129"/>
      <c r="W1049" s="129"/>
      <c r="X1049" s="455"/>
      <c r="Y1049" s="456"/>
      <c r="Z1049" s="339" t="str">
        <f>IFERROR(VLOOKUP(X1049, 【参考】数式用!$A$2:$B$46, 2, FALSE), "")</f>
        <v/>
      </c>
      <c r="AA1049" s="357"/>
      <c r="AB1049" s="426" t="str">
        <f>IF(B1049="", "", IF(COUNTIF(X1049,"*独自*"),"数式を削除して手入力",IFERROR(INDEX(【参考】数式用!$O$3:'【参考】数式用'!$Q$452,MATCH(Q1049&amp;V1049,【参考】数式用!$N$3:'【参考】数式用'!$N$452,0),MATCH(VLOOKUP(X1049,【参考】数式用!$R$2:$S$46,2,FALSE),【参考】数式用!$O$2:$Q$2,0)),10)))</f>
        <v/>
      </c>
      <c r="AC1049" s="354"/>
    </row>
    <row r="1050" spans="1:29" ht="49.95" customHeight="1">
      <c r="A1050" s="240">
        <f t="shared" si="19"/>
        <v>1012</v>
      </c>
      <c r="B1050" s="449"/>
      <c r="C1050" s="450"/>
      <c r="D1050" s="450"/>
      <c r="E1050" s="450"/>
      <c r="F1050" s="450"/>
      <c r="G1050" s="450"/>
      <c r="H1050" s="450"/>
      <c r="I1050" s="450"/>
      <c r="J1050" s="450"/>
      <c r="K1050" s="450"/>
      <c r="L1050" s="451"/>
      <c r="M1050" s="452"/>
      <c r="N1050" s="452"/>
      <c r="O1050" s="452"/>
      <c r="P1050" s="453"/>
      <c r="Q1050" s="454"/>
      <c r="R1050" s="454"/>
      <c r="S1050" s="454"/>
      <c r="T1050" s="454"/>
      <c r="U1050" s="454"/>
      <c r="V1050" s="129"/>
      <c r="W1050" s="129"/>
      <c r="X1050" s="455"/>
      <c r="Y1050" s="456"/>
      <c r="Z1050" s="339" t="str">
        <f>IFERROR(VLOOKUP(X1050, 【参考】数式用!$A$2:$B$46, 2, FALSE), "")</f>
        <v/>
      </c>
      <c r="AA1050" s="357"/>
      <c r="AB1050" s="426" t="str">
        <f>IF(B1050="", "", IF(COUNTIF(X1050,"*独自*"),"数式を削除して手入力",IFERROR(INDEX(【参考】数式用!$O$3:'【参考】数式用'!$Q$452,MATCH(Q1050&amp;V1050,【参考】数式用!$N$3:'【参考】数式用'!$N$452,0),MATCH(VLOOKUP(X1050,【参考】数式用!$R$2:$S$46,2,FALSE),【参考】数式用!$O$2:$Q$2,0)),10)))</f>
        <v/>
      </c>
      <c r="AC1050" s="354"/>
    </row>
    <row r="1051" spans="1:29" ht="49.95" customHeight="1">
      <c r="A1051" s="240">
        <f t="shared" si="19"/>
        <v>1013</v>
      </c>
      <c r="B1051" s="449"/>
      <c r="C1051" s="450"/>
      <c r="D1051" s="450"/>
      <c r="E1051" s="450"/>
      <c r="F1051" s="450"/>
      <c r="G1051" s="450"/>
      <c r="H1051" s="450"/>
      <c r="I1051" s="450"/>
      <c r="J1051" s="450"/>
      <c r="K1051" s="450"/>
      <c r="L1051" s="451"/>
      <c r="M1051" s="452"/>
      <c r="N1051" s="452"/>
      <c r="O1051" s="452"/>
      <c r="P1051" s="453"/>
      <c r="Q1051" s="454"/>
      <c r="R1051" s="454"/>
      <c r="S1051" s="454"/>
      <c r="T1051" s="454"/>
      <c r="U1051" s="454"/>
      <c r="V1051" s="129"/>
      <c r="W1051" s="129"/>
      <c r="X1051" s="455"/>
      <c r="Y1051" s="456"/>
      <c r="Z1051" s="339" t="str">
        <f>IFERROR(VLOOKUP(X1051, 【参考】数式用!$A$2:$B$46, 2, FALSE), "")</f>
        <v/>
      </c>
      <c r="AA1051" s="357"/>
      <c r="AB1051" s="426" t="str">
        <f>IF(B1051="", "", IF(COUNTIF(X1051,"*独自*"),"数式を削除して手入力",IFERROR(INDEX(【参考】数式用!$O$3:'【参考】数式用'!$Q$452,MATCH(Q1051&amp;V1051,【参考】数式用!$N$3:'【参考】数式用'!$N$452,0),MATCH(VLOOKUP(X1051,【参考】数式用!$R$2:$S$46,2,FALSE),【参考】数式用!$O$2:$Q$2,0)),10)))</f>
        <v/>
      </c>
      <c r="AC1051" s="354"/>
    </row>
    <row r="1052" spans="1:29" ht="49.95" customHeight="1">
      <c r="A1052" s="240">
        <f t="shared" si="19"/>
        <v>1014</v>
      </c>
      <c r="B1052" s="449"/>
      <c r="C1052" s="450"/>
      <c r="D1052" s="450"/>
      <c r="E1052" s="450"/>
      <c r="F1052" s="450"/>
      <c r="G1052" s="450"/>
      <c r="H1052" s="450"/>
      <c r="I1052" s="450"/>
      <c r="J1052" s="450"/>
      <c r="K1052" s="450"/>
      <c r="L1052" s="451"/>
      <c r="M1052" s="452"/>
      <c r="N1052" s="452"/>
      <c r="O1052" s="452"/>
      <c r="P1052" s="453"/>
      <c r="Q1052" s="454"/>
      <c r="R1052" s="454"/>
      <c r="S1052" s="454"/>
      <c r="T1052" s="454"/>
      <c r="U1052" s="454"/>
      <c r="V1052" s="129"/>
      <c r="W1052" s="129"/>
      <c r="X1052" s="455"/>
      <c r="Y1052" s="456"/>
      <c r="Z1052" s="339" t="str">
        <f>IFERROR(VLOOKUP(X1052, 【参考】数式用!$A$2:$B$46, 2, FALSE), "")</f>
        <v/>
      </c>
      <c r="AA1052" s="357"/>
      <c r="AB1052" s="426" t="str">
        <f>IF(B1052="", "", IF(COUNTIF(X1052,"*独自*"),"数式を削除して手入力",IFERROR(INDEX(【参考】数式用!$O$3:'【参考】数式用'!$Q$452,MATCH(Q1052&amp;V1052,【参考】数式用!$N$3:'【参考】数式用'!$N$452,0),MATCH(VLOOKUP(X1052,【参考】数式用!$R$2:$S$46,2,FALSE),【参考】数式用!$O$2:$Q$2,0)),10)))</f>
        <v/>
      </c>
      <c r="AC1052" s="354"/>
    </row>
    <row r="1053" spans="1:29" ht="49.95" customHeight="1">
      <c r="A1053" s="240">
        <f t="shared" si="19"/>
        <v>1015</v>
      </c>
      <c r="B1053" s="449"/>
      <c r="C1053" s="450"/>
      <c r="D1053" s="450"/>
      <c r="E1053" s="450"/>
      <c r="F1053" s="450"/>
      <c r="G1053" s="450"/>
      <c r="H1053" s="450"/>
      <c r="I1053" s="450"/>
      <c r="J1053" s="450"/>
      <c r="K1053" s="450"/>
      <c r="L1053" s="451"/>
      <c r="M1053" s="452"/>
      <c r="N1053" s="452"/>
      <c r="O1053" s="452"/>
      <c r="P1053" s="453"/>
      <c r="Q1053" s="454"/>
      <c r="R1053" s="454"/>
      <c r="S1053" s="454"/>
      <c r="T1053" s="454"/>
      <c r="U1053" s="454"/>
      <c r="V1053" s="129"/>
      <c r="W1053" s="129"/>
      <c r="X1053" s="455"/>
      <c r="Y1053" s="456"/>
      <c r="Z1053" s="339" t="str">
        <f>IFERROR(VLOOKUP(X1053, 【参考】数式用!$A$2:$B$46, 2, FALSE), "")</f>
        <v/>
      </c>
      <c r="AA1053" s="357"/>
      <c r="AB1053" s="426" t="str">
        <f>IF(B1053="", "", IF(COUNTIF(X1053,"*独自*"),"数式を削除して手入力",IFERROR(INDEX(【参考】数式用!$O$3:'【参考】数式用'!$Q$452,MATCH(Q1053&amp;V1053,【参考】数式用!$N$3:'【参考】数式用'!$N$452,0),MATCH(VLOOKUP(X1053,【参考】数式用!$R$2:$S$46,2,FALSE),【参考】数式用!$O$2:$Q$2,0)),10)))</f>
        <v/>
      </c>
      <c r="AC1053" s="354"/>
    </row>
    <row r="1054" spans="1:29" ht="49.95" customHeight="1">
      <c r="A1054" s="240">
        <f t="shared" si="19"/>
        <v>1016</v>
      </c>
      <c r="B1054" s="449"/>
      <c r="C1054" s="450"/>
      <c r="D1054" s="450"/>
      <c r="E1054" s="450"/>
      <c r="F1054" s="450"/>
      <c r="G1054" s="450"/>
      <c r="H1054" s="450"/>
      <c r="I1054" s="450"/>
      <c r="J1054" s="450"/>
      <c r="K1054" s="450"/>
      <c r="L1054" s="451"/>
      <c r="M1054" s="452"/>
      <c r="N1054" s="452"/>
      <c r="O1054" s="452"/>
      <c r="P1054" s="453"/>
      <c r="Q1054" s="454"/>
      <c r="R1054" s="454"/>
      <c r="S1054" s="454"/>
      <c r="T1054" s="454"/>
      <c r="U1054" s="454"/>
      <c r="V1054" s="129"/>
      <c r="W1054" s="129"/>
      <c r="X1054" s="455"/>
      <c r="Y1054" s="456"/>
      <c r="Z1054" s="339" t="str">
        <f>IFERROR(VLOOKUP(X1054, 【参考】数式用!$A$2:$B$46, 2, FALSE), "")</f>
        <v/>
      </c>
      <c r="AA1054" s="357"/>
      <c r="AB1054" s="426" t="str">
        <f>IF(B1054="", "", IF(COUNTIF(X1054,"*独自*"),"数式を削除して手入力",IFERROR(INDEX(【参考】数式用!$O$3:'【参考】数式用'!$Q$452,MATCH(Q1054&amp;V1054,【参考】数式用!$N$3:'【参考】数式用'!$N$452,0),MATCH(VLOOKUP(X1054,【参考】数式用!$R$2:$S$46,2,FALSE),【参考】数式用!$O$2:$Q$2,0)),10)))</f>
        <v/>
      </c>
      <c r="AC1054" s="354"/>
    </row>
    <row r="1055" spans="1:29" ht="49.95" customHeight="1">
      <c r="A1055" s="240">
        <f t="shared" si="19"/>
        <v>1017</v>
      </c>
      <c r="B1055" s="449"/>
      <c r="C1055" s="450"/>
      <c r="D1055" s="450"/>
      <c r="E1055" s="450"/>
      <c r="F1055" s="450"/>
      <c r="G1055" s="450"/>
      <c r="H1055" s="450"/>
      <c r="I1055" s="450"/>
      <c r="J1055" s="450"/>
      <c r="K1055" s="450"/>
      <c r="L1055" s="451"/>
      <c r="M1055" s="452"/>
      <c r="N1055" s="452"/>
      <c r="O1055" s="452"/>
      <c r="P1055" s="453"/>
      <c r="Q1055" s="454"/>
      <c r="R1055" s="454"/>
      <c r="S1055" s="454"/>
      <c r="T1055" s="454"/>
      <c r="U1055" s="454"/>
      <c r="V1055" s="129"/>
      <c r="W1055" s="129"/>
      <c r="X1055" s="455"/>
      <c r="Y1055" s="456"/>
      <c r="Z1055" s="339" t="str">
        <f>IFERROR(VLOOKUP(X1055, 【参考】数式用!$A$2:$B$46, 2, FALSE), "")</f>
        <v/>
      </c>
      <c r="AA1055" s="357"/>
      <c r="AB1055" s="426" t="str">
        <f>IF(B1055="", "", IF(COUNTIF(X1055,"*独自*"),"数式を削除して手入力",IFERROR(INDEX(【参考】数式用!$O$3:'【参考】数式用'!$Q$452,MATCH(Q1055&amp;V1055,【参考】数式用!$N$3:'【参考】数式用'!$N$452,0),MATCH(VLOOKUP(X1055,【参考】数式用!$R$2:$S$46,2,FALSE),【参考】数式用!$O$2:$Q$2,0)),10)))</f>
        <v/>
      </c>
      <c r="AC1055" s="354"/>
    </row>
    <row r="1056" spans="1:29" ht="49.95" customHeight="1">
      <c r="A1056" s="240">
        <f t="shared" si="19"/>
        <v>1018</v>
      </c>
      <c r="B1056" s="449"/>
      <c r="C1056" s="450"/>
      <c r="D1056" s="450"/>
      <c r="E1056" s="450"/>
      <c r="F1056" s="450"/>
      <c r="G1056" s="450"/>
      <c r="H1056" s="450"/>
      <c r="I1056" s="450"/>
      <c r="J1056" s="450"/>
      <c r="K1056" s="450"/>
      <c r="L1056" s="451"/>
      <c r="M1056" s="452"/>
      <c r="N1056" s="452"/>
      <c r="O1056" s="452"/>
      <c r="P1056" s="453"/>
      <c r="Q1056" s="454"/>
      <c r="R1056" s="454"/>
      <c r="S1056" s="454"/>
      <c r="T1056" s="454"/>
      <c r="U1056" s="454"/>
      <c r="V1056" s="129"/>
      <c r="W1056" s="129"/>
      <c r="X1056" s="455"/>
      <c r="Y1056" s="456"/>
      <c r="Z1056" s="339" t="str">
        <f>IFERROR(VLOOKUP(X1056, 【参考】数式用!$A$2:$B$46, 2, FALSE), "")</f>
        <v/>
      </c>
      <c r="AA1056" s="357"/>
      <c r="AB1056" s="426" t="str">
        <f>IF(B1056="", "", IF(COUNTIF(X1056,"*独自*"),"数式を削除して手入力",IFERROR(INDEX(【参考】数式用!$O$3:'【参考】数式用'!$Q$452,MATCH(Q1056&amp;V1056,【参考】数式用!$N$3:'【参考】数式用'!$N$452,0),MATCH(VLOOKUP(X1056,【参考】数式用!$R$2:$S$46,2,FALSE),【参考】数式用!$O$2:$Q$2,0)),10)))</f>
        <v/>
      </c>
      <c r="AC1056" s="354"/>
    </row>
    <row r="1057" spans="1:29" ht="49.95" customHeight="1">
      <c r="A1057" s="240">
        <f t="shared" si="19"/>
        <v>1019</v>
      </c>
      <c r="B1057" s="449"/>
      <c r="C1057" s="450"/>
      <c r="D1057" s="450"/>
      <c r="E1057" s="450"/>
      <c r="F1057" s="450"/>
      <c r="G1057" s="450"/>
      <c r="H1057" s="450"/>
      <c r="I1057" s="450"/>
      <c r="J1057" s="450"/>
      <c r="K1057" s="450"/>
      <c r="L1057" s="451"/>
      <c r="M1057" s="452"/>
      <c r="N1057" s="452"/>
      <c r="O1057" s="452"/>
      <c r="P1057" s="453"/>
      <c r="Q1057" s="454"/>
      <c r="R1057" s="454"/>
      <c r="S1057" s="454"/>
      <c r="T1057" s="454"/>
      <c r="U1057" s="454"/>
      <c r="V1057" s="129"/>
      <c r="W1057" s="129"/>
      <c r="X1057" s="455"/>
      <c r="Y1057" s="456"/>
      <c r="Z1057" s="339" t="str">
        <f>IFERROR(VLOOKUP(X1057, 【参考】数式用!$A$2:$B$46, 2, FALSE), "")</f>
        <v/>
      </c>
      <c r="AA1057" s="357"/>
      <c r="AB1057" s="426" t="str">
        <f>IF(B1057="", "", IF(COUNTIF(X1057,"*独自*"),"数式を削除して手入力",IFERROR(INDEX(【参考】数式用!$O$3:'【参考】数式用'!$Q$452,MATCH(Q1057&amp;V1057,【参考】数式用!$N$3:'【参考】数式用'!$N$452,0),MATCH(VLOOKUP(X1057,【参考】数式用!$R$2:$S$46,2,FALSE),【参考】数式用!$O$2:$Q$2,0)),10)))</f>
        <v/>
      </c>
      <c r="AC1057" s="354"/>
    </row>
    <row r="1058" spans="1:29" ht="49.95" customHeight="1">
      <c r="A1058" s="240">
        <f t="shared" si="19"/>
        <v>1020</v>
      </c>
      <c r="B1058" s="449"/>
      <c r="C1058" s="450"/>
      <c r="D1058" s="450"/>
      <c r="E1058" s="450"/>
      <c r="F1058" s="450"/>
      <c r="G1058" s="450"/>
      <c r="H1058" s="450"/>
      <c r="I1058" s="450"/>
      <c r="J1058" s="450"/>
      <c r="K1058" s="450"/>
      <c r="L1058" s="451"/>
      <c r="M1058" s="452"/>
      <c r="N1058" s="452"/>
      <c r="O1058" s="452"/>
      <c r="P1058" s="453"/>
      <c r="Q1058" s="454"/>
      <c r="R1058" s="454"/>
      <c r="S1058" s="454"/>
      <c r="T1058" s="454"/>
      <c r="U1058" s="454"/>
      <c r="V1058" s="129"/>
      <c r="W1058" s="129"/>
      <c r="X1058" s="455"/>
      <c r="Y1058" s="456"/>
      <c r="Z1058" s="339" t="str">
        <f>IFERROR(VLOOKUP(X1058, 【参考】数式用!$A$2:$B$46, 2, FALSE), "")</f>
        <v/>
      </c>
      <c r="AA1058" s="357"/>
      <c r="AB1058" s="426" t="str">
        <f>IF(B1058="", "", IF(COUNTIF(X1058,"*独自*"),"数式を削除して手入力",IFERROR(INDEX(【参考】数式用!$O$3:'【参考】数式用'!$Q$452,MATCH(Q1058&amp;V1058,【参考】数式用!$N$3:'【参考】数式用'!$N$452,0),MATCH(VLOOKUP(X1058,【参考】数式用!$R$2:$S$46,2,FALSE),【参考】数式用!$O$2:$Q$2,0)),10)))</f>
        <v/>
      </c>
      <c r="AC1058" s="354"/>
    </row>
    <row r="1059" spans="1:29" ht="49.95" customHeight="1">
      <c r="A1059" s="240">
        <f t="shared" si="19"/>
        <v>1021</v>
      </c>
      <c r="B1059" s="449"/>
      <c r="C1059" s="450"/>
      <c r="D1059" s="450"/>
      <c r="E1059" s="450"/>
      <c r="F1059" s="450"/>
      <c r="G1059" s="450"/>
      <c r="H1059" s="450"/>
      <c r="I1059" s="450"/>
      <c r="J1059" s="450"/>
      <c r="K1059" s="450"/>
      <c r="L1059" s="451"/>
      <c r="M1059" s="452"/>
      <c r="N1059" s="452"/>
      <c r="O1059" s="452"/>
      <c r="P1059" s="453"/>
      <c r="Q1059" s="454"/>
      <c r="R1059" s="454"/>
      <c r="S1059" s="454"/>
      <c r="T1059" s="454"/>
      <c r="U1059" s="454"/>
      <c r="V1059" s="129"/>
      <c r="W1059" s="129"/>
      <c r="X1059" s="455"/>
      <c r="Y1059" s="456"/>
      <c r="Z1059" s="339" t="str">
        <f>IFERROR(VLOOKUP(X1059, 【参考】数式用!$A$2:$B$46, 2, FALSE), "")</f>
        <v/>
      </c>
      <c r="AA1059" s="357"/>
      <c r="AB1059" s="426" t="str">
        <f>IF(B1059="", "", IF(COUNTIF(X1059,"*独自*"),"数式を削除して手入力",IFERROR(INDEX(【参考】数式用!$O$3:'【参考】数式用'!$Q$452,MATCH(Q1059&amp;V1059,【参考】数式用!$N$3:'【参考】数式用'!$N$452,0),MATCH(VLOOKUP(X1059,【参考】数式用!$R$2:$S$46,2,FALSE),【参考】数式用!$O$2:$Q$2,0)),10)))</f>
        <v/>
      </c>
      <c r="AC1059" s="354"/>
    </row>
    <row r="1060" spans="1:29" ht="49.95" customHeight="1">
      <c r="A1060" s="240">
        <f t="shared" si="19"/>
        <v>1022</v>
      </c>
      <c r="B1060" s="449"/>
      <c r="C1060" s="450"/>
      <c r="D1060" s="450"/>
      <c r="E1060" s="450"/>
      <c r="F1060" s="450"/>
      <c r="G1060" s="450"/>
      <c r="H1060" s="450"/>
      <c r="I1060" s="450"/>
      <c r="J1060" s="450"/>
      <c r="K1060" s="450"/>
      <c r="L1060" s="451"/>
      <c r="M1060" s="452"/>
      <c r="N1060" s="452"/>
      <c r="O1060" s="452"/>
      <c r="P1060" s="453"/>
      <c r="Q1060" s="454"/>
      <c r="R1060" s="454"/>
      <c r="S1060" s="454"/>
      <c r="T1060" s="454"/>
      <c r="U1060" s="454"/>
      <c r="V1060" s="129"/>
      <c r="W1060" s="129"/>
      <c r="X1060" s="455"/>
      <c r="Y1060" s="456"/>
      <c r="Z1060" s="339" t="str">
        <f>IFERROR(VLOOKUP(X1060, 【参考】数式用!$A$2:$B$46, 2, FALSE), "")</f>
        <v/>
      </c>
      <c r="AA1060" s="357"/>
      <c r="AB1060" s="426" t="str">
        <f>IF(B1060="", "", IF(COUNTIF(X1060,"*独自*"),"数式を削除して手入力",IFERROR(INDEX(【参考】数式用!$O$3:'【参考】数式用'!$Q$452,MATCH(Q1060&amp;V1060,【参考】数式用!$N$3:'【参考】数式用'!$N$452,0),MATCH(VLOOKUP(X1060,【参考】数式用!$R$2:$S$46,2,FALSE),【参考】数式用!$O$2:$Q$2,0)),10)))</f>
        <v/>
      </c>
      <c r="AC1060" s="354"/>
    </row>
    <row r="1061" spans="1:29" ht="49.95" customHeight="1">
      <c r="A1061" s="240">
        <f t="shared" si="19"/>
        <v>1023</v>
      </c>
      <c r="B1061" s="449"/>
      <c r="C1061" s="450"/>
      <c r="D1061" s="450"/>
      <c r="E1061" s="450"/>
      <c r="F1061" s="450"/>
      <c r="G1061" s="450"/>
      <c r="H1061" s="450"/>
      <c r="I1061" s="450"/>
      <c r="J1061" s="450"/>
      <c r="K1061" s="450"/>
      <c r="L1061" s="451"/>
      <c r="M1061" s="452"/>
      <c r="N1061" s="452"/>
      <c r="O1061" s="452"/>
      <c r="P1061" s="453"/>
      <c r="Q1061" s="454"/>
      <c r="R1061" s="454"/>
      <c r="S1061" s="454"/>
      <c r="T1061" s="454"/>
      <c r="U1061" s="454"/>
      <c r="V1061" s="129"/>
      <c r="W1061" s="129"/>
      <c r="X1061" s="455"/>
      <c r="Y1061" s="456"/>
      <c r="Z1061" s="339" t="str">
        <f>IFERROR(VLOOKUP(X1061, 【参考】数式用!$A$2:$B$46, 2, FALSE), "")</f>
        <v/>
      </c>
      <c r="AA1061" s="357"/>
      <c r="AB1061" s="426" t="str">
        <f>IF(B1061="", "", IF(COUNTIF(X1061,"*独自*"),"数式を削除して手入力",IFERROR(INDEX(【参考】数式用!$O$3:'【参考】数式用'!$Q$452,MATCH(Q1061&amp;V1061,【参考】数式用!$N$3:'【参考】数式用'!$N$452,0),MATCH(VLOOKUP(X1061,【参考】数式用!$R$2:$S$46,2,FALSE),【参考】数式用!$O$2:$Q$2,0)),10)))</f>
        <v/>
      </c>
      <c r="AC1061" s="354"/>
    </row>
    <row r="1062" spans="1:29" ht="49.95" customHeight="1">
      <c r="A1062" s="240">
        <f t="shared" si="19"/>
        <v>1024</v>
      </c>
      <c r="B1062" s="449"/>
      <c r="C1062" s="450"/>
      <c r="D1062" s="450"/>
      <c r="E1062" s="450"/>
      <c r="F1062" s="450"/>
      <c r="G1062" s="450"/>
      <c r="H1062" s="450"/>
      <c r="I1062" s="450"/>
      <c r="J1062" s="450"/>
      <c r="K1062" s="450"/>
      <c r="L1062" s="451"/>
      <c r="M1062" s="452"/>
      <c r="N1062" s="452"/>
      <c r="O1062" s="452"/>
      <c r="P1062" s="453"/>
      <c r="Q1062" s="454"/>
      <c r="R1062" s="454"/>
      <c r="S1062" s="454"/>
      <c r="T1062" s="454"/>
      <c r="U1062" s="454"/>
      <c r="V1062" s="129"/>
      <c r="W1062" s="129"/>
      <c r="X1062" s="455"/>
      <c r="Y1062" s="456"/>
      <c r="Z1062" s="339" t="str">
        <f>IFERROR(VLOOKUP(X1062, 【参考】数式用!$A$2:$B$46, 2, FALSE), "")</f>
        <v/>
      </c>
      <c r="AA1062" s="357"/>
      <c r="AB1062" s="426" t="str">
        <f>IF(B1062="", "", IF(COUNTIF(X1062,"*独自*"),"数式を削除して手入力",IFERROR(INDEX(【参考】数式用!$O$3:'【参考】数式用'!$Q$452,MATCH(Q1062&amp;V1062,【参考】数式用!$N$3:'【参考】数式用'!$N$452,0),MATCH(VLOOKUP(X1062,【参考】数式用!$R$2:$S$46,2,FALSE),【参考】数式用!$O$2:$Q$2,0)),10)))</f>
        <v/>
      </c>
      <c r="AC1062" s="354"/>
    </row>
    <row r="1063" spans="1:29" ht="49.95" customHeight="1">
      <c r="A1063" s="240">
        <f t="shared" si="19"/>
        <v>1025</v>
      </c>
      <c r="B1063" s="449"/>
      <c r="C1063" s="450"/>
      <c r="D1063" s="450"/>
      <c r="E1063" s="450"/>
      <c r="F1063" s="450"/>
      <c r="G1063" s="450"/>
      <c r="H1063" s="450"/>
      <c r="I1063" s="450"/>
      <c r="J1063" s="450"/>
      <c r="K1063" s="450"/>
      <c r="L1063" s="451"/>
      <c r="M1063" s="452"/>
      <c r="N1063" s="452"/>
      <c r="O1063" s="452"/>
      <c r="P1063" s="453"/>
      <c r="Q1063" s="454"/>
      <c r="R1063" s="454"/>
      <c r="S1063" s="454"/>
      <c r="T1063" s="454"/>
      <c r="U1063" s="454"/>
      <c r="V1063" s="129"/>
      <c r="W1063" s="129"/>
      <c r="X1063" s="455"/>
      <c r="Y1063" s="456"/>
      <c r="Z1063" s="339" t="str">
        <f>IFERROR(VLOOKUP(X1063, 【参考】数式用!$A$2:$B$46, 2, FALSE), "")</f>
        <v/>
      </c>
      <c r="AA1063" s="357"/>
      <c r="AB1063" s="426" t="str">
        <f>IF(B1063="", "", IF(COUNTIF(X1063,"*独自*"),"数式を削除して手入力",IFERROR(INDEX(【参考】数式用!$O$3:'【参考】数式用'!$Q$452,MATCH(Q1063&amp;V1063,【参考】数式用!$N$3:'【参考】数式用'!$N$452,0),MATCH(VLOOKUP(X1063,【参考】数式用!$R$2:$S$46,2,FALSE),【参考】数式用!$O$2:$Q$2,0)),10)))</f>
        <v/>
      </c>
      <c r="AC1063" s="354"/>
    </row>
    <row r="1064" spans="1:29" ht="49.95" customHeight="1">
      <c r="A1064" s="240">
        <f t="shared" si="19"/>
        <v>1026</v>
      </c>
      <c r="B1064" s="449"/>
      <c r="C1064" s="450"/>
      <c r="D1064" s="450"/>
      <c r="E1064" s="450"/>
      <c r="F1064" s="450"/>
      <c r="G1064" s="450"/>
      <c r="H1064" s="450"/>
      <c r="I1064" s="450"/>
      <c r="J1064" s="450"/>
      <c r="K1064" s="450"/>
      <c r="L1064" s="451"/>
      <c r="M1064" s="452"/>
      <c r="N1064" s="452"/>
      <c r="O1064" s="452"/>
      <c r="P1064" s="453"/>
      <c r="Q1064" s="454"/>
      <c r="R1064" s="454"/>
      <c r="S1064" s="454"/>
      <c r="T1064" s="454"/>
      <c r="U1064" s="454"/>
      <c r="V1064" s="129"/>
      <c r="W1064" s="129"/>
      <c r="X1064" s="455"/>
      <c r="Y1064" s="456"/>
      <c r="Z1064" s="339" t="str">
        <f>IFERROR(VLOOKUP(X1064, 【参考】数式用!$A$2:$B$46, 2, FALSE), "")</f>
        <v/>
      </c>
      <c r="AA1064" s="357"/>
      <c r="AB1064" s="426" t="str">
        <f>IF(B1064="", "", IF(COUNTIF(X1064,"*独自*"),"数式を削除して手入力",IFERROR(INDEX(【参考】数式用!$O$3:'【参考】数式用'!$Q$452,MATCH(Q1064&amp;V1064,【参考】数式用!$N$3:'【参考】数式用'!$N$452,0),MATCH(VLOOKUP(X1064,【参考】数式用!$R$2:$S$46,2,FALSE),【参考】数式用!$O$2:$Q$2,0)),10)))</f>
        <v/>
      </c>
      <c r="AC1064" s="354"/>
    </row>
    <row r="1065" spans="1:29" ht="49.95" customHeight="1">
      <c r="A1065" s="240">
        <f t="shared" si="19"/>
        <v>1027</v>
      </c>
      <c r="B1065" s="449"/>
      <c r="C1065" s="450"/>
      <c r="D1065" s="450"/>
      <c r="E1065" s="450"/>
      <c r="F1065" s="450"/>
      <c r="G1065" s="450"/>
      <c r="H1065" s="450"/>
      <c r="I1065" s="450"/>
      <c r="J1065" s="450"/>
      <c r="K1065" s="450"/>
      <c r="L1065" s="451"/>
      <c r="M1065" s="452"/>
      <c r="N1065" s="452"/>
      <c r="O1065" s="452"/>
      <c r="P1065" s="453"/>
      <c r="Q1065" s="454"/>
      <c r="R1065" s="454"/>
      <c r="S1065" s="454"/>
      <c r="T1065" s="454"/>
      <c r="U1065" s="454"/>
      <c r="V1065" s="129"/>
      <c r="W1065" s="129"/>
      <c r="X1065" s="455"/>
      <c r="Y1065" s="456"/>
      <c r="Z1065" s="339" t="str">
        <f>IFERROR(VLOOKUP(X1065, 【参考】数式用!$A$2:$B$46, 2, FALSE), "")</f>
        <v/>
      </c>
      <c r="AA1065" s="357"/>
      <c r="AB1065" s="426" t="str">
        <f>IF(B1065="", "", IF(COUNTIF(X1065,"*独自*"),"数式を削除して手入力",IFERROR(INDEX(【参考】数式用!$O$3:'【参考】数式用'!$Q$452,MATCH(Q1065&amp;V1065,【参考】数式用!$N$3:'【参考】数式用'!$N$452,0),MATCH(VLOOKUP(X1065,【参考】数式用!$R$2:$S$46,2,FALSE),【参考】数式用!$O$2:$Q$2,0)),10)))</f>
        <v/>
      </c>
      <c r="AC1065" s="354"/>
    </row>
    <row r="1066" spans="1:29" ht="49.95" customHeight="1">
      <c r="A1066" s="240">
        <f t="shared" si="19"/>
        <v>1028</v>
      </c>
      <c r="B1066" s="449"/>
      <c r="C1066" s="450"/>
      <c r="D1066" s="450"/>
      <c r="E1066" s="450"/>
      <c r="F1066" s="450"/>
      <c r="G1066" s="450"/>
      <c r="H1066" s="450"/>
      <c r="I1066" s="450"/>
      <c r="J1066" s="450"/>
      <c r="K1066" s="450"/>
      <c r="L1066" s="451"/>
      <c r="M1066" s="452"/>
      <c r="N1066" s="452"/>
      <c r="O1066" s="452"/>
      <c r="P1066" s="453"/>
      <c r="Q1066" s="454"/>
      <c r="R1066" s="454"/>
      <c r="S1066" s="454"/>
      <c r="T1066" s="454"/>
      <c r="U1066" s="454"/>
      <c r="V1066" s="129"/>
      <c r="W1066" s="129"/>
      <c r="X1066" s="455"/>
      <c r="Y1066" s="456"/>
      <c r="Z1066" s="339" t="str">
        <f>IFERROR(VLOOKUP(X1066, 【参考】数式用!$A$2:$B$46, 2, FALSE), "")</f>
        <v/>
      </c>
      <c r="AA1066" s="357"/>
      <c r="AB1066" s="426" t="str">
        <f>IF(B1066="", "", IF(COUNTIF(X1066,"*独自*"),"数式を削除して手入力",IFERROR(INDEX(【参考】数式用!$O$3:'【参考】数式用'!$Q$452,MATCH(Q1066&amp;V1066,【参考】数式用!$N$3:'【参考】数式用'!$N$452,0),MATCH(VLOOKUP(X1066,【参考】数式用!$R$2:$S$46,2,FALSE),【参考】数式用!$O$2:$Q$2,0)),10)))</f>
        <v/>
      </c>
      <c r="AC1066" s="354"/>
    </row>
    <row r="1067" spans="1:29" ht="49.95" customHeight="1">
      <c r="A1067" s="240">
        <f t="shared" si="19"/>
        <v>1029</v>
      </c>
      <c r="B1067" s="449"/>
      <c r="C1067" s="450"/>
      <c r="D1067" s="450"/>
      <c r="E1067" s="450"/>
      <c r="F1067" s="450"/>
      <c r="G1067" s="450"/>
      <c r="H1067" s="450"/>
      <c r="I1067" s="450"/>
      <c r="J1067" s="450"/>
      <c r="K1067" s="450"/>
      <c r="L1067" s="451"/>
      <c r="M1067" s="452"/>
      <c r="N1067" s="452"/>
      <c r="O1067" s="452"/>
      <c r="P1067" s="453"/>
      <c r="Q1067" s="454"/>
      <c r="R1067" s="454"/>
      <c r="S1067" s="454"/>
      <c r="T1067" s="454"/>
      <c r="U1067" s="454"/>
      <c r="V1067" s="129"/>
      <c r="W1067" s="129"/>
      <c r="X1067" s="455"/>
      <c r="Y1067" s="456"/>
      <c r="Z1067" s="339" t="str">
        <f>IFERROR(VLOOKUP(X1067, 【参考】数式用!$A$2:$B$46, 2, FALSE), "")</f>
        <v/>
      </c>
      <c r="AA1067" s="357"/>
      <c r="AB1067" s="426" t="str">
        <f>IF(B1067="", "", IF(COUNTIF(X1067,"*独自*"),"数式を削除して手入力",IFERROR(INDEX(【参考】数式用!$O$3:'【参考】数式用'!$Q$452,MATCH(Q1067&amp;V1067,【参考】数式用!$N$3:'【参考】数式用'!$N$452,0),MATCH(VLOOKUP(X1067,【参考】数式用!$R$2:$S$46,2,FALSE),【参考】数式用!$O$2:$Q$2,0)),10)))</f>
        <v/>
      </c>
      <c r="AC1067" s="354"/>
    </row>
    <row r="1068" spans="1:29" ht="49.95" customHeight="1">
      <c r="A1068" s="240">
        <f t="shared" si="19"/>
        <v>1030</v>
      </c>
      <c r="B1068" s="449"/>
      <c r="C1068" s="450"/>
      <c r="D1068" s="450"/>
      <c r="E1068" s="450"/>
      <c r="F1068" s="450"/>
      <c r="G1068" s="450"/>
      <c r="H1068" s="450"/>
      <c r="I1068" s="450"/>
      <c r="J1068" s="450"/>
      <c r="K1068" s="450"/>
      <c r="L1068" s="451"/>
      <c r="M1068" s="452"/>
      <c r="N1068" s="452"/>
      <c r="O1068" s="452"/>
      <c r="P1068" s="453"/>
      <c r="Q1068" s="454"/>
      <c r="R1068" s="454"/>
      <c r="S1068" s="454"/>
      <c r="T1068" s="454"/>
      <c r="U1068" s="454"/>
      <c r="V1068" s="129"/>
      <c r="W1068" s="129"/>
      <c r="X1068" s="455"/>
      <c r="Y1068" s="456"/>
      <c r="Z1068" s="339" t="str">
        <f>IFERROR(VLOOKUP(X1068, 【参考】数式用!$A$2:$B$46, 2, FALSE), "")</f>
        <v/>
      </c>
      <c r="AA1068" s="357"/>
      <c r="AB1068" s="426" t="str">
        <f>IF(B1068="", "", IF(COUNTIF(X1068,"*独自*"),"数式を削除して手入力",IFERROR(INDEX(【参考】数式用!$O$3:'【参考】数式用'!$Q$452,MATCH(Q1068&amp;V1068,【参考】数式用!$N$3:'【参考】数式用'!$N$452,0),MATCH(VLOOKUP(X1068,【参考】数式用!$R$2:$S$46,2,FALSE),【参考】数式用!$O$2:$Q$2,0)),10)))</f>
        <v/>
      </c>
      <c r="AC1068" s="354"/>
    </row>
    <row r="1069" spans="1:29" ht="49.95" customHeight="1">
      <c r="A1069" s="240">
        <f t="shared" si="19"/>
        <v>1031</v>
      </c>
      <c r="B1069" s="449"/>
      <c r="C1069" s="450"/>
      <c r="D1069" s="450"/>
      <c r="E1069" s="450"/>
      <c r="F1069" s="450"/>
      <c r="G1069" s="450"/>
      <c r="H1069" s="450"/>
      <c r="I1069" s="450"/>
      <c r="J1069" s="450"/>
      <c r="K1069" s="450"/>
      <c r="L1069" s="451"/>
      <c r="M1069" s="452"/>
      <c r="N1069" s="452"/>
      <c r="O1069" s="452"/>
      <c r="P1069" s="453"/>
      <c r="Q1069" s="454"/>
      <c r="R1069" s="454"/>
      <c r="S1069" s="454"/>
      <c r="T1069" s="454"/>
      <c r="U1069" s="454"/>
      <c r="V1069" s="129"/>
      <c r="W1069" s="129"/>
      <c r="X1069" s="455"/>
      <c r="Y1069" s="456"/>
      <c r="Z1069" s="339" t="str">
        <f>IFERROR(VLOOKUP(X1069, 【参考】数式用!$A$2:$B$46, 2, FALSE), "")</f>
        <v/>
      </c>
      <c r="AA1069" s="357"/>
      <c r="AB1069" s="426" t="str">
        <f>IF(B1069="", "", IF(COUNTIF(X1069,"*独自*"),"数式を削除して手入力",IFERROR(INDEX(【参考】数式用!$O$3:'【参考】数式用'!$Q$452,MATCH(Q1069&amp;V1069,【参考】数式用!$N$3:'【参考】数式用'!$N$452,0),MATCH(VLOOKUP(X1069,【参考】数式用!$R$2:$S$46,2,FALSE),【参考】数式用!$O$2:$Q$2,0)),10)))</f>
        <v/>
      </c>
      <c r="AC1069" s="354"/>
    </row>
    <row r="1070" spans="1:29" ht="49.95" customHeight="1">
      <c r="A1070" s="240">
        <f t="shared" si="19"/>
        <v>1032</v>
      </c>
      <c r="B1070" s="449"/>
      <c r="C1070" s="450"/>
      <c r="D1070" s="450"/>
      <c r="E1070" s="450"/>
      <c r="F1070" s="450"/>
      <c r="G1070" s="450"/>
      <c r="H1070" s="450"/>
      <c r="I1070" s="450"/>
      <c r="J1070" s="450"/>
      <c r="K1070" s="450"/>
      <c r="L1070" s="451"/>
      <c r="M1070" s="452"/>
      <c r="N1070" s="452"/>
      <c r="O1070" s="452"/>
      <c r="P1070" s="453"/>
      <c r="Q1070" s="454"/>
      <c r="R1070" s="454"/>
      <c r="S1070" s="454"/>
      <c r="T1070" s="454"/>
      <c r="U1070" s="454"/>
      <c r="V1070" s="129"/>
      <c r="W1070" s="129"/>
      <c r="X1070" s="455"/>
      <c r="Y1070" s="456"/>
      <c r="Z1070" s="339" t="str">
        <f>IFERROR(VLOOKUP(X1070, 【参考】数式用!$A$2:$B$46, 2, FALSE), "")</f>
        <v/>
      </c>
      <c r="AA1070" s="357"/>
      <c r="AB1070" s="426" t="str">
        <f>IF(B1070="", "", IF(COUNTIF(X1070,"*独自*"),"数式を削除して手入力",IFERROR(INDEX(【参考】数式用!$O$3:'【参考】数式用'!$Q$452,MATCH(Q1070&amp;V1070,【参考】数式用!$N$3:'【参考】数式用'!$N$452,0),MATCH(VLOOKUP(X1070,【参考】数式用!$R$2:$S$46,2,FALSE),【参考】数式用!$O$2:$Q$2,0)),10)))</f>
        <v/>
      </c>
      <c r="AC1070" s="354"/>
    </row>
    <row r="1071" spans="1:29" ht="49.95" customHeight="1">
      <c r="A1071" s="240">
        <f t="shared" si="19"/>
        <v>1033</v>
      </c>
      <c r="B1071" s="449"/>
      <c r="C1071" s="450"/>
      <c r="D1071" s="450"/>
      <c r="E1071" s="450"/>
      <c r="F1071" s="450"/>
      <c r="G1071" s="450"/>
      <c r="H1071" s="450"/>
      <c r="I1071" s="450"/>
      <c r="J1071" s="450"/>
      <c r="K1071" s="450"/>
      <c r="L1071" s="451"/>
      <c r="M1071" s="452"/>
      <c r="N1071" s="452"/>
      <c r="O1071" s="452"/>
      <c r="P1071" s="453"/>
      <c r="Q1071" s="454"/>
      <c r="R1071" s="454"/>
      <c r="S1071" s="454"/>
      <c r="T1071" s="454"/>
      <c r="U1071" s="454"/>
      <c r="V1071" s="129"/>
      <c r="W1071" s="129"/>
      <c r="X1071" s="455"/>
      <c r="Y1071" s="456"/>
      <c r="Z1071" s="339" t="str">
        <f>IFERROR(VLOOKUP(X1071, 【参考】数式用!$A$2:$B$46, 2, FALSE), "")</f>
        <v/>
      </c>
      <c r="AA1071" s="357"/>
      <c r="AB1071" s="426" t="str">
        <f>IF(B1071="", "", IF(COUNTIF(X1071,"*独自*"),"数式を削除して手入力",IFERROR(INDEX(【参考】数式用!$O$3:'【参考】数式用'!$Q$452,MATCH(Q1071&amp;V1071,【参考】数式用!$N$3:'【参考】数式用'!$N$452,0),MATCH(VLOOKUP(X1071,【参考】数式用!$R$2:$S$46,2,FALSE),【参考】数式用!$O$2:$Q$2,0)),10)))</f>
        <v/>
      </c>
      <c r="AC1071" s="354"/>
    </row>
    <row r="1072" spans="1:29" ht="49.95" customHeight="1">
      <c r="A1072" s="240">
        <f t="shared" si="19"/>
        <v>1034</v>
      </c>
      <c r="B1072" s="449"/>
      <c r="C1072" s="450"/>
      <c r="D1072" s="450"/>
      <c r="E1072" s="450"/>
      <c r="F1072" s="450"/>
      <c r="G1072" s="450"/>
      <c r="H1072" s="450"/>
      <c r="I1072" s="450"/>
      <c r="J1072" s="450"/>
      <c r="K1072" s="450"/>
      <c r="L1072" s="451"/>
      <c r="M1072" s="452"/>
      <c r="N1072" s="452"/>
      <c r="O1072" s="452"/>
      <c r="P1072" s="453"/>
      <c r="Q1072" s="454"/>
      <c r="R1072" s="454"/>
      <c r="S1072" s="454"/>
      <c r="T1072" s="454"/>
      <c r="U1072" s="454"/>
      <c r="V1072" s="129"/>
      <c r="W1072" s="129"/>
      <c r="X1072" s="455"/>
      <c r="Y1072" s="456"/>
      <c r="Z1072" s="339" t="str">
        <f>IFERROR(VLOOKUP(X1072, 【参考】数式用!$A$2:$B$46, 2, FALSE), "")</f>
        <v/>
      </c>
      <c r="AA1072" s="357"/>
      <c r="AB1072" s="426" t="str">
        <f>IF(B1072="", "", IF(COUNTIF(X1072,"*独自*"),"数式を削除して手入力",IFERROR(INDEX(【参考】数式用!$O$3:'【参考】数式用'!$Q$452,MATCH(Q1072&amp;V1072,【参考】数式用!$N$3:'【参考】数式用'!$N$452,0),MATCH(VLOOKUP(X1072,【参考】数式用!$R$2:$S$46,2,FALSE),【参考】数式用!$O$2:$Q$2,0)),10)))</f>
        <v/>
      </c>
      <c r="AC1072" s="354"/>
    </row>
    <row r="1073" spans="1:29" ht="49.95" customHeight="1">
      <c r="A1073" s="240">
        <f t="shared" si="19"/>
        <v>1035</v>
      </c>
      <c r="B1073" s="449"/>
      <c r="C1073" s="450"/>
      <c r="D1073" s="450"/>
      <c r="E1073" s="450"/>
      <c r="F1073" s="450"/>
      <c r="G1073" s="450"/>
      <c r="H1073" s="450"/>
      <c r="I1073" s="450"/>
      <c r="J1073" s="450"/>
      <c r="K1073" s="450"/>
      <c r="L1073" s="451"/>
      <c r="M1073" s="452"/>
      <c r="N1073" s="452"/>
      <c r="O1073" s="452"/>
      <c r="P1073" s="453"/>
      <c r="Q1073" s="454"/>
      <c r="R1073" s="454"/>
      <c r="S1073" s="454"/>
      <c r="T1073" s="454"/>
      <c r="U1073" s="454"/>
      <c r="V1073" s="129"/>
      <c r="W1073" s="129"/>
      <c r="X1073" s="455"/>
      <c r="Y1073" s="456"/>
      <c r="Z1073" s="339" t="str">
        <f>IFERROR(VLOOKUP(X1073, 【参考】数式用!$A$2:$B$46, 2, FALSE), "")</f>
        <v/>
      </c>
      <c r="AA1073" s="357"/>
      <c r="AB1073" s="426" t="str">
        <f>IF(B1073="", "", IF(COUNTIF(X1073,"*独自*"),"数式を削除して手入力",IFERROR(INDEX(【参考】数式用!$O$3:'【参考】数式用'!$Q$452,MATCH(Q1073&amp;V1073,【参考】数式用!$N$3:'【参考】数式用'!$N$452,0),MATCH(VLOOKUP(X1073,【参考】数式用!$R$2:$S$46,2,FALSE),【参考】数式用!$O$2:$Q$2,0)),10)))</f>
        <v/>
      </c>
      <c r="AC1073" s="354"/>
    </row>
    <row r="1074" spans="1:29" ht="49.95" customHeight="1">
      <c r="A1074" s="240">
        <f t="shared" si="19"/>
        <v>1036</v>
      </c>
      <c r="B1074" s="449"/>
      <c r="C1074" s="450"/>
      <c r="D1074" s="450"/>
      <c r="E1074" s="450"/>
      <c r="F1074" s="450"/>
      <c r="G1074" s="450"/>
      <c r="H1074" s="450"/>
      <c r="I1074" s="450"/>
      <c r="J1074" s="450"/>
      <c r="K1074" s="450"/>
      <c r="L1074" s="451"/>
      <c r="M1074" s="452"/>
      <c r="N1074" s="452"/>
      <c r="O1074" s="452"/>
      <c r="P1074" s="453"/>
      <c r="Q1074" s="454"/>
      <c r="R1074" s="454"/>
      <c r="S1074" s="454"/>
      <c r="T1074" s="454"/>
      <c r="U1074" s="454"/>
      <c r="V1074" s="129"/>
      <c r="W1074" s="129"/>
      <c r="X1074" s="455"/>
      <c r="Y1074" s="456"/>
      <c r="Z1074" s="339" t="str">
        <f>IFERROR(VLOOKUP(X1074, 【参考】数式用!$A$2:$B$46, 2, FALSE), "")</f>
        <v/>
      </c>
      <c r="AA1074" s="357"/>
      <c r="AB1074" s="426" t="str">
        <f>IF(B1074="", "", IF(COUNTIF(X1074,"*独自*"),"数式を削除して手入力",IFERROR(INDEX(【参考】数式用!$O$3:'【参考】数式用'!$Q$452,MATCH(Q1074&amp;V1074,【参考】数式用!$N$3:'【参考】数式用'!$N$452,0),MATCH(VLOOKUP(X1074,【参考】数式用!$R$2:$S$46,2,FALSE),【参考】数式用!$O$2:$Q$2,0)),10)))</f>
        <v/>
      </c>
      <c r="AC1074" s="354"/>
    </row>
    <row r="1075" spans="1:29" ht="49.95" customHeight="1">
      <c r="A1075" s="240">
        <f t="shared" si="19"/>
        <v>1037</v>
      </c>
      <c r="B1075" s="449"/>
      <c r="C1075" s="450"/>
      <c r="D1075" s="450"/>
      <c r="E1075" s="450"/>
      <c r="F1075" s="450"/>
      <c r="G1075" s="450"/>
      <c r="H1075" s="450"/>
      <c r="I1075" s="450"/>
      <c r="J1075" s="450"/>
      <c r="K1075" s="450"/>
      <c r="L1075" s="451"/>
      <c r="M1075" s="452"/>
      <c r="N1075" s="452"/>
      <c r="O1075" s="452"/>
      <c r="P1075" s="453"/>
      <c r="Q1075" s="454"/>
      <c r="R1075" s="454"/>
      <c r="S1075" s="454"/>
      <c r="T1075" s="454"/>
      <c r="U1075" s="454"/>
      <c r="V1075" s="129"/>
      <c r="W1075" s="129"/>
      <c r="X1075" s="455"/>
      <c r="Y1075" s="456"/>
      <c r="Z1075" s="339" t="str">
        <f>IFERROR(VLOOKUP(X1075, 【参考】数式用!$A$2:$B$46, 2, FALSE), "")</f>
        <v/>
      </c>
      <c r="AA1075" s="357"/>
      <c r="AB1075" s="426" t="str">
        <f>IF(B1075="", "", IF(COUNTIF(X1075,"*独自*"),"数式を削除して手入力",IFERROR(INDEX(【参考】数式用!$O$3:'【参考】数式用'!$Q$452,MATCH(Q1075&amp;V1075,【参考】数式用!$N$3:'【参考】数式用'!$N$452,0),MATCH(VLOOKUP(X1075,【参考】数式用!$R$2:$S$46,2,FALSE),【参考】数式用!$O$2:$Q$2,0)),10)))</f>
        <v/>
      </c>
      <c r="AC1075" s="354"/>
    </row>
    <row r="1076" spans="1:29" ht="49.95" customHeight="1">
      <c r="A1076" s="240">
        <f t="shared" si="19"/>
        <v>1038</v>
      </c>
      <c r="B1076" s="449"/>
      <c r="C1076" s="450"/>
      <c r="D1076" s="450"/>
      <c r="E1076" s="450"/>
      <c r="F1076" s="450"/>
      <c r="G1076" s="450"/>
      <c r="H1076" s="450"/>
      <c r="I1076" s="450"/>
      <c r="J1076" s="450"/>
      <c r="K1076" s="450"/>
      <c r="L1076" s="451"/>
      <c r="M1076" s="452"/>
      <c r="N1076" s="452"/>
      <c r="O1076" s="452"/>
      <c r="P1076" s="453"/>
      <c r="Q1076" s="454"/>
      <c r="R1076" s="454"/>
      <c r="S1076" s="454"/>
      <c r="T1076" s="454"/>
      <c r="U1076" s="454"/>
      <c r="V1076" s="129"/>
      <c r="W1076" s="129"/>
      <c r="X1076" s="455"/>
      <c r="Y1076" s="456"/>
      <c r="Z1076" s="339" t="str">
        <f>IFERROR(VLOOKUP(X1076, 【参考】数式用!$A$2:$B$46, 2, FALSE), "")</f>
        <v/>
      </c>
      <c r="AA1076" s="357"/>
      <c r="AB1076" s="426" t="str">
        <f>IF(B1076="", "", IF(COUNTIF(X1076,"*独自*"),"数式を削除して手入力",IFERROR(INDEX(【参考】数式用!$O$3:'【参考】数式用'!$Q$452,MATCH(Q1076&amp;V1076,【参考】数式用!$N$3:'【参考】数式用'!$N$452,0),MATCH(VLOOKUP(X1076,【参考】数式用!$R$2:$S$46,2,FALSE),【参考】数式用!$O$2:$Q$2,0)),10)))</f>
        <v/>
      </c>
      <c r="AC1076" s="354"/>
    </row>
    <row r="1077" spans="1:29" ht="49.95" customHeight="1">
      <c r="A1077" s="240">
        <f t="shared" si="19"/>
        <v>1039</v>
      </c>
      <c r="B1077" s="449"/>
      <c r="C1077" s="450"/>
      <c r="D1077" s="450"/>
      <c r="E1077" s="450"/>
      <c r="F1077" s="450"/>
      <c r="G1077" s="450"/>
      <c r="H1077" s="450"/>
      <c r="I1077" s="450"/>
      <c r="J1077" s="450"/>
      <c r="K1077" s="450"/>
      <c r="L1077" s="451"/>
      <c r="M1077" s="452"/>
      <c r="N1077" s="452"/>
      <c r="O1077" s="452"/>
      <c r="P1077" s="453"/>
      <c r="Q1077" s="454"/>
      <c r="R1077" s="454"/>
      <c r="S1077" s="454"/>
      <c r="T1077" s="454"/>
      <c r="U1077" s="454"/>
      <c r="V1077" s="129"/>
      <c r="W1077" s="129"/>
      <c r="X1077" s="455"/>
      <c r="Y1077" s="456"/>
      <c r="Z1077" s="339" t="str">
        <f>IFERROR(VLOOKUP(X1077, 【参考】数式用!$A$2:$B$46, 2, FALSE), "")</f>
        <v/>
      </c>
      <c r="AA1077" s="357"/>
      <c r="AB1077" s="426" t="str">
        <f>IF(B1077="", "", IF(COUNTIF(X1077,"*独自*"),"数式を削除して手入力",IFERROR(INDEX(【参考】数式用!$O$3:'【参考】数式用'!$Q$452,MATCH(Q1077&amp;V1077,【参考】数式用!$N$3:'【参考】数式用'!$N$452,0),MATCH(VLOOKUP(X1077,【参考】数式用!$R$2:$S$46,2,FALSE),【参考】数式用!$O$2:$Q$2,0)),10)))</f>
        <v/>
      </c>
      <c r="AC1077" s="354"/>
    </row>
    <row r="1078" spans="1:29" ht="49.95" customHeight="1">
      <c r="A1078" s="240">
        <f t="shared" si="19"/>
        <v>1040</v>
      </c>
      <c r="B1078" s="449"/>
      <c r="C1078" s="450"/>
      <c r="D1078" s="450"/>
      <c r="E1078" s="450"/>
      <c r="F1078" s="450"/>
      <c r="G1078" s="450"/>
      <c r="H1078" s="450"/>
      <c r="I1078" s="450"/>
      <c r="J1078" s="450"/>
      <c r="K1078" s="450"/>
      <c r="L1078" s="451"/>
      <c r="M1078" s="452"/>
      <c r="N1078" s="452"/>
      <c r="O1078" s="452"/>
      <c r="P1078" s="453"/>
      <c r="Q1078" s="454"/>
      <c r="R1078" s="454"/>
      <c r="S1078" s="454"/>
      <c r="T1078" s="454"/>
      <c r="U1078" s="454"/>
      <c r="V1078" s="129"/>
      <c r="W1078" s="129"/>
      <c r="X1078" s="455"/>
      <c r="Y1078" s="456"/>
      <c r="Z1078" s="339" t="str">
        <f>IFERROR(VLOOKUP(X1078, 【参考】数式用!$A$2:$B$46, 2, FALSE), "")</f>
        <v/>
      </c>
      <c r="AA1078" s="357"/>
      <c r="AB1078" s="426" t="str">
        <f>IF(B1078="", "", IF(COUNTIF(X1078,"*独自*"),"数式を削除して手入力",IFERROR(INDEX(【参考】数式用!$O$3:'【参考】数式用'!$Q$452,MATCH(Q1078&amp;V1078,【参考】数式用!$N$3:'【参考】数式用'!$N$452,0),MATCH(VLOOKUP(X1078,【参考】数式用!$R$2:$S$46,2,FALSE),【参考】数式用!$O$2:$Q$2,0)),10)))</f>
        <v/>
      </c>
      <c r="AC1078" s="354"/>
    </row>
    <row r="1079" spans="1:29" ht="49.95" customHeight="1">
      <c r="A1079" s="240">
        <f t="shared" si="19"/>
        <v>1041</v>
      </c>
      <c r="B1079" s="449"/>
      <c r="C1079" s="450"/>
      <c r="D1079" s="450"/>
      <c r="E1079" s="450"/>
      <c r="F1079" s="450"/>
      <c r="G1079" s="450"/>
      <c r="H1079" s="450"/>
      <c r="I1079" s="450"/>
      <c r="J1079" s="450"/>
      <c r="K1079" s="450"/>
      <c r="L1079" s="451"/>
      <c r="M1079" s="452"/>
      <c r="N1079" s="452"/>
      <c r="O1079" s="452"/>
      <c r="P1079" s="453"/>
      <c r="Q1079" s="454"/>
      <c r="R1079" s="454"/>
      <c r="S1079" s="454"/>
      <c r="T1079" s="454"/>
      <c r="U1079" s="454"/>
      <c r="V1079" s="129"/>
      <c r="W1079" s="129"/>
      <c r="X1079" s="455"/>
      <c r="Y1079" s="456"/>
      <c r="Z1079" s="339" t="str">
        <f>IFERROR(VLOOKUP(X1079, 【参考】数式用!$A$2:$B$46, 2, FALSE), "")</f>
        <v/>
      </c>
      <c r="AA1079" s="357"/>
      <c r="AB1079" s="426" t="str">
        <f>IF(B1079="", "", IF(COUNTIF(X1079,"*独自*"),"数式を削除して手入力",IFERROR(INDEX(【参考】数式用!$O$3:'【参考】数式用'!$Q$452,MATCH(Q1079&amp;V1079,【参考】数式用!$N$3:'【参考】数式用'!$N$452,0),MATCH(VLOOKUP(X1079,【参考】数式用!$R$2:$S$46,2,FALSE),【参考】数式用!$O$2:$Q$2,0)),10)))</f>
        <v/>
      </c>
      <c r="AC1079" s="354"/>
    </row>
    <row r="1080" spans="1:29" ht="49.95" customHeight="1">
      <c r="A1080" s="240">
        <f t="shared" si="19"/>
        <v>1042</v>
      </c>
      <c r="B1080" s="449"/>
      <c r="C1080" s="450"/>
      <c r="D1080" s="450"/>
      <c r="E1080" s="450"/>
      <c r="F1080" s="450"/>
      <c r="G1080" s="450"/>
      <c r="H1080" s="450"/>
      <c r="I1080" s="450"/>
      <c r="J1080" s="450"/>
      <c r="K1080" s="450"/>
      <c r="L1080" s="451"/>
      <c r="M1080" s="452"/>
      <c r="N1080" s="452"/>
      <c r="O1080" s="452"/>
      <c r="P1080" s="453"/>
      <c r="Q1080" s="454"/>
      <c r="R1080" s="454"/>
      <c r="S1080" s="454"/>
      <c r="T1080" s="454"/>
      <c r="U1080" s="454"/>
      <c r="V1080" s="129"/>
      <c r="W1080" s="129"/>
      <c r="X1080" s="455"/>
      <c r="Y1080" s="456"/>
      <c r="Z1080" s="339" t="str">
        <f>IFERROR(VLOOKUP(X1080, 【参考】数式用!$A$2:$B$46, 2, FALSE), "")</f>
        <v/>
      </c>
      <c r="AA1080" s="357"/>
      <c r="AB1080" s="426" t="str">
        <f>IF(B1080="", "", IF(COUNTIF(X1080,"*独自*"),"数式を削除して手入力",IFERROR(INDEX(【参考】数式用!$O$3:'【参考】数式用'!$Q$452,MATCH(Q1080&amp;V1080,【参考】数式用!$N$3:'【参考】数式用'!$N$452,0),MATCH(VLOOKUP(X1080,【参考】数式用!$R$2:$S$46,2,FALSE),【参考】数式用!$O$2:$Q$2,0)),10)))</f>
        <v/>
      </c>
      <c r="AC1080" s="354"/>
    </row>
    <row r="1081" spans="1:29" ht="49.95" customHeight="1">
      <c r="A1081" s="240">
        <f t="shared" si="19"/>
        <v>1043</v>
      </c>
      <c r="B1081" s="449"/>
      <c r="C1081" s="450"/>
      <c r="D1081" s="450"/>
      <c r="E1081" s="450"/>
      <c r="F1081" s="450"/>
      <c r="G1081" s="450"/>
      <c r="H1081" s="450"/>
      <c r="I1081" s="450"/>
      <c r="J1081" s="450"/>
      <c r="K1081" s="450"/>
      <c r="L1081" s="451"/>
      <c r="M1081" s="452"/>
      <c r="N1081" s="452"/>
      <c r="O1081" s="452"/>
      <c r="P1081" s="453"/>
      <c r="Q1081" s="454"/>
      <c r="R1081" s="454"/>
      <c r="S1081" s="454"/>
      <c r="T1081" s="454"/>
      <c r="U1081" s="454"/>
      <c r="V1081" s="129"/>
      <c r="W1081" s="129"/>
      <c r="X1081" s="455"/>
      <c r="Y1081" s="456"/>
      <c r="Z1081" s="339" t="str">
        <f>IFERROR(VLOOKUP(X1081, 【参考】数式用!$A$2:$B$46, 2, FALSE), "")</f>
        <v/>
      </c>
      <c r="AA1081" s="357"/>
      <c r="AB1081" s="426" t="str">
        <f>IF(B1081="", "", IF(COUNTIF(X1081,"*独自*"),"数式を削除して手入力",IFERROR(INDEX(【参考】数式用!$O$3:'【参考】数式用'!$Q$452,MATCH(Q1081&amp;V1081,【参考】数式用!$N$3:'【参考】数式用'!$N$452,0),MATCH(VLOOKUP(X1081,【参考】数式用!$R$2:$S$46,2,FALSE),【参考】数式用!$O$2:$Q$2,0)),10)))</f>
        <v/>
      </c>
      <c r="AC1081" s="354"/>
    </row>
    <row r="1082" spans="1:29" ht="49.95" customHeight="1">
      <c r="A1082" s="240">
        <f t="shared" si="19"/>
        <v>1044</v>
      </c>
      <c r="B1082" s="449"/>
      <c r="C1082" s="450"/>
      <c r="D1082" s="450"/>
      <c r="E1082" s="450"/>
      <c r="F1082" s="450"/>
      <c r="G1082" s="450"/>
      <c r="H1082" s="450"/>
      <c r="I1082" s="450"/>
      <c r="J1082" s="450"/>
      <c r="K1082" s="450"/>
      <c r="L1082" s="451"/>
      <c r="M1082" s="452"/>
      <c r="N1082" s="452"/>
      <c r="O1082" s="452"/>
      <c r="P1082" s="453"/>
      <c r="Q1082" s="454"/>
      <c r="R1082" s="454"/>
      <c r="S1082" s="454"/>
      <c r="T1082" s="454"/>
      <c r="U1082" s="454"/>
      <c r="V1082" s="129"/>
      <c r="W1082" s="129"/>
      <c r="X1082" s="455"/>
      <c r="Y1082" s="456"/>
      <c r="Z1082" s="339" t="str">
        <f>IFERROR(VLOOKUP(X1082, 【参考】数式用!$A$2:$B$46, 2, FALSE), "")</f>
        <v/>
      </c>
      <c r="AA1082" s="357"/>
      <c r="AB1082" s="426" t="str">
        <f>IF(B1082="", "", IF(COUNTIF(X1082,"*独自*"),"数式を削除して手入力",IFERROR(INDEX(【参考】数式用!$O$3:'【参考】数式用'!$Q$452,MATCH(Q1082&amp;V1082,【参考】数式用!$N$3:'【参考】数式用'!$N$452,0),MATCH(VLOOKUP(X1082,【参考】数式用!$R$2:$S$46,2,FALSE),【参考】数式用!$O$2:$Q$2,0)),10)))</f>
        <v/>
      </c>
      <c r="AC1082" s="354"/>
    </row>
    <row r="1083" spans="1:29" ht="49.95" customHeight="1">
      <c r="A1083" s="240">
        <f t="shared" si="19"/>
        <v>1045</v>
      </c>
      <c r="B1083" s="449"/>
      <c r="C1083" s="450"/>
      <c r="D1083" s="450"/>
      <c r="E1083" s="450"/>
      <c r="F1083" s="450"/>
      <c r="G1083" s="450"/>
      <c r="H1083" s="450"/>
      <c r="I1083" s="450"/>
      <c r="J1083" s="450"/>
      <c r="K1083" s="450"/>
      <c r="L1083" s="451"/>
      <c r="M1083" s="452"/>
      <c r="N1083" s="452"/>
      <c r="O1083" s="452"/>
      <c r="P1083" s="453"/>
      <c r="Q1083" s="454"/>
      <c r="R1083" s="454"/>
      <c r="S1083" s="454"/>
      <c r="T1083" s="454"/>
      <c r="U1083" s="454"/>
      <c r="V1083" s="129"/>
      <c r="W1083" s="129"/>
      <c r="X1083" s="455"/>
      <c r="Y1083" s="456"/>
      <c r="Z1083" s="339" t="str">
        <f>IFERROR(VLOOKUP(X1083, 【参考】数式用!$A$2:$B$46, 2, FALSE), "")</f>
        <v/>
      </c>
      <c r="AA1083" s="357"/>
      <c r="AB1083" s="426" t="str">
        <f>IF(B1083="", "", IF(COUNTIF(X1083,"*独自*"),"数式を削除して手入力",IFERROR(INDEX(【参考】数式用!$O$3:'【参考】数式用'!$Q$452,MATCH(Q1083&amp;V1083,【参考】数式用!$N$3:'【参考】数式用'!$N$452,0),MATCH(VLOOKUP(X1083,【参考】数式用!$R$2:$S$46,2,FALSE),【参考】数式用!$O$2:$Q$2,0)),10)))</f>
        <v/>
      </c>
      <c r="AC1083" s="354"/>
    </row>
    <row r="1084" spans="1:29" ht="49.95" customHeight="1">
      <c r="A1084" s="240">
        <f t="shared" si="19"/>
        <v>1046</v>
      </c>
      <c r="B1084" s="449"/>
      <c r="C1084" s="450"/>
      <c r="D1084" s="450"/>
      <c r="E1084" s="450"/>
      <c r="F1084" s="450"/>
      <c r="G1084" s="450"/>
      <c r="H1084" s="450"/>
      <c r="I1084" s="450"/>
      <c r="J1084" s="450"/>
      <c r="K1084" s="450"/>
      <c r="L1084" s="451"/>
      <c r="M1084" s="452"/>
      <c r="N1084" s="452"/>
      <c r="O1084" s="452"/>
      <c r="P1084" s="453"/>
      <c r="Q1084" s="454"/>
      <c r="R1084" s="454"/>
      <c r="S1084" s="454"/>
      <c r="T1084" s="454"/>
      <c r="U1084" s="454"/>
      <c r="V1084" s="129"/>
      <c r="W1084" s="129"/>
      <c r="X1084" s="455"/>
      <c r="Y1084" s="456"/>
      <c r="Z1084" s="339" t="str">
        <f>IFERROR(VLOOKUP(X1084, 【参考】数式用!$A$2:$B$46, 2, FALSE), "")</f>
        <v/>
      </c>
      <c r="AA1084" s="357"/>
      <c r="AB1084" s="426" t="str">
        <f>IF(B1084="", "", IF(COUNTIF(X1084,"*独自*"),"数式を削除して手入力",IFERROR(INDEX(【参考】数式用!$O$3:'【参考】数式用'!$Q$452,MATCH(Q1084&amp;V1084,【参考】数式用!$N$3:'【参考】数式用'!$N$452,0),MATCH(VLOOKUP(X1084,【参考】数式用!$R$2:$S$46,2,FALSE),【参考】数式用!$O$2:$Q$2,0)),10)))</f>
        <v/>
      </c>
      <c r="AC1084" s="354"/>
    </row>
    <row r="1085" spans="1:29" ht="49.95" customHeight="1">
      <c r="A1085" s="240">
        <f t="shared" si="19"/>
        <v>1047</v>
      </c>
      <c r="B1085" s="449"/>
      <c r="C1085" s="450"/>
      <c r="D1085" s="450"/>
      <c r="E1085" s="450"/>
      <c r="F1085" s="450"/>
      <c r="G1085" s="450"/>
      <c r="H1085" s="450"/>
      <c r="I1085" s="450"/>
      <c r="J1085" s="450"/>
      <c r="K1085" s="450"/>
      <c r="L1085" s="451"/>
      <c r="M1085" s="452"/>
      <c r="N1085" s="452"/>
      <c r="O1085" s="452"/>
      <c r="P1085" s="453"/>
      <c r="Q1085" s="454"/>
      <c r="R1085" s="454"/>
      <c r="S1085" s="454"/>
      <c r="T1085" s="454"/>
      <c r="U1085" s="454"/>
      <c r="V1085" s="129"/>
      <c r="W1085" s="129"/>
      <c r="X1085" s="455"/>
      <c r="Y1085" s="456"/>
      <c r="Z1085" s="339" t="str">
        <f>IFERROR(VLOOKUP(X1085, 【参考】数式用!$A$2:$B$46, 2, FALSE), "")</f>
        <v/>
      </c>
      <c r="AA1085" s="357"/>
      <c r="AB1085" s="426" t="str">
        <f>IF(B1085="", "", IF(COUNTIF(X1085,"*独自*"),"数式を削除して手入力",IFERROR(INDEX(【参考】数式用!$O$3:'【参考】数式用'!$Q$452,MATCH(Q1085&amp;V1085,【参考】数式用!$N$3:'【参考】数式用'!$N$452,0),MATCH(VLOOKUP(X1085,【参考】数式用!$R$2:$S$46,2,FALSE),【参考】数式用!$O$2:$Q$2,0)),10)))</f>
        <v/>
      </c>
      <c r="AC1085" s="354"/>
    </row>
    <row r="1086" spans="1:29" ht="49.95" customHeight="1">
      <c r="A1086" s="240">
        <f t="shared" si="19"/>
        <v>1048</v>
      </c>
      <c r="B1086" s="449"/>
      <c r="C1086" s="450"/>
      <c r="D1086" s="450"/>
      <c r="E1086" s="450"/>
      <c r="F1086" s="450"/>
      <c r="G1086" s="450"/>
      <c r="H1086" s="450"/>
      <c r="I1086" s="450"/>
      <c r="J1086" s="450"/>
      <c r="K1086" s="450"/>
      <c r="L1086" s="451"/>
      <c r="M1086" s="452"/>
      <c r="N1086" s="452"/>
      <c r="O1086" s="452"/>
      <c r="P1086" s="453"/>
      <c r="Q1086" s="454"/>
      <c r="R1086" s="454"/>
      <c r="S1086" s="454"/>
      <c r="T1086" s="454"/>
      <c r="U1086" s="454"/>
      <c r="V1086" s="129"/>
      <c r="W1086" s="129"/>
      <c r="X1086" s="455"/>
      <c r="Y1086" s="456"/>
      <c r="Z1086" s="339" t="str">
        <f>IFERROR(VLOOKUP(X1086, 【参考】数式用!$A$2:$B$46, 2, FALSE), "")</f>
        <v/>
      </c>
      <c r="AA1086" s="357"/>
      <c r="AB1086" s="426" t="str">
        <f>IF(B1086="", "", IF(COUNTIF(X1086,"*独自*"),"数式を削除して手入力",IFERROR(INDEX(【参考】数式用!$O$3:'【参考】数式用'!$Q$452,MATCH(Q1086&amp;V1086,【参考】数式用!$N$3:'【参考】数式用'!$N$452,0),MATCH(VLOOKUP(X1086,【参考】数式用!$R$2:$S$46,2,FALSE),【参考】数式用!$O$2:$Q$2,0)),10)))</f>
        <v/>
      </c>
      <c r="AC1086" s="354"/>
    </row>
    <row r="1087" spans="1:29" ht="49.95" customHeight="1">
      <c r="A1087" s="240">
        <f t="shared" si="19"/>
        <v>1049</v>
      </c>
      <c r="B1087" s="449"/>
      <c r="C1087" s="450"/>
      <c r="D1087" s="450"/>
      <c r="E1087" s="450"/>
      <c r="F1087" s="450"/>
      <c r="G1087" s="450"/>
      <c r="H1087" s="450"/>
      <c r="I1087" s="450"/>
      <c r="J1087" s="450"/>
      <c r="K1087" s="450"/>
      <c r="L1087" s="451"/>
      <c r="M1087" s="452"/>
      <c r="N1087" s="452"/>
      <c r="O1087" s="452"/>
      <c r="P1087" s="453"/>
      <c r="Q1087" s="454"/>
      <c r="R1087" s="454"/>
      <c r="S1087" s="454"/>
      <c r="T1087" s="454"/>
      <c r="U1087" s="454"/>
      <c r="V1087" s="129"/>
      <c r="W1087" s="129"/>
      <c r="X1087" s="455"/>
      <c r="Y1087" s="456"/>
      <c r="Z1087" s="339" t="str">
        <f>IFERROR(VLOOKUP(X1087, 【参考】数式用!$A$2:$B$46, 2, FALSE), "")</f>
        <v/>
      </c>
      <c r="AA1087" s="357"/>
      <c r="AB1087" s="426" t="str">
        <f>IF(B1087="", "", IF(COUNTIF(X1087,"*独自*"),"数式を削除して手入力",IFERROR(INDEX(【参考】数式用!$O$3:'【参考】数式用'!$Q$452,MATCH(Q1087&amp;V1087,【参考】数式用!$N$3:'【参考】数式用'!$N$452,0),MATCH(VLOOKUP(X1087,【参考】数式用!$R$2:$S$46,2,FALSE),【参考】数式用!$O$2:$Q$2,0)),10)))</f>
        <v/>
      </c>
      <c r="AC1087" s="354"/>
    </row>
    <row r="1088" spans="1:29" ht="49.95" customHeight="1">
      <c r="A1088" s="240">
        <f t="shared" si="19"/>
        <v>1050</v>
      </c>
      <c r="B1088" s="449"/>
      <c r="C1088" s="450"/>
      <c r="D1088" s="450"/>
      <c r="E1088" s="450"/>
      <c r="F1088" s="450"/>
      <c r="G1088" s="450"/>
      <c r="H1088" s="450"/>
      <c r="I1088" s="450"/>
      <c r="J1088" s="450"/>
      <c r="K1088" s="450"/>
      <c r="L1088" s="451"/>
      <c r="M1088" s="452"/>
      <c r="N1088" s="452"/>
      <c r="O1088" s="452"/>
      <c r="P1088" s="453"/>
      <c r="Q1088" s="454"/>
      <c r="R1088" s="454"/>
      <c r="S1088" s="454"/>
      <c r="T1088" s="454"/>
      <c r="U1088" s="454"/>
      <c r="V1088" s="129"/>
      <c r="W1088" s="129"/>
      <c r="X1088" s="455"/>
      <c r="Y1088" s="456"/>
      <c r="Z1088" s="339" t="str">
        <f>IFERROR(VLOOKUP(X1088, 【参考】数式用!$A$2:$B$46, 2, FALSE), "")</f>
        <v/>
      </c>
      <c r="AA1088" s="357"/>
      <c r="AB1088" s="426" t="str">
        <f>IF(B1088="", "", IF(COUNTIF(X1088,"*独自*"),"数式を削除して手入力",IFERROR(INDEX(【参考】数式用!$O$3:'【参考】数式用'!$Q$452,MATCH(Q1088&amp;V1088,【参考】数式用!$N$3:'【参考】数式用'!$N$452,0),MATCH(VLOOKUP(X1088,【参考】数式用!$R$2:$S$46,2,FALSE),【参考】数式用!$O$2:$Q$2,0)),10)))</f>
        <v/>
      </c>
      <c r="AC1088" s="354"/>
    </row>
    <row r="1089" spans="1:29" ht="49.95" customHeight="1">
      <c r="A1089" s="240">
        <f t="shared" si="19"/>
        <v>1051</v>
      </c>
      <c r="B1089" s="449"/>
      <c r="C1089" s="450"/>
      <c r="D1089" s="450"/>
      <c r="E1089" s="450"/>
      <c r="F1089" s="450"/>
      <c r="G1089" s="450"/>
      <c r="H1089" s="450"/>
      <c r="I1089" s="450"/>
      <c r="J1089" s="450"/>
      <c r="K1089" s="450"/>
      <c r="L1089" s="451"/>
      <c r="M1089" s="452"/>
      <c r="N1089" s="452"/>
      <c r="O1089" s="452"/>
      <c r="P1089" s="453"/>
      <c r="Q1089" s="454"/>
      <c r="R1089" s="454"/>
      <c r="S1089" s="454"/>
      <c r="T1089" s="454"/>
      <c r="U1089" s="454"/>
      <c r="V1089" s="129"/>
      <c r="W1089" s="129"/>
      <c r="X1089" s="455"/>
      <c r="Y1089" s="456"/>
      <c r="Z1089" s="339" t="str">
        <f>IFERROR(VLOOKUP(X1089, 【参考】数式用!$A$2:$B$46, 2, FALSE), "")</f>
        <v/>
      </c>
      <c r="AA1089" s="357"/>
      <c r="AB1089" s="426" t="str">
        <f>IF(B1089="", "", IF(COUNTIF(X1089,"*独自*"),"数式を削除して手入力",IFERROR(INDEX(【参考】数式用!$O$3:'【参考】数式用'!$Q$452,MATCH(Q1089&amp;V1089,【参考】数式用!$N$3:'【参考】数式用'!$N$452,0),MATCH(VLOOKUP(X1089,【参考】数式用!$R$2:$S$46,2,FALSE),【参考】数式用!$O$2:$Q$2,0)),10)))</f>
        <v/>
      </c>
      <c r="AC1089" s="354"/>
    </row>
    <row r="1090" spans="1:29" ht="49.95" customHeight="1">
      <c r="A1090" s="240">
        <f t="shared" si="19"/>
        <v>1052</v>
      </c>
      <c r="B1090" s="449"/>
      <c r="C1090" s="450"/>
      <c r="D1090" s="450"/>
      <c r="E1090" s="450"/>
      <c r="F1090" s="450"/>
      <c r="G1090" s="450"/>
      <c r="H1090" s="450"/>
      <c r="I1090" s="450"/>
      <c r="J1090" s="450"/>
      <c r="K1090" s="450"/>
      <c r="L1090" s="451"/>
      <c r="M1090" s="452"/>
      <c r="N1090" s="452"/>
      <c r="O1090" s="452"/>
      <c r="P1090" s="453"/>
      <c r="Q1090" s="454"/>
      <c r="R1090" s="454"/>
      <c r="S1090" s="454"/>
      <c r="T1090" s="454"/>
      <c r="U1090" s="454"/>
      <c r="V1090" s="129"/>
      <c r="W1090" s="129"/>
      <c r="X1090" s="455"/>
      <c r="Y1090" s="456"/>
      <c r="Z1090" s="339" t="str">
        <f>IFERROR(VLOOKUP(X1090, 【参考】数式用!$A$2:$B$46, 2, FALSE), "")</f>
        <v/>
      </c>
      <c r="AA1090" s="357"/>
      <c r="AB1090" s="426" t="str">
        <f>IF(B1090="", "", IF(COUNTIF(X1090,"*独自*"),"数式を削除して手入力",IFERROR(INDEX(【参考】数式用!$O$3:'【参考】数式用'!$Q$452,MATCH(Q1090&amp;V1090,【参考】数式用!$N$3:'【参考】数式用'!$N$452,0),MATCH(VLOOKUP(X1090,【参考】数式用!$R$2:$S$46,2,FALSE),【参考】数式用!$O$2:$Q$2,0)),10)))</f>
        <v/>
      </c>
      <c r="AC1090" s="354"/>
    </row>
    <row r="1091" spans="1:29" ht="49.95" customHeight="1">
      <c r="A1091" s="240">
        <f t="shared" si="19"/>
        <v>1053</v>
      </c>
      <c r="B1091" s="449"/>
      <c r="C1091" s="450"/>
      <c r="D1091" s="450"/>
      <c r="E1091" s="450"/>
      <c r="F1091" s="450"/>
      <c r="G1091" s="450"/>
      <c r="H1091" s="450"/>
      <c r="I1091" s="450"/>
      <c r="J1091" s="450"/>
      <c r="K1091" s="450"/>
      <c r="L1091" s="451"/>
      <c r="M1091" s="452"/>
      <c r="N1091" s="452"/>
      <c r="O1091" s="452"/>
      <c r="P1091" s="453"/>
      <c r="Q1091" s="454"/>
      <c r="R1091" s="454"/>
      <c r="S1091" s="454"/>
      <c r="T1091" s="454"/>
      <c r="U1091" s="454"/>
      <c r="V1091" s="129"/>
      <c r="W1091" s="129"/>
      <c r="X1091" s="455"/>
      <c r="Y1091" s="456"/>
      <c r="Z1091" s="339" t="str">
        <f>IFERROR(VLOOKUP(X1091, 【参考】数式用!$A$2:$B$46, 2, FALSE), "")</f>
        <v/>
      </c>
      <c r="AA1091" s="357"/>
      <c r="AB1091" s="426" t="str">
        <f>IF(B1091="", "", IF(COUNTIF(X1091,"*独自*"),"数式を削除して手入力",IFERROR(INDEX(【参考】数式用!$O$3:'【参考】数式用'!$Q$452,MATCH(Q1091&amp;V1091,【参考】数式用!$N$3:'【参考】数式用'!$N$452,0),MATCH(VLOOKUP(X1091,【参考】数式用!$R$2:$S$46,2,FALSE),【参考】数式用!$O$2:$Q$2,0)),10)))</f>
        <v/>
      </c>
      <c r="AC1091" s="354"/>
    </row>
    <row r="1092" spans="1:29" ht="49.95" customHeight="1">
      <c r="A1092" s="240">
        <f t="shared" si="19"/>
        <v>1054</v>
      </c>
      <c r="B1092" s="449"/>
      <c r="C1092" s="450"/>
      <c r="D1092" s="450"/>
      <c r="E1092" s="450"/>
      <c r="F1092" s="450"/>
      <c r="G1092" s="450"/>
      <c r="H1092" s="450"/>
      <c r="I1092" s="450"/>
      <c r="J1092" s="450"/>
      <c r="K1092" s="450"/>
      <c r="L1092" s="451"/>
      <c r="M1092" s="452"/>
      <c r="N1092" s="452"/>
      <c r="O1092" s="452"/>
      <c r="P1092" s="453"/>
      <c r="Q1092" s="454"/>
      <c r="R1092" s="454"/>
      <c r="S1092" s="454"/>
      <c r="T1092" s="454"/>
      <c r="U1092" s="454"/>
      <c r="V1092" s="129"/>
      <c r="W1092" s="129"/>
      <c r="X1092" s="455"/>
      <c r="Y1092" s="456"/>
      <c r="Z1092" s="339" t="str">
        <f>IFERROR(VLOOKUP(X1092, 【参考】数式用!$A$2:$B$46, 2, FALSE), "")</f>
        <v/>
      </c>
      <c r="AA1092" s="357"/>
      <c r="AB1092" s="426" t="str">
        <f>IF(B1092="", "", IF(COUNTIF(X1092,"*独自*"),"数式を削除して手入力",IFERROR(INDEX(【参考】数式用!$O$3:'【参考】数式用'!$Q$452,MATCH(Q1092&amp;V1092,【参考】数式用!$N$3:'【参考】数式用'!$N$452,0),MATCH(VLOOKUP(X1092,【参考】数式用!$R$2:$S$46,2,FALSE),【参考】数式用!$O$2:$Q$2,0)),10)))</f>
        <v/>
      </c>
      <c r="AC1092" s="354"/>
    </row>
    <row r="1093" spans="1:29" ht="49.95" customHeight="1">
      <c r="A1093" s="240">
        <f t="shared" si="19"/>
        <v>1055</v>
      </c>
      <c r="B1093" s="449"/>
      <c r="C1093" s="450"/>
      <c r="D1093" s="450"/>
      <c r="E1093" s="450"/>
      <c r="F1093" s="450"/>
      <c r="G1093" s="450"/>
      <c r="H1093" s="450"/>
      <c r="I1093" s="450"/>
      <c r="J1093" s="450"/>
      <c r="K1093" s="450"/>
      <c r="L1093" s="451"/>
      <c r="M1093" s="452"/>
      <c r="N1093" s="452"/>
      <c r="O1093" s="452"/>
      <c r="P1093" s="453"/>
      <c r="Q1093" s="454"/>
      <c r="R1093" s="454"/>
      <c r="S1093" s="454"/>
      <c r="T1093" s="454"/>
      <c r="U1093" s="454"/>
      <c r="V1093" s="129"/>
      <c r="W1093" s="129"/>
      <c r="X1093" s="455"/>
      <c r="Y1093" s="456"/>
      <c r="Z1093" s="339" t="str">
        <f>IFERROR(VLOOKUP(X1093, 【参考】数式用!$A$2:$B$46, 2, FALSE), "")</f>
        <v/>
      </c>
      <c r="AA1093" s="357"/>
      <c r="AB1093" s="426" t="str">
        <f>IF(B1093="", "", IF(COUNTIF(X1093,"*独自*"),"数式を削除して手入力",IFERROR(INDEX(【参考】数式用!$O$3:'【参考】数式用'!$Q$452,MATCH(Q1093&amp;V1093,【参考】数式用!$N$3:'【参考】数式用'!$N$452,0),MATCH(VLOOKUP(X1093,【参考】数式用!$R$2:$S$46,2,FALSE),【参考】数式用!$O$2:$Q$2,0)),10)))</f>
        <v/>
      </c>
      <c r="AC1093" s="354"/>
    </row>
    <row r="1094" spans="1:29" ht="49.95" customHeight="1">
      <c r="A1094" s="240">
        <f t="shared" si="19"/>
        <v>1056</v>
      </c>
      <c r="B1094" s="449"/>
      <c r="C1094" s="450"/>
      <c r="D1094" s="450"/>
      <c r="E1094" s="450"/>
      <c r="F1094" s="450"/>
      <c r="G1094" s="450"/>
      <c r="H1094" s="450"/>
      <c r="I1094" s="450"/>
      <c r="J1094" s="450"/>
      <c r="K1094" s="450"/>
      <c r="L1094" s="451"/>
      <c r="M1094" s="452"/>
      <c r="N1094" s="452"/>
      <c r="O1094" s="452"/>
      <c r="P1094" s="453"/>
      <c r="Q1094" s="454"/>
      <c r="R1094" s="454"/>
      <c r="S1094" s="454"/>
      <c r="T1094" s="454"/>
      <c r="U1094" s="454"/>
      <c r="V1094" s="129"/>
      <c r="W1094" s="129"/>
      <c r="X1094" s="455"/>
      <c r="Y1094" s="456"/>
      <c r="Z1094" s="339" t="str">
        <f>IFERROR(VLOOKUP(X1094, 【参考】数式用!$A$2:$B$46, 2, FALSE), "")</f>
        <v/>
      </c>
      <c r="AA1094" s="357"/>
      <c r="AB1094" s="426" t="str">
        <f>IF(B1094="", "", IF(COUNTIF(X1094,"*独自*"),"数式を削除して手入力",IFERROR(INDEX(【参考】数式用!$O$3:'【参考】数式用'!$Q$452,MATCH(Q1094&amp;V1094,【参考】数式用!$N$3:'【参考】数式用'!$N$452,0),MATCH(VLOOKUP(X1094,【参考】数式用!$R$2:$S$46,2,FALSE),【参考】数式用!$O$2:$Q$2,0)),10)))</f>
        <v/>
      </c>
      <c r="AC1094" s="354"/>
    </row>
    <row r="1095" spans="1:29" ht="49.95" customHeight="1">
      <c r="A1095" s="240">
        <f t="shared" si="19"/>
        <v>1057</v>
      </c>
      <c r="B1095" s="449"/>
      <c r="C1095" s="450"/>
      <c r="D1095" s="450"/>
      <c r="E1095" s="450"/>
      <c r="F1095" s="450"/>
      <c r="G1095" s="450"/>
      <c r="H1095" s="450"/>
      <c r="I1095" s="450"/>
      <c r="J1095" s="450"/>
      <c r="K1095" s="450"/>
      <c r="L1095" s="451"/>
      <c r="M1095" s="452"/>
      <c r="N1095" s="452"/>
      <c r="O1095" s="452"/>
      <c r="P1095" s="453"/>
      <c r="Q1095" s="454"/>
      <c r="R1095" s="454"/>
      <c r="S1095" s="454"/>
      <c r="T1095" s="454"/>
      <c r="U1095" s="454"/>
      <c r="V1095" s="129"/>
      <c r="W1095" s="129"/>
      <c r="X1095" s="455"/>
      <c r="Y1095" s="456"/>
      <c r="Z1095" s="339" t="str">
        <f>IFERROR(VLOOKUP(X1095, 【参考】数式用!$A$2:$B$46, 2, FALSE), "")</f>
        <v/>
      </c>
      <c r="AA1095" s="357"/>
      <c r="AB1095" s="426" t="str">
        <f>IF(B1095="", "", IF(COUNTIF(X1095,"*独自*"),"数式を削除して手入力",IFERROR(INDEX(【参考】数式用!$O$3:'【参考】数式用'!$Q$452,MATCH(Q1095&amp;V1095,【参考】数式用!$N$3:'【参考】数式用'!$N$452,0),MATCH(VLOOKUP(X1095,【参考】数式用!$R$2:$S$46,2,FALSE),【参考】数式用!$O$2:$Q$2,0)),10)))</f>
        <v/>
      </c>
      <c r="AC1095" s="354"/>
    </row>
    <row r="1096" spans="1:29" ht="49.95" customHeight="1">
      <c r="A1096" s="240">
        <f t="shared" si="19"/>
        <v>1058</v>
      </c>
      <c r="B1096" s="449"/>
      <c r="C1096" s="450"/>
      <c r="D1096" s="450"/>
      <c r="E1096" s="450"/>
      <c r="F1096" s="450"/>
      <c r="G1096" s="450"/>
      <c r="H1096" s="450"/>
      <c r="I1096" s="450"/>
      <c r="J1096" s="450"/>
      <c r="K1096" s="450"/>
      <c r="L1096" s="451"/>
      <c r="M1096" s="452"/>
      <c r="N1096" s="452"/>
      <c r="O1096" s="452"/>
      <c r="P1096" s="453"/>
      <c r="Q1096" s="454"/>
      <c r="R1096" s="454"/>
      <c r="S1096" s="454"/>
      <c r="T1096" s="454"/>
      <c r="U1096" s="454"/>
      <c r="V1096" s="129"/>
      <c r="W1096" s="129"/>
      <c r="X1096" s="455"/>
      <c r="Y1096" s="456"/>
      <c r="Z1096" s="339" t="str">
        <f>IFERROR(VLOOKUP(X1096, 【参考】数式用!$A$2:$B$46, 2, FALSE), "")</f>
        <v/>
      </c>
      <c r="AA1096" s="357"/>
      <c r="AB1096" s="426" t="str">
        <f>IF(B1096="", "", IF(COUNTIF(X1096,"*独自*"),"数式を削除して手入力",IFERROR(INDEX(【参考】数式用!$O$3:'【参考】数式用'!$Q$452,MATCH(Q1096&amp;V1096,【参考】数式用!$N$3:'【参考】数式用'!$N$452,0),MATCH(VLOOKUP(X1096,【参考】数式用!$R$2:$S$46,2,FALSE),【参考】数式用!$O$2:$Q$2,0)),10)))</f>
        <v/>
      </c>
      <c r="AC1096" s="354"/>
    </row>
    <row r="1097" spans="1:29" ht="49.95" customHeight="1">
      <c r="A1097" s="240">
        <f t="shared" si="19"/>
        <v>1059</v>
      </c>
      <c r="B1097" s="449"/>
      <c r="C1097" s="450"/>
      <c r="D1097" s="450"/>
      <c r="E1097" s="450"/>
      <c r="F1097" s="450"/>
      <c r="G1097" s="450"/>
      <c r="H1097" s="450"/>
      <c r="I1097" s="450"/>
      <c r="J1097" s="450"/>
      <c r="K1097" s="450"/>
      <c r="L1097" s="451"/>
      <c r="M1097" s="452"/>
      <c r="N1097" s="452"/>
      <c r="O1097" s="452"/>
      <c r="P1097" s="453"/>
      <c r="Q1097" s="454"/>
      <c r="R1097" s="454"/>
      <c r="S1097" s="454"/>
      <c r="T1097" s="454"/>
      <c r="U1097" s="454"/>
      <c r="V1097" s="129"/>
      <c r="W1097" s="129"/>
      <c r="X1097" s="455"/>
      <c r="Y1097" s="456"/>
      <c r="Z1097" s="339" t="str">
        <f>IFERROR(VLOOKUP(X1097, 【参考】数式用!$A$2:$B$46, 2, FALSE), "")</f>
        <v/>
      </c>
      <c r="AA1097" s="357"/>
      <c r="AB1097" s="426" t="str">
        <f>IF(B1097="", "", IF(COUNTIF(X1097,"*独自*"),"数式を削除して手入力",IFERROR(INDEX(【参考】数式用!$O$3:'【参考】数式用'!$Q$452,MATCH(Q1097&amp;V1097,【参考】数式用!$N$3:'【参考】数式用'!$N$452,0),MATCH(VLOOKUP(X1097,【参考】数式用!$R$2:$S$46,2,FALSE),【参考】数式用!$O$2:$Q$2,0)),10)))</f>
        <v/>
      </c>
      <c r="AC1097" s="354"/>
    </row>
    <row r="1098" spans="1:29" ht="49.95" customHeight="1">
      <c r="A1098" s="240">
        <f t="shared" si="19"/>
        <v>1060</v>
      </c>
      <c r="B1098" s="449"/>
      <c r="C1098" s="450"/>
      <c r="D1098" s="450"/>
      <c r="E1098" s="450"/>
      <c r="F1098" s="450"/>
      <c r="G1098" s="450"/>
      <c r="H1098" s="450"/>
      <c r="I1098" s="450"/>
      <c r="J1098" s="450"/>
      <c r="K1098" s="450"/>
      <c r="L1098" s="451"/>
      <c r="M1098" s="452"/>
      <c r="N1098" s="452"/>
      <c r="O1098" s="452"/>
      <c r="P1098" s="453"/>
      <c r="Q1098" s="454"/>
      <c r="R1098" s="454"/>
      <c r="S1098" s="454"/>
      <c r="T1098" s="454"/>
      <c r="U1098" s="454"/>
      <c r="V1098" s="129"/>
      <c r="W1098" s="129"/>
      <c r="X1098" s="455"/>
      <c r="Y1098" s="456"/>
      <c r="Z1098" s="339" t="str">
        <f>IFERROR(VLOOKUP(X1098, 【参考】数式用!$A$2:$B$46, 2, FALSE), "")</f>
        <v/>
      </c>
      <c r="AA1098" s="357"/>
      <c r="AB1098" s="426" t="str">
        <f>IF(B1098="", "", IF(COUNTIF(X1098,"*独自*"),"数式を削除して手入力",IFERROR(INDEX(【参考】数式用!$O$3:'【参考】数式用'!$Q$452,MATCH(Q1098&amp;V1098,【参考】数式用!$N$3:'【参考】数式用'!$N$452,0),MATCH(VLOOKUP(X1098,【参考】数式用!$R$2:$S$46,2,FALSE),【参考】数式用!$O$2:$Q$2,0)),10)))</f>
        <v/>
      </c>
      <c r="AC1098" s="354"/>
    </row>
    <row r="1099" spans="1:29" ht="49.95" customHeight="1">
      <c r="A1099" s="240">
        <f t="shared" ref="A1099:A1162" si="20">A1098+1</f>
        <v>1061</v>
      </c>
      <c r="B1099" s="449"/>
      <c r="C1099" s="450"/>
      <c r="D1099" s="450"/>
      <c r="E1099" s="450"/>
      <c r="F1099" s="450"/>
      <c r="G1099" s="450"/>
      <c r="H1099" s="450"/>
      <c r="I1099" s="450"/>
      <c r="J1099" s="450"/>
      <c r="K1099" s="450"/>
      <c r="L1099" s="451"/>
      <c r="M1099" s="452"/>
      <c r="N1099" s="452"/>
      <c r="O1099" s="452"/>
      <c r="P1099" s="453"/>
      <c r="Q1099" s="454"/>
      <c r="R1099" s="454"/>
      <c r="S1099" s="454"/>
      <c r="T1099" s="454"/>
      <c r="U1099" s="454"/>
      <c r="V1099" s="129"/>
      <c r="W1099" s="129"/>
      <c r="X1099" s="455"/>
      <c r="Y1099" s="456"/>
      <c r="Z1099" s="339" t="str">
        <f>IFERROR(VLOOKUP(X1099, 【参考】数式用!$A$2:$B$46, 2, FALSE), "")</f>
        <v/>
      </c>
      <c r="AA1099" s="357"/>
      <c r="AB1099" s="426" t="str">
        <f>IF(B1099="", "", IF(COUNTIF(X1099,"*独自*"),"数式を削除して手入力",IFERROR(INDEX(【参考】数式用!$O$3:'【参考】数式用'!$Q$452,MATCH(Q1099&amp;V1099,【参考】数式用!$N$3:'【参考】数式用'!$N$452,0),MATCH(VLOOKUP(X1099,【参考】数式用!$R$2:$S$46,2,FALSE),【参考】数式用!$O$2:$Q$2,0)),10)))</f>
        <v/>
      </c>
      <c r="AC1099" s="354"/>
    </row>
    <row r="1100" spans="1:29" ht="49.95" customHeight="1">
      <c r="A1100" s="240">
        <f t="shared" si="20"/>
        <v>1062</v>
      </c>
      <c r="B1100" s="449"/>
      <c r="C1100" s="450"/>
      <c r="D1100" s="450"/>
      <c r="E1100" s="450"/>
      <c r="F1100" s="450"/>
      <c r="G1100" s="450"/>
      <c r="H1100" s="450"/>
      <c r="I1100" s="450"/>
      <c r="J1100" s="450"/>
      <c r="K1100" s="450"/>
      <c r="L1100" s="451"/>
      <c r="M1100" s="452"/>
      <c r="N1100" s="452"/>
      <c r="O1100" s="452"/>
      <c r="P1100" s="453"/>
      <c r="Q1100" s="454"/>
      <c r="R1100" s="454"/>
      <c r="S1100" s="454"/>
      <c r="T1100" s="454"/>
      <c r="U1100" s="454"/>
      <c r="V1100" s="129"/>
      <c r="W1100" s="129"/>
      <c r="X1100" s="455"/>
      <c r="Y1100" s="456"/>
      <c r="Z1100" s="339" t="str">
        <f>IFERROR(VLOOKUP(X1100, 【参考】数式用!$A$2:$B$46, 2, FALSE), "")</f>
        <v/>
      </c>
      <c r="AA1100" s="357"/>
      <c r="AB1100" s="426" t="str">
        <f>IF(B1100="", "", IF(COUNTIF(X1100,"*独自*"),"数式を削除して手入力",IFERROR(INDEX(【参考】数式用!$O$3:'【参考】数式用'!$Q$452,MATCH(Q1100&amp;V1100,【参考】数式用!$N$3:'【参考】数式用'!$N$452,0),MATCH(VLOOKUP(X1100,【参考】数式用!$R$2:$S$46,2,FALSE),【参考】数式用!$O$2:$Q$2,0)),10)))</f>
        <v/>
      </c>
      <c r="AC1100" s="354"/>
    </row>
    <row r="1101" spans="1:29" ht="49.95" customHeight="1">
      <c r="A1101" s="240">
        <f t="shared" si="20"/>
        <v>1063</v>
      </c>
      <c r="B1101" s="449"/>
      <c r="C1101" s="450"/>
      <c r="D1101" s="450"/>
      <c r="E1101" s="450"/>
      <c r="F1101" s="450"/>
      <c r="G1101" s="450"/>
      <c r="H1101" s="450"/>
      <c r="I1101" s="450"/>
      <c r="J1101" s="450"/>
      <c r="K1101" s="450"/>
      <c r="L1101" s="451"/>
      <c r="M1101" s="452"/>
      <c r="N1101" s="452"/>
      <c r="O1101" s="452"/>
      <c r="P1101" s="453"/>
      <c r="Q1101" s="454"/>
      <c r="R1101" s="454"/>
      <c r="S1101" s="454"/>
      <c r="T1101" s="454"/>
      <c r="U1101" s="454"/>
      <c r="V1101" s="129"/>
      <c r="W1101" s="129"/>
      <c r="X1101" s="455"/>
      <c r="Y1101" s="456"/>
      <c r="Z1101" s="339" t="str">
        <f>IFERROR(VLOOKUP(X1101, 【参考】数式用!$A$2:$B$46, 2, FALSE), "")</f>
        <v/>
      </c>
      <c r="AA1101" s="357"/>
      <c r="AB1101" s="426" t="str">
        <f>IF(B1101="", "", IF(COUNTIF(X1101,"*独自*"),"数式を削除して手入力",IFERROR(INDEX(【参考】数式用!$O$3:'【参考】数式用'!$Q$452,MATCH(Q1101&amp;V1101,【参考】数式用!$N$3:'【参考】数式用'!$N$452,0),MATCH(VLOOKUP(X1101,【参考】数式用!$R$2:$S$46,2,FALSE),【参考】数式用!$O$2:$Q$2,0)),10)))</f>
        <v/>
      </c>
      <c r="AC1101" s="354"/>
    </row>
    <row r="1102" spans="1:29" ht="49.95" customHeight="1">
      <c r="A1102" s="240">
        <f t="shared" si="20"/>
        <v>1064</v>
      </c>
      <c r="B1102" s="449"/>
      <c r="C1102" s="450"/>
      <c r="D1102" s="450"/>
      <c r="E1102" s="450"/>
      <c r="F1102" s="450"/>
      <c r="G1102" s="450"/>
      <c r="H1102" s="450"/>
      <c r="I1102" s="450"/>
      <c r="J1102" s="450"/>
      <c r="K1102" s="450"/>
      <c r="L1102" s="451"/>
      <c r="M1102" s="452"/>
      <c r="N1102" s="452"/>
      <c r="O1102" s="452"/>
      <c r="P1102" s="453"/>
      <c r="Q1102" s="454"/>
      <c r="R1102" s="454"/>
      <c r="S1102" s="454"/>
      <c r="T1102" s="454"/>
      <c r="U1102" s="454"/>
      <c r="V1102" s="129"/>
      <c r="W1102" s="129"/>
      <c r="X1102" s="455"/>
      <c r="Y1102" s="456"/>
      <c r="Z1102" s="339" t="str">
        <f>IFERROR(VLOOKUP(X1102, 【参考】数式用!$A$2:$B$46, 2, FALSE), "")</f>
        <v/>
      </c>
      <c r="AA1102" s="357"/>
      <c r="AB1102" s="426" t="str">
        <f>IF(B1102="", "", IF(COUNTIF(X1102,"*独自*"),"数式を削除して手入力",IFERROR(INDEX(【参考】数式用!$O$3:'【参考】数式用'!$Q$452,MATCH(Q1102&amp;V1102,【参考】数式用!$N$3:'【参考】数式用'!$N$452,0),MATCH(VLOOKUP(X1102,【参考】数式用!$R$2:$S$46,2,FALSE),【参考】数式用!$O$2:$Q$2,0)),10)))</f>
        <v/>
      </c>
      <c r="AC1102" s="354"/>
    </row>
    <row r="1103" spans="1:29" ht="49.95" customHeight="1">
      <c r="A1103" s="240">
        <f t="shared" si="20"/>
        <v>1065</v>
      </c>
      <c r="B1103" s="449"/>
      <c r="C1103" s="450"/>
      <c r="D1103" s="450"/>
      <c r="E1103" s="450"/>
      <c r="F1103" s="450"/>
      <c r="G1103" s="450"/>
      <c r="H1103" s="450"/>
      <c r="I1103" s="450"/>
      <c r="J1103" s="450"/>
      <c r="K1103" s="450"/>
      <c r="L1103" s="451"/>
      <c r="M1103" s="452"/>
      <c r="N1103" s="452"/>
      <c r="O1103" s="452"/>
      <c r="P1103" s="453"/>
      <c r="Q1103" s="454"/>
      <c r="R1103" s="454"/>
      <c r="S1103" s="454"/>
      <c r="T1103" s="454"/>
      <c r="U1103" s="454"/>
      <c r="V1103" s="129"/>
      <c r="W1103" s="129"/>
      <c r="X1103" s="455"/>
      <c r="Y1103" s="456"/>
      <c r="Z1103" s="339" t="str">
        <f>IFERROR(VLOOKUP(X1103, 【参考】数式用!$A$2:$B$46, 2, FALSE), "")</f>
        <v/>
      </c>
      <c r="AA1103" s="357"/>
      <c r="AB1103" s="426" t="str">
        <f>IF(B1103="", "", IF(COUNTIF(X1103,"*独自*"),"数式を削除して手入力",IFERROR(INDEX(【参考】数式用!$O$3:'【参考】数式用'!$Q$452,MATCH(Q1103&amp;V1103,【参考】数式用!$N$3:'【参考】数式用'!$N$452,0),MATCH(VLOOKUP(X1103,【参考】数式用!$R$2:$S$46,2,FALSE),【参考】数式用!$O$2:$Q$2,0)),10)))</f>
        <v/>
      </c>
      <c r="AC1103" s="354"/>
    </row>
    <row r="1104" spans="1:29" ht="49.95" customHeight="1">
      <c r="A1104" s="240">
        <f t="shared" si="20"/>
        <v>1066</v>
      </c>
      <c r="B1104" s="449"/>
      <c r="C1104" s="450"/>
      <c r="D1104" s="450"/>
      <c r="E1104" s="450"/>
      <c r="F1104" s="450"/>
      <c r="G1104" s="450"/>
      <c r="H1104" s="450"/>
      <c r="I1104" s="450"/>
      <c r="J1104" s="450"/>
      <c r="K1104" s="450"/>
      <c r="L1104" s="451"/>
      <c r="M1104" s="452"/>
      <c r="N1104" s="452"/>
      <c r="O1104" s="452"/>
      <c r="P1104" s="453"/>
      <c r="Q1104" s="454"/>
      <c r="R1104" s="454"/>
      <c r="S1104" s="454"/>
      <c r="T1104" s="454"/>
      <c r="U1104" s="454"/>
      <c r="V1104" s="129"/>
      <c r="W1104" s="129"/>
      <c r="X1104" s="455"/>
      <c r="Y1104" s="456"/>
      <c r="Z1104" s="339" t="str">
        <f>IFERROR(VLOOKUP(X1104, 【参考】数式用!$A$2:$B$46, 2, FALSE), "")</f>
        <v/>
      </c>
      <c r="AA1104" s="357"/>
      <c r="AB1104" s="426" t="str">
        <f>IF(B1104="", "", IF(COUNTIF(X1104,"*独自*"),"数式を削除して手入力",IFERROR(INDEX(【参考】数式用!$O$3:'【参考】数式用'!$Q$452,MATCH(Q1104&amp;V1104,【参考】数式用!$N$3:'【参考】数式用'!$N$452,0),MATCH(VLOOKUP(X1104,【参考】数式用!$R$2:$S$46,2,FALSE),【参考】数式用!$O$2:$Q$2,0)),10)))</f>
        <v/>
      </c>
      <c r="AC1104" s="354"/>
    </row>
    <row r="1105" spans="1:29" ht="49.95" customHeight="1">
      <c r="A1105" s="240">
        <f t="shared" si="20"/>
        <v>1067</v>
      </c>
      <c r="B1105" s="449"/>
      <c r="C1105" s="450"/>
      <c r="D1105" s="450"/>
      <c r="E1105" s="450"/>
      <c r="F1105" s="450"/>
      <c r="G1105" s="450"/>
      <c r="H1105" s="450"/>
      <c r="I1105" s="450"/>
      <c r="J1105" s="450"/>
      <c r="K1105" s="450"/>
      <c r="L1105" s="451"/>
      <c r="M1105" s="452"/>
      <c r="N1105" s="452"/>
      <c r="O1105" s="452"/>
      <c r="P1105" s="453"/>
      <c r="Q1105" s="454"/>
      <c r="R1105" s="454"/>
      <c r="S1105" s="454"/>
      <c r="T1105" s="454"/>
      <c r="U1105" s="454"/>
      <c r="V1105" s="129"/>
      <c r="W1105" s="129"/>
      <c r="X1105" s="455"/>
      <c r="Y1105" s="456"/>
      <c r="Z1105" s="339" t="str">
        <f>IFERROR(VLOOKUP(X1105, 【参考】数式用!$A$2:$B$46, 2, FALSE), "")</f>
        <v/>
      </c>
      <c r="AA1105" s="357"/>
      <c r="AB1105" s="426" t="str">
        <f>IF(B1105="", "", IF(COUNTIF(X1105,"*独自*"),"数式を削除して手入力",IFERROR(INDEX(【参考】数式用!$O$3:'【参考】数式用'!$Q$452,MATCH(Q1105&amp;V1105,【参考】数式用!$N$3:'【参考】数式用'!$N$452,0),MATCH(VLOOKUP(X1105,【参考】数式用!$R$2:$S$46,2,FALSE),【参考】数式用!$O$2:$Q$2,0)),10)))</f>
        <v/>
      </c>
      <c r="AC1105" s="354"/>
    </row>
    <row r="1106" spans="1:29" ht="49.95" customHeight="1">
      <c r="A1106" s="240">
        <f t="shared" si="20"/>
        <v>1068</v>
      </c>
      <c r="B1106" s="449"/>
      <c r="C1106" s="450"/>
      <c r="D1106" s="450"/>
      <c r="E1106" s="450"/>
      <c r="F1106" s="450"/>
      <c r="G1106" s="450"/>
      <c r="H1106" s="450"/>
      <c r="I1106" s="450"/>
      <c r="J1106" s="450"/>
      <c r="K1106" s="450"/>
      <c r="L1106" s="451"/>
      <c r="M1106" s="452"/>
      <c r="N1106" s="452"/>
      <c r="O1106" s="452"/>
      <c r="P1106" s="453"/>
      <c r="Q1106" s="454"/>
      <c r="R1106" s="454"/>
      <c r="S1106" s="454"/>
      <c r="T1106" s="454"/>
      <c r="U1106" s="454"/>
      <c r="V1106" s="129"/>
      <c r="W1106" s="129"/>
      <c r="X1106" s="455"/>
      <c r="Y1106" s="456"/>
      <c r="Z1106" s="339" t="str">
        <f>IFERROR(VLOOKUP(X1106, 【参考】数式用!$A$2:$B$46, 2, FALSE), "")</f>
        <v/>
      </c>
      <c r="AA1106" s="357"/>
      <c r="AB1106" s="426" t="str">
        <f>IF(B1106="", "", IF(COUNTIF(X1106,"*独自*"),"数式を削除して手入力",IFERROR(INDEX(【参考】数式用!$O$3:'【参考】数式用'!$Q$452,MATCH(Q1106&amp;V1106,【参考】数式用!$N$3:'【参考】数式用'!$N$452,0),MATCH(VLOOKUP(X1106,【参考】数式用!$R$2:$S$46,2,FALSE),【参考】数式用!$O$2:$Q$2,0)),10)))</f>
        <v/>
      </c>
      <c r="AC1106" s="354"/>
    </row>
    <row r="1107" spans="1:29" ht="49.95" customHeight="1">
      <c r="A1107" s="240">
        <f t="shared" si="20"/>
        <v>1069</v>
      </c>
      <c r="B1107" s="449"/>
      <c r="C1107" s="450"/>
      <c r="D1107" s="450"/>
      <c r="E1107" s="450"/>
      <c r="F1107" s="450"/>
      <c r="G1107" s="450"/>
      <c r="H1107" s="450"/>
      <c r="I1107" s="450"/>
      <c r="J1107" s="450"/>
      <c r="K1107" s="450"/>
      <c r="L1107" s="451"/>
      <c r="M1107" s="452"/>
      <c r="N1107" s="452"/>
      <c r="O1107" s="452"/>
      <c r="P1107" s="453"/>
      <c r="Q1107" s="454"/>
      <c r="R1107" s="454"/>
      <c r="S1107" s="454"/>
      <c r="T1107" s="454"/>
      <c r="U1107" s="454"/>
      <c r="V1107" s="129"/>
      <c r="W1107" s="129"/>
      <c r="X1107" s="455"/>
      <c r="Y1107" s="456"/>
      <c r="Z1107" s="339" t="str">
        <f>IFERROR(VLOOKUP(X1107, 【参考】数式用!$A$2:$B$46, 2, FALSE), "")</f>
        <v/>
      </c>
      <c r="AA1107" s="357"/>
      <c r="AB1107" s="426" t="str">
        <f>IF(B1107="", "", IF(COUNTIF(X1107,"*独自*"),"数式を削除して手入力",IFERROR(INDEX(【参考】数式用!$O$3:'【参考】数式用'!$Q$452,MATCH(Q1107&amp;V1107,【参考】数式用!$N$3:'【参考】数式用'!$N$452,0),MATCH(VLOOKUP(X1107,【参考】数式用!$R$2:$S$46,2,FALSE),【参考】数式用!$O$2:$Q$2,0)),10)))</f>
        <v/>
      </c>
      <c r="AC1107" s="354"/>
    </row>
    <row r="1108" spans="1:29" ht="49.95" customHeight="1">
      <c r="A1108" s="240">
        <f t="shared" si="20"/>
        <v>1070</v>
      </c>
      <c r="B1108" s="449"/>
      <c r="C1108" s="450"/>
      <c r="D1108" s="450"/>
      <c r="E1108" s="450"/>
      <c r="F1108" s="450"/>
      <c r="G1108" s="450"/>
      <c r="H1108" s="450"/>
      <c r="I1108" s="450"/>
      <c r="J1108" s="450"/>
      <c r="K1108" s="450"/>
      <c r="L1108" s="451"/>
      <c r="M1108" s="452"/>
      <c r="N1108" s="452"/>
      <c r="O1108" s="452"/>
      <c r="P1108" s="453"/>
      <c r="Q1108" s="454"/>
      <c r="R1108" s="454"/>
      <c r="S1108" s="454"/>
      <c r="T1108" s="454"/>
      <c r="U1108" s="454"/>
      <c r="V1108" s="129"/>
      <c r="W1108" s="129"/>
      <c r="X1108" s="455"/>
      <c r="Y1108" s="456"/>
      <c r="Z1108" s="339" t="str">
        <f>IFERROR(VLOOKUP(X1108, 【参考】数式用!$A$2:$B$46, 2, FALSE), "")</f>
        <v/>
      </c>
      <c r="AA1108" s="357"/>
      <c r="AB1108" s="426" t="str">
        <f>IF(B1108="", "", IF(COUNTIF(X1108,"*独自*"),"数式を削除して手入力",IFERROR(INDEX(【参考】数式用!$O$3:'【参考】数式用'!$Q$452,MATCH(Q1108&amp;V1108,【参考】数式用!$N$3:'【参考】数式用'!$N$452,0),MATCH(VLOOKUP(X1108,【参考】数式用!$R$2:$S$46,2,FALSE),【参考】数式用!$O$2:$Q$2,0)),10)))</f>
        <v/>
      </c>
      <c r="AC1108" s="354"/>
    </row>
    <row r="1109" spans="1:29" ht="49.95" customHeight="1">
      <c r="A1109" s="240">
        <f t="shared" si="20"/>
        <v>1071</v>
      </c>
      <c r="B1109" s="449"/>
      <c r="C1109" s="450"/>
      <c r="D1109" s="450"/>
      <c r="E1109" s="450"/>
      <c r="F1109" s="450"/>
      <c r="G1109" s="450"/>
      <c r="H1109" s="450"/>
      <c r="I1109" s="450"/>
      <c r="J1109" s="450"/>
      <c r="K1109" s="450"/>
      <c r="L1109" s="451"/>
      <c r="M1109" s="452"/>
      <c r="N1109" s="452"/>
      <c r="O1109" s="452"/>
      <c r="P1109" s="453"/>
      <c r="Q1109" s="454"/>
      <c r="R1109" s="454"/>
      <c r="S1109" s="454"/>
      <c r="T1109" s="454"/>
      <c r="U1109" s="454"/>
      <c r="V1109" s="129"/>
      <c r="W1109" s="129"/>
      <c r="X1109" s="455"/>
      <c r="Y1109" s="456"/>
      <c r="Z1109" s="339" t="str">
        <f>IFERROR(VLOOKUP(X1109, 【参考】数式用!$A$2:$B$46, 2, FALSE), "")</f>
        <v/>
      </c>
      <c r="AA1109" s="357"/>
      <c r="AB1109" s="426" t="str">
        <f>IF(B1109="", "", IF(COUNTIF(X1109,"*独自*"),"数式を削除して手入力",IFERROR(INDEX(【参考】数式用!$O$3:'【参考】数式用'!$Q$452,MATCH(Q1109&amp;V1109,【参考】数式用!$N$3:'【参考】数式用'!$N$452,0),MATCH(VLOOKUP(X1109,【参考】数式用!$R$2:$S$46,2,FALSE),【参考】数式用!$O$2:$Q$2,0)),10)))</f>
        <v/>
      </c>
      <c r="AC1109" s="354"/>
    </row>
    <row r="1110" spans="1:29" ht="49.95" customHeight="1">
      <c r="A1110" s="240">
        <f t="shared" si="20"/>
        <v>1072</v>
      </c>
      <c r="B1110" s="449"/>
      <c r="C1110" s="450"/>
      <c r="D1110" s="450"/>
      <c r="E1110" s="450"/>
      <c r="F1110" s="450"/>
      <c r="G1110" s="450"/>
      <c r="H1110" s="450"/>
      <c r="I1110" s="450"/>
      <c r="J1110" s="450"/>
      <c r="K1110" s="450"/>
      <c r="L1110" s="451"/>
      <c r="M1110" s="452"/>
      <c r="N1110" s="452"/>
      <c r="O1110" s="452"/>
      <c r="P1110" s="453"/>
      <c r="Q1110" s="454"/>
      <c r="R1110" s="454"/>
      <c r="S1110" s="454"/>
      <c r="T1110" s="454"/>
      <c r="U1110" s="454"/>
      <c r="V1110" s="129"/>
      <c r="W1110" s="129"/>
      <c r="X1110" s="455"/>
      <c r="Y1110" s="456"/>
      <c r="Z1110" s="339" t="str">
        <f>IFERROR(VLOOKUP(X1110, 【参考】数式用!$A$2:$B$46, 2, FALSE), "")</f>
        <v/>
      </c>
      <c r="AA1110" s="357"/>
      <c r="AB1110" s="426" t="str">
        <f>IF(B1110="", "", IF(COUNTIF(X1110,"*独自*"),"数式を削除して手入力",IFERROR(INDEX(【参考】数式用!$O$3:'【参考】数式用'!$Q$452,MATCH(Q1110&amp;V1110,【参考】数式用!$N$3:'【参考】数式用'!$N$452,0),MATCH(VLOOKUP(X1110,【参考】数式用!$R$2:$S$46,2,FALSE),【参考】数式用!$O$2:$Q$2,0)),10)))</f>
        <v/>
      </c>
      <c r="AC1110" s="354"/>
    </row>
    <row r="1111" spans="1:29" ht="49.95" customHeight="1">
      <c r="A1111" s="240">
        <f t="shared" si="20"/>
        <v>1073</v>
      </c>
      <c r="B1111" s="449"/>
      <c r="C1111" s="450"/>
      <c r="D1111" s="450"/>
      <c r="E1111" s="450"/>
      <c r="F1111" s="450"/>
      <c r="G1111" s="450"/>
      <c r="H1111" s="450"/>
      <c r="I1111" s="450"/>
      <c r="J1111" s="450"/>
      <c r="K1111" s="450"/>
      <c r="L1111" s="451"/>
      <c r="M1111" s="452"/>
      <c r="N1111" s="452"/>
      <c r="O1111" s="452"/>
      <c r="P1111" s="453"/>
      <c r="Q1111" s="454"/>
      <c r="R1111" s="454"/>
      <c r="S1111" s="454"/>
      <c r="T1111" s="454"/>
      <c r="U1111" s="454"/>
      <c r="V1111" s="129"/>
      <c r="W1111" s="129"/>
      <c r="X1111" s="455"/>
      <c r="Y1111" s="456"/>
      <c r="Z1111" s="339" t="str">
        <f>IFERROR(VLOOKUP(X1111, 【参考】数式用!$A$2:$B$46, 2, FALSE), "")</f>
        <v/>
      </c>
      <c r="AA1111" s="357"/>
      <c r="AB1111" s="426" t="str">
        <f>IF(B1111="", "", IF(COUNTIF(X1111,"*独自*"),"数式を削除して手入力",IFERROR(INDEX(【参考】数式用!$O$3:'【参考】数式用'!$Q$452,MATCH(Q1111&amp;V1111,【参考】数式用!$N$3:'【参考】数式用'!$N$452,0),MATCH(VLOOKUP(X1111,【参考】数式用!$R$2:$S$46,2,FALSE),【参考】数式用!$O$2:$Q$2,0)),10)))</f>
        <v/>
      </c>
      <c r="AC1111" s="354"/>
    </row>
    <row r="1112" spans="1:29" ht="49.95" customHeight="1">
      <c r="A1112" s="240">
        <f t="shared" si="20"/>
        <v>1074</v>
      </c>
      <c r="B1112" s="449"/>
      <c r="C1112" s="450"/>
      <c r="D1112" s="450"/>
      <c r="E1112" s="450"/>
      <c r="F1112" s="450"/>
      <c r="G1112" s="450"/>
      <c r="H1112" s="450"/>
      <c r="I1112" s="450"/>
      <c r="J1112" s="450"/>
      <c r="K1112" s="450"/>
      <c r="L1112" s="451"/>
      <c r="M1112" s="452"/>
      <c r="N1112" s="452"/>
      <c r="O1112" s="452"/>
      <c r="P1112" s="453"/>
      <c r="Q1112" s="454"/>
      <c r="R1112" s="454"/>
      <c r="S1112" s="454"/>
      <c r="T1112" s="454"/>
      <c r="U1112" s="454"/>
      <c r="V1112" s="129"/>
      <c r="W1112" s="129"/>
      <c r="X1112" s="455"/>
      <c r="Y1112" s="456"/>
      <c r="Z1112" s="339" t="str">
        <f>IFERROR(VLOOKUP(X1112, 【参考】数式用!$A$2:$B$46, 2, FALSE), "")</f>
        <v/>
      </c>
      <c r="AA1112" s="357"/>
      <c r="AB1112" s="426" t="str">
        <f>IF(B1112="", "", IF(COUNTIF(X1112,"*独自*"),"数式を削除して手入力",IFERROR(INDEX(【参考】数式用!$O$3:'【参考】数式用'!$Q$452,MATCH(Q1112&amp;V1112,【参考】数式用!$N$3:'【参考】数式用'!$N$452,0),MATCH(VLOOKUP(X1112,【参考】数式用!$R$2:$S$46,2,FALSE),【参考】数式用!$O$2:$Q$2,0)),10)))</f>
        <v/>
      </c>
      <c r="AC1112" s="354"/>
    </row>
    <row r="1113" spans="1:29" ht="49.95" customHeight="1">
      <c r="A1113" s="240">
        <f t="shared" si="20"/>
        <v>1075</v>
      </c>
      <c r="B1113" s="449"/>
      <c r="C1113" s="450"/>
      <c r="D1113" s="450"/>
      <c r="E1113" s="450"/>
      <c r="F1113" s="450"/>
      <c r="G1113" s="450"/>
      <c r="H1113" s="450"/>
      <c r="I1113" s="450"/>
      <c r="J1113" s="450"/>
      <c r="K1113" s="450"/>
      <c r="L1113" s="451"/>
      <c r="M1113" s="452"/>
      <c r="N1113" s="452"/>
      <c r="O1113" s="452"/>
      <c r="P1113" s="453"/>
      <c r="Q1113" s="454"/>
      <c r="R1113" s="454"/>
      <c r="S1113" s="454"/>
      <c r="T1113" s="454"/>
      <c r="U1113" s="454"/>
      <c r="V1113" s="129"/>
      <c r="W1113" s="129"/>
      <c r="X1113" s="455"/>
      <c r="Y1113" s="456"/>
      <c r="Z1113" s="339" t="str">
        <f>IFERROR(VLOOKUP(X1113, 【参考】数式用!$A$2:$B$46, 2, FALSE), "")</f>
        <v/>
      </c>
      <c r="AA1113" s="357"/>
      <c r="AB1113" s="426" t="str">
        <f>IF(B1113="", "", IF(COUNTIF(X1113,"*独自*"),"数式を削除して手入力",IFERROR(INDEX(【参考】数式用!$O$3:'【参考】数式用'!$Q$452,MATCH(Q1113&amp;V1113,【参考】数式用!$N$3:'【参考】数式用'!$N$452,0),MATCH(VLOOKUP(X1113,【参考】数式用!$R$2:$S$46,2,FALSE),【参考】数式用!$O$2:$Q$2,0)),10)))</f>
        <v/>
      </c>
      <c r="AC1113" s="354"/>
    </row>
    <row r="1114" spans="1:29" ht="49.95" customHeight="1">
      <c r="A1114" s="240">
        <f t="shared" si="20"/>
        <v>1076</v>
      </c>
      <c r="B1114" s="449"/>
      <c r="C1114" s="450"/>
      <c r="D1114" s="450"/>
      <c r="E1114" s="450"/>
      <c r="F1114" s="450"/>
      <c r="G1114" s="450"/>
      <c r="H1114" s="450"/>
      <c r="I1114" s="450"/>
      <c r="J1114" s="450"/>
      <c r="K1114" s="450"/>
      <c r="L1114" s="451"/>
      <c r="M1114" s="452"/>
      <c r="N1114" s="452"/>
      <c r="O1114" s="452"/>
      <c r="P1114" s="453"/>
      <c r="Q1114" s="454"/>
      <c r="R1114" s="454"/>
      <c r="S1114" s="454"/>
      <c r="T1114" s="454"/>
      <c r="U1114" s="454"/>
      <c r="V1114" s="129"/>
      <c r="W1114" s="129"/>
      <c r="X1114" s="455"/>
      <c r="Y1114" s="456"/>
      <c r="Z1114" s="339" t="str">
        <f>IFERROR(VLOOKUP(X1114, 【参考】数式用!$A$2:$B$46, 2, FALSE), "")</f>
        <v/>
      </c>
      <c r="AA1114" s="357"/>
      <c r="AB1114" s="426" t="str">
        <f>IF(B1114="", "", IF(COUNTIF(X1114,"*独自*"),"数式を削除して手入力",IFERROR(INDEX(【参考】数式用!$O$3:'【参考】数式用'!$Q$452,MATCH(Q1114&amp;V1114,【参考】数式用!$N$3:'【参考】数式用'!$N$452,0),MATCH(VLOOKUP(X1114,【参考】数式用!$R$2:$S$46,2,FALSE),【参考】数式用!$O$2:$Q$2,0)),10)))</f>
        <v/>
      </c>
      <c r="AC1114" s="354"/>
    </row>
    <row r="1115" spans="1:29" ht="49.95" customHeight="1">
      <c r="A1115" s="240">
        <f t="shared" si="20"/>
        <v>1077</v>
      </c>
      <c r="B1115" s="449"/>
      <c r="C1115" s="450"/>
      <c r="D1115" s="450"/>
      <c r="E1115" s="450"/>
      <c r="F1115" s="450"/>
      <c r="G1115" s="450"/>
      <c r="H1115" s="450"/>
      <c r="I1115" s="450"/>
      <c r="J1115" s="450"/>
      <c r="K1115" s="450"/>
      <c r="L1115" s="451"/>
      <c r="M1115" s="452"/>
      <c r="N1115" s="452"/>
      <c r="O1115" s="452"/>
      <c r="P1115" s="453"/>
      <c r="Q1115" s="454"/>
      <c r="R1115" s="454"/>
      <c r="S1115" s="454"/>
      <c r="T1115" s="454"/>
      <c r="U1115" s="454"/>
      <c r="V1115" s="129"/>
      <c r="W1115" s="129"/>
      <c r="X1115" s="455"/>
      <c r="Y1115" s="456"/>
      <c r="Z1115" s="339" t="str">
        <f>IFERROR(VLOOKUP(X1115, 【参考】数式用!$A$2:$B$46, 2, FALSE), "")</f>
        <v/>
      </c>
      <c r="AA1115" s="357"/>
      <c r="AB1115" s="426" t="str">
        <f>IF(B1115="", "", IF(COUNTIF(X1115,"*独自*"),"数式を削除して手入力",IFERROR(INDEX(【参考】数式用!$O$3:'【参考】数式用'!$Q$452,MATCH(Q1115&amp;V1115,【参考】数式用!$N$3:'【参考】数式用'!$N$452,0),MATCH(VLOOKUP(X1115,【参考】数式用!$R$2:$S$46,2,FALSE),【参考】数式用!$O$2:$Q$2,0)),10)))</f>
        <v/>
      </c>
      <c r="AC1115" s="354"/>
    </row>
    <row r="1116" spans="1:29" ht="49.95" customHeight="1">
      <c r="A1116" s="240">
        <f t="shared" si="20"/>
        <v>1078</v>
      </c>
      <c r="B1116" s="449"/>
      <c r="C1116" s="450"/>
      <c r="D1116" s="450"/>
      <c r="E1116" s="450"/>
      <c r="F1116" s="450"/>
      <c r="G1116" s="450"/>
      <c r="H1116" s="450"/>
      <c r="I1116" s="450"/>
      <c r="J1116" s="450"/>
      <c r="K1116" s="450"/>
      <c r="L1116" s="451"/>
      <c r="M1116" s="452"/>
      <c r="N1116" s="452"/>
      <c r="O1116" s="452"/>
      <c r="P1116" s="453"/>
      <c r="Q1116" s="454"/>
      <c r="R1116" s="454"/>
      <c r="S1116" s="454"/>
      <c r="T1116" s="454"/>
      <c r="U1116" s="454"/>
      <c r="V1116" s="129"/>
      <c r="W1116" s="129"/>
      <c r="X1116" s="455"/>
      <c r="Y1116" s="456"/>
      <c r="Z1116" s="339" t="str">
        <f>IFERROR(VLOOKUP(X1116, 【参考】数式用!$A$2:$B$46, 2, FALSE), "")</f>
        <v/>
      </c>
      <c r="AA1116" s="357"/>
      <c r="AB1116" s="426" t="str">
        <f>IF(B1116="", "", IF(COUNTIF(X1116,"*独自*"),"数式を削除して手入力",IFERROR(INDEX(【参考】数式用!$O$3:'【参考】数式用'!$Q$452,MATCH(Q1116&amp;V1116,【参考】数式用!$N$3:'【参考】数式用'!$N$452,0),MATCH(VLOOKUP(X1116,【参考】数式用!$R$2:$S$46,2,FALSE),【参考】数式用!$O$2:$Q$2,0)),10)))</f>
        <v/>
      </c>
      <c r="AC1116" s="354"/>
    </row>
    <row r="1117" spans="1:29" ht="49.95" customHeight="1">
      <c r="A1117" s="240">
        <f t="shared" si="20"/>
        <v>1079</v>
      </c>
      <c r="B1117" s="449"/>
      <c r="C1117" s="450"/>
      <c r="D1117" s="450"/>
      <c r="E1117" s="450"/>
      <c r="F1117" s="450"/>
      <c r="G1117" s="450"/>
      <c r="H1117" s="450"/>
      <c r="I1117" s="450"/>
      <c r="J1117" s="450"/>
      <c r="K1117" s="450"/>
      <c r="L1117" s="451"/>
      <c r="M1117" s="452"/>
      <c r="N1117" s="452"/>
      <c r="O1117" s="452"/>
      <c r="P1117" s="453"/>
      <c r="Q1117" s="454"/>
      <c r="R1117" s="454"/>
      <c r="S1117" s="454"/>
      <c r="T1117" s="454"/>
      <c r="U1117" s="454"/>
      <c r="V1117" s="129"/>
      <c r="W1117" s="129"/>
      <c r="X1117" s="455"/>
      <c r="Y1117" s="456"/>
      <c r="Z1117" s="339" t="str">
        <f>IFERROR(VLOOKUP(X1117, 【参考】数式用!$A$2:$B$46, 2, FALSE), "")</f>
        <v/>
      </c>
      <c r="AA1117" s="357"/>
      <c r="AB1117" s="426" t="str">
        <f>IF(B1117="", "", IF(COUNTIF(X1117,"*独自*"),"数式を削除して手入力",IFERROR(INDEX(【参考】数式用!$O$3:'【参考】数式用'!$Q$452,MATCH(Q1117&amp;V1117,【参考】数式用!$N$3:'【参考】数式用'!$N$452,0),MATCH(VLOOKUP(X1117,【参考】数式用!$R$2:$S$46,2,FALSE),【参考】数式用!$O$2:$Q$2,0)),10)))</f>
        <v/>
      </c>
      <c r="AC1117" s="354"/>
    </row>
    <row r="1118" spans="1:29" ht="49.95" customHeight="1">
      <c r="A1118" s="240">
        <f t="shared" si="20"/>
        <v>1080</v>
      </c>
      <c r="B1118" s="449"/>
      <c r="C1118" s="450"/>
      <c r="D1118" s="450"/>
      <c r="E1118" s="450"/>
      <c r="F1118" s="450"/>
      <c r="G1118" s="450"/>
      <c r="H1118" s="450"/>
      <c r="I1118" s="450"/>
      <c r="J1118" s="450"/>
      <c r="K1118" s="450"/>
      <c r="L1118" s="451"/>
      <c r="M1118" s="452"/>
      <c r="N1118" s="452"/>
      <c r="O1118" s="452"/>
      <c r="P1118" s="453"/>
      <c r="Q1118" s="454"/>
      <c r="R1118" s="454"/>
      <c r="S1118" s="454"/>
      <c r="T1118" s="454"/>
      <c r="U1118" s="454"/>
      <c r="V1118" s="129"/>
      <c r="W1118" s="129"/>
      <c r="X1118" s="455"/>
      <c r="Y1118" s="456"/>
      <c r="Z1118" s="339" t="str">
        <f>IFERROR(VLOOKUP(X1118, 【参考】数式用!$A$2:$B$46, 2, FALSE), "")</f>
        <v/>
      </c>
      <c r="AA1118" s="357"/>
      <c r="AB1118" s="426" t="str">
        <f>IF(B1118="", "", IF(COUNTIF(X1118,"*独自*"),"数式を削除して手入力",IFERROR(INDEX(【参考】数式用!$O$3:'【参考】数式用'!$Q$452,MATCH(Q1118&amp;V1118,【参考】数式用!$N$3:'【参考】数式用'!$N$452,0),MATCH(VLOOKUP(X1118,【参考】数式用!$R$2:$S$46,2,FALSE),【参考】数式用!$O$2:$Q$2,0)),10)))</f>
        <v/>
      </c>
      <c r="AC1118" s="354"/>
    </row>
    <row r="1119" spans="1:29" ht="49.95" customHeight="1">
      <c r="A1119" s="240">
        <f t="shared" si="20"/>
        <v>1081</v>
      </c>
      <c r="B1119" s="449"/>
      <c r="C1119" s="450"/>
      <c r="D1119" s="450"/>
      <c r="E1119" s="450"/>
      <c r="F1119" s="450"/>
      <c r="G1119" s="450"/>
      <c r="H1119" s="450"/>
      <c r="I1119" s="450"/>
      <c r="J1119" s="450"/>
      <c r="K1119" s="450"/>
      <c r="L1119" s="451"/>
      <c r="M1119" s="452"/>
      <c r="N1119" s="452"/>
      <c r="O1119" s="452"/>
      <c r="P1119" s="453"/>
      <c r="Q1119" s="454"/>
      <c r="R1119" s="454"/>
      <c r="S1119" s="454"/>
      <c r="T1119" s="454"/>
      <c r="U1119" s="454"/>
      <c r="V1119" s="129"/>
      <c r="W1119" s="129"/>
      <c r="X1119" s="455"/>
      <c r="Y1119" s="456"/>
      <c r="Z1119" s="339" t="str">
        <f>IFERROR(VLOOKUP(X1119, 【参考】数式用!$A$2:$B$46, 2, FALSE), "")</f>
        <v/>
      </c>
      <c r="AA1119" s="357"/>
      <c r="AB1119" s="426" t="str">
        <f>IF(B1119="", "", IF(COUNTIF(X1119,"*独自*"),"数式を削除して手入力",IFERROR(INDEX(【参考】数式用!$O$3:'【参考】数式用'!$Q$452,MATCH(Q1119&amp;V1119,【参考】数式用!$N$3:'【参考】数式用'!$N$452,0),MATCH(VLOOKUP(X1119,【参考】数式用!$R$2:$S$46,2,FALSE),【参考】数式用!$O$2:$Q$2,0)),10)))</f>
        <v/>
      </c>
      <c r="AC1119" s="354"/>
    </row>
    <row r="1120" spans="1:29" ht="49.95" customHeight="1">
      <c r="A1120" s="240">
        <f t="shared" si="20"/>
        <v>1082</v>
      </c>
      <c r="B1120" s="449"/>
      <c r="C1120" s="450"/>
      <c r="D1120" s="450"/>
      <c r="E1120" s="450"/>
      <c r="F1120" s="450"/>
      <c r="G1120" s="450"/>
      <c r="H1120" s="450"/>
      <c r="I1120" s="450"/>
      <c r="J1120" s="450"/>
      <c r="K1120" s="450"/>
      <c r="L1120" s="451"/>
      <c r="M1120" s="452"/>
      <c r="N1120" s="452"/>
      <c r="O1120" s="452"/>
      <c r="P1120" s="453"/>
      <c r="Q1120" s="454"/>
      <c r="R1120" s="454"/>
      <c r="S1120" s="454"/>
      <c r="T1120" s="454"/>
      <c r="U1120" s="454"/>
      <c r="V1120" s="129"/>
      <c r="W1120" s="129"/>
      <c r="X1120" s="455"/>
      <c r="Y1120" s="456"/>
      <c r="Z1120" s="339" t="str">
        <f>IFERROR(VLOOKUP(X1120, 【参考】数式用!$A$2:$B$46, 2, FALSE), "")</f>
        <v/>
      </c>
      <c r="AA1120" s="357"/>
      <c r="AB1120" s="426" t="str">
        <f>IF(B1120="", "", IF(COUNTIF(X1120,"*独自*"),"数式を削除して手入力",IFERROR(INDEX(【参考】数式用!$O$3:'【参考】数式用'!$Q$452,MATCH(Q1120&amp;V1120,【参考】数式用!$N$3:'【参考】数式用'!$N$452,0),MATCH(VLOOKUP(X1120,【参考】数式用!$R$2:$S$46,2,FALSE),【参考】数式用!$O$2:$Q$2,0)),10)))</f>
        <v/>
      </c>
      <c r="AC1120" s="354"/>
    </row>
    <row r="1121" spans="1:29" ht="49.95" customHeight="1">
      <c r="A1121" s="240">
        <f t="shared" si="20"/>
        <v>1083</v>
      </c>
      <c r="B1121" s="449"/>
      <c r="C1121" s="450"/>
      <c r="D1121" s="450"/>
      <c r="E1121" s="450"/>
      <c r="F1121" s="450"/>
      <c r="G1121" s="450"/>
      <c r="H1121" s="450"/>
      <c r="I1121" s="450"/>
      <c r="J1121" s="450"/>
      <c r="K1121" s="450"/>
      <c r="L1121" s="451"/>
      <c r="M1121" s="452"/>
      <c r="N1121" s="452"/>
      <c r="O1121" s="452"/>
      <c r="P1121" s="453"/>
      <c r="Q1121" s="454"/>
      <c r="R1121" s="454"/>
      <c r="S1121" s="454"/>
      <c r="T1121" s="454"/>
      <c r="U1121" s="454"/>
      <c r="V1121" s="129"/>
      <c r="W1121" s="129"/>
      <c r="X1121" s="455"/>
      <c r="Y1121" s="456"/>
      <c r="Z1121" s="339" t="str">
        <f>IFERROR(VLOOKUP(X1121, 【参考】数式用!$A$2:$B$46, 2, FALSE), "")</f>
        <v/>
      </c>
      <c r="AA1121" s="357"/>
      <c r="AB1121" s="426" t="str">
        <f>IF(B1121="", "", IF(COUNTIF(X1121,"*独自*"),"数式を削除して手入力",IFERROR(INDEX(【参考】数式用!$O$3:'【参考】数式用'!$Q$452,MATCH(Q1121&amp;V1121,【参考】数式用!$N$3:'【参考】数式用'!$N$452,0),MATCH(VLOOKUP(X1121,【参考】数式用!$R$2:$S$46,2,FALSE),【参考】数式用!$O$2:$Q$2,0)),10)))</f>
        <v/>
      </c>
      <c r="AC1121" s="354"/>
    </row>
    <row r="1122" spans="1:29" ht="49.95" customHeight="1">
      <c r="A1122" s="240">
        <f t="shared" si="20"/>
        <v>1084</v>
      </c>
      <c r="B1122" s="449"/>
      <c r="C1122" s="450"/>
      <c r="D1122" s="450"/>
      <c r="E1122" s="450"/>
      <c r="F1122" s="450"/>
      <c r="G1122" s="450"/>
      <c r="H1122" s="450"/>
      <c r="I1122" s="450"/>
      <c r="J1122" s="450"/>
      <c r="K1122" s="450"/>
      <c r="L1122" s="451"/>
      <c r="M1122" s="452"/>
      <c r="N1122" s="452"/>
      <c r="O1122" s="452"/>
      <c r="P1122" s="453"/>
      <c r="Q1122" s="454"/>
      <c r="R1122" s="454"/>
      <c r="S1122" s="454"/>
      <c r="T1122" s="454"/>
      <c r="U1122" s="454"/>
      <c r="V1122" s="129"/>
      <c r="W1122" s="129"/>
      <c r="X1122" s="455"/>
      <c r="Y1122" s="456"/>
      <c r="Z1122" s="339" t="str">
        <f>IFERROR(VLOOKUP(X1122, 【参考】数式用!$A$2:$B$46, 2, FALSE), "")</f>
        <v/>
      </c>
      <c r="AA1122" s="357"/>
      <c r="AB1122" s="426" t="str">
        <f>IF(B1122="", "", IF(COUNTIF(X1122,"*独自*"),"数式を削除して手入力",IFERROR(INDEX(【参考】数式用!$O$3:'【参考】数式用'!$Q$452,MATCH(Q1122&amp;V1122,【参考】数式用!$N$3:'【参考】数式用'!$N$452,0),MATCH(VLOOKUP(X1122,【参考】数式用!$R$2:$S$46,2,FALSE),【参考】数式用!$O$2:$Q$2,0)),10)))</f>
        <v/>
      </c>
      <c r="AC1122" s="354"/>
    </row>
    <row r="1123" spans="1:29" ht="49.95" customHeight="1">
      <c r="A1123" s="240">
        <f t="shared" si="20"/>
        <v>1085</v>
      </c>
      <c r="B1123" s="449"/>
      <c r="C1123" s="450"/>
      <c r="D1123" s="450"/>
      <c r="E1123" s="450"/>
      <c r="F1123" s="450"/>
      <c r="G1123" s="450"/>
      <c r="H1123" s="450"/>
      <c r="I1123" s="450"/>
      <c r="J1123" s="450"/>
      <c r="K1123" s="450"/>
      <c r="L1123" s="451"/>
      <c r="M1123" s="452"/>
      <c r="N1123" s="452"/>
      <c r="O1123" s="452"/>
      <c r="P1123" s="453"/>
      <c r="Q1123" s="454"/>
      <c r="R1123" s="454"/>
      <c r="S1123" s="454"/>
      <c r="T1123" s="454"/>
      <c r="U1123" s="454"/>
      <c r="V1123" s="129"/>
      <c r="W1123" s="129"/>
      <c r="X1123" s="455"/>
      <c r="Y1123" s="456"/>
      <c r="Z1123" s="339" t="str">
        <f>IFERROR(VLOOKUP(X1123, 【参考】数式用!$A$2:$B$46, 2, FALSE), "")</f>
        <v/>
      </c>
      <c r="AA1123" s="357"/>
      <c r="AB1123" s="426" t="str">
        <f>IF(B1123="", "", IF(COUNTIF(X1123,"*独自*"),"数式を削除して手入力",IFERROR(INDEX(【参考】数式用!$O$3:'【参考】数式用'!$Q$452,MATCH(Q1123&amp;V1123,【参考】数式用!$N$3:'【参考】数式用'!$N$452,0),MATCH(VLOOKUP(X1123,【参考】数式用!$R$2:$S$46,2,FALSE),【参考】数式用!$O$2:$Q$2,0)),10)))</f>
        <v/>
      </c>
      <c r="AC1123" s="354"/>
    </row>
    <row r="1124" spans="1:29" ht="49.95" customHeight="1">
      <c r="A1124" s="240">
        <f t="shared" si="20"/>
        <v>1086</v>
      </c>
      <c r="B1124" s="449"/>
      <c r="C1124" s="450"/>
      <c r="D1124" s="450"/>
      <c r="E1124" s="450"/>
      <c r="F1124" s="450"/>
      <c r="G1124" s="450"/>
      <c r="H1124" s="450"/>
      <c r="I1124" s="450"/>
      <c r="J1124" s="450"/>
      <c r="K1124" s="450"/>
      <c r="L1124" s="451"/>
      <c r="M1124" s="452"/>
      <c r="N1124" s="452"/>
      <c r="O1124" s="452"/>
      <c r="P1124" s="453"/>
      <c r="Q1124" s="454"/>
      <c r="R1124" s="454"/>
      <c r="S1124" s="454"/>
      <c r="T1124" s="454"/>
      <c r="U1124" s="454"/>
      <c r="V1124" s="129"/>
      <c r="W1124" s="129"/>
      <c r="X1124" s="455"/>
      <c r="Y1124" s="456"/>
      <c r="Z1124" s="339" t="str">
        <f>IFERROR(VLOOKUP(X1124, 【参考】数式用!$A$2:$B$46, 2, FALSE), "")</f>
        <v/>
      </c>
      <c r="AA1124" s="357"/>
      <c r="AB1124" s="426" t="str">
        <f>IF(B1124="", "", IF(COUNTIF(X1124,"*独自*"),"数式を削除して手入力",IFERROR(INDEX(【参考】数式用!$O$3:'【参考】数式用'!$Q$452,MATCH(Q1124&amp;V1124,【参考】数式用!$N$3:'【参考】数式用'!$N$452,0),MATCH(VLOOKUP(X1124,【参考】数式用!$R$2:$S$46,2,FALSE),【参考】数式用!$O$2:$Q$2,0)),10)))</f>
        <v/>
      </c>
      <c r="AC1124" s="354"/>
    </row>
    <row r="1125" spans="1:29" ht="49.95" customHeight="1">
      <c r="A1125" s="240">
        <f t="shared" si="20"/>
        <v>1087</v>
      </c>
      <c r="B1125" s="449"/>
      <c r="C1125" s="450"/>
      <c r="D1125" s="450"/>
      <c r="E1125" s="450"/>
      <c r="F1125" s="450"/>
      <c r="G1125" s="450"/>
      <c r="H1125" s="450"/>
      <c r="I1125" s="450"/>
      <c r="J1125" s="450"/>
      <c r="K1125" s="450"/>
      <c r="L1125" s="451"/>
      <c r="M1125" s="452"/>
      <c r="N1125" s="452"/>
      <c r="O1125" s="452"/>
      <c r="P1125" s="453"/>
      <c r="Q1125" s="454"/>
      <c r="R1125" s="454"/>
      <c r="S1125" s="454"/>
      <c r="T1125" s="454"/>
      <c r="U1125" s="454"/>
      <c r="V1125" s="129"/>
      <c r="W1125" s="129"/>
      <c r="X1125" s="455"/>
      <c r="Y1125" s="456"/>
      <c r="Z1125" s="339" t="str">
        <f>IFERROR(VLOOKUP(X1125, 【参考】数式用!$A$2:$B$46, 2, FALSE), "")</f>
        <v/>
      </c>
      <c r="AA1125" s="357"/>
      <c r="AB1125" s="426" t="str">
        <f>IF(B1125="", "", IF(COUNTIF(X1125,"*独自*"),"数式を削除して手入力",IFERROR(INDEX(【参考】数式用!$O$3:'【参考】数式用'!$Q$452,MATCH(Q1125&amp;V1125,【参考】数式用!$N$3:'【参考】数式用'!$N$452,0),MATCH(VLOOKUP(X1125,【参考】数式用!$R$2:$S$46,2,FALSE),【参考】数式用!$O$2:$Q$2,0)),10)))</f>
        <v/>
      </c>
      <c r="AC1125" s="354"/>
    </row>
    <row r="1126" spans="1:29" ht="49.95" customHeight="1">
      <c r="A1126" s="240">
        <f t="shared" si="20"/>
        <v>1088</v>
      </c>
      <c r="B1126" s="449"/>
      <c r="C1126" s="450"/>
      <c r="D1126" s="450"/>
      <c r="E1126" s="450"/>
      <c r="F1126" s="450"/>
      <c r="G1126" s="450"/>
      <c r="H1126" s="450"/>
      <c r="I1126" s="450"/>
      <c r="J1126" s="450"/>
      <c r="K1126" s="450"/>
      <c r="L1126" s="451"/>
      <c r="M1126" s="452"/>
      <c r="N1126" s="452"/>
      <c r="O1126" s="452"/>
      <c r="P1126" s="453"/>
      <c r="Q1126" s="454"/>
      <c r="R1126" s="454"/>
      <c r="S1126" s="454"/>
      <c r="T1126" s="454"/>
      <c r="U1126" s="454"/>
      <c r="V1126" s="129"/>
      <c r="W1126" s="129"/>
      <c r="X1126" s="455"/>
      <c r="Y1126" s="456"/>
      <c r="Z1126" s="339" t="str">
        <f>IFERROR(VLOOKUP(X1126, 【参考】数式用!$A$2:$B$46, 2, FALSE), "")</f>
        <v/>
      </c>
      <c r="AA1126" s="357"/>
      <c r="AB1126" s="426" t="str">
        <f>IF(B1126="", "", IF(COUNTIF(X1126,"*独自*"),"数式を削除して手入力",IFERROR(INDEX(【参考】数式用!$O$3:'【参考】数式用'!$Q$452,MATCH(Q1126&amp;V1126,【参考】数式用!$N$3:'【参考】数式用'!$N$452,0),MATCH(VLOOKUP(X1126,【参考】数式用!$R$2:$S$46,2,FALSE),【参考】数式用!$O$2:$Q$2,0)),10)))</f>
        <v/>
      </c>
      <c r="AC1126" s="354"/>
    </row>
    <row r="1127" spans="1:29" ht="49.95" customHeight="1">
      <c r="A1127" s="240">
        <f t="shared" si="20"/>
        <v>1089</v>
      </c>
      <c r="B1127" s="449"/>
      <c r="C1127" s="450"/>
      <c r="D1127" s="450"/>
      <c r="E1127" s="450"/>
      <c r="F1127" s="450"/>
      <c r="G1127" s="450"/>
      <c r="H1127" s="450"/>
      <c r="I1127" s="450"/>
      <c r="J1127" s="450"/>
      <c r="K1127" s="450"/>
      <c r="L1127" s="451"/>
      <c r="M1127" s="452"/>
      <c r="N1127" s="452"/>
      <c r="O1127" s="452"/>
      <c r="P1127" s="453"/>
      <c r="Q1127" s="454"/>
      <c r="R1127" s="454"/>
      <c r="S1127" s="454"/>
      <c r="T1127" s="454"/>
      <c r="U1127" s="454"/>
      <c r="V1127" s="129"/>
      <c r="W1127" s="129"/>
      <c r="X1127" s="455"/>
      <c r="Y1127" s="456"/>
      <c r="Z1127" s="339" t="str">
        <f>IFERROR(VLOOKUP(X1127, 【参考】数式用!$A$2:$B$46, 2, FALSE), "")</f>
        <v/>
      </c>
      <c r="AA1127" s="357"/>
      <c r="AB1127" s="426" t="str">
        <f>IF(B1127="", "", IF(COUNTIF(X1127,"*独自*"),"数式を削除して手入力",IFERROR(INDEX(【参考】数式用!$O$3:'【参考】数式用'!$Q$452,MATCH(Q1127&amp;V1127,【参考】数式用!$N$3:'【参考】数式用'!$N$452,0),MATCH(VLOOKUP(X1127,【参考】数式用!$R$2:$S$46,2,FALSE),【参考】数式用!$O$2:$Q$2,0)),10)))</f>
        <v/>
      </c>
      <c r="AC1127" s="354"/>
    </row>
    <row r="1128" spans="1:29" ht="49.95" customHeight="1">
      <c r="A1128" s="240">
        <f t="shared" si="20"/>
        <v>1090</v>
      </c>
      <c r="B1128" s="449"/>
      <c r="C1128" s="450"/>
      <c r="D1128" s="450"/>
      <c r="E1128" s="450"/>
      <c r="F1128" s="450"/>
      <c r="G1128" s="450"/>
      <c r="H1128" s="450"/>
      <c r="I1128" s="450"/>
      <c r="J1128" s="450"/>
      <c r="K1128" s="450"/>
      <c r="L1128" s="451"/>
      <c r="M1128" s="452"/>
      <c r="N1128" s="452"/>
      <c r="O1128" s="452"/>
      <c r="P1128" s="453"/>
      <c r="Q1128" s="454"/>
      <c r="R1128" s="454"/>
      <c r="S1128" s="454"/>
      <c r="T1128" s="454"/>
      <c r="U1128" s="454"/>
      <c r="V1128" s="129"/>
      <c r="W1128" s="129"/>
      <c r="X1128" s="455"/>
      <c r="Y1128" s="456"/>
      <c r="Z1128" s="339" t="str">
        <f>IFERROR(VLOOKUP(X1128, 【参考】数式用!$A$2:$B$46, 2, FALSE), "")</f>
        <v/>
      </c>
      <c r="AA1128" s="357"/>
      <c r="AB1128" s="426" t="str">
        <f>IF(B1128="", "", IF(COUNTIF(X1128,"*独自*"),"数式を削除して手入力",IFERROR(INDEX(【参考】数式用!$O$3:'【参考】数式用'!$Q$452,MATCH(Q1128&amp;V1128,【参考】数式用!$N$3:'【参考】数式用'!$N$452,0),MATCH(VLOOKUP(X1128,【参考】数式用!$R$2:$S$46,2,FALSE),【参考】数式用!$O$2:$Q$2,0)),10)))</f>
        <v/>
      </c>
      <c r="AC1128" s="354"/>
    </row>
    <row r="1129" spans="1:29" ht="49.95" customHeight="1">
      <c r="A1129" s="240">
        <f t="shared" si="20"/>
        <v>1091</v>
      </c>
      <c r="B1129" s="449"/>
      <c r="C1129" s="450"/>
      <c r="D1129" s="450"/>
      <c r="E1129" s="450"/>
      <c r="F1129" s="450"/>
      <c r="G1129" s="450"/>
      <c r="H1129" s="450"/>
      <c r="I1129" s="450"/>
      <c r="J1129" s="450"/>
      <c r="K1129" s="450"/>
      <c r="L1129" s="451"/>
      <c r="M1129" s="452"/>
      <c r="N1129" s="452"/>
      <c r="O1129" s="452"/>
      <c r="P1129" s="453"/>
      <c r="Q1129" s="454"/>
      <c r="R1129" s="454"/>
      <c r="S1129" s="454"/>
      <c r="T1129" s="454"/>
      <c r="U1129" s="454"/>
      <c r="V1129" s="129"/>
      <c r="W1129" s="129"/>
      <c r="X1129" s="455"/>
      <c r="Y1129" s="456"/>
      <c r="Z1129" s="339" t="str">
        <f>IFERROR(VLOOKUP(X1129, 【参考】数式用!$A$2:$B$46, 2, FALSE), "")</f>
        <v/>
      </c>
      <c r="AA1129" s="357"/>
      <c r="AB1129" s="426" t="str">
        <f>IF(B1129="", "", IF(COUNTIF(X1129,"*独自*"),"数式を削除して手入力",IFERROR(INDEX(【参考】数式用!$O$3:'【参考】数式用'!$Q$452,MATCH(Q1129&amp;V1129,【参考】数式用!$N$3:'【参考】数式用'!$N$452,0),MATCH(VLOOKUP(X1129,【参考】数式用!$R$2:$S$46,2,FALSE),【参考】数式用!$O$2:$Q$2,0)),10)))</f>
        <v/>
      </c>
      <c r="AC1129" s="354"/>
    </row>
    <row r="1130" spans="1:29" ht="49.95" customHeight="1">
      <c r="A1130" s="240">
        <f t="shared" si="20"/>
        <v>1092</v>
      </c>
      <c r="B1130" s="449"/>
      <c r="C1130" s="450"/>
      <c r="D1130" s="450"/>
      <c r="E1130" s="450"/>
      <c r="F1130" s="450"/>
      <c r="G1130" s="450"/>
      <c r="H1130" s="450"/>
      <c r="I1130" s="450"/>
      <c r="J1130" s="450"/>
      <c r="K1130" s="450"/>
      <c r="L1130" s="451"/>
      <c r="M1130" s="452"/>
      <c r="N1130" s="452"/>
      <c r="O1130" s="452"/>
      <c r="P1130" s="453"/>
      <c r="Q1130" s="454"/>
      <c r="R1130" s="454"/>
      <c r="S1130" s="454"/>
      <c r="T1130" s="454"/>
      <c r="U1130" s="454"/>
      <c r="V1130" s="129"/>
      <c r="W1130" s="129"/>
      <c r="X1130" s="455"/>
      <c r="Y1130" s="456"/>
      <c r="Z1130" s="339" t="str">
        <f>IFERROR(VLOOKUP(X1130, 【参考】数式用!$A$2:$B$46, 2, FALSE), "")</f>
        <v/>
      </c>
      <c r="AA1130" s="357"/>
      <c r="AB1130" s="426" t="str">
        <f>IF(B1130="", "", IF(COUNTIF(X1130,"*独自*"),"数式を削除して手入力",IFERROR(INDEX(【参考】数式用!$O$3:'【参考】数式用'!$Q$452,MATCH(Q1130&amp;V1130,【参考】数式用!$N$3:'【参考】数式用'!$N$452,0),MATCH(VLOOKUP(X1130,【参考】数式用!$R$2:$S$46,2,FALSE),【参考】数式用!$O$2:$Q$2,0)),10)))</f>
        <v/>
      </c>
      <c r="AC1130" s="354"/>
    </row>
    <row r="1131" spans="1:29" ht="49.95" customHeight="1">
      <c r="A1131" s="240">
        <f t="shared" si="20"/>
        <v>1093</v>
      </c>
      <c r="B1131" s="449"/>
      <c r="C1131" s="450"/>
      <c r="D1131" s="450"/>
      <c r="E1131" s="450"/>
      <c r="F1131" s="450"/>
      <c r="G1131" s="450"/>
      <c r="H1131" s="450"/>
      <c r="I1131" s="450"/>
      <c r="J1131" s="450"/>
      <c r="K1131" s="450"/>
      <c r="L1131" s="451"/>
      <c r="M1131" s="452"/>
      <c r="N1131" s="452"/>
      <c r="O1131" s="452"/>
      <c r="P1131" s="453"/>
      <c r="Q1131" s="454"/>
      <c r="R1131" s="454"/>
      <c r="S1131" s="454"/>
      <c r="T1131" s="454"/>
      <c r="U1131" s="454"/>
      <c r="V1131" s="129"/>
      <c r="W1131" s="129"/>
      <c r="X1131" s="455"/>
      <c r="Y1131" s="456"/>
      <c r="Z1131" s="339" t="str">
        <f>IFERROR(VLOOKUP(X1131, 【参考】数式用!$A$2:$B$46, 2, FALSE), "")</f>
        <v/>
      </c>
      <c r="AA1131" s="357"/>
      <c r="AB1131" s="426" t="str">
        <f>IF(B1131="", "", IF(COUNTIF(X1131,"*独自*"),"数式を削除して手入力",IFERROR(INDEX(【参考】数式用!$O$3:'【参考】数式用'!$Q$452,MATCH(Q1131&amp;V1131,【参考】数式用!$N$3:'【参考】数式用'!$N$452,0),MATCH(VLOOKUP(X1131,【参考】数式用!$R$2:$S$46,2,FALSE),【参考】数式用!$O$2:$Q$2,0)),10)))</f>
        <v/>
      </c>
      <c r="AC1131" s="354"/>
    </row>
    <row r="1132" spans="1:29" ht="49.95" customHeight="1">
      <c r="A1132" s="240">
        <f t="shared" si="20"/>
        <v>1094</v>
      </c>
      <c r="B1132" s="449"/>
      <c r="C1132" s="450"/>
      <c r="D1132" s="450"/>
      <c r="E1132" s="450"/>
      <c r="F1132" s="450"/>
      <c r="G1132" s="450"/>
      <c r="H1132" s="450"/>
      <c r="I1132" s="450"/>
      <c r="J1132" s="450"/>
      <c r="K1132" s="450"/>
      <c r="L1132" s="451"/>
      <c r="M1132" s="452"/>
      <c r="N1132" s="452"/>
      <c r="O1132" s="452"/>
      <c r="P1132" s="453"/>
      <c r="Q1132" s="454"/>
      <c r="R1132" s="454"/>
      <c r="S1132" s="454"/>
      <c r="T1132" s="454"/>
      <c r="U1132" s="454"/>
      <c r="V1132" s="129"/>
      <c r="W1132" s="129"/>
      <c r="X1132" s="455"/>
      <c r="Y1132" s="456"/>
      <c r="Z1132" s="339" t="str">
        <f>IFERROR(VLOOKUP(X1132, 【参考】数式用!$A$2:$B$46, 2, FALSE), "")</f>
        <v/>
      </c>
      <c r="AA1132" s="357"/>
      <c r="AB1132" s="426" t="str">
        <f>IF(B1132="", "", IF(COUNTIF(X1132,"*独自*"),"数式を削除して手入力",IFERROR(INDEX(【参考】数式用!$O$3:'【参考】数式用'!$Q$452,MATCH(Q1132&amp;V1132,【参考】数式用!$N$3:'【参考】数式用'!$N$452,0),MATCH(VLOOKUP(X1132,【参考】数式用!$R$2:$S$46,2,FALSE),【参考】数式用!$O$2:$Q$2,0)),10)))</f>
        <v/>
      </c>
      <c r="AC1132" s="354"/>
    </row>
    <row r="1133" spans="1:29" ht="49.95" customHeight="1">
      <c r="A1133" s="240">
        <f t="shared" si="20"/>
        <v>1095</v>
      </c>
      <c r="B1133" s="449"/>
      <c r="C1133" s="450"/>
      <c r="D1133" s="450"/>
      <c r="E1133" s="450"/>
      <c r="F1133" s="450"/>
      <c r="G1133" s="450"/>
      <c r="H1133" s="450"/>
      <c r="I1133" s="450"/>
      <c r="J1133" s="450"/>
      <c r="K1133" s="450"/>
      <c r="L1133" s="451"/>
      <c r="M1133" s="452"/>
      <c r="N1133" s="452"/>
      <c r="O1133" s="452"/>
      <c r="P1133" s="453"/>
      <c r="Q1133" s="454"/>
      <c r="R1133" s="454"/>
      <c r="S1133" s="454"/>
      <c r="T1133" s="454"/>
      <c r="U1133" s="454"/>
      <c r="V1133" s="129"/>
      <c r="W1133" s="129"/>
      <c r="X1133" s="455"/>
      <c r="Y1133" s="456"/>
      <c r="Z1133" s="339" t="str">
        <f>IFERROR(VLOOKUP(X1133, 【参考】数式用!$A$2:$B$46, 2, FALSE), "")</f>
        <v/>
      </c>
      <c r="AA1133" s="357"/>
      <c r="AB1133" s="426" t="str">
        <f>IF(B1133="", "", IF(COUNTIF(X1133,"*独自*"),"数式を削除して手入力",IFERROR(INDEX(【参考】数式用!$O$3:'【参考】数式用'!$Q$452,MATCH(Q1133&amp;V1133,【参考】数式用!$N$3:'【参考】数式用'!$N$452,0),MATCH(VLOOKUP(X1133,【参考】数式用!$R$2:$S$46,2,FALSE),【参考】数式用!$O$2:$Q$2,0)),10)))</f>
        <v/>
      </c>
      <c r="AC1133" s="354"/>
    </row>
    <row r="1134" spans="1:29" ht="49.95" customHeight="1">
      <c r="A1134" s="240">
        <f t="shared" si="20"/>
        <v>1096</v>
      </c>
      <c r="B1134" s="449"/>
      <c r="C1134" s="450"/>
      <c r="D1134" s="450"/>
      <c r="E1134" s="450"/>
      <c r="F1134" s="450"/>
      <c r="G1134" s="450"/>
      <c r="H1134" s="450"/>
      <c r="I1134" s="450"/>
      <c r="J1134" s="450"/>
      <c r="K1134" s="450"/>
      <c r="L1134" s="451"/>
      <c r="M1134" s="452"/>
      <c r="N1134" s="452"/>
      <c r="O1134" s="452"/>
      <c r="P1134" s="453"/>
      <c r="Q1134" s="454"/>
      <c r="R1134" s="454"/>
      <c r="S1134" s="454"/>
      <c r="T1134" s="454"/>
      <c r="U1134" s="454"/>
      <c r="V1134" s="129"/>
      <c r="W1134" s="129"/>
      <c r="X1134" s="455"/>
      <c r="Y1134" s="456"/>
      <c r="Z1134" s="339" t="str">
        <f>IFERROR(VLOOKUP(X1134, 【参考】数式用!$A$2:$B$46, 2, FALSE), "")</f>
        <v/>
      </c>
      <c r="AA1134" s="357"/>
      <c r="AB1134" s="426" t="str">
        <f>IF(B1134="", "", IF(COUNTIF(X1134,"*独自*"),"数式を削除して手入力",IFERROR(INDEX(【参考】数式用!$O$3:'【参考】数式用'!$Q$452,MATCH(Q1134&amp;V1134,【参考】数式用!$N$3:'【参考】数式用'!$N$452,0),MATCH(VLOOKUP(X1134,【参考】数式用!$R$2:$S$46,2,FALSE),【参考】数式用!$O$2:$Q$2,0)),10)))</f>
        <v/>
      </c>
      <c r="AC1134" s="354"/>
    </row>
    <row r="1135" spans="1:29" ht="49.95" customHeight="1">
      <c r="A1135" s="240">
        <f t="shared" si="20"/>
        <v>1097</v>
      </c>
      <c r="B1135" s="449"/>
      <c r="C1135" s="450"/>
      <c r="D1135" s="450"/>
      <c r="E1135" s="450"/>
      <c r="F1135" s="450"/>
      <c r="G1135" s="450"/>
      <c r="H1135" s="450"/>
      <c r="I1135" s="450"/>
      <c r="J1135" s="450"/>
      <c r="K1135" s="450"/>
      <c r="L1135" s="451"/>
      <c r="M1135" s="452"/>
      <c r="N1135" s="452"/>
      <c r="O1135" s="452"/>
      <c r="P1135" s="453"/>
      <c r="Q1135" s="454"/>
      <c r="R1135" s="454"/>
      <c r="S1135" s="454"/>
      <c r="T1135" s="454"/>
      <c r="U1135" s="454"/>
      <c r="V1135" s="129"/>
      <c r="W1135" s="129"/>
      <c r="X1135" s="455"/>
      <c r="Y1135" s="456"/>
      <c r="Z1135" s="339" t="str">
        <f>IFERROR(VLOOKUP(X1135, 【参考】数式用!$A$2:$B$46, 2, FALSE), "")</f>
        <v/>
      </c>
      <c r="AA1135" s="357"/>
      <c r="AB1135" s="426" t="str">
        <f>IF(B1135="", "", IF(COUNTIF(X1135,"*独自*"),"数式を削除して手入力",IFERROR(INDEX(【参考】数式用!$O$3:'【参考】数式用'!$Q$452,MATCH(Q1135&amp;V1135,【参考】数式用!$N$3:'【参考】数式用'!$N$452,0),MATCH(VLOOKUP(X1135,【参考】数式用!$R$2:$S$46,2,FALSE),【参考】数式用!$O$2:$Q$2,0)),10)))</f>
        <v/>
      </c>
      <c r="AC1135" s="354"/>
    </row>
    <row r="1136" spans="1:29" ht="49.95" customHeight="1">
      <c r="A1136" s="240">
        <f t="shared" si="20"/>
        <v>1098</v>
      </c>
      <c r="B1136" s="449"/>
      <c r="C1136" s="450"/>
      <c r="D1136" s="450"/>
      <c r="E1136" s="450"/>
      <c r="F1136" s="450"/>
      <c r="G1136" s="450"/>
      <c r="H1136" s="450"/>
      <c r="I1136" s="450"/>
      <c r="J1136" s="450"/>
      <c r="K1136" s="450"/>
      <c r="L1136" s="451"/>
      <c r="M1136" s="452"/>
      <c r="N1136" s="452"/>
      <c r="O1136" s="452"/>
      <c r="P1136" s="453"/>
      <c r="Q1136" s="454"/>
      <c r="R1136" s="454"/>
      <c r="S1136" s="454"/>
      <c r="T1136" s="454"/>
      <c r="U1136" s="454"/>
      <c r="V1136" s="129"/>
      <c r="W1136" s="129"/>
      <c r="X1136" s="455"/>
      <c r="Y1136" s="456"/>
      <c r="Z1136" s="339" t="str">
        <f>IFERROR(VLOOKUP(X1136, 【参考】数式用!$A$2:$B$46, 2, FALSE), "")</f>
        <v/>
      </c>
      <c r="AA1136" s="357"/>
      <c r="AB1136" s="426" t="str">
        <f>IF(B1136="", "", IF(COUNTIF(X1136,"*独自*"),"数式を削除して手入力",IFERROR(INDEX(【参考】数式用!$O$3:'【参考】数式用'!$Q$452,MATCH(Q1136&amp;V1136,【参考】数式用!$N$3:'【参考】数式用'!$N$452,0),MATCH(VLOOKUP(X1136,【参考】数式用!$R$2:$S$46,2,FALSE),【参考】数式用!$O$2:$Q$2,0)),10)))</f>
        <v/>
      </c>
      <c r="AC1136" s="354"/>
    </row>
    <row r="1137" spans="1:29" ht="49.95" customHeight="1">
      <c r="A1137" s="240">
        <f t="shared" si="20"/>
        <v>1099</v>
      </c>
      <c r="B1137" s="449"/>
      <c r="C1137" s="450"/>
      <c r="D1137" s="450"/>
      <c r="E1137" s="450"/>
      <c r="F1137" s="450"/>
      <c r="G1137" s="450"/>
      <c r="H1137" s="450"/>
      <c r="I1137" s="450"/>
      <c r="J1137" s="450"/>
      <c r="K1137" s="450"/>
      <c r="L1137" s="451"/>
      <c r="M1137" s="452"/>
      <c r="N1137" s="452"/>
      <c r="O1137" s="452"/>
      <c r="P1137" s="453"/>
      <c r="Q1137" s="454"/>
      <c r="R1137" s="454"/>
      <c r="S1137" s="454"/>
      <c r="T1137" s="454"/>
      <c r="U1137" s="454"/>
      <c r="V1137" s="129"/>
      <c r="W1137" s="129"/>
      <c r="X1137" s="455"/>
      <c r="Y1137" s="456"/>
      <c r="Z1137" s="339" t="str">
        <f>IFERROR(VLOOKUP(X1137, 【参考】数式用!$A$2:$B$46, 2, FALSE), "")</f>
        <v/>
      </c>
      <c r="AA1137" s="357"/>
      <c r="AB1137" s="426" t="str">
        <f>IF(B1137="", "", IF(COUNTIF(X1137,"*独自*"),"数式を削除して手入力",IFERROR(INDEX(【参考】数式用!$O$3:'【参考】数式用'!$Q$452,MATCH(Q1137&amp;V1137,【参考】数式用!$N$3:'【参考】数式用'!$N$452,0),MATCH(VLOOKUP(X1137,【参考】数式用!$R$2:$S$46,2,FALSE),【参考】数式用!$O$2:$Q$2,0)),10)))</f>
        <v/>
      </c>
      <c r="AC1137" s="354"/>
    </row>
    <row r="1138" spans="1:29" ht="49.95" customHeight="1">
      <c r="A1138" s="240">
        <f t="shared" si="20"/>
        <v>1100</v>
      </c>
      <c r="B1138" s="449"/>
      <c r="C1138" s="450"/>
      <c r="D1138" s="450"/>
      <c r="E1138" s="450"/>
      <c r="F1138" s="450"/>
      <c r="G1138" s="450"/>
      <c r="H1138" s="450"/>
      <c r="I1138" s="450"/>
      <c r="J1138" s="450"/>
      <c r="K1138" s="450"/>
      <c r="L1138" s="451"/>
      <c r="M1138" s="452"/>
      <c r="N1138" s="452"/>
      <c r="O1138" s="452"/>
      <c r="P1138" s="453"/>
      <c r="Q1138" s="454"/>
      <c r="R1138" s="454"/>
      <c r="S1138" s="454"/>
      <c r="T1138" s="454"/>
      <c r="U1138" s="454"/>
      <c r="V1138" s="129"/>
      <c r="W1138" s="129"/>
      <c r="X1138" s="455"/>
      <c r="Y1138" s="456"/>
      <c r="Z1138" s="339" t="str">
        <f>IFERROR(VLOOKUP(X1138, 【参考】数式用!$A$2:$B$46, 2, FALSE), "")</f>
        <v/>
      </c>
      <c r="AA1138" s="357"/>
      <c r="AB1138" s="426" t="str">
        <f>IF(B1138="", "", IF(COUNTIF(X1138,"*独自*"),"数式を削除して手入力",IFERROR(INDEX(【参考】数式用!$O$3:'【参考】数式用'!$Q$452,MATCH(Q1138&amp;V1138,【参考】数式用!$N$3:'【参考】数式用'!$N$452,0),MATCH(VLOOKUP(X1138,【参考】数式用!$R$2:$S$46,2,FALSE),【参考】数式用!$O$2:$Q$2,0)),10)))</f>
        <v/>
      </c>
      <c r="AC1138" s="354"/>
    </row>
    <row r="1139" spans="1:29" ht="49.95" customHeight="1">
      <c r="A1139" s="240">
        <f t="shared" si="20"/>
        <v>1101</v>
      </c>
      <c r="B1139" s="449"/>
      <c r="C1139" s="450"/>
      <c r="D1139" s="450"/>
      <c r="E1139" s="450"/>
      <c r="F1139" s="450"/>
      <c r="G1139" s="450"/>
      <c r="H1139" s="450"/>
      <c r="I1139" s="450"/>
      <c r="J1139" s="450"/>
      <c r="K1139" s="450"/>
      <c r="L1139" s="451"/>
      <c r="M1139" s="452"/>
      <c r="N1139" s="452"/>
      <c r="O1139" s="452"/>
      <c r="P1139" s="453"/>
      <c r="Q1139" s="454"/>
      <c r="R1139" s="454"/>
      <c r="S1139" s="454"/>
      <c r="T1139" s="454"/>
      <c r="U1139" s="454"/>
      <c r="V1139" s="129"/>
      <c r="W1139" s="129"/>
      <c r="X1139" s="455"/>
      <c r="Y1139" s="456"/>
      <c r="Z1139" s="339" t="str">
        <f>IFERROR(VLOOKUP(X1139, 【参考】数式用!$A$2:$B$46, 2, FALSE), "")</f>
        <v/>
      </c>
      <c r="AA1139" s="357"/>
      <c r="AB1139" s="426" t="str">
        <f>IF(B1139="", "", IF(COUNTIF(X1139,"*独自*"),"数式を削除して手入力",IFERROR(INDEX(【参考】数式用!$O$3:'【参考】数式用'!$Q$452,MATCH(Q1139&amp;V1139,【参考】数式用!$N$3:'【参考】数式用'!$N$452,0),MATCH(VLOOKUP(X1139,【参考】数式用!$R$2:$S$46,2,FALSE),【参考】数式用!$O$2:$Q$2,0)),10)))</f>
        <v/>
      </c>
      <c r="AC1139" s="354"/>
    </row>
    <row r="1140" spans="1:29" ht="49.95" customHeight="1">
      <c r="A1140" s="240">
        <f t="shared" si="20"/>
        <v>1102</v>
      </c>
      <c r="B1140" s="449"/>
      <c r="C1140" s="450"/>
      <c r="D1140" s="450"/>
      <c r="E1140" s="450"/>
      <c r="F1140" s="450"/>
      <c r="G1140" s="450"/>
      <c r="H1140" s="450"/>
      <c r="I1140" s="450"/>
      <c r="J1140" s="450"/>
      <c r="K1140" s="450"/>
      <c r="L1140" s="451"/>
      <c r="M1140" s="452"/>
      <c r="N1140" s="452"/>
      <c r="O1140" s="452"/>
      <c r="P1140" s="453"/>
      <c r="Q1140" s="454"/>
      <c r="R1140" s="454"/>
      <c r="S1140" s="454"/>
      <c r="T1140" s="454"/>
      <c r="U1140" s="454"/>
      <c r="V1140" s="129"/>
      <c r="W1140" s="129"/>
      <c r="X1140" s="455"/>
      <c r="Y1140" s="456"/>
      <c r="Z1140" s="339" t="str">
        <f>IFERROR(VLOOKUP(X1140, 【参考】数式用!$A$2:$B$46, 2, FALSE), "")</f>
        <v/>
      </c>
      <c r="AA1140" s="357"/>
      <c r="AB1140" s="426" t="str">
        <f>IF(B1140="", "", IF(COUNTIF(X1140,"*独自*"),"数式を削除して手入力",IFERROR(INDEX(【参考】数式用!$O$3:'【参考】数式用'!$Q$452,MATCH(Q1140&amp;V1140,【参考】数式用!$N$3:'【参考】数式用'!$N$452,0),MATCH(VLOOKUP(X1140,【参考】数式用!$R$2:$S$46,2,FALSE),【参考】数式用!$O$2:$Q$2,0)),10)))</f>
        <v/>
      </c>
      <c r="AC1140" s="354"/>
    </row>
    <row r="1141" spans="1:29" ht="49.95" customHeight="1">
      <c r="A1141" s="240">
        <f t="shared" si="20"/>
        <v>1103</v>
      </c>
      <c r="B1141" s="449"/>
      <c r="C1141" s="450"/>
      <c r="D1141" s="450"/>
      <c r="E1141" s="450"/>
      <c r="F1141" s="450"/>
      <c r="G1141" s="450"/>
      <c r="H1141" s="450"/>
      <c r="I1141" s="450"/>
      <c r="J1141" s="450"/>
      <c r="K1141" s="450"/>
      <c r="L1141" s="451"/>
      <c r="M1141" s="452"/>
      <c r="N1141" s="452"/>
      <c r="O1141" s="452"/>
      <c r="P1141" s="453"/>
      <c r="Q1141" s="454"/>
      <c r="R1141" s="454"/>
      <c r="S1141" s="454"/>
      <c r="T1141" s="454"/>
      <c r="U1141" s="454"/>
      <c r="V1141" s="129"/>
      <c r="W1141" s="129"/>
      <c r="X1141" s="455"/>
      <c r="Y1141" s="456"/>
      <c r="Z1141" s="339" t="str">
        <f>IFERROR(VLOOKUP(X1141, 【参考】数式用!$A$2:$B$46, 2, FALSE), "")</f>
        <v/>
      </c>
      <c r="AA1141" s="357"/>
      <c r="AB1141" s="426" t="str">
        <f>IF(B1141="", "", IF(COUNTIF(X1141,"*独自*"),"数式を削除して手入力",IFERROR(INDEX(【参考】数式用!$O$3:'【参考】数式用'!$Q$452,MATCH(Q1141&amp;V1141,【参考】数式用!$N$3:'【参考】数式用'!$N$452,0),MATCH(VLOOKUP(X1141,【参考】数式用!$R$2:$S$46,2,FALSE),【参考】数式用!$O$2:$Q$2,0)),10)))</f>
        <v/>
      </c>
      <c r="AC1141" s="354"/>
    </row>
    <row r="1142" spans="1:29" ht="49.95" customHeight="1">
      <c r="A1142" s="240">
        <f t="shared" si="20"/>
        <v>1104</v>
      </c>
      <c r="B1142" s="449"/>
      <c r="C1142" s="450"/>
      <c r="D1142" s="450"/>
      <c r="E1142" s="450"/>
      <c r="F1142" s="450"/>
      <c r="G1142" s="450"/>
      <c r="H1142" s="450"/>
      <c r="I1142" s="450"/>
      <c r="J1142" s="450"/>
      <c r="K1142" s="450"/>
      <c r="L1142" s="451"/>
      <c r="M1142" s="452"/>
      <c r="N1142" s="452"/>
      <c r="O1142" s="452"/>
      <c r="P1142" s="453"/>
      <c r="Q1142" s="454"/>
      <c r="R1142" s="454"/>
      <c r="S1142" s="454"/>
      <c r="T1142" s="454"/>
      <c r="U1142" s="454"/>
      <c r="V1142" s="129"/>
      <c r="W1142" s="129"/>
      <c r="X1142" s="455"/>
      <c r="Y1142" s="456"/>
      <c r="Z1142" s="339" t="str">
        <f>IFERROR(VLOOKUP(X1142, 【参考】数式用!$A$2:$B$46, 2, FALSE), "")</f>
        <v/>
      </c>
      <c r="AA1142" s="357"/>
      <c r="AB1142" s="426" t="str">
        <f>IF(B1142="", "", IF(COUNTIF(X1142,"*独自*"),"数式を削除して手入力",IFERROR(INDEX(【参考】数式用!$O$3:'【参考】数式用'!$Q$452,MATCH(Q1142&amp;V1142,【参考】数式用!$N$3:'【参考】数式用'!$N$452,0),MATCH(VLOOKUP(X1142,【参考】数式用!$R$2:$S$46,2,FALSE),【参考】数式用!$O$2:$Q$2,0)),10)))</f>
        <v/>
      </c>
      <c r="AC1142" s="354"/>
    </row>
    <row r="1143" spans="1:29" ht="49.95" customHeight="1">
      <c r="A1143" s="240">
        <f t="shared" si="20"/>
        <v>1105</v>
      </c>
      <c r="B1143" s="449"/>
      <c r="C1143" s="450"/>
      <c r="D1143" s="450"/>
      <c r="E1143" s="450"/>
      <c r="F1143" s="450"/>
      <c r="G1143" s="450"/>
      <c r="H1143" s="450"/>
      <c r="I1143" s="450"/>
      <c r="J1143" s="450"/>
      <c r="K1143" s="450"/>
      <c r="L1143" s="451"/>
      <c r="M1143" s="452"/>
      <c r="N1143" s="452"/>
      <c r="O1143" s="452"/>
      <c r="P1143" s="453"/>
      <c r="Q1143" s="454"/>
      <c r="R1143" s="454"/>
      <c r="S1143" s="454"/>
      <c r="T1143" s="454"/>
      <c r="U1143" s="454"/>
      <c r="V1143" s="129"/>
      <c r="W1143" s="129"/>
      <c r="X1143" s="455"/>
      <c r="Y1143" s="456"/>
      <c r="Z1143" s="339" t="str">
        <f>IFERROR(VLOOKUP(X1143, 【参考】数式用!$A$2:$B$46, 2, FALSE), "")</f>
        <v/>
      </c>
      <c r="AA1143" s="357"/>
      <c r="AB1143" s="426" t="str">
        <f>IF(B1143="", "", IF(COUNTIF(X1143,"*独自*"),"数式を削除して手入力",IFERROR(INDEX(【参考】数式用!$O$3:'【参考】数式用'!$Q$452,MATCH(Q1143&amp;V1143,【参考】数式用!$N$3:'【参考】数式用'!$N$452,0),MATCH(VLOOKUP(X1143,【参考】数式用!$R$2:$S$46,2,FALSE),【参考】数式用!$O$2:$Q$2,0)),10)))</f>
        <v/>
      </c>
      <c r="AC1143" s="354"/>
    </row>
    <row r="1144" spans="1:29" ht="49.95" customHeight="1">
      <c r="A1144" s="240">
        <f t="shared" si="20"/>
        <v>1106</v>
      </c>
      <c r="B1144" s="449"/>
      <c r="C1144" s="450"/>
      <c r="D1144" s="450"/>
      <c r="E1144" s="450"/>
      <c r="F1144" s="450"/>
      <c r="G1144" s="450"/>
      <c r="H1144" s="450"/>
      <c r="I1144" s="450"/>
      <c r="J1144" s="450"/>
      <c r="K1144" s="450"/>
      <c r="L1144" s="451"/>
      <c r="M1144" s="452"/>
      <c r="N1144" s="452"/>
      <c r="O1144" s="452"/>
      <c r="P1144" s="453"/>
      <c r="Q1144" s="454"/>
      <c r="R1144" s="454"/>
      <c r="S1144" s="454"/>
      <c r="T1144" s="454"/>
      <c r="U1144" s="454"/>
      <c r="V1144" s="129"/>
      <c r="W1144" s="129"/>
      <c r="X1144" s="455"/>
      <c r="Y1144" s="456"/>
      <c r="Z1144" s="339" t="str">
        <f>IFERROR(VLOOKUP(X1144, 【参考】数式用!$A$2:$B$46, 2, FALSE), "")</f>
        <v/>
      </c>
      <c r="AA1144" s="357"/>
      <c r="AB1144" s="426" t="str">
        <f>IF(B1144="", "", IF(COUNTIF(X1144,"*独自*"),"数式を削除して手入力",IFERROR(INDEX(【参考】数式用!$O$3:'【参考】数式用'!$Q$452,MATCH(Q1144&amp;V1144,【参考】数式用!$N$3:'【参考】数式用'!$N$452,0),MATCH(VLOOKUP(X1144,【参考】数式用!$R$2:$S$46,2,FALSE),【参考】数式用!$O$2:$Q$2,0)),10)))</f>
        <v/>
      </c>
      <c r="AC1144" s="354"/>
    </row>
    <row r="1145" spans="1:29" ht="49.95" customHeight="1">
      <c r="A1145" s="240">
        <f t="shared" si="20"/>
        <v>1107</v>
      </c>
      <c r="B1145" s="449"/>
      <c r="C1145" s="450"/>
      <c r="D1145" s="450"/>
      <c r="E1145" s="450"/>
      <c r="F1145" s="450"/>
      <c r="G1145" s="450"/>
      <c r="H1145" s="450"/>
      <c r="I1145" s="450"/>
      <c r="J1145" s="450"/>
      <c r="K1145" s="450"/>
      <c r="L1145" s="451"/>
      <c r="M1145" s="452"/>
      <c r="N1145" s="452"/>
      <c r="O1145" s="452"/>
      <c r="P1145" s="453"/>
      <c r="Q1145" s="454"/>
      <c r="R1145" s="454"/>
      <c r="S1145" s="454"/>
      <c r="T1145" s="454"/>
      <c r="U1145" s="454"/>
      <c r="V1145" s="129"/>
      <c r="W1145" s="129"/>
      <c r="X1145" s="455"/>
      <c r="Y1145" s="456"/>
      <c r="Z1145" s="339" t="str">
        <f>IFERROR(VLOOKUP(X1145, 【参考】数式用!$A$2:$B$46, 2, FALSE), "")</f>
        <v/>
      </c>
      <c r="AA1145" s="357"/>
      <c r="AB1145" s="426" t="str">
        <f>IF(B1145="", "", IF(COUNTIF(X1145,"*独自*"),"数式を削除して手入力",IFERROR(INDEX(【参考】数式用!$O$3:'【参考】数式用'!$Q$452,MATCH(Q1145&amp;V1145,【参考】数式用!$N$3:'【参考】数式用'!$N$452,0),MATCH(VLOOKUP(X1145,【参考】数式用!$R$2:$S$46,2,FALSE),【参考】数式用!$O$2:$Q$2,0)),10)))</f>
        <v/>
      </c>
      <c r="AC1145" s="354"/>
    </row>
    <row r="1146" spans="1:29" ht="49.95" customHeight="1">
      <c r="A1146" s="240">
        <f t="shared" si="20"/>
        <v>1108</v>
      </c>
      <c r="B1146" s="449"/>
      <c r="C1146" s="450"/>
      <c r="D1146" s="450"/>
      <c r="E1146" s="450"/>
      <c r="F1146" s="450"/>
      <c r="G1146" s="450"/>
      <c r="H1146" s="450"/>
      <c r="I1146" s="450"/>
      <c r="J1146" s="450"/>
      <c r="K1146" s="450"/>
      <c r="L1146" s="451"/>
      <c r="M1146" s="452"/>
      <c r="N1146" s="452"/>
      <c r="O1146" s="452"/>
      <c r="P1146" s="453"/>
      <c r="Q1146" s="454"/>
      <c r="R1146" s="454"/>
      <c r="S1146" s="454"/>
      <c r="T1146" s="454"/>
      <c r="U1146" s="454"/>
      <c r="V1146" s="129"/>
      <c r="W1146" s="129"/>
      <c r="X1146" s="455"/>
      <c r="Y1146" s="456"/>
      <c r="Z1146" s="339" t="str">
        <f>IFERROR(VLOOKUP(X1146, 【参考】数式用!$A$2:$B$46, 2, FALSE), "")</f>
        <v/>
      </c>
      <c r="AA1146" s="357"/>
      <c r="AB1146" s="426" t="str">
        <f>IF(B1146="", "", IF(COUNTIF(X1146,"*独自*"),"数式を削除して手入力",IFERROR(INDEX(【参考】数式用!$O$3:'【参考】数式用'!$Q$452,MATCH(Q1146&amp;V1146,【参考】数式用!$N$3:'【参考】数式用'!$N$452,0),MATCH(VLOOKUP(X1146,【参考】数式用!$R$2:$S$46,2,FALSE),【参考】数式用!$O$2:$Q$2,0)),10)))</f>
        <v/>
      </c>
      <c r="AC1146" s="354"/>
    </row>
    <row r="1147" spans="1:29" ht="49.95" customHeight="1">
      <c r="A1147" s="240">
        <f t="shared" si="20"/>
        <v>1109</v>
      </c>
      <c r="B1147" s="449"/>
      <c r="C1147" s="450"/>
      <c r="D1147" s="450"/>
      <c r="E1147" s="450"/>
      <c r="F1147" s="450"/>
      <c r="G1147" s="450"/>
      <c r="H1147" s="450"/>
      <c r="I1147" s="450"/>
      <c r="J1147" s="450"/>
      <c r="K1147" s="450"/>
      <c r="L1147" s="451"/>
      <c r="M1147" s="452"/>
      <c r="N1147" s="452"/>
      <c r="O1147" s="452"/>
      <c r="P1147" s="453"/>
      <c r="Q1147" s="454"/>
      <c r="R1147" s="454"/>
      <c r="S1147" s="454"/>
      <c r="T1147" s="454"/>
      <c r="U1147" s="454"/>
      <c r="V1147" s="129"/>
      <c r="W1147" s="129"/>
      <c r="X1147" s="455"/>
      <c r="Y1147" s="456"/>
      <c r="Z1147" s="339" t="str">
        <f>IFERROR(VLOOKUP(X1147, 【参考】数式用!$A$2:$B$46, 2, FALSE), "")</f>
        <v/>
      </c>
      <c r="AA1147" s="357"/>
      <c r="AB1147" s="426" t="str">
        <f>IF(B1147="", "", IF(COUNTIF(X1147,"*独自*"),"数式を削除して手入力",IFERROR(INDEX(【参考】数式用!$O$3:'【参考】数式用'!$Q$452,MATCH(Q1147&amp;V1147,【参考】数式用!$N$3:'【参考】数式用'!$N$452,0),MATCH(VLOOKUP(X1147,【参考】数式用!$R$2:$S$46,2,FALSE),【参考】数式用!$O$2:$Q$2,0)),10)))</f>
        <v/>
      </c>
      <c r="AC1147" s="354"/>
    </row>
    <row r="1148" spans="1:29" ht="49.95" customHeight="1">
      <c r="A1148" s="240">
        <f t="shared" si="20"/>
        <v>1110</v>
      </c>
      <c r="B1148" s="449"/>
      <c r="C1148" s="450"/>
      <c r="D1148" s="450"/>
      <c r="E1148" s="450"/>
      <c r="F1148" s="450"/>
      <c r="G1148" s="450"/>
      <c r="H1148" s="450"/>
      <c r="I1148" s="450"/>
      <c r="J1148" s="450"/>
      <c r="K1148" s="450"/>
      <c r="L1148" s="451"/>
      <c r="M1148" s="452"/>
      <c r="N1148" s="452"/>
      <c r="O1148" s="452"/>
      <c r="P1148" s="453"/>
      <c r="Q1148" s="454"/>
      <c r="R1148" s="454"/>
      <c r="S1148" s="454"/>
      <c r="T1148" s="454"/>
      <c r="U1148" s="454"/>
      <c r="V1148" s="129"/>
      <c r="W1148" s="129"/>
      <c r="X1148" s="455"/>
      <c r="Y1148" s="456"/>
      <c r="Z1148" s="339" t="str">
        <f>IFERROR(VLOOKUP(X1148, 【参考】数式用!$A$2:$B$46, 2, FALSE), "")</f>
        <v/>
      </c>
      <c r="AA1148" s="357"/>
      <c r="AB1148" s="426" t="str">
        <f>IF(B1148="", "", IF(COUNTIF(X1148,"*独自*"),"数式を削除して手入力",IFERROR(INDEX(【参考】数式用!$O$3:'【参考】数式用'!$Q$452,MATCH(Q1148&amp;V1148,【参考】数式用!$N$3:'【参考】数式用'!$N$452,0),MATCH(VLOOKUP(X1148,【参考】数式用!$R$2:$S$46,2,FALSE),【参考】数式用!$O$2:$Q$2,0)),10)))</f>
        <v/>
      </c>
      <c r="AC1148" s="354"/>
    </row>
    <row r="1149" spans="1:29" ht="49.95" customHeight="1">
      <c r="A1149" s="240">
        <f t="shared" si="20"/>
        <v>1111</v>
      </c>
      <c r="B1149" s="449"/>
      <c r="C1149" s="450"/>
      <c r="D1149" s="450"/>
      <c r="E1149" s="450"/>
      <c r="F1149" s="450"/>
      <c r="G1149" s="450"/>
      <c r="H1149" s="450"/>
      <c r="I1149" s="450"/>
      <c r="J1149" s="450"/>
      <c r="K1149" s="450"/>
      <c r="L1149" s="451"/>
      <c r="M1149" s="452"/>
      <c r="N1149" s="452"/>
      <c r="O1149" s="452"/>
      <c r="P1149" s="453"/>
      <c r="Q1149" s="454"/>
      <c r="R1149" s="454"/>
      <c r="S1149" s="454"/>
      <c r="T1149" s="454"/>
      <c r="U1149" s="454"/>
      <c r="V1149" s="129"/>
      <c r="W1149" s="129"/>
      <c r="X1149" s="455"/>
      <c r="Y1149" s="456"/>
      <c r="Z1149" s="339" t="str">
        <f>IFERROR(VLOOKUP(X1149, 【参考】数式用!$A$2:$B$46, 2, FALSE), "")</f>
        <v/>
      </c>
      <c r="AA1149" s="357"/>
      <c r="AB1149" s="426" t="str">
        <f>IF(B1149="", "", IF(COUNTIF(X1149,"*独自*"),"数式を削除して手入力",IFERROR(INDEX(【参考】数式用!$O$3:'【参考】数式用'!$Q$452,MATCH(Q1149&amp;V1149,【参考】数式用!$N$3:'【参考】数式用'!$N$452,0),MATCH(VLOOKUP(X1149,【参考】数式用!$R$2:$S$46,2,FALSE),【参考】数式用!$O$2:$Q$2,0)),10)))</f>
        <v/>
      </c>
      <c r="AC1149" s="354"/>
    </row>
    <row r="1150" spans="1:29" ht="49.95" customHeight="1">
      <c r="A1150" s="240">
        <f t="shared" si="20"/>
        <v>1112</v>
      </c>
      <c r="B1150" s="449"/>
      <c r="C1150" s="450"/>
      <c r="D1150" s="450"/>
      <c r="E1150" s="450"/>
      <c r="F1150" s="450"/>
      <c r="G1150" s="450"/>
      <c r="H1150" s="450"/>
      <c r="I1150" s="450"/>
      <c r="J1150" s="450"/>
      <c r="K1150" s="450"/>
      <c r="L1150" s="451"/>
      <c r="M1150" s="452"/>
      <c r="N1150" s="452"/>
      <c r="O1150" s="452"/>
      <c r="P1150" s="453"/>
      <c r="Q1150" s="454"/>
      <c r="R1150" s="454"/>
      <c r="S1150" s="454"/>
      <c r="T1150" s="454"/>
      <c r="U1150" s="454"/>
      <c r="V1150" s="129"/>
      <c r="W1150" s="129"/>
      <c r="X1150" s="455"/>
      <c r="Y1150" s="456"/>
      <c r="Z1150" s="339" t="str">
        <f>IFERROR(VLOOKUP(X1150, 【参考】数式用!$A$2:$B$46, 2, FALSE), "")</f>
        <v/>
      </c>
      <c r="AA1150" s="357"/>
      <c r="AB1150" s="426" t="str">
        <f>IF(B1150="", "", IF(COUNTIF(X1150,"*独自*"),"数式を削除して手入力",IFERROR(INDEX(【参考】数式用!$O$3:'【参考】数式用'!$Q$452,MATCH(Q1150&amp;V1150,【参考】数式用!$N$3:'【参考】数式用'!$N$452,0),MATCH(VLOOKUP(X1150,【参考】数式用!$R$2:$S$46,2,FALSE),【参考】数式用!$O$2:$Q$2,0)),10)))</f>
        <v/>
      </c>
      <c r="AC1150" s="354"/>
    </row>
    <row r="1151" spans="1:29" ht="49.95" customHeight="1">
      <c r="A1151" s="240">
        <f t="shared" si="20"/>
        <v>1113</v>
      </c>
      <c r="B1151" s="449"/>
      <c r="C1151" s="450"/>
      <c r="D1151" s="450"/>
      <c r="E1151" s="450"/>
      <c r="F1151" s="450"/>
      <c r="G1151" s="450"/>
      <c r="H1151" s="450"/>
      <c r="I1151" s="450"/>
      <c r="J1151" s="450"/>
      <c r="K1151" s="450"/>
      <c r="L1151" s="451"/>
      <c r="M1151" s="452"/>
      <c r="N1151" s="452"/>
      <c r="O1151" s="452"/>
      <c r="P1151" s="453"/>
      <c r="Q1151" s="454"/>
      <c r="R1151" s="454"/>
      <c r="S1151" s="454"/>
      <c r="T1151" s="454"/>
      <c r="U1151" s="454"/>
      <c r="V1151" s="129"/>
      <c r="W1151" s="129"/>
      <c r="X1151" s="455"/>
      <c r="Y1151" s="456"/>
      <c r="Z1151" s="339" t="str">
        <f>IFERROR(VLOOKUP(X1151, 【参考】数式用!$A$2:$B$46, 2, FALSE), "")</f>
        <v/>
      </c>
      <c r="AA1151" s="357"/>
      <c r="AB1151" s="426" t="str">
        <f>IF(B1151="", "", IF(COUNTIF(X1151,"*独自*"),"数式を削除して手入力",IFERROR(INDEX(【参考】数式用!$O$3:'【参考】数式用'!$Q$452,MATCH(Q1151&amp;V1151,【参考】数式用!$N$3:'【参考】数式用'!$N$452,0),MATCH(VLOOKUP(X1151,【参考】数式用!$R$2:$S$46,2,FALSE),【参考】数式用!$O$2:$Q$2,0)),10)))</f>
        <v/>
      </c>
      <c r="AC1151" s="354"/>
    </row>
    <row r="1152" spans="1:29" ht="49.95" customHeight="1">
      <c r="A1152" s="240">
        <f t="shared" si="20"/>
        <v>1114</v>
      </c>
      <c r="B1152" s="449"/>
      <c r="C1152" s="450"/>
      <c r="D1152" s="450"/>
      <c r="E1152" s="450"/>
      <c r="F1152" s="450"/>
      <c r="G1152" s="450"/>
      <c r="H1152" s="450"/>
      <c r="I1152" s="450"/>
      <c r="J1152" s="450"/>
      <c r="K1152" s="450"/>
      <c r="L1152" s="451"/>
      <c r="M1152" s="452"/>
      <c r="N1152" s="452"/>
      <c r="O1152" s="452"/>
      <c r="P1152" s="453"/>
      <c r="Q1152" s="454"/>
      <c r="R1152" s="454"/>
      <c r="S1152" s="454"/>
      <c r="T1152" s="454"/>
      <c r="U1152" s="454"/>
      <c r="V1152" s="129"/>
      <c r="W1152" s="129"/>
      <c r="X1152" s="455"/>
      <c r="Y1152" s="456"/>
      <c r="Z1152" s="339" t="str">
        <f>IFERROR(VLOOKUP(X1152, 【参考】数式用!$A$2:$B$46, 2, FALSE), "")</f>
        <v/>
      </c>
      <c r="AA1152" s="357"/>
      <c r="AB1152" s="426" t="str">
        <f>IF(B1152="", "", IF(COUNTIF(X1152,"*独自*"),"数式を削除して手入力",IFERROR(INDEX(【参考】数式用!$O$3:'【参考】数式用'!$Q$452,MATCH(Q1152&amp;V1152,【参考】数式用!$N$3:'【参考】数式用'!$N$452,0),MATCH(VLOOKUP(X1152,【参考】数式用!$R$2:$S$46,2,FALSE),【参考】数式用!$O$2:$Q$2,0)),10)))</f>
        <v/>
      </c>
      <c r="AC1152" s="354"/>
    </row>
    <row r="1153" spans="1:29" ht="49.95" customHeight="1">
      <c r="A1153" s="240">
        <f t="shared" si="20"/>
        <v>1115</v>
      </c>
      <c r="B1153" s="449"/>
      <c r="C1153" s="450"/>
      <c r="D1153" s="450"/>
      <c r="E1153" s="450"/>
      <c r="F1153" s="450"/>
      <c r="G1153" s="450"/>
      <c r="H1153" s="450"/>
      <c r="I1153" s="450"/>
      <c r="J1153" s="450"/>
      <c r="K1153" s="450"/>
      <c r="L1153" s="451"/>
      <c r="M1153" s="452"/>
      <c r="N1153" s="452"/>
      <c r="O1153" s="452"/>
      <c r="P1153" s="453"/>
      <c r="Q1153" s="454"/>
      <c r="R1153" s="454"/>
      <c r="S1153" s="454"/>
      <c r="T1153" s="454"/>
      <c r="U1153" s="454"/>
      <c r="V1153" s="129"/>
      <c r="W1153" s="129"/>
      <c r="X1153" s="455"/>
      <c r="Y1153" s="456"/>
      <c r="Z1153" s="339" t="str">
        <f>IFERROR(VLOOKUP(X1153, 【参考】数式用!$A$2:$B$46, 2, FALSE), "")</f>
        <v/>
      </c>
      <c r="AA1153" s="357"/>
      <c r="AB1153" s="426" t="str">
        <f>IF(B1153="", "", IF(COUNTIF(X1153,"*独自*"),"数式を削除して手入力",IFERROR(INDEX(【参考】数式用!$O$3:'【参考】数式用'!$Q$452,MATCH(Q1153&amp;V1153,【参考】数式用!$N$3:'【参考】数式用'!$N$452,0),MATCH(VLOOKUP(X1153,【参考】数式用!$R$2:$S$46,2,FALSE),【参考】数式用!$O$2:$Q$2,0)),10)))</f>
        <v/>
      </c>
      <c r="AC1153" s="354"/>
    </row>
    <row r="1154" spans="1:29" ht="49.95" customHeight="1">
      <c r="A1154" s="240">
        <f t="shared" si="20"/>
        <v>1116</v>
      </c>
      <c r="B1154" s="449"/>
      <c r="C1154" s="450"/>
      <c r="D1154" s="450"/>
      <c r="E1154" s="450"/>
      <c r="F1154" s="450"/>
      <c r="G1154" s="450"/>
      <c r="H1154" s="450"/>
      <c r="I1154" s="450"/>
      <c r="J1154" s="450"/>
      <c r="K1154" s="450"/>
      <c r="L1154" s="451"/>
      <c r="M1154" s="452"/>
      <c r="N1154" s="452"/>
      <c r="O1154" s="452"/>
      <c r="P1154" s="453"/>
      <c r="Q1154" s="454"/>
      <c r="R1154" s="454"/>
      <c r="S1154" s="454"/>
      <c r="T1154" s="454"/>
      <c r="U1154" s="454"/>
      <c r="V1154" s="129"/>
      <c r="W1154" s="129"/>
      <c r="X1154" s="455"/>
      <c r="Y1154" s="456"/>
      <c r="Z1154" s="339" t="str">
        <f>IFERROR(VLOOKUP(X1154, 【参考】数式用!$A$2:$B$46, 2, FALSE), "")</f>
        <v/>
      </c>
      <c r="AA1154" s="357"/>
      <c r="AB1154" s="426" t="str">
        <f>IF(B1154="", "", IF(COUNTIF(X1154,"*独自*"),"数式を削除して手入力",IFERROR(INDEX(【参考】数式用!$O$3:'【参考】数式用'!$Q$452,MATCH(Q1154&amp;V1154,【参考】数式用!$N$3:'【参考】数式用'!$N$452,0),MATCH(VLOOKUP(X1154,【参考】数式用!$R$2:$S$46,2,FALSE),【参考】数式用!$O$2:$Q$2,0)),10)))</f>
        <v/>
      </c>
      <c r="AC1154" s="354"/>
    </row>
    <row r="1155" spans="1:29" ht="49.95" customHeight="1">
      <c r="A1155" s="240">
        <f t="shared" si="20"/>
        <v>1117</v>
      </c>
      <c r="B1155" s="449"/>
      <c r="C1155" s="450"/>
      <c r="D1155" s="450"/>
      <c r="E1155" s="450"/>
      <c r="F1155" s="450"/>
      <c r="G1155" s="450"/>
      <c r="H1155" s="450"/>
      <c r="I1155" s="450"/>
      <c r="J1155" s="450"/>
      <c r="K1155" s="450"/>
      <c r="L1155" s="451"/>
      <c r="M1155" s="452"/>
      <c r="N1155" s="452"/>
      <c r="O1155" s="452"/>
      <c r="P1155" s="453"/>
      <c r="Q1155" s="454"/>
      <c r="R1155" s="454"/>
      <c r="S1155" s="454"/>
      <c r="T1155" s="454"/>
      <c r="U1155" s="454"/>
      <c r="V1155" s="129"/>
      <c r="W1155" s="129"/>
      <c r="X1155" s="455"/>
      <c r="Y1155" s="456"/>
      <c r="Z1155" s="339" t="str">
        <f>IFERROR(VLOOKUP(X1155, 【参考】数式用!$A$2:$B$46, 2, FALSE), "")</f>
        <v/>
      </c>
      <c r="AA1155" s="357"/>
      <c r="AB1155" s="426" t="str">
        <f>IF(B1155="", "", IF(COUNTIF(X1155,"*独自*"),"数式を削除して手入力",IFERROR(INDEX(【参考】数式用!$O$3:'【参考】数式用'!$Q$452,MATCH(Q1155&amp;V1155,【参考】数式用!$N$3:'【参考】数式用'!$N$452,0),MATCH(VLOOKUP(X1155,【参考】数式用!$R$2:$S$46,2,FALSE),【参考】数式用!$O$2:$Q$2,0)),10)))</f>
        <v/>
      </c>
      <c r="AC1155" s="354"/>
    </row>
    <row r="1156" spans="1:29" ht="49.95" customHeight="1">
      <c r="A1156" s="240">
        <f t="shared" si="20"/>
        <v>1118</v>
      </c>
      <c r="B1156" s="449"/>
      <c r="C1156" s="450"/>
      <c r="D1156" s="450"/>
      <c r="E1156" s="450"/>
      <c r="F1156" s="450"/>
      <c r="G1156" s="450"/>
      <c r="H1156" s="450"/>
      <c r="I1156" s="450"/>
      <c r="J1156" s="450"/>
      <c r="K1156" s="450"/>
      <c r="L1156" s="451"/>
      <c r="M1156" s="452"/>
      <c r="N1156" s="452"/>
      <c r="O1156" s="452"/>
      <c r="P1156" s="453"/>
      <c r="Q1156" s="454"/>
      <c r="R1156" s="454"/>
      <c r="S1156" s="454"/>
      <c r="T1156" s="454"/>
      <c r="U1156" s="454"/>
      <c r="V1156" s="129"/>
      <c r="W1156" s="129"/>
      <c r="X1156" s="455"/>
      <c r="Y1156" s="456"/>
      <c r="Z1156" s="339" t="str">
        <f>IFERROR(VLOOKUP(X1156, 【参考】数式用!$A$2:$B$46, 2, FALSE), "")</f>
        <v/>
      </c>
      <c r="AA1156" s="357"/>
      <c r="AB1156" s="426" t="str">
        <f>IF(B1156="", "", IF(COUNTIF(X1156,"*独自*"),"数式を削除して手入力",IFERROR(INDEX(【参考】数式用!$O$3:'【参考】数式用'!$Q$452,MATCH(Q1156&amp;V1156,【参考】数式用!$N$3:'【参考】数式用'!$N$452,0),MATCH(VLOOKUP(X1156,【参考】数式用!$R$2:$S$46,2,FALSE),【参考】数式用!$O$2:$Q$2,0)),10)))</f>
        <v/>
      </c>
      <c r="AC1156" s="354"/>
    </row>
    <row r="1157" spans="1:29" ht="49.95" customHeight="1">
      <c r="A1157" s="240">
        <f t="shared" si="20"/>
        <v>1119</v>
      </c>
      <c r="B1157" s="449"/>
      <c r="C1157" s="450"/>
      <c r="D1157" s="450"/>
      <c r="E1157" s="450"/>
      <c r="F1157" s="450"/>
      <c r="G1157" s="450"/>
      <c r="H1157" s="450"/>
      <c r="I1157" s="450"/>
      <c r="J1157" s="450"/>
      <c r="K1157" s="450"/>
      <c r="L1157" s="451"/>
      <c r="M1157" s="452"/>
      <c r="N1157" s="452"/>
      <c r="O1157" s="452"/>
      <c r="P1157" s="453"/>
      <c r="Q1157" s="454"/>
      <c r="R1157" s="454"/>
      <c r="S1157" s="454"/>
      <c r="T1157" s="454"/>
      <c r="U1157" s="454"/>
      <c r="V1157" s="129"/>
      <c r="W1157" s="129"/>
      <c r="X1157" s="455"/>
      <c r="Y1157" s="456"/>
      <c r="Z1157" s="339" t="str">
        <f>IFERROR(VLOOKUP(X1157, 【参考】数式用!$A$2:$B$46, 2, FALSE), "")</f>
        <v/>
      </c>
      <c r="AA1157" s="357"/>
      <c r="AB1157" s="426" t="str">
        <f>IF(B1157="", "", IF(COUNTIF(X1157,"*独自*"),"数式を削除して手入力",IFERROR(INDEX(【参考】数式用!$O$3:'【参考】数式用'!$Q$452,MATCH(Q1157&amp;V1157,【参考】数式用!$N$3:'【参考】数式用'!$N$452,0),MATCH(VLOOKUP(X1157,【参考】数式用!$R$2:$S$46,2,FALSE),【参考】数式用!$O$2:$Q$2,0)),10)))</f>
        <v/>
      </c>
      <c r="AC1157" s="354"/>
    </row>
    <row r="1158" spans="1:29" ht="49.95" customHeight="1">
      <c r="A1158" s="240">
        <f t="shared" si="20"/>
        <v>1120</v>
      </c>
      <c r="B1158" s="449"/>
      <c r="C1158" s="450"/>
      <c r="D1158" s="450"/>
      <c r="E1158" s="450"/>
      <c r="F1158" s="450"/>
      <c r="G1158" s="450"/>
      <c r="H1158" s="450"/>
      <c r="I1158" s="450"/>
      <c r="J1158" s="450"/>
      <c r="K1158" s="450"/>
      <c r="L1158" s="451"/>
      <c r="M1158" s="452"/>
      <c r="N1158" s="452"/>
      <c r="O1158" s="452"/>
      <c r="P1158" s="453"/>
      <c r="Q1158" s="454"/>
      <c r="R1158" s="454"/>
      <c r="S1158" s="454"/>
      <c r="T1158" s="454"/>
      <c r="U1158" s="454"/>
      <c r="V1158" s="129"/>
      <c r="W1158" s="129"/>
      <c r="X1158" s="455"/>
      <c r="Y1158" s="456"/>
      <c r="Z1158" s="339" t="str">
        <f>IFERROR(VLOOKUP(X1158, 【参考】数式用!$A$2:$B$46, 2, FALSE), "")</f>
        <v/>
      </c>
      <c r="AA1158" s="357"/>
      <c r="AB1158" s="426" t="str">
        <f>IF(B1158="", "", IF(COUNTIF(X1158,"*独自*"),"数式を削除して手入力",IFERROR(INDEX(【参考】数式用!$O$3:'【参考】数式用'!$Q$452,MATCH(Q1158&amp;V1158,【参考】数式用!$N$3:'【参考】数式用'!$N$452,0),MATCH(VLOOKUP(X1158,【参考】数式用!$R$2:$S$46,2,FALSE),【参考】数式用!$O$2:$Q$2,0)),10)))</f>
        <v/>
      </c>
      <c r="AC1158" s="354"/>
    </row>
    <row r="1159" spans="1:29" ht="49.95" customHeight="1">
      <c r="A1159" s="240">
        <f t="shared" si="20"/>
        <v>1121</v>
      </c>
      <c r="B1159" s="449"/>
      <c r="C1159" s="450"/>
      <c r="D1159" s="450"/>
      <c r="E1159" s="450"/>
      <c r="F1159" s="450"/>
      <c r="G1159" s="450"/>
      <c r="H1159" s="450"/>
      <c r="I1159" s="450"/>
      <c r="J1159" s="450"/>
      <c r="K1159" s="450"/>
      <c r="L1159" s="451"/>
      <c r="M1159" s="452"/>
      <c r="N1159" s="452"/>
      <c r="O1159" s="452"/>
      <c r="P1159" s="453"/>
      <c r="Q1159" s="454"/>
      <c r="R1159" s="454"/>
      <c r="S1159" s="454"/>
      <c r="T1159" s="454"/>
      <c r="U1159" s="454"/>
      <c r="V1159" s="129"/>
      <c r="W1159" s="129"/>
      <c r="X1159" s="455"/>
      <c r="Y1159" s="456"/>
      <c r="Z1159" s="339" t="str">
        <f>IFERROR(VLOOKUP(X1159, 【参考】数式用!$A$2:$B$46, 2, FALSE), "")</f>
        <v/>
      </c>
      <c r="AA1159" s="357"/>
      <c r="AB1159" s="426" t="str">
        <f>IF(B1159="", "", IF(COUNTIF(X1159,"*独自*"),"数式を削除して手入力",IFERROR(INDEX(【参考】数式用!$O$3:'【参考】数式用'!$Q$452,MATCH(Q1159&amp;V1159,【参考】数式用!$N$3:'【参考】数式用'!$N$452,0),MATCH(VLOOKUP(X1159,【参考】数式用!$R$2:$S$46,2,FALSE),【参考】数式用!$O$2:$Q$2,0)),10)))</f>
        <v/>
      </c>
      <c r="AC1159" s="354"/>
    </row>
    <row r="1160" spans="1:29" ht="49.95" customHeight="1">
      <c r="A1160" s="240">
        <f t="shared" si="20"/>
        <v>1122</v>
      </c>
      <c r="B1160" s="449"/>
      <c r="C1160" s="450"/>
      <c r="D1160" s="450"/>
      <c r="E1160" s="450"/>
      <c r="F1160" s="450"/>
      <c r="G1160" s="450"/>
      <c r="H1160" s="450"/>
      <c r="I1160" s="450"/>
      <c r="J1160" s="450"/>
      <c r="K1160" s="450"/>
      <c r="L1160" s="451"/>
      <c r="M1160" s="452"/>
      <c r="N1160" s="452"/>
      <c r="O1160" s="452"/>
      <c r="P1160" s="453"/>
      <c r="Q1160" s="454"/>
      <c r="R1160" s="454"/>
      <c r="S1160" s="454"/>
      <c r="T1160" s="454"/>
      <c r="U1160" s="454"/>
      <c r="V1160" s="129"/>
      <c r="W1160" s="129"/>
      <c r="X1160" s="455"/>
      <c r="Y1160" s="456"/>
      <c r="Z1160" s="339" t="str">
        <f>IFERROR(VLOOKUP(X1160, 【参考】数式用!$A$2:$B$46, 2, FALSE), "")</f>
        <v/>
      </c>
      <c r="AA1160" s="357"/>
      <c r="AB1160" s="426" t="str">
        <f>IF(B1160="", "", IF(COUNTIF(X1160,"*独自*"),"数式を削除して手入力",IFERROR(INDEX(【参考】数式用!$O$3:'【参考】数式用'!$Q$452,MATCH(Q1160&amp;V1160,【参考】数式用!$N$3:'【参考】数式用'!$N$452,0),MATCH(VLOOKUP(X1160,【参考】数式用!$R$2:$S$46,2,FALSE),【参考】数式用!$O$2:$Q$2,0)),10)))</f>
        <v/>
      </c>
      <c r="AC1160" s="354"/>
    </row>
    <row r="1161" spans="1:29" ht="49.95" customHeight="1">
      <c r="A1161" s="240">
        <f t="shared" si="20"/>
        <v>1123</v>
      </c>
      <c r="B1161" s="449"/>
      <c r="C1161" s="450"/>
      <c r="D1161" s="450"/>
      <c r="E1161" s="450"/>
      <c r="F1161" s="450"/>
      <c r="G1161" s="450"/>
      <c r="H1161" s="450"/>
      <c r="I1161" s="450"/>
      <c r="J1161" s="450"/>
      <c r="K1161" s="450"/>
      <c r="L1161" s="451"/>
      <c r="M1161" s="452"/>
      <c r="N1161" s="452"/>
      <c r="O1161" s="452"/>
      <c r="P1161" s="453"/>
      <c r="Q1161" s="454"/>
      <c r="R1161" s="454"/>
      <c r="S1161" s="454"/>
      <c r="T1161" s="454"/>
      <c r="U1161" s="454"/>
      <c r="V1161" s="129"/>
      <c r="W1161" s="129"/>
      <c r="X1161" s="455"/>
      <c r="Y1161" s="456"/>
      <c r="Z1161" s="339" t="str">
        <f>IFERROR(VLOOKUP(X1161, 【参考】数式用!$A$2:$B$46, 2, FALSE), "")</f>
        <v/>
      </c>
      <c r="AA1161" s="357"/>
      <c r="AB1161" s="426" t="str">
        <f>IF(B1161="", "", IF(COUNTIF(X1161,"*独自*"),"数式を削除して手入力",IFERROR(INDEX(【参考】数式用!$O$3:'【参考】数式用'!$Q$452,MATCH(Q1161&amp;V1161,【参考】数式用!$N$3:'【参考】数式用'!$N$452,0),MATCH(VLOOKUP(X1161,【参考】数式用!$R$2:$S$46,2,FALSE),【参考】数式用!$O$2:$Q$2,0)),10)))</f>
        <v/>
      </c>
      <c r="AC1161" s="354"/>
    </row>
    <row r="1162" spans="1:29" ht="49.95" customHeight="1">
      <c r="A1162" s="240">
        <f t="shared" si="20"/>
        <v>1124</v>
      </c>
      <c r="B1162" s="449"/>
      <c r="C1162" s="450"/>
      <c r="D1162" s="450"/>
      <c r="E1162" s="450"/>
      <c r="F1162" s="450"/>
      <c r="G1162" s="450"/>
      <c r="H1162" s="450"/>
      <c r="I1162" s="450"/>
      <c r="J1162" s="450"/>
      <c r="K1162" s="450"/>
      <c r="L1162" s="451"/>
      <c r="M1162" s="452"/>
      <c r="N1162" s="452"/>
      <c r="O1162" s="452"/>
      <c r="P1162" s="453"/>
      <c r="Q1162" s="454"/>
      <c r="R1162" s="454"/>
      <c r="S1162" s="454"/>
      <c r="T1162" s="454"/>
      <c r="U1162" s="454"/>
      <c r="V1162" s="129"/>
      <c r="W1162" s="129"/>
      <c r="X1162" s="455"/>
      <c r="Y1162" s="456"/>
      <c r="Z1162" s="339" t="str">
        <f>IFERROR(VLOOKUP(X1162, 【参考】数式用!$A$2:$B$46, 2, FALSE), "")</f>
        <v/>
      </c>
      <c r="AA1162" s="357"/>
      <c r="AB1162" s="426" t="str">
        <f>IF(B1162="", "", IF(COUNTIF(X1162,"*独自*"),"数式を削除して手入力",IFERROR(INDEX(【参考】数式用!$O$3:'【参考】数式用'!$Q$452,MATCH(Q1162&amp;V1162,【参考】数式用!$N$3:'【参考】数式用'!$N$452,0),MATCH(VLOOKUP(X1162,【参考】数式用!$R$2:$S$46,2,FALSE),【参考】数式用!$O$2:$Q$2,0)),10)))</f>
        <v/>
      </c>
      <c r="AC1162" s="354"/>
    </row>
    <row r="1163" spans="1:29" ht="49.95" customHeight="1">
      <c r="A1163" s="240">
        <f t="shared" ref="A1163:A1226" si="21">A1162+1</f>
        <v>1125</v>
      </c>
      <c r="B1163" s="449"/>
      <c r="C1163" s="450"/>
      <c r="D1163" s="450"/>
      <c r="E1163" s="450"/>
      <c r="F1163" s="450"/>
      <c r="G1163" s="450"/>
      <c r="H1163" s="450"/>
      <c r="I1163" s="450"/>
      <c r="J1163" s="450"/>
      <c r="K1163" s="450"/>
      <c r="L1163" s="451"/>
      <c r="M1163" s="452"/>
      <c r="N1163" s="452"/>
      <c r="O1163" s="452"/>
      <c r="P1163" s="453"/>
      <c r="Q1163" s="454"/>
      <c r="R1163" s="454"/>
      <c r="S1163" s="454"/>
      <c r="T1163" s="454"/>
      <c r="U1163" s="454"/>
      <c r="V1163" s="129"/>
      <c r="W1163" s="129"/>
      <c r="X1163" s="455"/>
      <c r="Y1163" s="456"/>
      <c r="Z1163" s="339" t="str">
        <f>IFERROR(VLOOKUP(X1163, 【参考】数式用!$A$2:$B$46, 2, FALSE), "")</f>
        <v/>
      </c>
      <c r="AA1163" s="357"/>
      <c r="AB1163" s="426" t="str">
        <f>IF(B1163="", "", IF(COUNTIF(X1163,"*独自*"),"数式を削除して手入力",IFERROR(INDEX(【参考】数式用!$O$3:'【参考】数式用'!$Q$452,MATCH(Q1163&amp;V1163,【参考】数式用!$N$3:'【参考】数式用'!$N$452,0),MATCH(VLOOKUP(X1163,【参考】数式用!$R$2:$S$46,2,FALSE),【参考】数式用!$O$2:$Q$2,0)),10)))</f>
        <v/>
      </c>
      <c r="AC1163" s="354"/>
    </row>
    <row r="1164" spans="1:29" ht="49.95" customHeight="1">
      <c r="A1164" s="240">
        <f t="shared" si="21"/>
        <v>1126</v>
      </c>
      <c r="B1164" s="449"/>
      <c r="C1164" s="450"/>
      <c r="D1164" s="450"/>
      <c r="E1164" s="450"/>
      <c r="F1164" s="450"/>
      <c r="G1164" s="450"/>
      <c r="H1164" s="450"/>
      <c r="I1164" s="450"/>
      <c r="J1164" s="450"/>
      <c r="K1164" s="450"/>
      <c r="L1164" s="451"/>
      <c r="M1164" s="452"/>
      <c r="N1164" s="452"/>
      <c r="O1164" s="452"/>
      <c r="P1164" s="453"/>
      <c r="Q1164" s="454"/>
      <c r="R1164" s="454"/>
      <c r="S1164" s="454"/>
      <c r="T1164" s="454"/>
      <c r="U1164" s="454"/>
      <c r="V1164" s="129"/>
      <c r="W1164" s="129"/>
      <c r="X1164" s="455"/>
      <c r="Y1164" s="456"/>
      <c r="Z1164" s="339" t="str">
        <f>IFERROR(VLOOKUP(X1164, 【参考】数式用!$A$2:$B$46, 2, FALSE), "")</f>
        <v/>
      </c>
      <c r="AA1164" s="357"/>
      <c r="AB1164" s="426" t="str">
        <f>IF(B1164="", "", IF(COUNTIF(X1164,"*独自*"),"数式を削除して手入力",IFERROR(INDEX(【参考】数式用!$O$3:'【参考】数式用'!$Q$452,MATCH(Q1164&amp;V1164,【参考】数式用!$N$3:'【参考】数式用'!$N$452,0),MATCH(VLOOKUP(X1164,【参考】数式用!$R$2:$S$46,2,FALSE),【参考】数式用!$O$2:$Q$2,0)),10)))</f>
        <v/>
      </c>
      <c r="AC1164" s="354"/>
    </row>
    <row r="1165" spans="1:29" ht="49.95" customHeight="1">
      <c r="A1165" s="240">
        <f t="shared" si="21"/>
        <v>1127</v>
      </c>
      <c r="B1165" s="449"/>
      <c r="C1165" s="450"/>
      <c r="D1165" s="450"/>
      <c r="E1165" s="450"/>
      <c r="F1165" s="450"/>
      <c r="G1165" s="450"/>
      <c r="H1165" s="450"/>
      <c r="I1165" s="450"/>
      <c r="J1165" s="450"/>
      <c r="K1165" s="450"/>
      <c r="L1165" s="451"/>
      <c r="M1165" s="452"/>
      <c r="N1165" s="452"/>
      <c r="O1165" s="452"/>
      <c r="P1165" s="453"/>
      <c r="Q1165" s="454"/>
      <c r="R1165" s="454"/>
      <c r="S1165" s="454"/>
      <c r="T1165" s="454"/>
      <c r="U1165" s="454"/>
      <c r="V1165" s="129"/>
      <c r="W1165" s="129"/>
      <c r="X1165" s="455"/>
      <c r="Y1165" s="456"/>
      <c r="Z1165" s="339" t="str">
        <f>IFERROR(VLOOKUP(X1165, 【参考】数式用!$A$2:$B$46, 2, FALSE), "")</f>
        <v/>
      </c>
      <c r="AA1165" s="357"/>
      <c r="AB1165" s="426" t="str">
        <f>IF(B1165="", "", IF(COUNTIF(X1165,"*独自*"),"数式を削除して手入力",IFERROR(INDEX(【参考】数式用!$O$3:'【参考】数式用'!$Q$452,MATCH(Q1165&amp;V1165,【参考】数式用!$N$3:'【参考】数式用'!$N$452,0),MATCH(VLOOKUP(X1165,【参考】数式用!$R$2:$S$46,2,FALSE),【参考】数式用!$O$2:$Q$2,0)),10)))</f>
        <v/>
      </c>
      <c r="AC1165" s="354"/>
    </row>
    <row r="1166" spans="1:29" ht="49.95" customHeight="1">
      <c r="A1166" s="240">
        <f t="shared" si="21"/>
        <v>1128</v>
      </c>
      <c r="B1166" s="449"/>
      <c r="C1166" s="450"/>
      <c r="D1166" s="450"/>
      <c r="E1166" s="450"/>
      <c r="F1166" s="450"/>
      <c r="G1166" s="450"/>
      <c r="H1166" s="450"/>
      <c r="I1166" s="450"/>
      <c r="J1166" s="450"/>
      <c r="K1166" s="450"/>
      <c r="L1166" s="451"/>
      <c r="M1166" s="452"/>
      <c r="N1166" s="452"/>
      <c r="O1166" s="452"/>
      <c r="P1166" s="453"/>
      <c r="Q1166" s="454"/>
      <c r="R1166" s="454"/>
      <c r="S1166" s="454"/>
      <c r="T1166" s="454"/>
      <c r="U1166" s="454"/>
      <c r="V1166" s="129"/>
      <c r="W1166" s="129"/>
      <c r="X1166" s="455"/>
      <c r="Y1166" s="456"/>
      <c r="Z1166" s="339" t="str">
        <f>IFERROR(VLOOKUP(X1166, 【参考】数式用!$A$2:$B$46, 2, FALSE), "")</f>
        <v/>
      </c>
      <c r="AA1166" s="357"/>
      <c r="AB1166" s="426" t="str">
        <f>IF(B1166="", "", IF(COUNTIF(X1166,"*独自*"),"数式を削除して手入力",IFERROR(INDEX(【参考】数式用!$O$3:'【参考】数式用'!$Q$452,MATCH(Q1166&amp;V1166,【参考】数式用!$N$3:'【参考】数式用'!$N$452,0),MATCH(VLOOKUP(X1166,【参考】数式用!$R$2:$S$46,2,FALSE),【参考】数式用!$O$2:$Q$2,0)),10)))</f>
        <v/>
      </c>
      <c r="AC1166" s="354"/>
    </row>
    <row r="1167" spans="1:29" ht="49.95" customHeight="1">
      <c r="A1167" s="240">
        <f t="shared" si="21"/>
        <v>1129</v>
      </c>
      <c r="B1167" s="449"/>
      <c r="C1167" s="450"/>
      <c r="D1167" s="450"/>
      <c r="E1167" s="450"/>
      <c r="F1167" s="450"/>
      <c r="G1167" s="450"/>
      <c r="H1167" s="450"/>
      <c r="I1167" s="450"/>
      <c r="J1167" s="450"/>
      <c r="K1167" s="450"/>
      <c r="L1167" s="451"/>
      <c r="M1167" s="452"/>
      <c r="N1167" s="452"/>
      <c r="O1167" s="452"/>
      <c r="P1167" s="453"/>
      <c r="Q1167" s="454"/>
      <c r="R1167" s="454"/>
      <c r="S1167" s="454"/>
      <c r="T1167" s="454"/>
      <c r="U1167" s="454"/>
      <c r="V1167" s="129"/>
      <c r="W1167" s="129"/>
      <c r="X1167" s="455"/>
      <c r="Y1167" s="456"/>
      <c r="Z1167" s="339" t="str">
        <f>IFERROR(VLOOKUP(X1167, 【参考】数式用!$A$2:$B$46, 2, FALSE), "")</f>
        <v/>
      </c>
      <c r="AA1167" s="357"/>
      <c r="AB1167" s="426" t="str">
        <f>IF(B1167="", "", IF(COUNTIF(X1167,"*独自*"),"数式を削除して手入力",IFERROR(INDEX(【参考】数式用!$O$3:'【参考】数式用'!$Q$452,MATCH(Q1167&amp;V1167,【参考】数式用!$N$3:'【参考】数式用'!$N$452,0),MATCH(VLOOKUP(X1167,【参考】数式用!$R$2:$S$46,2,FALSE),【参考】数式用!$O$2:$Q$2,0)),10)))</f>
        <v/>
      </c>
      <c r="AC1167" s="354"/>
    </row>
    <row r="1168" spans="1:29" ht="49.95" customHeight="1">
      <c r="A1168" s="240">
        <f t="shared" si="21"/>
        <v>1130</v>
      </c>
      <c r="B1168" s="449"/>
      <c r="C1168" s="450"/>
      <c r="D1168" s="450"/>
      <c r="E1168" s="450"/>
      <c r="F1168" s="450"/>
      <c r="G1168" s="450"/>
      <c r="H1168" s="450"/>
      <c r="I1168" s="450"/>
      <c r="J1168" s="450"/>
      <c r="K1168" s="450"/>
      <c r="L1168" s="451"/>
      <c r="M1168" s="452"/>
      <c r="N1168" s="452"/>
      <c r="O1168" s="452"/>
      <c r="P1168" s="453"/>
      <c r="Q1168" s="454"/>
      <c r="R1168" s="454"/>
      <c r="S1168" s="454"/>
      <c r="T1168" s="454"/>
      <c r="U1168" s="454"/>
      <c r="V1168" s="129"/>
      <c r="W1168" s="129"/>
      <c r="X1168" s="455"/>
      <c r="Y1168" s="456"/>
      <c r="Z1168" s="339" t="str">
        <f>IFERROR(VLOOKUP(X1168, 【参考】数式用!$A$2:$B$46, 2, FALSE), "")</f>
        <v/>
      </c>
      <c r="AA1168" s="357"/>
      <c r="AB1168" s="426" t="str">
        <f>IF(B1168="", "", IF(COUNTIF(X1168,"*独自*"),"数式を削除して手入力",IFERROR(INDEX(【参考】数式用!$O$3:'【参考】数式用'!$Q$452,MATCH(Q1168&amp;V1168,【参考】数式用!$N$3:'【参考】数式用'!$N$452,0),MATCH(VLOOKUP(X1168,【参考】数式用!$R$2:$S$46,2,FALSE),【参考】数式用!$O$2:$Q$2,0)),10)))</f>
        <v/>
      </c>
      <c r="AC1168" s="354"/>
    </row>
    <row r="1169" spans="1:29" ht="49.95" customHeight="1">
      <c r="A1169" s="240">
        <f t="shared" si="21"/>
        <v>1131</v>
      </c>
      <c r="B1169" s="449"/>
      <c r="C1169" s="450"/>
      <c r="D1169" s="450"/>
      <c r="E1169" s="450"/>
      <c r="F1169" s="450"/>
      <c r="G1169" s="450"/>
      <c r="H1169" s="450"/>
      <c r="I1169" s="450"/>
      <c r="J1169" s="450"/>
      <c r="K1169" s="450"/>
      <c r="L1169" s="451"/>
      <c r="M1169" s="452"/>
      <c r="N1169" s="452"/>
      <c r="O1169" s="452"/>
      <c r="P1169" s="453"/>
      <c r="Q1169" s="454"/>
      <c r="R1169" s="454"/>
      <c r="S1169" s="454"/>
      <c r="T1169" s="454"/>
      <c r="U1169" s="454"/>
      <c r="V1169" s="129"/>
      <c r="W1169" s="129"/>
      <c r="X1169" s="455"/>
      <c r="Y1169" s="456"/>
      <c r="Z1169" s="339" t="str">
        <f>IFERROR(VLOOKUP(X1169, 【参考】数式用!$A$2:$B$46, 2, FALSE), "")</f>
        <v/>
      </c>
      <c r="AA1169" s="357"/>
      <c r="AB1169" s="426" t="str">
        <f>IF(B1169="", "", IF(COUNTIF(X1169,"*独自*"),"数式を削除して手入力",IFERROR(INDEX(【参考】数式用!$O$3:'【参考】数式用'!$Q$452,MATCH(Q1169&amp;V1169,【参考】数式用!$N$3:'【参考】数式用'!$N$452,0),MATCH(VLOOKUP(X1169,【参考】数式用!$R$2:$S$46,2,FALSE),【参考】数式用!$O$2:$Q$2,0)),10)))</f>
        <v/>
      </c>
      <c r="AC1169" s="354"/>
    </row>
    <row r="1170" spans="1:29" ht="49.95" customHeight="1">
      <c r="A1170" s="240">
        <f t="shared" si="21"/>
        <v>1132</v>
      </c>
      <c r="B1170" s="449"/>
      <c r="C1170" s="450"/>
      <c r="D1170" s="450"/>
      <c r="E1170" s="450"/>
      <c r="F1170" s="450"/>
      <c r="G1170" s="450"/>
      <c r="H1170" s="450"/>
      <c r="I1170" s="450"/>
      <c r="J1170" s="450"/>
      <c r="K1170" s="450"/>
      <c r="L1170" s="451"/>
      <c r="M1170" s="452"/>
      <c r="N1170" s="452"/>
      <c r="O1170" s="452"/>
      <c r="P1170" s="453"/>
      <c r="Q1170" s="454"/>
      <c r="R1170" s="454"/>
      <c r="S1170" s="454"/>
      <c r="T1170" s="454"/>
      <c r="U1170" s="454"/>
      <c r="V1170" s="129"/>
      <c r="W1170" s="129"/>
      <c r="X1170" s="455"/>
      <c r="Y1170" s="456"/>
      <c r="Z1170" s="339" t="str">
        <f>IFERROR(VLOOKUP(X1170, 【参考】数式用!$A$2:$B$46, 2, FALSE), "")</f>
        <v/>
      </c>
      <c r="AA1170" s="357"/>
      <c r="AB1170" s="426" t="str">
        <f>IF(B1170="", "", IF(COUNTIF(X1170,"*独自*"),"数式を削除して手入力",IFERROR(INDEX(【参考】数式用!$O$3:'【参考】数式用'!$Q$452,MATCH(Q1170&amp;V1170,【参考】数式用!$N$3:'【参考】数式用'!$N$452,0),MATCH(VLOOKUP(X1170,【参考】数式用!$R$2:$S$46,2,FALSE),【参考】数式用!$O$2:$Q$2,0)),10)))</f>
        <v/>
      </c>
      <c r="AC1170" s="354"/>
    </row>
    <row r="1171" spans="1:29" ht="49.95" customHeight="1">
      <c r="A1171" s="240">
        <f t="shared" si="21"/>
        <v>1133</v>
      </c>
      <c r="B1171" s="449"/>
      <c r="C1171" s="450"/>
      <c r="D1171" s="450"/>
      <c r="E1171" s="450"/>
      <c r="F1171" s="450"/>
      <c r="G1171" s="450"/>
      <c r="H1171" s="450"/>
      <c r="I1171" s="450"/>
      <c r="J1171" s="450"/>
      <c r="K1171" s="450"/>
      <c r="L1171" s="451"/>
      <c r="M1171" s="452"/>
      <c r="N1171" s="452"/>
      <c r="O1171" s="452"/>
      <c r="P1171" s="453"/>
      <c r="Q1171" s="454"/>
      <c r="R1171" s="454"/>
      <c r="S1171" s="454"/>
      <c r="T1171" s="454"/>
      <c r="U1171" s="454"/>
      <c r="V1171" s="129"/>
      <c r="W1171" s="129"/>
      <c r="X1171" s="455"/>
      <c r="Y1171" s="456"/>
      <c r="Z1171" s="339" t="str">
        <f>IFERROR(VLOOKUP(X1171, 【参考】数式用!$A$2:$B$46, 2, FALSE), "")</f>
        <v/>
      </c>
      <c r="AA1171" s="357"/>
      <c r="AB1171" s="426" t="str">
        <f>IF(B1171="", "", IF(COUNTIF(X1171,"*独自*"),"数式を削除して手入力",IFERROR(INDEX(【参考】数式用!$O$3:'【参考】数式用'!$Q$452,MATCH(Q1171&amp;V1171,【参考】数式用!$N$3:'【参考】数式用'!$N$452,0),MATCH(VLOOKUP(X1171,【参考】数式用!$R$2:$S$46,2,FALSE),【参考】数式用!$O$2:$Q$2,0)),10)))</f>
        <v/>
      </c>
      <c r="AC1171" s="354"/>
    </row>
    <row r="1172" spans="1:29" ht="49.95" customHeight="1">
      <c r="A1172" s="240">
        <f t="shared" si="21"/>
        <v>1134</v>
      </c>
      <c r="B1172" s="449"/>
      <c r="C1172" s="450"/>
      <c r="D1172" s="450"/>
      <c r="E1172" s="450"/>
      <c r="F1172" s="450"/>
      <c r="G1172" s="450"/>
      <c r="H1172" s="450"/>
      <c r="I1172" s="450"/>
      <c r="J1172" s="450"/>
      <c r="K1172" s="450"/>
      <c r="L1172" s="451"/>
      <c r="M1172" s="452"/>
      <c r="N1172" s="452"/>
      <c r="O1172" s="452"/>
      <c r="P1172" s="453"/>
      <c r="Q1172" s="454"/>
      <c r="R1172" s="454"/>
      <c r="S1172" s="454"/>
      <c r="T1172" s="454"/>
      <c r="U1172" s="454"/>
      <c r="V1172" s="129"/>
      <c r="W1172" s="129"/>
      <c r="X1172" s="455"/>
      <c r="Y1172" s="456"/>
      <c r="Z1172" s="339" t="str">
        <f>IFERROR(VLOOKUP(X1172, 【参考】数式用!$A$2:$B$46, 2, FALSE), "")</f>
        <v/>
      </c>
      <c r="AA1172" s="357"/>
      <c r="AB1172" s="426" t="str">
        <f>IF(B1172="", "", IF(COUNTIF(X1172,"*独自*"),"数式を削除して手入力",IFERROR(INDEX(【参考】数式用!$O$3:'【参考】数式用'!$Q$452,MATCH(Q1172&amp;V1172,【参考】数式用!$N$3:'【参考】数式用'!$N$452,0),MATCH(VLOOKUP(X1172,【参考】数式用!$R$2:$S$46,2,FALSE),【参考】数式用!$O$2:$Q$2,0)),10)))</f>
        <v/>
      </c>
      <c r="AC1172" s="354"/>
    </row>
    <row r="1173" spans="1:29" ht="49.95" customHeight="1">
      <c r="A1173" s="240">
        <f t="shared" si="21"/>
        <v>1135</v>
      </c>
      <c r="B1173" s="449"/>
      <c r="C1173" s="450"/>
      <c r="D1173" s="450"/>
      <c r="E1173" s="450"/>
      <c r="F1173" s="450"/>
      <c r="G1173" s="450"/>
      <c r="H1173" s="450"/>
      <c r="I1173" s="450"/>
      <c r="J1173" s="450"/>
      <c r="K1173" s="450"/>
      <c r="L1173" s="451"/>
      <c r="M1173" s="452"/>
      <c r="N1173" s="452"/>
      <c r="O1173" s="452"/>
      <c r="P1173" s="453"/>
      <c r="Q1173" s="454"/>
      <c r="R1173" s="454"/>
      <c r="S1173" s="454"/>
      <c r="T1173" s="454"/>
      <c r="U1173" s="454"/>
      <c r="V1173" s="129"/>
      <c r="W1173" s="129"/>
      <c r="X1173" s="455"/>
      <c r="Y1173" s="456"/>
      <c r="Z1173" s="339" t="str">
        <f>IFERROR(VLOOKUP(X1173, 【参考】数式用!$A$2:$B$46, 2, FALSE), "")</f>
        <v/>
      </c>
      <c r="AA1173" s="357"/>
      <c r="AB1173" s="426" t="str">
        <f>IF(B1173="", "", IF(COUNTIF(X1173,"*独自*"),"数式を削除して手入力",IFERROR(INDEX(【参考】数式用!$O$3:'【参考】数式用'!$Q$452,MATCH(Q1173&amp;V1173,【参考】数式用!$N$3:'【参考】数式用'!$N$452,0),MATCH(VLOOKUP(X1173,【参考】数式用!$R$2:$S$46,2,FALSE),【参考】数式用!$O$2:$Q$2,0)),10)))</f>
        <v/>
      </c>
      <c r="AC1173" s="354"/>
    </row>
    <row r="1174" spans="1:29" ht="49.95" customHeight="1">
      <c r="A1174" s="240">
        <f t="shared" si="21"/>
        <v>1136</v>
      </c>
      <c r="B1174" s="449"/>
      <c r="C1174" s="450"/>
      <c r="D1174" s="450"/>
      <c r="E1174" s="450"/>
      <c r="F1174" s="450"/>
      <c r="G1174" s="450"/>
      <c r="H1174" s="450"/>
      <c r="I1174" s="450"/>
      <c r="J1174" s="450"/>
      <c r="K1174" s="450"/>
      <c r="L1174" s="451"/>
      <c r="M1174" s="452"/>
      <c r="N1174" s="452"/>
      <c r="O1174" s="452"/>
      <c r="P1174" s="453"/>
      <c r="Q1174" s="454"/>
      <c r="R1174" s="454"/>
      <c r="S1174" s="454"/>
      <c r="T1174" s="454"/>
      <c r="U1174" s="454"/>
      <c r="V1174" s="129"/>
      <c r="W1174" s="129"/>
      <c r="X1174" s="455"/>
      <c r="Y1174" s="456"/>
      <c r="Z1174" s="339" t="str">
        <f>IFERROR(VLOOKUP(X1174, 【参考】数式用!$A$2:$B$46, 2, FALSE), "")</f>
        <v/>
      </c>
      <c r="AA1174" s="357"/>
      <c r="AB1174" s="426" t="str">
        <f>IF(B1174="", "", IF(COUNTIF(X1174,"*独自*"),"数式を削除して手入力",IFERROR(INDEX(【参考】数式用!$O$3:'【参考】数式用'!$Q$452,MATCH(Q1174&amp;V1174,【参考】数式用!$N$3:'【参考】数式用'!$N$452,0),MATCH(VLOOKUP(X1174,【参考】数式用!$R$2:$S$46,2,FALSE),【参考】数式用!$O$2:$Q$2,0)),10)))</f>
        <v/>
      </c>
      <c r="AC1174" s="354"/>
    </row>
    <row r="1175" spans="1:29" ht="49.95" customHeight="1">
      <c r="A1175" s="240">
        <f t="shared" si="21"/>
        <v>1137</v>
      </c>
      <c r="B1175" s="449"/>
      <c r="C1175" s="450"/>
      <c r="D1175" s="450"/>
      <c r="E1175" s="450"/>
      <c r="F1175" s="450"/>
      <c r="G1175" s="450"/>
      <c r="H1175" s="450"/>
      <c r="I1175" s="450"/>
      <c r="J1175" s="450"/>
      <c r="K1175" s="450"/>
      <c r="L1175" s="451"/>
      <c r="M1175" s="452"/>
      <c r="N1175" s="452"/>
      <c r="O1175" s="452"/>
      <c r="P1175" s="453"/>
      <c r="Q1175" s="454"/>
      <c r="R1175" s="454"/>
      <c r="S1175" s="454"/>
      <c r="T1175" s="454"/>
      <c r="U1175" s="454"/>
      <c r="V1175" s="129"/>
      <c r="W1175" s="129"/>
      <c r="X1175" s="455"/>
      <c r="Y1175" s="456"/>
      <c r="Z1175" s="339" t="str">
        <f>IFERROR(VLOOKUP(X1175, 【参考】数式用!$A$2:$B$46, 2, FALSE), "")</f>
        <v/>
      </c>
      <c r="AA1175" s="357"/>
      <c r="AB1175" s="426" t="str">
        <f>IF(B1175="", "", IF(COUNTIF(X1175,"*独自*"),"数式を削除して手入力",IFERROR(INDEX(【参考】数式用!$O$3:'【参考】数式用'!$Q$452,MATCH(Q1175&amp;V1175,【参考】数式用!$N$3:'【参考】数式用'!$N$452,0),MATCH(VLOOKUP(X1175,【参考】数式用!$R$2:$S$46,2,FALSE),【参考】数式用!$O$2:$Q$2,0)),10)))</f>
        <v/>
      </c>
      <c r="AC1175" s="354"/>
    </row>
    <row r="1176" spans="1:29" ht="49.95" customHeight="1">
      <c r="A1176" s="240">
        <f t="shared" si="21"/>
        <v>1138</v>
      </c>
      <c r="B1176" s="449"/>
      <c r="C1176" s="450"/>
      <c r="D1176" s="450"/>
      <c r="E1176" s="450"/>
      <c r="F1176" s="450"/>
      <c r="G1176" s="450"/>
      <c r="H1176" s="450"/>
      <c r="I1176" s="450"/>
      <c r="J1176" s="450"/>
      <c r="K1176" s="450"/>
      <c r="L1176" s="451"/>
      <c r="M1176" s="452"/>
      <c r="N1176" s="452"/>
      <c r="O1176" s="452"/>
      <c r="P1176" s="453"/>
      <c r="Q1176" s="454"/>
      <c r="R1176" s="454"/>
      <c r="S1176" s="454"/>
      <c r="T1176" s="454"/>
      <c r="U1176" s="454"/>
      <c r="V1176" s="129"/>
      <c r="W1176" s="129"/>
      <c r="X1176" s="455"/>
      <c r="Y1176" s="456"/>
      <c r="Z1176" s="339" t="str">
        <f>IFERROR(VLOOKUP(X1176, 【参考】数式用!$A$2:$B$46, 2, FALSE), "")</f>
        <v/>
      </c>
      <c r="AA1176" s="357"/>
      <c r="AB1176" s="426" t="str">
        <f>IF(B1176="", "", IF(COUNTIF(X1176,"*独自*"),"数式を削除して手入力",IFERROR(INDEX(【参考】数式用!$O$3:'【参考】数式用'!$Q$452,MATCH(Q1176&amp;V1176,【参考】数式用!$N$3:'【参考】数式用'!$N$452,0),MATCH(VLOOKUP(X1176,【参考】数式用!$R$2:$S$46,2,FALSE),【参考】数式用!$O$2:$Q$2,0)),10)))</f>
        <v/>
      </c>
      <c r="AC1176" s="354"/>
    </row>
    <row r="1177" spans="1:29" ht="49.95" customHeight="1">
      <c r="A1177" s="240">
        <f t="shared" si="21"/>
        <v>1139</v>
      </c>
      <c r="B1177" s="449"/>
      <c r="C1177" s="450"/>
      <c r="D1177" s="450"/>
      <c r="E1177" s="450"/>
      <c r="F1177" s="450"/>
      <c r="G1177" s="450"/>
      <c r="H1177" s="450"/>
      <c r="I1177" s="450"/>
      <c r="J1177" s="450"/>
      <c r="K1177" s="450"/>
      <c r="L1177" s="451"/>
      <c r="M1177" s="452"/>
      <c r="N1177" s="452"/>
      <c r="O1177" s="452"/>
      <c r="P1177" s="453"/>
      <c r="Q1177" s="454"/>
      <c r="R1177" s="454"/>
      <c r="S1177" s="454"/>
      <c r="T1177" s="454"/>
      <c r="U1177" s="454"/>
      <c r="V1177" s="129"/>
      <c r="W1177" s="129"/>
      <c r="X1177" s="455"/>
      <c r="Y1177" s="456"/>
      <c r="Z1177" s="339" t="str">
        <f>IFERROR(VLOOKUP(X1177, 【参考】数式用!$A$2:$B$46, 2, FALSE), "")</f>
        <v/>
      </c>
      <c r="AA1177" s="357"/>
      <c r="AB1177" s="426" t="str">
        <f>IF(B1177="", "", IF(COUNTIF(X1177,"*独自*"),"数式を削除して手入力",IFERROR(INDEX(【参考】数式用!$O$3:'【参考】数式用'!$Q$452,MATCH(Q1177&amp;V1177,【参考】数式用!$N$3:'【参考】数式用'!$N$452,0),MATCH(VLOOKUP(X1177,【参考】数式用!$R$2:$S$46,2,FALSE),【参考】数式用!$O$2:$Q$2,0)),10)))</f>
        <v/>
      </c>
      <c r="AC1177" s="354"/>
    </row>
    <row r="1178" spans="1:29" ht="49.95" customHeight="1">
      <c r="A1178" s="240">
        <f t="shared" si="21"/>
        <v>1140</v>
      </c>
      <c r="B1178" s="449"/>
      <c r="C1178" s="450"/>
      <c r="D1178" s="450"/>
      <c r="E1178" s="450"/>
      <c r="F1178" s="450"/>
      <c r="G1178" s="450"/>
      <c r="H1178" s="450"/>
      <c r="I1178" s="450"/>
      <c r="J1178" s="450"/>
      <c r="K1178" s="450"/>
      <c r="L1178" s="451"/>
      <c r="M1178" s="452"/>
      <c r="N1178" s="452"/>
      <c r="O1178" s="452"/>
      <c r="P1178" s="453"/>
      <c r="Q1178" s="454"/>
      <c r="R1178" s="454"/>
      <c r="S1178" s="454"/>
      <c r="T1178" s="454"/>
      <c r="U1178" s="454"/>
      <c r="V1178" s="129"/>
      <c r="W1178" s="129"/>
      <c r="X1178" s="455"/>
      <c r="Y1178" s="456"/>
      <c r="Z1178" s="339" t="str">
        <f>IFERROR(VLOOKUP(X1178, 【参考】数式用!$A$2:$B$46, 2, FALSE), "")</f>
        <v/>
      </c>
      <c r="AA1178" s="357"/>
      <c r="AB1178" s="426" t="str">
        <f>IF(B1178="", "", IF(COUNTIF(X1178,"*独自*"),"数式を削除して手入力",IFERROR(INDEX(【参考】数式用!$O$3:'【参考】数式用'!$Q$452,MATCH(Q1178&amp;V1178,【参考】数式用!$N$3:'【参考】数式用'!$N$452,0),MATCH(VLOOKUP(X1178,【参考】数式用!$R$2:$S$46,2,FALSE),【参考】数式用!$O$2:$Q$2,0)),10)))</f>
        <v/>
      </c>
      <c r="AC1178" s="354"/>
    </row>
    <row r="1179" spans="1:29" ht="49.95" customHeight="1">
      <c r="A1179" s="240">
        <f t="shared" si="21"/>
        <v>1141</v>
      </c>
      <c r="B1179" s="449"/>
      <c r="C1179" s="450"/>
      <c r="D1179" s="450"/>
      <c r="E1179" s="450"/>
      <c r="F1179" s="450"/>
      <c r="G1179" s="450"/>
      <c r="H1179" s="450"/>
      <c r="I1179" s="450"/>
      <c r="J1179" s="450"/>
      <c r="K1179" s="450"/>
      <c r="L1179" s="451"/>
      <c r="M1179" s="452"/>
      <c r="N1179" s="452"/>
      <c r="O1179" s="452"/>
      <c r="P1179" s="453"/>
      <c r="Q1179" s="454"/>
      <c r="R1179" s="454"/>
      <c r="S1179" s="454"/>
      <c r="T1179" s="454"/>
      <c r="U1179" s="454"/>
      <c r="V1179" s="129"/>
      <c r="W1179" s="129"/>
      <c r="X1179" s="455"/>
      <c r="Y1179" s="456"/>
      <c r="Z1179" s="339" t="str">
        <f>IFERROR(VLOOKUP(X1179, 【参考】数式用!$A$2:$B$46, 2, FALSE), "")</f>
        <v/>
      </c>
      <c r="AA1179" s="357"/>
      <c r="AB1179" s="426" t="str">
        <f>IF(B1179="", "", IF(COUNTIF(X1179,"*独自*"),"数式を削除して手入力",IFERROR(INDEX(【参考】数式用!$O$3:'【参考】数式用'!$Q$452,MATCH(Q1179&amp;V1179,【参考】数式用!$N$3:'【参考】数式用'!$N$452,0),MATCH(VLOOKUP(X1179,【参考】数式用!$R$2:$S$46,2,FALSE),【参考】数式用!$O$2:$Q$2,0)),10)))</f>
        <v/>
      </c>
      <c r="AC1179" s="354"/>
    </row>
    <row r="1180" spans="1:29" ht="49.95" customHeight="1">
      <c r="A1180" s="240">
        <f t="shared" si="21"/>
        <v>1142</v>
      </c>
      <c r="B1180" s="449"/>
      <c r="C1180" s="450"/>
      <c r="D1180" s="450"/>
      <c r="E1180" s="450"/>
      <c r="F1180" s="450"/>
      <c r="G1180" s="450"/>
      <c r="H1180" s="450"/>
      <c r="I1180" s="450"/>
      <c r="J1180" s="450"/>
      <c r="K1180" s="450"/>
      <c r="L1180" s="451"/>
      <c r="M1180" s="452"/>
      <c r="N1180" s="452"/>
      <c r="O1180" s="452"/>
      <c r="P1180" s="453"/>
      <c r="Q1180" s="454"/>
      <c r="R1180" s="454"/>
      <c r="S1180" s="454"/>
      <c r="T1180" s="454"/>
      <c r="U1180" s="454"/>
      <c r="V1180" s="129"/>
      <c r="W1180" s="129"/>
      <c r="X1180" s="455"/>
      <c r="Y1180" s="456"/>
      <c r="Z1180" s="339" t="str">
        <f>IFERROR(VLOOKUP(X1180, 【参考】数式用!$A$2:$B$46, 2, FALSE), "")</f>
        <v/>
      </c>
      <c r="AA1180" s="357"/>
      <c r="AB1180" s="426" t="str">
        <f>IF(B1180="", "", IF(COUNTIF(X1180,"*独自*"),"数式を削除して手入力",IFERROR(INDEX(【参考】数式用!$O$3:'【参考】数式用'!$Q$452,MATCH(Q1180&amp;V1180,【参考】数式用!$N$3:'【参考】数式用'!$N$452,0),MATCH(VLOOKUP(X1180,【参考】数式用!$R$2:$S$46,2,FALSE),【参考】数式用!$O$2:$Q$2,0)),10)))</f>
        <v/>
      </c>
      <c r="AC1180" s="354"/>
    </row>
    <row r="1181" spans="1:29" ht="49.95" customHeight="1">
      <c r="A1181" s="240">
        <f t="shared" si="21"/>
        <v>1143</v>
      </c>
      <c r="B1181" s="449"/>
      <c r="C1181" s="450"/>
      <c r="D1181" s="450"/>
      <c r="E1181" s="450"/>
      <c r="F1181" s="450"/>
      <c r="G1181" s="450"/>
      <c r="H1181" s="450"/>
      <c r="I1181" s="450"/>
      <c r="J1181" s="450"/>
      <c r="K1181" s="450"/>
      <c r="L1181" s="451"/>
      <c r="M1181" s="452"/>
      <c r="N1181" s="452"/>
      <c r="O1181" s="452"/>
      <c r="P1181" s="453"/>
      <c r="Q1181" s="454"/>
      <c r="R1181" s="454"/>
      <c r="S1181" s="454"/>
      <c r="T1181" s="454"/>
      <c r="U1181" s="454"/>
      <c r="V1181" s="129"/>
      <c r="W1181" s="129"/>
      <c r="X1181" s="455"/>
      <c r="Y1181" s="456"/>
      <c r="Z1181" s="339" t="str">
        <f>IFERROR(VLOOKUP(X1181, 【参考】数式用!$A$2:$B$46, 2, FALSE), "")</f>
        <v/>
      </c>
      <c r="AA1181" s="357"/>
      <c r="AB1181" s="426" t="str">
        <f>IF(B1181="", "", IF(COUNTIF(X1181,"*独自*"),"数式を削除して手入力",IFERROR(INDEX(【参考】数式用!$O$3:'【参考】数式用'!$Q$452,MATCH(Q1181&amp;V1181,【参考】数式用!$N$3:'【参考】数式用'!$N$452,0),MATCH(VLOOKUP(X1181,【参考】数式用!$R$2:$S$46,2,FALSE),【参考】数式用!$O$2:$Q$2,0)),10)))</f>
        <v/>
      </c>
      <c r="AC1181" s="354"/>
    </row>
    <row r="1182" spans="1:29" ht="49.95" customHeight="1">
      <c r="A1182" s="240">
        <f t="shared" si="21"/>
        <v>1144</v>
      </c>
      <c r="B1182" s="449"/>
      <c r="C1182" s="450"/>
      <c r="D1182" s="450"/>
      <c r="E1182" s="450"/>
      <c r="F1182" s="450"/>
      <c r="G1182" s="450"/>
      <c r="H1182" s="450"/>
      <c r="I1182" s="450"/>
      <c r="J1182" s="450"/>
      <c r="K1182" s="450"/>
      <c r="L1182" s="451"/>
      <c r="M1182" s="452"/>
      <c r="N1182" s="452"/>
      <c r="O1182" s="452"/>
      <c r="P1182" s="453"/>
      <c r="Q1182" s="454"/>
      <c r="R1182" s="454"/>
      <c r="S1182" s="454"/>
      <c r="T1182" s="454"/>
      <c r="U1182" s="454"/>
      <c r="V1182" s="129"/>
      <c r="W1182" s="129"/>
      <c r="X1182" s="455"/>
      <c r="Y1182" s="456"/>
      <c r="Z1182" s="339" t="str">
        <f>IFERROR(VLOOKUP(X1182, 【参考】数式用!$A$2:$B$46, 2, FALSE), "")</f>
        <v/>
      </c>
      <c r="AA1182" s="357"/>
      <c r="AB1182" s="426" t="str">
        <f>IF(B1182="", "", IF(COUNTIF(X1182,"*独自*"),"数式を削除して手入力",IFERROR(INDEX(【参考】数式用!$O$3:'【参考】数式用'!$Q$452,MATCH(Q1182&amp;V1182,【参考】数式用!$N$3:'【参考】数式用'!$N$452,0),MATCH(VLOOKUP(X1182,【参考】数式用!$R$2:$S$46,2,FALSE),【参考】数式用!$O$2:$Q$2,0)),10)))</f>
        <v/>
      </c>
      <c r="AC1182" s="354"/>
    </row>
    <row r="1183" spans="1:29" ht="49.95" customHeight="1">
      <c r="A1183" s="240">
        <f t="shared" si="21"/>
        <v>1145</v>
      </c>
      <c r="B1183" s="449"/>
      <c r="C1183" s="450"/>
      <c r="D1183" s="450"/>
      <c r="E1183" s="450"/>
      <c r="F1183" s="450"/>
      <c r="G1183" s="450"/>
      <c r="H1183" s="450"/>
      <c r="I1183" s="450"/>
      <c r="J1183" s="450"/>
      <c r="K1183" s="450"/>
      <c r="L1183" s="451"/>
      <c r="M1183" s="452"/>
      <c r="N1183" s="452"/>
      <c r="O1183" s="452"/>
      <c r="P1183" s="453"/>
      <c r="Q1183" s="454"/>
      <c r="R1183" s="454"/>
      <c r="S1183" s="454"/>
      <c r="T1183" s="454"/>
      <c r="U1183" s="454"/>
      <c r="V1183" s="129"/>
      <c r="W1183" s="129"/>
      <c r="X1183" s="455"/>
      <c r="Y1183" s="456"/>
      <c r="Z1183" s="339" t="str">
        <f>IFERROR(VLOOKUP(X1183, 【参考】数式用!$A$2:$B$46, 2, FALSE), "")</f>
        <v/>
      </c>
      <c r="AA1183" s="357"/>
      <c r="AB1183" s="426" t="str">
        <f>IF(B1183="", "", IF(COUNTIF(X1183,"*独自*"),"数式を削除して手入力",IFERROR(INDEX(【参考】数式用!$O$3:'【参考】数式用'!$Q$452,MATCH(Q1183&amp;V1183,【参考】数式用!$N$3:'【参考】数式用'!$N$452,0),MATCH(VLOOKUP(X1183,【参考】数式用!$R$2:$S$46,2,FALSE),【参考】数式用!$O$2:$Q$2,0)),10)))</f>
        <v/>
      </c>
      <c r="AC1183" s="354"/>
    </row>
    <row r="1184" spans="1:29" ht="49.95" customHeight="1">
      <c r="A1184" s="240">
        <f t="shared" si="21"/>
        <v>1146</v>
      </c>
      <c r="B1184" s="449"/>
      <c r="C1184" s="450"/>
      <c r="D1184" s="450"/>
      <c r="E1184" s="450"/>
      <c r="F1184" s="450"/>
      <c r="G1184" s="450"/>
      <c r="H1184" s="450"/>
      <c r="I1184" s="450"/>
      <c r="J1184" s="450"/>
      <c r="K1184" s="450"/>
      <c r="L1184" s="451"/>
      <c r="M1184" s="452"/>
      <c r="N1184" s="452"/>
      <c r="O1184" s="452"/>
      <c r="P1184" s="453"/>
      <c r="Q1184" s="454"/>
      <c r="R1184" s="454"/>
      <c r="S1184" s="454"/>
      <c r="T1184" s="454"/>
      <c r="U1184" s="454"/>
      <c r="V1184" s="129"/>
      <c r="W1184" s="129"/>
      <c r="X1184" s="455"/>
      <c r="Y1184" s="456"/>
      <c r="Z1184" s="339" t="str">
        <f>IFERROR(VLOOKUP(X1184, 【参考】数式用!$A$2:$B$46, 2, FALSE), "")</f>
        <v/>
      </c>
      <c r="AA1184" s="357"/>
      <c r="AB1184" s="426" t="str">
        <f>IF(B1184="", "", IF(COUNTIF(X1184,"*独自*"),"数式を削除して手入力",IFERROR(INDEX(【参考】数式用!$O$3:'【参考】数式用'!$Q$452,MATCH(Q1184&amp;V1184,【参考】数式用!$N$3:'【参考】数式用'!$N$452,0),MATCH(VLOOKUP(X1184,【参考】数式用!$R$2:$S$46,2,FALSE),【参考】数式用!$O$2:$Q$2,0)),10)))</f>
        <v/>
      </c>
      <c r="AC1184" s="354"/>
    </row>
    <row r="1185" spans="1:29" ht="49.95" customHeight="1">
      <c r="A1185" s="240">
        <f t="shared" si="21"/>
        <v>1147</v>
      </c>
      <c r="B1185" s="449"/>
      <c r="C1185" s="450"/>
      <c r="D1185" s="450"/>
      <c r="E1185" s="450"/>
      <c r="F1185" s="450"/>
      <c r="G1185" s="450"/>
      <c r="H1185" s="450"/>
      <c r="I1185" s="450"/>
      <c r="J1185" s="450"/>
      <c r="K1185" s="450"/>
      <c r="L1185" s="451"/>
      <c r="M1185" s="452"/>
      <c r="N1185" s="452"/>
      <c r="O1185" s="452"/>
      <c r="P1185" s="453"/>
      <c r="Q1185" s="454"/>
      <c r="R1185" s="454"/>
      <c r="S1185" s="454"/>
      <c r="T1185" s="454"/>
      <c r="U1185" s="454"/>
      <c r="V1185" s="129"/>
      <c r="W1185" s="129"/>
      <c r="X1185" s="455"/>
      <c r="Y1185" s="456"/>
      <c r="Z1185" s="339" t="str">
        <f>IFERROR(VLOOKUP(X1185, 【参考】数式用!$A$2:$B$46, 2, FALSE), "")</f>
        <v/>
      </c>
      <c r="AA1185" s="357"/>
      <c r="AB1185" s="426" t="str">
        <f>IF(B1185="", "", IF(COUNTIF(X1185,"*独自*"),"数式を削除して手入力",IFERROR(INDEX(【参考】数式用!$O$3:'【参考】数式用'!$Q$452,MATCH(Q1185&amp;V1185,【参考】数式用!$N$3:'【参考】数式用'!$N$452,0),MATCH(VLOOKUP(X1185,【参考】数式用!$R$2:$S$46,2,FALSE),【参考】数式用!$O$2:$Q$2,0)),10)))</f>
        <v/>
      </c>
      <c r="AC1185" s="354"/>
    </row>
    <row r="1186" spans="1:29" ht="49.95" customHeight="1">
      <c r="A1186" s="240">
        <f t="shared" si="21"/>
        <v>1148</v>
      </c>
      <c r="B1186" s="449"/>
      <c r="C1186" s="450"/>
      <c r="D1186" s="450"/>
      <c r="E1186" s="450"/>
      <c r="F1186" s="450"/>
      <c r="G1186" s="450"/>
      <c r="H1186" s="450"/>
      <c r="I1186" s="450"/>
      <c r="J1186" s="450"/>
      <c r="K1186" s="450"/>
      <c r="L1186" s="451"/>
      <c r="M1186" s="452"/>
      <c r="N1186" s="452"/>
      <c r="O1186" s="452"/>
      <c r="P1186" s="453"/>
      <c r="Q1186" s="454"/>
      <c r="R1186" s="454"/>
      <c r="S1186" s="454"/>
      <c r="T1186" s="454"/>
      <c r="U1186" s="454"/>
      <c r="V1186" s="129"/>
      <c r="W1186" s="129"/>
      <c r="X1186" s="455"/>
      <c r="Y1186" s="456"/>
      <c r="Z1186" s="339" t="str">
        <f>IFERROR(VLOOKUP(X1186, 【参考】数式用!$A$2:$B$46, 2, FALSE), "")</f>
        <v/>
      </c>
      <c r="AA1186" s="357"/>
      <c r="AB1186" s="426" t="str">
        <f>IF(B1186="", "", IF(COUNTIF(X1186,"*独自*"),"数式を削除して手入力",IFERROR(INDEX(【参考】数式用!$O$3:'【参考】数式用'!$Q$452,MATCH(Q1186&amp;V1186,【参考】数式用!$N$3:'【参考】数式用'!$N$452,0),MATCH(VLOOKUP(X1186,【参考】数式用!$R$2:$S$46,2,FALSE),【参考】数式用!$O$2:$Q$2,0)),10)))</f>
        <v/>
      </c>
      <c r="AC1186" s="354"/>
    </row>
    <row r="1187" spans="1:29" ht="49.95" customHeight="1">
      <c r="A1187" s="240">
        <f t="shared" si="21"/>
        <v>1149</v>
      </c>
      <c r="B1187" s="449"/>
      <c r="C1187" s="450"/>
      <c r="D1187" s="450"/>
      <c r="E1187" s="450"/>
      <c r="F1187" s="450"/>
      <c r="G1187" s="450"/>
      <c r="H1187" s="450"/>
      <c r="I1187" s="450"/>
      <c r="J1187" s="450"/>
      <c r="K1187" s="450"/>
      <c r="L1187" s="451"/>
      <c r="M1187" s="452"/>
      <c r="N1187" s="452"/>
      <c r="O1187" s="452"/>
      <c r="P1187" s="453"/>
      <c r="Q1187" s="454"/>
      <c r="R1187" s="454"/>
      <c r="S1187" s="454"/>
      <c r="T1187" s="454"/>
      <c r="U1187" s="454"/>
      <c r="V1187" s="129"/>
      <c r="W1187" s="129"/>
      <c r="X1187" s="455"/>
      <c r="Y1187" s="456"/>
      <c r="Z1187" s="339" t="str">
        <f>IFERROR(VLOOKUP(X1187, 【参考】数式用!$A$2:$B$46, 2, FALSE), "")</f>
        <v/>
      </c>
      <c r="AA1187" s="357"/>
      <c r="AB1187" s="426" t="str">
        <f>IF(B1187="", "", IF(COUNTIF(X1187,"*独自*"),"数式を削除して手入力",IFERROR(INDEX(【参考】数式用!$O$3:'【参考】数式用'!$Q$452,MATCH(Q1187&amp;V1187,【参考】数式用!$N$3:'【参考】数式用'!$N$452,0),MATCH(VLOOKUP(X1187,【参考】数式用!$R$2:$S$46,2,FALSE),【参考】数式用!$O$2:$Q$2,0)),10)))</f>
        <v/>
      </c>
      <c r="AC1187" s="354"/>
    </row>
    <row r="1188" spans="1:29" ht="49.95" customHeight="1">
      <c r="A1188" s="240">
        <f t="shared" si="21"/>
        <v>1150</v>
      </c>
      <c r="B1188" s="449"/>
      <c r="C1188" s="450"/>
      <c r="D1188" s="450"/>
      <c r="E1188" s="450"/>
      <c r="F1188" s="450"/>
      <c r="G1188" s="450"/>
      <c r="H1188" s="450"/>
      <c r="I1188" s="450"/>
      <c r="J1188" s="450"/>
      <c r="K1188" s="450"/>
      <c r="L1188" s="451"/>
      <c r="M1188" s="452"/>
      <c r="N1188" s="452"/>
      <c r="O1188" s="452"/>
      <c r="P1188" s="453"/>
      <c r="Q1188" s="454"/>
      <c r="R1188" s="454"/>
      <c r="S1188" s="454"/>
      <c r="T1188" s="454"/>
      <c r="U1188" s="454"/>
      <c r="V1188" s="129"/>
      <c r="W1188" s="129"/>
      <c r="X1188" s="455"/>
      <c r="Y1188" s="456"/>
      <c r="Z1188" s="339" t="str">
        <f>IFERROR(VLOOKUP(X1188, 【参考】数式用!$A$2:$B$46, 2, FALSE), "")</f>
        <v/>
      </c>
      <c r="AA1188" s="357"/>
      <c r="AB1188" s="426" t="str">
        <f>IF(B1188="", "", IF(COUNTIF(X1188,"*独自*"),"数式を削除して手入力",IFERROR(INDEX(【参考】数式用!$O$3:'【参考】数式用'!$Q$452,MATCH(Q1188&amp;V1188,【参考】数式用!$N$3:'【参考】数式用'!$N$452,0),MATCH(VLOOKUP(X1188,【参考】数式用!$R$2:$S$46,2,FALSE),【参考】数式用!$O$2:$Q$2,0)),10)))</f>
        <v/>
      </c>
      <c r="AC1188" s="354"/>
    </row>
    <row r="1189" spans="1:29" ht="49.95" customHeight="1">
      <c r="A1189" s="240">
        <f t="shared" si="21"/>
        <v>1151</v>
      </c>
      <c r="B1189" s="449"/>
      <c r="C1189" s="450"/>
      <c r="D1189" s="450"/>
      <c r="E1189" s="450"/>
      <c r="F1189" s="450"/>
      <c r="G1189" s="450"/>
      <c r="H1189" s="450"/>
      <c r="I1189" s="450"/>
      <c r="J1189" s="450"/>
      <c r="K1189" s="450"/>
      <c r="L1189" s="451"/>
      <c r="M1189" s="452"/>
      <c r="N1189" s="452"/>
      <c r="O1189" s="452"/>
      <c r="P1189" s="453"/>
      <c r="Q1189" s="454"/>
      <c r="R1189" s="454"/>
      <c r="S1189" s="454"/>
      <c r="T1189" s="454"/>
      <c r="U1189" s="454"/>
      <c r="V1189" s="129"/>
      <c r="W1189" s="129"/>
      <c r="X1189" s="455"/>
      <c r="Y1189" s="456"/>
      <c r="Z1189" s="339" t="str">
        <f>IFERROR(VLOOKUP(X1189, 【参考】数式用!$A$2:$B$46, 2, FALSE), "")</f>
        <v/>
      </c>
      <c r="AA1189" s="357"/>
      <c r="AB1189" s="426" t="str">
        <f>IF(B1189="", "", IF(COUNTIF(X1189,"*独自*"),"数式を削除して手入力",IFERROR(INDEX(【参考】数式用!$O$3:'【参考】数式用'!$Q$452,MATCH(Q1189&amp;V1189,【参考】数式用!$N$3:'【参考】数式用'!$N$452,0),MATCH(VLOOKUP(X1189,【参考】数式用!$R$2:$S$46,2,FALSE),【参考】数式用!$O$2:$Q$2,0)),10)))</f>
        <v/>
      </c>
      <c r="AC1189" s="354"/>
    </row>
    <row r="1190" spans="1:29" ht="49.95" customHeight="1">
      <c r="A1190" s="240">
        <f t="shared" si="21"/>
        <v>1152</v>
      </c>
      <c r="B1190" s="449"/>
      <c r="C1190" s="450"/>
      <c r="D1190" s="450"/>
      <c r="E1190" s="450"/>
      <c r="F1190" s="450"/>
      <c r="G1190" s="450"/>
      <c r="H1190" s="450"/>
      <c r="I1190" s="450"/>
      <c r="J1190" s="450"/>
      <c r="K1190" s="450"/>
      <c r="L1190" s="451"/>
      <c r="M1190" s="452"/>
      <c r="N1190" s="452"/>
      <c r="O1190" s="452"/>
      <c r="P1190" s="453"/>
      <c r="Q1190" s="454"/>
      <c r="R1190" s="454"/>
      <c r="S1190" s="454"/>
      <c r="T1190" s="454"/>
      <c r="U1190" s="454"/>
      <c r="V1190" s="129"/>
      <c r="W1190" s="129"/>
      <c r="X1190" s="455"/>
      <c r="Y1190" s="456"/>
      <c r="Z1190" s="339" t="str">
        <f>IFERROR(VLOOKUP(X1190, 【参考】数式用!$A$2:$B$46, 2, FALSE), "")</f>
        <v/>
      </c>
      <c r="AA1190" s="357"/>
      <c r="AB1190" s="426" t="str">
        <f>IF(B1190="", "", IF(COUNTIF(X1190,"*独自*"),"数式を削除して手入力",IFERROR(INDEX(【参考】数式用!$O$3:'【参考】数式用'!$Q$452,MATCH(Q1190&amp;V1190,【参考】数式用!$N$3:'【参考】数式用'!$N$452,0),MATCH(VLOOKUP(X1190,【参考】数式用!$R$2:$S$46,2,FALSE),【参考】数式用!$O$2:$Q$2,0)),10)))</f>
        <v/>
      </c>
      <c r="AC1190" s="354"/>
    </row>
    <row r="1191" spans="1:29" ht="49.95" customHeight="1">
      <c r="A1191" s="240">
        <f t="shared" si="21"/>
        <v>1153</v>
      </c>
      <c r="B1191" s="449"/>
      <c r="C1191" s="450"/>
      <c r="D1191" s="450"/>
      <c r="E1191" s="450"/>
      <c r="F1191" s="450"/>
      <c r="G1191" s="450"/>
      <c r="H1191" s="450"/>
      <c r="I1191" s="450"/>
      <c r="J1191" s="450"/>
      <c r="K1191" s="450"/>
      <c r="L1191" s="451"/>
      <c r="M1191" s="452"/>
      <c r="N1191" s="452"/>
      <c r="O1191" s="452"/>
      <c r="P1191" s="453"/>
      <c r="Q1191" s="454"/>
      <c r="R1191" s="454"/>
      <c r="S1191" s="454"/>
      <c r="T1191" s="454"/>
      <c r="U1191" s="454"/>
      <c r="V1191" s="129"/>
      <c r="W1191" s="129"/>
      <c r="X1191" s="455"/>
      <c r="Y1191" s="456"/>
      <c r="Z1191" s="339" t="str">
        <f>IFERROR(VLOOKUP(X1191, 【参考】数式用!$A$2:$B$46, 2, FALSE), "")</f>
        <v/>
      </c>
      <c r="AA1191" s="357"/>
      <c r="AB1191" s="426" t="str">
        <f>IF(B1191="", "", IF(COUNTIF(X1191,"*独自*"),"数式を削除して手入力",IFERROR(INDEX(【参考】数式用!$O$3:'【参考】数式用'!$Q$452,MATCH(Q1191&amp;V1191,【参考】数式用!$N$3:'【参考】数式用'!$N$452,0),MATCH(VLOOKUP(X1191,【参考】数式用!$R$2:$S$46,2,FALSE),【参考】数式用!$O$2:$Q$2,0)),10)))</f>
        <v/>
      </c>
      <c r="AC1191" s="354"/>
    </row>
    <row r="1192" spans="1:29" ht="49.95" customHeight="1">
      <c r="A1192" s="240">
        <f t="shared" si="21"/>
        <v>1154</v>
      </c>
      <c r="B1192" s="449"/>
      <c r="C1192" s="450"/>
      <c r="D1192" s="450"/>
      <c r="E1192" s="450"/>
      <c r="F1192" s="450"/>
      <c r="G1192" s="450"/>
      <c r="H1192" s="450"/>
      <c r="I1192" s="450"/>
      <c r="J1192" s="450"/>
      <c r="K1192" s="450"/>
      <c r="L1192" s="451"/>
      <c r="M1192" s="452"/>
      <c r="N1192" s="452"/>
      <c r="O1192" s="452"/>
      <c r="P1192" s="453"/>
      <c r="Q1192" s="454"/>
      <c r="R1192" s="454"/>
      <c r="S1192" s="454"/>
      <c r="T1192" s="454"/>
      <c r="U1192" s="454"/>
      <c r="V1192" s="129"/>
      <c r="W1192" s="129"/>
      <c r="X1192" s="455"/>
      <c r="Y1192" s="456"/>
      <c r="Z1192" s="339" t="str">
        <f>IFERROR(VLOOKUP(X1192, 【参考】数式用!$A$2:$B$46, 2, FALSE), "")</f>
        <v/>
      </c>
      <c r="AA1192" s="357"/>
      <c r="AB1192" s="426" t="str">
        <f>IF(B1192="", "", IF(COUNTIF(X1192,"*独自*"),"数式を削除して手入力",IFERROR(INDEX(【参考】数式用!$O$3:'【参考】数式用'!$Q$452,MATCH(Q1192&amp;V1192,【参考】数式用!$N$3:'【参考】数式用'!$N$452,0),MATCH(VLOOKUP(X1192,【参考】数式用!$R$2:$S$46,2,FALSE),【参考】数式用!$O$2:$Q$2,0)),10)))</f>
        <v/>
      </c>
      <c r="AC1192" s="354"/>
    </row>
    <row r="1193" spans="1:29" ht="49.95" customHeight="1">
      <c r="A1193" s="240">
        <f t="shared" si="21"/>
        <v>1155</v>
      </c>
      <c r="B1193" s="449"/>
      <c r="C1193" s="450"/>
      <c r="D1193" s="450"/>
      <c r="E1193" s="450"/>
      <c r="F1193" s="450"/>
      <c r="G1193" s="450"/>
      <c r="H1193" s="450"/>
      <c r="I1193" s="450"/>
      <c r="J1193" s="450"/>
      <c r="K1193" s="450"/>
      <c r="L1193" s="451"/>
      <c r="M1193" s="452"/>
      <c r="N1193" s="452"/>
      <c r="O1193" s="452"/>
      <c r="P1193" s="453"/>
      <c r="Q1193" s="454"/>
      <c r="R1193" s="454"/>
      <c r="S1193" s="454"/>
      <c r="T1193" s="454"/>
      <c r="U1193" s="454"/>
      <c r="V1193" s="129"/>
      <c r="W1193" s="129"/>
      <c r="X1193" s="455"/>
      <c r="Y1193" s="456"/>
      <c r="Z1193" s="339" t="str">
        <f>IFERROR(VLOOKUP(X1193, 【参考】数式用!$A$2:$B$46, 2, FALSE), "")</f>
        <v/>
      </c>
      <c r="AA1193" s="357"/>
      <c r="AB1193" s="426" t="str">
        <f>IF(B1193="", "", IF(COUNTIF(X1193,"*独自*"),"数式を削除して手入力",IFERROR(INDEX(【参考】数式用!$O$3:'【参考】数式用'!$Q$452,MATCH(Q1193&amp;V1193,【参考】数式用!$N$3:'【参考】数式用'!$N$452,0),MATCH(VLOOKUP(X1193,【参考】数式用!$R$2:$S$46,2,FALSE),【参考】数式用!$O$2:$Q$2,0)),10)))</f>
        <v/>
      </c>
      <c r="AC1193" s="354"/>
    </row>
    <row r="1194" spans="1:29" ht="49.95" customHeight="1">
      <c r="A1194" s="240">
        <f t="shared" si="21"/>
        <v>1156</v>
      </c>
      <c r="B1194" s="449"/>
      <c r="C1194" s="450"/>
      <c r="D1194" s="450"/>
      <c r="E1194" s="450"/>
      <c r="F1194" s="450"/>
      <c r="G1194" s="450"/>
      <c r="H1194" s="450"/>
      <c r="I1194" s="450"/>
      <c r="J1194" s="450"/>
      <c r="K1194" s="450"/>
      <c r="L1194" s="451"/>
      <c r="M1194" s="452"/>
      <c r="N1194" s="452"/>
      <c r="O1194" s="452"/>
      <c r="P1194" s="453"/>
      <c r="Q1194" s="454"/>
      <c r="R1194" s="454"/>
      <c r="S1194" s="454"/>
      <c r="T1194" s="454"/>
      <c r="U1194" s="454"/>
      <c r="V1194" s="129"/>
      <c r="W1194" s="129"/>
      <c r="X1194" s="455"/>
      <c r="Y1194" s="456"/>
      <c r="Z1194" s="339" t="str">
        <f>IFERROR(VLOOKUP(X1194, 【参考】数式用!$A$2:$B$46, 2, FALSE), "")</f>
        <v/>
      </c>
      <c r="AA1194" s="357"/>
      <c r="AB1194" s="426" t="str">
        <f>IF(B1194="", "", IF(COUNTIF(X1194,"*独自*"),"数式を削除して手入力",IFERROR(INDEX(【参考】数式用!$O$3:'【参考】数式用'!$Q$452,MATCH(Q1194&amp;V1194,【参考】数式用!$N$3:'【参考】数式用'!$N$452,0),MATCH(VLOOKUP(X1194,【参考】数式用!$R$2:$S$46,2,FALSE),【参考】数式用!$O$2:$Q$2,0)),10)))</f>
        <v/>
      </c>
      <c r="AC1194" s="354"/>
    </row>
    <row r="1195" spans="1:29" ht="49.95" customHeight="1">
      <c r="A1195" s="240">
        <f t="shared" si="21"/>
        <v>1157</v>
      </c>
      <c r="B1195" s="449"/>
      <c r="C1195" s="450"/>
      <c r="D1195" s="450"/>
      <c r="E1195" s="450"/>
      <c r="F1195" s="450"/>
      <c r="G1195" s="450"/>
      <c r="H1195" s="450"/>
      <c r="I1195" s="450"/>
      <c r="J1195" s="450"/>
      <c r="K1195" s="450"/>
      <c r="L1195" s="451"/>
      <c r="M1195" s="452"/>
      <c r="N1195" s="452"/>
      <c r="O1195" s="452"/>
      <c r="P1195" s="453"/>
      <c r="Q1195" s="454"/>
      <c r="R1195" s="454"/>
      <c r="S1195" s="454"/>
      <c r="T1195" s="454"/>
      <c r="U1195" s="454"/>
      <c r="V1195" s="129"/>
      <c r="W1195" s="129"/>
      <c r="X1195" s="455"/>
      <c r="Y1195" s="456"/>
      <c r="Z1195" s="339" t="str">
        <f>IFERROR(VLOOKUP(X1195, 【参考】数式用!$A$2:$B$46, 2, FALSE), "")</f>
        <v/>
      </c>
      <c r="AA1195" s="357"/>
      <c r="AB1195" s="426" t="str">
        <f>IF(B1195="", "", IF(COUNTIF(X1195,"*独自*"),"数式を削除して手入力",IFERROR(INDEX(【参考】数式用!$O$3:'【参考】数式用'!$Q$452,MATCH(Q1195&amp;V1195,【参考】数式用!$N$3:'【参考】数式用'!$N$452,0),MATCH(VLOOKUP(X1195,【参考】数式用!$R$2:$S$46,2,FALSE),【参考】数式用!$O$2:$Q$2,0)),10)))</f>
        <v/>
      </c>
      <c r="AC1195" s="354"/>
    </row>
    <row r="1196" spans="1:29" ht="49.95" customHeight="1">
      <c r="A1196" s="240">
        <f t="shared" si="21"/>
        <v>1158</v>
      </c>
      <c r="B1196" s="449"/>
      <c r="C1196" s="450"/>
      <c r="D1196" s="450"/>
      <c r="E1196" s="450"/>
      <c r="F1196" s="450"/>
      <c r="G1196" s="450"/>
      <c r="H1196" s="450"/>
      <c r="I1196" s="450"/>
      <c r="J1196" s="450"/>
      <c r="K1196" s="450"/>
      <c r="L1196" s="451"/>
      <c r="M1196" s="452"/>
      <c r="N1196" s="452"/>
      <c r="O1196" s="452"/>
      <c r="P1196" s="453"/>
      <c r="Q1196" s="454"/>
      <c r="R1196" s="454"/>
      <c r="S1196" s="454"/>
      <c r="T1196" s="454"/>
      <c r="U1196" s="454"/>
      <c r="V1196" s="129"/>
      <c r="W1196" s="129"/>
      <c r="X1196" s="455"/>
      <c r="Y1196" s="456"/>
      <c r="Z1196" s="339" t="str">
        <f>IFERROR(VLOOKUP(X1196, 【参考】数式用!$A$2:$B$46, 2, FALSE), "")</f>
        <v/>
      </c>
      <c r="AA1196" s="357"/>
      <c r="AB1196" s="426" t="str">
        <f>IF(B1196="", "", IF(COUNTIF(X1196,"*独自*"),"数式を削除して手入力",IFERROR(INDEX(【参考】数式用!$O$3:'【参考】数式用'!$Q$452,MATCH(Q1196&amp;V1196,【参考】数式用!$N$3:'【参考】数式用'!$N$452,0),MATCH(VLOOKUP(X1196,【参考】数式用!$R$2:$S$46,2,FALSE),【参考】数式用!$O$2:$Q$2,0)),10)))</f>
        <v/>
      </c>
      <c r="AC1196" s="354"/>
    </row>
    <row r="1197" spans="1:29" ht="49.95" customHeight="1">
      <c r="A1197" s="240">
        <f t="shared" si="21"/>
        <v>1159</v>
      </c>
      <c r="B1197" s="449"/>
      <c r="C1197" s="450"/>
      <c r="D1197" s="450"/>
      <c r="E1197" s="450"/>
      <c r="F1197" s="450"/>
      <c r="G1197" s="450"/>
      <c r="H1197" s="450"/>
      <c r="I1197" s="450"/>
      <c r="J1197" s="450"/>
      <c r="K1197" s="450"/>
      <c r="L1197" s="451"/>
      <c r="M1197" s="452"/>
      <c r="N1197" s="452"/>
      <c r="O1197" s="452"/>
      <c r="P1197" s="453"/>
      <c r="Q1197" s="454"/>
      <c r="R1197" s="454"/>
      <c r="S1197" s="454"/>
      <c r="T1197" s="454"/>
      <c r="U1197" s="454"/>
      <c r="V1197" s="129"/>
      <c r="W1197" s="129"/>
      <c r="X1197" s="455"/>
      <c r="Y1197" s="456"/>
      <c r="Z1197" s="339" t="str">
        <f>IFERROR(VLOOKUP(X1197, 【参考】数式用!$A$2:$B$46, 2, FALSE), "")</f>
        <v/>
      </c>
      <c r="AA1197" s="357"/>
      <c r="AB1197" s="426" t="str">
        <f>IF(B1197="", "", IF(COUNTIF(X1197,"*独自*"),"数式を削除して手入力",IFERROR(INDEX(【参考】数式用!$O$3:'【参考】数式用'!$Q$452,MATCH(Q1197&amp;V1197,【参考】数式用!$N$3:'【参考】数式用'!$N$452,0),MATCH(VLOOKUP(X1197,【参考】数式用!$R$2:$S$46,2,FALSE),【参考】数式用!$O$2:$Q$2,0)),10)))</f>
        <v/>
      </c>
      <c r="AC1197" s="354"/>
    </row>
    <row r="1198" spans="1:29" ht="49.95" customHeight="1">
      <c r="A1198" s="240">
        <f t="shared" si="21"/>
        <v>1160</v>
      </c>
      <c r="B1198" s="449"/>
      <c r="C1198" s="450"/>
      <c r="D1198" s="450"/>
      <c r="E1198" s="450"/>
      <c r="F1198" s="450"/>
      <c r="G1198" s="450"/>
      <c r="H1198" s="450"/>
      <c r="I1198" s="450"/>
      <c r="J1198" s="450"/>
      <c r="K1198" s="450"/>
      <c r="L1198" s="451"/>
      <c r="M1198" s="452"/>
      <c r="N1198" s="452"/>
      <c r="O1198" s="452"/>
      <c r="P1198" s="453"/>
      <c r="Q1198" s="454"/>
      <c r="R1198" s="454"/>
      <c r="S1198" s="454"/>
      <c r="T1198" s="454"/>
      <c r="U1198" s="454"/>
      <c r="V1198" s="129"/>
      <c r="W1198" s="129"/>
      <c r="X1198" s="455"/>
      <c r="Y1198" s="456"/>
      <c r="Z1198" s="339" t="str">
        <f>IFERROR(VLOOKUP(X1198, 【参考】数式用!$A$2:$B$46, 2, FALSE), "")</f>
        <v/>
      </c>
      <c r="AA1198" s="357"/>
      <c r="AB1198" s="426" t="str">
        <f>IF(B1198="", "", IF(COUNTIF(X1198,"*独自*"),"数式を削除して手入力",IFERROR(INDEX(【参考】数式用!$O$3:'【参考】数式用'!$Q$452,MATCH(Q1198&amp;V1198,【参考】数式用!$N$3:'【参考】数式用'!$N$452,0),MATCH(VLOOKUP(X1198,【参考】数式用!$R$2:$S$46,2,FALSE),【参考】数式用!$O$2:$Q$2,0)),10)))</f>
        <v/>
      </c>
      <c r="AC1198" s="354"/>
    </row>
    <row r="1199" spans="1:29" ht="49.95" customHeight="1">
      <c r="A1199" s="240">
        <f t="shared" si="21"/>
        <v>1161</v>
      </c>
      <c r="B1199" s="449"/>
      <c r="C1199" s="450"/>
      <c r="D1199" s="450"/>
      <c r="E1199" s="450"/>
      <c r="F1199" s="450"/>
      <c r="G1199" s="450"/>
      <c r="H1199" s="450"/>
      <c r="I1199" s="450"/>
      <c r="J1199" s="450"/>
      <c r="K1199" s="450"/>
      <c r="L1199" s="451"/>
      <c r="M1199" s="452"/>
      <c r="N1199" s="452"/>
      <c r="O1199" s="452"/>
      <c r="P1199" s="453"/>
      <c r="Q1199" s="454"/>
      <c r="R1199" s="454"/>
      <c r="S1199" s="454"/>
      <c r="T1199" s="454"/>
      <c r="U1199" s="454"/>
      <c r="V1199" s="129"/>
      <c r="W1199" s="129"/>
      <c r="X1199" s="455"/>
      <c r="Y1199" s="456"/>
      <c r="Z1199" s="339" t="str">
        <f>IFERROR(VLOOKUP(X1199, 【参考】数式用!$A$2:$B$46, 2, FALSE), "")</f>
        <v/>
      </c>
      <c r="AA1199" s="357"/>
      <c r="AB1199" s="426" t="str">
        <f>IF(B1199="", "", IF(COUNTIF(X1199,"*独自*"),"数式を削除して手入力",IFERROR(INDEX(【参考】数式用!$O$3:'【参考】数式用'!$Q$452,MATCH(Q1199&amp;V1199,【参考】数式用!$N$3:'【参考】数式用'!$N$452,0),MATCH(VLOOKUP(X1199,【参考】数式用!$R$2:$S$46,2,FALSE),【参考】数式用!$O$2:$Q$2,0)),10)))</f>
        <v/>
      </c>
      <c r="AC1199" s="354"/>
    </row>
    <row r="1200" spans="1:29" ht="49.95" customHeight="1">
      <c r="A1200" s="240">
        <f t="shared" si="21"/>
        <v>1162</v>
      </c>
      <c r="B1200" s="449"/>
      <c r="C1200" s="450"/>
      <c r="D1200" s="450"/>
      <c r="E1200" s="450"/>
      <c r="F1200" s="450"/>
      <c r="G1200" s="450"/>
      <c r="H1200" s="450"/>
      <c r="I1200" s="450"/>
      <c r="J1200" s="450"/>
      <c r="K1200" s="450"/>
      <c r="L1200" s="451"/>
      <c r="M1200" s="452"/>
      <c r="N1200" s="452"/>
      <c r="O1200" s="452"/>
      <c r="P1200" s="453"/>
      <c r="Q1200" s="454"/>
      <c r="R1200" s="454"/>
      <c r="S1200" s="454"/>
      <c r="T1200" s="454"/>
      <c r="U1200" s="454"/>
      <c r="V1200" s="129"/>
      <c r="W1200" s="129"/>
      <c r="X1200" s="455"/>
      <c r="Y1200" s="456"/>
      <c r="Z1200" s="339" t="str">
        <f>IFERROR(VLOOKUP(X1200, 【参考】数式用!$A$2:$B$46, 2, FALSE), "")</f>
        <v/>
      </c>
      <c r="AA1200" s="357"/>
      <c r="AB1200" s="426" t="str">
        <f>IF(B1200="", "", IF(COUNTIF(X1200,"*独自*"),"数式を削除して手入力",IFERROR(INDEX(【参考】数式用!$O$3:'【参考】数式用'!$Q$452,MATCH(Q1200&amp;V1200,【参考】数式用!$N$3:'【参考】数式用'!$N$452,0),MATCH(VLOOKUP(X1200,【参考】数式用!$R$2:$S$46,2,FALSE),【参考】数式用!$O$2:$Q$2,0)),10)))</f>
        <v/>
      </c>
      <c r="AC1200" s="354"/>
    </row>
    <row r="1201" spans="1:29" ht="49.95" customHeight="1">
      <c r="A1201" s="240">
        <f t="shared" si="21"/>
        <v>1163</v>
      </c>
      <c r="B1201" s="449"/>
      <c r="C1201" s="450"/>
      <c r="D1201" s="450"/>
      <c r="E1201" s="450"/>
      <c r="F1201" s="450"/>
      <c r="G1201" s="450"/>
      <c r="H1201" s="450"/>
      <c r="I1201" s="450"/>
      <c r="J1201" s="450"/>
      <c r="K1201" s="450"/>
      <c r="L1201" s="451"/>
      <c r="M1201" s="452"/>
      <c r="N1201" s="452"/>
      <c r="O1201" s="452"/>
      <c r="P1201" s="453"/>
      <c r="Q1201" s="454"/>
      <c r="R1201" s="454"/>
      <c r="S1201" s="454"/>
      <c r="T1201" s="454"/>
      <c r="U1201" s="454"/>
      <c r="V1201" s="129"/>
      <c r="W1201" s="129"/>
      <c r="X1201" s="455"/>
      <c r="Y1201" s="456"/>
      <c r="Z1201" s="339" t="str">
        <f>IFERROR(VLOOKUP(X1201, 【参考】数式用!$A$2:$B$46, 2, FALSE), "")</f>
        <v/>
      </c>
      <c r="AA1201" s="357"/>
      <c r="AB1201" s="426" t="str">
        <f>IF(B1201="", "", IF(COUNTIF(X1201,"*独自*"),"数式を削除して手入力",IFERROR(INDEX(【参考】数式用!$O$3:'【参考】数式用'!$Q$452,MATCH(Q1201&amp;V1201,【参考】数式用!$N$3:'【参考】数式用'!$N$452,0),MATCH(VLOOKUP(X1201,【参考】数式用!$R$2:$S$46,2,FALSE),【参考】数式用!$O$2:$Q$2,0)),10)))</f>
        <v/>
      </c>
      <c r="AC1201" s="354"/>
    </row>
    <row r="1202" spans="1:29" ht="49.95" customHeight="1">
      <c r="A1202" s="240">
        <f t="shared" si="21"/>
        <v>1164</v>
      </c>
      <c r="B1202" s="449"/>
      <c r="C1202" s="450"/>
      <c r="D1202" s="450"/>
      <c r="E1202" s="450"/>
      <c r="F1202" s="450"/>
      <c r="G1202" s="450"/>
      <c r="H1202" s="450"/>
      <c r="I1202" s="450"/>
      <c r="J1202" s="450"/>
      <c r="K1202" s="450"/>
      <c r="L1202" s="451"/>
      <c r="M1202" s="452"/>
      <c r="N1202" s="452"/>
      <c r="O1202" s="452"/>
      <c r="P1202" s="453"/>
      <c r="Q1202" s="454"/>
      <c r="R1202" s="454"/>
      <c r="S1202" s="454"/>
      <c r="T1202" s="454"/>
      <c r="U1202" s="454"/>
      <c r="V1202" s="129"/>
      <c r="W1202" s="129"/>
      <c r="X1202" s="455"/>
      <c r="Y1202" s="456"/>
      <c r="Z1202" s="339" t="str">
        <f>IFERROR(VLOOKUP(X1202, 【参考】数式用!$A$2:$B$46, 2, FALSE), "")</f>
        <v/>
      </c>
      <c r="AA1202" s="357"/>
      <c r="AB1202" s="426" t="str">
        <f>IF(B1202="", "", IF(COUNTIF(X1202,"*独自*"),"数式を削除して手入力",IFERROR(INDEX(【参考】数式用!$O$3:'【参考】数式用'!$Q$452,MATCH(Q1202&amp;V1202,【参考】数式用!$N$3:'【参考】数式用'!$N$452,0),MATCH(VLOOKUP(X1202,【参考】数式用!$R$2:$S$46,2,FALSE),【参考】数式用!$O$2:$Q$2,0)),10)))</f>
        <v/>
      </c>
      <c r="AC1202" s="354"/>
    </row>
    <row r="1203" spans="1:29" ht="49.95" customHeight="1">
      <c r="A1203" s="240">
        <f t="shared" si="21"/>
        <v>1165</v>
      </c>
      <c r="B1203" s="449"/>
      <c r="C1203" s="450"/>
      <c r="D1203" s="450"/>
      <c r="E1203" s="450"/>
      <c r="F1203" s="450"/>
      <c r="G1203" s="450"/>
      <c r="H1203" s="450"/>
      <c r="I1203" s="450"/>
      <c r="J1203" s="450"/>
      <c r="K1203" s="450"/>
      <c r="L1203" s="451"/>
      <c r="M1203" s="452"/>
      <c r="N1203" s="452"/>
      <c r="O1203" s="452"/>
      <c r="P1203" s="453"/>
      <c r="Q1203" s="454"/>
      <c r="R1203" s="454"/>
      <c r="S1203" s="454"/>
      <c r="T1203" s="454"/>
      <c r="U1203" s="454"/>
      <c r="V1203" s="129"/>
      <c r="W1203" s="129"/>
      <c r="X1203" s="455"/>
      <c r="Y1203" s="456"/>
      <c r="Z1203" s="339" t="str">
        <f>IFERROR(VLOOKUP(X1203, 【参考】数式用!$A$2:$B$46, 2, FALSE), "")</f>
        <v/>
      </c>
      <c r="AA1203" s="357"/>
      <c r="AB1203" s="426" t="str">
        <f>IF(B1203="", "", IF(COUNTIF(X1203,"*独自*"),"数式を削除して手入力",IFERROR(INDEX(【参考】数式用!$O$3:'【参考】数式用'!$Q$452,MATCH(Q1203&amp;V1203,【参考】数式用!$N$3:'【参考】数式用'!$N$452,0),MATCH(VLOOKUP(X1203,【参考】数式用!$R$2:$S$46,2,FALSE),【参考】数式用!$O$2:$Q$2,0)),10)))</f>
        <v/>
      </c>
      <c r="AC1203" s="354"/>
    </row>
    <row r="1204" spans="1:29" ht="49.95" customHeight="1">
      <c r="A1204" s="240">
        <f t="shared" si="21"/>
        <v>1166</v>
      </c>
      <c r="B1204" s="449"/>
      <c r="C1204" s="450"/>
      <c r="D1204" s="450"/>
      <c r="E1204" s="450"/>
      <c r="F1204" s="450"/>
      <c r="G1204" s="450"/>
      <c r="H1204" s="450"/>
      <c r="I1204" s="450"/>
      <c r="J1204" s="450"/>
      <c r="K1204" s="450"/>
      <c r="L1204" s="451"/>
      <c r="M1204" s="452"/>
      <c r="N1204" s="452"/>
      <c r="O1204" s="452"/>
      <c r="P1204" s="453"/>
      <c r="Q1204" s="454"/>
      <c r="R1204" s="454"/>
      <c r="S1204" s="454"/>
      <c r="T1204" s="454"/>
      <c r="U1204" s="454"/>
      <c r="V1204" s="129"/>
      <c r="W1204" s="129"/>
      <c r="X1204" s="455"/>
      <c r="Y1204" s="456"/>
      <c r="Z1204" s="339" t="str">
        <f>IFERROR(VLOOKUP(X1204, 【参考】数式用!$A$2:$B$46, 2, FALSE), "")</f>
        <v/>
      </c>
      <c r="AA1204" s="357"/>
      <c r="AB1204" s="426" t="str">
        <f>IF(B1204="", "", IF(COUNTIF(X1204,"*独自*"),"数式を削除して手入力",IFERROR(INDEX(【参考】数式用!$O$3:'【参考】数式用'!$Q$452,MATCH(Q1204&amp;V1204,【参考】数式用!$N$3:'【参考】数式用'!$N$452,0),MATCH(VLOOKUP(X1204,【参考】数式用!$R$2:$S$46,2,FALSE),【参考】数式用!$O$2:$Q$2,0)),10)))</f>
        <v/>
      </c>
      <c r="AC1204" s="354"/>
    </row>
    <row r="1205" spans="1:29" ht="49.95" customHeight="1">
      <c r="A1205" s="240">
        <f t="shared" si="21"/>
        <v>1167</v>
      </c>
      <c r="B1205" s="449"/>
      <c r="C1205" s="450"/>
      <c r="D1205" s="450"/>
      <c r="E1205" s="450"/>
      <c r="F1205" s="450"/>
      <c r="G1205" s="450"/>
      <c r="H1205" s="450"/>
      <c r="I1205" s="450"/>
      <c r="J1205" s="450"/>
      <c r="K1205" s="450"/>
      <c r="L1205" s="451"/>
      <c r="M1205" s="452"/>
      <c r="N1205" s="452"/>
      <c r="O1205" s="452"/>
      <c r="P1205" s="453"/>
      <c r="Q1205" s="454"/>
      <c r="R1205" s="454"/>
      <c r="S1205" s="454"/>
      <c r="T1205" s="454"/>
      <c r="U1205" s="454"/>
      <c r="V1205" s="129"/>
      <c r="W1205" s="129"/>
      <c r="X1205" s="455"/>
      <c r="Y1205" s="456"/>
      <c r="Z1205" s="339" t="str">
        <f>IFERROR(VLOOKUP(X1205, 【参考】数式用!$A$2:$B$46, 2, FALSE), "")</f>
        <v/>
      </c>
      <c r="AA1205" s="357"/>
      <c r="AB1205" s="426" t="str">
        <f>IF(B1205="", "", IF(COUNTIF(X1205,"*独自*"),"数式を削除して手入力",IFERROR(INDEX(【参考】数式用!$O$3:'【参考】数式用'!$Q$452,MATCH(Q1205&amp;V1205,【参考】数式用!$N$3:'【参考】数式用'!$N$452,0),MATCH(VLOOKUP(X1205,【参考】数式用!$R$2:$S$46,2,FALSE),【参考】数式用!$O$2:$Q$2,0)),10)))</f>
        <v/>
      </c>
      <c r="AC1205" s="354"/>
    </row>
    <row r="1206" spans="1:29" ht="49.95" customHeight="1">
      <c r="A1206" s="240">
        <f t="shared" si="21"/>
        <v>1168</v>
      </c>
      <c r="B1206" s="449"/>
      <c r="C1206" s="450"/>
      <c r="D1206" s="450"/>
      <c r="E1206" s="450"/>
      <c r="F1206" s="450"/>
      <c r="G1206" s="450"/>
      <c r="H1206" s="450"/>
      <c r="I1206" s="450"/>
      <c r="J1206" s="450"/>
      <c r="K1206" s="450"/>
      <c r="L1206" s="451"/>
      <c r="M1206" s="452"/>
      <c r="N1206" s="452"/>
      <c r="O1206" s="452"/>
      <c r="P1206" s="453"/>
      <c r="Q1206" s="454"/>
      <c r="R1206" s="454"/>
      <c r="S1206" s="454"/>
      <c r="T1206" s="454"/>
      <c r="U1206" s="454"/>
      <c r="V1206" s="129"/>
      <c r="W1206" s="129"/>
      <c r="X1206" s="455"/>
      <c r="Y1206" s="456"/>
      <c r="Z1206" s="339" t="str">
        <f>IFERROR(VLOOKUP(X1206, 【参考】数式用!$A$2:$B$46, 2, FALSE), "")</f>
        <v/>
      </c>
      <c r="AA1206" s="357"/>
      <c r="AB1206" s="426" t="str">
        <f>IF(B1206="", "", IF(COUNTIF(X1206,"*独自*"),"数式を削除して手入力",IFERROR(INDEX(【参考】数式用!$O$3:'【参考】数式用'!$Q$452,MATCH(Q1206&amp;V1206,【参考】数式用!$N$3:'【参考】数式用'!$N$452,0),MATCH(VLOOKUP(X1206,【参考】数式用!$R$2:$S$46,2,FALSE),【参考】数式用!$O$2:$Q$2,0)),10)))</f>
        <v/>
      </c>
      <c r="AC1206" s="354"/>
    </row>
    <row r="1207" spans="1:29" ht="49.95" customHeight="1">
      <c r="A1207" s="240">
        <f t="shared" si="21"/>
        <v>1169</v>
      </c>
      <c r="B1207" s="449"/>
      <c r="C1207" s="450"/>
      <c r="D1207" s="450"/>
      <c r="E1207" s="450"/>
      <c r="F1207" s="450"/>
      <c r="G1207" s="450"/>
      <c r="H1207" s="450"/>
      <c r="I1207" s="450"/>
      <c r="J1207" s="450"/>
      <c r="K1207" s="450"/>
      <c r="L1207" s="451"/>
      <c r="M1207" s="452"/>
      <c r="N1207" s="452"/>
      <c r="O1207" s="452"/>
      <c r="P1207" s="453"/>
      <c r="Q1207" s="454"/>
      <c r="R1207" s="454"/>
      <c r="S1207" s="454"/>
      <c r="T1207" s="454"/>
      <c r="U1207" s="454"/>
      <c r="V1207" s="129"/>
      <c r="W1207" s="129"/>
      <c r="X1207" s="455"/>
      <c r="Y1207" s="456"/>
      <c r="Z1207" s="339" t="str">
        <f>IFERROR(VLOOKUP(X1207, 【参考】数式用!$A$2:$B$46, 2, FALSE), "")</f>
        <v/>
      </c>
      <c r="AA1207" s="357"/>
      <c r="AB1207" s="426" t="str">
        <f>IF(B1207="", "", IF(COUNTIF(X1207,"*独自*"),"数式を削除して手入力",IFERROR(INDEX(【参考】数式用!$O$3:'【参考】数式用'!$Q$452,MATCH(Q1207&amp;V1207,【参考】数式用!$N$3:'【参考】数式用'!$N$452,0),MATCH(VLOOKUP(X1207,【参考】数式用!$R$2:$S$46,2,FALSE),【参考】数式用!$O$2:$Q$2,0)),10)))</f>
        <v/>
      </c>
      <c r="AC1207" s="354"/>
    </row>
    <row r="1208" spans="1:29" ht="49.95" customHeight="1">
      <c r="A1208" s="240">
        <f t="shared" si="21"/>
        <v>1170</v>
      </c>
      <c r="B1208" s="449"/>
      <c r="C1208" s="450"/>
      <c r="D1208" s="450"/>
      <c r="E1208" s="450"/>
      <c r="F1208" s="450"/>
      <c r="G1208" s="450"/>
      <c r="H1208" s="450"/>
      <c r="I1208" s="450"/>
      <c r="J1208" s="450"/>
      <c r="K1208" s="450"/>
      <c r="L1208" s="451"/>
      <c r="M1208" s="452"/>
      <c r="N1208" s="452"/>
      <c r="O1208" s="452"/>
      <c r="P1208" s="453"/>
      <c r="Q1208" s="454"/>
      <c r="R1208" s="454"/>
      <c r="S1208" s="454"/>
      <c r="T1208" s="454"/>
      <c r="U1208" s="454"/>
      <c r="V1208" s="129"/>
      <c r="W1208" s="129"/>
      <c r="X1208" s="455"/>
      <c r="Y1208" s="456"/>
      <c r="Z1208" s="339" t="str">
        <f>IFERROR(VLOOKUP(X1208, 【参考】数式用!$A$2:$B$46, 2, FALSE), "")</f>
        <v/>
      </c>
      <c r="AA1208" s="357"/>
      <c r="AB1208" s="426" t="str">
        <f>IF(B1208="", "", IF(COUNTIF(X1208,"*独自*"),"数式を削除して手入力",IFERROR(INDEX(【参考】数式用!$O$3:'【参考】数式用'!$Q$452,MATCH(Q1208&amp;V1208,【参考】数式用!$N$3:'【参考】数式用'!$N$452,0),MATCH(VLOOKUP(X1208,【参考】数式用!$R$2:$S$46,2,FALSE),【参考】数式用!$O$2:$Q$2,0)),10)))</f>
        <v/>
      </c>
      <c r="AC1208" s="354"/>
    </row>
    <row r="1209" spans="1:29" ht="49.95" customHeight="1">
      <c r="A1209" s="240">
        <f t="shared" si="21"/>
        <v>1171</v>
      </c>
      <c r="B1209" s="449"/>
      <c r="C1209" s="450"/>
      <c r="D1209" s="450"/>
      <c r="E1209" s="450"/>
      <c r="F1209" s="450"/>
      <c r="G1209" s="450"/>
      <c r="H1209" s="450"/>
      <c r="I1209" s="450"/>
      <c r="J1209" s="450"/>
      <c r="K1209" s="450"/>
      <c r="L1209" s="451"/>
      <c r="M1209" s="452"/>
      <c r="N1209" s="452"/>
      <c r="O1209" s="452"/>
      <c r="P1209" s="453"/>
      <c r="Q1209" s="454"/>
      <c r="R1209" s="454"/>
      <c r="S1209" s="454"/>
      <c r="T1209" s="454"/>
      <c r="U1209" s="454"/>
      <c r="V1209" s="129"/>
      <c r="W1209" s="129"/>
      <c r="X1209" s="455"/>
      <c r="Y1209" s="456"/>
      <c r="Z1209" s="339" t="str">
        <f>IFERROR(VLOOKUP(X1209, 【参考】数式用!$A$2:$B$46, 2, FALSE), "")</f>
        <v/>
      </c>
      <c r="AA1209" s="357"/>
      <c r="AB1209" s="426" t="str">
        <f>IF(B1209="", "", IF(COUNTIF(X1209,"*独自*"),"数式を削除して手入力",IFERROR(INDEX(【参考】数式用!$O$3:'【参考】数式用'!$Q$452,MATCH(Q1209&amp;V1209,【参考】数式用!$N$3:'【参考】数式用'!$N$452,0),MATCH(VLOOKUP(X1209,【参考】数式用!$R$2:$S$46,2,FALSE),【参考】数式用!$O$2:$Q$2,0)),10)))</f>
        <v/>
      </c>
      <c r="AC1209" s="354"/>
    </row>
    <row r="1210" spans="1:29" ht="49.95" customHeight="1">
      <c r="A1210" s="240">
        <f t="shared" si="21"/>
        <v>1172</v>
      </c>
      <c r="B1210" s="449"/>
      <c r="C1210" s="450"/>
      <c r="D1210" s="450"/>
      <c r="E1210" s="450"/>
      <c r="F1210" s="450"/>
      <c r="G1210" s="450"/>
      <c r="H1210" s="450"/>
      <c r="I1210" s="450"/>
      <c r="J1210" s="450"/>
      <c r="K1210" s="450"/>
      <c r="L1210" s="451"/>
      <c r="M1210" s="452"/>
      <c r="N1210" s="452"/>
      <c r="O1210" s="452"/>
      <c r="P1210" s="453"/>
      <c r="Q1210" s="454"/>
      <c r="R1210" s="454"/>
      <c r="S1210" s="454"/>
      <c r="T1210" s="454"/>
      <c r="U1210" s="454"/>
      <c r="V1210" s="129"/>
      <c r="W1210" s="129"/>
      <c r="X1210" s="455"/>
      <c r="Y1210" s="456"/>
      <c r="Z1210" s="339" t="str">
        <f>IFERROR(VLOOKUP(X1210, 【参考】数式用!$A$2:$B$46, 2, FALSE), "")</f>
        <v/>
      </c>
      <c r="AA1210" s="357"/>
      <c r="AB1210" s="426" t="str">
        <f>IF(B1210="", "", IF(COUNTIF(X1210,"*独自*"),"数式を削除して手入力",IFERROR(INDEX(【参考】数式用!$O$3:'【参考】数式用'!$Q$452,MATCH(Q1210&amp;V1210,【参考】数式用!$N$3:'【参考】数式用'!$N$452,0),MATCH(VLOOKUP(X1210,【参考】数式用!$R$2:$S$46,2,FALSE),【参考】数式用!$O$2:$Q$2,0)),10)))</f>
        <v/>
      </c>
      <c r="AC1210" s="354"/>
    </row>
    <row r="1211" spans="1:29" ht="49.95" customHeight="1">
      <c r="A1211" s="240">
        <f t="shared" si="21"/>
        <v>1173</v>
      </c>
      <c r="B1211" s="449"/>
      <c r="C1211" s="450"/>
      <c r="D1211" s="450"/>
      <c r="E1211" s="450"/>
      <c r="F1211" s="450"/>
      <c r="G1211" s="450"/>
      <c r="H1211" s="450"/>
      <c r="I1211" s="450"/>
      <c r="J1211" s="450"/>
      <c r="K1211" s="450"/>
      <c r="L1211" s="451"/>
      <c r="M1211" s="452"/>
      <c r="N1211" s="452"/>
      <c r="O1211" s="452"/>
      <c r="P1211" s="453"/>
      <c r="Q1211" s="454"/>
      <c r="R1211" s="454"/>
      <c r="S1211" s="454"/>
      <c r="T1211" s="454"/>
      <c r="U1211" s="454"/>
      <c r="V1211" s="129"/>
      <c r="W1211" s="129"/>
      <c r="X1211" s="455"/>
      <c r="Y1211" s="456"/>
      <c r="Z1211" s="339" t="str">
        <f>IFERROR(VLOOKUP(X1211, 【参考】数式用!$A$2:$B$46, 2, FALSE), "")</f>
        <v/>
      </c>
      <c r="AA1211" s="357"/>
      <c r="AB1211" s="426" t="str">
        <f>IF(B1211="", "", IF(COUNTIF(X1211,"*独自*"),"数式を削除して手入力",IFERROR(INDEX(【参考】数式用!$O$3:'【参考】数式用'!$Q$452,MATCH(Q1211&amp;V1211,【参考】数式用!$N$3:'【参考】数式用'!$N$452,0),MATCH(VLOOKUP(X1211,【参考】数式用!$R$2:$S$46,2,FALSE),【参考】数式用!$O$2:$Q$2,0)),10)))</f>
        <v/>
      </c>
      <c r="AC1211" s="354"/>
    </row>
    <row r="1212" spans="1:29" ht="49.95" customHeight="1">
      <c r="A1212" s="240">
        <f t="shared" si="21"/>
        <v>1174</v>
      </c>
      <c r="B1212" s="449"/>
      <c r="C1212" s="450"/>
      <c r="D1212" s="450"/>
      <c r="E1212" s="450"/>
      <c r="F1212" s="450"/>
      <c r="G1212" s="450"/>
      <c r="H1212" s="450"/>
      <c r="I1212" s="450"/>
      <c r="J1212" s="450"/>
      <c r="K1212" s="450"/>
      <c r="L1212" s="451"/>
      <c r="M1212" s="452"/>
      <c r="N1212" s="452"/>
      <c r="O1212" s="452"/>
      <c r="P1212" s="453"/>
      <c r="Q1212" s="454"/>
      <c r="R1212" s="454"/>
      <c r="S1212" s="454"/>
      <c r="T1212" s="454"/>
      <c r="U1212" s="454"/>
      <c r="V1212" s="129"/>
      <c r="W1212" s="129"/>
      <c r="X1212" s="455"/>
      <c r="Y1212" s="456"/>
      <c r="Z1212" s="339" t="str">
        <f>IFERROR(VLOOKUP(X1212, 【参考】数式用!$A$2:$B$46, 2, FALSE), "")</f>
        <v/>
      </c>
      <c r="AA1212" s="357"/>
      <c r="AB1212" s="426" t="str">
        <f>IF(B1212="", "", IF(COUNTIF(X1212,"*独自*"),"数式を削除して手入力",IFERROR(INDEX(【参考】数式用!$O$3:'【参考】数式用'!$Q$452,MATCH(Q1212&amp;V1212,【参考】数式用!$N$3:'【参考】数式用'!$N$452,0),MATCH(VLOOKUP(X1212,【参考】数式用!$R$2:$S$46,2,FALSE),【参考】数式用!$O$2:$Q$2,0)),10)))</f>
        <v/>
      </c>
      <c r="AC1212" s="354"/>
    </row>
    <row r="1213" spans="1:29" ht="49.95" customHeight="1">
      <c r="A1213" s="240">
        <f t="shared" si="21"/>
        <v>1175</v>
      </c>
      <c r="B1213" s="449"/>
      <c r="C1213" s="450"/>
      <c r="D1213" s="450"/>
      <c r="E1213" s="450"/>
      <c r="F1213" s="450"/>
      <c r="G1213" s="450"/>
      <c r="H1213" s="450"/>
      <c r="I1213" s="450"/>
      <c r="J1213" s="450"/>
      <c r="K1213" s="450"/>
      <c r="L1213" s="451"/>
      <c r="M1213" s="452"/>
      <c r="N1213" s="452"/>
      <c r="O1213" s="452"/>
      <c r="P1213" s="453"/>
      <c r="Q1213" s="454"/>
      <c r="R1213" s="454"/>
      <c r="S1213" s="454"/>
      <c r="T1213" s="454"/>
      <c r="U1213" s="454"/>
      <c r="V1213" s="129"/>
      <c r="W1213" s="129"/>
      <c r="X1213" s="455"/>
      <c r="Y1213" s="456"/>
      <c r="Z1213" s="339" t="str">
        <f>IFERROR(VLOOKUP(X1213, 【参考】数式用!$A$2:$B$46, 2, FALSE), "")</f>
        <v/>
      </c>
      <c r="AA1213" s="357"/>
      <c r="AB1213" s="426" t="str">
        <f>IF(B1213="", "", IF(COUNTIF(X1213,"*独自*"),"数式を削除して手入力",IFERROR(INDEX(【参考】数式用!$O$3:'【参考】数式用'!$Q$452,MATCH(Q1213&amp;V1213,【参考】数式用!$N$3:'【参考】数式用'!$N$452,0),MATCH(VLOOKUP(X1213,【参考】数式用!$R$2:$S$46,2,FALSE),【参考】数式用!$O$2:$Q$2,0)),10)))</f>
        <v/>
      </c>
      <c r="AC1213" s="354"/>
    </row>
    <row r="1214" spans="1:29" ht="49.95" customHeight="1">
      <c r="A1214" s="240">
        <f t="shared" si="21"/>
        <v>1176</v>
      </c>
      <c r="B1214" s="449"/>
      <c r="C1214" s="450"/>
      <c r="D1214" s="450"/>
      <c r="E1214" s="450"/>
      <c r="F1214" s="450"/>
      <c r="G1214" s="450"/>
      <c r="H1214" s="450"/>
      <c r="I1214" s="450"/>
      <c r="J1214" s="450"/>
      <c r="K1214" s="450"/>
      <c r="L1214" s="451"/>
      <c r="M1214" s="452"/>
      <c r="N1214" s="452"/>
      <c r="O1214" s="452"/>
      <c r="P1214" s="453"/>
      <c r="Q1214" s="454"/>
      <c r="R1214" s="454"/>
      <c r="S1214" s="454"/>
      <c r="T1214" s="454"/>
      <c r="U1214" s="454"/>
      <c r="V1214" s="129"/>
      <c r="W1214" s="129"/>
      <c r="X1214" s="455"/>
      <c r="Y1214" s="456"/>
      <c r="Z1214" s="339" t="str">
        <f>IFERROR(VLOOKUP(X1214, 【参考】数式用!$A$2:$B$46, 2, FALSE), "")</f>
        <v/>
      </c>
      <c r="AA1214" s="357"/>
      <c r="AB1214" s="426" t="str">
        <f>IF(B1214="", "", IF(COUNTIF(X1214,"*独自*"),"数式を削除して手入力",IFERROR(INDEX(【参考】数式用!$O$3:'【参考】数式用'!$Q$452,MATCH(Q1214&amp;V1214,【参考】数式用!$N$3:'【参考】数式用'!$N$452,0),MATCH(VLOOKUP(X1214,【参考】数式用!$R$2:$S$46,2,FALSE),【参考】数式用!$O$2:$Q$2,0)),10)))</f>
        <v/>
      </c>
      <c r="AC1214" s="354"/>
    </row>
    <row r="1215" spans="1:29" ht="49.95" customHeight="1">
      <c r="A1215" s="240">
        <f t="shared" si="21"/>
        <v>1177</v>
      </c>
      <c r="B1215" s="449"/>
      <c r="C1215" s="450"/>
      <c r="D1215" s="450"/>
      <c r="E1215" s="450"/>
      <c r="F1215" s="450"/>
      <c r="G1215" s="450"/>
      <c r="H1215" s="450"/>
      <c r="I1215" s="450"/>
      <c r="J1215" s="450"/>
      <c r="K1215" s="450"/>
      <c r="L1215" s="451"/>
      <c r="M1215" s="452"/>
      <c r="N1215" s="452"/>
      <c r="O1215" s="452"/>
      <c r="P1215" s="453"/>
      <c r="Q1215" s="454"/>
      <c r="R1215" s="454"/>
      <c r="S1215" s="454"/>
      <c r="T1215" s="454"/>
      <c r="U1215" s="454"/>
      <c r="V1215" s="129"/>
      <c r="W1215" s="129"/>
      <c r="X1215" s="455"/>
      <c r="Y1215" s="456"/>
      <c r="Z1215" s="339" t="str">
        <f>IFERROR(VLOOKUP(X1215, 【参考】数式用!$A$2:$B$46, 2, FALSE), "")</f>
        <v/>
      </c>
      <c r="AA1215" s="357"/>
      <c r="AB1215" s="426" t="str">
        <f>IF(B1215="", "", IF(COUNTIF(X1215,"*独自*"),"数式を削除して手入力",IFERROR(INDEX(【参考】数式用!$O$3:'【参考】数式用'!$Q$452,MATCH(Q1215&amp;V1215,【参考】数式用!$N$3:'【参考】数式用'!$N$452,0),MATCH(VLOOKUP(X1215,【参考】数式用!$R$2:$S$46,2,FALSE),【参考】数式用!$O$2:$Q$2,0)),10)))</f>
        <v/>
      </c>
      <c r="AC1215" s="354"/>
    </row>
    <row r="1216" spans="1:29" ht="49.95" customHeight="1">
      <c r="A1216" s="240">
        <f t="shared" si="21"/>
        <v>1178</v>
      </c>
      <c r="B1216" s="449"/>
      <c r="C1216" s="450"/>
      <c r="D1216" s="450"/>
      <c r="E1216" s="450"/>
      <c r="F1216" s="450"/>
      <c r="G1216" s="450"/>
      <c r="H1216" s="450"/>
      <c r="I1216" s="450"/>
      <c r="J1216" s="450"/>
      <c r="K1216" s="450"/>
      <c r="L1216" s="451"/>
      <c r="M1216" s="452"/>
      <c r="N1216" s="452"/>
      <c r="O1216" s="452"/>
      <c r="P1216" s="453"/>
      <c r="Q1216" s="454"/>
      <c r="R1216" s="454"/>
      <c r="S1216" s="454"/>
      <c r="T1216" s="454"/>
      <c r="U1216" s="454"/>
      <c r="V1216" s="129"/>
      <c r="W1216" s="129"/>
      <c r="X1216" s="455"/>
      <c r="Y1216" s="456"/>
      <c r="Z1216" s="339" t="str">
        <f>IFERROR(VLOOKUP(X1216, 【参考】数式用!$A$2:$B$46, 2, FALSE), "")</f>
        <v/>
      </c>
      <c r="AA1216" s="357"/>
      <c r="AB1216" s="426" t="str">
        <f>IF(B1216="", "", IF(COUNTIF(X1216,"*独自*"),"数式を削除して手入力",IFERROR(INDEX(【参考】数式用!$O$3:'【参考】数式用'!$Q$452,MATCH(Q1216&amp;V1216,【参考】数式用!$N$3:'【参考】数式用'!$N$452,0),MATCH(VLOOKUP(X1216,【参考】数式用!$R$2:$S$46,2,FALSE),【参考】数式用!$O$2:$Q$2,0)),10)))</f>
        <v/>
      </c>
      <c r="AC1216" s="354"/>
    </row>
    <row r="1217" spans="1:29" ht="49.95" customHeight="1">
      <c r="A1217" s="240">
        <f t="shared" si="21"/>
        <v>1179</v>
      </c>
      <c r="B1217" s="449"/>
      <c r="C1217" s="450"/>
      <c r="D1217" s="450"/>
      <c r="E1217" s="450"/>
      <c r="F1217" s="450"/>
      <c r="G1217" s="450"/>
      <c r="H1217" s="450"/>
      <c r="I1217" s="450"/>
      <c r="J1217" s="450"/>
      <c r="K1217" s="450"/>
      <c r="L1217" s="451"/>
      <c r="M1217" s="452"/>
      <c r="N1217" s="452"/>
      <c r="O1217" s="452"/>
      <c r="P1217" s="453"/>
      <c r="Q1217" s="454"/>
      <c r="R1217" s="454"/>
      <c r="S1217" s="454"/>
      <c r="T1217" s="454"/>
      <c r="U1217" s="454"/>
      <c r="V1217" s="129"/>
      <c r="W1217" s="129"/>
      <c r="X1217" s="455"/>
      <c r="Y1217" s="456"/>
      <c r="Z1217" s="339" t="str">
        <f>IFERROR(VLOOKUP(X1217, 【参考】数式用!$A$2:$B$46, 2, FALSE), "")</f>
        <v/>
      </c>
      <c r="AA1217" s="357"/>
      <c r="AB1217" s="426" t="str">
        <f>IF(B1217="", "", IF(COUNTIF(X1217,"*独自*"),"数式を削除して手入力",IFERROR(INDEX(【参考】数式用!$O$3:'【参考】数式用'!$Q$452,MATCH(Q1217&amp;V1217,【参考】数式用!$N$3:'【参考】数式用'!$N$452,0),MATCH(VLOOKUP(X1217,【参考】数式用!$R$2:$S$46,2,FALSE),【参考】数式用!$O$2:$Q$2,0)),10)))</f>
        <v/>
      </c>
      <c r="AC1217" s="354"/>
    </row>
    <row r="1218" spans="1:29" ht="49.95" customHeight="1">
      <c r="A1218" s="240">
        <f t="shared" si="21"/>
        <v>1180</v>
      </c>
      <c r="B1218" s="449"/>
      <c r="C1218" s="450"/>
      <c r="D1218" s="450"/>
      <c r="E1218" s="450"/>
      <c r="F1218" s="450"/>
      <c r="G1218" s="450"/>
      <c r="H1218" s="450"/>
      <c r="I1218" s="450"/>
      <c r="J1218" s="450"/>
      <c r="K1218" s="450"/>
      <c r="L1218" s="451"/>
      <c r="M1218" s="452"/>
      <c r="N1218" s="452"/>
      <c r="O1218" s="452"/>
      <c r="P1218" s="453"/>
      <c r="Q1218" s="454"/>
      <c r="R1218" s="454"/>
      <c r="S1218" s="454"/>
      <c r="T1218" s="454"/>
      <c r="U1218" s="454"/>
      <c r="V1218" s="129"/>
      <c r="W1218" s="129"/>
      <c r="X1218" s="455"/>
      <c r="Y1218" s="456"/>
      <c r="Z1218" s="339" t="str">
        <f>IFERROR(VLOOKUP(X1218, 【参考】数式用!$A$2:$B$46, 2, FALSE), "")</f>
        <v/>
      </c>
      <c r="AA1218" s="357"/>
      <c r="AB1218" s="426" t="str">
        <f>IF(B1218="", "", IF(COUNTIF(X1218,"*独自*"),"数式を削除して手入力",IFERROR(INDEX(【参考】数式用!$O$3:'【参考】数式用'!$Q$452,MATCH(Q1218&amp;V1218,【参考】数式用!$N$3:'【参考】数式用'!$N$452,0),MATCH(VLOOKUP(X1218,【参考】数式用!$R$2:$S$46,2,FALSE),【参考】数式用!$O$2:$Q$2,0)),10)))</f>
        <v/>
      </c>
      <c r="AC1218" s="354"/>
    </row>
    <row r="1219" spans="1:29" ht="49.95" customHeight="1">
      <c r="A1219" s="240">
        <f t="shared" si="21"/>
        <v>1181</v>
      </c>
      <c r="B1219" s="449"/>
      <c r="C1219" s="450"/>
      <c r="D1219" s="450"/>
      <c r="E1219" s="450"/>
      <c r="F1219" s="450"/>
      <c r="G1219" s="450"/>
      <c r="H1219" s="450"/>
      <c r="I1219" s="450"/>
      <c r="J1219" s="450"/>
      <c r="K1219" s="450"/>
      <c r="L1219" s="451"/>
      <c r="M1219" s="452"/>
      <c r="N1219" s="452"/>
      <c r="O1219" s="452"/>
      <c r="P1219" s="453"/>
      <c r="Q1219" s="454"/>
      <c r="R1219" s="454"/>
      <c r="S1219" s="454"/>
      <c r="T1219" s="454"/>
      <c r="U1219" s="454"/>
      <c r="V1219" s="129"/>
      <c r="W1219" s="129"/>
      <c r="X1219" s="455"/>
      <c r="Y1219" s="456"/>
      <c r="Z1219" s="339" t="str">
        <f>IFERROR(VLOOKUP(X1219, 【参考】数式用!$A$2:$B$46, 2, FALSE), "")</f>
        <v/>
      </c>
      <c r="AA1219" s="357"/>
      <c r="AB1219" s="426" t="str">
        <f>IF(B1219="", "", IF(COUNTIF(X1219,"*独自*"),"数式を削除して手入力",IFERROR(INDEX(【参考】数式用!$O$3:'【参考】数式用'!$Q$452,MATCH(Q1219&amp;V1219,【参考】数式用!$N$3:'【参考】数式用'!$N$452,0),MATCH(VLOOKUP(X1219,【参考】数式用!$R$2:$S$46,2,FALSE),【参考】数式用!$O$2:$Q$2,0)),10)))</f>
        <v/>
      </c>
      <c r="AC1219" s="354"/>
    </row>
    <row r="1220" spans="1:29" ht="49.95" customHeight="1">
      <c r="A1220" s="240">
        <f t="shared" si="21"/>
        <v>1182</v>
      </c>
      <c r="B1220" s="449"/>
      <c r="C1220" s="450"/>
      <c r="D1220" s="450"/>
      <c r="E1220" s="450"/>
      <c r="F1220" s="450"/>
      <c r="G1220" s="450"/>
      <c r="H1220" s="450"/>
      <c r="I1220" s="450"/>
      <c r="J1220" s="450"/>
      <c r="K1220" s="450"/>
      <c r="L1220" s="451"/>
      <c r="M1220" s="452"/>
      <c r="N1220" s="452"/>
      <c r="O1220" s="452"/>
      <c r="P1220" s="453"/>
      <c r="Q1220" s="454"/>
      <c r="R1220" s="454"/>
      <c r="S1220" s="454"/>
      <c r="T1220" s="454"/>
      <c r="U1220" s="454"/>
      <c r="V1220" s="129"/>
      <c r="W1220" s="129"/>
      <c r="X1220" s="455"/>
      <c r="Y1220" s="456"/>
      <c r="Z1220" s="339" t="str">
        <f>IFERROR(VLOOKUP(X1220, 【参考】数式用!$A$2:$B$46, 2, FALSE), "")</f>
        <v/>
      </c>
      <c r="AA1220" s="357"/>
      <c r="AB1220" s="426" t="str">
        <f>IF(B1220="", "", IF(COUNTIF(X1220,"*独自*"),"数式を削除して手入力",IFERROR(INDEX(【参考】数式用!$O$3:'【参考】数式用'!$Q$452,MATCH(Q1220&amp;V1220,【参考】数式用!$N$3:'【参考】数式用'!$N$452,0),MATCH(VLOOKUP(X1220,【参考】数式用!$R$2:$S$46,2,FALSE),【参考】数式用!$O$2:$Q$2,0)),10)))</f>
        <v/>
      </c>
      <c r="AC1220" s="354"/>
    </row>
    <row r="1221" spans="1:29" ht="49.95" customHeight="1">
      <c r="A1221" s="240">
        <f t="shared" si="21"/>
        <v>1183</v>
      </c>
      <c r="B1221" s="449"/>
      <c r="C1221" s="450"/>
      <c r="D1221" s="450"/>
      <c r="E1221" s="450"/>
      <c r="F1221" s="450"/>
      <c r="G1221" s="450"/>
      <c r="H1221" s="450"/>
      <c r="I1221" s="450"/>
      <c r="J1221" s="450"/>
      <c r="K1221" s="450"/>
      <c r="L1221" s="451"/>
      <c r="M1221" s="452"/>
      <c r="N1221" s="452"/>
      <c r="O1221" s="452"/>
      <c r="P1221" s="453"/>
      <c r="Q1221" s="454"/>
      <c r="R1221" s="454"/>
      <c r="S1221" s="454"/>
      <c r="T1221" s="454"/>
      <c r="U1221" s="454"/>
      <c r="V1221" s="129"/>
      <c r="W1221" s="129"/>
      <c r="X1221" s="455"/>
      <c r="Y1221" s="456"/>
      <c r="Z1221" s="339" t="str">
        <f>IFERROR(VLOOKUP(X1221, 【参考】数式用!$A$2:$B$46, 2, FALSE), "")</f>
        <v/>
      </c>
      <c r="AA1221" s="357"/>
      <c r="AB1221" s="426" t="str">
        <f>IF(B1221="", "", IF(COUNTIF(X1221,"*独自*"),"数式を削除して手入力",IFERROR(INDEX(【参考】数式用!$O$3:'【参考】数式用'!$Q$452,MATCH(Q1221&amp;V1221,【参考】数式用!$N$3:'【参考】数式用'!$N$452,0),MATCH(VLOOKUP(X1221,【参考】数式用!$R$2:$S$46,2,FALSE),【参考】数式用!$O$2:$Q$2,0)),10)))</f>
        <v/>
      </c>
      <c r="AC1221" s="354"/>
    </row>
    <row r="1222" spans="1:29" ht="49.95" customHeight="1">
      <c r="A1222" s="240">
        <f t="shared" si="21"/>
        <v>1184</v>
      </c>
      <c r="B1222" s="449"/>
      <c r="C1222" s="450"/>
      <c r="D1222" s="450"/>
      <c r="E1222" s="450"/>
      <c r="F1222" s="450"/>
      <c r="G1222" s="450"/>
      <c r="H1222" s="450"/>
      <c r="I1222" s="450"/>
      <c r="J1222" s="450"/>
      <c r="K1222" s="450"/>
      <c r="L1222" s="451"/>
      <c r="M1222" s="452"/>
      <c r="N1222" s="452"/>
      <c r="O1222" s="452"/>
      <c r="P1222" s="453"/>
      <c r="Q1222" s="454"/>
      <c r="R1222" s="454"/>
      <c r="S1222" s="454"/>
      <c r="T1222" s="454"/>
      <c r="U1222" s="454"/>
      <c r="V1222" s="129"/>
      <c r="W1222" s="129"/>
      <c r="X1222" s="455"/>
      <c r="Y1222" s="456"/>
      <c r="Z1222" s="339" t="str">
        <f>IFERROR(VLOOKUP(X1222, 【参考】数式用!$A$2:$B$46, 2, FALSE), "")</f>
        <v/>
      </c>
      <c r="AA1222" s="357"/>
      <c r="AB1222" s="426" t="str">
        <f>IF(B1222="", "", IF(COUNTIF(X1222,"*独自*"),"数式を削除して手入力",IFERROR(INDEX(【参考】数式用!$O$3:'【参考】数式用'!$Q$452,MATCH(Q1222&amp;V1222,【参考】数式用!$N$3:'【参考】数式用'!$N$452,0),MATCH(VLOOKUP(X1222,【参考】数式用!$R$2:$S$46,2,FALSE),【参考】数式用!$O$2:$Q$2,0)),10)))</f>
        <v/>
      </c>
      <c r="AC1222" s="354"/>
    </row>
    <row r="1223" spans="1:29" ht="49.95" customHeight="1">
      <c r="A1223" s="240">
        <f t="shared" si="21"/>
        <v>1185</v>
      </c>
      <c r="B1223" s="449"/>
      <c r="C1223" s="450"/>
      <c r="D1223" s="450"/>
      <c r="E1223" s="450"/>
      <c r="F1223" s="450"/>
      <c r="G1223" s="450"/>
      <c r="H1223" s="450"/>
      <c r="I1223" s="450"/>
      <c r="J1223" s="450"/>
      <c r="K1223" s="450"/>
      <c r="L1223" s="451"/>
      <c r="M1223" s="452"/>
      <c r="N1223" s="452"/>
      <c r="O1223" s="452"/>
      <c r="P1223" s="453"/>
      <c r="Q1223" s="454"/>
      <c r="R1223" s="454"/>
      <c r="S1223" s="454"/>
      <c r="T1223" s="454"/>
      <c r="U1223" s="454"/>
      <c r="V1223" s="129"/>
      <c r="W1223" s="129"/>
      <c r="X1223" s="455"/>
      <c r="Y1223" s="456"/>
      <c r="Z1223" s="339" t="str">
        <f>IFERROR(VLOOKUP(X1223, 【参考】数式用!$A$2:$B$46, 2, FALSE), "")</f>
        <v/>
      </c>
      <c r="AA1223" s="357"/>
      <c r="AB1223" s="426" t="str">
        <f>IF(B1223="", "", IF(COUNTIF(X1223,"*独自*"),"数式を削除して手入力",IFERROR(INDEX(【参考】数式用!$O$3:'【参考】数式用'!$Q$452,MATCH(Q1223&amp;V1223,【参考】数式用!$N$3:'【参考】数式用'!$N$452,0),MATCH(VLOOKUP(X1223,【参考】数式用!$R$2:$S$46,2,FALSE),【参考】数式用!$O$2:$Q$2,0)),10)))</f>
        <v/>
      </c>
      <c r="AC1223" s="354"/>
    </row>
    <row r="1224" spans="1:29" ht="49.95" customHeight="1">
      <c r="A1224" s="240">
        <f t="shared" si="21"/>
        <v>1186</v>
      </c>
      <c r="B1224" s="449"/>
      <c r="C1224" s="450"/>
      <c r="D1224" s="450"/>
      <c r="E1224" s="450"/>
      <c r="F1224" s="450"/>
      <c r="G1224" s="450"/>
      <c r="H1224" s="450"/>
      <c r="I1224" s="450"/>
      <c r="J1224" s="450"/>
      <c r="K1224" s="450"/>
      <c r="L1224" s="451"/>
      <c r="M1224" s="452"/>
      <c r="N1224" s="452"/>
      <c r="O1224" s="452"/>
      <c r="P1224" s="453"/>
      <c r="Q1224" s="454"/>
      <c r="R1224" s="454"/>
      <c r="S1224" s="454"/>
      <c r="T1224" s="454"/>
      <c r="U1224" s="454"/>
      <c r="V1224" s="129"/>
      <c r="W1224" s="129"/>
      <c r="X1224" s="455"/>
      <c r="Y1224" s="456"/>
      <c r="Z1224" s="339" t="str">
        <f>IFERROR(VLOOKUP(X1224, 【参考】数式用!$A$2:$B$46, 2, FALSE), "")</f>
        <v/>
      </c>
      <c r="AA1224" s="357"/>
      <c r="AB1224" s="426" t="str">
        <f>IF(B1224="", "", IF(COUNTIF(X1224,"*独自*"),"数式を削除して手入力",IFERROR(INDEX(【参考】数式用!$O$3:'【参考】数式用'!$Q$452,MATCH(Q1224&amp;V1224,【参考】数式用!$N$3:'【参考】数式用'!$N$452,0),MATCH(VLOOKUP(X1224,【参考】数式用!$R$2:$S$46,2,FALSE),【参考】数式用!$O$2:$Q$2,0)),10)))</f>
        <v/>
      </c>
      <c r="AC1224" s="354"/>
    </row>
    <row r="1225" spans="1:29" ht="49.95" customHeight="1">
      <c r="A1225" s="240">
        <f t="shared" si="21"/>
        <v>1187</v>
      </c>
      <c r="B1225" s="449"/>
      <c r="C1225" s="450"/>
      <c r="D1225" s="450"/>
      <c r="E1225" s="450"/>
      <c r="F1225" s="450"/>
      <c r="G1225" s="450"/>
      <c r="H1225" s="450"/>
      <c r="I1225" s="450"/>
      <c r="J1225" s="450"/>
      <c r="K1225" s="450"/>
      <c r="L1225" s="451"/>
      <c r="M1225" s="452"/>
      <c r="N1225" s="452"/>
      <c r="O1225" s="452"/>
      <c r="P1225" s="453"/>
      <c r="Q1225" s="454"/>
      <c r="R1225" s="454"/>
      <c r="S1225" s="454"/>
      <c r="T1225" s="454"/>
      <c r="U1225" s="454"/>
      <c r="V1225" s="129"/>
      <c r="W1225" s="129"/>
      <c r="X1225" s="455"/>
      <c r="Y1225" s="456"/>
      <c r="Z1225" s="339" t="str">
        <f>IFERROR(VLOOKUP(X1225, 【参考】数式用!$A$2:$B$46, 2, FALSE), "")</f>
        <v/>
      </c>
      <c r="AA1225" s="357"/>
      <c r="AB1225" s="426" t="str">
        <f>IF(B1225="", "", IF(COUNTIF(X1225,"*独自*"),"数式を削除して手入力",IFERROR(INDEX(【参考】数式用!$O$3:'【参考】数式用'!$Q$452,MATCH(Q1225&amp;V1225,【参考】数式用!$N$3:'【参考】数式用'!$N$452,0),MATCH(VLOOKUP(X1225,【参考】数式用!$R$2:$S$46,2,FALSE),【参考】数式用!$O$2:$Q$2,0)),10)))</f>
        <v/>
      </c>
      <c r="AC1225" s="354"/>
    </row>
    <row r="1226" spans="1:29" ht="49.95" customHeight="1">
      <c r="A1226" s="240">
        <f t="shared" si="21"/>
        <v>1188</v>
      </c>
      <c r="B1226" s="449"/>
      <c r="C1226" s="450"/>
      <c r="D1226" s="450"/>
      <c r="E1226" s="450"/>
      <c r="F1226" s="450"/>
      <c r="G1226" s="450"/>
      <c r="H1226" s="450"/>
      <c r="I1226" s="450"/>
      <c r="J1226" s="450"/>
      <c r="K1226" s="450"/>
      <c r="L1226" s="451"/>
      <c r="M1226" s="452"/>
      <c r="N1226" s="452"/>
      <c r="O1226" s="452"/>
      <c r="P1226" s="453"/>
      <c r="Q1226" s="454"/>
      <c r="R1226" s="454"/>
      <c r="S1226" s="454"/>
      <c r="T1226" s="454"/>
      <c r="U1226" s="454"/>
      <c r="V1226" s="129"/>
      <c r="W1226" s="129"/>
      <c r="X1226" s="455"/>
      <c r="Y1226" s="456"/>
      <c r="Z1226" s="339" t="str">
        <f>IFERROR(VLOOKUP(X1226, 【参考】数式用!$A$2:$B$46, 2, FALSE), "")</f>
        <v/>
      </c>
      <c r="AA1226" s="357"/>
      <c r="AB1226" s="426" t="str">
        <f>IF(B1226="", "", IF(COUNTIF(X1226,"*独自*"),"数式を削除して手入力",IFERROR(INDEX(【参考】数式用!$O$3:'【参考】数式用'!$Q$452,MATCH(Q1226&amp;V1226,【参考】数式用!$N$3:'【参考】数式用'!$N$452,0),MATCH(VLOOKUP(X1226,【参考】数式用!$R$2:$S$46,2,FALSE),【参考】数式用!$O$2:$Q$2,0)),10)))</f>
        <v/>
      </c>
      <c r="AC1226" s="354"/>
    </row>
    <row r="1227" spans="1:29" ht="49.95" customHeight="1">
      <c r="A1227" s="240">
        <f t="shared" ref="A1227:A1290" si="22">A1226+1</f>
        <v>1189</v>
      </c>
      <c r="B1227" s="449"/>
      <c r="C1227" s="450"/>
      <c r="D1227" s="450"/>
      <c r="E1227" s="450"/>
      <c r="F1227" s="450"/>
      <c r="G1227" s="450"/>
      <c r="H1227" s="450"/>
      <c r="I1227" s="450"/>
      <c r="J1227" s="450"/>
      <c r="K1227" s="450"/>
      <c r="L1227" s="451"/>
      <c r="M1227" s="452"/>
      <c r="N1227" s="452"/>
      <c r="O1227" s="452"/>
      <c r="P1227" s="453"/>
      <c r="Q1227" s="454"/>
      <c r="R1227" s="454"/>
      <c r="S1227" s="454"/>
      <c r="T1227" s="454"/>
      <c r="U1227" s="454"/>
      <c r="V1227" s="129"/>
      <c r="W1227" s="129"/>
      <c r="X1227" s="455"/>
      <c r="Y1227" s="456"/>
      <c r="Z1227" s="339" t="str">
        <f>IFERROR(VLOOKUP(X1227, 【参考】数式用!$A$2:$B$46, 2, FALSE), "")</f>
        <v/>
      </c>
      <c r="AA1227" s="357"/>
      <c r="AB1227" s="426" t="str">
        <f>IF(B1227="", "", IF(COUNTIF(X1227,"*独自*"),"数式を削除して手入力",IFERROR(INDEX(【参考】数式用!$O$3:'【参考】数式用'!$Q$452,MATCH(Q1227&amp;V1227,【参考】数式用!$N$3:'【参考】数式用'!$N$452,0),MATCH(VLOOKUP(X1227,【参考】数式用!$R$2:$S$46,2,FALSE),【参考】数式用!$O$2:$Q$2,0)),10)))</f>
        <v/>
      </c>
      <c r="AC1227" s="354"/>
    </row>
    <row r="1228" spans="1:29" ht="49.95" customHeight="1">
      <c r="A1228" s="240">
        <f t="shared" si="22"/>
        <v>1190</v>
      </c>
      <c r="B1228" s="449"/>
      <c r="C1228" s="450"/>
      <c r="D1228" s="450"/>
      <c r="E1228" s="450"/>
      <c r="F1228" s="450"/>
      <c r="G1228" s="450"/>
      <c r="H1228" s="450"/>
      <c r="I1228" s="450"/>
      <c r="J1228" s="450"/>
      <c r="K1228" s="450"/>
      <c r="L1228" s="451"/>
      <c r="M1228" s="452"/>
      <c r="N1228" s="452"/>
      <c r="O1228" s="452"/>
      <c r="P1228" s="453"/>
      <c r="Q1228" s="454"/>
      <c r="R1228" s="454"/>
      <c r="S1228" s="454"/>
      <c r="T1228" s="454"/>
      <c r="U1228" s="454"/>
      <c r="V1228" s="129"/>
      <c r="W1228" s="129"/>
      <c r="X1228" s="455"/>
      <c r="Y1228" s="456"/>
      <c r="Z1228" s="339" t="str">
        <f>IFERROR(VLOOKUP(X1228, 【参考】数式用!$A$2:$B$46, 2, FALSE), "")</f>
        <v/>
      </c>
      <c r="AA1228" s="357"/>
      <c r="AB1228" s="426" t="str">
        <f>IF(B1228="", "", IF(COUNTIF(X1228,"*独自*"),"数式を削除して手入力",IFERROR(INDEX(【参考】数式用!$O$3:'【参考】数式用'!$Q$452,MATCH(Q1228&amp;V1228,【参考】数式用!$N$3:'【参考】数式用'!$N$452,0),MATCH(VLOOKUP(X1228,【参考】数式用!$R$2:$S$46,2,FALSE),【参考】数式用!$O$2:$Q$2,0)),10)))</f>
        <v/>
      </c>
      <c r="AC1228" s="354"/>
    </row>
    <row r="1229" spans="1:29" ht="49.95" customHeight="1">
      <c r="A1229" s="240">
        <f t="shared" si="22"/>
        <v>1191</v>
      </c>
      <c r="B1229" s="449"/>
      <c r="C1229" s="450"/>
      <c r="D1229" s="450"/>
      <c r="E1229" s="450"/>
      <c r="F1229" s="450"/>
      <c r="G1229" s="450"/>
      <c r="H1229" s="450"/>
      <c r="I1229" s="450"/>
      <c r="J1229" s="450"/>
      <c r="K1229" s="450"/>
      <c r="L1229" s="451"/>
      <c r="M1229" s="452"/>
      <c r="N1229" s="452"/>
      <c r="O1229" s="452"/>
      <c r="P1229" s="453"/>
      <c r="Q1229" s="454"/>
      <c r="R1229" s="454"/>
      <c r="S1229" s="454"/>
      <c r="T1229" s="454"/>
      <c r="U1229" s="454"/>
      <c r="V1229" s="129"/>
      <c r="W1229" s="129"/>
      <c r="X1229" s="455"/>
      <c r="Y1229" s="456"/>
      <c r="Z1229" s="339" t="str">
        <f>IFERROR(VLOOKUP(X1229, 【参考】数式用!$A$2:$B$46, 2, FALSE), "")</f>
        <v/>
      </c>
      <c r="AA1229" s="357"/>
      <c r="AB1229" s="426" t="str">
        <f>IF(B1229="", "", IF(COUNTIF(X1229,"*独自*"),"数式を削除して手入力",IFERROR(INDEX(【参考】数式用!$O$3:'【参考】数式用'!$Q$452,MATCH(Q1229&amp;V1229,【参考】数式用!$N$3:'【参考】数式用'!$N$452,0),MATCH(VLOOKUP(X1229,【参考】数式用!$R$2:$S$46,2,FALSE),【参考】数式用!$O$2:$Q$2,0)),10)))</f>
        <v/>
      </c>
      <c r="AC1229" s="354"/>
    </row>
    <row r="1230" spans="1:29" ht="49.95" customHeight="1">
      <c r="A1230" s="240">
        <f t="shared" si="22"/>
        <v>1192</v>
      </c>
      <c r="B1230" s="449"/>
      <c r="C1230" s="450"/>
      <c r="D1230" s="450"/>
      <c r="E1230" s="450"/>
      <c r="F1230" s="450"/>
      <c r="G1230" s="450"/>
      <c r="H1230" s="450"/>
      <c r="I1230" s="450"/>
      <c r="J1230" s="450"/>
      <c r="K1230" s="450"/>
      <c r="L1230" s="451"/>
      <c r="M1230" s="452"/>
      <c r="N1230" s="452"/>
      <c r="O1230" s="452"/>
      <c r="P1230" s="453"/>
      <c r="Q1230" s="454"/>
      <c r="R1230" s="454"/>
      <c r="S1230" s="454"/>
      <c r="T1230" s="454"/>
      <c r="U1230" s="454"/>
      <c r="V1230" s="129"/>
      <c r="W1230" s="129"/>
      <c r="X1230" s="455"/>
      <c r="Y1230" s="456"/>
      <c r="Z1230" s="339" t="str">
        <f>IFERROR(VLOOKUP(X1230, 【参考】数式用!$A$2:$B$46, 2, FALSE), "")</f>
        <v/>
      </c>
      <c r="AA1230" s="357"/>
      <c r="AB1230" s="426" t="str">
        <f>IF(B1230="", "", IF(COUNTIF(X1230,"*独自*"),"数式を削除して手入力",IFERROR(INDEX(【参考】数式用!$O$3:'【参考】数式用'!$Q$452,MATCH(Q1230&amp;V1230,【参考】数式用!$N$3:'【参考】数式用'!$N$452,0),MATCH(VLOOKUP(X1230,【参考】数式用!$R$2:$S$46,2,FALSE),【参考】数式用!$O$2:$Q$2,0)),10)))</f>
        <v/>
      </c>
      <c r="AC1230" s="354"/>
    </row>
    <row r="1231" spans="1:29" ht="49.95" customHeight="1">
      <c r="A1231" s="240">
        <f t="shared" si="22"/>
        <v>1193</v>
      </c>
      <c r="B1231" s="449"/>
      <c r="C1231" s="450"/>
      <c r="D1231" s="450"/>
      <c r="E1231" s="450"/>
      <c r="F1231" s="450"/>
      <c r="G1231" s="450"/>
      <c r="H1231" s="450"/>
      <c r="I1231" s="450"/>
      <c r="J1231" s="450"/>
      <c r="K1231" s="450"/>
      <c r="L1231" s="451"/>
      <c r="M1231" s="452"/>
      <c r="N1231" s="452"/>
      <c r="O1231" s="452"/>
      <c r="P1231" s="453"/>
      <c r="Q1231" s="454"/>
      <c r="R1231" s="454"/>
      <c r="S1231" s="454"/>
      <c r="T1231" s="454"/>
      <c r="U1231" s="454"/>
      <c r="V1231" s="129"/>
      <c r="W1231" s="129"/>
      <c r="X1231" s="455"/>
      <c r="Y1231" s="456"/>
      <c r="Z1231" s="339" t="str">
        <f>IFERROR(VLOOKUP(X1231, 【参考】数式用!$A$2:$B$46, 2, FALSE), "")</f>
        <v/>
      </c>
      <c r="AA1231" s="357"/>
      <c r="AB1231" s="426" t="str">
        <f>IF(B1231="", "", IF(COUNTIF(X1231,"*独自*"),"数式を削除して手入力",IFERROR(INDEX(【参考】数式用!$O$3:'【参考】数式用'!$Q$452,MATCH(Q1231&amp;V1231,【参考】数式用!$N$3:'【参考】数式用'!$N$452,0),MATCH(VLOOKUP(X1231,【参考】数式用!$R$2:$S$46,2,FALSE),【参考】数式用!$O$2:$Q$2,0)),10)))</f>
        <v/>
      </c>
      <c r="AC1231" s="354"/>
    </row>
    <row r="1232" spans="1:29" ht="49.95" customHeight="1">
      <c r="A1232" s="240">
        <f t="shared" si="22"/>
        <v>1194</v>
      </c>
      <c r="B1232" s="449"/>
      <c r="C1232" s="450"/>
      <c r="D1232" s="450"/>
      <c r="E1232" s="450"/>
      <c r="F1232" s="450"/>
      <c r="G1232" s="450"/>
      <c r="H1232" s="450"/>
      <c r="I1232" s="450"/>
      <c r="J1232" s="450"/>
      <c r="K1232" s="450"/>
      <c r="L1232" s="451"/>
      <c r="M1232" s="452"/>
      <c r="N1232" s="452"/>
      <c r="O1232" s="452"/>
      <c r="P1232" s="453"/>
      <c r="Q1232" s="454"/>
      <c r="R1232" s="454"/>
      <c r="S1232" s="454"/>
      <c r="T1232" s="454"/>
      <c r="U1232" s="454"/>
      <c r="V1232" s="129"/>
      <c r="W1232" s="129"/>
      <c r="X1232" s="455"/>
      <c r="Y1232" s="456"/>
      <c r="Z1232" s="339" t="str">
        <f>IFERROR(VLOOKUP(X1232, 【参考】数式用!$A$2:$B$46, 2, FALSE), "")</f>
        <v/>
      </c>
      <c r="AA1232" s="357"/>
      <c r="AB1232" s="426" t="str">
        <f>IF(B1232="", "", IF(COUNTIF(X1232,"*独自*"),"数式を削除して手入力",IFERROR(INDEX(【参考】数式用!$O$3:'【参考】数式用'!$Q$452,MATCH(Q1232&amp;V1232,【参考】数式用!$N$3:'【参考】数式用'!$N$452,0),MATCH(VLOOKUP(X1232,【参考】数式用!$R$2:$S$46,2,FALSE),【参考】数式用!$O$2:$Q$2,0)),10)))</f>
        <v/>
      </c>
      <c r="AC1232" s="354"/>
    </row>
    <row r="1233" spans="1:29" ht="49.95" customHeight="1">
      <c r="A1233" s="240">
        <f t="shared" si="22"/>
        <v>1195</v>
      </c>
      <c r="B1233" s="449"/>
      <c r="C1233" s="450"/>
      <c r="D1233" s="450"/>
      <c r="E1233" s="450"/>
      <c r="F1233" s="450"/>
      <c r="G1233" s="450"/>
      <c r="H1233" s="450"/>
      <c r="I1233" s="450"/>
      <c r="J1233" s="450"/>
      <c r="K1233" s="450"/>
      <c r="L1233" s="451"/>
      <c r="M1233" s="452"/>
      <c r="N1233" s="452"/>
      <c r="O1233" s="452"/>
      <c r="P1233" s="453"/>
      <c r="Q1233" s="454"/>
      <c r="R1233" s="454"/>
      <c r="S1233" s="454"/>
      <c r="T1233" s="454"/>
      <c r="U1233" s="454"/>
      <c r="V1233" s="129"/>
      <c r="W1233" s="129"/>
      <c r="X1233" s="455"/>
      <c r="Y1233" s="456"/>
      <c r="Z1233" s="339" t="str">
        <f>IFERROR(VLOOKUP(X1233, 【参考】数式用!$A$2:$B$46, 2, FALSE), "")</f>
        <v/>
      </c>
      <c r="AA1233" s="357"/>
      <c r="AB1233" s="426" t="str">
        <f>IF(B1233="", "", IF(COUNTIF(X1233,"*独自*"),"数式を削除して手入力",IFERROR(INDEX(【参考】数式用!$O$3:'【参考】数式用'!$Q$452,MATCH(Q1233&amp;V1233,【参考】数式用!$N$3:'【参考】数式用'!$N$452,0),MATCH(VLOOKUP(X1233,【参考】数式用!$R$2:$S$46,2,FALSE),【参考】数式用!$O$2:$Q$2,0)),10)))</f>
        <v/>
      </c>
      <c r="AC1233" s="354"/>
    </row>
    <row r="1234" spans="1:29" ht="49.95" customHeight="1">
      <c r="A1234" s="240">
        <f t="shared" si="22"/>
        <v>1196</v>
      </c>
      <c r="B1234" s="449"/>
      <c r="C1234" s="450"/>
      <c r="D1234" s="450"/>
      <c r="E1234" s="450"/>
      <c r="F1234" s="450"/>
      <c r="G1234" s="450"/>
      <c r="H1234" s="450"/>
      <c r="I1234" s="450"/>
      <c r="J1234" s="450"/>
      <c r="K1234" s="450"/>
      <c r="L1234" s="451"/>
      <c r="M1234" s="452"/>
      <c r="N1234" s="452"/>
      <c r="O1234" s="452"/>
      <c r="P1234" s="453"/>
      <c r="Q1234" s="454"/>
      <c r="R1234" s="454"/>
      <c r="S1234" s="454"/>
      <c r="T1234" s="454"/>
      <c r="U1234" s="454"/>
      <c r="V1234" s="129"/>
      <c r="W1234" s="129"/>
      <c r="X1234" s="455"/>
      <c r="Y1234" s="456"/>
      <c r="Z1234" s="339" t="str">
        <f>IFERROR(VLOOKUP(X1234, 【参考】数式用!$A$2:$B$46, 2, FALSE), "")</f>
        <v/>
      </c>
      <c r="AA1234" s="357"/>
      <c r="AB1234" s="426" t="str">
        <f>IF(B1234="", "", IF(COUNTIF(X1234,"*独自*"),"数式を削除して手入力",IFERROR(INDEX(【参考】数式用!$O$3:'【参考】数式用'!$Q$452,MATCH(Q1234&amp;V1234,【参考】数式用!$N$3:'【参考】数式用'!$N$452,0),MATCH(VLOOKUP(X1234,【参考】数式用!$R$2:$S$46,2,FALSE),【参考】数式用!$O$2:$Q$2,0)),10)))</f>
        <v/>
      </c>
      <c r="AC1234" s="354"/>
    </row>
    <row r="1235" spans="1:29" ht="49.95" customHeight="1">
      <c r="A1235" s="240">
        <f t="shared" si="22"/>
        <v>1197</v>
      </c>
      <c r="B1235" s="449"/>
      <c r="C1235" s="450"/>
      <c r="D1235" s="450"/>
      <c r="E1235" s="450"/>
      <c r="F1235" s="450"/>
      <c r="G1235" s="450"/>
      <c r="H1235" s="450"/>
      <c r="I1235" s="450"/>
      <c r="J1235" s="450"/>
      <c r="K1235" s="450"/>
      <c r="L1235" s="451"/>
      <c r="M1235" s="452"/>
      <c r="N1235" s="452"/>
      <c r="O1235" s="452"/>
      <c r="P1235" s="453"/>
      <c r="Q1235" s="454"/>
      <c r="R1235" s="454"/>
      <c r="S1235" s="454"/>
      <c r="T1235" s="454"/>
      <c r="U1235" s="454"/>
      <c r="V1235" s="129"/>
      <c r="W1235" s="129"/>
      <c r="X1235" s="455"/>
      <c r="Y1235" s="456"/>
      <c r="Z1235" s="339" t="str">
        <f>IFERROR(VLOOKUP(X1235, 【参考】数式用!$A$2:$B$46, 2, FALSE), "")</f>
        <v/>
      </c>
      <c r="AA1235" s="357"/>
      <c r="AB1235" s="426" t="str">
        <f>IF(B1235="", "", IF(COUNTIF(X1235,"*独自*"),"数式を削除して手入力",IFERROR(INDEX(【参考】数式用!$O$3:'【参考】数式用'!$Q$452,MATCH(Q1235&amp;V1235,【参考】数式用!$N$3:'【参考】数式用'!$N$452,0),MATCH(VLOOKUP(X1235,【参考】数式用!$R$2:$S$46,2,FALSE),【参考】数式用!$O$2:$Q$2,0)),10)))</f>
        <v/>
      </c>
      <c r="AC1235" s="354"/>
    </row>
    <row r="1236" spans="1:29" ht="49.95" customHeight="1">
      <c r="A1236" s="240">
        <f t="shared" si="22"/>
        <v>1198</v>
      </c>
      <c r="B1236" s="449"/>
      <c r="C1236" s="450"/>
      <c r="D1236" s="450"/>
      <c r="E1236" s="450"/>
      <c r="F1236" s="450"/>
      <c r="G1236" s="450"/>
      <c r="H1236" s="450"/>
      <c r="I1236" s="450"/>
      <c r="J1236" s="450"/>
      <c r="K1236" s="450"/>
      <c r="L1236" s="451"/>
      <c r="M1236" s="452"/>
      <c r="N1236" s="452"/>
      <c r="O1236" s="452"/>
      <c r="P1236" s="453"/>
      <c r="Q1236" s="454"/>
      <c r="R1236" s="454"/>
      <c r="S1236" s="454"/>
      <c r="T1236" s="454"/>
      <c r="U1236" s="454"/>
      <c r="V1236" s="129"/>
      <c r="W1236" s="129"/>
      <c r="X1236" s="455"/>
      <c r="Y1236" s="456"/>
      <c r="Z1236" s="339" t="str">
        <f>IFERROR(VLOOKUP(X1236, 【参考】数式用!$A$2:$B$46, 2, FALSE), "")</f>
        <v/>
      </c>
      <c r="AA1236" s="357"/>
      <c r="AB1236" s="426" t="str">
        <f>IF(B1236="", "", IF(COUNTIF(X1236,"*独自*"),"数式を削除して手入力",IFERROR(INDEX(【参考】数式用!$O$3:'【参考】数式用'!$Q$452,MATCH(Q1236&amp;V1236,【参考】数式用!$N$3:'【参考】数式用'!$N$452,0),MATCH(VLOOKUP(X1236,【参考】数式用!$R$2:$S$46,2,FALSE),【参考】数式用!$O$2:$Q$2,0)),10)))</f>
        <v/>
      </c>
      <c r="AC1236" s="354"/>
    </row>
    <row r="1237" spans="1:29" ht="49.95" customHeight="1">
      <c r="A1237" s="240">
        <f t="shared" si="22"/>
        <v>1199</v>
      </c>
      <c r="B1237" s="449"/>
      <c r="C1237" s="450"/>
      <c r="D1237" s="450"/>
      <c r="E1237" s="450"/>
      <c r="F1237" s="450"/>
      <c r="G1237" s="450"/>
      <c r="H1237" s="450"/>
      <c r="I1237" s="450"/>
      <c r="J1237" s="450"/>
      <c r="K1237" s="450"/>
      <c r="L1237" s="451"/>
      <c r="M1237" s="452"/>
      <c r="N1237" s="452"/>
      <c r="O1237" s="452"/>
      <c r="P1237" s="453"/>
      <c r="Q1237" s="454"/>
      <c r="R1237" s="454"/>
      <c r="S1237" s="454"/>
      <c r="T1237" s="454"/>
      <c r="U1237" s="454"/>
      <c r="V1237" s="129"/>
      <c r="W1237" s="129"/>
      <c r="X1237" s="455"/>
      <c r="Y1237" s="456"/>
      <c r="Z1237" s="339" t="str">
        <f>IFERROR(VLOOKUP(X1237, 【参考】数式用!$A$2:$B$46, 2, FALSE), "")</f>
        <v/>
      </c>
      <c r="AA1237" s="357"/>
      <c r="AB1237" s="426" t="str">
        <f>IF(B1237="", "", IF(COUNTIF(X1237,"*独自*"),"数式を削除して手入力",IFERROR(INDEX(【参考】数式用!$O$3:'【参考】数式用'!$Q$452,MATCH(Q1237&amp;V1237,【参考】数式用!$N$3:'【参考】数式用'!$N$452,0),MATCH(VLOOKUP(X1237,【参考】数式用!$R$2:$S$46,2,FALSE),【参考】数式用!$O$2:$Q$2,0)),10)))</f>
        <v/>
      </c>
      <c r="AC1237" s="354"/>
    </row>
    <row r="1238" spans="1:29" ht="49.95" customHeight="1">
      <c r="A1238" s="240">
        <f t="shared" si="22"/>
        <v>1200</v>
      </c>
      <c r="B1238" s="449"/>
      <c r="C1238" s="450"/>
      <c r="D1238" s="450"/>
      <c r="E1238" s="450"/>
      <c r="F1238" s="450"/>
      <c r="G1238" s="450"/>
      <c r="H1238" s="450"/>
      <c r="I1238" s="450"/>
      <c r="J1238" s="450"/>
      <c r="K1238" s="450"/>
      <c r="L1238" s="451"/>
      <c r="M1238" s="452"/>
      <c r="N1238" s="452"/>
      <c r="O1238" s="452"/>
      <c r="P1238" s="453"/>
      <c r="Q1238" s="454"/>
      <c r="R1238" s="454"/>
      <c r="S1238" s="454"/>
      <c r="T1238" s="454"/>
      <c r="U1238" s="454"/>
      <c r="V1238" s="129"/>
      <c r="W1238" s="129"/>
      <c r="X1238" s="455"/>
      <c r="Y1238" s="456"/>
      <c r="Z1238" s="339" t="str">
        <f>IFERROR(VLOOKUP(X1238, 【参考】数式用!$A$2:$B$46, 2, FALSE), "")</f>
        <v/>
      </c>
      <c r="AA1238" s="357"/>
      <c r="AB1238" s="426" t="str">
        <f>IF(B1238="", "", IF(COUNTIF(X1238,"*独自*"),"数式を削除して手入力",IFERROR(INDEX(【参考】数式用!$O$3:'【参考】数式用'!$Q$452,MATCH(Q1238&amp;V1238,【参考】数式用!$N$3:'【参考】数式用'!$N$452,0),MATCH(VLOOKUP(X1238,【参考】数式用!$R$2:$S$46,2,FALSE),【参考】数式用!$O$2:$Q$2,0)),10)))</f>
        <v/>
      </c>
      <c r="AC1238" s="354"/>
    </row>
    <row r="1239" spans="1:29" ht="49.95" customHeight="1">
      <c r="A1239" s="240">
        <f t="shared" si="22"/>
        <v>1201</v>
      </c>
      <c r="B1239" s="449"/>
      <c r="C1239" s="450"/>
      <c r="D1239" s="450"/>
      <c r="E1239" s="450"/>
      <c r="F1239" s="450"/>
      <c r="G1239" s="450"/>
      <c r="H1239" s="450"/>
      <c r="I1239" s="450"/>
      <c r="J1239" s="450"/>
      <c r="K1239" s="450"/>
      <c r="L1239" s="451"/>
      <c r="M1239" s="452"/>
      <c r="N1239" s="452"/>
      <c r="O1239" s="452"/>
      <c r="P1239" s="453"/>
      <c r="Q1239" s="454"/>
      <c r="R1239" s="454"/>
      <c r="S1239" s="454"/>
      <c r="T1239" s="454"/>
      <c r="U1239" s="454"/>
      <c r="V1239" s="129"/>
      <c r="W1239" s="129"/>
      <c r="X1239" s="455"/>
      <c r="Y1239" s="456"/>
      <c r="Z1239" s="339" t="str">
        <f>IFERROR(VLOOKUP(X1239, 【参考】数式用!$A$2:$B$46, 2, FALSE), "")</f>
        <v/>
      </c>
      <c r="AA1239" s="357"/>
      <c r="AB1239" s="426" t="str">
        <f>IF(B1239="", "", IF(COUNTIF(X1239,"*独自*"),"数式を削除して手入力",IFERROR(INDEX(【参考】数式用!$O$3:'【参考】数式用'!$Q$452,MATCH(Q1239&amp;V1239,【参考】数式用!$N$3:'【参考】数式用'!$N$452,0),MATCH(VLOOKUP(X1239,【参考】数式用!$R$2:$S$46,2,FALSE),【参考】数式用!$O$2:$Q$2,0)),10)))</f>
        <v/>
      </c>
      <c r="AC1239" s="354"/>
    </row>
    <row r="1240" spans="1:29" ht="49.95" customHeight="1">
      <c r="A1240" s="240">
        <f t="shared" si="22"/>
        <v>1202</v>
      </c>
      <c r="B1240" s="449"/>
      <c r="C1240" s="450"/>
      <c r="D1240" s="450"/>
      <c r="E1240" s="450"/>
      <c r="F1240" s="450"/>
      <c r="G1240" s="450"/>
      <c r="H1240" s="450"/>
      <c r="I1240" s="450"/>
      <c r="J1240" s="450"/>
      <c r="K1240" s="450"/>
      <c r="L1240" s="451"/>
      <c r="M1240" s="452"/>
      <c r="N1240" s="452"/>
      <c r="O1240" s="452"/>
      <c r="P1240" s="453"/>
      <c r="Q1240" s="454"/>
      <c r="R1240" s="454"/>
      <c r="S1240" s="454"/>
      <c r="T1240" s="454"/>
      <c r="U1240" s="454"/>
      <c r="V1240" s="129"/>
      <c r="W1240" s="129"/>
      <c r="X1240" s="455"/>
      <c r="Y1240" s="456"/>
      <c r="Z1240" s="339" t="str">
        <f>IFERROR(VLOOKUP(X1240, 【参考】数式用!$A$2:$B$46, 2, FALSE), "")</f>
        <v/>
      </c>
      <c r="AA1240" s="357"/>
      <c r="AB1240" s="426" t="str">
        <f>IF(B1240="", "", IF(COUNTIF(X1240,"*独自*"),"数式を削除して手入力",IFERROR(INDEX(【参考】数式用!$O$3:'【参考】数式用'!$Q$452,MATCH(Q1240&amp;V1240,【参考】数式用!$N$3:'【参考】数式用'!$N$452,0),MATCH(VLOOKUP(X1240,【参考】数式用!$R$2:$S$46,2,FALSE),【参考】数式用!$O$2:$Q$2,0)),10)))</f>
        <v/>
      </c>
      <c r="AC1240" s="354"/>
    </row>
    <row r="1241" spans="1:29" ht="49.95" customHeight="1">
      <c r="A1241" s="240">
        <f t="shared" si="22"/>
        <v>1203</v>
      </c>
      <c r="B1241" s="449"/>
      <c r="C1241" s="450"/>
      <c r="D1241" s="450"/>
      <c r="E1241" s="450"/>
      <c r="F1241" s="450"/>
      <c r="G1241" s="450"/>
      <c r="H1241" s="450"/>
      <c r="I1241" s="450"/>
      <c r="J1241" s="450"/>
      <c r="K1241" s="450"/>
      <c r="L1241" s="451"/>
      <c r="M1241" s="452"/>
      <c r="N1241" s="452"/>
      <c r="O1241" s="452"/>
      <c r="P1241" s="453"/>
      <c r="Q1241" s="454"/>
      <c r="R1241" s="454"/>
      <c r="S1241" s="454"/>
      <c r="T1241" s="454"/>
      <c r="U1241" s="454"/>
      <c r="V1241" s="129"/>
      <c r="W1241" s="129"/>
      <c r="X1241" s="455"/>
      <c r="Y1241" s="456"/>
      <c r="Z1241" s="339" t="str">
        <f>IFERROR(VLOOKUP(X1241, 【参考】数式用!$A$2:$B$46, 2, FALSE), "")</f>
        <v/>
      </c>
      <c r="AA1241" s="357"/>
      <c r="AB1241" s="426" t="str">
        <f>IF(B1241="", "", IF(COUNTIF(X1241,"*独自*"),"数式を削除して手入力",IFERROR(INDEX(【参考】数式用!$O$3:'【参考】数式用'!$Q$452,MATCH(Q1241&amp;V1241,【参考】数式用!$N$3:'【参考】数式用'!$N$452,0),MATCH(VLOOKUP(X1241,【参考】数式用!$R$2:$S$46,2,FALSE),【参考】数式用!$O$2:$Q$2,0)),10)))</f>
        <v/>
      </c>
      <c r="AC1241" s="354"/>
    </row>
    <row r="1242" spans="1:29" ht="49.95" customHeight="1">
      <c r="A1242" s="240">
        <f t="shared" si="22"/>
        <v>1204</v>
      </c>
      <c r="B1242" s="449"/>
      <c r="C1242" s="450"/>
      <c r="D1242" s="450"/>
      <c r="E1242" s="450"/>
      <c r="F1242" s="450"/>
      <c r="G1242" s="450"/>
      <c r="H1242" s="450"/>
      <c r="I1242" s="450"/>
      <c r="J1242" s="450"/>
      <c r="K1242" s="450"/>
      <c r="L1242" s="451"/>
      <c r="M1242" s="452"/>
      <c r="N1242" s="452"/>
      <c r="O1242" s="452"/>
      <c r="P1242" s="453"/>
      <c r="Q1242" s="454"/>
      <c r="R1242" s="454"/>
      <c r="S1242" s="454"/>
      <c r="T1242" s="454"/>
      <c r="U1242" s="454"/>
      <c r="V1242" s="129"/>
      <c r="W1242" s="129"/>
      <c r="X1242" s="455"/>
      <c r="Y1242" s="456"/>
      <c r="Z1242" s="339" t="str">
        <f>IFERROR(VLOOKUP(X1242, 【参考】数式用!$A$2:$B$46, 2, FALSE), "")</f>
        <v/>
      </c>
      <c r="AA1242" s="357"/>
      <c r="AB1242" s="426" t="str">
        <f>IF(B1242="", "", IF(COUNTIF(X1242,"*独自*"),"数式を削除して手入力",IFERROR(INDEX(【参考】数式用!$O$3:'【参考】数式用'!$Q$452,MATCH(Q1242&amp;V1242,【参考】数式用!$N$3:'【参考】数式用'!$N$452,0),MATCH(VLOOKUP(X1242,【参考】数式用!$R$2:$S$46,2,FALSE),【参考】数式用!$O$2:$Q$2,0)),10)))</f>
        <v/>
      </c>
      <c r="AC1242" s="354"/>
    </row>
    <row r="1243" spans="1:29" ht="49.95" customHeight="1">
      <c r="A1243" s="240">
        <f t="shared" si="22"/>
        <v>1205</v>
      </c>
      <c r="B1243" s="449"/>
      <c r="C1243" s="450"/>
      <c r="D1243" s="450"/>
      <c r="E1243" s="450"/>
      <c r="F1243" s="450"/>
      <c r="G1243" s="450"/>
      <c r="H1243" s="450"/>
      <c r="I1243" s="450"/>
      <c r="J1243" s="450"/>
      <c r="K1243" s="450"/>
      <c r="L1243" s="451"/>
      <c r="M1243" s="452"/>
      <c r="N1243" s="452"/>
      <c r="O1243" s="452"/>
      <c r="P1243" s="453"/>
      <c r="Q1243" s="454"/>
      <c r="R1243" s="454"/>
      <c r="S1243" s="454"/>
      <c r="T1243" s="454"/>
      <c r="U1243" s="454"/>
      <c r="V1243" s="129"/>
      <c r="W1243" s="129"/>
      <c r="X1243" s="455"/>
      <c r="Y1243" s="456"/>
      <c r="Z1243" s="339" t="str">
        <f>IFERROR(VLOOKUP(X1243, 【参考】数式用!$A$2:$B$46, 2, FALSE), "")</f>
        <v/>
      </c>
      <c r="AA1243" s="357"/>
      <c r="AB1243" s="426" t="str">
        <f>IF(B1243="", "", IF(COUNTIF(X1243,"*独自*"),"数式を削除して手入力",IFERROR(INDEX(【参考】数式用!$O$3:'【参考】数式用'!$Q$452,MATCH(Q1243&amp;V1243,【参考】数式用!$N$3:'【参考】数式用'!$N$452,0),MATCH(VLOOKUP(X1243,【参考】数式用!$R$2:$S$46,2,FALSE),【参考】数式用!$O$2:$Q$2,0)),10)))</f>
        <v/>
      </c>
      <c r="AC1243" s="354"/>
    </row>
    <row r="1244" spans="1:29" ht="49.95" customHeight="1">
      <c r="A1244" s="240">
        <f t="shared" si="22"/>
        <v>1206</v>
      </c>
      <c r="B1244" s="449"/>
      <c r="C1244" s="450"/>
      <c r="D1244" s="450"/>
      <c r="E1244" s="450"/>
      <c r="F1244" s="450"/>
      <c r="G1244" s="450"/>
      <c r="H1244" s="450"/>
      <c r="I1244" s="450"/>
      <c r="J1244" s="450"/>
      <c r="K1244" s="450"/>
      <c r="L1244" s="451"/>
      <c r="M1244" s="452"/>
      <c r="N1244" s="452"/>
      <c r="O1244" s="452"/>
      <c r="P1244" s="453"/>
      <c r="Q1244" s="454"/>
      <c r="R1244" s="454"/>
      <c r="S1244" s="454"/>
      <c r="T1244" s="454"/>
      <c r="U1244" s="454"/>
      <c r="V1244" s="129"/>
      <c r="W1244" s="129"/>
      <c r="X1244" s="455"/>
      <c r="Y1244" s="456"/>
      <c r="Z1244" s="339" t="str">
        <f>IFERROR(VLOOKUP(X1244, 【参考】数式用!$A$2:$B$46, 2, FALSE), "")</f>
        <v/>
      </c>
      <c r="AA1244" s="357"/>
      <c r="AB1244" s="426" t="str">
        <f>IF(B1244="", "", IF(COUNTIF(X1244,"*独自*"),"数式を削除して手入力",IFERROR(INDEX(【参考】数式用!$O$3:'【参考】数式用'!$Q$452,MATCH(Q1244&amp;V1244,【参考】数式用!$N$3:'【参考】数式用'!$N$452,0),MATCH(VLOOKUP(X1244,【参考】数式用!$R$2:$S$46,2,FALSE),【参考】数式用!$O$2:$Q$2,0)),10)))</f>
        <v/>
      </c>
      <c r="AC1244" s="354"/>
    </row>
    <row r="1245" spans="1:29" ht="49.95" customHeight="1">
      <c r="A1245" s="240">
        <f t="shared" si="22"/>
        <v>1207</v>
      </c>
      <c r="B1245" s="449"/>
      <c r="C1245" s="450"/>
      <c r="D1245" s="450"/>
      <c r="E1245" s="450"/>
      <c r="F1245" s="450"/>
      <c r="G1245" s="450"/>
      <c r="H1245" s="450"/>
      <c r="I1245" s="450"/>
      <c r="J1245" s="450"/>
      <c r="K1245" s="450"/>
      <c r="L1245" s="451"/>
      <c r="M1245" s="452"/>
      <c r="N1245" s="452"/>
      <c r="O1245" s="452"/>
      <c r="P1245" s="453"/>
      <c r="Q1245" s="454"/>
      <c r="R1245" s="454"/>
      <c r="S1245" s="454"/>
      <c r="T1245" s="454"/>
      <c r="U1245" s="454"/>
      <c r="V1245" s="129"/>
      <c r="W1245" s="129"/>
      <c r="X1245" s="455"/>
      <c r="Y1245" s="456"/>
      <c r="Z1245" s="339" t="str">
        <f>IFERROR(VLOOKUP(X1245, 【参考】数式用!$A$2:$B$46, 2, FALSE), "")</f>
        <v/>
      </c>
      <c r="AA1245" s="357"/>
      <c r="AB1245" s="426" t="str">
        <f>IF(B1245="", "", IF(COUNTIF(X1245,"*独自*"),"数式を削除して手入力",IFERROR(INDEX(【参考】数式用!$O$3:'【参考】数式用'!$Q$452,MATCH(Q1245&amp;V1245,【参考】数式用!$N$3:'【参考】数式用'!$N$452,0),MATCH(VLOOKUP(X1245,【参考】数式用!$R$2:$S$46,2,FALSE),【参考】数式用!$O$2:$Q$2,0)),10)))</f>
        <v/>
      </c>
      <c r="AC1245" s="354"/>
    </row>
    <row r="1246" spans="1:29" ht="49.95" customHeight="1">
      <c r="A1246" s="240">
        <f t="shared" si="22"/>
        <v>1208</v>
      </c>
      <c r="B1246" s="449"/>
      <c r="C1246" s="450"/>
      <c r="D1246" s="450"/>
      <c r="E1246" s="450"/>
      <c r="F1246" s="450"/>
      <c r="G1246" s="450"/>
      <c r="H1246" s="450"/>
      <c r="I1246" s="450"/>
      <c r="J1246" s="450"/>
      <c r="K1246" s="450"/>
      <c r="L1246" s="451"/>
      <c r="M1246" s="452"/>
      <c r="N1246" s="452"/>
      <c r="O1246" s="452"/>
      <c r="P1246" s="453"/>
      <c r="Q1246" s="454"/>
      <c r="R1246" s="454"/>
      <c r="S1246" s="454"/>
      <c r="T1246" s="454"/>
      <c r="U1246" s="454"/>
      <c r="V1246" s="129"/>
      <c r="W1246" s="129"/>
      <c r="X1246" s="455"/>
      <c r="Y1246" s="456"/>
      <c r="Z1246" s="339" t="str">
        <f>IFERROR(VLOOKUP(X1246, 【参考】数式用!$A$2:$B$46, 2, FALSE), "")</f>
        <v/>
      </c>
      <c r="AA1246" s="357"/>
      <c r="AB1246" s="426" t="str">
        <f>IF(B1246="", "", IF(COUNTIF(X1246,"*独自*"),"数式を削除して手入力",IFERROR(INDEX(【参考】数式用!$O$3:'【参考】数式用'!$Q$452,MATCH(Q1246&amp;V1246,【参考】数式用!$N$3:'【参考】数式用'!$N$452,0),MATCH(VLOOKUP(X1246,【参考】数式用!$R$2:$S$46,2,FALSE),【参考】数式用!$O$2:$Q$2,0)),10)))</f>
        <v/>
      </c>
      <c r="AC1246" s="354"/>
    </row>
    <row r="1247" spans="1:29" ht="49.95" customHeight="1">
      <c r="A1247" s="240">
        <f t="shared" si="22"/>
        <v>1209</v>
      </c>
      <c r="B1247" s="449"/>
      <c r="C1247" s="450"/>
      <c r="D1247" s="450"/>
      <c r="E1247" s="450"/>
      <c r="F1247" s="450"/>
      <c r="G1247" s="450"/>
      <c r="H1247" s="450"/>
      <c r="I1247" s="450"/>
      <c r="J1247" s="450"/>
      <c r="K1247" s="450"/>
      <c r="L1247" s="451"/>
      <c r="M1247" s="452"/>
      <c r="N1247" s="452"/>
      <c r="O1247" s="452"/>
      <c r="P1247" s="453"/>
      <c r="Q1247" s="454"/>
      <c r="R1247" s="454"/>
      <c r="S1247" s="454"/>
      <c r="T1247" s="454"/>
      <c r="U1247" s="454"/>
      <c r="V1247" s="129"/>
      <c r="W1247" s="129"/>
      <c r="X1247" s="455"/>
      <c r="Y1247" s="456"/>
      <c r="Z1247" s="339" t="str">
        <f>IFERROR(VLOOKUP(X1247, 【参考】数式用!$A$2:$B$46, 2, FALSE), "")</f>
        <v/>
      </c>
      <c r="AA1247" s="357"/>
      <c r="AB1247" s="426" t="str">
        <f>IF(B1247="", "", IF(COUNTIF(X1247,"*独自*"),"数式を削除して手入力",IFERROR(INDEX(【参考】数式用!$O$3:'【参考】数式用'!$Q$452,MATCH(Q1247&amp;V1247,【参考】数式用!$N$3:'【参考】数式用'!$N$452,0),MATCH(VLOOKUP(X1247,【参考】数式用!$R$2:$S$46,2,FALSE),【参考】数式用!$O$2:$Q$2,0)),10)))</f>
        <v/>
      </c>
      <c r="AC1247" s="354"/>
    </row>
    <row r="1248" spans="1:29" ht="49.95" customHeight="1">
      <c r="A1248" s="240">
        <f t="shared" si="22"/>
        <v>1210</v>
      </c>
      <c r="B1248" s="449"/>
      <c r="C1248" s="450"/>
      <c r="D1248" s="450"/>
      <c r="E1248" s="450"/>
      <c r="F1248" s="450"/>
      <c r="G1248" s="450"/>
      <c r="H1248" s="450"/>
      <c r="I1248" s="450"/>
      <c r="J1248" s="450"/>
      <c r="K1248" s="450"/>
      <c r="L1248" s="451"/>
      <c r="M1248" s="452"/>
      <c r="N1248" s="452"/>
      <c r="O1248" s="452"/>
      <c r="P1248" s="453"/>
      <c r="Q1248" s="454"/>
      <c r="R1248" s="454"/>
      <c r="S1248" s="454"/>
      <c r="T1248" s="454"/>
      <c r="U1248" s="454"/>
      <c r="V1248" s="129"/>
      <c r="W1248" s="129"/>
      <c r="X1248" s="455"/>
      <c r="Y1248" s="456"/>
      <c r="Z1248" s="339" t="str">
        <f>IFERROR(VLOOKUP(X1248, 【参考】数式用!$A$2:$B$46, 2, FALSE), "")</f>
        <v/>
      </c>
      <c r="AA1248" s="357"/>
      <c r="AB1248" s="426" t="str">
        <f>IF(B1248="", "", IF(COUNTIF(X1248,"*独自*"),"数式を削除して手入力",IFERROR(INDEX(【参考】数式用!$O$3:'【参考】数式用'!$Q$452,MATCH(Q1248&amp;V1248,【参考】数式用!$N$3:'【参考】数式用'!$N$452,0),MATCH(VLOOKUP(X1248,【参考】数式用!$R$2:$S$46,2,FALSE),【参考】数式用!$O$2:$Q$2,0)),10)))</f>
        <v/>
      </c>
      <c r="AC1248" s="354"/>
    </row>
    <row r="1249" spans="1:29" ht="49.95" customHeight="1">
      <c r="A1249" s="240">
        <f t="shared" si="22"/>
        <v>1211</v>
      </c>
      <c r="B1249" s="449"/>
      <c r="C1249" s="450"/>
      <c r="D1249" s="450"/>
      <c r="E1249" s="450"/>
      <c r="F1249" s="450"/>
      <c r="G1249" s="450"/>
      <c r="H1249" s="450"/>
      <c r="I1249" s="450"/>
      <c r="J1249" s="450"/>
      <c r="K1249" s="450"/>
      <c r="L1249" s="451"/>
      <c r="M1249" s="452"/>
      <c r="N1249" s="452"/>
      <c r="O1249" s="452"/>
      <c r="P1249" s="453"/>
      <c r="Q1249" s="454"/>
      <c r="R1249" s="454"/>
      <c r="S1249" s="454"/>
      <c r="T1249" s="454"/>
      <c r="U1249" s="454"/>
      <c r="V1249" s="129"/>
      <c r="W1249" s="129"/>
      <c r="X1249" s="455"/>
      <c r="Y1249" s="456"/>
      <c r="Z1249" s="339" t="str">
        <f>IFERROR(VLOOKUP(X1249, 【参考】数式用!$A$2:$B$46, 2, FALSE), "")</f>
        <v/>
      </c>
      <c r="AA1249" s="357"/>
      <c r="AB1249" s="426" t="str">
        <f>IF(B1249="", "", IF(COUNTIF(X1249,"*独自*"),"数式を削除して手入力",IFERROR(INDEX(【参考】数式用!$O$3:'【参考】数式用'!$Q$452,MATCH(Q1249&amp;V1249,【参考】数式用!$N$3:'【参考】数式用'!$N$452,0),MATCH(VLOOKUP(X1249,【参考】数式用!$R$2:$S$46,2,FALSE),【参考】数式用!$O$2:$Q$2,0)),10)))</f>
        <v/>
      </c>
      <c r="AC1249" s="354"/>
    </row>
    <row r="1250" spans="1:29" ht="49.95" customHeight="1">
      <c r="A1250" s="240">
        <f t="shared" si="22"/>
        <v>1212</v>
      </c>
      <c r="B1250" s="449"/>
      <c r="C1250" s="450"/>
      <c r="D1250" s="450"/>
      <c r="E1250" s="450"/>
      <c r="F1250" s="450"/>
      <c r="G1250" s="450"/>
      <c r="H1250" s="450"/>
      <c r="I1250" s="450"/>
      <c r="J1250" s="450"/>
      <c r="K1250" s="450"/>
      <c r="L1250" s="451"/>
      <c r="M1250" s="452"/>
      <c r="N1250" s="452"/>
      <c r="O1250" s="452"/>
      <c r="P1250" s="453"/>
      <c r="Q1250" s="454"/>
      <c r="R1250" s="454"/>
      <c r="S1250" s="454"/>
      <c r="T1250" s="454"/>
      <c r="U1250" s="454"/>
      <c r="V1250" s="129"/>
      <c r="W1250" s="129"/>
      <c r="X1250" s="455"/>
      <c r="Y1250" s="456"/>
      <c r="Z1250" s="339" t="str">
        <f>IFERROR(VLOOKUP(X1250, 【参考】数式用!$A$2:$B$46, 2, FALSE), "")</f>
        <v/>
      </c>
      <c r="AA1250" s="357"/>
      <c r="AB1250" s="426" t="str">
        <f>IF(B1250="", "", IF(COUNTIF(X1250,"*独自*"),"数式を削除して手入力",IFERROR(INDEX(【参考】数式用!$O$3:'【参考】数式用'!$Q$452,MATCH(Q1250&amp;V1250,【参考】数式用!$N$3:'【参考】数式用'!$N$452,0),MATCH(VLOOKUP(X1250,【参考】数式用!$R$2:$S$46,2,FALSE),【参考】数式用!$O$2:$Q$2,0)),10)))</f>
        <v/>
      </c>
      <c r="AC1250" s="354"/>
    </row>
    <row r="1251" spans="1:29" ht="49.95" customHeight="1">
      <c r="A1251" s="240">
        <f t="shared" si="22"/>
        <v>1213</v>
      </c>
      <c r="B1251" s="449"/>
      <c r="C1251" s="450"/>
      <c r="D1251" s="450"/>
      <c r="E1251" s="450"/>
      <c r="F1251" s="450"/>
      <c r="G1251" s="450"/>
      <c r="H1251" s="450"/>
      <c r="I1251" s="450"/>
      <c r="J1251" s="450"/>
      <c r="K1251" s="450"/>
      <c r="L1251" s="451"/>
      <c r="M1251" s="452"/>
      <c r="N1251" s="452"/>
      <c r="O1251" s="452"/>
      <c r="P1251" s="453"/>
      <c r="Q1251" s="454"/>
      <c r="R1251" s="454"/>
      <c r="S1251" s="454"/>
      <c r="T1251" s="454"/>
      <c r="U1251" s="454"/>
      <c r="V1251" s="129"/>
      <c r="W1251" s="129"/>
      <c r="X1251" s="455"/>
      <c r="Y1251" s="456"/>
      <c r="Z1251" s="339" t="str">
        <f>IFERROR(VLOOKUP(X1251, 【参考】数式用!$A$2:$B$46, 2, FALSE), "")</f>
        <v/>
      </c>
      <c r="AA1251" s="357"/>
      <c r="AB1251" s="426" t="str">
        <f>IF(B1251="", "", IF(COUNTIF(X1251,"*独自*"),"数式を削除して手入力",IFERROR(INDEX(【参考】数式用!$O$3:'【参考】数式用'!$Q$452,MATCH(Q1251&amp;V1251,【参考】数式用!$N$3:'【参考】数式用'!$N$452,0),MATCH(VLOOKUP(X1251,【参考】数式用!$R$2:$S$46,2,FALSE),【参考】数式用!$O$2:$Q$2,0)),10)))</f>
        <v/>
      </c>
      <c r="AC1251" s="354"/>
    </row>
    <row r="1252" spans="1:29" ht="49.95" customHeight="1">
      <c r="A1252" s="240">
        <f t="shared" si="22"/>
        <v>1214</v>
      </c>
      <c r="B1252" s="449"/>
      <c r="C1252" s="450"/>
      <c r="D1252" s="450"/>
      <c r="E1252" s="450"/>
      <c r="F1252" s="450"/>
      <c r="G1252" s="450"/>
      <c r="H1252" s="450"/>
      <c r="I1252" s="450"/>
      <c r="J1252" s="450"/>
      <c r="K1252" s="450"/>
      <c r="L1252" s="451"/>
      <c r="M1252" s="452"/>
      <c r="N1252" s="452"/>
      <c r="O1252" s="452"/>
      <c r="P1252" s="453"/>
      <c r="Q1252" s="454"/>
      <c r="R1252" s="454"/>
      <c r="S1252" s="454"/>
      <c r="T1252" s="454"/>
      <c r="U1252" s="454"/>
      <c r="V1252" s="129"/>
      <c r="W1252" s="129"/>
      <c r="X1252" s="455"/>
      <c r="Y1252" s="456"/>
      <c r="Z1252" s="339" t="str">
        <f>IFERROR(VLOOKUP(X1252, 【参考】数式用!$A$2:$B$46, 2, FALSE), "")</f>
        <v/>
      </c>
      <c r="AA1252" s="357"/>
      <c r="AB1252" s="426" t="str">
        <f>IF(B1252="", "", IF(COUNTIF(X1252,"*独自*"),"数式を削除して手入力",IFERROR(INDEX(【参考】数式用!$O$3:'【参考】数式用'!$Q$452,MATCH(Q1252&amp;V1252,【参考】数式用!$N$3:'【参考】数式用'!$N$452,0),MATCH(VLOOKUP(X1252,【参考】数式用!$R$2:$S$46,2,FALSE),【参考】数式用!$O$2:$Q$2,0)),10)))</f>
        <v/>
      </c>
      <c r="AC1252" s="354"/>
    </row>
    <row r="1253" spans="1:29" ht="49.95" customHeight="1">
      <c r="A1253" s="240">
        <f t="shared" si="22"/>
        <v>1215</v>
      </c>
      <c r="B1253" s="449"/>
      <c r="C1253" s="450"/>
      <c r="D1253" s="450"/>
      <c r="E1253" s="450"/>
      <c r="F1253" s="450"/>
      <c r="G1253" s="450"/>
      <c r="H1253" s="450"/>
      <c r="I1253" s="450"/>
      <c r="J1253" s="450"/>
      <c r="K1253" s="450"/>
      <c r="L1253" s="451"/>
      <c r="M1253" s="452"/>
      <c r="N1253" s="452"/>
      <c r="O1253" s="452"/>
      <c r="P1253" s="453"/>
      <c r="Q1253" s="454"/>
      <c r="R1253" s="454"/>
      <c r="S1253" s="454"/>
      <c r="T1253" s="454"/>
      <c r="U1253" s="454"/>
      <c r="V1253" s="129"/>
      <c r="W1253" s="129"/>
      <c r="X1253" s="455"/>
      <c r="Y1253" s="456"/>
      <c r="Z1253" s="339" t="str">
        <f>IFERROR(VLOOKUP(X1253, 【参考】数式用!$A$2:$B$46, 2, FALSE), "")</f>
        <v/>
      </c>
      <c r="AA1253" s="357"/>
      <c r="AB1253" s="426" t="str">
        <f>IF(B1253="", "", IF(COUNTIF(X1253,"*独自*"),"数式を削除して手入力",IFERROR(INDEX(【参考】数式用!$O$3:'【参考】数式用'!$Q$452,MATCH(Q1253&amp;V1253,【参考】数式用!$N$3:'【参考】数式用'!$N$452,0),MATCH(VLOOKUP(X1253,【参考】数式用!$R$2:$S$46,2,FALSE),【参考】数式用!$O$2:$Q$2,0)),10)))</f>
        <v/>
      </c>
      <c r="AC1253" s="354"/>
    </row>
    <row r="1254" spans="1:29" ht="49.95" customHeight="1">
      <c r="A1254" s="240">
        <f t="shared" si="22"/>
        <v>1216</v>
      </c>
      <c r="B1254" s="449"/>
      <c r="C1254" s="450"/>
      <c r="D1254" s="450"/>
      <c r="E1254" s="450"/>
      <c r="F1254" s="450"/>
      <c r="G1254" s="450"/>
      <c r="H1254" s="450"/>
      <c r="I1254" s="450"/>
      <c r="J1254" s="450"/>
      <c r="K1254" s="450"/>
      <c r="L1254" s="451"/>
      <c r="M1254" s="452"/>
      <c r="N1254" s="452"/>
      <c r="O1254" s="452"/>
      <c r="P1254" s="453"/>
      <c r="Q1254" s="454"/>
      <c r="R1254" s="454"/>
      <c r="S1254" s="454"/>
      <c r="T1254" s="454"/>
      <c r="U1254" s="454"/>
      <c r="V1254" s="129"/>
      <c r="W1254" s="129"/>
      <c r="X1254" s="455"/>
      <c r="Y1254" s="456"/>
      <c r="Z1254" s="339" t="str">
        <f>IFERROR(VLOOKUP(X1254, 【参考】数式用!$A$2:$B$46, 2, FALSE), "")</f>
        <v/>
      </c>
      <c r="AA1254" s="357"/>
      <c r="AB1254" s="426" t="str">
        <f>IF(B1254="", "", IF(COUNTIF(X1254,"*独自*"),"数式を削除して手入力",IFERROR(INDEX(【参考】数式用!$O$3:'【参考】数式用'!$Q$452,MATCH(Q1254&amp;V1254,【参考】数式用!$N$3:'【参考】数式用'!$N$452,0),MATCH(VLOOKUP(X1254,【参考】数式用!$R$2:$S$46,2,FALSE),【参考】数式用!$O$2:$Q$2,0)),10)))</f>
        <v/>
      </c>
      <c r="AC1254" s="354"/>
    </row>
    <row r="1255" spans="1:29" ht="49.95" customHeight="1">
      <c r="A1255" s="240">
        <f t="shared" si="22"/>
        <v>1217</v>
      </c>
      <c r="B1255" s="449"/>
      <c r="C1255" s="450"/>
      <c r="D1255" s="450"/>
      <c r="E1255" s="450"/>
      <c r="F1255" s="450"/>
      <c r="G1255" s="450"/>
      <c r="H1255" s="450"/>
      <c r="I1255" s="450"/>
      <c r="J1255" s="450"/>
      <c r="K1255" s="450"/>
      <c r="L1255" s="451"/>
      <c r="M1255" s="452"/>
      <c r="N1255" s="452"/>
      <c r="O1255" s="452"/>
      <c r="P1255" s="453"/>
      <c r="Q1255" s="454"/>
      <c r="R1255" s="454"/>
      <c r="S1255" s="454"/>
      <c r="T1255" s="454"/>
      <c r="U1255" s="454"/>
      <c r="V1255" s="129"/>
      <c r="W1255" s="129"/>
      <c r="X1255" s="455"/>
      <c r="Y1255" s="456"/>
      <c r="Z1255" s="339" t="str">
        <f>IFERROR(VLOOKUP(X1255, 【参考】数式用!$A$2:$B$46, 2, FALSE), "")</f>
        <v/>
      </c>
      <c r="AA1255" s="357"/>
      <c r="AB1255" s="426" t="str">
        <f>IF(B1255="", "", IF(COUNTIF(X1255,"*独自*"),"数式を削除して手入力",IFERROR(INDEX(【参考】数式用!$O$3:'【参考】数式用'!$Q$452,MATCH(Q1255&amp;V1255,【参考】数式用!$N$3:'【参考】数式用'!$N$452,0),MATCH(VLOOKUP(X1255,【参考】数式用!$R$2:$S$46,2,FALSE),【参考】数式用!$O$2:$Q$2,0)),10)))</f>
        <v/>
      </c>
      <c r="AC1255" s="354"/>
    </row>
    <row r="1256" spans="1:29" ht="49.95" customHeight="1">
      <c r="A1256" s="240">
        <f t="shared" si="22"/>
        <v>1218</v>
      </c>
      <c r="B1256" s="449"/>
      <c r="C1256" s="450"/>
      <c r="D1256" s="450"/>
      <c r="E1256" s="450"/>
      <c r="F1256" s="450"/>
      <c r="G1256" s="450"/>
      <c r="H1256" s="450"/>
      <c r="I1256" s="450"/>
      <c r="J1256" s="450"/>
      <c r="K1256" s="450"/>
      <c r="L1256" s="451"/>
      <c r="M1256" s="452"/>
      <c r="N1256" s="452"/>
      <c r="O1256" s="452"/>
      <c r="P1256" s="453"/>
      <c r="Q1256" s="454"/>
      <c r="R1256" s="454"/>
      <c r="S1256" s="454"/>
      <c r="T1256" s="454"/>
      <c r="U1256" s="454"/>
      <c r="V1256" s="129"/>
      <c r="W1256" s="129"/>
      <c r="X1256" s="455"/>
      <c r="Y1256" s="456"/>
      <c r="Z1256" s="339" t="str">
        <f>IFERROR(VLOOKUP(X1256, 【参考】数式用!$A$2:$B$46, 2, FALSE), "")</f>
        <v/>
      </c>
      <c r="AA1256" s="357"/>
      <c r="AB1256" s="426" t="str">
        <f>IF(B1256="", "", IF(COUNTIF(X1256,"*独自*"),"数式を削除して手入力",IFERROR(INDEX(【参考】数式用!$O$3:'【参考】数式用'!$Q$452,MATCH(Q1256&amp;V1256,【参考】数式用!$N$3:'【参考】数式用'!$N$452,0),MATCH(VLOOKUP(X1256,【参考】数式用!$R$2:$S$46,2,FALSE),【参考】数式用!$O$2:$Q$2,0)),10)))</f>
        <v/>
      </c>
      <c r="AC1256" s="354"/>
    </row>
    <row r="1257" spans="1:29" ht="49.95" customHeight="1">
      <c r="A1257" s="240">
        <f t="shared" si="22"/>
        <v>1219</v>
      </c>
      <c r="B1257" s="449"/>
      <c r="C1257" s="450"/>
      <c r="D1257" s="450"/>
      <c r="E1257" s="450"/>
      <c r="F1257" s="450"/>
      <c r="G1257" s="450"/>
      <c r="H1257" s="450"/>
      <c r="I1257" s="450"/>
      <c r="J1257" s="450"/>
      <c r="K1257" s="450"/>
      <c r="L1257" s="451"/>
      <c r="M1257" s="452"/>
      <c r="N1257" s="452"/>
      <c r="O1257" s="452"/>
      <c r="P1257" s="453"/>
      <c r="Q1257" s="454"/>
      <c r="R1257" s="454"/>
      <c r="S1257" s="454"/>
      <c r="T1257" s="454"/>
      <c r="U1257" s="454"/>
      <c r="V1257" s="129"/>
      <c r="W1257" s="129"/>
      <c r="X1257" s="455"/>
      <c r="Y1257" s="456"/>
      <c r="Z1257" s="339" t="str">
        <f>IFERROR(VLOOKUP(X1257, 【参考】数式用!$A$2:$B$46, 2, FALSE), "")</f>
        <v/>
      </c>
      <c r="AA1257" s="357"/>
      <c r="AB1257" s="426" t="str">
        <f>IF(B1257="", "", IF(COUNTIF(X1257,"*独自*"),"数式を削除して手入力",IFERROR(INDEX(【参考】数式用!$O$3:'【参考】数式用'!$Q$452,MATCH(Q1257&amp;V1257,【参考】数式用!$N$3:'【参考】数式用'!$N$452,0),MATCH(VLOOKUP(X1257,【参考】数式用!$R$2:$S$46,2,FALSE),【参考】数式用!$O$2:$Q$2,0)),10)))</f>
        <v/>
      </c>
      <c r="AC1257" s="354"/>
    </row>
    <row r="1258" spans="1:29" ht="49.95" customHeight="1">
      <c r="A1258" s="240">
        <f t="shared" si="22"/>
        <v>1220</v>
      </c>
      <c r="B1258" s="449"/>
      <c r="C1258" s="450"/>
      <c r="D1258" s="450"/>
      <c r="E1258" s="450"/>
      <c r="F1258" s="450"/>
      <c r="G1258" s="450"/>
      <c r="H1258" s="450"/>
      <c r="I1258" s="450"/>
      <c r="J1258" s="450"/>
      <c r="K1258" s="450"/>
      <c r="L1258" s="451"/>
      <c r="M1258" s="452"/>
      <c r="N1258" s="452"/>
      <c r="O1258" s="452"/>
      <c r="P1258" s="453"/>
      <c r="Q1258" s="454"/>
      <c r="R1258" s="454"/>
      <c r="S1258" s="454"/>
      <c r="T1258" s="454"/>
      <c r="U1258" s="454"/>
      <c r="V1258" s="129"/>
      <c r="W1258" s="129"/>
      <c r="X1258" s="455"/>
      <c r="Y1258" s="456"/>
      <c r="Z1258" s="339" t="str">
        <f>IFERROR(VLOOKUP(X1258, 【参考】数式用!$A$2:$B$46, 2, FALSE), "")</f>
        <v/>
      </c>
      <c r="AA1258" s="357"/>
      <c r="AB1258" s="426" t="str">
        <f>IF(B1258="", "", IF(COUNTIF(X1258,"*独自*"),"数式を削除して手入力",IFERROR(INDEX(【参考】数式用!$O$3:'【参考】数式用'!$Q$452,MATCH(Q1258&amp;V1258,【参考】数式用!$N$3:'【参考】数式用'!$N$452,0),MATCH(VLOOKUP(X1258,【参考】数式用!$R$2:$S$46,2,FALSE),【参考】数式用!$O$2:$Q$2,0)),10)))</f>
        <v/>
      </c>
      <c r="AC1258" s="354"/>
    </row>
    <row r="1259" spans="1:29" ht="49.95" customHeight="1">
      <c r="A1259" s="240">
        <f t="shared" si="22"/>
        <v>1221</v>
      </c>
      <c r="B1259" s="449"/>
      <c r="C1259" s="450"/>
      <c r="D1259" s="450"/>
      <c r="E1259" s="450"/>
      <c r="F1259" s="450"/>
      <c r="G1259" s="450"/>
      <c r="H1259" s="450"/>
      <c r="I1259" s="450"/>
      <c r="J1259" s="450"/>
      <c r="K1259" s="450"/>
      <c r="L1259" s="451"/>
      <c r="M1259" s="452"/>
      <c r="N1259" s="452"/>
      <c r="O1259" s="452"/>
      <c r="P1259" s="453"/>
      <c r="Q1259" s="454"/>
      <c r="R1259" s="454"/>
      <c r="S1259" s="454"/>
      <c r="T1259" s="454"/>
      <c r="U1259" s="454"/>
      <c r="V1259" s="129"/>
      <c r="W1259" s="129"/>
      <c r="X1259" s="455"/>
      <c r="Y1259" s="456"/>
      <c r="Z1259" s="339" t="str">
        <f>IFERROR(VLOOKUP(X1259, 【参考】数式用!$A$2:$B$46, 2, FALSE), "")</f>
        <v/>
      </c>
      <c r="AA1259" s="357"/>
      <c r="AB1259" s="426" t="str">
        <f>IF(B1259="", "", IF(COUNTIF(X1259,"*独自*"),"数式を削除して手入力",IFERROR(INDEX(【参考】数式用!$O$3:'【参考】数式用'!$Q$452,MATCH(Q1259&amp;V1259,【参考】数式用!$N$3:'【参考】数式用'!$N$452,0),MATCH(VLOOKUP(X1259,【参考】数式用!$R$2:$S$46,2,FALSE),【参考】数式用!$O$2:$Q$2,0)),10)))</f>
        <v/>
      </c>
      <c r="AC1259" s="354"/>
    </row>
    <row r="1260" spans="1:29" ht="49.95" customHeight="1">
      <c r="A1260" s="240">
        <f t="shared" si="22"/>
        <v>1222</v>
      </c>
      <c r="B1260" s="449"/>
      <c r="C1260" s="450"/>
      <c r="D1260" s="450"/>
      <c r="E1260" s="450"/>
      <c r="F1260" s="450"/>
      <c r="G1260" s="450"/>
      <c r="H1260" s="450"/>
      <c r="I1260" s="450"/>
      <c r="J1260" s="450"/>
      <c r="K1260" s="450"/>
      <c r="L1260" s="451"/>
      <c r="M1260" s="452"/>
      <c r="N1260" s="452"/>
      <c r="O1260" s="452"/>
      <c r="P1260" s="453"/>
      <c r="Q1260" s="454"/>
      <c r="R1260" s="454"/>
      <c r="S1260" s="454"/>
      <c r="T1260" s="454"/>
      <c r="U1260" s="454"/>
      <c r="V1260" s="129"/>
      <c r="W1260" s="129"/>
      <c r="X1260" s="455"/>
      <c r="Y1260" s="456"/>
      <c r="Z1260" s="339" t="str">
        <f>IFERROR(VLOOKUP(X1260, 【参考】数式用!$A$2:$B$46, 2, FALSE), "")</f>
        <v/>
      </c>
      <c r="AA1260" s="357"/>
      <c r="AB1260" s="426" t="str">
        <f>IF(B1260="", "", IF(COUNTIF(X1260,"*独自*"),"数式を削除して手入力",IFERROR(INDEX(【参考】数式用!$O$3:'【参考】数式用'!$Q$452,MATCH(Q1260&amp;V1260,【参考】数式用!$N$3:'【参考】数式用'!$N$452,0),MATCH(VLOOKUP(X1260,【参考】数式用!$R$2:$S$46,2,FALSE),【参考】数式用!$O$2:$Q$2,0)),10)))</f>
        <v/>
      </c>
      <c r="AC1260" s="354"/>
    </row>
    <row r="1261" spans="1:29" ht="49.95" customHeight="1">
      <c r="A1261" s="240">
        <f t="shared" si="22"/>
        <v>1223</v>
      </c>
      <c r="B1261" s="449"/>
      <c r="C1261" s="450"/>
      <c r="D1261" s="450"/>
      <c r="E1261" s="450"/>
      <c r="F1261" s="450"/>
      <c r="G1261" s="450"/>
      <c r="H1261" s="450"/>
      <c r="I1261" s="450"/>
      <c r="J1261" s="450"/>
      <c r="K1261" s="450"/>
      <c r="L1261" s="451"/>
      <c r="M1261" s="452"/>
      <c r="N1261" s="452"/>
      <c r="O1261" s="452"/>
      <c r="P1261" s="453"/>
      <c r="Q1261" s="454"/>
      <c r="R1261" s="454"/>
      <c r="S1261" s="454"/>
      <c r="T1261" s="454"/>
      <c r="U1261" s="454"/>
      <c r="V1261" s="129"/>
      <c r="W1261" s="129"/>
      <c r="X1261" s="455"/>
      <c r="Y1261" s="456"/>
      <c r="Z1261" s="339" t="str">
        <f>IFERROR(VLOOKUP(X1261, 【参考】数式用!$A$2:$B$46, 2, FALSE), "")</f>
        <v/>
      </c>
      <c r="AA1261" s="357"/>
      <c r="AB1261" s="426" t="str">
        <f>IF(B1261="", "", IF(COUNTIF(X1261,"*独自*"),"数式を削除して手入力",IFERROR(INDEX(【参考】数式用!$O$3:'【参考】数式用'!$Q$452,MATCH(Q1261&amp;V1261,【参考】数式用!$N$3:'【参考】数式用'!$N$452,0),MATCH(VLOOKUP(X1261,【参考】数式用!$R$2:$S$46,2,FALSE),【参考】数式用!$O$2:$Q$2,0)),10)))</f>
        <v/>
      </c>
      <c r="AC1261" s="354"/>
    </row>
    <row r="1262" spans="1:29" ht="49.95" customHeight="1">
      <c r="A1262" s="240">
        <f t="shared" si="22"/>
        <v>1224</v>
      </c>
      <c r="B1262" s="449"/>
      <c r="C1262" s="450"/>
      <c r="D1262" s="450"/>
      <c r="E1262" s="450"/>
      <c r="F1262" s="450"/>
      <c r="G1262" s="450"/>
      <c r="H1262" s="450"/>
      <c r="I1262" s="450"/>
      <c r="J1262" s="450"/>
      <c r="K1262" s="450"/>
      <c r="L1262" s="451"/>
      <c r="M1262" s="452"/>
      <c r="N1262" s="452"/>
      <c r="O1262" s="452"/>
      <c r="P1262" s="453"/>
      <c r="Q1262" s="454"/>
      <c r="R1262" s="454"/>
      <c r="S1262" s="454"/>
      <c r="T1262" s="454"/>
      <c r="U1262" s="454"/>
      <c r="V1262" s="129"/>
      <c r="W1262" s="129"/>
      <c r="X1262" s="455"/>
      <c r="Y1262" s="456"/>
      <c r="Z1262" s="339" t="str">
        <f>IFERROR(VLOOKUP(X1262, 【参考】数式用!$A$2:$B$46, 2, FALSE), "")</f>
        <v/>
      </c>
      <c r="AA1262" s="357"/>
      <c r="AB1262" s="426" t="str">
        <f>IF(B1262="", "", IF(COUNTIF(X1262,"*独自*"),"数式を削除して手入力",IFERROR(INDEX(【参考】数式用!$O$3:'【参考】数式用'!$Q$452,MATCH(Q1262&amp;V1262,【参考】数式用!$N$3:'【参考】数式用'!$N$452,0),MATCH(VLOOKUP(X1262,【参考】数式用!$R$2:$S$46,2,FALSE),【参考】数式用!$O$2:$Q$2,0)),10)))</f>
        <v/>
      </c>
      <c r="AC1262" s="354"/>
    </row>
    <row r="1263" spans="1:29" ht="49.95" customHeight="1">
      <c r="A1263" s="240">
        <f t="shared" si="22"/>
        <v>1225</v>
      </c>
      <c r="B1263" s="449"/>
      <c r="C1263" s="450"/>
      <c r="D1263" s="450"/>
      <c r="E1263" s="450"/>
      <c r="F1263" s="450"/>
      <c r="G1263" s="450"/>
      <c r="H1263" s="450"/>
      <c r="I1263" s="450"/>
      <c r="J1263" s="450"/>
      <c r="K1263" s="450"/>
      <c r="L1263" s="451"/>
      <c r="M1263" s="452"/>
      <c r="N1263" s="452"/>
      <c r="O1263" s="452"/>
      <c r="P1263" s="453"/>
      <c r="Q1263" s="454"/>
      <c r="R1263" s="454"/>
      <c r="S1263" s="454"/>
      <c r="T1263" s="454"/>
      <c r="U1263" s="454"/>
      <c r="V1263" s="129"/>
      <c r="W1263" s="129"/>
      <c r="X1263" s="455"/>
      <c r="Y1263" s="456"/>
      <c r="Z1263" s="339" t="str">
        <f>IFERROR(VLOOKUP(X1263, 【参考】数式用!$A$2:$B$46, 2, FALSE), "")</f>
        <v/>
      </c>
      <c r="AA1263" s="357"/>
      <c r="AB1263" s="426" t="str">
        <f>IF(B1263="", "", IF(COUNTIF(X1263,"*独自*"),"数式を削除して手入力",IFERROR(INDEX(【参考】数式用!$O$3:'【参考】数式用'!$Q$452,MATCH(Q1263&amp;V1263,【参考】数式用!$N$3:'【参考】数式用'!$N$452,0),MATCH(VLOOKUP(X1263,【参考】数式用!$R$2:$S$46,2,FALSE),【参考】数式用!$O$2:$Q$2,0)),10)))</f>
        <v/>
      </c>
      <c r="AC1263" s="354"/>
    </row>
    <row r="1264" spans="1:29" ht="49.95" customHeight="1">
      <c r="A1264" s="240">
        <f t="shared" si="22"/>
        <v>1226</v>
      </c>
      <c r="B1264" s="449"/>
      <c r="C1264" s="450"/>
      <c r="D1264" s="450"/>
      <c r="E1264" s="450"/>
      <c r="F1264" s="450"/>
      <c r="G1264" s="450"/>
      <c r="H1264" s="450"/>
      <c r="I1264" s="450"/>
      <c r="J1264" s="450"/>
      <c r="K1264" s="450"/>
      <c r="L1264" s="451"/>
      <c r="M1264" s="452"/>
      <c r="N1264" s="452"/>
      <c r="O1264" s="452"/>
      <c r="P1264" s="453"/>
      <c r="Q1264" s="454"/>
      <c r="R1264" s="454"/>
      <c r="S1264" s="454"/>
      <c r="T1264" s="454"/>
      <c r="U1264" s="454"/>
      <c r="V1264" s="129"/>
      <c r="W1264" s="129"/>
      <c r="X1264" s="455"/>
      <c r="Y1264" s="456"/>
      <c r="Z1264" s="339" t="str">
        <f>IFERROR(VLOOKUP(X1264, 【参考】数式用!$A$2:$B$46, 2, FALSE), "")</f>
        <v/>
      </c>
      <c r="AA1264" s="357"/>
      <c r="AB1264" s="426" t="str">
        <f>IF(B1264="", "", IF(COUNTIF(X1264,"*独自*"),"数式を削除して手入力",IFERROR(INDEX(【参考】数式用!$O$3:'【参考】数式用'!$Q$452,MATCH(Q1264&amp;V1264,【参考】数式用!$N$3:'【参考】数式用'!$N$452,0),MATCH(VLOOKUP(X1264,【参考】数式用!$R$2:$S$46,2,FALSE),【参考】数式用!$O$2:$Q$2,0)),10)))</f>
        <v/>
      </c>
      <c r="AC1264" s="354"/>
    </row>
    <row r="1265" spans="1:29" ht="49.95" customHeight="1">
      <c r="A1265" s="240">
        <f t="shared" si="22"/>
        <v>1227</v>
      </c>
      <c r="B1265" s="449"/>
      <c r="C1265" s="450"/>
      <c r="D1265" s="450"/>
      <c r="E1265" s="450"/>
      <c r="F1265" s="450"/>
      <c r="G1265" s="450"/>
      <c r="H1265" s="450"/>
      <c r="I1265" s="450"/>
      <c r="J1265" s="450"/>
      <c r="K1265" s="450"/>
      <c r="L1265" s="451"/>
      <c r="M1265" s="452"/>
      <c r="N1265" s="452"/>
      <c r="O1265" s="452"/>
      <c r="P1265" s="453"/>
      <c r="Q1265" s="454"/>
      <c r="R1265" s="454"/>
      <c r="S1265" s="454"/>
      <c r="T1265" s="454"/>
      <c r="U1265" s="454"/>
      <c r="V1265" s="129"/>
      <c r="W1265" s="129"/>
      <c r="X1265" s="455"/>
      <c r="Y1265" s="456"/>
      <c r="Z1265" s="339" t="str">
        <f>IFERROR(VLOOKUP(X1265, 【参考】数式用!$A$2:$B$46, 2, FALSE), "")</f>
        <v/>
      </c>
      <c r="AA1265" s="357"/>
      <c r="AB1265" s="426" t="str">
        <f>IF(B1265="", "", IF(COUNTIF(X1265,"*独自*"),"数式を削除して手入力",IFERROR(INDEX(【参考】数式用!$O$3:'【参考】数式用'!$Q$452,MATCH(Q1265&amp;V1265,【参考】数式用!$N$3:'【参考】数式用'!$N$452,0),MATCH(VLOOKUP(X1265,【参考】数式用!$R$2:$S$46,2,FALSE),【参考】数式用!$O$2:$Q$2,0)),10)))</f>
        <v/>
      </c>
      <c r="AC1265" s="354"/>
    </row>
    <row r="1266" spans="1:29" ht="49.95" customHeight="1">
      <c r="A1266" s="240">
        <f t="shared" si="22"/>
        <v>1228</v>
      </c>
      <c r="B1266" s="449"/>
      <c r="C1266" s="450"/>
      <c r="D1266" s="450"/>
      <c r="E1266" s="450"/>
      <c r="F1266" s="450"/>
      <c r="G1266" s="450"/>
      <c r="H1266" s="450"/>
      <c r="I1266" s="450"/>
      <c r="J1266" s="450"/>
      <c r="K1266" s="450"/>
      <c r="L1266" s="451"/>
      <c r="M1266" s="452"/>
      <c r="N1266" s="452"/>
      <c r="O1266" s="452"/>
      <c r="P1266" s="453"/>
      <c r="Q1266" s="454"/>
      <c r="R1266" s="454"/>
      <c r="S1266" s="454"/>
      <c r="T1266" s="454"/>
      <c r="U1266" s="454"/>
      <c r="V1266" s="129"/>
      <c r="W1266" s="129"/>
      <c r="X1266" s="455"/>
      <c r="Y1266" s="456"/>
      <c r="Z1266" s="339" t="str">
        <f>IFERROR(VLOOKUP(X1266, 【参考】数式用!$A$2:$B$46, 2, FALSE), "")</f>
        <v/>
      </c>
      <c r="AA1266" s="357"/>
      <c r="AB1266" s="426" t="str">
        <f>IF(B1266="", "", IF(COUNTIF(X1266,"*独自*"),"数式を削除して手入力",IFERROR(INDEX(【参考】数式用!$O$3:'【参考】数式用'!$Q$452,MATCH(Q1266&amp;V1266,【参考】数式用!$N$3:'【参考】数式用'!$N$452,0),MATCH(VLOOKUP(X1266,【参考】数式用!$R$2:$S$46,2,FALSE),【参考】数式用!$O$2:$Q$2,0)),10)))</f>
        <v/>
      </c>
      <c r="AC1266" s="354"/>
    </row>
    <row r="1267" spans="1:29" ht="49.95" customHeight="1">
      <c r="A1267" s="240">
        <f t="shared" si="22"/>
        <v>1229</v>
      </c>
      <c r="B1267" s="449"/>
      <c r="C1267" s="450"/>
      <c r="D1267" s="450"/>
      <c r="E1267" s="450"/>
      <c r="F1267" s="450"/>
      <c r="G1267" s="450"/>
      <c r="H1267" s="450"/>
      <c r="I1267" s="450"/>
      <c r="J1267" s="450"/>
      <c r="K1267" s="450"/>
      <c r="L1267" s="451"/>
      <c r="M1267" s="452"/>
      <c r="N1267" s="452"/>
      <c r="O1267" s="452"/>
      <c r="P1267" s="453"/>
      <c r="Q1267" s="454"/>
      <c r="R1267" s="454"/>
      <c r="S1267" s="454"/>
      <c r="T1267" s="454"/>
      <c r="U1267" s="454"/>
      <c r="V1267" s="129"/>
      <c r="W1267" s="129"/>
      <c r="X1267" s="455"/>
      <c r="Y1267" s="456"/>
      <c r="Z1267" s="339" t="str">
        <f>IFERROR(VLOOKUP(X1267, 【参考】数式用!$A$2:$B$46, 2, FALSE), "")</f>
        <v/>
      </c>
      <c r="AA1267" s="357"/>
      <c r="AB1267" s="426" t="str">
        <f>IF(B1267="", "", IF(COUNTIF(X1267,"*独自*"),"数式を削除して手入力",IFERROR(INDEX(【参考】数式用!$O$3:'【参考】数式用'!$Q$452,MATCH(Q1267&amp;V1267,【参考】数式用!$N$3:'【参考】数式用'!$N$452,0),MATCH(VLOOKUP(X1267,【参考】数式用!$R$2:$S$46,2,FALSE),【参考】数式用!$O$2:$Q$2,0)),10)))</f>
        <v/>
      </c>
      <c r="AC1267" s="354"/>
    </row>
    <row r="1268" spans="1:29" ht="49.95" customHeight="1">
      <c r="A1268" s="240">
        <f t="shared" si="22"/>
        <v>1230</v>
      </c>
      <c r="B1268" s="449"/>
      <c r="C1268" s="450"/>
      <c r="D1268" s="450"/>
      <c r="E1268" s="450"/>
      <c r="F1268" s="450"/>
      <c r="G1268" s="450"/>
      <c r="H1268" s="450"/>
      <c r="I1268" s="450"/>
      <c r="J1268" s="450"/>
      <c r="K1268" s="450"/>
      <c r="L1268" s="451"/>
      <c r="M1268" s="452"/>
      <c r="N1268" s="452"/>
      <c r="O1268" s="452"/>
      <c r="P1268" s="453"/>
      <c r="Q1268" s="454"/>
      <c r="R1268" s="454"/>
      <c r="S1268" s="454"/>
      <c r="T1268" s="454"/>
      <c r="U1268" s="454"/>
      <c r="V1268" s="129"/>
      <c r="W1268" s="129"/>
      <c r="X1268" s="455"/>
      <c r="Y1268" s="456"/>
      <c r="Z1268" s="339" t="str">
        <f>IFERROR(VLOOKUP(X1268, 【参考】数式用!$A$2:$B$46, 2, FALSE), "")</f>
        <v/>
      </c>
      <c r="AA1268" s="357"/>
      <c r="AB1268" s="426" t="str">
        <f>IF(B1268="", "", IF(COUNTIF(X1268,"*独自*"),"数式を削除して手入力",IFERROR(INDEX(【参考】数式用!$O$3:'【参考】数式用'!$Q$452,MATCH(Q1268&amp;V1268,【参考】数式用!$N$3:'【参考】数式用'!$N$452,0),MATCH(VLOOKUP(X1268,【参考】数式用!$R$2:$S$46,2,FALSE),【参考】数式用!$O$2:$Q$2,0)),10)))</f>
        <v/>
      </c>
      <c r="AC1268" s="354"/>
    </row>
    <row r="1269" spans="1:29" ht="49.95" customHeight="1">
      <c r="A1269" s="240">
        <f t="shared" si="22"/>
        <v>1231</v>
      </c>
      <c r="B1269" s="449"/>
      <c r="C1269" s="450"/>
      <c r="D1269" s="450"/>
      <c r="E1269" s="450"/>
      <c r="F1269" s="450"/>
      <c r="G1269" s="450"/>
      <c r="H1269" s="450"/>
      <c r="I1269" s="450"/>
      <c r="J1269" s="450"/>
      <c r="K1269" s="450"/>
      <c r="L1269" s="451"/>
      <c r="M1269" s="452"/>
      <c r="N1269" s="452"/>
      <c r="O1269" s="452"/>
      <c r="P1269" s="453"/>
      <c r="Q1269" s="454"/>
      <c r="R1269" s="454"/>
      <c r="S1269" s="454"/>
      <c r="T1269" s="454"/>
      <c r="U1269" s="454"/>
      <c r="V1269" s="129"/>
      <c r="W1269" s="129"/>
      <c r="X1269" s="455"/>
      <c r="Y1269" s="456"/>
      <c r="Z1269" s="339" t="str">
        <f>IFERROR(VLOOKUP(X1269, 【参考】数式用!$A$2:$B$46, 2, FALSE), "")</f>
        <v/>
      </c>
      <c r="AA1269" s="357"/>
      <c r="AB1269" s="426" t="str">
        <f>IF(B1269="", "", IF(COUNTIF(X1269,"*独自*"),"数式を削除して手入力",IFERROR(INDEX(【参考】数式用!$O$3:'【参考】数式用'!$Q$452,MATCH(Q1269&amp;V1269,【参考】数式用!$N$3:'【参考】数式用'!$N$452,0),MATCH(VLOOKUP(X1269,【参考】数式用!$R$2:$S$46,2,FALSE),【参考】数式用!$O$2:$Q$2,0)),10)))</f>
        <v/>
      </c>
      <c r="AC1269" s="354"/>
    </row>
    <row r="1270" spans="1:29" ht="49.95" customHeight="1">
      <c r="A1270" s="240">
        <f t="shared" si="22"/>
        <v>1232</v>
      </c>
      <c r="B1270" s="449"/>
      <c r="C1270" s="450"/>
      <c r="D1270" s="450"/>
      <c r="E1270" s="450"/>
      <c r="F1270" s="450"/>
      <c r="G1270" s="450"/>
      <c r="H1270" s="450"/>
      <c r="I1270" s="450"/>
      <c r="J1270" s="450"/>
      <c r="K1270" s="450"/>
      <c r="L1270" s="451"/>
      <c r="M1270" s="452"/>
      <c r="N1270" s="452"/>
      <c r="O1270" s="452"/>
      <c r="P1270" s="453"/>
      <c r="Q1270" s="454"/>
      <c r="R1270" s="454"/>
      <c r="S1270" s="454"/>
      <c r="T1270" s="454"/>
      <c r="U1270" s="454"/>
      <c r="V1270" s="129"/>
      <c r="W1270" s="129"/>
      <c r="X1270" s="455"/>
      <c r="Y1270" s="456"/>
      <c r="Z1270" s="339" t="str">
        <f>IFERROR(VLOOKUP(X1270, 【参考】数式用!$A$2:$B$46, 2, FALSE), "")</f>
        <v/>
      </c>
      <c r="AA1270" s="357"/>
      <c r="AB1270" s="426" t="str">
        <f>IF(B1270="", "", IF(COUNTIF(X1270,"*独自*"),"数式を削除して手入力",IFERROR(INDEX(【参考】数式用!$O$3:'【参考】数式用'!$Q$452,MATCH(Q1270&amp;V1270,【参考】数式用!$N$3:'【参考】数式用'!$N$452,0),MATCH(VLOOKUP(X1270,【参考】数式用!$R$2:$S$46,2,FALSE),【参考】数式用!$O$2:$Q$2,0)),10)))</f>
        <v/>
      </c>
      <c r="AC1270" s="354"/>
    </row>
    <row r="1271" spans="1:29" ht="49.95" customHeight="1">
      <c r="A1271" s="240">
        <f t="shared" si="22"/>
        <v>1233</v>
      </c>
      <c r="B1271" s="449"/>
      <c r="C1271" s="450"/>
      <c r="D1271" s="450"/>
      <c r="E1271" s="450"/>
      <c r="F1271" s="450"/>
      <c r="G1271" s="450"/>
      <c r="H1271" s="450"/>
      <c r="I1271" s="450"/>
      <c r="J1271" s="450"/>
      <c r="K1271" s="450"/>
      <c r="L1271" s="451"/>
      <c r="M1271" s="452"/>
      <c r="N1271" s="452"/>
      <c r="O1271" s="452"/>
      <c r="P1271" s="453"/>
      <c r="Q1271" s="454"/>
      <c r="R1271" s="454"/>
      <c r="S1271" s="454"/>
      <c r="T1271" s="454"/>
      <c r="U1271" s="454"/>
      <c r="V1271" s="129"/>
      <c r="W1271" s="129"/>
      <c r="X1271" s="455"/>
      <c r="Y1271" s="456"/>
      <c r="Z1271" s="339" t="str">
        <f>IFERROR(VLOOKUP(X1271, 【参考】数式用!$A$2:$B$46, 2, FALSE), "")</f>
        <v/>
      </c>
      <c r="AA1271" s="357"/>
      <c r="AB1271" s="426" t="str">
        <f>IF(B1271="", "", IF(COUNTIF(X1271,"*独自*"),"数式を削除して手入力",IFERROR(INDEX(【参考】数式用!$O$3:'【参考】数式用'!$Q$452,MATCH(Q1271&amp;V1271,【参考】数式用!$N$3:'【参考】数式用'!$N$452,0),MATCH(VLOOKUP(X1271,【参考】数式用!$R$2:$S$46,2,FALSE),【参考】数式用!$O$2:$Q$2,0)),10)))</f>
        <v/>
      </c>
      <c r="AC1271" s="354"/>
    </row>
    <row r="1272" spans="1:29" ht="49.95" customHeight="1">
      <c r="A1272" s="240">
        <f t="shared" si="22"/>
        <v>1234</v>
      </c>
      <c r="B1272" s="449"/>
      <c r="C1272" s="450"/>
      <c r="D1272" s="450"/>
      <c r="E1272" s="450"/>
      <c r="F1272" s="450"/>
      <c r="G1272" s="450"/>
      <c r="H1272" s="450"/>
      <c r="I1272" s="450"/>
      <c r="J1272" s="450"/>
      <c r="K1272" s="450"/>
      <c r="L1272" s="451"/>
      <c r="M1272" s="452"/>
      <c r="N1272" s="452"/>
      <c r="O1272" s="452"/>
      <c r="P1272" s="453"/>
      <c r="Q1272" s="454"/>
      <c r="R1272" s="454"/>
      <c r="S1272" s="454"/>
      <c r="T1272" s="454"/>
      <c r="U1272" s="454"/>
      <c r="V1272" s="129"/>
      <c r="W1272" s="129"/>
      <c r="X1272" s="455"/>
      <c r="Y1272" s="456"/>
      <c r="Z1272" s="339" t="str">
        <f>IFERROR(VLOOKUP(X1272, 【参考】数式用!$A$2:$B$46, 2, FALSE), "")</f>
        <v/>
      </c>
      <c r="AA1272" s="357"/>
      <c r="AB1272" s="426" t="str">
        <f>IF(B1272="", "", IF(COUNTIF(X1272,"*独自*"),"数式を削除して手入力",IFERROR(INDEX(【参考】数式用!$O$3:'【参考】数式用'!$Q$452,MATCH(Q1272&amp;V1272,【参考】数式用!$N$3:'【参考】数式用'!$N$452,0),MATCH(VLOOKUP(X1272,【参考】数式用!$R$2:$S$46,2,FALSE),【参考】数式用!$O$2:$Q$2,0)),10)))</f>
        <v/>
      </c>
      <c r="AC1272" s="354"/>
    </row>
    <row r="1273" spans="1:29" ht="49.95" customHeight="1">
      <c r="A1273" s="240">
        <f t="shared" si="22"/>
        <v>1235</v>
      </c>
      <c r="B1273" s="449"/>
      <c r="C1273" s="450"/>
      <c r="D1273" s="450"/>
      <c r="E1273" s="450"/>
      <c r="F1273" s="450"/>
      <c r="G1273" s="450"/>
      <c r="H1273" s="450"/>
      <c r="I1273" s="450"/>
      <c r="J1273" s="450"/>
      <c r="K1273" s="450"/>
      <c r="L1273" s="451"/>
      <c r="M1273" s="452"/>
      <c r="N1273" s="452"/>
      <c r="O1273" s="452"/>
      <c r="P1273" s="453"/>
      <c r="Q1273" s="454"/>
      <c r="R1273" s="454"/>
      <c r="S1273" s="454"/>
      <c r="T1273" s="454"/>
      <c r="U1273" s="454"/>
      <c r="V1273" s="129"/>
      <c r="W1273" s="129"/>
      <c r="X1273" s="455"/>
      <c r="Y1273" s="456"/>
      <c r="Z1273" s="339" t="str">
        <f>IFERROR(VLOOKUP(X1273, 【参考】数式用!$A$2:$B$46, 2, FALSE), "")</f>
        <v/>
      </c>
      <c r="AA1273" s="357"/>
      <c r="AB1273" s="426" t="str">
        <f>IF(B1273="", "", IF(COUNTIF(X1273,"*独自*"),"数式を削除して手入力",IFERROR(INDEX(【参考】数式用!$O$3:'【参考】数式用'!$Q$452,MATCH(Q1273&amp;V1273,【参考】数式用!$N$3:'【参考】数式用'!$N$452,0),MATCH(VLOOKUP(X1273,【参考】数式用!$R$2:$S$46,2,FALSE),【参考】数式用!$O$2:$Q$2,0)),10)))</f>
        <v/>
      </c>
      <c r="AC1273" s="354"/>
    </row>
    <row r="1274" spans="1:29" ht="49.95" customHeight="1">
      <c r="A1274" s="240">
        <f t="shared" si="22"/>
        <v>1236</v>
      </c>
      <c r="B1274" s="449"/>
      <c r="C1274" s="450"/>
      <c r="D1274" s="450"/>
      <c r="E1274" s="450"/>
      <c r="F1274" s="450"/>
      <c r="G1274" s="450"/>
      <c r="H1274" s="450"/>
      <c r="I1274" s="450"/>
      <c r="J1274" s="450"/>
      <c r="K1274" s="450"/>
      <c r="L1274" s="451"/>
      <c r="M1274" s="452"/>
      <c r="N1274" s="452"/>
      <c r="O1274" s="452"/>
      <c r="P1274" s="453"/>
      <c r="Q1274" s="454"/>
      <c r="R1274" s="454"/>
      <c r="S1274" s="454"/>
      <c r="T1274" s="454"/>
      <c r="U1274" s="454"/>
      <c r="V1274" s="129"/>
      <c r="W1274" s="129"/>
      <c r="X1274" s="455"/>
      <c r="Y1274" s="456"/>
      <c r="Z1274" s="339" t="str">
        <f>IFERROR(VLOOKUP(X1274, 【参考】数式用!$A$2:$B$46, 2, FALSE), "")</f>
        <v/>
      </c>
      <c r="AA1274" s="357"/>
      <c r="AB1274" s="426" t="str">
        <f>IF(B1274="", "", IF(COUNTIF(X1274,"*独自*"),"数式を削除して手入力",IFERROR(INDEX(【参考】数式用!$O$3:'【参考】数式用'!$Q$452,MATCH(Q1274&amp;V1274,【参考】数式用!$N$3:'【参考】数式用'!$N$452,0),MATCH(VLOOKUP(X1274,【参考】数式用!$R$2:$S$46,2,FALSE),【参考】数式用!$O$2:$Q$2,0)),10)))</f>
        <v/>
      </c>
      <c r="AC1274" s="354"/>
    </row>
    <row r="1275" spans="1:29" ht="49.95" customHeight="1">
      <c r="A1275" s="240">
        <f t="shared" si="22"/>
        <v>1237</v>
      </c>
      <c r="B1275" s="449"/>
      <c r="C1275" s="450"/>
      <c r="D1275" s="450"/>
      <c r="E1275" s="450"/>
      <c r="F1275" s="450"/>
      <c r="G1275" s="450"/>
      <c r="H1275" s="450"/>
      <c r="I1275" s="450"/>
      <c r="J1275" s="450"/>
      <c r="K1275" s="450"/>
      <c r="L1275" s="451"/>
      <c r="M1275" s="452"/>
      <c r="N1275" s="452"/>
      <c r="O1275" s="452"/>
      <c r="P1275" s="453"/>
      <c r="Q1275" s="454"/>
      <c r="R1275" s="454"/>
      <c r="S1275" s="454"/>
      <c r="T1275" s="454"/>
      <c r="U1275" s="454"/>
      <c r="V1275" s="129"/>
      <c r="W1275" s="129"/>
      <c r="X1275" s="455"/>
      <c r="Y1275" s="456"/>
      <c r="Z1275" s="339" t="str">
        <f>IFERROR(VLOOKUP(X1275, 【参考】数式用!$A$2:$B$46, 2, FALSE), "")</f>
        <v/>
      </c>
      <c r="AA1275" s="357"/>
      <c r="AB1275" s="426" t="str">
        <f>IF(B1275="", "", IF(COUNTIF(X1275,"*独自*"),"数式を削除して手入力",IFERROR(INDEX(【参考】数式用!$O$3:'【参考】数式用'!$Q$452,MATCH(Q1275&amp;V1275,【参考】数式用!$N$3:'【参考】数式用'!$N$452,0),MATCH(VLOOKUP(X1275,【参考】数式用!$R$2:$S$46,2,FALSE),【参考】数式用!$O$2:$Q$2,0)),10)))</f>
        <v/>
      </c>
      <c r="AC1275" s="354"/>
    </row>
    <row r="1276" spans="1:29" ht="49.95" customHeight="1">
      <c r="A1276" s="240">
        <f t="shared" si="22"/>
        <v>1238</v>
      </c>
      <c r="B1276" s="449"/>
      <c r="C1276" s="450"/>
      <c r="D1276" s="450"/>
      <c r="E1276" s="450"/>
      <c r="F1276" s="450"/>
      <c r="G1276" s="450"/>
      <c r="H1276" s="450"/>
      <c r="I1276" s="450"/>
      <c r="J1276" s="450"/>
      <c r="K1276" s="450"/>
      <c r="L1276" s="451"/>
      <c r="M1276" s="452"/>
      <c r="N1276" s="452"/>
      <c r="O1276" s="452"/>
      <c r="P1276" s="453"/>
      <c r="Q1276" s="454"/>
      <c r="R1276" s="454"/>
      <c r="S1276" s="454"/>
      <c r="T1276" s="454"/>
      <c r="U1276" s="454"/>
      <c r="V1276" s="129"/>
      <c r="W1276" s="129"/>
      <c r="X1276" s="455"/>
      <c r="Y1276" s="456"/>
      <c r="Z1276" s="339" t="str">
        <f>IFERROR(VLOOKUP(X1276, 【参考】数式用!$A$2:$B$46, 2, FALSE), "")</f>
        <v/>
      </c>
      <c r="AA1276" s="357"/>
      <c r="AB1276" s="426" t="str">
        <f>IF(B1276="", "", IF(COUNTIF(X1276,"*独自*"),"数式を削除して手入力",IFERROR(INDEX(【参考】数式用!$O$3:'【参考】数式用'!$Q$452,MATCH(Q1276&amp;V1276,【参考】数式用!$N$3:'【参考】数式用'!$N$452,0),MATCH(VLOOKUP(X1276,【参考】数式用!$R$2:$S$46,2,FALSE),【参考】数式用!$O$2:$Q$2,0)),10)))</f>
        <v/>
      </c>
      <c r="AC1276" s="354"/>
    </row>
    <row r="1277" spans="1:29" ht="49.95" customHeight="1">
      <c r="A1277" s="240">
        <f t="shared" si="22"/>
        <v>1239</v>
      </c>
      <c r="B1277" s="449"/>
      <c r="C1277" s="450"/>
      <c r="D1277" s="450"/>
      <c r="E1277" s="450"/>
      <c r="F1277" s="450"/>
      <c r="G1277" s="450"/>
      <c r="H1277" s="450"/>
      <c r="I1277" s="450"/>
      <c r="J1277" s="450"/>
      <c r="K1277" s="450"/>
      <c r="L1277" s="451"/>
      <c r="M1277" s="452"/>
      <c r="N1277" s="452"/>
      <c r="O1277" s="452"/>
      <c r="P1277" s="453"/>
      <c r="Q1277" s="454"/>
      <c r="R1277" s="454"/>
      <c r="S1277" s="454"/>
      <c r="T1277" s="454"/>
      <c r="U1277" s="454"/>
      <c r="V1277" s="129"/>
      <c r="W1277" s="129"/>
      <c r="X1277" s="455"/>
      <c r="Y1277" s="456"/>
      <c r="Z1277" s="339" t="str">
        <f>IFERROR(VLOOKUP(X1277, 【参考】数式用!$A$2:$B$46, 2, FALSE), "")</f>
        <v/>
      </c>
      <c r="AA1277" s="357"/>
      <c r="AB1277" s="426" t="str">
        <f>IF(B1277="", "", IF(COUNTIF(X1277,"*独自*"),"数式を削除して手入力",IFERROR(INDEX(【参考】数式用!$O$3:'【参考】数式用'!$Q$452,MATCH(Q1277&amp;V1277,【参考】数式用!$N$3:'【参考】数式用'!$N$452,0),MATCH(VLOOKUP(X1277,【参考】数式用!$R$2:$S$46,2,FALSE),【参考】数式用!$O$2:$Q$2,0)),10)))</f>
        <v/>
      </c>
      <c r="AC1277" s="354"/>
    </row>
    <row r="1278" spans="1:29" ht="49.95" customHeight="1">
      <c r="A1278" s="240">
        <f t="shared" si="22"/>
        <v>1240</v>
      </c>
      <c r="B1278" s="449"/>
      <c r="C1278" s="450"/>
      <c r="D1278" s="450"/>
      <c r="E1278" s="450"/>
      <c r="F1278" s="450"/>
      <c r="G1278" s="450"/>
      <c r="H1278" s="450"/>
      <c r="I1278" s="450"/>
      <c r="J1278" s="450"/>
      <c r="K1278" s="450"/>
      <c r="L1278" s="451"/>
      <c r="M1278" s="452"/>
      <c r="N1278" s="452"/>
      <c r="O1278" s="452"/>
      <c r="P1278" s="453"/>
      <c r="Q1278" s="454"/>
      <c r="R1278" s="454"/>
      <c r="S1278" s="454"/>
      <c r="T1278" s="454"/>
      <c r="U1278" s="454"/>
      <c r="V1278" s="129"/>
      <c r="W1278" s="129"/>
      <c r="X1278" s="455"/>
      <c r="Y1278" s="456"/>
      <c r="Z1278" s="339" t="str">
        <f>IFERROR(VLOOKUP(X1278, 【参考】数式用!$A$2:$B$46, 2, FALSE), "")</f>
        <v/>
      </c>
      <c r="AA1278" s="357"/>
      <c r="AB1278" s="426" t="str">
        <f>IF(B1278="", "", IF(COUNTIF(X1278,"*独自*"),"数式を削除して手入力",IFERROR(INDEX(【参考】数式用!$O$3:'【参考】数式用'!$Q$452,MATCH(Q1278&amp;V1278,【参考】数式用!$N$3:'【参考】数式用'!$N$452,0),MATCH(VLOOKUP(X1278,【参考】数式用!$R$2:$S$46,2,FALSE),【参考】数式用!$O$2:$Q$2,0)),10)))</f>
        <v/>
      </c>
      <c r="AC1278" s="354"/>
    </row>
    <row r="1279" spans="1:29" ht="49.95" customHeight="1">
      <c r="A1279" s="240">
        <f t="shared" si="22"/>
        <v>1241</v>
      </c>
      <c r="B1279" s="449"/>
      <c r="C1279" s="450"/>
      <c r="D1279" s="450"/>
      <c r="E1279" s="450"/>
      <c r="F1279" s="450"/>
      <c r="G1279" s="450"/>
      <c r="H1279" s="450"/>
      <c r="I1279" s="450"/>
      <c r="J1279" s="450"/>
      <c r="K1279" s="450"/>
      <c r="L1279" s="451"/>
      <c r="M1279" s="452"/>
      <c r="N1279" s="452"/>
      <c r="O1279" s="452"/>
      <c r="P1279" s="453"/>
      <c r="Q1279" s="454"/>
      <c r="R1279" s="454"/>
      <c r="S1279" s="454"/>
      <c r="T1279" s="454"/>
      <c r="U1279" s="454"/>
      <c r="V1279" s="129"/>
      <c r="W1279" s="129"/>
      <c r="X1279" s="455"/>
      <c r="Y1279" s="456"/>
      <c r="Z1279" s="339" t="str">
        <f>IFERROR(VLOOKUP(X1279, 【参考】数式用!$A$2:$B$46, 2, FALSE), "")</f>
        <v/>
      </c>
      <c r="AA1279" s="357"/>
      <c r="AB1279" s="426" t="str">
        <f>IF(B1279="", "", IF(COUNTIF(X1279,"*独自*"),"数式を削除して手入力",IFERROR(INDEX(【参考】数式用!$O$3:'【参考】数式用'!$Q$452,MATCH(Q1279&amp;V1279,【参考】数式用!$N$3:'【参考】数式用'!$N$452,0),MATCH(VLOOKUP(X1279,【参考】数式用!$R$2:$S$46,2,FALSE),【参考】数式用!$O$2:$Q$2,0)),10)))</f>
        <v/>
      </c>
      <c r="AC1279" s="354"/>
    </row>
    <row r="1280" spans="1:29" ht="49.95" customHeight="1">
      <c r="A1280" s="240">
        <f t="shared" si="22"/>
        <v>1242</v>
      </c>
      <c r="B1280" s="449"/>
      <c r="C1280" s="450"/>
      <c r="D1280" s="450"/>
      <c r="E1280" s="450"/>
      <c r="F1280" s="450"/>
      <c r="G1280" s="450"/>
      <c r="H1280" s="450"/>
      <c r="I1280" s="450"/>
      <c r="J1280" s="450"/>
      <c r="K1280" s="450"/>
      <c r="L1280" s="451"/>
      <c r="M1280" s="452"/>
      <c r="N1280" s="452"/>
      <c r="O1280" s="452"/>
      <c r="P1280" s="453"/>
      <c r="Q1280" s="454"/>
      <c r="R1280" s="454"/>
      <c r="S1280" s="454"/>
      <c r="T1280" s="454"/>
      <c r="U1280" s="454"/>
      <c r="V1280" s="129"/>
      <c r="W1280" s="129"/>
      <c r="X1280" s="455"/>
      <c r="Y1280" s="456"/>
      <c r="Z1280" s="339" t="str">
        <f>IFERROR(VLOOKUP(X1280, 【参考】数式用!$A$2:$B$46, 2, FALSE), "")</f>
        <v/>
      </c>
      <c r="AA1280" s="357"/>
      <c r="AB1280" s="426" t="str">
        <f>IF(B1280="", "", IF(COUNTIF(X1280,"*独自*"),"数式を削除して手入力",IFERROR(INDEX(【参考】数式用!$O$3:'【参考】数式用'!$Q$452,MATCH(Q1280&amp;V1280,【参考】数式用!$N$3:'【参考】数式用'!$N$452,0),MATCH(VLOOKUP(X1280,【参考】数式用!$R$2:$S$46,2,FALSE),【参考】数式用!$O$2:$Q$2,0)),10)))</f>
        <v/>
      </c>
      <c r="AC1280" s="354"/>
    </row>
    <row r="1281" spans="1:29" ht="49.95" customHeight="1">
      <c r="A1281" s="240">
        <f t="shared" si="22"/>
        <v>1243</v>
      </c>
      <c r="B1281" s="449"/>
      <c r="C1281" s="450"/>
      <c r="D1281" s="450"/>
      <c r="E1281" s="450"/>
      <c r="F1281" s="450"/>
      <c r="G1281" s="450"/>
      <c r="H1281" s="450"/>
      <c r="I1281" s="450"/>
      <c r="J1281" s="450"/>
      <c r="K1281" s="450"/>
      <c r="L1281" s="451"/>
      <c r="M1281" s="452"/>
      <c r="N1281" s="452"/>
      <c r="O1281" s="452"/>
      <c r="P1281" s="453"/>
      <c r="Q1281" s="454"/>
      <c r="R1281" s="454"/>
      <c r="S1281" s="454"/>
      <c r="T1281" s="454"/>
      <c r="U1281" s="454"/>
      <c r="V1281" s="129"/>
      <c r="W1281" s="129"/>
      <c r="X1281" s="455"/>
      <c r="Y1281" s="456"/>
      <c r="Z1281" s="339" t="str">
        <f>IFERROR(VLOOKUP(X1281, 【参考】数式用!$A$2:$B$46, 2, FALSE), "")</f>
        <v/>
      </c>
      <c r="AA1281" s="357"/>
      <c r="AB1281" s="426" t="str">
        <f>IF(B1281="", "", IF(COUNTIF(X1281,"*独自*"),"数式を削除して手入力",IFERROR(INDEX(【参考】数式用!$O$3:'【参考】数式用'!$Q$452,MATCH(Q1281&amp;V1281,【参考】数式用!$N$3:'【参考】数式用'!$N$452,0),MATCH(VLOOKUP(X1281,【参考】数式用!$R$2:$S$46,2,FALSE),【参考】数式用!$O$2:$Q$2,0)),10)))</f>
        <v/>
      </c>
      <c r="AC1281" s="354"/>
    </row>
    <row r="1282" spans="1:29" ht="49.95" customHeight="1">
      <c r="A1282" s="240">
        <f t="shared" si="22"/>
        <v>1244</v>
      </c>
      <c r="B1282" s="449"/>
      <c r="C1282" s="450"/>
      <c r="D1282" s="450"/>
      <c r="E1282" s="450"/>
      <c r="F1282" s="450"/>
      <c r="G1282" s="450"/>
      <c r="H1282" s="450"/>
      <c r="I1282" s="450"/>
      <c r="J1282" s="450"/>
      <c r="K1282" s="450"/>
      <c r="L1282" s="451"/>
      <c r="M1282" s="452"/>
      <c r="N1282" s="452"/>
      <c r="O1282" s="452"/>
      <c r="P1282" s="453"/>
      <c r="Q1282" s="454"/>
      <c r="R1282" s="454"/>
      <c r="S1282" s="454"/>
      <c r="T1282" s="454"/>
      <c r="U1282" s="454"/>
      <c r="V1282" s="129"/>
      <c r="W1282" s="129"/>
      <c r="X1282" s="455"/>
      <c r="Y1282" s="456"/>
      <c r="Z1282" s="339" t="str">
        <f>IFERROR(VLOOKUP(X1282, 【参考】数式用!$A$2:$B$46, 2, FALSE), "")</f>
        <v/>
      </c>
      <c r="AA1282" s="357"/>
      <c r="AB1282" s="426" t="str">
        <f>IF(B1282="", "", IF(COUNTIF(X1282,"*独自*"),"数式を削除して手入力",IFERROR(INDEX(【参考】数式用!$O$3:'【参考】数式用'!$Q$452,MATCH(Q1282&amp;V1282,【参考】数式用!$N$3:'【参考】数式用'!$N$452,0),MATCH(VLOOKUP(X1282,【参考】数式用!$R$2:$S$46,2,FALSE),【参考】数式用!$O$2:$Q$2,0)),10)))</f>
        <v/>
      </c>
      <c r="AC1282" s="354"/>
    </row>
    <row r="1283" spans="1:29" ht="49.95" customHeight="1">
      <c r="A1283" s="240">
        <f t="shared" si="22"/>
        <v>1245</v>
      </c>
      <c r="B1283" s="449"/>
      <c r="C1283" s="450"/>
      <c r="D1283" s="450"/>
      <c r="E1283" s="450"/>
      <c r="F1283" s="450"/>
      <c r="G1283" s="450"/>
      <c r="H1283" s="450"/>
      <c r="I1283" s="450"/>
      <c r="J1283" s="450"/>
      <c r="K1283" s="450"/>
      <c r="L1283" s="451"/>
      <c r="M1283" s="452"/>
      <c r="N1283" s="452"/>
      <c r="O1283" s="452"/>
      <c r="P1283" s="453"/>
      <c r="Q1283" s="454"/>
      <c r="R1283" s="454"/>
      <c r="S1283" s="454"/>
      <c r="T1283" s="454"/>
      <c r="U1283" s="454"/>
      <c r="V1283" s="129"/>
      <c r="W1283" s="129"/>
      <c r="X1283" s="455"/>
      <c r="Y1283" s="456"/>
      <c r="Z1283" s="339" t="str">
        <f>IFERROR(VLOOKUP(X1283, 【参考】数式用!$A$2:$B$46, 2, FALSE), "")</f>
        <v/>
      </c>
      <c r="AA1283" s="357"/>
      <c r="AB1283" s="426" t="str">
        <f>IF(B1283="", "", IF(COUNTIF(X1283,"*独自*"),"数式を削除して手入力",IFERROR(INDEX(【参考】数式用!$O$3:'【参考】数式用'!$Q$452,MATCH(Q1283&amp;V1283,【参考】数式用!$N$3:'【参考】数式用'!$N$452,0),MATCH(VLOOKUP(X1283,【参考】数式用!$R$2:$S$46,2,FALSE),【参考】数式用!$O$2:$Q$2,0)),10)))</f>
        <v/>
      </c>
      <c r="AC1283" s="354"/>
    </row>
    <row r="1284" spans="1:29" ht="49.95" customHeight="1">
      <c r="A1284" s="240">
        <f t="shared" si="22"/>
        <v>1246</v>
      </c>
      <c r="B1284" s="449"/>
      <c r="C1284" s="450"/>
      <c r="D1284" s="450"/>
      <c r="E1284" s="450"/>
      <c r="F1284" s="450"/>
      <c r="G1284" s="450"/>
      <c r="H1284" s="450"/>
      <c r="I1284" s="450"/>
      <c r="J1284" s="450"/>
      <c r="K1284" s="450"/>
      <c r="L1284" s="451"/>
      <c r="M1284" s="452"/>
      <c r="N1284" s="452"/>
      <c r="O1284" s="452"/>
      <c r="P1284" s="453"/>
      <c r="Q1284" s="454"/>
      <c r="R1284" s="454"/>
      <c r="S1284" s="454"/>
      <c r="T1284" s="454"/>
      <c r="U1284" s="454"/>
      <c r="V1284" s="129"/>
      <c r="W1284" s="129"/>
      <c r="X1284" s="455"/>
      <c r="Y1284" s="456"/>
      <c r="Z1284" s="339" t="str">
        <f>IFERROR(VLOOKUP(X1284, 【参考】数式用!$A$2:$B$46, 2, FALSE), "")</f>
        <v/>
      </c>
      <c r="AA1284" s="357"/>
      <c r="AB1284" s="426" t="str">
        <f>IF(B1284="", "", IF(COUNTIF(X1284,"*独自*"),"数式を削除して手入力",IFERROR(INDEX(【参考】数式用!$O$3:'【参考】数式用'!$Q$452,MATCH(Q1284&amp;V1284,【参考】数式用!$N$3:'【参考】数式用'!$N$452,0),MATCH(VLOOKUP(X1284,【参考】数式用!$R$2:$S$46,2,FALSE),【参考】数式用!$O$2:$Q$2,0)),10)))</f>
        <v/>
      </c>
      <c r="AC1284" s="354"/>
    </row>
    <row r="1285" spans="1:29" ht="49.95" customHeight="1">
      <c r="A1285" s="240">
        <f t="shared" si="22"/>
        <v>1247</v>
      </c>
      <c r="B1285" s="449"/>
      <c r="C1285" s="450"/>
      <c r="D1285" s="450"/>
      <c r="E1285" s="450"/>
      <c r="F1285" s="450"/>
      <c r="G1285" s="450"/>
      <c r="H1285" s="450"/>
      <c r="I1285" s="450"/>
      <c r="J1285" s="450"/>
      <c r="K1285" s="450"/>
      <c r="L1285" s="451"/>
      <c r="M1285" s="452"/>
      <c r="N1285" s="452"/>
      <c r="O1285" s="452"/>
      <c r="P1285" s="453"/>
      <c r="Q1285" s="454"/>
      <c r="R1285" s="454"/>
      <c r="S1285" s="454"/>
      <c r="T1285" s="454"/>
      <c r="U1285" s="454"/>
      <c r="V1285" s="129"/>
      <c r="W1285" s="129"/>
      <c r="X1285" s="455"/>
      <c r="Y1285" s="456"/>
      <c r="Z1285" s="339" t="str">
        <f>IFERROR(VLOOKUP(X1285, 【参考】数式用!$A$2:$B$46, 2, FALSE), "")</f>
        <v/>
      </c>
      <c r="AA1285" s="357"/>
      <c r="AB1285" s="426" t="str">
        <f>IF(B1285="", "", IF(COUNTIF(X1285,"*独自*"),"数式を削除して手入力",IFERROR(INDEX(【参考】数式用!$O$3:'【参考】数式用'!$Q$452,MATCH(Q1285&amp;V1285,【参考】数式用!$N$3:'【参考】数式用'!$N$452,0),MATCH(VLOOKUP(X1285,【参考】数式用!$R$2:$S$46,2,FALSE),【参考】数式用!$O$2:$Q$2,0)),10)))</f>
        <v/>
      </c>
      <c r="AC1285" s="354"/>
    </row>
    <row r="1286" spans="1:29" ht="49.95" customHeight="1">
      <c r="A1286" s="240">
        <f t="shared" si="22"/>
        <v>1248</v>
      </c>
      <c r="B1286" s="449"/>
      <c r="C1286" s="450"/>
      <c r="D1286" s="450"/>
      <c r="E1286" s="450"/>
      <c r="F1286" s="450"/>
      <c r="G1286" s="450"/>
      <c r="H1286" s="450"/>
      <c r="I1286" s="450"/>
      <c r="J1286" s="450"/>
      <c r="K1286" s="450"/>
      <c r="L1286" s="451"/>
      <c r="M1286" s="452"/>
      <c r="N1286" s="452"/>
      <c r="O1286" s="452"/>
      <c r="P1286" s="453"/>
      <c r="Q1286" s="454"/>
      <c r="R1286" s="454"/>
      <c r="S1286" s="454"/>
      <c r="T1286" s="454"/>
      <c r="U1286" s="454"/>
      <c r="V1286" s="129"/>
      <c r="W1286" s="129"/>
      <c r="X1286" s="455"/>
      <c r="Y1286" s="456"/>
      <c r="Z1286" s="339" t="str">
        <f>IFERROR(VLOOKUP(X1286, 【参考】数式用!$A$2:$B$46, 2, FALSE), "")</f>
        <v/>
      </c>
      <c r="AA1286" s="357"/>
      <c r="AB1286" s="426" t="str">
        <f>IF(B1286="", "", IF(COUNTIF(X1286,"*独自*"),"数式を削除して手入力",IFERROR(INDEX(【参考】数式用!$O$3:'【参考】数式用'!$Q$452,MATCH(Q1286&amp;V1286,【参考】数式用!$N$3:'【参考】数式用'!$N$452,0),MATCH(VLOOKUP(X1286,【参考】数式用!$R$2:$S$46,2,FALSE),【参考】数式用!$O$2:$Q$2,0)),10)))</f>
        <v/>
      </c>
      <c r="AC1286" s="354"/>
    </row>
    <row r="1287" spans="1:29" ht="49.95" customHeight="1">
      <c r="A1287" s="240">
        <f t="shared" si="22"/>
        <v>1249</v>
      </c>
      <c r="B1287" s="449"/>
      <c r="C1287" s="450"/>
      <c r="D1287" s="450"/>
      <c r="E1287" s="450"/>
      <c r="F1287" s="450"/>
      <c r="G1287" s="450"/>
      <c r="H1287" s="450"/>
      <c r="I1287" s="450"/>
      <c r="J1287" s="450"/>
      <c r="K1287" s="450"/>
      <c r="L1287" s="451"/>
      <c r="M1287" s="452"/>
      <c r="N1287" s="452"/>
      <c r="O1287" s="452"/>
      <c r="P1287" s="453"/>
      <c r="Q1287" s="454"/>
      <c r="R1287" s="454"/>
      <c r="S1287" s="454"/>
      <c r="T1287" s="454"/>
      <c r="U1287" s="454"/>
      <c r="V1287" s="129"/>
      <c r="W1287" s="129"/>
      <c r="X1287" s="455"/>
      <c r="Y1287" s="456"/>
      <c r="Z1287" s="339" t="str">
        <f>IFERROR(VLOOKUP(X1287, 【参考】数式用!$A$2:$B$46, 2, FALSE), "")</f>
        <v/>
      </c>
      <c r="AA1287" s="357"/>
      <c r="AB1287" s="426" t="str">
        <f>IF(B1287="", "", IF(COUNTIF(X1287,"*独自*"),"数式を削除して手入力",IFERROR(INDEX(【参考】数式用!$O$3:'【参考】数式用'!$Q$452,MATCH(Q1287&amp;V1287,【参考】数式用!$N$3:'【参考】数式用'!$N$452,0),MATCH(VLOOKUP(X1287,【参考】数式用!$R$2:$S$46,2,FALSE),【参考】数式用!$O$2:$Q$2,0)),10)))</f>
        <v/>
      </c>
      <c r="AC1287" s="354"/>
    </row>
    <row r="1288" spans="1:29" ht="49.95" customHeight="1">
      <c r="A1288" s="240">
        <f t="shared" si="22"/>
        <v>1250</v>
      </c>
      <c r="B1288" s="449"/>
      <c r="C1288" s="450"/>
      <c r="D1288" s="450"/>
      <c r="E1288" s="450"/>
      <c r="F1288" s="450"/>
      <c r="G1288" s="450"/>
      <c r="H1288" s="450"/>
      <c r="I1288" s="450"/>
      <c r="J1288" s="450"/>
      <c r="K1288" s="450"/>
      <c r="L1288" s="451"/>
      <c r="M1288" s="452"/>
      <c r="N1288" s="452"/>
      <c r="O1288" s="452"/>
      <c r="P1288" s="453"/>
      <c r="Q1288" s="454"/>
      <c r="R1288" s="454"/>
      <c r="S1288" s="454"/>
      <c r="T1288" s="454"/>
      <c r="U1288" s="454"/>
      <c r="V1288" s="129"/>
      <c r="W1288" s="129"/>
      <c r="X1288" s="455"/>
      <c r="Y1288" s="456"/>
      <c r="Z1288" s="339" t="str">
        <f>IFERROR(VLOOKUP(X1288, 【参考】数式用!$A$2:$B$46, 2, FALSE), "")</f>
        <v/>
      </c>
      <c r="AA1288" s="357"/>
      <c r="AB1288" s="426" t="str">
        <f>IF(B1288="", "", IF(COUNTIF(X1288,"*独自*"),"数式を削除して手入力",IFERROR(INDEX(【参考】数式用!$O$3:'【参考】数式用'!$Q$452,MATCH(Q1288&amp;V1288,【参考】数式用!$N$3:'【参考】数式用'!$N$452,0),MATCH(VLOOKUP(X1288,【参考】数式用!$R$2:$S$46,2,FALSE),【参考】数式用!$O$2:$Q$2,0)),10)))</f>
        <v/>
      </c>
      <c r="AC1288" s="354"/>
    </row>
    <row r="1289" spans="1:29" ht="49.95" customHeight="1">
      <c r="A1289" s="240">
        <f t="shared" si="22"/>
        <v>1251</v>
      </c>
      <c r="B1289" s="449"/>
      <c r="C1289" s="450"/>
      <c r="D1289" s="450"/>
      <c r="E1289" s="450"/>
      <c r="F1289" s="450"/>
      <c r="G1289" s="450"/>
      <c r="H1289" s="450"/>
      <c r="I1289" s="450"/>
      <c r="J1289" s="450"/>
      <c r="K1289" s="450"/>
      <c r="L1289" s="451"/>
      <c r="M1289" s="452"/>
      <c r="N1289" s="452"/>
      <c r="O1289" s="452"/>
      <c r="P1289" s="453"/>
      <c r="Q1289" s="454"/>
      <c r="R1289" s="454"/>
      <c r="S1289" s="454"/>
      <c r="T1289" s="454"/>
      <c r="U1289" s="454"/>
      <c r="V1289" s="129"/>
      <c r="W1289" s="129"/>
      <c r="X1289" s="455"/>
      <c r="Y1289" s="456"/>
      <c r="Z1289" s="339" t="str">
        <f>IFERROR(VLOOKUP(X1289, 【参考】数式用!$A$2:$B$46, 2, FALSE), "")</f>
        <v/>
      </c>
      <c r="AA1289" s="357"/>
      <c r="AB1289" s="426" t="str">
        <f>IF(B1289="", "", IF(COUNTIF(X1289,"*独自*"),"数式を削除して手入力",IFERROR(INDEX(【参考】数式用!$O$3:'【参考】数式用'!$Q$452,MATCH(Q1289&amp;V1289,【参考】数式用!$N$3:'【参考】数式用'!$N$452,0),MATCH(VLOOKUP(X1289,【参考】数式用!$R$2:$S$46,2,FALSE),【参考】数式用!$O$2:$Q$2,0)),10)))</f>
        <v/>
      </c>
      <c r="AC1289" s="354"/>
    </row>
    <row r="1290" spans="1:29" ht="49.95" customHeight="1">
      <c r="A1290" s="240">
        <f t="shared" si="22"/>
        <v>1252</v>
      </c>
      <c r="B1290" s="449"/>
      <c r="C1290" s="450"/>
      <c r="D1290" s="450"/>
      <c r="E1290" s="450"/>
      <c r="F1290" s="450"/>
      <c r="G1290" s="450"/>
      <c r="H1290" s="450"/>
      <c r="I1290" s="450"/>
      <c r="J1290" s="450"/>
      <c r="K1290" s="450"/>
      <c r="L1290" s="451"/>
      <c r="M1290" s="452"/>
      <c r="N1290" s="452"/>
      <c r="O1290" s="452"/>
      <c r="P1290" s="453"/>
      <c r="Q1290" s="454"/>
      <c r="R1290" s="454"/>
      <c r="S1290" s="454"/>
      <c r="T1290" s="454"/>
      <c r="U1290" s="454"/>
      <c r="V1290" s="129"/>
      <c r="W1290" s="129"/>
      <c r="X1290" s="455"/>
      <c r="Y1290" s="456"/>
      <c r="Z1290" s="339" t="str">
        <f>IFERROR(VLOOKUP(X1290, 【参考】数式用!$A$2:$B$46, 2, FALSE), "")</f>
        <v/>
      </c>
      <c r="AA1290" s="357"/>
      <c r="AB1290" s="426" t="str">
        <f>IF(B1290="", "", IF(COUNTIF(X1290,"*独自*"),"数式を削除して手入力",IFERROR(INDEX(【参考】数式用!$O$3:'【参考】数式用'!$Q$452,MATCH(Q1290&amp;V1290,【参考】数式用!$N$3:'【参考】数式用'!$N$452,0),MATCH(VLOOKUP(X1290,【参考】数式用!$R$2:$S$46,2,FALSE),【参考】数式用!$O$2:$Q$2,0)),10)))</f>
        <v/>
      </c>
      <c r="AC1290" s="354"/>
    </row>
    <row r="1291" spans="1:29" ht="49.95" customHeight="1">
      <c r="A1291" s="240">
        <f t="shared" ref="A1291:A1354" si="23">A1290+1</f>
        <v>1253</v>
      </c>
      <c r="B1291" s="449"/>
      <c r="C1291" s="450"/>
      <c r="D1291" s="450"/>
      <c r="E1291" s="450"/>
      <c r="F1291" s="450"/>
      <c r="G1291" s="450"/>
      <c r="H1291" s="450"/>
      <c r="I1291" s="450"/>
      <c r="J1291" s="450"/>
      <c r="K1291" s="450"/>
      <c r="L1291" s="451"/>
      <c r="M1291" s="452"/>
      <c r="N1291" s="452"/>
      <c r="O1291" s="452"/>
      <c r="P1291" s="453"/>
      <c r="Q1291" s="454"/>
      <c r="R1291" s="454"/>
      <c r="S1291" s="454"/>
      <c r="T1291" s="454"/>
      <c r="U1291" s="454"/>
      <c r="V1291" s="129"/>
      <c r="W1291" s="129"/>
      <c r="X1291" s="455"/>
      <c r="Y1291" s="456"/>
      <c r="Z1291" s="339" t="str">
        <f>IFERROR(VLOOKUP(X1291, 【参考】数式用!$A$2:$B$46, 2, FALSE), "")</f>
        <v/>
      </c>
      <c r="AA1291" s="357"/>
      <c r="AB1291" s="426" t="str">
        <f>IF(B1291="", "", IF(COUNTIF(X1291,"*独自*"),"数式を削除して手入力",IFERROR(INDEX(【参考】数式用!$O$3:'【参考】数式用'!$Q$452,MATCH(Q1291&amp;V1291,【参考】数式用!$N$3:'【参考】数式用'!$N$452,0),MATCH(VLOOKUP(X1291,【参考】数式用!$R$2:$S$46,2,FALSE),【参考】数式用!$O$2:$Q$2,0)),10)))</f>
        <v/>
      </c>
      <c r="AC1291" s="354"/>
    </row>
    <row r="1292" spans="1:29" ht="49.95" customHeight="1">
      <c r="A1292" s="240">
        <f t="shared" si="23"/>
        <v>1254</v>
      </c>
      <c r="B1292" s="449"/>
      <c r="C1292" s="450"/>
      <c r="D1292" s="450"/>
      <c r="E1292" s="450"/>
      <c r="F1292" s="450"/>
      <c r="G1292" s="450"/>
      <c r="H1292" s="450"/>
      <c r="I1292" s="450"/>
      <c r="J1292" s="450"/>
      <c r="K1292" s="450"/>
      <c r="L1292" s="451"/>
      <c r="M1292" s="452"/>
      <c r="N1292" s="452"/>
      <c r="O1292" s="452"/>
      <c r="P1292" s="453"/>
      <c r="Q1292" s="454"/>
      <c r="R1292" s="454"/>
      <c r="S1292" s="454"/>
      <c r="T1292" s="454"/>
      <c r="U1292" s="454"/>
      <c r="V1292" s="129"/>
      <c r="W1292" s="129"/>
      <c r="X1292" s="455"/>
      <c r="Y1292" s="456"/>
      <c r="Z1292" s="339" t="str">
        <f>IFERROR(VLOOKUP(X1292, 【参考】数式用!$A$2:$B$46, 2, FALSE), "")</f>
        <v/>
      </c>
      <c r="AA1292" s="357"/>
      <c r="AB1292" s="426" t="str">
        <f>IF(B1292="", "", IF(COUNTIF(X1292,"*独自*"),"数式を削除して手入力",IFERROR(INDEX(【参考】数式用!$O$3:'【参考】数式用'!$Q$452,MATCH(Q1292&amp;V1292,【参考】数式用!$N$3:'【参考】数式用'!$N$452,0),MATCH(VLOOKUP(X1292,【参考】数式用!$R$2:$S$46,2,FALSE),【参考】数式用!$O$2:$Q$2,0)),10)))</f>
        <v/>
      </c>
      <c r="AC1292" s="354"/>
    </row>
    <row r="1293" spans="1:29" ht="49.95" customHeight="1">
      <c r="A1293" s="240">
        <f t="shared" si="23"/>
        <v>1255</v>
      </c>
      <c r="B1293" s="449"/>
      <c r="C1293" s="450"/>
      <c r="D1293" s="450"/>
      <c r="E1293" s="450"/>
      <c r="F1293" s="450"/>
      <c r="G1293" s="450"/>
      <c r="H1293" s="450"/>
      <c r="I1293" s="450"/>
      <c r="J1293" s="450"/>
      <c r="K1293" s="450"/>
      <c r="L1293" s="451"/>
      <c r="M1293" s="452"/>
      <c r="N1293" s="452"/>
      <c r="O1293" s="452"/>
      <c r="P1293" s="453"/>
      <c r="Q1293" s="454"/>
      <c r="R1293" s="454"/>
      <c r="S1293" s="454"/>
      <c r="T1293" s="454"/>
      <c r="U1293" s="454"/>
      <c r="V1293" s="129"/>
      <c r="W1293" s="129"/>
      <c r="X1293" s="455"/>
      <c r="Y1293" s="456"/>
      <c r="Z1293" s="339" t="str">
        <f>IFERROR(VLOOKUP(X1293, 【参考】数式用!$A$2:$B$46, 2, FALSE), "")</f>
        <v/>
      </c>
      <c r="AA1293" s="357"/>
      <c r="AB1293" s="426" t="str">
        <f>IF(B1293="", "", IF(COUNTIF(X1293,"*独自*"),"数式を削除して手入力",IFERROR(INDEX(【参考】数式用!$O$3:'【参考】数式用'!$Q$452,MATCH(Q1293&amp;V1293,【参考】数式用!$N$3:'【参考】数式用'!$N$452,0),MATCH(VLOOKUP(X1293,【参考】数式用!$R$2:$S$46,2,FALSE),【参考】数式用!$O$2:$Q$2,0)),10)))</f>
        <v/>
      </c>
      <c r="AC1293" s="354"/>
    </row>
    <row r="1294" spans="1:29" ht="49.95" customHeight="1">
      <c r="A1294" s="240">
        <f t="shared" si="23"/>
        <v>1256</v>
      </c>
      <c r="B1294" s="449"/>
      <c r="C1294" s="450"/>
      <c r="D1294" s="450"/>
      <c r="E1294" s="450"/>
      <c r="F1294" s="450"/>
      <c r="G1294" s="450"/>
      <c r="H1294" s="450"/>
      <c r="I1294" s="450"/>
      <c r="J1294" s="450"/>
      <c r="K1294" s="450"/>
      <c r="L1294" s="451"/>
      <c r="M1294" s="452"/>
      <c r="N1294" s="452"/>
      <c r="O1294" s="452"/>
      <c r="P1294" s="453"/>
      <c r="Q1294" s="454"/>
      <c r="R1294" s="454"/>
      <c r="S1294" s="454"/>
      <c r="T1294" s="454"/>
      <c r="U1294" s="454"/>
      <c r="V1294" s="129"/>
      <c r="W1294" s="129"/>
      <c r="X1294" s="455"/>
      <c r="Y1294" s="456"/>
      <c r="Z1294" s="339" t="str">
        <f>IFERROR(VLOOKUP(X1294, 【参考】数式用!$A$2:$B$46, 2, FALSE), "")</f>
        <v/>
      </c>
      <c r="AA1294" s="357"/>
      <c r="AB1294" s="426" t="str">
        <f>IF(B1294="", "", IF(COUNTIF(X1294,"*独自*"),"数式を削除して手入力",IFERROR(INDEX(【参考】数式用!$O$3:'【参考】数式用'!$Q$452,MATCH(Q1294&amp;V1294,【参考】数式用!$N$3:'【参考】数式用'!$N$452,0),MATCH(VLOOKUP(X1294,【参考】数式用!$R$2:$S$46,2,FALSE),【参考】数式用!$O$2:$Q$2,0)),10)))</f>
        <v/>
      </c>
      <c r="AC1294" s="354"/>
    </row>
    <row r="1295" spans="1:29" ht="49.95" customHeight="1">
      <c r="A1295" s="240">
        <f t="shared" si="23"/>
        <v>1257</v>
      </c>
      <c r="B1295" s="449"/>
      <c r="C1295" s="450"/>
      <c r="D1295" s="450"/>
      <c r="E1295" s="450"/>
      <c r="F1295" s="450"/>
      <c r="G1295" s="450"/>
      <c r="H1295" s="450"/>
      <c r="I1295" s="450"/>
      <c r="J1295" s="450"/>
      <c r="K1295" s="450"/>
      <c r="L1295" s="451"/>
      <c r="M1295" s="452"/>
      <c r="N1295" s="452"/>
      <c r="O1295" s="452"/>
      <c r="P1295" s="453"/>
      <c r="Q1295" s="454"/>
      <c r="R1295" s="454"/>
      <c r="S1295" s="454"/>
      <c r="T1295" s="454"/>
      <c r="U1295" s="454"/>
      <c r="V1295" s="129"/>
      <c r="W1295" s="129"/>
      <c r="X1295" s="455"/>
      <c r="Y1295" s="456"/>
      <c r="Z1295" s="339" t="str">
        <f>IFERROR(VLOOKUP(X1295, 【参考】数式用!$A$2:$B$46, 2, FALSE), "")</f>
        <v/>
      </c>
      <c r="AA1295" s="357"/>
      <c r="AB1295" s="426" t="str">
        <f>IF(B1295="", "", IF(COUNTIF(X1295,"*独自*"),"数式を削除して手入力",IFERROR(INDEX(【参考】数式用!$O$3:'【参考】数式用'!$Q$452,MATCH(Q1295&amp;V1295,【参考】数式用!$N$3:'【参考】数式用'!$N$452,0),MATCH(VLOOKUP(X1295,【参考】数式用!$R$2:$S$46,2,FALSE),【参考】数式用!$O$2:$Q$2,0)),10)))</f>
        <v/>
      </c>
      <c r="AC1295" s="354"/>
    </row>
    <row r="1296" spans="1:29" ht="49.95" customHeight="1">
      <c r="A1296" s="240">
        <f t="shared" si="23"/>
        <v>1258</v>
      </c>
      <c r="B1296" s="449"/>
      <c r="C1296" s="450"/>
      <c r="D1296" s="450"/>
      <c r="E1296" s="450"/>
      <c r="F1296" s="450"/>
      <c r="G1296" s="450"/>
      <c r="H1296" s="450"/>
      <c r="I1296" s="450"/>
      <c r="J1296" s="450"/>
      <c r="K1296" s="450"/>
      <c r="L1296" s="451"/>
      <c r="M1296" s="452"/>
      <c r="N1296" s="452"/>
      <c r="O1296" s="452"/>
      <c r="P1296" s="453"/>
      <c r="Q1296" s="454"/>
      <c r="R1296" s="454"/>
      <c r="S1296" s="454"/>
      <c r="T1296" s="454"/>
      <c r="U1296" s="454"/>
      <c r="V1296" s="129"/>
      <c r="W1296" s="129"/>
      <c r="X1296" s="455"/>
      <c r="Y1296" s="456"/>
      <c r="Z1296" s="339" t="str">
        <f>IFERROR(VLOOKUP(X1296, 【参考】数式用!$A$2:$B$46, 2, FALSE), "")</f>
        <v/>
      </c>
      <c r="AA1296" s="357"/>
      <c r="AB1296" s="426" t="str">
        <f>IF(B1296="", "", IF(COUNTIF(X1296,"*独自*"),"数式を削除して手入力",IFERROR(INDEX(【参考】数式用!$O$3:'【参考】数式用'!$Q$452,MATCH(Q1296&amp;V1296,【参考】数式用!$N$3:'【参考】数式用'!$N$452,0),MATCH(VLOOKUP(X1296,【参考】数式用!$R$2:$S$46,2,FALSE),【参考】数式用!$O$2:$Q$2,0)),10)))</f>
        <v/>
      </c>
      <c r="AC1296" s="354"/>
    </row>
    <row r="1297" spans="1:29" ht="49.95" customHeight="1">
      <c r="A1297" s="240">
        <f t="shared" si="23"/>
        <v>1259</v>
      </c>
      <c r="B1297" s="449"/>
      <c r="C1297" s="450"/>
      <c r="D1297" s="450"/>
      <c r="E1297" s="450"/>
      <c r="F1297" s="450"/>
      <c r="G1297" s="450"/>
      <c r="H1297" s="450"/>
      <c r="I1297" s="450"/>
      <c r="J1297" s="450"/>
      <c r="K1297" s="450"/>
      <c r="L1297" s="451"/>
      <c r="M1297" s="452"/>
      <c r="N1297" s="452"/>
      <c r="O1297" s="452"/>
      <c r="P1297" s="453"/>
      <c r="Q1297" s="454"/>
      <c r="R1297" s="454"/>
      <c r="S1297" s="454"/>
      <c r="T1297" s="454"/>
      <c r="U1297" s="454"/>
      <c r="V1297" s="129"/>
      <c r="W1297" s="129"/>
      <c r="X1297" s="455"/>
      <c r="Y1297" s="456"/>
      <c r="Z1297" s="339" t="str">
        <f>IFERROR(VLOOKUP(X1297, 【参考】数式用!$A$2:$B$46, 2, FALSE), "")</f>
        <v/>
      </c>
      <c r="AA1297" s="357"/>
      <c r="AB1297" s="426" t="str">
        <f>IF(B1297="", "", IF(COUNTIF(X1297,"*独自*"),"数式を削除して手入力",IFERROR(INDEX(【参考】数式用!$O$3:'【参考】数式用'!$Q$452,MATCH(Q1297&amp;V1297,【参考】数式用!$N$3:'【参考】数式用'!$N$452,0),MATCH(VLOOKUP(X1297,【参考】数式用!$R$2:$S$46,2,FALSE),【参考】数式用!$O$2:$Q$2,0)),10)))</f>
        <v/>
      </c>
      <c r="AC1297" s="354"/>
    </row>
    <row r="1298" spans="1:29" ht="49.95" customHeight="1">
      <c r="A1298" s="240">
        <f t="shared" si="23"/>
        <v>1260</v>
      </c>
      <c r="B1298" s="449"/>
      <c r="C1298" s="450"/>
      <c r="D1298" s="450"/>
      <c r="E1298" s="450"/>
      <c r="F1298" s="450"/>
      <c r="G1298" s="450"/>
      <c r="H1298" s="450"/>
      <c r="I1298" s="450"/>
      <c r="J1298" s="450"/>
      <c r="K1298" s="450"/>
      <c r="L1298" s="451"/>
      <c r="M1298" s="452"/>
      <c r="N1298" s="452"/>
      <c r="O1298" s="452"/>
      <c r="P1298" s="453"/>
      <c r="Q1298" s="454"/>
      <c r="R1298" s="454"/>
      <c r="S1298" s="454"/>
      <c r="T1298" s="454"/>
      <c r="U1298" s="454"/>
      <c r="V1298" s="129"/>
      <c r="W1298" s="129"/>
      <c r="X1298" s="455"/>
      <c r="Y1298" s="456"/>
      <c r="Z1298" s="339" t="str">
        <f>IFERROR(VLOOKUP(X1298, 【参考】数式用!$A$2:$B$46, 2, FALSE), "")</f>
        <v/>
      </c>
      <c r="AA1298" s="357"/>
      <c r="AB1298" s="426" t="str">
        <f>IF(B1298="", "", IF(COUNTIF(X1298,"*独自*"),"数式を削除して手入力",IFERROR(INDEX(【参考】数式用!$O$3:'【参考】数式用'!$Q$452,MATCH(Q1298&amp;V1298,【参考】数式用!$N$3:'【参考】数式用'!$N$452,0),MATCH(VLOOKUP(X1298,【参考】数式用!$R$2:$S$46,2,FALSE),【参考】数式用!$O$2:$Q$2,0)),10)))</f>
        <v/>
      </c>
      <c r="AC1298" s="354"/>
    </row>
    <row r="1299" spans="1:29" ht="49.95" customHeight="1">
      <c r="A1299" s="240">
        <f t="shared" si="23"/>
        <v>1261</v>
      </c>
      <c r="B1299" s="449"/>
      <c r="C1299" s="450"/>
      <c r="D1299" s="450"/>
      <c r="E1299" s="450"/>
      <c r="F1299" s="450"/>
      <c r="G1299" s="450"/>
      <c r="H1299" s="450"/>
      <c r="I1299" s="450"/>
      <c r="J1299" s="450"/>
      <c r="K1299" s="450"/>
      <c r="L1299" s="451"/>
      <c r="M1299" s="452"/>
      <c r="N1299" s="452"/>
      <c r="O1299" s="452"/>
      <c r="P1299" s="453"/>
      <c r="Q1299" s="454"/>
      <c r="R1299" s="454"/>
      <c r="S1299" s="454"/>
      <c r="T1299" s="454"/>
      <c r="U1299" s="454"/>
      <c r="V1299" s="129"/>
      <c r="W1299" s="129"/>
      <c r="X1299" s="455"/>
      <c r="Y1299" s="456"/>
      <c r="Z1299" s="339" t="str">
        <f>IFERROR(VLOOKUP(X1299, 【参考】数式用!$A$2:$B$46, 2, FALSE), "")</f>
        <v/>
      </c>
      <c r="AA1299" s="357"/>
      <c r="AB1299" s="426" t="str">
        <f>IF(B1299="", "", IF(COUNTIF(X1299,"*独自*"),"数式を削除して手入力",IFERROR(INDEX(【参考】数式用!$O$3:'【参考】数式用'!$Q$452,MATCH(Q1299&amp;V1299,【参考】数式用!$N$3:'【参考】数式用'!$N$452,0),MATCH(VLOOKUP(X1299,【参考】数式用!$R$2:$S$46,2,FALSE),【参考】数式用!$O$2:$Q$2,0)),10)))</f>
        <v/>
      </c>
      <c r="AC1299" s="354"/>
    </row>
    <row r="1300" spans="1:29" ht="49.95" customHeight="1">
      <c r="A1300" s="240">
        <f t="shared" si="23"/>
        <v>1262</v>
      </c>
      <c r="B1300" s="449"/>
      <c r="C1300" s="450"/>
      <c r="D1300" s="450"/>
      <c r="E1300" s="450"/>
      <c r="F1300" s="450"/>
      <c r="G1300" s="450"/>
      <c r="H1300" s="450"/>
      <c r="I1300" s="450"/>
      <c r="J1300" s="450"/>
      <c r="K1300" s="450"/>
      <c r="L1300" s="451"/>
      <c r="M1300" s="452"/>
      <c r="N1300" s="452"/>
      <c r="O1300" s="452"/>
      <c r="P1300" s="453"/>
      <c r="Q1300" s="454"/>
      <c r="R1300" s="454"/>
      <c r="S1300" s="454"/>
      <c r="T1300" s="454"/>
      <c r="U1300" s="454"/>
      <c r="V1300" s="129"/>
      <c r="W1300" s="129"/>
      <c r="X1300" s="455"/>
      <c r="Y1300" s="456"/>
      <c r="Z1300" s="339" t="str">
        <f>IFERROR(VLOOKUP(X1300, 【参考】数式用!$A$2:$B$46, 2, FALSE), "")</f>
        <v/>
      </c>
      <c r="AA1300" s="357"/>
      <c r="AB1300" s="426" t="str">
        <f>IF(B1300="", "", IF(COUNTIF(X1300,"*独自*"),"数式を削除して手入力",IFERROR(INDEX(【参考】数式用!$O$3:'【参考】数式用'!$Q$452,MATCH(Q1300&amp;V1300,【参考】数式用!$N$3:'【参考】数式用'!$N$452,0),MATCH(VLOOKUP(X1300,【参考】数式用!$R$2:$S$46,2,FALSE),【参考】数式用!$O$2:$Q$2,0)),10)))</f>
        <v/>
      </c>
      <c r="AC1300" s="354"/>
    </row>
    <row r="1301" spans="1:29" ht="49.95" customHeight="1">
      <c r="A1301" s="240">
        <f t="shared" si="23"/>
        <v>1263</v>
      </c>
      <c r="B1301" s="449"/>
      <c r="C1301" s="450"/>
      <c r="D1301" s="450"/>
      <c r="E1301" s="450"/>
      <c r="F1301" s="450"/>
      <c r="G1301" s="450"/>
      <c r="H1301" s="450"/>
      <c r="I1301" s="450"/>
      <c r="J1301" s="450"/>
      <c r="K1301" s="450"/>
      <c r="L1301" s="451"/>
      <c r="M1301" s="452"/>
      <c r="N1301" s="452"/>
      <c r="O1301" s="452"/>
      <c r="P1301" s="453"/>
      <c r="Q1301" s="454"/>
      <c r="R1301" s="454"/>
      <c r="S1301" s="454"/>
      <c r="T1301" s="454"/>
      <c r="U1301" s="454"/>
      <c r="V1301" s="129"/>
      <c r="W1301" s="129"/>
      <c r="X1301" s="455"/>
      <c r="Y1301" s="456"/>
      <c r="Z1301" s="339" t="str">
        <f>IFERROR(VLOOKUP(X1301, 【参考】数式用!$A$2:$B$46, 2, FALSE), "")</f>
        <v/>
      </c>
      <c r="AA1301" s="357"/>
      <c r="AB1301" s="426" t="str">
        <f>IF(B1301="", "", IF(COUNTIF(X1301,"*独自*"),"数式を削除して手入力",IFERROR(INDEX(【参考】数式用!$O$3:'【参考】数式用'!$Q$452,MATCH(Q1301&amp;V1301,【参考】数式用!$N$3:'【参考】数式用'!$N$452,0),MATCH(VLOOKUP(X1301,【参考】数式用!$R$2:$S$46,2,FALSE),【参考】数式用!$O$2:$Q$2,0)),10)))</f>
        <v/>
      </c>
      <c r="AC1301" s="354"/>
    </row>
    <row r="1302" spans="1:29" ht="49.95" customHeight="1">
      <c r="A1302" s="240">
        <f t="shared" si="23"/>
        <v>1264</v>
      </c>
      <c r="B1302" s="449"/>
      <c r="C1302" s="450"/>
      <c r="D1302" s="450"/>
      <c r="E1302" s="450"/>
      <c r="F1302" s="450"/>
      <c r="G1302" s="450"/>
      <c r="H1302" s="450"/>
      <c r="I1302" s="450"/>
      <c r="J1302" s="450"/>
      <c r="K1302" s="450"/>
      <c r="L1302" s="451"/>
      <c r="M1302" s="452"/>
      <c r="N1302" s="452"/>
      <c r="O1302" s="452"/>
      <c r="P1302" s="453"/>
      <c r="Q1302" s="454"/>
      <c r="R1302" s="454"/>
      <c r="S1302" s="454"/>
      <c r="T1302" s="454"/>
      <c r="U1302" s="454"/>
      <c r="V1302" s="129"/>
      <c r="W1302" s="129"/>
      <c r="X1302" s="455"/>
      <c r="Y1302" s="456"/>
      <c r="Z1302" s="339" t="str">
        <f>IFERROR(VLOOKUP(X1302, 【参考】数式用!$A$2:$B$46, 2, FALSE), "")</f>
        <v/>
      </c>
      <c r="AA1302" s="357"/>
      <c r="AB1302" s="426" t="str">
        <f>IF(B1302="", "", IF(COUNTIF(X1302,"*独自*"),"数式を削除して手入力",IFERROR(INDEX(【参考】数式用!$O$3:'【参考】数式用'!$Q$452,MATCH(Q1302&amp;V1302,【参考】数式用!$N$3:'【参考】数式用'!$N$452,0),MATCH(VLOOKUP(X1302,【参考】数式用!$R$2:$S$46,2,FALSE),【参考】数式用!$O$2:$Q$2,0)),10)))</f>
        <v/>
      </c>
      <c r="AC1302" s="354"/>
    </row>
    <row r="1303" spans="1:29" ht="49.95" customHeight="1">
      <c r="A1303" s="240">
        <f t="shared" si="23"/>
        <v>1265</v>
      </c>
      <c r="B1303" s="449"/>
      <c r="C1303" s="450"/>
      <c r="D1303" s="450"/>
      <c r="E1303" s="450"/>
      <c r="F1303" s="450"/>
      <c r="G1303" s="450"/>
      <c r="H1303" s="450"/>
      <c r="I1303" s="450"/>
      <c r="J1303" s="450"/>
      <c r="K1303" s="450"/>
      <c r="L1303" s="451"/>
      <c r="M1303" s="452"/>
      <c r="N1303" s="452"/>
      <c r="O1303" s="452"/>
      <c r="P1303" s="453"/>
      <c r="Q1303" s="454"/>
      <c r="R1303" s="454"/>
      <c r="S1303" s="454"/>
      <c r="T1303" s="454"/>
      <c r="U1303" s="454"/>
      <c r="V1303" s="129"/>
      <c r="W1303" s="129"/>
      <c r="X1303" s="455"/>
      <c r="Y1303" s="456"/>
      <c r="Z1303" s="339" t="str">
        <f>IFERROR(VLOOKUP(X1303, 【参考】数式用!$A$2:$B$46, 2, FALSE), "")</f>
        <v/>
      </c>
      <c r="AA1303" s="357"/>
      <c r="AB1303" s="426" t="str">
        <f>IF(B1303="", "", IF(COUNTIF(X1303,"*独自*"),"数式を削除して手入力",IFERROR(INDEX(【参考】数式用!$O$3:'【参考】数式用'!$Q$452,MATCH(Q1303&amp;V1303,【参考】数式用!$N$3:'【参考】数式用'!$N$452,0),MATCH(VLOOKUP(X1303,【参考】数式用!$R$2:$S$46,2,FALSE),【参考】数式用!$O$2:$Q$2,0)),10)))</f>
        <v/>
      </c>
      <c r="AC1303" s="354"/>
    </row>
    <row r="1304" spans="1:29" ht="49.95" customHeight="1">
      <c r="A1304" s="240">
        <f t="shared" si="23"/>
        <v>1266</v>
      </c>
      <c r="B1304" s="449"/>
      <c r="C1304" s="450"/>
      <c r="D1304" s="450"/>
      <c r="E1304" s="450"/>
      <c r="F1304" s="450"/>
      <c r="G1304" s="450"/>
      <c r="H1304" s="450"/>
      <c r="I1304" s="450"/>
      <c r="J1304" s="450"/>
      <c r="K1304" s="450"/>
      <c r="L1304" s="451"/>
      <c r="M1304" s="452"/>
      <c r="N1304" s="452"/>
      <c r="O1304" s="452"/>
      <c r="P1304" s="453"/>
      <c r="Q1304" s="454"/>
      <c r="R1304" s="454"/>
      <c r="S1304" s="454"/>
      <c r="T1304" s="454"/>
      <c r="U1304" s="454"/>
      <c r="V1304" s="129"/>
      <c r="W1304" s="129"/>
      <c r="X1304" s="455"/>
      <c r="Y1304" s="456"/>
      <c r="Z1304" s="339" t="str">
        <f>IFERROR(VLOOKUP(X1304, 【参考】数式用!$A$2:$B$46, 2, FALSE), "")</f>
        <v/>
      </c>
      <c r="AA1304" s="357"/>
      <c r="AB1304" s="426" t="str">
        <f>IF(B1304="", "", IF(COUNTIF(X1304,"*独自*"),"数式を削除して手入力",IFERROR(INDEX(【参考】数式用!$O$3:'【参考】数式用'!$Q$452,MATCH(Q1304&amp;V1304,【参考】数式用!$N$3:'【参考】数式用'!$N$452,0),MATCH(VLOOKUP(X1304,【参考】数式用!$R$2:$S$46,2,FALSE),【参考】数式用!$O$2:$Q$2,0)),10)))</f>
        <v/>
      </c>
      <c r="AC1304" s="354"/>
    </row>
    <row r="1305" spans="1:29" ht="49.95" customHeight="1">
      <c r="A1305" s="240">
        <f t="shared" si="23"/>
        <v>1267</v>
      </c>
      <c r="B1305" s="449"/>
      <c r="C1305" s="450"/>
      <c r="D1305" s="450"/>
      <c r="E1305" s="450"/>
      <c r="F1305" s="450"/>
      <c r="G1305" s="450"/>
      <c r="H1305" s="450"/>
      <c r="I1305" s="450"/>
      <c r="J1305" s="450"/>
      <c r="K1305" s="450"/>
      <c r="L1305" s="451"/>
      <c r="M1305" s="452"/>
      <c r="N1305" s="452"/>
      <c r="O1305" s="452"/>
      <c r="P1305" s="453"/>
      <c r="Q1305" s="454"/>
      <c r="R1305" s="454"/>
      <c r="S1305" s="454"/>
      <c r="T1305" s="454"/>
      <c r="U1305" s="454"/>
      <c r="V1305" s="129"/>
      <c r="W1305" s="129"/>
      <c r="X1305" s="455"/>
      <c r="Y1305" s="456"/>
      <c r="Z1305" s="339" t="str">
        <f>IFERROR(VLOOKUP(X1305, 【参考】数式用!$A$2:$B$46, 2, FALSE), "")</f>
        <v/>
      </c>
      <c r="AA1305" s="357"/>
      <c r="AB1305" s="426" t="str">
        <f>IF(B1305="", "", IF(COUNTIF(X1305,"*独自*"),"数式を削除して手入力",IFERROR(INDEX(【参考】数式用!$O$3:'【参考】数式用'!$Q$452,MATCH(Q1305&amp;V1305,【参考】数式用!$N$3:'【参考】数式用'!$N$452,0),MATCH(VLOOKUP(X1305,【参考】数式用!$R$2:$S$46,2,FALSE),【参考】数式用!$O$2:$Q$2,0)),10)))</f>
        <v/>
      </c>
      <c r="AC1305" s="354"/>
    </row>
    <row r="1306" spans="1:29" ht="49.95" customHeight="1">
      <c r="A1306" s="240">
        <f t="shared" si="23"/>
        <v>1268</v>
      </c>
      <c r="B1306" s="449"/>
      <c r="C1306" s="450"/>
      <c r="D1306" s="450"/>
      <c r="E1306" s="450"/>
      <c r="F1306" s="450"/>
      <c r="G1306" s="450"/>
      <c r="H1306" s="450"/>
      <c r="I1306" s="450"/>
      <c r="J1306" s="450"/>
      <c r="K1306" s="450"/>
      <c r="L1306" s="451"/>
      <c r="M1306" s="452"/>
      <c r="N1306" s="452"/>
      <c r="O1306" s="452"/>
      <c r="P1306" s="453"/>
      <c r="Q1306" s="454"/>
      <c r="R1306" s="454"/>
      <c r="S1306" s="454"/>
      <c r="T1306" s="454"/>
      <c r="U1306" s="454"/>
      <c r="V1306" s="129"/>
      <c r="W1306" s="129"/>
      <c r="X1306" s="455"/>
      <c r="Y1306" s="456"/>
      <c r="Z1306" s="339" t="str">
        <f>IFERROR(VLOOKUP(X1306, 【参考】数式用!$A$2:$B$46, 2, FALSE), "")</f>
        <v/>
      </c>
      <c r="AA1306" s="357"/>
      <c r="AB1306" s="426" t="str">
        <f>IF(B1306="", "", IF(COUNTIF(X1306,"*独自*"),"数式を削除して手入力",IFERROR(INDEX(【参考】数式用!$O$3:'【参考】数式用'!$Q$452,MATCH(Q1306&amp;V1306,【参考】数式用!$N$3:'【参考】数式用'!$N$452,0),MATCH(VLOOKUP(X1306,【参考】数式用!$R$2:$S$46,2,FALSE),【参考】数式用!$O$2:$Q$2,0)),10)))</f>
        <v/>
      </c>
      <c r="AC1306" s="354"/>
    </row>
    <row r="1307" spans="1:29" ht="49.95" customHeight="1">
      <c r="A1307" s="240">
        <f t="shared" si="23"/>
        <v>1269</v>
      </c>
      <c r="B1307" s="449"/>
      <c r="C1307" s="450"/>
      <c r="D1307" s="450"/>
      <c r="E1307" s="450"/>
      <c r="F1307" s="450"/>
      <c r="G1307" s="450"/>
      <c r="H1307" s="450"/>
      <c r="I1307" s="450"/>
      <c r="J1307" s="450"/>
      <c r="K1307" s="450"/>
      <c r="L1307" s="451"/>
      <c r="M1307" s="452"/>
      <c r="N1307" s="452"/>
      <c r="O1307" s="452"/>
      <c r="P1307" s="453"/>
      <c r="Q1307" s="454"/>
      <c r="R1307" s="454"/>
      <c r="S1307" s="454"/>
      <c r="T1307" s="454"/>
      <c r="U1307" s="454"/>
      <c r="V1307" s="129"/>
      <c r="W1307" s="129"/>
      <c r="X1307" s="455"/>
      <c r="Y1307" s="456"/>
      <c r="Z1307" s="339" t="str">
        <f>IFERROR(VLOOKUP(X1307, 【参考】数式用!$A$2:$B$46, 2, FALSE), "")</f>
        <v/>
      </c>
      <c r="AA1307" s="357"/>
      <c r="AB1307" s="426" t="str">
        <f>IF(B1307="", "", IF(COUNTIF(X1307,"*独自*"),"数式を削除して手入力",IFERROR(INDEX(【参考】数式用!$O$3:'【参考】数式用'!$Q$452,MATCH(Q1307&amp;V1307,【参考】数式用!$N$3:'【参考】数式用'!$N$452,0),MATCH(VLOOKUP(X1307,【参考】数式用!$R$2:$S$46,2,FALSE),【参考】数式用!$O$2:$Q$2,0)),10)))</f>
        <v/>
      </c>
      <c r="AC1307" s="354"/>
    </row>
    <row r="1308" spans="1:29" ht="49.95" customHeight="1">
      <c r="A1308" s="240">
        <f t="shared" si="23"/>
        <v>1270</v>
      </c>
      <c r="B1308" s="449"/>
      <c r="C1308" s="450"/>
      <c r="D1308" s="450"/>
      <c r="E1308" s="450"/>
      <c r="F1308" s="450"/>
      <c r="G1308" s="450"/>
      <c r="H1308" s="450"/>
      <c r="I1308" s="450"/>
      <c r="J1308" s="450"/>
      <c r="K1308" s="450"/>
      <c r="L1308" s="451"/>
      <c r="M1308" s="452"/>
      <c r="N1308" s="452"/>
      <c r="O1308" s="452"/>
      <c r="P1308" s="453"/>
      <c r="Q1308" s="454"/>
      <c r="R1308" s="454"/>
      <c r="S1308" s="454"/>
      <c r="T1308" s="454"/>
      <c r="U1308" s="454"/>
      <c r="V1308" s="129"/>
      <c r="W1308" s="129"/>
      <c r="X1308" s="455"/>
      <c r="Y1308" s="456"/>
      <c r="Z1308" s="339" t="str">
        <f>IFERROR(VLOOKUP(X1308, 【参考】数式用!$A$2:$B$46, 2, FALSE), "")</f>
        <v/>
      </c>
      <c r="AA1308" s="357"/>
      <c r="AB1308" s="426" t="str">
        <f>IF(B1308="", "", IF(COUNTIF(X1308,"*独自*"),"数式を削除して手入力",IFERROR(INDEX(【参考】数式用!$O$3:'【参考】数式用'!$Q$452,MATCH(Q1308&amp;V1308,【参考】数式用!$N$3:'【参考】数式用'!$N$452,0),MATCH(VLOOKUP(X1308,【参考】数式用!$R$2:$S$46,2,FALSE),【参考】数式用!$O$2:$Q$2,0)),10)))</f>
        <v/>
      </c>
      <c r="AC1308" s="354"/>
    </row>
    <row r="1309" spans="1:29" ht="49.95" customHeight="1">
      <c r="A1309" s="240">
        <f t="shared" si="23"/>
        <v>1271</v>
      </c>
      <c r="B1309" s="449"/>
      <c r="C1309" s="450"/>
      <c r="D1309" s="450"/>
      <c r="E1309" s="450"/>
      <c r="F1309" s="450"/>
      <c r="G1309" s="450"/>
      <c r="H1309" s="450"/>
      <c r="I1309" s="450"/>
      <c r="J1309" s="450"/>
      <c r="K1309" s="450"/>
      <c r="L1309" s="451"/>
      <c r="M1309" s="452"/>
      <c r="N1309" s="452"/>
      <c r="O1309" s="452"/>
      <c r="P1309" s="453"/>
      <c r="Q1309" s="454"/>
      <c r="R1309" s="454"/>
      <c r="S1309" s="454"/>
      <c r="T1309" s="454"/>
      <c r="U1309" s="454"/>
      <c r="V1309" s="129"/>
      <c r="W1309" s="129"/>
      <c r="X1309" s="455"/>
      <c r="Y1309" s="456"/>
      <c r="Z1309" s="339" t="str">
        <f>IFERROR(VLOOKUP(X1309, 【参考】数式用!$A$2:$B$46, 2, FALSE), "")</f>
        <v/>
      </c>
      <c r="AA1309" s="357"/>
      <c r="AB1309" s="426" t="str">
        <f>IF(B1309="", "", IF(COUNTIF(X1309,"*独自*"),"数式を削除して手入力",IFERROR(INDEX(【参考】数式用!$O$3:'【参考】数式用'!$Q$452,MATCH(Q1309&amp;V1309,【参考】数式用!$N$3:'【参考】数式用'!$N$452,0),MATCH(VLOOKUP(X1309,【参考】数式用!$R$2:$S$46,2,FALSE),【参考】数式用!$O$2:$Q$2,0)),10)))</f>
        <v/>
      </c>
      <c r="AC1309" s="354"/>
    </row>
    <row r="1310" spans="1:29" ht="49.95" customHeight="1">
      <c r="A1310" s="240">
        <f t="shared" si="23"/>
        <v>1272</v>
      </c>
      <c r="B1310" s="449"/>
      <c r="C1310" s="450"/>
      <c r="D1310" s="450"/>
      <c r="E1310" s="450"/>
      <c r="F1310" s="450"/>
      <c r="G1310" s="450"/>
      <c r="H1310" s="450"/>
      <c r="I1310" s="450"/>
      <c r="J1310" s="450"/>
      <c r="K1310" s="450"/>
      <c r="L1310" s="451"/>
      <c r="M1310" s="452"/>
      <c r="N1310" s="452"/>
      <c r="O1310" s="452"/>
      <c r="P1310" s="453"/>
      <c r="Q1310" s="454"/>
      <c r="R1310" s="454"/>
      <c r="S1310" s="454"/>
      <c r="T1310" s="454"/>
      <c r="U1310" s="454"/>
      <c r="V1310" s="129"/>
      <c r="W1310" s="129"/>
      <c r="X1310" s="455"/>
      <c r="Y1310" s="456"/>
      <c r="Z1310" s="339" t="str">
        <f>IFERROR(VLOOKUP(X1310, 【参考】数式用!$A$2:$B$46, 2, FALSE), "")</f>
        <v/>
      </c>
      <c r="AA1310" s="357"/>
      <c r="AB1310" s="426" t="str">
        <f>IF(B1310="", "", IF(COUNTIF(X1310,"*独自*"),"数式を削除して手入力",IFERROR(INDEX(【参考】数式用!$O$3:'【参考】数式用'!$Q$452,MATCH(Q1310&amp;V1310,【参考】数式用!$N$3:'【参考】数式用'!$N$452,0),MATCH(VLOOKUP(X1310,【参考】数式用!$R$2:$S$46,2,FALSE),【参考】数式用!$O$2:$Q$2,0)),10)))</f>
        <v/>
      </c>
      <c r="AC1310" s="354"/>
    </row>
    <row r="1311" spans="1:29" ht="49.95" customHeight="1">
      <c r="A1311" s="240">
        <f t="shared" si="23"/>
        <v>1273</v>
      </c>
      <c r="B1311" s="449"/>
      <c r="C1311" s="450"/>
      <c r="D1311" s="450"/>
      <c r="E1311" s="450"/>
      <c r="F1311" s="450"/>
      <c r="G1311" s="450"/>
      <c r="H1311" s="450"/>
      <c r="I1311" s="450"/>
      <c r="J1311" s="450"/>
      <c r="K1311" s="450"/>
      <c r="L1311" s="451"/>
      <c r="M1311" s="452"/>
      <c r="N1311" s="452"/>
      <c r="O1311" s="452"/>
      <c r="P1311" s="453"/>
      <c r="Q1311" s="454"/>
      <c r="R1311" s="454"/>
      <c r="S1311" s="454"/>
      <c r="T1311" s="454"/>
      <c r="U1311" s="454"/>
      <c r="V1311" s="129"/>
      <c r="W1311" s="129"/>
      <c r="X1311" s="455"/>
      <c r="Y1311" s="456"/>
      <c r="Z1311" s="339" t="str">
        <f>IFERROR(VLOOKUP(X1311, 【参考】数式用!$A$2:$B$46, 2, FALSE), "")</f>
        <v/>
      </c>
      <c r="AA1311" s="357"/>
      <c r="AB1311" s="426" t="str">
        <f>IF(B1311="", "", IF(COUNTIF(X1311,"*独自*"),"数式を削除して手入力",IFERROR(INDEX(【参考】数式用!$O$3:'【参考】数式用'!$Q$452,MATCH(Q1311&amp;V1311,【参考】数式用!$N$3:'【参考】数式用'!$N$452,0),MATCH(VLOOKUP(X1311,【参考】数式用!$R$2:$S$46,2,FALSE),【参考】数式用!$O$2:$Q$2,0)),10)))</f>
        <v/>
      </c>
      <c r="AC1311" s="354"/>
    </row>
    <row r="1312" spans="1:29" ht="49.95" customHeight="1">
      <c r="A1312" s="240">
        <f t="shared" si="23"/>
        <v>1274</v>
      </c>
      <c r="B1312" s="449"/>
      <c r="C1312" s="450"/>
      <c r="D1312" s="450"/>
      <c r="E1312" s="450"/>
      <c r="F1312" s="450"/>
      <c r="G1312" s="450"/>
      <c r="H1312" s="450"/>
      <c r="I1312" s="450"/>
      <c r="J1312" s="450"/>
      <c r="K1312" s="450"/>
      <c r="L1312" s="451"/>
      <c r="M1312" s="452"/>
      <c r="N1312" s="452"/>
      <c r="O1312" s="452"/>
      <c r="P1312" s="453"/>
      <c r="Q1312" s="454"/>
      <c r="R1312" s="454"/>
      <c r="S1312" s="454"/>
      <c r="T1312" s="454"/>
      <c r="U1312" s="454"/>
      <c r="V1312" s="129"/>
      <c r="W1312" s="129"/>
      <c r="X1312" s="455"/>
      <c r="Y1312" s="456"/>
      <c r="Z1312" s="339" t="str">
        <f>IFERROR(VLOOKUP(X1312, 【参考】数式用!$A$2:$B$46, 2, FALSE), "")</f>
        <v/>
      </c>
      <c r="AA1312" s="357"/>
      <c r="AB1312" s="426" t="str">
        <f>IF(B1312="", "", IF(COUNTIF(X1312,"*独自*"),"数式を削除して手入力",IFERROR(INDEX(【参考】数式用!$O$3:'【参考】数式用'!$Q$452,MATCH(Q1312&amp;V1312,【参考】数式用!$N$3:'【参考】数式用'!$N$452,0),MATCH(VLOOKUP(X1312,【参考】数式用!$R$2:$S$46,2,FALSE),【参考】数式用!$O$2:$Q$2,0)),10)))</f>
        <v/>
      </c>
      <c r="AC1312" s="354"/>
    </row>
    <row r="1313" spans="1:29" ht="49.95" customHeight="1">
      <c r="A1313" s="240">
        <f t="shared" si="23"/>
        <v>1275</v>
      </c>
      <c r="B1313" s="449"/>
      <c r="C1313" s="450"/>
      <c r="D1313" s="450"/>
      <c r="E1313" s="450"/>
      <c r="F1313" s="450"/>
      <c r="G1313" s="450"/>
      <c r="H1313" s="450"/>
      <c r="I1313" s="450"/>
      <c r="J1313" s="450"/>
      <c r="K1313" s="450"/>
      <c r="L1313" s="451"/>
      <c r="M1313" s="452"/>
      <c r="N1313" s="452"/>
      <c r="O1313" s="452"/>
      <c r="P1313" s="453"/>
      <c r="Q1313" s="454"/>
      <c r="R1313" s="454"/>
      <c r="S1313" s="454"/>
      <c r="T1313" s="454"/>
      <c r="U1313" s="454"/>
      <c r="V1313" s="129"/>
      <c r="W1313" s="129"/>
      <c r="X1313" s="455"/>
      <c r="Y1313" s="456"/>
      <c r="Z1313" s="339" t="str">
        <f>IFERROR(VLOOKUP(X1313, 【参考】数式用!$A$2:$B$46, 2, FALSE), "")</f>
        <v/>
      </c>
      <c r="AA1313" s="357"/>
      <c r="AB1313" s="426" t="str">
        <f>IF(B1313="", "", IF(COUNTIF(X1313,"*独自*"),"数式を削除して手入力",IFERROR(INDEX(【参考】数式用!$O$3:'【参考】数式用'!$Q$452,MATCH(Q1313&amp;V1313,【参考】数式用!$N$3:'【参考】数式用'!$N$452,0),MATCH(VLOOKUP(X1313,【参考】数式用!$R$2:$S$46,2,FALSE),【参考】数式用!$O$2:$Q$2,0)),10)))</f>
        <v/>
      </c>
      <c r="AC1313" s="354"/>
    </row>
    <row r="1314" spans="1:29" ht="49.95" customHeight="1">
      <c r="A1314" s="240">
        <f t="shared" si="23"/>
        <v>1276</v>
      </c>
      <c r="B1314" s="449"/>
      <c r="C1314" s="450"/>
      <c r="D1314" s="450"/>
      <c r="E1314" s="450"/>
      <c r="F1314" s="450"/>
      <c r="G1314" s="450"/>
      <c r="H1314" s="450"/>
      <c r="I1314" s="450"/>
      <c r="J1314" s="450"/>
      <c r="K1314" s="450"/>
      <c r="L1314" s="451"/>
      <c r="M1314" s="452"/>
      <c r="N1314" s="452"/>
      <c r="O1314" s="452"/>
      <c r="P1314" s="453"/>
      <c r="Q1314" s="454"/>
      <c r="R1314" s="454"/>
      <c r="S1314" s="454"/>
      <c r="T1314" s="454"/>
      <c r="U1314" s="454"/>
      <c r="V1314" s="129"/>
      <c r="W1314" s="129"/>
      <c r="X1314" s="455"/>
      <c r="Y1314" s="456"/>
      <c r="Z1314" s="339" t="str">
        <f>IFERROR(VLOOKUP(X1314, 【参考】数式用!$A$2:$B$46, 2, FALSE), "")</f>
        <v/>
      </c>
      <c r="AA1314" s="357"/>
      <c r="AB1314" s="426" t="str">
        <f>IF(B1314="", "", IF(COUNTIF(X1314,"*独自*"),"数式を削除して手入力",IFERROR(INDEX(【参考】数式用!$O$3:'【参考】数式用'!$Q$452,MATCH(Q1314&amp;V1314,【参考】数式用!$N$3:'【参考】数式用'!$N$452,0),MATCH(VLOOKUP(X1314,【参考】数式用!$R$2:$S$46,2,FALSE),【参考】数式用!$O$2:$Q$2,0)),10)))</f>
        <v/>
      </c>
      <c r="AC1314" s="354"/>
    </row>
    <row r="1315" spans="1:29" ht="49.95" customHeight="1">
      <c r="A1315" s="240">
        <f t="shared" si="23"/>
        <v>1277</v>
      </c>
      <c r="B1315" s="449"/>
      <c r="C1315" s="450"/>
      <c r="D1315" s="450"/>
      <c r="E1315" s="450"/>
      <c r="F1315" s="450"/>
      <c r="G1315" s="450"/>
      <c r="H1315" s="450"/>
      <c r="I1315" s="450"/>
      <c r="J1315" s="450"/>
      <c r="K1315" s="450"/>
      <c r="L1315" s="451"/>
      <c r="M1315" s="452"/>
      <c r="N1315" s="452"/>
      <c r="O1315" s="452"/>
      <c r="P1315" s="453"/>
      <c r="Q1315" s="454"/>
      <c r="R1315" s="454"/>
      <c r="S1315" s="454"/>
      <c r="T1315" s="454"/>
      <c r="U1315" s="454"/>
      <c r="V1315" s="129"/>
      <c r="W1315" s="129"/>
      <c r="X1315" s="455"/>
      <c r="Y1315" s="456"/>
      <c r="Z1315" s="339" t="str">
        <f>IFERROR(VLOOKUP(X1315, 【参考】数式用!$A$2:$B$46, 2, FALSE), "")</f>
        <v/>
      </c>
      <c r="AA1315" s="357"/>
      <c r="AB1315" s="426" t="str">
        <f>IF(B1315="", "", IF(COUNTIF(X1315,"*独自*"),"数式を削除して手入力",IFERROR(INDEX(【参考】数式用!$O$3:'【参考】数式用'!$Q$452,MATCH(Q1315&amp;V1315,【参考】数式用!$N$3:'【参考】数式用'!$N$452,0),MATCH(VLOOKUP(X1315,【参考】数式用!$R$2:$S$46,2,FALSE),【参考】数式用!$O$2:$Q$2,0)),10)))</f>
        <v/>
      </c>
      <c r="AC1315" s="354"/>
    </row>
    <row r="1316" spans="1:29" ht="49.95" customHeight="1">
      <c r="A1316" s="240">
        <f t="shared" si="23"/>
        <v>1278</v>
      </c>
      <c r="B1316" s="449"/>
      <c r="C1316" s="450"/>
      <c r="D1316" s="450"/>
      <c r="E1316" s="450"/>
      <c r="F1316" s="450"/>
      <c r="G1316" s="450"/>
      <c r="H1316" s="450"/>
      <c r="I1316" s="450"/>
      <c r="J1316" s="450"/>
      <c r="K1316" s="450"/>
      <c r="L1316" s="451"/>
      <c r="M1316" s="452"/>
      <c r="N1316" s="452"/>
      <c r="O1316" s="452"/>
      <c r="P1316" s="453"/>
      <c r="Q1316" s="454"/>
      <c r="R1316" s="454"/>
      <c r="S1316" s="454"/>
      <c r="T1316" s="454"/>
      <c r="U1316" s="454"/>
      <c r="V1316" s="129"/>
      <c r="W1316" s="129"/>
      <c r="X1316" s="455"/>
      <c r="Y1316" s="456"/>
      <c r="Z1316" s="339" t="str">
        <f>IFERROR(VLOOKUP(X1316, 【参考】数式用!$A$2:$B$46, 2, FALSE), "")</f>
        <v/>
      </c>
      <c r="AA1316" s="357"/>
      <c r="AB1316" s="426" t="str">
        <f>IF(B1316="", "", IF(COUNTIF(X1316,"*独自*"),"数式を削除して手入力",IFERROR(INDEX(【参考】数式用!$O$3:'【参考】数式用'!$Q$452,MATCH(Q1316&amp;V1316,【参考】数式用!$N$3:'【参考】数式用'!$N$452,0),MATCH(VLOOKUP(X1316,【参考】数式用!$R$2:$S$46,2,FALSE),【参考】数式用!$O$2:$Q$2,0)),10)))</f>
        <v/>
      </c>
      <c r="AC1316" s="354"/>
    </row>
    <row r="1317" spans="1:29" ht="49.95" customHeight="1">
      <c r="A1317" s="240">
        <f t="shared" si="23"/>
        <v>1279</v>
      </c>
      <c r="B1317" s="449"/>
      <c r="C1317" s="450"/>
      <c r="D1317" s="450"/>
      <c r="E1317" s="450"/>
      <c r="F1317" s="450"/>
      <c r="G1317" s="450"/>
      <c r="H1317" s="450"/>
      <c r="I1317" s="450"/>
      <c r="J1317" s="450"/>
      <c r="K1317" s="450"/>
      <c r="L1317" s="451"/>
      <c r="M1317" s="452"/>
      <c r="N1317" s="452"/>
      <c r="O1317" s="452"/>
      <c r="P1317" s="453"/>
      <c r="Q1317" s="454"/>
      <c r="R1317" s="454"/>
      <c r="S1317" s="454"/>
      <c r="T1317" s="454"/>
      <c r="U1317" s="454"/>
      <c r="V1317" s="129"/>
      <c r="W1317" s="129"/>
      <c r="X1317" s="455"/>
      <c r="Y1317" s="456"/>
      <c r="Z1317" s="339" t="str">
        <f>IFERROR(VLOOKUP(X1317, 【参考】数式用!$A$2:$B$46, 2, FALSE), "")</f>
        <v/>
      </c>
      <c r="AA1317" s="357"/>
      <c r="AB1317" s="426" t="str">
        <f>IF(B1317="", "", IF(COUNTIF(X1317,"*独自*"),"数式を削除して手入力",IFERROR(INDEX(【参考】数式用!$O$3:'【参考】数式用'!$Q$452,MATCH(Q1317&amp;V1317,【参考】数式用!$N$3:'【参考】数式用'!$N$452,0),MATCH(VLOOKUP(X1317,【参考】数式用!$R$2:$S$46,2,FALSE),【参考】数式用!$O$2:$Q$2,0)),10)))</f>
        <v/>
      </c>
      <c r="AC1317" s="354"/>
    </row>
    <row r="1318" spans="1:29" ht="49.95" customHeight="1">
      <c r="A1318" s="240">
        <f t="shared" si="23"/>
        <v>1280</v>
      </c>
      <c r="B1318" s="449"/>
      <c r="C1318" s="450"/>
      <c r="D1318" s="450"/>
      <c r="E1318" s="450"/>
      <c r="F1318" s="450"/>
      <c r="G1318" s="450"/>
      <c r="H1318" s="450"/>
      <c r="I1318" s="450"/>
      <c r="J1318" s="450"/>
      <c r="K1318" s="450"/>
      <c r="L1318" s="451"/>
      <c r="M1318" s="452"/>
      <c r="N1318" s="452"/>
      <c r="O1318" s="452"/>
      <c r="P1318" s="453"/>
      <c r="Q1318" s="454"/>
      <c r="R1318" s="454"/>
      <c r="S1318" s="454"/>
      <c r="T1318" s="454"/>
      <c r="U1318" s="454"/>
      <c r="V1318" s="129"/>
      <c r="W1318" s="129"/>
      <c r="X1318" s="455"/>
      <c r="Y1318" s="456"/>
      <c r="Z1318" s="339" t="str">
        <f>IFERROR(VLOOKUP(X1318, 【参考】数式用!$A$2:$B$46, 2, FALSE), "")</f>
        <v/>
      </c>
      <c r="AA1318" s="357"/>
      <c r="AB1318" s="426" t="str">
        <f>IF(B1318="", "", IF(COUNTIF(X1318,"*独自*"),"数式を削除して手入力",IFERROR(INDEX(【参考】数式用!$O$3:'【参考】数式用'!$Q$452,MATCH(Q1318&amp;V1318,【参考】数式用!$N$3:'【参考】数式用'!$N$452,0),MATCH(VLOOKUP(X1318,【参考】数式用!$R$2:$S$46,2,FALSE),【参考】数式用!$O$2:$Q$2,0)),10)))</f>
        <v/>
      </c>
      <c r="AC1318" s="354"/>
    </row>
    <row r="1319" spans="1:29" ht="49.95" customHeight="1">
      <c r="A1319" s="240">
        <f t="shared" si="23"/>
        <v>1281</v>
      </c>
      <c r="B1319" s="449"/>
      <c r="C1319" s="450"/>
      <c r="D1319" s="450"/>
      <c r="E1319" s="450"/>
      <c r="F1319" s="450"/>
      <c r="G1319" s="450"/>
      <c r="H1319" s="450"/>
      <c r="I1319" s="450"/>
      <c r="J1319" s="450"/>
      <c r="K1319" s="450"/>
      <c r="L1319" s="451"/>
      <c r="M1319" s="452"/>
      <c r="N1319" s="452"/>
      <c r="O1319" s="452"/>
      <c r="P1319" s="453"/>
      <c r="Q1319" s="454"/>
      <c r="R1319" s="454"/>
      <c r="S1319" s="454"/>
      <c r="T1319" s="454"/>
      <c r="U1319" s="454"/>
      <c r="V1319" s="129"/>
      <c r="W1319" s="129"/>
      <c r="X1319" s="455"/>
      <c r="Y1319" s="456"/>
      <c r="Z1319" s="339" t="str">
        <f>IFERROR(VLOOKUP(X1319, 【参考】数式用!$A$2:$B$46, 2, FALSE), "")</f>
        <v/>
      </c>
      <c r="AA1319" s="357"/>
      <c r="AB1319" s="426" t="str">
        <f>IF(B1319="", "", IF(COUNTIF(X1319,"*独自*"),"数式を削除して手入力",IFERROR(INDEX(【参考】数式用!$O$3:'【参考】数式用'!$Q$452,MATCH(Q1319&amp;V1319,【参考】数式用!$N$3:'【参考】数式用'!$N$452,0),MATCH(VLOOKUP(X1319,【参考】数式用!$R$2:$S$46,2,FALSE),【参考】数式用!$O$2:$Q$2,0)),10)))</f>
        <v/>
      </c>
      <c r="AC1319" s="354"/>
    </row>
    <row r="1320" spans="1:29" ht="49.95" customHeight="1">
      <c r="A1320" s="240">
        <f t="shared" si="23"/>
        <v>1282</v>
      </c>
      <c r="B1320" s="449"/>
      <c r="C1320" s="450"/>
      <c r="D1320" s="450"/>
      <c r="E1320" s="450"/>
      <c r="F1320" s="450"/>
      <c r="G1320" s="450"/>
      <c r="H1320" s="450"/>
      <c r="I1320" s="450"/>
      <c r="J1320" s="450"/>
      <c r="K1320" s="450"/>
      <c r="L1320" s="451"/>
      <c r="M1320" s="452"/>
      <c r="N1320" s="452"/>
      <c r="O1320" s="452"/>
      <c r="P1320" s="453"/>
      <c r="Q1320" s="454"/>
      <c r="R1320" s="454"/>
      <c r="S1320" s="454"/>
      <c r="T1320" s="454"/>
      <c r="U1320" s="454"/>
      <c r="V1320" s="129"/>
      <c r="W1320" s="129"/>
      <c r="X1320" s="455"/>
      <c r="Y1320" s="456"/>
      <c r="Z1320" s="339" t="str">
        <f>IFERROR(VLOOKUP(X1320, 【参考】数式用!$A$2:$B$46, 2, FALSE), "")</f>
        <v/>
      </c>
      <c r="AA1320" s="357"/>
      <c r="AB1320" s="426" t="str">
        <f>IF(B1320="", "", IF(COUNTIF(X1320,"*独自*"),"数式を削除して手入力",IFERROR(INDEX(【参考】数式用!$O$3:'【参考】数式用'!$Q$452,MATCH(Q1320&amp;V1320,【参考】数式用!$N$3:'【参考】数式用'!$N$452,0),MATCH(VLOOKUP(X1320,【参考】数式用!$R$2:$S$46,2,FALSE),【参考】数式用!$O$2:$Q$2,0)),10)))</f>
        <v/>
      </c>
      <c r="AC1320" s="354"/>
    </row>
    <row r="1321" spans="1:29" ht="49.95" customHeight="1">
      <c r="A1321" s="240">
        <f t="shared" si="23"/>
        <v>1283</v>
      </c>
      <c r="B1321" s="449"/>
      <c r="C1321" s="450"/>
      <c r="D1321" s="450"/>
      <c r="E1321" s="450"/>
      <c r="F1321" s="450"/>
      <c r="G1321" s="450"/>
      <c r="H1321" s="450"/>
      <c r="I1321" s="450"/>
      <c r="J1321" s="450"/>
      <c r="K1321" s="450"/>
      <c r="L1321" s="451"/>
      <c r="M1321" s="452"/>
      <c r="N1321" s="452"/>
      <c r="O1321" s="452"/>
      <c r="P1321" s="453"/>
      <c r="Q1321" s="454"/>
      <c r="R1321" s="454"/>
      <c r="S1321" s="454"/>
      <c r="T1321" s="454"/>
      <c r="U1321" s="454"/>
      <c r="V1321" s="129"/>
      <c r="W1321" s="129"/>
      <c r="X1321" s="455"/>
      <c r="Y1321" s="456"/>
      <c r="Z1321" s="339" t="str">
        <f>IFERROR(VLOOKUP(X1321, 【参考】数式用!$A$2:$B$46, 2, FALSE), "")</f>
        <v/>
      </c>
      <c r="AA1321" s="357"/>
      <c r="AB1321" s="426" t="str">
        <f>IF(B1321="", "", IF(COUNTIF(X1321,"*独自*"),"数式を削除して手入力",IFERROR(INDEX(【参考】数式用!$O$3:'【参考】数式用'!$Q$452,MATCH(Q1321&amp;V1321,【参考】数式用!$N$3:'【参考】数式用'!$N$452,0),MATCH(VLOOKUP(X1321,【参考】数式用!$R$2:$S$46,2,FALSE),【参考】数式用!$O$2:$Q$2,0)),10)))</f>
        <v/>
      </c>
      <c r="AC1321" s="354"/>
    </row>
    <row r="1322" spans="1:29" ht="49.95" customHeight="1">
      <c r="A1322" s="240">
        <f t="shared" si="23"/>
        <v>1284</v>
      </c>
      <c r="B1322" s="449"/>
      <c r="C1322" s="450"/>
      <c r="D1322" s="450"/>
      <c r="E1322" s="450"/>
      <c r="F1322" s="450"/>
      <c r="G1322" s="450"/>
      <c r="H1322" s="450"/>
      <c r="I1322" s="450"/>
      <c r="J1322" s="450"/>
      <c r="K1322" s="450"/>
      <c r="L1322" s="451"/>
      <c r="M1322" s="452"/>
      <c r="N1322" s="452"/>
      <c r="O1322" s="452"/>
      <c r="P1322" s="453"/>
      <c r="Q1322" s="454"/>
      <c r="R1322" s="454"/>
      <c r="S1322" s="454"/>
      <c r="T1322" s="454"/>
      <c r="U1322" s="454"/>
      <c r="V1322" s="129"/>
      <c r="W1322" s="129"/>
      <c r="X1322" s="455"/>
      <c r="Y1322" s="456"/>
      <c r="Z1322" s="339" t="str">
        <f>IFERROR(VLOOKUP(X1322, 【参考】数式用!$A$2:$B$46, 2, FALSE), "")</f>
        <v/>
      </c>
      <c r="AA1322" s="357"/>
      <c r="AB1322" s="426" t="str">
        <f>IF(B1322="", "", IF(COUNTIF(X1322,"*独自*"),"数式を削除して手入力",IFERROR(INDEX(【参考】数式用!$O$3:'【参考】数式用'!$Q$452,MATCH(Q1322&amp;V1322,【参考】数式用!$N$3:'【参考】数式用'!$N$452,0),MATCH(VLOOKUP(X1322,【参考】数式用!$R$2:$S$46,2,FALSE),【参考】数式用!$O$2:$Q$2,0)),10)))</f>
        <v/>
      </c>
      <c r="AC1322" s="354"/>
    </row>
    <row r="1323" spans="1:29" ht="49.95" customHeight="1">
      <c r="A1323" s="240">
        <f t="shared" si="23"/>
        <v>1285</v>
      </c>
      <c r="B1323" s="449"/>
      <c r="C1323" s="450"/>
      <c r="D1323" s="450"/>
      <c r="E1323" s="450"/>
      <c r="F1323" s="450"/>
      <c r="G1323" s="450"/>
      <c r="H1323" s="450"/>
      <c r="I1323" s="450"/>
      <c r="J1323" s="450"/>
      <c r="K1323" s="450"/>
      <c r="L1323" s="451"/>
      <c r="M1323" s="452"/>
      <c r="N1323" s="452"/>
      <c r="O1323" s="452"/>
      <c r="P1323" s="453"/>
      <c r="Q1323" s="454"/>
      <c r="R1323" s="454"/>
      <c r="S1323" s="454"/>
      <c r="T1323" s="454"/>
      <c r="U1323" s="454"/>
      <c r="V1323" s="129"/>
      <c r="W1323" s="129"/>
      <c r="X1323" s="455"/>
      <c r="Y1323" s="456"/>
      <c r="Z1323" s="339" t="str">
        <f>IFERROR(VLOOKUP(X1323, 【参考】数式用!$A$2:$B$46, 2, FALSE), "")</f>
        <v/>
      </c>
      <c r="AA1323" s="357"/>
      <c r="AB1323" s="426" t="str">
        <f>IF(B1323="", "", IF(COUNTIF(X1323,"*独自*"),"数式を削除して手入力",IFERROR(INDEX(【参考】数式用!$O$3:'【参考】数式用'!$Q$452,MATCH(Q1323&amp;V1323,【参考】数式用!$N$3:'【参考】数式用'!$N$452,0),MATCH(VLOOKUP(X1323,【参考】数式用!$R$2:$S$46,2,FALSE),【参考】数式用!$O$2:$Q$2,0)),10)))</f>
        <v/>
      </c>
      <c r="AC1323" s="354"/>
    </row>
    <row r="1324" spans="1:29" ht="49.95" customHeight="1">
      <c r="A1324" s="240">
        <f t="shared" si="23"/>
        <v>1286</v>
      </c>
      <c r="B1324" s="449"/>
      <c r="C1324" s="450"/>
      <c r="D1324" s="450"/>
      <c r="E1324" s="450"/>
      <c r="F1324" s="450"/>
      <c r="G1324" s="450"/>
      <c r="H1324" s="450"/>
      <c r="I1324" s="450"/>
      <c r="J1324" s="450"/>
      <c r="K1324" s="450"/>
      <c r="L1324" s="451"/>
      <c r="M1324" s="452"/>
      <c r="N1324" s="452"/>
      <c r="O1324" s="452"/>
      <c r="P1324" s="453"/>
      <c r="Q1324" s="454"/>
      <c r="R1324" s="454"/>
      <c r="S1324" s="454"/>
      <c r="T1324" s="454"/>
      <c r="U1324" s="454"/>
      <c r="V1324" s="129"/>
      <c r="W1324" s="129"/>
      <c r="X1324" s="455"/>
      <c r="Y1324" s="456"/>
      <c r="Z1324" s="339" t="str">
        <f>IFERROR(VLOOKUP(X1324, 【参考】数式用!$A$2:$B$46, 2, FALSE), "")</f>
        <v/>
      </c>
      <c r="AA1324" s="357"/>
      <c r="AB1324" s="426" t="str">
        <f>IF(B1324="", "", IF(COUNTIF(X1324,"*独自*"),"数式を削除して手入力",IFERROR(INDEX(【参考】数式用!$O$3:'【参考】数式用'!$Q$452,MATCH(Q1324&amp;V1324,【参考】数式用!$N$3:'【参考】数式用'!$N$452,0),MATCH(VLOOKUP(X1324,【参考】数式用!$R$2:$S$46,2,FALSE),【参考】数式用!$O$2:$Q$2,0)),10)))</f>
        <v/>
      </c>
      <c r="AC1324" s="354"/>
    </row>
    <row r="1325" spans="1:29" ht="49.95" customHeight="1">
      <c r="A1325" s="240">
        <f t="shared" si="23"/>
        <v>1287</v>
      </c>
      <c r="B1325" s="449"/>
      <c r="C1325" s="450"/>
      <c r="D1325" s="450"/>
      <c r="E1325" s="450"/>
      <c r="F1325" s="450"/>
      <c r="G1325" s="450"/>
      <c r="H1325" s="450"/>
      <c r="I1325" s="450"/>
      <c r="J1325" s="450"/>
      <c r="K1325" s="450"/>
      <c r="L1325" s="451"/>
      <c r="M1325" s="452"/>
      <c r="N1325" s="452"/>
      <c r="O1325" s="452"/>
      <c r="P1325" s="453"/>
      <c r="Q1325" s="454"/>
      <c r="R1325" s="454"/>
      <c r="S1325" s="454"/>
      <c r="T1325" s="454"/>
      <c r="U1325" s="454"/>
      <c r="V1325" s="129"/>
      <c r="W1325" s="129"/>
      <c r="X1325" s="455"/>
      <c r="Y1325" s="456"/>
      <c r="Z1325" s="339" t="str">
        <f>IFERROR(VLOOKUP(X1325, 【参考】数式用!$A$2:$B$46, 2, FALSE), "")</f>
        <v/>
      </c>
      <c r="AA1325" s="357"/>
      <c r="AB1325" s="426" t="str">
        <f>IF(B1325="", "", IF(COUNTIF(X1325,"*独自*"),"数式を削除して手入力",IFERROR(INDEX(【参考】数式用!$O$3:'【参考】数式用'!$Q$452,MATCH(Q1325&amp;V1325,【参考】数式用!$N$3:'【参考】数式用'!$N$452,0),MATCH(VLOOKUP(X1325,【参考】数式用!$R$2:$S$46,2,FALSE),【参考】数式用!$O$2:$Q$2,0)),10)))</f>
        <v/>
      </c>
      <c r="AC1325" s="354"/>
    </row>
    <row r="1326" spans="1:29" ht="49.95" customHeight="1">
      <c r="A1326" s="240">
        <f t="shared" si="23"/>
        <v>1288</v>
      </c>
      <c r="B1326" s="449"/>
      <c r="C1326" s="450"/>
      <c r="D1326" s="450"/>
      <c r="E1326" s="450"/>
      <c r="F1326" s="450"/>
      <c r="G1326" s="450"/>
      <c r="H1326" s="450"/>
      <c r="I1326" s="450"/>
      <c r="J1326" s="450"/>
      <c r="K1326" s="450"/>
      <c r="L1326" s="451"/>
      <c r="M1326" s="452"/>
      <c r="N1326" s="452"/>
      <c r="O1326" s="452"/>
      <c r="P1326" s="453"/>
      <c r="Q1326" s="454"/>
      <c r="R1326" s="454"/>
      <c r="S1326" s="454"/>
      <c r="T1326" s="454"/>
      <c r="U1326" s="454"/>
      <c r="V1326" s="129"/>
      <c r="W1326" s="129"/>
      <c r="X1326" s="455"/>
      <c r="Y1326" s="456"/>
      <c r="Z1326" s="339" t="str">
        <f>IFERROR(VLOOKUP(X1326, 【参考】数式用!$A$2:$B$46, 2, FALSE), "")</f>
        <v/>
      </c>
      <c r="AA1326" s="357"/>
      <c r="AB1326" s="426" t="str">
        <f>IF(B1326="", "", IF(COUNTIF(X1326,"*独自*"),"数式を削除して手入力",IFERROR(INDEX(【参考】数式用!$O$3:'【参考】数式用'!$Q$452,MATCH(Q1326&amp;V1326,【参考】数式用!$N$3:'【参考】数式用'!$N$452,0),MATCH(VLOOKUP(X1326,【参考】数式用!$R$2:$S$46,2,FALSE),【参考】数式用!$O$2:$Q$2,0)),10)))</f>
        <v/>
      </c>
      <c r="AC1326" s="354"/>
    </row>
    <row r="1327" spans="1:29" ht="49.95" customHeight="1">
      <c r="A1327" s="240">
        <f t="shared" si="23"/>
        <v>1289</v>
      </c>
      <c r="B1327" s="449"/>
      <c r="C1327" s="450"/>
      <c r="D1327" s="450"/>
      <c r="E1327" s="450"/>
      <c r="F1327" s="450"/>
      <c r="G1327" s="450"/>
      <c r="H1327" s="450"/>
      <c r="I1327" s="450"/>
      <c r="J1327" s="450"/>
      <c r="K1327" s="450"/>
      <c r="L1327" s="451"/>
      <c r="M1327" s="452"/>
      <c r="N1327" s="452"/>
      <c r="O1327" s="452"/>
      <c r="P1327" s="453"/>
      <c r="Q1327" s="454"/>
      <c r="R1327" s="454"/>
      <c r="S1327" s="454"/>
      <c r="T1327" s="454"/>
      <c r="U1327" s="454"/>
      <c r="V1327" s="129"/>
      <c r="W1327" s="129"/>
      <c r="X1327" s="455"/>
      <c r="Y1327" s="456"/>
      <c r="Z1327" s="339" t="str">
        <f>IFERROR(VLOOKUP(X1327, 【参考】数式用!$A$2:$B$46, 2, FALSE), "")</f>
        <v/>
      </c>
      <c r="AA1327" s="357"/>
      <c r="AB1327" s="426" t="str">
        <f>IF(B1327="", "", IF(COUNTIF(X1327,"*独自*"),"数式を削除して手入力",IFERROR(INDEX(【参考】数式用!$O$3:'【参考】数式用'!$Q$452,MATCH(Q1327&amp;V1327,【参考】数式用!$N$3:'【参考】数式用'!$N$452,0),MATCH(VLOOKUP(X1327,【参考】数式用!$R$2:$S$46,2,FALSE),【参考】数式用!$O$2:$Q$2,0)),10)))</f>
        <v/>
      </c>
      <c r="AC1327" s="354"/>
    </row>
    <row r="1328" spans="1:29" ht="49.95" customHeight="1">
      <c r="A1328" s="240">
        <f t="shared" si="23"/>
        <v>1290</v>
      </c>
      <c r="B1328" s="449"/>
      <c r="C1328" s="450"/>
      <c r="D1328" s="450"/>
      <c r="E1328" s="450"/>
      <c r="F1328" s="450"/>
      <c r="G1328" s="450"/>
      <c r="H1328" s="450"/>
      <c r="I1328" s="450"/>
      <c r="J1328" s="450"/>
      <c r="K1328" s="450"/>
      <c r="L1328" s="451"/>
      <c r="M1328" s="452"/>
      <c r="N1328" s="452"/>
      <c r="O1328" s="452"/>
      <c r="P1328" s="453"/>
      <c r="Q1328" s="454"/>
      <c r="R1328" s="454"/>
      <c r="S1328" s="454"/>
      <c r="T1328" s="454"/>
      <c r="U1328" s="454"/>
      <c r="V1328" s="129"/>
      <c r="W1328" s="129"/>
      <c r="X1328" s="455"/>
      <c r="Y1328" s="456"/>
      <c r="Z1328" s="339" t="str">
        <f>IFERROR(VLOOKUP(X1328, 【参考】数式用!$A$2:$B$46, 2, FALSE), "")</f>
        <v/>
      </c>
      <c r="AA1328" s="357"/>
      <c r="AB1328" s="426" t="str">
        <f>IF(B1328="", "", IF(COUNTIF(X1328,"*独自*"),"数式を削除して手入力",IFERROR(INDEX(【参考】数式用!$O$3:'【参考】数式用'!$Q$452,MATCH(Q1328&amp;V1328,【参考】数式用!$N$3:'【参考】数式用'!$N$452,0),MATCH(VLOOKUP(X1328,【参考】数式用!$R$2:$S$46,2,FALSE),【参考】数式用!$O$2:$Q$2,0)),10)))</f>
        <v/>
      </c>
      <c r="AC1328" s="354"/>
    </row>
    <row r="1329" spans="1:29" ht="49.95" customHeight="1">
      <c r="A1329" s="240">
        <f t="shared" si="23"/>
        <v>1291</v>
      </c>
      <c r="B1329" s="449"/>
      <c r="C1329" s="450"/>
      <c r="D1329" s="450"/>
      <c r="E1329" s="450"/>
      <c r="F1329" s="450"/>
      <c r="G1329" s="450"/>
      <c r="H1329" s="450"/>
      <c r="I1329" s="450"/>
      <c r="J1329" s="450"/>
      <c r="K1329" s="450"/>
      <c r="L1329" s="451"/>
      <c r="M1329" s="452"/>
      <c r="N1329" s="452"/>
      <c r="O1329" s="452"/>
      <c r="P1329" s="453"/>
      <c r="Q1329" s="454"/>
      <c r="R1329" s="454"/>
      <c r="S1329" s="454"/>
      <c r="T1329" s="454"/>
      <c r="U1329" s="454"/>
      <c r="V1329" s="129"/>
      <c r="W1329" s="129"/>
      <c r="X1329" s="455"/>
      <c r="Y1329" s="456"/>
      <c r="Z1329" s="339" t="str">
        <f>IFERROR(VLOOKUP(X1329, 【参考】数式用!$A$2:$B$46, 2, FALSE), "")</f>
        <v/>
      </c>
      <c r="AA1329" s="357"/>
      <c r="AB1329" s="426" t="str">
        <f>IF(B1329="", "", IF(COUNTIF(X1329,"*独自*"),"数式を削除して手入力",IFERROR(INDEX(【参考】数式用!$O$3:'【参考】数式用'!$Q$452,MATCH(Q1329&amp;V1329,【参考】数式用!$N$3:'【参考】数式用'!$N$452,0),MATCH(VLOOKUP(X1329,【参考】数式用!$R$2:$S$46,2,FALSE),【参考】数式用!$O$2:$Q$2,0)),10)))</f>
        <v/>
      </c>
      <c r="AC1329" s="354"/>
    </row>
    <row r="1330" spans="1:29" ht="49.95" customHeight="1">
      <c r="A1330" s="240">
        <f t="shared" si="23"/>
        <v>1292</v>
      </c>
      <c r="B1330" s="449"/>
      <c r="C1330" s="450"/>
      <c r="D1330" s="450"/>
      <c r="E1330" s="450"/>
      <c r="F1330" s="450"/>
      <c r="G1330" s="450"/>
      <c r="H1330" s="450"/>
      <c r="I1330" s="450"/>
      <c r="J1330" s="450"/>
      <c r="K1330" s="450"/>
      <c r="L1330" s="451"/>
      <c r="M1330" s="452"/>
      <c r="N1330" s="452"/>
      <c r="O1330" s="452"/>
      <c r="P1330" s="453"/>
      <c r="Q1330" s="454"/>
      <c r="R1330" s="454"/>
      <c r="S1330" s="454"/>
      <c r="T1330" s="454"/>
      <c r="U1330" s="454"/>
      <c r="V1330" s="129"/>
      <c r="W1330" s="129"/>
      <c r="X1330" s="455"/>
      <c r="Y1330" s="456"/>
      <c r="Z1330" s="339" t="str">
        <f>IFERROR(VLOOKUP(X1330, 【参考】数式用!$A$2:$B$46, 2, FALSE), "")</f>
        <v/>
      </c>
      <c r="AA1330" s="357"/>
      <c r="AB1330" s="426" t="str">
        <f>IF(B1330="", "", IF(COUNTIF(X1330,"*独自*"),"数式を削除して手入力",IFERROR(INDEX(【参考】数式用!$O$3:'【参考】数式用'!$Q$452,MATCH(Q1330&amp;V1330,【参考】数式用!$N$3:'【参考】数式用'!$N$452,0),MATCH(VLOOKUP(X1330,【参考】数式用!$R$2:$S$46,2,FALSE),【参考】数式用!$O$2:$Q$2,0)),10)))</f>
        <v/>
      </c>
      <c r="AC1330" s="354"/>
    </row>
    <row r="1331" spans="1:29" ht="49.95" customHeight="1">
      <c r="A1331" s="240">
        <f t="shared" si="23"/>
        <v>1293</v>
      </c>
      <c r="B1331" s="449"/>
      <c r="C1331" s="450"/>
      <c r="D1331" s="450"/>
      <c r="E1331" s="450"/>
      <c r="F1331" s="450"/>
      <c r="G1331" s="450"/>
      <c r="H1331" s="450"/>
      <c r="I1331" s="450"/>
      <c r="J1331" s="450"/>
      <c r="K1331" s="450"/>
      <c r="L1331" s="451"/>
      <c r="M1331" s="452"/>
      <c r="N1331" s="452"/>
      <c r="O1331" s="452"/>
      <c r="P1331" s="453"/>
      <c r="Q1331" s="454"/>
      <c r="R1331" s="454"/>
      <c r="S1331" s="454"/>
      <c r="T1331" s="454"/>
      <c r="U1331" s="454"/>
      <c r="V1331" s="129"/>
      <c r="W1331" s="129"/>
      <c r="X1331" s="455"/>
      <c r="Y1331" s="456"/>
      <c r="Z1331" s="339" t="str">
        <f>IFERROR(VLOOKUP(X1331, 【参考】数式用!$A$2:$B$46, 2, FALSE), "")</f>
        <v/>
      </c>
      <c r="AA1331" s="357"/>
      <c r="AB1331" s="426" t="str">
        <f>IF(B1331="", "", IF(COUNTIF(X1331,"*独自*"),"数式を削除して手入力",IFERROR(INDEX(【参考】数式用!$O$3:'【参考】数式用'!$Q$452,MATCH(Q1331&amp;V1331,【参考】数式用!$N$3:'【参考】数式用'!$N$452,0),MATCH(VLOOKUP(X1331,【参考】数式用!$R$2:$S$46,2,FALSE),【参考】数式用!$O$2:$Q$2,0)),10)))</f>
        <v/>
      </c>
      <c r="AC1331" s="354"/>
    </row>
    <row r="1332" spans="1:29" ht="49.95" customHeight="1">
      <c r="A1332" s="240">
        <f t="shared" si="23"/>
        <v>1294</v>
      </c>
      <c r="B1332" s="449"/>
      <c r="C1332" s="450"/>
      <c r="D1332" s="450"/>
      <c r="E1332" s="450"/>
      <c r="F1332" s="450"/>
      <c r="G1332" s="450"/>
      <c r="H1332" s="450"/>
      <c r="I1332" s="450"/>
      <c r="J1332" s="450"/>
      <c r="K1332" s="450"/>
      <c r="L1332" s="451"/>
      <c r="M1332" s="452"/>
      <c r="N1332" s="452"/>
      <c r="O1332" s="452"/>
      <c r="P1332" s="453"/>
      <c r="Q1332" s="454"/>
      <c r="R1332" s="454"/>
      <c r="S1332" s="454"/>
      <c r="T1332" s="454"/>
      <c r="U1332" s="454"/>
      <c r="V1332" s="129"/>
      <c r="W1332" s="129"/>
      <c r="X1332" s="455"/>
      <c r="Y1332" s="456"/>
      <c r="Z1332" s="339" t="str">
        <f>IFERROR(VLOOKUP(X1332, 【参考】数式用!$A$2:$B$46, 2, FALSE), "")</f>
        <v/>
      </c>
      <c r="AA1332" s="357"/>
      <c r="AB1332" s="426" t="str">
        <f>IF(B1332="", "", IF(COUNTIF(X1332,"*独自*"),"数式を削除して手入力",IFERROR(INDEX(【参考】数式用!$O$3:'【参考】数式用'!$Q$452,MATCH(Q1332&amp;V1332,【参考】数式用!$N$3:'【参考】数式用'!$N$452,0),MATCH(VLOOKUP(X1332,【参考】数式用!$R$2:$S$46,2,FALSE),【参考】数式用!$O$2:$Q$2,0)),10)))</f>
        <v/>
      </c>
      <c r="AC1332" s="354"/>
    </row>
    <row r="1333" spans="1:29" ht="49.95" customHeight="1">
      <c r="A1333" s="240">
        <f t="shared" si="23"/>
        <v>1295</v>
      </c>
      <c r="B1333" s="449"/>
      <c r="C1333" s="450"/>
      <c r="D1333" s="450"/>
      <c r="E1333" s="450"/>
      <c r="F1333" s="450"/>
      <c r="G1333" s="450"/>
      <c r="H1333" s="450"/>
      <c r="I1333" s="450"/>
      <c r="J1333" s="450"/>
      <c r="K1333" s="450"/>
      <c r="L1333" s="451"/>
      <c r="M1333" s="452"/>
      <c r="N1333" s="452"/>
      <c r="O1333" s="452"/>
      <c r="P1333" s="453"/>
      <c r="Q1333" s="454"/>
      <c r="R1333" s="454"/>
      <c r="S1333" s="454"/>
      <c r="T1333" s="454"/>
      <c r="U1333" s="454"/>
      <c r="V1333" s="129"/>
      <c r="W1333" s="129"/>
      <c r="X1333" s="455"/>
      <c r="Y1333" s="456"/>
      <c r="Z1333" s="339" t="str">
        <f>IFERROR(VLOOKUP(X1333, 【参考】数式用!$A$2:$B$46, 2, FALSE), "")</f>
        <v/>
      </c>
      <c r="AA1333" s="357"/>
      <c r="AB1333" s="426" t="str">
        <f>IF(B1333="", "", IF(COUNTIF(X1333,"*独自*"),"数式を削除して手入力",IFERROR(INDEX(【参考】数式用!$O$3:'【参考】数式用'!$Q$452,MATCH(Q1333&amp;V1333,【参考】数式用!$N$3:'【参考】数式用'!$N$452,0),MATCH(VLOOKUP(X1333,【参考】数式用!$R$2:$S$46,2,FALSE),【参考】数式用!$O$2:$Q$2,0)),10)))</f>
        <v/>
      </c>
      <c r="AC1333" s="354"/>
    </row>
    <row r="1334" spans="1:29" ht="49.95" customHeight="1">
      <c r="A1334" s="240">
        <f t="shared" si="23"/>
        <v>1296</v>
      </c>
      <c r="B1334" s="449"/>
      <c r="C1334" s="450"/>
      <c r="D1334" s="450"/>
      <c r="E1334" s="450"/>
      <c r="F1334" s="450"/>
      <c r="G1334" s="450"/>
      <c r="H1334" s="450"/>
      <c r="I1334" s="450"/>
      <c r="J1334" s="450"/>
      <c r="K1334" s="450"/>
      <c r="L1334" s="451"/>
      <c r="M1334" s="452"/>
      <c r="N1334" s="452"/>
      <c r="O1334" s="452"/>
      <c r="P1334" s="453"/>
      <c r="Q1334" s="454"/>
      <c r="R1334" s="454"/>
      <c r="S1334" s="454"/>
      <c r="T1334" s="454"/>
      <c r="U1334" s="454"/>
      <c r="V1334" s="129"/>
      <c r="W1334" s="129"/>
      <c r="X1334" s="455"/>
      <c r="Y1334" s="456"/>
      <c r="Z1334" s="339" t="str">
        <f>IFERROR(VLOOKUP(X1334, 【参考】数式用!$A$2:$B$46, 2, FALSE), "")</f>
        <v/>
      </c>
      <c r="AA1334" s="357"/>
      <c r="AB1334" s="426" t="str">
        <f>IF(B1334="", "", IF(COUNTIF(X1334,"*独自*"),"数式を削除して手入力",IFERROR(INDEX(【参考】数式用!$O$3:'【参考】数式用'!$Q$452,MATCH(Q1334&amp;V1334,【参考】数式用!$N$3:'【参考】数式用'!$N$452,0),MATCH(VLOOKUP(X1334,【参考】数式用!$R$2:$S$46,2,FALSE),【参考】数式用!$O$2:$Q$2,0)),10)))</f>
        <v/>
      </c>
      <c r="AC1334" s="354"/>
    </row>
    <row r="1335" spans="1:29" ht="49.95" customHeight="1">
      <c r="A1335" s="240">
        <f t="shared" si="23"/>
        <v>1297</v>
      </c>
      <c r="B1335" s="449"/>
      <c r="C1335" s="450"/>
      <c r="D1335" s="450"/>
      <c r="E1335" s="450"/>
      <c r="F1335" s="450"/>
      <c r="G1335" s="450"/>
      <c r="H1335" s="450"/>
      <c r="I1335" s="450"/>
      <c r="J1335" s="450"/>
      <c r="K1335" s="450"/>
      <c r="L1335" s="451"/>
      <c r="M1335" s="452"/>
      <c r="N1335" s="452"/>
      <c r="O1335" s="452"/>
      <c r="P1335" s="453"/>
      <c r="Q1335" s="454"/>
      <c r="R1335" s="454"/>
      <c r="S1335" s="454"/>
      <c r="T1335" s="454"/>
      <c r="U1335" s="454"/>
      <c r="V1335" s="129"/>
      <c r="W1335" s="129"/>
      <c r="X1335" s="455"/>
      <c r="Y1335" s="456"/>
      <c r="Z1335" s="339" t="str">
        <f>IFERROR(VLOOKUP(X1335, 【参考】数式用!$A$2:$B$46, 2, FALSE), "")</f>
        <v/>
      </c>
      <c r="AA1335" s="357"/>
      <c r="AB1335" s="426" t="str">
        <f>IF(B1335="", "", IF(COUNTIF(X1335,"*独自*"),"数式を削除して手入力",IFERROR(INDEX(【参考】数式用!$O$3:'【参考】数式用'!$Q$452,MATCH(Q1335&amp;V1335,【参考】数式用!$N$3:'【参考】数式用'!$N$452,0),MATCH(VLOOKUP(X1335,【参考】数式用!$R$2:$S$46,2,FALSE),【参考】数式用!$O$2:$Q$2,0)),10)))</f>
        <v/>
      </c>
      <c r="AC1335" s="354"/>
    </row>
    <row r="1336" spans="1:29" ht="49.95" customHeight="1">
      <c r="A1336" s="240">
        <f t="shared" si="23"/>
        <v>1298</v>
      </c>
      <c r="B1336" s="449"/>
      <c r="C1336" s="450"/>
      <c r="D1336" s="450"/>
      <c r="E1336" s="450"/>
      <c r="F1336" s="450"/>
      <c r="G1336" s="450"/>
      <c r="H1336" s="450"/>
      <c r="I1336" s="450"/>
      <c r="J1336" s="450"/>
      <c r="K1336" s="450"/>
      <c r="L1336" s="451"/>
      <c r="M1336" s="452"/>
      <c r="N1336" s="452"/>
      <c r="O1336" s="452"/>
      <c r="P1336" s="453"/>
      <c r="Q1336" s="454"/>
      <c r="R1336" s="454"/>
      <c r="S1336" s="454"/>
      <c r="T1336" s="454"/>
      <c r="U1336" s="454"/>
      <c r="V1336" s="129"/>
      <c r="W1336" s="129"/>
      <c r="X1336" s="455"/>
      <c r="Y1336" s="456"/>
      <c r="Z1336" s="339" t="str">
        <f>IFERROR(VLOOKUP(X1336, 【参考】数式用!$A$2:$B$46, 2, FALSE), "")</f>
        <v/>
      </c>
      <c r="AA1336" s="357"/>
      <c r="AB1336" s="426" t="str">
        <f>IF(B1336="", "", IF(COUNTIF(X1336,"*独自*"),"数式を削除して手入力",IFERROR(INDEX(【参考】数式用!$O$3:'【参考】数式用'!$Q$452,MATCH(Q1336&amp;V1336,【参考】数式用!$N$3:'【参考】数式用'!$N$452,0),MATCH(VLOOKUP(X1336,【参考】数式用!$R$2:$S$46,2,FALSE),【参考】数式用!$O$2:$Q$2,0)),10)))</f>
        <v/>
      </c>
      <c r="AC1336" s="354"/>
    </row>
    <row r="1337" spans="1:29" ht="49.95" customHeight="1">
      <c r="A1337" s="240">
        <f t="shared" si="23"/>
        <v>1299</v>
      </c>
      <c r="B1337" s="449"/>
      <c r="C1337" s="450"/>
      <c r="D1337" s="450"/>
      <c r="E1337" s="450"/>
      <c r="F1337" s="450"/>
      <c r="G1337" s="450"/>
      <c r="H1337" s="450"/>
      <c r="I1337" s="450"/>
      <c r="J1337" s="450"/>
      <c r="K1337" s="450"/>
      <c r="L1337" s="451"/>
      <c r="M1337" s="452"/>
      <c r="N1337" s="452"/>
      <c r="O1337" s="452"/>
      <c r="P1337" s="453"/>
      <c r="Q1337" s="454"/>
      <c r="R1337" s="454"/>
      <c r="S1337" s="454"/>
      <c r="T1337" s="454"/>
      <c r="U1337" s="454"/>
      <c r="V1337" s="129"/>
      <c r="W1337" s="129"/>
      <c r="X1337" s="455"/>
      <c r="Y1337" s="456"/>
      <c r="Z1337" s="339" t="str">
        <f>IFERROR(VLOOKUP(X1337, 【参考】数式用!$A$2:$B$46, 2, FALSE), "")</f>
        <v/>
      </c>
      <c r="AA1337" s="357"/>
      <c r="AB1337" s="426" t="str">
        <f>IF(B1337="", "", IF(COUNTIF(X1337,"*独自*"),"数式を削除して手入力",IFERROR(INDEX(【参考】数式用!$O$3:'【参考】数式用'!$Q$452,MATCH(Q1337&amp;V1337,【参考】数式用!$N$3:'【参考】数式用'!$N$452,0),MATCH(VLOOKUP(X1337,【参考】数式用!$R$2:$S$46,2,FALSE),【参考】数式用!$O$2:$Q$2,0)),10)))</f>
        <v/>
      </c>
      <c r="AC1337" s="354"/>
    </row>
    <row r="1338" spans="1:29" ht="49.95" customHeight="1">
      <c r="A1338" s="240">
        <f t="shared" si="23"/>
        <v>1300</v>
      </c>
      <c r="B1338" s="449"/>
      <c r="C1338" s="450"/>
      <c r="D1338" s="450"/>
      <c r="E1338" s="450"/>
      <c r="F1338" s="450"/>
      <c r="G1338" s="450"/>
      <c r="H1338" s="450"/>
      <c r="I1338" s="450"/>
      <c r="J1338" s="450"/>
      <c r="K1338" s="450"/>
      <c r="L1338" s="451"/>
      <c r="M1338" s="452"/>
      <c r="N1338" s="452"/>
      <c r="O1338" s="452"/>
      <c r="P1338" s="453"/>
      <c r="Q1338" s="454"/>
      <c r="R1338" s="454"/>
      <c r="S1338" s="454"/>
      <c r="T1338" s="454"/>
      <c r="U1338" s="454"/>
      <c r="V1338" s="129"/>
      <c r="W1338" s="129"/>
      <c r="X1338" s="455"/>
      <c r="Y1338" s="456"/>
      <c r="Z1338" s="339" t="str">
        <f>IFERROR(VLOOKUP(X1338, 【参考】数式用!$A$2:$B$46, 2, FALSE), "")</f>
        <v/>
      </c>
      <c r="AA1338" s="357"/>
      <c r="AB1338" s="426" t="str">
        <f>IF(B1338="", "", IF(COUNTIF(X1338,"*独自*"),"数式を削除して手入力",IFERROR(INDEX(【参考】数式用!$O$3:'【参考】数式用'!$Q$452,MATCH(Q1338&amp;V1338,【参考】数式用!$N$3:'【参考】数式用'!$N$452,0),MATCH(VLOOKUP(X1338,【参考】数式用!$R$2:$S$46,2,FALSE),【参考】数式用!$O$2:$Q$2,0)),10)))</f>
        <v/>
      </c>
      <c r="AC1338" s="354"/>
    </row>
    <row r="1339" spans="1:29" ht="49.95" customHeight="1">
      <c r="A1339" s="240">
        <f t="shared" si="23"/>
        <v>1301</v>
      </c>
      <c r="B1339" s="449"/>
      <c r="C1339" s="450"/>
      <c r="D1339" s="450"/>
      <c r="E1339" s="450"/>
      <c r="F1339" s="450"/>
      <c r="G1339" s="450"/>
      <c r="H1339" s="450"/>
      <c r="I1339" s="450"/>
      <c r="J1339" s="450"/>
      <c r="K1339" s="450"/>
      <c r="L1339" s="451"/>
      <c r="M1339" s="452"/>
      <c r="N1339" s="452"/>
      <c r="O1339" s="452"/>
      <c r="P1339" s="453"/>
      <c r="Q1339" s="454"/>
      <c r="R1339" s="454"/>
      <c r="S1339" s="454"/>
      <c r="T1339" s="454"/>
      <c r="U1339" s="454"/>
      <c r="V1339" s="129"/>
      <c r="W1339" s="129"/>
      <c r="X1339" s="455"/>
      <c r="Y1339" s="456"/>
      <c r="Z1339" s="339" t="str">
        <f>IFERROR(VLOOKUP(X1339, 【参考】数式用!$A$2:$B$46, 2, FALSE), "")</f>
        <v/>
      </c>
      <c r="AA1339" s="357"/>
      <c r="AB1339" s="426" t="str">
        <f>IF(B1339="", "", IF(COUNTIF(X1339,"*独自*"),"数式を削除して手入力",IFERROR(INDEX(【参考】数式用!$O$3:'【参考】数式用'!$Q$452,MATCH(Q1339&amp;V1339,【参考】数式用!$N$3:'【参考】数式用'!$N$452,0),MATCH(VLOOKUP(X1339,【参考】数式用!$R$2:$S$46,2,FALSE),【参考】数式用!$O$2:$Q$2,0)),10)))</f>
        <v/>
      </c>
      <c r="AC1339" s="354"/>
    </row>
    <row r="1340" spans="1:29" ht="49.95" customHeight="1">
      <c r="A1340" s="240">
        <f t="shared" si="23"/>
        <v>1302</v>
      </c>
      <c r="B1340" s="449"/>
      <c r="C1340" s="450"/>
      <c r="D1340" s="450"/>
      <c r="E1340" s="450"/>
      <c r="F1340" s="450"/>
      <c r="G1340" s="450"/>
      <c r="H1340" s="450"/>
      <c r="I1340" s="450"/>
      <c r="J1340" s="450"/>
      <c r="K1340" s="450"/>
      <c r="L1340" s="451"/>
      <c r="M1340" s="452"/>
      <c r="N1340" s="452"/>
      <c r="O1340" s="452"/>
      <c r="P1340" s="453"/>
      <c r="Q1340" s="454"/>
      <c r="R1340" s="454"/>
      <c r="S1340" s="454"/>
      <c r="T1340" s="454"/>
      <c r="U1340" s="454"/>
      <c r="V1340" s="129"/>
      <c r="W1340" s="129"/>
      <c r="X1340" s="455"/>
      <c r="Y1340" s="456"/>
      <c r="Z1340" s="339" t="str">
        <f>IFERROR(VLOOKUP(X1340, 【参考】数式用!$A$2:$B$46, 2, FALSE), "")</f>
        <v/>
      </c>
      <c r="AA1340" s="357"/>
      <c r="AB1340" s="426" t="str">
        <f>IF(B1340="", "", IF(COUNTIF(X1340,"*独自*"),"数式を削除して手入力",IFERROR(INDEX(【参考】数式用!$O$3:'【参考】数式用'!$Q$452,MATCH(Q1340&amp;V1340,【参考】数式用!$N$3:'【参考】数式用'!$N$452,0),MATCH(VLOOKUP(X1340,【参考】数式用!$R$2:$S$46,2,FALSE),【参考】数式用!$O$2:$Q$2,0)),10)))</f>
        <v/>
      </c>
      <c r="AC1340" s="354"/>
    </row>
    <row r="1341" spans="1:29" ht="49.95" customHeight="1">
      <c r="A1341" s="240">
        <f t="shared" si="23"/>
        <v>1303</v>
      </c>
      <c r="B1341" s="449"/>
      <c r="C1341" s="450"/>
      <c r="D1341" s="450"/>
      <c r="E1341" s="450"/>
      <c r="F1341" s="450"/>
      <c r="G1341" s="450"/>
      <c r="H1341" s="450"/>
      <c r="I1341" s="450"/>
      <c r="J1341" s="450"/>
      <c r="K1341" s="450"/>
      <c r="L1341" s="451"/>
      <c r="M1341" s="452"/>
      <c r="N1341" s="452"/>
      <c r="O1341" s="452"/>
      <c r="P1341" s="453"/>
      <c r="Q1341" s="454"/>
      <c r="R1341" s="454"/>
      <c r="S1341" s="454"/>
      <c r="T1341" s="454"/>
      <c r="U1341" s="454"/>
      <c r="V1341" s="129"/>
      <c r="W1341" s="129"/>
      <c r="X1341" s="455"/>
      <c r="Y1341" s="456"/>
      <c r="Z1341" s="339" t="str">
        <f>IFERROR(VLOOKUP(X1341, 【参考】数式用!$A$2:$B$46, 2, FALSE), "")</f>
        <v/>
      </c>
      <c r="AA1341" s="357"/>
      <c r="AB1341" s="426" t="str">
        <f>IF(B1341="", "", IF(COUNTIF(X1341,"*独自*"),"数式を削除して手入力",IFERROR(INDEX(【参考】数式用!$O$3:'【参考】数式用'!$Q$452,MATCH(Q1341&amp;V1341,【参考】数式用!$N$3:'【参考】数式用'!$N$452,0),MATCH(VLOOKUP(X1341,【参考】数式用!$R$2:$S$46,2,FALSE),【参考】数式用!$O$2:$Q$2,0)),10)))</f>
        <v/>
      </c>
      <c r="AC1341" s="354"/>
    </row>
    <row r="1342" spans="1:29" ht="49.95" customHeight="1">
      <c r="A1342" s="240">
        <f t="shared" si="23"/>
        <v>1304</v>
      </c>
      <c r="B1342" s="449"/>
      <c r="C1342" s="450"/>
      <c r="D1342" s="450"/>
      <c r="E1342" s="450"/>
      <c r="F1342" s="450"/>
      <c r="G1342" s="450"/>
      <c r="H1342" s="450"/>
      <c r="I1342" s="450"/>
      <c r="J1342" s="450"/>
      <c r="K1342" s="450"/>
      <c r="L1342" s="451"/>
      <c r="M1342" s="452"/>
      <c r="N1342" s="452"/>
      <c r="O1342" s="452"/>
      <c r="P1342" s="453"/>
      <c r="Q1342" s="454"/>
      <c r="R1342" s="454"/>
      <c r="S1342" s="454"/>
      <c r="T1342" s="454"/>
      <c r="U1342" s="454"/>
      <c r="V1342" s="129"/>
      <c r="W1342" s="129"/>
      <c r="X1342" s="455"/>
      <c r="Y1342" s="456"/>
      <c r="Z1342" s="339" t="str">
        <f>IFERROR(VLOOKUP(X1342, 【参考】数式用!$A$2:$B$46, 2, FALSE), "")</f>
        <v/>
      </c>
      <c r="AA1342" s="357"/>
      <c r="AB1342" s="426" t="str">
        <f>IF(B1342="", "", IF(COUNTIF(X1342,"*独自*"),"数式を削除して手入力",IFERROR(INDEX(【参考】数式用!$O$3:'【参考】数式用'!$Q$452,MATCH(Q1342&amp;V1342,【参考】数式用!$N$3:'【参考】数式用'!$N$452,0),MATCH(VLOOKUP(X1342,【参考】数式用!$R$2:$S$46,2,FALSE),【参考】数式用!$O$2:$Q$2,0)),10)))</f>
        <v/>
      </c>
      <c r="AC1342" s="354"/>
    </row>
    <row r="1343" spans="1:29" ht="49.95" customHeight="1">
      <c r="A1343" s="240">
        <f t="shared" si="23"/>
        <v>1305</v>
      </c>
      <c r="B1343" s="449"/>
      <c r="C1343" s="450"/>
      <c r="D1343" s="450"/>
      <c r="E1343" s="450"/>
      <c r="F1343" s="450"/>
      <c r="G1343" s="450"/>
      <c r="H1343" s="450"/>
      <c r="I1343" s="450"/>
      <c r="J1343" s="450"/>
      <c r="K1343" s="450"/>
      <c r="L1343" s="451"/>
      <c r="M1343" s="452"/>
      <c r="N1343" s="452"/>
      <c r="O1343" s="452"/>
      <c r="P1343" s="453"/>
      <c r="Q1343" s="454"/>
      <c r="R1343" s="454"/>
      <c r="S1343" s="454"/>
      <c r="T1343" s="454"/>
      <c r="U1343" s="454"/>
      <c r="V1343" s="129"/>
      <c r="W1343" s="129"/>
      <c r="X1343" s="455"/>
      <c r="Y1343" s="456"/>
      <c r="Z1343" s="339" t="str">
        <f>IFERROR(VLOOKUP(X1343, 【参考】数式用!$A$2:$B$46, 2, FALSE), "")</f>
        <v/>
      </c>
      <c r="AA1343" s="357"/>
      <c r="AB1343" s="426" t="str">
        <f>IF(B1343="", "", IF(COUNTIF(X1343,"*独自*"),"数式を削除して手入力",IFERROR(INDEX(【参考】数式用!$O$3:'【参考】数式用'!$Q$452,MATCH(Q1343&amp;V1343,【参考】数式用!$N$3:'【参考】数式用'!$N$452,0),MATCH(VLOOKUP(X1343,【参考】数式用!$R$2:$S$46,2,FALSE),【参考】数式用!$O$2:$Q$2,0)),10)))</f>
        <v/>
      </c>
      <c r="AC1343" s="354"/>
    </row>
    <row r="1344" spans="1:29" ht="49.95" customHeight="1">
      <c r="A1344" s="240">
        <f t="shared" si="23"/>
        <v>1306</v>
      </c>
      <c r="B1344" s="449"/>
      <c r="C1344" s="450"/>
      <c r="D1344" s="450"/>
      <c r="E1344" s="450"/>
      <c r="F1344" s="450"/>
      <c r="G1344" s="450"/>
      <c r="H1344" s="450"/>
      <c r="I1344" s="450"/>
      <c r="J1344" s="450"/>
      <c r="K1344" s="450"/>
      <c r="L1344" s="451"/>
      <c r="M1344" s="452"/>
      <c r="N1344" s="452"/>
      <c r="O1344" s="452"/>
      <c r="P1344" s="453"/>
      <c r="Q1344" s="454"/>
      <c r="R1344" s="454"/>
      <c r="S1344" s="454"/>
      <c r="T1344" s="454"/>
      <c r="U1344" s="454"/>
      <c r="V1344" s="129"/>
      <c r="W1344" s="129"/>
      <c r="X1344" s="455"/>
      <c r="Y1344" s="456"/>
      <c r="Z1344" s="339" t="str">
        <f>IFERROR(VLOOKUP(X1344, 【参考】数式用!$A$2:$B$46, 2, FALSE), "")</f>
        <v/>
      </c>
      <c r="AA1344" s="357"/>
      <c r="AB1344" s="426" t="str">
        <f>IF(B1344="", "", IF(COUNTIF(X1344,"*独自*"),"数式を削除して手入力",IFERROR(INDEX(【参考】数式用!$O$3:'【参考】数式用'!$Q$452,MATCH(Q1344&amp;V1344,【参考】数式用!$N$3:'【参考】数式用'!$N$452,0),MATCH(VLOOKUP(X1344,【参考】数式用!$R$2:$S$46,2,FALSE),【参考】数式用!$O$2:$Q$2,0)),10)))</f>
        <v/>
      </c>
      <c r="AC1344" s="354"/>
    </row>
    <row r="1345" spans="1:29" ht="49.95" customHeight="1">
      <c r="A1345" s="240">
        <f t="shared" si="23"/>
        <v>1307</v>
      </c>
      <c r="B1345" s="449"/>
      <c r="C1345" s="450"/>
      <c r="D1345" s="450"/>
      <c r="E1345" s="450"/>
      <c r="F1345" s="450"/>
      <c r="G1345" s="450"/>
      <c r="H1345" s="450"/>
      <c r="I1345" s="450"/>
      <c r="J1345" s="450"/>
      <c r="K1345" s="450"/>
      <c r="L1345" s="451"/>
      <c r="M1345" s="452"/>
      <c r="N1345" s="452"/>
      <c r="O1345" s="452"/>
      <c r="P1345" s="453"/>
      <c r="Q1345" s="454"/>
      <c r="R1345" s="454"/>
      <c r="S1345" s="454"/>
      <c r="T1345" s="454"/>
      <c r="U1345" s="454"/>
      <c r="V1345" s="129"/>
      <c r="W1345" s="129"/>
      <c r="X1345" s="455"/>
      <c r="Y1345" s="456"/>
      <c r="Z1345" s="339" t="str">
        <f>IFERROR(VLOOKUP(X1345, 【参考】数式用!$A$2:$B$46, 2, FALSE), "")</f>
        <v/>
      </c>
      <c r="AA1345" s="357"/>
      <c r="AB1345" s="426" t="str">
        <f>IF(B1345="", "", IF(COUNTIF(X1345,"*独自*"),"数式を削除して手入力",IFERROR(INDEX(【参考】数式用!$O$3:'【参考】数式用'!$Q$452,MATCH(Q1345&amp;V1345,【参考】数式用!$N$3:'【参考】数式用'!$N$452,0),MATCH(VLOOKUP(X1345,【参考】数式用!$R$2:$S$46,2,FALSE),【参考】数式用!$O$2:$Q$2,0)),10)))</f>
        <v/>
      </c>
      <c r="AC1345" s="354"/>
    </row>
    <row r="1346" spans="1:29" ht="49.95" customHeight="1">
      <c r="A1346" s="240">
        <f t="shared" si="23"/>
        <v>1308</v>
      </c>
      <c r="B1346" s="449"/>
      <c r="C1346" s="450"/>
      <c r="D1346" s="450"/>
      <c r="E1346" s="450"/>
      <c r="F1346" s="450"/>
      <c r="G1346" s="450"/>
      <c r="H1346" s="450"/>
      <c r="I1346" s="450"/>
      <c r="J1346" s="450"/>
      <c r="K1346" s="450"/>
      <c r="L1346" s="451"/>
      <c r="M1346" s="452"/>
      <c r="N1346" s="452"/>
      <c r="O1346" s="452"/>
      <c r="P1346" s="453"/>
      <c r="Q1346" s="454"/>
      <c r="R1346" s="454"/>
      <c r="S1346" s="454"/>
      <c r="T1346" s="454"/>
      <c r="U1346" s="454"/>
      <c r="V1346" s="129"/>
      <c r="W1346" s="129"/>
      <c r="X1346" s="455"/>
      <c r="Y1346" s="456"/>
      <c r="Z1346" s="339" t="str">
        <f>IFERROR(VLOOKUP(X1346, 【参考】数式用!$A$2:$B$46, 2, FALSE), "")</f>
        <v/>
      </c>
      <c r="AA1346" s="357"/>
      <c r="AB1346" s="426" t="str">
        <f>IF(B1346="", "", IF(COUNTIF(X1346,"*独自*"),"数式を削除して手入力",IFERROR(INDEX(【参考】数式用!$O$3:'【参考】数式用'!$Q$452,MATCH(Q1346&amp;V1346,【参考】数式用!$N$3:'【参考】数式用'!$N$452,0),MATCH(VLOOKUP(X1346,【参考】数式用!$R$2:$S$46,2,FALSE),【参考】数式用!$O$2:$Q$2,0)),10)))</f>
        <v/>
      </c>
      <c r="AC1346" s="354"/>
    </row>
    <row r="1347" spans="1:29" ht="49.95" customHeight="1">
      <c r="A1347" s="240">
        <f t="shared" si="23"/>
        <v>1309</v>
      </c>
      <c r="B1347" s="449"/>
      <c r="C1347" s="450"/>
      <c r="D1347" s="450"/>
      <c r="E1347" s="450"/>
      <c r="F1347" s="450"/>
      <c r="G1347" s="450"/>
      <c r="H1347" s="450"/>
      <c r="I1347" s="450"/>
      <c r="J1347" s="450"/>
      <c r="K1347" s="450"/>
      <c r="L1347" s="451"/>
      <c r="M1347" s="452"/>
      <c r="N1347" s="452"/>
      <c r="O1347" s="452"/>
      <c r="P1347" s="453"/>
      <c r="Q1347" s="454"/>
      <c r="R1347" s="454"/>
      <c r="S1347" s="454"/>
      <c r="T1347" s="454"/>
      <c r="U1347" s="454"/>
      <c r="V1347" s="129"/>
      <c r="W1347" s="129"/>
      <c r="X1347" s="455"/>
      <c r="Y1347" s="456"/>
      <c r="Z1347" s="339" t="str">
        <f>IFERROR(VLOOKUP(X1347, 【参考】数式用!$A$2:$B$46, 2, FALSE), "")</f>
        <v/>
      </c>
      <c r="AA1347" s="357"/>
      <c r="AB1347" s="426" t="str">
        <f>IF(B1347="", "", IF(COUNTIF(X1347,"*独自*"),"数式を削除して手入力",IFERROR(INDEX(【参考】数式用!$O$3:'【参考】数式用'!$Q$452,MATCH(Q1347&amp;V1347,【参考】数式用!$N$3:'【参考】数式用'!$N$452,0),MATCH(VLOOKUP(X1347,【参考】数式用!$R$2:$S$46,2,FALSE),【参考】数式用!$O$2:$Q$2,0)),10)))</f>
        <v/>
      </c>
      <c r="AC1347" s="354"/>
    </row>
    <row r="1348" spans="1:29" ht="49.95" customHeight="1">
      <c r="A1348" s="240">
        <f t="shared" si="23"/>
        <v>1310</v>
      </c>
      <c r="B1348" s="449"/>
      <c r="C1348" s="450"/>
      <c r="D1348" s="450"/>
      <c r="E1348" s="450"/>
      <c r="F1348" s="450"/>
      <c r="G1348" s="450"/>
      <c r="H1348" s="450"/>
      <c r="I1348" s="450"/>
      <c r="J1348" s="450"/>
      <c r="K1348" s="450"/>
      <c r="L1348" s="451"/>
      <c r="M1348" s="452"/>
      <c r="N1348" s="452"/>
      <c r="O1348" s="452"/>
      <c r="P1348" s="453"/>
      <c r="Q1348" s="454"/>
      <c r="R1348" s="454"/>
      <c r="S1348" s="454"/>
      <c r="T1348" s="454"/>
      <c r="U1348" s="454"/>
      <c r="V1348" s="129"/>
      <c r="W1348" s="129"/>
      <c r="X1348" s="455"/>
      <c r="Y1348" s="456"/>
      <c r="Z1348" s="339" t="str">
        <f>IFERROR(VLOOKUP(X1348, 【参考】数式用!$A$2:$B$46, 2, FALSE), "")</f>
        <v/>
      </c>
      <c r="AA1348" s="357"/>
      <c r="AB1348" s="426" t="str">
        <f>IF(B1348="", "", IF(COUNTIF(X1348,"*独自*"),"数式を削除して手入力",IFERROR(INDEX(【参考】数式用!$O$3:'【参考】数式用'!$Q$452,MATCH(Q1348&amp;V1348,【参考】数式用!$N$3:'【参考】数式用'!$N$452,0),MATCH(VLOOKUP(X1348,【参考】数式用!$R$2:$S$46,2,FALSE),【参考】数式用!$O$2:$Q$2,0)),10)))</f>
        <v/>
      </c>
      <c r="AC1348" s="354"/>
    </row>
    <row r="1349" spans="1:29" ht="49.95" customHeight="1">
      <c r="A1349" s="240">
        <f t="shared" si="23"/>
        <v>1311</v>
      </c>
      <c r="B1349" s="449"/>
      <c r="C1349" s="450"/>
      <c r="D1349" s="450"/>
      <c r="E1349" s="450"/>
      <c r="F1349" s="450"/>
      <c r="G1349" s="450"/>
      <c r="H1349" s="450"/>
      <c r="I1349" s="450"/>
      <c r="J1349" s="450"/>
      <c r="K1349" s="450"/>
      <c r="L1349" s="451"/>
      <c r="M1349" s="452"/>
      <c r="N1349" s="452"/>
      <c r="O1349" s="452"/>
      <c r="P1349" s="453"/>
      <c r="Q1349" s="454"/>
      <c r="R1349" s="454"/>
      <c r="S1349" s="454"/>
      <c r="T1349" s="454"/>
      <c r="U1349" s="454"/>
      <c r="V1349" s="129"/>
      <c r="W1349" s="129"/>
      <c r="X1349" s="455"/>
      <c r="Y1349" s="456"/>
      <c r="Z1349" s="339" t="str">
        <f>IFERROR(VLOOKUP(X1349, 【参考】数式用!$A$2:$B$46, 2, FALSE), "")</f>
        <v/>
      </c>
      <c r="AA1349" s="357"/>
      <c r="AB1349" s="426" t="str">
        <f>IF(B1349="", "", IF(COUNTIF(X1349,"*独自*"),"数式を削除して手入力",IFERROR(INDEX(【参考】数式用!$O$3:'【参考】数式用'!$Q$452,MATCH(Q1349&amp;V1349,【参考】数式用!$N$3:'【参考】数式用'!$N$452,0),MATCH(VLOOKUP(X1349,【参考】数式用!$R$2:$S$46,2,FALSE),【参考】数式用!$O$2:$Q$2,0)),10)))</f>
        <v/>
      </c>
      <c r="AC1349" s="354"/>
    </row>
    <row r="1350" spans="1:29" ht="49.95" customHeight="1">
      <c r="A1350" s="240">
        <f t="shared" si="23"/>
        <v>1312</v>
      </c>
      <c r="B1350" s="449"/>
      <c r="C1350" s="450"/>
      <c r="D1350" s="450"/>
      <c r="E1350" s="450"/>
      <c r="F1350" s="450"/>
      <c r="G1350" s="450"/>
      <c r="H1350" s="450"/>
      <c r="I1350" s="450"/>
      <c r="J1350" s="450"/>
      <c r="K1350" s="450"/>
      <c r="L1350" s="451"/>
      <c r="M1350" s="452"/>
      <c r="N1350" s="452"/>
      <c r="O1350" s="452"/>
      <c r="P1350" s="453"/>
      <c r="Q1350" s="454"/>
      <c r="R1350" s="454"/>
      <c r="S1350" s="454"/>
      <c r="T1350" s="454"/>
      <c r="U1350" s="454"/>
      <c r="V1350" s="129"/>
      <c r="W1350" s="129"/>
      <c r="X1350" s="455"/>
      <c r="Y1350" s="456"/>
      <c r="Z1350" s="339" t="str">
        <f>IFERROR(VLOOKUP(X1350, 【参考】数式用!$A$2:$B$46, 2, FALSE), "")</f>
        <v/>
      </c>
      <c r="AA1350" s="357"/>
      <c r="AB1350" s="426" t="str">
        <f>IF(B1350="", "", IF(COUNTIF(X1350,"*独自*"),"数式を削除して手入力",IFERROR(INDEX(【参考】数式用!$O$3:'【参考】数式用'!$Q$452,MATCH(Q1350&amp;V1350,【参考】数式用!$N$3:'【参考】数式用'!$N$452,0),MATCH(VLOOKUP(X1350,【参考】数式用!$R$2:$S$46,2,FALSE),【参考】数式用!$O$2:$Q$2,0)),10)))</f>
        <v/>
      </c>
      <c r="AC1350" s="354"/>
    </row>
    <row r="1351" spans="1:29" ht="49.95" customHeight="1">
      <c r="A1351" s="240">
        <f t="shared" si="23"/>
        <v>1313</v>
      </c>
      <c r="B1351" s="449"/>
      <c r="C1351" s="450"/>
      <c r="D1351" s="450"/>
      <c r="E1351" s="450"/>
      <c r="F1351" s="450"/>
      <c r="G1351" s="450"/>
      <c r="H1351" s="450"/>
      <c r="I1351" s="450"/>
      <c r="J1351" s="450"/>
      <c r="K1351" s="450"/>
      <c r="L1351" s="451"/>
      <c r="M1351" s="452"/>
      <c r="N1351" s="452"/>
      <c r="O1351" s="452"/>
      <c r="P1351" s="453"/>
      <c r="Q1351" s="454"/>
      <c r="R1351" s="454"/>
      <c r="S1351" s="454"/>
      <c r="T1351" s="454"/>
      <c r="U1351" s="454"/>
      <c r="V1351" s="129"/>
      <c r="W1351" s="129"/>
      <c r="X1351" s="455"/>
      <c r="Y1351" s="456"/>
      <c r="Z1351" s="339" t="str">
        <f>IFERROR(VLOOKUP(X1351, 【参考】数式用!$A$2:$B$46, 2, FALSE), "")</f>
        <v/>
      </c>
      <c r="AA1351" s="357"/>
      <c r="AB1351" s="426" t="str">
        <f>IF(B1351="", "", IF(COUNTIF(X1351,"*独自*"),"数式を削除して手入力",IFERROR(INDEX(【参考】数式用!$O$3:'【参考】数式用'!$Q$452,MATCH(Q1351&amp;V1351,【参考】数式用!$N$3:'【参考】数式用'!$N$452,0),MATCH(VLOOKUP(X1351,【参考】数式用!$R$2:$S$46,2,FALSE),【参考】数式用!$O$2:$Q$2,0)),10)))</f>
        <v/>
      </c>
      <c r="AC1351" s="354"/>
    </row>
    <row r="1352" spans="1:29" ht="49.95" customHeight="1">
      <c r="A1352" s="240">
        <f t="shared" si="23"/>
        <v>1314</v>
      </c>
      <c r="B1352" s="449"/>
      <c r="C1352" s="450"/>
      <c r="D1352" s="450"/>
      <c r="E1352" s="450"/>
      <c r="F1352" s="450"/>
      <c r="G1352" s="450"/>
      <c r="H1352" s="450"/>
      <c r="I1352" s="450"/>
      <c r="J1352" s="450"/>
      <c r="K1352" s="450"/>
      <c r="L1352" s="451"/>
      <c r="M1352" s="452"/>
      <c r="N1352" s="452"/>
      <c r="O1352" s="452"/>
      <c r="P1352" s="453"/>
      <c r="Q1352" s="454"/>
      <c r="R1352" s="454"/>
      <c r="S1352" s="454"/>
      <c r="T1352" s="454"/>
      <c r="U1352" s="454"/>
      <c r="V1352" s="129"/>
      <c r="W1352" s="129"/>
      <c r="X1352" s="455"/>
      <c r="Y1352" s="456"/>
      <c r="Z1352" s="339" t="str">
        <f>IFERROR(VLOOKUP(X1352, 【参考】数式用!$A$2:$B$46, 2, FALSE), "")</f>
        <v/>
      </c>
      <c r="AA1352" s="357"/>
      <c r="AB1352" s="426" t="str">
        <f>IF(B1352="", "", IF(COUNTIF(X1352,"*独自*"),"数式を削除して手入力",IFERROR(INDEX(【参考】数式用!$O$3:'【参考】数式用'!$Q$452,MATCH(Q1352&amp;V1352,【参考】数式用!$N$3:'【参考】数式用'!$N$452,0),MATCH(VLOOKUP(X1352,【参考】数式用!$R$2:$S$46,2,FALSE),【参考】数式用!$O$2:$Q$2,0)),10)))</f>
        <v/>
      </c>
      <c r="AC1352" s="354"/>
    </row>
    <row r="1353" spans="1:29" ht="49.95" customHeight="1">
      <c r="A1353" s="240">
        <f t="shared" si="23"/>
        <v>1315</v>
      </c>
      <c r="B1353" s="449"/>
      <c r="C1353" s="450"/>
      <c r="D1353" s="450"/>
      <c r="E1353" s="450"/>
      <c r="F1353" s="450"/>
      <c r="G1353" s="450"/>
      <c r="H1353" s="450"/>
      <c r="I1353" s="450"/>
      <c r="J1353" s="450"/>
      <c r="K1353" s="450"/>
      <c r="L1353" s="451"/>
      <c r="M1353" s="452"/>
      <c r="N1353" s="452"/>
      <c r="O1353" s="452"/>
      <c r="P1353" s="453"/>
      <c r="Q1353" s="454"/>
      <c r="R1353" s="454"/>
      <c r="S1353" s="454"/>
      <c r="T1353" s="454"/>
      <c r="U1353" s="454"/>
      <c r="V1353" s="129"/>
      <c r="W1353" s="129"/>
      <c r="X1353" s="455"/>
      <c r="Y1353" s="456"/>
      <c r="Z1353" s="339" t="str">
        <f>IFERROR(VLOOKUP(X1353, 【参考】数式用!$A$2:$B$46, 2, FALSE), "")</f>
        <v/>
      </c>
      <c r="AA1353" s="357"/>
      <c r="AB1353" s="426" t="str">
        <f>IF(B1353="", "", IF(COUNTIF(X1353,"*独自*"),"数式を削除して手入力",IFERROR(INDEX(【参考】数式用!$O$3:'【参考】数式用'!$Q$452,MATCH(Q1353&amp;V1353,【参考】数式用!$N$3:'【参考】数式用'!$N$452,0),MATCH(VLOOKUP(X1353,【参考】数式用!$R$2:$S$46,2,FALSE),【参考】数式用!$O$2:$Q$2,0)),10)))</f>
        <v/>
      </c>
      <c r="AC1353" s="354"/>
    </row>
    <row r="1354" spans="1:29" ht="49.95" customHeight="1">
      <c r="A1354" s="240">
        <f t="shared" si="23"/>
        <v>1316</v>
      </c>
      <c r="B1354" s="449"/>
      <c r="C1354" s="450"/>
      <c r="D1354" s="450"/>
      <c r="E1354" s="450"/>
      <c r="F1354" s="450"/>
      <c r="G1354" s="450"/>
      <c r="H1354" s="450"/>
      <c r="I1354" s="450"/>
      <c r="J1354" s="450"/>
      <c r="K1354" s="450"/>
      <c r="L1354" s="451"/>
      <c r="M1354" s="452"/>
      <c r="N1354" s="452"/>
      <c r="O1354" s="452"/>
      <c r="P1354" s="453"/>
      <c r="Q1354" s="454"/>
      <c r="R1354" s="454"/>
      <c r="S1354" s="454"/>
      <c r="T1354" s="454"/>
      <c r="U1354" s="454"/>
      <c r="V1354" s="129"/>
      <c r="W1354" s="129"/>
      <c r="X1354" s="455"/>
      <c r="Y1354" s="456"/>
      <c r="Z1354" s="339" t="str">
        <f>IFERROR(VLOOKUP(X1354, 【参考】数式用!$A$2:$B$46, 2, FALSE), "")</f>
        <v/>
      </c>
      <c r="AA1354" s="357"/>
      <c r="AB1354" s="426" t="str">
        <f>IF(B1354="", "", IF(COUNTIF(X1354,"*独自*"),"数式を削除して手入力",IFERROR(INDEX(【参考】数式用!$O$3:'【参考】数式用'!$Q$452,MATCH(Q1354&amp;V1354,【参考】数式用!$N$3:'【参考】数式用'!$N$452,0),MATCH(VLOOKUP(X1354,【参考】数式用!$R$2:$S$46,2,FALSE),【参考】数式用!$O$2:$Q$2,0)),10)))</f>
        <v/>
      </c>
      <c r="AC1354" s="354"/>
    </row>
    <row r="1355" spans="1:29" ht="49.95" customHeight="1">
      <c r="A1355" s="240">
        <f t="shared" ref="A1355:A1418" si="24">A1354+1</f>
        <v>1317</v>
      </c>
      <c r="B1355" s="449"/>
      <c r="C1355" s="450"/>
      <c r="D1355" s="450"/>
      <c r="E1355" s="450"/>
      <c r="F1355" s="450"/>
      <c r="G1355" s="450"/>
      <c r="H1355" s="450"/>
      <c r="I1355" s="450"/>
      <c r="J1355" s="450"/>
      <c r="K1355" s="450"/>
      <c r="L1355" s="451"/>
      <c r="M1355" s="452"/>
      <c r="N1355" s="452"/>
      <c r="O1355" s="452"/>
      <c r="P1355" s="453"/>
      <c r="Q1355" s="454"/>
      <c r="R1355" s="454"/>
      <c r="S1355" s="454"/>
      <c r="T1355" s="454"/>
      <c r="U1355" s="454"/>
      <c r="V1355" s="129"/>
      <c r="W1355" s="129"/>
      <c r="X1355" s="455"/>
      <c r="Y1355" s="456"/>
      <c r="Z1355" s="339" t="str">
        <f>IFERROR(VLOOKUP(X1355, 【参考】数式用!$A$2:$B$46, 2, FALSE), "")</f>
        <v/>
      </c>
      <c r="AA1355" s="357"/>
      <c r="AB1355" s="426" t="str">
        <f>IF(B1355="", "", IF(COUNTIF(X1355,"*独自*"),"数式を削除して手入力",IFERROR(INDEX(【参考】数式用!$O$3:'【参考】数式用'!$Q$452,MATCH(Q1355&amp;V1355,【参考】数式用!$N$3:'【参考】数式用'!$N$452,0),MATCH(VLOOKUP(X1355,【参考】数式用!$R$2:$S$46,2,FALSE),【参考】数式用!$O$2:$Q$2,0)),10)))</f>
        <v/>
      </c>
      <c r="AC1355" s="354"/>
    </row>
    <row r="1356" spans="1:29" ht="49.95" customHeight="1">
      <c r="A1356" s="240">
        <f t="shared" si="24"/>
        <v>1318</v>
      </c>
      <c r="B1356" s="449"/>
      <c r="C1356" s="450"/>
      <c r="D1356" s="450"/>
      <c r="E1356" s="450"/>
      <c r="F1356" s="450"/>
      <c r="G1356" s="450"/>
      <c r="H1356" s="450"/>
      <c r="I1356" s="450"/>
      <c r="J1356" s="450"/>
      <c r="K1356" s="450"/>
      <c r="L1356" s="451"/>
      <c r="M1356" s="452"/>
      <c r="N1356" s="452"/>
      <c r="O1356" s="452"/>
      <c r="P1356" s="453"/>
      <c r="Q1356" s="454"/>
      <c r="R1356" s="454"/>
      <c r="S1356" s="454"/>
      <c r="T1356" s="454"/>
      <c r="U1356" s="454"/>
      <c r="V1356" s="129"/>
      <c r="W1356" s="129"/>
      <c r="X1356" s="455"/>
      <c r="Y1356" s="456"/>
      <c r="Z1356" s="339" t="str">
        <f>IFERROR(VLOOKUP(X1356, 【参考】数式用!$A$2:$B$46, 2, FALSE), "")</f>
        <v/>
      </c>
      <c r="AA1356" s="357"/>
      <c r="AB1356" s="426" t="str">
        <f>IF(B1356="", "", IF(COUNTIF(X1356,"*独自*"),"数式を削除して手入力",IFERROR(INDEX(【参考】数式用!$O$3:'【参考】数式用'!$Q$452,MATCH(Q1356&amp;V1356,【参考】数式用!$N$3:'【参考】数式用'!$N$452,0),MATCH(VLOOKUP(X1356,【参考】数式用!$R$2:$S$46,2,FALSE),【参考】数式用!$O$2:$Q$2,0)),10)))</f>
        <v/>
      </c>
      <c r="AC1356" s="354"/>
    </row>
    <row r="1357" spans="1:29" ht="49.95" customHeight="1">
      <c r="A1357" s="240">
        <f t="shared" si="24"/>
        <v>1319</v>
      </c>
      <c r="B1357" s="449"/>
      <c r="C1357" s="450"/>
      <c r="D1357" s="450"/>
      <c r="E1357" s="450"/>
      <c r="F1357" s="450"/>
      <c r="G1357" s="450"/>
      <c r="H1357" s="450"/>
      <c r="I1357" s="450"/>
      <c r="J1357" s="450"/>
      <c r="K1357" s="450"/>
      <c r="L1357" s="451"/>
      <c r="M1357" s="452"/>
      <c r="N1357" s="452"/>
      <c r="O1357" s="452"/>
      <c r="P1357" s="453"/>
      <c r="Q1357" s="454"/>
      <c r="R1357" s="454"/>
      <c r="S1357" s="454"/>
      <c r="T1357" s="454"/>
      <c r="U1357" s="454"/>
      <c r="V1357" s="129"/>
      <c r="W1357" s="129"/>
      <c r="X1357" s="455"/>
      <c r="Y1357" s="456"/>
      <c r="Z1357" s="339" t="str">
        <f>IFERROR(VLOOKUP(X1357, 【参考】数式用!$A$2:$B$46, 2, FALSE), "")</f>
        <v/>
      </c>
      <c r="AA1357" s="357"/>
      <c r="AB1357" s="426" t="str">
        <f>IF(B1357="", "", IF(COUNTIF(X1357,"*独自*"),"数式を削除して手入力",IFERROR(INDEX(【参考】数式用!$O$3:'【参考】数式用'!$Q$452,MATCH(Q1357&amp;V1357,【参考】数式用!$N$3:'【参考】数式用'!$N$452,0),MATCH(VLOOKUP(X1357,【参考】数式用!$R$2:$S$46,2,FALSE),【参考】数式用!$O$2:$Q$2,0)),10)))</f>
        <v/>
      </c>
      <c r="AC1357" s="354"/>
    </row>
    <row r="1358" spans="1:29" ht="49.95" customHeight="1">
      <c r="A1358" s="240">
        <f t="shared" si="24"/>
        <v>1320</v>
      </c>
      <c r="B1358" s="449"/>
      <c r="C1358" s="450"/>
      <c r="D1358" s="450"/>
      <c r="E1358" s="450"/>
      <c r="F1358" s="450"/>
      <c r="G1358" s="450"/>
      <c r="H1358" s="450"/>
      <c r="I1358" s="450"/>
      <c r="J1358" s="450"/>
      <c r="K1358" s="450"/>
      <c r="L1358" s="451"/>
      <c r="M1358" s="452"/>
      <c r="N1358" s="452"/>
      <c r="O1358" s="452"/>
      <c r="P1358" s="453"/>
      <c r="Q1358" s="454"/>
      <c r="R1358" s="454"/>
      <c r="S1358" s="454"/>
      <c r="T1358" s="454"/>
      <c r="U1358" s="454"/>
      <c r="V1358" s="129"/>
      <c r="W1358" s="129"/>
      <c r="X1358" s="455"/>
      <c r="Y1358" s="456"/>
      <c r="Z1358" s="339" t="str">
        <f>IFERROR(VLOOKUP(X1358, 【参考】数式用!$A$2:$B$46, 2, FALSE), "")</f>
        <v/>
      </c>
      <c r="AA1358" s="357"/>
      <c r="AB1358" s="426" t="str">
        <f>IF(B1358="", "", IF(COUNTIF(X1358,"*独自*"),"数式を削除して手入力",IFERROR(INDEX(【参考】数式用!$O$3:'【参考】数式用'!$Q$452,MATCH(Q1358&amp;V1358,【参考】数式用!$N$3:'【参考】数式用'!$N$452,0),MATCH(VLOOKUP(X1358,【参考】数式用!$R$2:$S$46,2,FALSE),【参考】数式用!$O$2:$Q$2,0)),10)))</f>
        <v/>
      </c>
      <c r="AC1358" s="354"/>
    </row>
    <row r="1359" spans="1:29" ht="49.95" customHeight="1">
      <c r="A1359" s="240">
        <f t="shared" si="24"/>
        <v>1321</v>
      </c>
      <c r="B1359" s="449"/>
      <c r="C1359" s="450"/>
      <c r="D1359" s="450"/>
      <c r="E1359" s="450"/>
      <c r="F1359" s="450"/>
      <c r="G1359" s="450"/>
      <c r="H1359" s="450"/>
      <c r="I1359" s="450"/>
      <c r="J1359" s="450"/>
      <c r="K1359" s="450"/>
      <c r="L1359" s="451"/>
      <c r="M1359" s="452"/>
      <c r="N1359" s="452"/>
      <c r="O1359" s="452"/>
      <c r="P1359" s="453"/>
      <c r="Q1359" s="454"/>
      <c r="R1359" s="454"/>
      <c r="S1359" s="454"/>
      <c r="T1359" s="454"/>
      <c r="U1359" s="454"/>
      <c r="V1359" s="129"/>
      <c r="W1359" s="129"/>
      <c r="X1359" s="455"/>
      <c r="Y1359" s="456"/>
      <c r="Z1359" s="339" t="str">
        <f>IFERROR(VLOOKUP(X1359, 【参考】数式用!$A$2:$B$46, 2, FALSE), "")</f>
        <v/>
      </c>
      <c r="AA1359" s="357"/>
      <c r="AB1359" s="426" t="str">
        <f>IF(B1359="", "", IF(COUNTIF(X1359,"*独自*"),"数式を削除して手入力",IFERROR(INDEX(【参考】数式用!$O$3:'【参考】数式用'!$Q$452,MATCH(Q1359&amp;V1359,【参考】数式用!$N$3:'【参考】数式用'!$N$452,0),MATCH(VLOOKUP(X1359,【参考】数式用!$R$2:$S$46,2,FALSE),【参考】数式用!$O$2:$Q$2,0)),10)))</f>
        <v/>
      </c>
      <c r="AC1359" s="354"/>
    </row>
    <row r="1360" spans="1:29" ht="49.95" customHeight="1">
      <c r="A1360" s="240">
        <f t="shared" si="24"/>
        <v>1322</v>
      </c>
      <c r="B1360" s="449"/>
      <c r="C1360" s="450"/>
      <c r="D1360" s="450"/>
      <c r="E1360" s="450"/>
      <c r="F1360" s="450"/>
      <c r="G1360" s="450"/>
      <c r="H1360" s="450"/>
      <c r="I1360" s="450"/>
      <c r="J1360" s="450"/>
      <c r="K1360" s="450"/>
      <c r="L1360" s="451"/>
      <c r="M1360" s="452"/>
      <c r="N1360" s="452"/>
      <c r="O1360" s="452"/>
      <c r="P1360" s="453"/>
      <c r="Q1360" s="454"/>
      <c r="R1360" s="454"/>
      <c r="S1360" s="454"/>
      <c r="T1360" s="454"/>
      <c r="U1360" s="454"/>
      <c r="V1360" s="129"/>
      <c r="W1360" s="129"/>
      <c r="X1360" s="455"/>
      <c r="Y1360" s="456"/>
      <c r="Z1360" s="339" t="str">
        <f>IFERROR(VLOOKUP(X1360, 【参考】数式用!$A$2:$B$46, 2, FALSE), "")</f>
        <v/>
      </c>
      <c r="AA1360" s="357"/>
      <c r="AB1360" s="426" t="str">
        <f>IF(B1360="", "", IF(COUNTIF(X1360,"*独自*"),"数式を削除して手入力",IFERROR(INDEX(【参考】数式用!$O$3:'【参考】数式用'!$Q$452,MATCH(Q1360&amp;V1360,【参考】数式用!$N$3:'【参考】数式用'!$N$452,0),MATCH(VLOOKUP(X1360,【参考】数式用!$R$2:$S$46,2,FALSE),【参考】数式用!$O$2:$Q$2,0)),10)))</f>
        <v/>
      </c>
      <c r="AC1360" s="354"/>
    </row>
    <row r="1361" spans="1:29" ht="49.95" customHeight="1">
      <c r="A1361" s="240">
        <f t="shared" si="24"/>
        <v>1323</v>
      </c>
      <c r="B1361" s="449"/>
      <c r="C1361" s="450"/>
      <c r="D1361" s="450"/>
      <c r="E1361" s="450"/>
      <c r="F1361" s="450"/>
      <c r="G1361" s="450"/>
      <c r="H1361" s="450"/>
      <c r="I1361" s="450"/>
      <c r="J1361" s="450"/>
      <c r="K1361" s="450"/>
      <c r="L1361" s="451"/>
      <c r="M1361" s="452"/>
      <c r="N1361" s="452"/>
      <c r="O1361" s="452"/>
      <c r="P1361" s="453"/>
      <c r="Q1361" s="454"/>
      <c r="R1361" s="454"/>
      <c r="S1361" s="454"/>
      <c r="T1361" s="454"/>
      <c r="U1361" s="454"/>
      <c r="V1361" s="129"/>
      <c r="W1361" s="129"/>
      <c r="X1361" s="455"/>
      <c r="Y1361" s="456"/>
      <c r="Z1361" s="339" t="str">
        <f>IFERROR(VLOOKUP(X1361, 【参考】数式用!$A$2:$B$46, 2, FALSE), "")</f>
        <v/>
      </c>
      <c r="AA1361" s="357"/>
      <c r="AB1361" s="426" t="str">
        <f>IF(B1361="", "", IF(COUNTIF(X1361,"*独自*"),"数式を削除して手入力",IFERROR(INDEX(【参考】数式用!$O$3:'【参考】数式用'!$Q$452,MATCH(Q1361&amp;V1361,【参考】数式用!$N$3:'【参考】数式用'!$N$452,0),MATCH(VLOOKUP(X1361,【参考】数式用!$R$2:$S$46,2,FALSE),【参考】数式用!$O$2:$Q$2,0)),10)))</f>
        <v/>
      </c>
      <c r="AC1361" s="354"/>
    </row>
    <row r="1362" spans="1:29" ht="49.95" customHeight="1">
      <c r="A1362" s="240">
        <f t="shared" si="24"/>
        <v>1324</v>
      </c>
      <c r="B1362" s="449"/>
      <c r="C1362" s="450"/>
      <c r="D1362" s="450"/>
      <c r="E1362" s="450"/>
      <c r="F1362" s="450"/>
      <c r="G1362" s="450"/>
      <c r="H1362" s="450"/>
      <c r="I1362" s="450"/>
      <c r="J1362" s="450"/>
      <c r="K1362" s="450"/>
      <c r="L1362" s="451"/>
      <c r="M1362" s="452"/>
      <c r="N1362" s="452"/>
      <c r="O1362" s="452"/>
      <c r="P1362" s="453"/>
      <c r="Q1362" s="454"/>
      <c r="R1362" s="454"/>
      <c r="S1362" s="454"/>
      <c r="T1362" s="454"/>
      <c r="U1362" s="454"/>
      <c r="V1362" s="129"/>
      <c r="W1362" s="129"/>
      <c r="X1362" s="455"/>
      <c r="Y1362" s="456"/>
      <c r="Z1362" s="339" t="str">
        <f>IFERROR(VLOOKUP(X1362, 【参考】数式用!$A$2:$B$46, 2, FALSE), "")</f>
        <v/>
      </c>
      <c r="AA1362" s="357"/>
      <c r="AB1362" s="426" t="str">
        <f>IF(B1362="", "", IF(COUNTIF(X1362,"*独自*"),"数式を削除して手入力",IFERROR(INDEX(【参考】数式用!$O$3:'【参考】数式用'!$Q$452,MATCH(Q1362&amp;V1362,【参考】数式用!$N$3:'【参考】数式用'!$N$452,0),MATCH(VLOOKUP(X1362,【参考】数式用!$R$2:$S$46,2,FALSE),【参考】数式用!$O$2:$Q$2,0)),10)))</f>
        <v/>
      </c>
      <c r="AC1362" s="354"/>
    </row>
    <row r="1363" spans="1:29" ht="49.95" customHeight="1">
      <c r="A1363" s="240">
        <f t="shared" si="24"/>
        <v>1325</v>
      </c>
      <c r="B1363" s="449"/>
      <c r="C1363" s="450"/>
      <c r="D1363" s="450"/>
      <c r="E1363" s="450"/>
      <c r="F1363" s="450"/>
      <c r="G1363" s="450"/>
      <c r="H1363" s="450"/>
      <c r="I1363" s="450"/>
      <c r="J1363" s="450"/>
      <c r="K1363" s="450"/>
      <c r="L1363" s="451"/>
      <c r="M1363" s="452"/>
      <c r="N1363" s="452"/>
      <c r="O1363" s="452"/>
      <c r="P1363" s="453"/>
      <c r="Q1363" s="454"/>
      <c r="R1363" s="454"/>
      <c r="S1363" s="454"/>
      <c r="T1363" s="454"/>
      <c r="U1363" s="454"/>
      <c r="V1363" s="129"/>
      <c r="W1363" s="129"/>
      <c r="X1363" s="455"/>
      <c r="Y1363" s="456"/>
      <c r="Z1363" s="339" t="str">
        <f>IFERROR(VLOOKUP(X1363, 【参考】数式用!$A$2:$B$46, 2, FALSE), "")</f>
        <v/>
      </c>
      <c r="AA1363" s="357"/>
      <c r="AB1363" s="426" t="str">
        <f>IF(B1363="", "", IF(COUNTIF(X1363,"*独自*"),"数式を削除して手入力",IFERROR(INDEX(【参考】数式用!$O$3:'【参考】数式用'!$Q$452,MATCH(Q1363&amp;V1363,【参考】数式用!$N$3:'【参考】数式用'!$N$452,0),MATCH(VLOOKUP(X1363,【参考】数式用!$R$2:$S$46,2,FALSE),【参考】数式用!$O$2:$Q$2,0)),10)))</f>
        <v/>
      </c>
      <c r="AC1363" s="354"/>
    </row>
    <row r="1364" spans="1:29" ht="49.95" customHeight="1">
      <c r="A1364" s="240">
        <f t="shared" si="24"/>
        <v>1326</v>
      </c>
      <c r="B1364" s="449"/>
      <c r="C1364" s="450"/>
      <c r="D1364" s="450"/>
      <c r="E1364" s="450"/>
      <c r="F1364" s="450"/>
      <c r="G1364" s="450"/>
      <c r="H1364" s="450"/>
      <c r="I1364" s="450"/>
      <c r="J1364" s="450"/>
      <c r="K1364" s="450"/>
      <c r="L1364" s="451"/>
      <c r="M1364" s="452"/>
      <c r="N1364" s="452"/>
      <c r="O1364" s="452"/>
      <c r="P1364" s="453"/>
      <c r="Q1364" s="454"/>
      <c r="R1364" s="454"/>
      <c r="S1364" s="454"/>
      <c r="T1364" s="454"/>
      <c r="U1364" s="454"/>
      <c r="V1364" s="129"/>
      <c r="W1364" s="129"/>
      <c r="X1364" s="455"/>
      <c r="Y1364" s="456"/>
      <c r="Z1364" s="339" t="str">
        <f>IFERROR(VLOOKUP(X1364, 【参考】数式用!$A$2:$B$46, 2, FALSE), "")</f>
        <v/>
      </c>
      <c r="AA1364" s="357"/>
      <c r="AB1364" s="426" t="str">
        <f>IF(B1364="", "", IF(COUNTIF(X1364,"*独自*"),"数式を削除して手入力",IFERROR(INDEX(【参考】数式用!$O$3:'【参考】数式用'!$Q$452,MATCH(Q1364&amp;V1364,【参考】数式用!$N$3:'【参考】数式用'!$N$452,0),MATCH(VLOOKUP(X1364,【参考】数式用!$R$2:$S$46,2,FALSE),【参考】数式用!$O$2:$Q$2,0)),10)))</f>
        <v/>
      </c>
      <c r="AC1364" s="354"/>
    </row>
    <row r="1365" spans="1:29" ht="49.95" customHeight="1">
      <c r="A1365" s="240">
        <f t="shared" si="24"/>
        <v>1327</v>
      </c>
      <c r="B1365" s="449"/>
      <c r="C1365" s="450"/>
      <c r="D1365" s="450"/>
      <c r="E1365" s="450"/>
      <c r="F1365" s="450"/>
      <c r="G1365" s="450"/>
      <c r="H1365" s="450"/>
      <c r="I1365" s="450"/>
      <c r="J1365" s="450"/>
      <c r="K1365" s="450"/>
      <c r="L1365" s="451"/>
      <c r="M1365" s="452"/>
      <c r="N1365" s="452"/>
      <c r="O1365" s="452"/>
      <c r="P1365" s="453"/>
      <c r="Q1365" s="454"/>
      <c r="R1365" s="454"/>
      <c r="S1365" s="454"/>
      <c r="T1365" s="454"/>
      <c r="U1365" s="454"/>
      <c r="V1365" s="129"/>
      <c r="W1365" s="129"/>
      <c r="X1365" s="455"/>
      <c r="Y1365" s="456"/>
      <c r="Z1365" s="339" t="str">
        <f>IFERROR(VLOOKUP(X1365, 【参考】数式用!$A$2:$B$46, 2, FALSE), "")</f>
        <v/>
      </c>
      <c r="AA1365" s="357"/>
      <c r="AB1365" s="426" t="str">
        <f>IF(B1365="", "", IF(COUNTIF(X1365,"*独自*"),"数式を削除して手入力",IFERROR(INDEX(【参考】数式用!$O$3:'【参考】数式用'!$Q$452,MATCH(Q1365&amp;V1365,【参考】数式用!$N$3:'【参考】数式用'!$N$452,0),MATCH(VLOOKUP(X1365,【参考】数式用!$R$2:$S$46,2,FALSE),【参考】数式用!$O$2:$Q$2,0)),10)))</f>
        <v/>
      </c>
      <c r="AC1365" s="354"/>
    </row>
    <row r="1366" spans="1:29" ht="49.95" customHeight="1">
      <c r="A1366" s="240">
        <f t="shared" si="24"/>
        <v>1328</v>
      </c>
      <c r="B1366" s="449"/>
      <c r="C1366" s="450"/>
      <c r="D1366" s="450"/>
      <c r="E1366" s="450"/>
      <c r="F1366" s="450"/>
      <c r="G1366" s="450"/>
      <c r="H1366" s="450"/>
      <c r="I1366" s="450"/>
      <c r="J1366" s="450"/>
      <c r="K1366" s="450"/>
      <c r="L1366" s="451"/>
      <c r="M1366" s="452"/>
      <c r="N1366" s="452"/>
      <c r="O1366" s="452"/>
      <c r="P1366" s="453"/>
      <c r="Q1366" s="454"/>
      <c r="R1366" s="454"/>
      <c r="S1366" s="454"/>
      <c r="T1366" s="454"/>
      <c r="U1366" s="454"/>
      <c r="V1366" s="129"/>
      <c r="W1366" s="129"/>
      <c r="X1366" s="455"/>
      <c r="Y1366" s="456"/>
      <c r="Z1366" s="339" t="str">
        <f>IFERROR(VLOOKUP(X1366, 【参考】数式用!$A$2:$B$46, 2, FALSE), "")</f>
        <v/>
      </c>
      <c r="AA1366" s="357"/>
      <c r="AB1366" s="426" t="str">
        <f>IF(B1366="", "", IF(COUNTIF(X1366,"*独自*"),"数式を削除して手入力",IFERROR(INDEX(【参考】数式用!$O$3:'【参考】数式用'!$Q$452,MATCH(Q1366&amp;V1366,【参考】数式用!$N$3:'【参考】数式用'!$N$452,0),MATCH(VLOOKUP(X1366,【参考】数式用!$R$2:$S$46,2,FALSE),【参考】数式用!$O$2:$Q$2,0)),10)))</f>
        <v/>
      </c>
      <c r="AC1366" s="354"/>
    </row>
    <row r="1367" spans="1:29" ht="49.95" customHeight="1">
      <c r="A1367" s="240">
        <f t="shared" si="24"/>
        <v>1329</v>
      </c>
      <c r="B1367" s="449"/>
      <c r="C1367" s="450"/>
      <c r="D1367" s="450"/>
      <c r="E1367" s="450"/>
      <c r="F1367" s="450"/>
      <c r="G1367" s="450"/>
      <c r="H1367" s="450"/>
      <c r="I1367" s="450"/>
      <c r="J1367" s="450"/>
      <c r="K1367" s="450"/>
      <c r="L1367" s="451"/>
      <c r="M1367" s="452"/>
      <c r="N1367" s="452"/>
      <c r="O1367" s="452"/>
      <c r="P1367" s="453"/>
      <c r="Q1367" s="454"/>
      <c r="R1367" s="454"/>
      <c r="S1367" s="454"/>
      <c r="T1367" s="454"/>
      <c r="U1367" s="454"/>
      <c r="V1367" s="129"/>
      <c r="W1367" s="129"/>
      <c r="X1367" s="455"/>
      <c r="Y1367" s="456"/>
      <c r="Z1367" s="339" t="str">
        <f>IFERROR(VLOOKUP(X1367, 【参考】数式用!$A$2:$B$46, 2, FALSE), "")</f>
        <v/>
      </c>
      <c r="AA1367" s="357"/>
      <c r="AB1367" s="426" t="str">
        <f>IF(B1367="", "", IF(COUNTIF(X1367,"*独自*"),"数式を削除して手入力",IFERROR(INDEX(【参考】数式用!$O$3:'【参考】数式用'!$Q$452,MATCH(Q1367&amp;V1367,【参考】数式用!$N$3:'【参考】数式用'!$N$452,0),MATCH(VLOOKUP(X1367,【参考】数式用!$R$2:$S$46,2,FALSE),【参考】数式用!$O$2:$Q$2,0)),10)))</f>
        <v/>
      </c>
      <c r="AC1367" s="354"/>
    </row>
    <row r="1368" spans="1:29" ht="49.95" customHeight="1">
      <c r="A1368" s="240">
        <f t="shared" si="24"/>
        <v>1330</v>
      </c>
      <c r="B1368" s="449"/>
      <c r="C1368" s="450"/>
      <c r="D1368" s="450"/>
      <c r="E1368" s="450"/>
      <c r="F1368" s="450"/>
      <c r="G1368" s="450"/>
      <c r="H1368" s="450"/>
      <c r="I1368" s="450"/>
      <c r="J1368" s="450"/>
      <c r="K1368" s="450"/>
      <c r="L1368" s="451"/>
      <c r="M1368" s="452"/>
      <c r="N1368" s="452"/>
      <c r="O1368" s="452"/>
      <c r="P1368" s="453"/>
      <c r="Q1368" s="454"/>
      <c r="R1368" s="454"/>
      <c r="S1368" s="454"/>
      <c r="T1368" s="454"/>
      <c r="U1368" s="454"/>
      <c r="V1368" s="129"/>
      <c r="W1368" s="129"/>
      <c r="X1368" s="455"/>
      <c r="Y1368" s="456"/>
      <c r="Z1368" s="339" t="str">
        <f>IFERROR(VLOOKUP(X1368, 【参考】数式用!$A$2:$B$46, 2, FALSE), "")</f>
        <v/>
      </c>
      <c r="AA1368" s="357"/>
      <c r="AB1368" s="426" t="str">
        <f>IF(B1368="", "", IF(COUNTIF(X1368,"*独自*"),"数式を削除して手入力",IFERROR(INDEX(【参考】数式用!$O$3:'【参考】数式用'!$Q$452,MATCH(Q1368&amp;V1368,【参考】数式用!$N$3:'【参考】数式用'!$N$452,0),MATCH(VLOOKUP(X1368,【参考】数式用!$R$2:$S$46,2,FALSE),【参考】数式用!$O$2:$Q$2,0)),10)))</f>
        <v/>
      </c>
      <c r="AC1368" s="354"/>
    </row>
    <row r="1369" spans="1:29" ht="49.95" customHeight="1">
      <c r="A1369" s="240">
        <f t="shared" si="24"/>
        <v>1331</v>
      </c>
      <c r="B1369" s="449"/>
      <c r="C1369" s="450"/>
      <c r="D1369" s="450"/>
      <c r="E1369" s="450"/>
      <c r="F1369" s="450"/>
      <c r="G1369" s="450"/>
      <c r="H1369" s="450"/>
      <c r="I1369" s="450"/>
      <c r="J1369" s="450"/>
      <c r="K1369" s="450"/>
      <c r="L1369" s="451"/>
      <c r="M1369" s="452"/>
      <c r="N1369" s="452"/>
      <c r="O1369" s="452"/>
      <c r="P1369" s="453"/>
      <c r="Q1369" s="454"/>
      <c r="R1369" s="454"/>
      <c r="S1369" s="454"/>
      <c r="T1369" s="454"/>
      <c r="U1369" s="454"/>
      <c r="V1369" s="129"/>
      <c r="W1369" s="129"/>
      <c r="X1369" s="455"/>
      <c r="Y1369" s="456"/>
      <c r="Z1369" s="339" t="str">
        <f>IFERROR(VLOOKUP(X1369, 【参考】数式用!$A$2:$B$46, 2, FALSE), "")</f>
        <v/>
      </c>
      <c r="AA1369" s="357"/>
      <c r="AB1369" s="426" t="str">
        <f>IF(B1369="", "", IF(COUNTIF(X1369,"*独自*"),"数式を削除して手入力",IFERROR(INDEX(【参考】数式用!$O$3:'【参考】数式用'!$Q$452,MATCH(Q1369&amp;V1369,【参考】数式用!$N$3:'【参考】数式用'!$N$452,0),MATCH(VLOOKUP(X1369,【参考】数式用!$R$2:$S$46,2,FALSE),【参考】数式用!$O$2:$Q$2,0)),10)))</f>
        <v/>
      </c>
      <c r="AC1369" s="354"/>
    </row>
    <row r="1370" spans="1:29" ht="49.95" customHeight="1">
      <c r="A1370" s="240">
        <f t="shared" si="24"/>
        <v>1332</v>
      </c>
      <c r="B1370" s="449"/>
      <c r="C1370" s="450"/>
      <c r="D1370" s="450"/>
      <c r="E1370" s="450"/>
      <c r="F1370" s="450"/>
      <c r="G1370" s="450"/>
      <c r="H1370" s="450"/>
      <c r="I1370" s="450"/>
      <c r="J1370" s="450"/>
      <c r="K1370" s="450"/>
      <c r="L1370" s="451"/>
      <c r="M1370" s="452"/>
      <c r="N1370" s="452"/>
      <c r="O1370" s="452"/>
      <c r="P1370" s="453"/>
      <c r="Q1370" s="454"/>
      <c r="R1370" s="454"/>
      <c r="S1370" s="454"/>
      <c r="T1370" s="454"/>
      <c r="U1370" s="454"/>
      <c r="V1370" s="129"/>
      <c r="W1370" s="129"/>
      <c r="X1370" s="455"/>
      <c r="Y1370" s="456"/>
      <c r="Z1370" s="339" t="str">
        <f>IFERROR(VLOOKUP(X1370, 【参考】数式用!$A$2:$B$46, 2, FALSE), "")</f>
        <v/>
      </c>
      <c r="AA1370" s="357"/>
      <c r="AB1370" s="426" t="str">
        <f>IF(B1370="", "", IF(COUNTIF(X1370,"*独自*"),"数式を削除して手入力",IFERROR(INDEX(【参考】数式用!$O$3:'【参考】数式用'!$Q$452,MATCH(Q1370&amp;V1370,【参考】数式用!$N$3:'【参考】数式用'!$N$452,0),MATCH(VLOOKUP(X1370,【参考】数式用!$R$2:$S$46,2,FALSE),【参考】数式用!$O$2:$Q$2,0)),10)))</f>
        <v/>
      </c>
      <c r="AC1370" s="354"/>
    </row>
    <row r="1371" spans="1:29" ht="49.95" customHeight="1">
      <c r="A1371" s="240">
        <f t="shared" si="24"/>
        <v>1333</v>
      </c>
      <c r="B1371" s="449"/>
      <c r="C1371" s="450"/>
      <c r="D1371" s="450"/>
      <c r="E1371" s="450"/>
      <c r="F1371" s="450"/>
      <c r="G1371" s="450"/>
      <c r="H1371" s="450"/>
      <c r="I1371" s="450"/>
      <c r="J1371" s="450"/>
      <c r="K1371" s="450"/>
      <c r="L1371" s="451"/>
      <c r="M1371" s="452"/>
      <c r="N1371" s="452"/>
      <c r="O1371" s="452"/>
      <c r="P1371" s="453"/>
      <c r="Q1371" s="454"/>
      <c r="R1371" s="454"/>
      <c r="S1371" s="454"/>
      <c r="T1371" s="454"/>
      <c r="U1371" s="454"/>
      <c r="V1371" s="129"/>
      <c r="W1371" s="129"/>
      <c r="X1371" s="455"/>
      <c r="Y1371" s="456"/>
      <c r="Z1371" s="339" t="str">
        <f>IFERROR(VLOOKUP(X1371, 【参考】数式用!$A$2:$B$46, 2, FALSE), "")</f>
        <v/>
      </c>
      <c r="AA1371" s="357"/>
      <c r="AB1371" s="426" t="str">
        <f>IF(B1371="", "", IF(COUNTIF(X1371,"*独自*"),"数式を削除して手入力",IFERROR(INDEX(【参考】数式用!$O$3:'【参考】数式用'!$Q$452,MATCH(Q1371&amp;V1371,【参考】数式用!$N$3:'【参考】数式用'!$N$452,0),MATCH(VLOOKUP(X1371,【参考】数式用!$R$2:$S$46,2,FALSE),【参考】数式用!$O$2:$Q$2,0)),10)))</f>
        <v/>
      </c>
      <c r="AC1371" s="354"/>
    </row>
    <row r="1372" spans="1:29" ht="49.95" customHeight="1">
      <c r="A1372" s="240">
        <f t="shared" si="24"/>
        <v>1334</v>
      </c>
      <c r="B1372" s="449"/>
      <c r="C1372" s="450"/>
      <c r="D1372" s="450"/>
      <c r="E1372" s="450"/>
      <c r="F1372" s="450"/>
      <c r="G1372" s="450"/>
      <c r="H1372" s="450"/>
      <c r="I1372" s="450"/>
      <c r="J1372" s="450"/>
      <c r="K1372" s="450"/>
      <c r="L1372" s="451"/>
      <c r="M1372" s="452"/>
      <c r="N1372" s="452"/>
      <c r="O1372" s="452"/>
      <c r="P1372" s="453"/>
      <c r="Q1372" s="454"/>
      <c r="R1372" s="454"/>
      <c r="S1372" s="454"/>
      <c r="T1372" s="454"/>
      <c r="U1372" s="454"/>
      <c r="V1372" s="129"/>
      <c r="W1372" s="129"/>
      <c r="X1372" s="455"/>
      <c r="Y1372" s="456"/>
      <c r="Z1372" s="339" t="str">
        <f>IFERROR(VLOOKUP(X1372, 【参考】数式用!$A$2:$B$46, 2, FALSE), "")</f>
        <v/>
      </c>
      <c r="AA1372" s="357"/>
      <c r="AB1372" s="426" t="str">
        <f>IF(B1372="", "", IF(COUNTIF(X1372,"*独自*"),"数式を削除して手入力",IFERROR(INDEX(【参考】数式用!$O$3:'【参考】数式用'!$Q$452,MATCH(Q1372&amp;V1372,【参考】数式用!$N$3:'【参考】数式用'!$N$452,0),MATCH(VLOOKUP(X1372,【参考】数式用!$R$2:$S$46,2,FALSE),【参考】数式用!$O$2:$Q$2,0)),10)))</f>
        <v/>
      </c>
      <c r="AC1372" s="354"/>
    </row>
    <row r="1373" spans="1:29" ht="49.95" customHeight="1">
      <c r="A1373" s="240">
        <f t="shared" si="24"/>
        <v>1335</v>
      </c>
      <c r="B1373" s="449"/>
      <c r="C1373" s="450"/>
      <c r="D1373" s="450"/>
      <c r="E1373" s="450"/>
      <c r="F1373" s="450"/>
      <c r="G1373" s="450"/>
      <c r="H1373" s="450"/>
      <c r="I1373" s="450"/>
      <c r="J1373" s="450"/>
      <c r="K1373" s="450"/>
      <c r="L1373" s="451"/>
      <c r="M1373" s="452"/>
      <c r="N1373" s="452"/>
      <c r="O1373" s="452"/>
      <c r="P1373" s="453"/>
      <c r="Q1373" s="454"/>
      <c r="R1373" s="454"/>
      <c r="S1373" s="454"/>
      <c r="T1373" s="454"/>
      <c r="U1373" s="454"/>
      <c r="V1373" s="129"/>
      <c r="W1373" s="129"/>
      <c r="X1373" s="455"/>
      <c r="Y1373" s="456"/>
      <c r="Z1373" s="339" t="str">
        <f>IFERROR(VLOOKUP(X1373, 【参考】数式用!$A$2:$B$46, 2, FALSE), "")</f>
        <v/>
      </c>
      <c r="AA1373" s="357"/>
      <c r="AB1373" s="426" t="str">
        <f>IF(B1373="", "", IF(COUNTIF(X1373,"*独自*"),"数式を削除して手入力",IFERROR(INDEX(【参考】数式用!$O$3:'【参考】数式用'!$Q$452,MATCH(Q1373&amp;V1373,【参考】数式用!$N$3:'【参考】数式用'!$N$452,0),MATCH(VLOOKUP(X1373,【参考】数式用!$R$2:$S$46,2,FALSE),【参考】数式用!$O$2:$Q$2,0)),10)))</f>
        <v/>
      </c>
      <c r="AC1373" s="354"/>
    </row>
    <row r="1374" spans="1:29" ht="49.95" customHeight="1">
      <c r="A1374" s="240">
        <f t="shared" si="24"/>
        <v>1336</v>
      </c>
      <c r="B1374" s="449"/>
      <c r="C1374" s="450"/>
      <c r="D1374" s="450"/>
      <c r="E1374" s="450"/>
      <c r="F1374" s="450"/>
      <c r="G1374" s="450"/>
      <c r="H1374" s="450"/>
      <c r="I1374" s="450"/>
      <c r="J1374" s="450"/>
      <c r="K1374" s="450"/>
      <c r="L1374" s="451"/>
      <c r="M1374" s="452"/>
      <c r="N1374" s="452"/>
      <c r="O1374" s="452"/>
      <c r="P1374" s="453"/>
      <c r="Q1374" s="454"/>
      <c r="R1374" s="454"/>
      <c r="S1374" s="454"/>
      <c r="T1374" s="454"/>
      <c r="U1374" s="454"/>
      <c r="V1374" s="129"/>
      <c r="W1374" s="129"/>
      <c r="X1374" s="455"/>
      <c r="Y1374" s="456"/>
      <c r="Z1374" s="339" t="str">
        <f>IFERROR(VLOOKUP(X1374, 【参考】数式用!$A$2:$B$46, 2, FALSE), "")</f>
        <v/>
      </c>
      <c r="AA1374" s="357"/>
      <c r="AB1374" s="426" t="str">
        <f>IF(B1374="", "", IF(COUNTIF(X1374,"*独自*"),"数式を削除して手入力",IFERROR(INDEX(【参考】数式用!$O$3:'【参考】数式用'!$Q$452,MATCH(Q1374&amp;V1374,【参考】数式用!$N$3:'【参考】数式用'!$N$452,0),MATCH(VLOOKUP(X1374,【参考】数式用!$R$2:$S$46,2,FALSE),【参考】数式用!$O$2:$Q$2,0)),10)))</f>
        <v/>
      </c>
      <c r="AC1374" s="354"/>
    </row>
    <row r="1375" spans="1:29" ht="49.95" customHeight="1">
      <c r="A1375" s="240">
        <f t="shared" si="24"/>
        <v>1337</v>
      </c>
      <c r="B1375" s="449"/>
      <c r="C1375" s="450"/>
      <c r="D1375" s="450"/>
      <c r="E1375" s="450"/>
      <c r="F1375" s="450"/>
      <c r="G1375" s="450"/>
      <c r="H1375" s="450"/>
      <c r="I1375" s="450"/>
      <c r="J1375" s="450"/>
      <c r="K1375" s="450"/>
      <c r="L1375" s="451"/>
      <c r="M1375" s="452"/>
      <c r="N1375" s="452"/>
      <c r="O1375" s="452"/>
      <c r="P1375" s="453"/>
      <c r="Q1375" s="454"/>
      <c r="R1375" s="454"/>
      <c r="S1375" s="454"/>
      <c r="T1375" s="454"/>
      <c r="U1375" s="454"/>
      <c r="V1375" s="129"/>
      <c r="W1375" s="129"/>
      <c r="X1375" s="455"/>
      <c r="Y1375" s="456"/>
      <c r="Z1375" s="339" t="str">
        <f>IFERROR(VLOOKUP(X1375, 【参考】数式用!$A$2:$B$46, 2, FALSE), "")</f>
        <v/>
      </c>
      <c r="AA1375" s="357"/>
      <c r="AB1375" s="426" t="str">
        <f>IF(B1375="", "", IF(COUNTIF(X1375,"*独自*"),"数式を削除して手入力",IFERROR(INDEX(【参考】数式用!$O$3:'【参考】数式用'!$Q$452,MATCH(Q1375&amp;V1375,【参考】数式用!$N$3:'【参考】数式用'!$N$452,0),MATCH(VLOOKUP(X1375,【参考】数式用!$R$2:$S$46,2,FALSE),【参考】数式用!$O$2:$Q$2,0)),10)))</f>
        <v/>
      </c>
      <c r="AC1375" s="354"/>
    </row>
    <row r="1376" spans="1:29" ht="49.95" customHeight="1">
      <c r="A1376" s="240">
        <f t="shared" si="24"/>
        <v>1338</v>
      </c>
      <c r="B1376" s="449"/>
      <c r="C1376" s="450"/>
      <c r="D1376" s="450"/>
      <c r="E1376" s="450"/>
      <c r="F1376" s="450"/>
      <c r="G1376" s="450"/>
      <c r="H1376" s="450"/>
      <c r="I1376" s="450"/>
      <c r="J1376" s="450"/>
      <c r="K1376" s="450"/>
      <c r="L1376" s="451"/>
      <c r="M1376" s="452"/>
      <c r="N1376" s="452"/>
      <c r="O1376" s="452"/>
      <c r="P1376" s="453"/>
      <c r="Q1376" s="454"/>
      <c r="R1376" s="454"/>
      <c r="S1376" s="454"/>
      <c r="T1376" s="454"/>
      <c r="U1376" s="454"/>
      <c r="V1376" s="129"/>
      <c r="W1376" s="129"/>
      <c r="X1376" s="455"/>
      <c r="Y1376" s="456"/>
      <c r="Z1376" s="339" t="str">
        <f>IFERROR(VLOOKUP(X1376, 【参考】数式用!$A$2:$B$46, 2, FALSE), "")</f>
        <v/>
      </c>
      <c r="AA1376" s="357"/>
      <c r="AB1376" s="426" t="str">
        <f>IF(B1376="", "", IF(COUNTIF(X1376,"*独自*"),"数式を削除して手入力",IFERROR(INDEX(【参考】数式用!$O$3:'【参考】数式用'!$Q$452,MATCH(Q1376&amp;V1376,【参考】数式用!$N$3:'【参考】数式用'!$N$452,0),MATCH(VLOOKUP(X1376,【参考】数式用!$R$2:$S$46,2,FALSE),【参考】数式用!$O$2:$Q$2,0)),10)))</f>
        <v/>
      </c>
      <c r="AC1376" s="354"/>
    </row>
    <row r="1377" spans="1:29" ht="49.95" customHeight="1">
      <c r="A1377" s="240">
        <f t="shared" si="24"/>
        <v>1339</v>
      </c>
      <c r="B1377" s="449"/>
      <c r="C1377" s="450"/>
      <c r="D1377" s="450"/>
      <c r="E1377" s="450"/>
      <c r="F1377" s="450"/>
      <c r="G1377" s="450"/>
      <c r="H1377" s="450"/>
      <c r="I1377" s="450"/>
      <c r="J1377" s="450"/>
      <c r="K1377" s="450"/>
      <c r="L1377" s="451"/>
      <c r="M1377" s="452"/>
      <c r="N1377" s="452"/>
      <c r="O1377" s="452"/>
      <c r="P1377" s="453"/>
      <c r="Q1377" s="454"/>
      <c r="R1377" s="454"/>
      <c r="S1377" s="454"/>
      <c r="T1377" s="454"/>
      <c r="U1377" s="454"/>
      <c r="V1377" s="129"/>
      <c r="W1377" s="129"/>
      <c r="X1377" s="455"/>
      <c r="Y1377" s="456"/>
      <c r="Z1377" s="339" t="str">
        <f>IFERROR(VLOOKUP(X1377, 【参考】数式用!$A$2:$B$46, 2, FALSE), "")</f>
        <v/>
      </c>
      <c r="AA1377" s="357"/>
      <c r="AB1377" s="426" t="str">
        <f>IF(B1377="", "", IF(COUNTIF(X1377,"*独自*"),"数式を削除して手入力",IFERROR(INDEX(【参考】数式用!$O$3:'【参考】数式用'!$Q$452,MATCH(Q1377&amp;V1377,【参考】数式用!$N$3:'【参考】数式用'!$N$452,0),MATCH(VLOOKUP(X1377,【参考】数式用!$R$2:$S$46,2,FALSE),【参考】数式用!$O$2:$Q$2,0)),10)))</f>
        <v/>
      </c>
      <c r="AC1377" s="354"/>
    </row>
    <row r="1378" spans="1:29" ht="49.95" customHeight="1">
      <c r="A1378" s="240">
        <f t="shared" si="24"/>
        <v>1340</v>
      </c>
      <c r="B1378" s="449"/>
      <c r="C1378" s="450"/>
      <c r="D1378" s="450"/>
      <c r="E1378" s="450"/>
      <c r="F1378" s="450"/>
      <c r="G1378" s="450"/>
      <c r="H1378" s="450"/>
      <c r="I1378" s="450"/>
      <c r="J1378" s="450"/>
      <c r="K1378" s="450"/>
      <c r="L1378" s="451"/>
      <c r="M1378" s="452"/>
      <c r="N1378" s="452"/>
      <c r="O1378" s="452"/>
      <c r="P1378" s="453"/>
      <c r="Q1378" s="454"/>
      <c r="R1378" s="454"/>
      <c r="S1378" s="454"/>
      <c r="T1378" s="454"/>
      <c r="U1378" s="454"/>
      <c r="V1378" s="129"/>
      <c r="W1378" s="129"/>
      <c r="X1378" s="455"/>
      <c r="Y1378" s="456"/>
      <c r="Z1378" s="339" t="str">
        <f>IFERROR(VLOOKUP(X1378, 【参考】数式用!$A$2:$B$46, 2, FALSE), "")</f>
        <v/>
      </c>
      <c r="AA1378" s="357"/>
      <c r="AB1378" s="426" t="str">
        <f>IF(B1378="", "", IF(COUNTIF(X1378,"*独自*"),"数式を削除して手入力",IFERROR(INDEX(【参考】数式用!$O$3:'【参考】数式用'!$Q$452,MATCH(Q1378&amp;V1378,【参考】数式用!$N$3:'【参考】数式用'!$N$452,0),MATCH(VLOOKUP(X1378,【参考】数式用!$R$2:$S$46,2,FALSE),【参考】数式用!$O$2:$Q$2,0)),10)))</f>
        <v/>
      </c>
      <c r="AC1378" s="354"/>
    </row>
    <row r="1379" spans="1:29" ht="49.95" customHeight="1">
      <c r="A1379" s="240">
        <f t="shared" si="24"/>
        <v>1341</v>
      </c>
      <c r="B1379" s="449"/>
      <c r="C1379" s="450"/>
      <c r="D1379" s="450"/>
      <c r="E1379" s="450"/>
      <c r="F1379" s="450"/>
      <c r="G1379" s="450"/>
      <c r="H1379" s="450"/>
      <c r="I1379" s="450"/>
      <c r="J1379" s="450"/>
      <c r="K1379" s="450"/>
      <c r="L1379" s="451"/>
      <c r="M1379" s="452"/>
      <c r="N1379" s="452"/>
      <c r="O1379" s="452"/>
      <c r="P1379" s="453"/>
      <c r="Q1379" s="454"/>
      <c r="R1379" s="454"/>
      <c r="S1379" s="454"/>
      <c r="T1379" s="454"/>
      <c r="U1379" s="454"/>
      <c r="V1379" s="129"/>
      <c r="W1379" s="129"/>
      <c r="X1379" s="455"/>
      <c r="Y1379" s="456"/>
      <c r="Z1379" s="339" t="str">
        <f>IFERROR(VLOOKUP(X1379, 【参考】数式用!$A$2:$B$46, 2, FALSE), "")</f>
        <v/>
      </c>
      <c r="AA1379" s="357"/>
      <c r="AB1379" s="426" t="str">
        <f>IF(B1379="", "", IF(COUNTIF(X1379,"*独自*"),"数式を削除して手入力",IFERROR(INDEX(【参考】数式用!$O$3:'【参考】数式用'!$Q$452,MATCH(Q1379&amp;V1379,【参考】数式用!$N$3:'【参考】数式用'!$N$452,0),MATCH(VLOOKUP(X1379,【参考】数式用!$R$2:$S$46,2,FALSE),【参考】数式用!$O$2:$Q$2,0)),10)))</f>
        <v/>
      </c>
      <c r="AC1379" s="354"/>
    </row>
    <row r="1380" spans="1:29" ht="49.95" customHeight="1">
      <c r="A1380" s="240">
        <f t="shared" si="24"/>
        <v>1342</v>
      </c>
      <c r="B1380" s="449"/>
      <c r="C1380" s="450"/>
      <c r="D1380" s="450"/>
      <c r="E1380" s="450"/>
      <c r="F1380" s="450"/>
      <c r="G1380" s="450"/>
      <c r="H1380" s="450"/>
      <c r="I1380" s="450"/>
      <c r="J1380" s="450"/>
      <c r="K1380" s="450"/>
      <c r="L1380" s="451"/>
      <c r="M1380" s="452"/>
      <c r="N1380" s="452"/>
      <c r="O1380" s="452"/>
      <c r="P1380" s="453"/>
      <c r="Q1380" s="454"/>
      <c r="R1380" s="454"/>
      <c r="S1380" s="454"/>
      <c r="T1380" s="454"/>
      <c r="U1380" s="454"/>
      <c r="V1380" s="129"/>
      <c r="W1380" s="129"/>
      <c r="X1380" s="455"/>
      <c r="Y1380" s="456"/>
      <c r="Z1380" s="339" t="str">
        <f>IFERROR(VLOOKUP(X1380, 【参考】数式用!$A$2:$B$46, 2, FALSE), "")</f>
        <v/>
      </c>
      <c r="AA1380" s="357"/>
      <c r="AB1380" s="426" t="str">
        <f>IF(B1380="", "", IF(COUNTIF(X1380,"*独自*"),"数式を削除して手入力",IFERROR(INDEX(【参考】数式用!$O$3:'【参考】数式用'!$Q$452,MATCH(Q1380&amp;V1380,【参考】数式用!$N$3:'【参考】数式用'!$N$452,0),MATCH(VLOOKUP(X1380,【参考】数式用!$R$2:$S$46,2,FALSE),【参考】数式用!$O$2:$Q$2,0)),10)))</f>
        <v/>
      </c>
      <c r="AC1380" s="354"/>
    </row>
    <row r="1381" spans="1:29" ht="49.95" customHeight="1">
      <c r="A1381" s="240">
        <f t="shared" si="24"/>
        <v>1343</v>
      </c>
      <c r="B1381" s="449"/>
      <c r="C1381" s="450"/>
      <c r="D1381" s="450"/>
      <c r="E1381" s="450"/>
      <c r="F1381" s="450"/>
      <c r="G1381" s="450"/>
      <c r="H1381" s="450"/>
      <c r="I1381" s="450"/>
      <c r="J1381" s="450"/>
      <c r="K1381" s="450"/>
      <c r="L1381" s="451"/>
      <c r="M1381" s="452"/>
      <c r="N1381" s="452"/>
      <c r="O1381" s="452"/>
      <c r="P1381" s="453"/>
      <c r="Q1381" s="454"/>
      <c r="R1381" s="454"/>
      <c r="S1381" s="454"/>
      <c r="T1381" s="454"/>
      <c r="U1381" s="454"/>
      <c r="V1381" s="129"/>
      <c r="W1381" s="129"/>
      <c r="X1381" s="455"/>
      <c r="Y1381" s="456"/>
      <c r="Z1381" s="339" t="str">
        <f>IFERROR(VLOOKUP(X1381, 【参考】数式用!$A$2:$B$46, 2, FALSE), "")</f>
        <v/>
      </c>
      <c r="AA1381" s="357"/>
      <c r="AB1381" s="426" t="str">
        <f>IF(B1381="", "", IF(COUNTIF(X1381,"*独自*"),"数式を削除して手入力",IFERROR(INDEX(【参考】数式用!$O$3:'【参考】数式用'!$Q$452,MATCH(Q1381&amp;V1381,【参考】数式用!$N$3:'【参考】数式用'!$N$452,0),MATCH(VLOOKUP(X1381,【参考】数式用!$R$2:$S$46,2,FALSE),【参考】数式用!$O$2:$Q$2,0)),10)))</f>
        <v/>
      </c>
      <c r="AC1381" s="354"/>
    </row>
    <row r="1382" spans="1:29" ht="49.95" customHeight="1">
      <c r="A1382" s="240">
        <f t="shared" si="24"/>
        <v>1344</v>
      </c>
      <c r="B1382" s="449"/>
      <c r="C1382" s="450"/>
      <c r="D1382" s="450"/>
      <c r="E1382" s="450"/>
      <c r="F1382" s="450"/>
      <c r="G1382" s="450"/>
      <c r="H1382" s="450"/>
      <c r="I1382" s="450"/>
      <c r="J1382" s="450"/>
      <c r="K1382" s="450"/>
      <c r="L1382" s="451"/>
      <c r="M1382" s="452"/>
      <c r="N1382" s="452"/>
      <c r="O1382" s="452"/>
      <c r="P1382" s="453"/>
      <c r="Q1382" s="454"/>
      <c r="R1382" s="454"/>
      <c r="S1382" s="454"/>
      <c r="T1382" s="454"/>
      <c r="U1382" s="454"/>
      <c r="V1382" s="129"/>
      <c r="W1382" s="129"/>
      <c r="X1382" s="455"/>
      <c r="Y1382" s="456"/>
      <c r="Z1382" s="339" t="str">
        <f>IFERROR(VLOOKUP(X1382, 【参考】数式用!$A$2:$B$46, 2, FALSE), "")</f>
        <v/>
      </c>
      <c r="AA1382" s="357"/>
      <c r="AB1382" s="426" t="str">
        <f>IF(B1382="", "", IF(COUNTIF(X1382,"*独自*"),"数式を削除して手入力",IFERROR(INDEX(【参考】数式用!$O$3:'【参考】数式用'!$Q$452,MATCH(Q1382&amp;V1382,【参考】数式用!$N$3:'【参考】数式用'!$N$452,0),MATCH(VLOOKUP(X1382,【参考】数式用!$R$2:$S$46,2,FALSE),【参考】数式用!$O$2:$Q$2,0)),10)))</f>
        <v/>
      </c>
      <c r="AC1382" s="354"/>
    </row>
    <row r="1383" spans="1:29" ht="49.95" customHeight="1">
      <c r="A1383" s="240">
        <f t="shared" si="24"/>
        <v>1345</v>
      </c>
      <c r="B1383" s="449"/>
      <c r="C1383" s="450"/>
      <c r="D1383" s="450"/>
      <c r="E1383" s="450"/>
      <c r="F1383" s="450"/>
      <c r="G1383" s="450"/>
      <c r="H1383" s="450"/>
      <c r="I1383" s="450"/>
      <c r="J1383" s="450"/>
      <c r="K1383" s="450"/>
      <c r="L1383" s="451"/>
      <c r="M1383" s="452"/>
      <c r="N1383" s="452"/>
      <c r="O1383" s="452"/>
      <c r="P1383" s="453"/>
      <c r="Q1383" s="454"/>
      <c r="R1383" s="454"/>
      <c r="S1383" s="454"/>
      <c r="T1383" s="454"/>
      <c r="U1383" s="454"/>
      <c r="V1383" s="129"/>
      <c r="W1383" s="129"/>
      <c r="X1383" s="455"/>
      <c r="Y1383" s="456"/>
      <c r="Z1383" s="339" t="str">
        <f>IFERROR(VLOOKUP(X1383, 【参考】数式用!$A$2:$B$46, 2, FALSE), "")</f>
        <v/>
      </c>
      <c r="AA1383" s="357"/>
      <c r="AB1383" s="426" t="str">
        <f>IF(B1383="", "", IF(COUNTIF(X1383,"*独自*"),"数式を削除して手入力",IFERROR(INDEX(【参考】数式用!$O$3:'【参考】数式用'!$Q$452,MATCH(Q1383&amp;V1383,【参考】数式用!$N$3:'【参考】数式用'!$N$452,0),MATCH(VLOOKUP(X1383,【参考】数式用!$R$2:$S$46,2,FALSE),【参考】数式用!$O$2:$Q$2,0)),10)))</f>
        <v/>
      </c>
      <c r="AC1383" s="354"/>
    </row>
    <row r="1384" spans="1:29" ht="49.95" customHeight="1">
      <c r="A1384" s="240">
        <f t="shared" si="24"/>
        <v>1346</v>
      </c>
      <c r="B1384" s="449"/>
      <c r="C1384" s="450"/>
      <c r="D1384" s="450"/>
      <c r="E1384" s="450"/>
      <c r="F1384" s="450"/>
      <c r="G1384" s="450"/>
      <c r="H1384" s="450"/>
      <c r="I1384" s="450"/>
      <c r="J1384" s="450"/>
      <c r="K1384" s="450"/>
      <c r="L1384" s="451"/>
      <c r="M1384" s="452"/>
      <c r="N1384" s="452"/>
      <c r="O1384" s="452"/>
      <c r="P1384" s="453"/>
      <c r="Q1384" s="454"/>
      <c r="R1384" s="454"/>
      <c r="S1384" s="454"/>
      <c r="T1384" s="454"/>
      <c r="U1384" s="454"/>
      <c r="V1384" s="129"/>
      <c r="W1384" s="129"/>
      <c r="X1384" s="455"/>
      <c r="Y1384" s="456"/>
      <c r="Z1384" s="339" t="str">
        <f>IFERROR(VLOOKUP(X1384, 【参考】数式用!$A$2:$B$46, 2, FALSE), "")</f>
        <v/>
      </c>
      <c r="AA1384" s="357"/>
      <c r="AB1384" s="426" t="str">
        <f>IF(B1384="", "", IF(COUNTIF(X1384,"*独自*"),"数式を削除して手入力",IFERROR(INDEX(【参考】数式用!$O$3:'【参考】数式用'!$Q$452,MATCH(Q1384&amp;V1384,【参考】数式用!$N$3:'【参考】数式用'!$N$452,0),MATCH(VLOOKUP(X1384,【参考】数式用!$R$2:$S$46,2,FALSE),【参考】数式用!$O$2:$Q$2,0)),10)))</f>
        <v/>
      </c>
      <c r="AC1384" s="354"/>
    </row>
    <row r="1385" spans="1:29" ht="49.95" customHeight="1">
      <c r="A1385" s="240">
        <f t="shared" si="24"/>
        <v>1347</v>
      </c>
      <c r="B1385" s="449"/>
      <c r="C1385" s="450"/>
      <c r="D1385" s="450"/>
      <c r="E1385" s="450"/>
      <c r="F1385" s="450"/>
      <c r="G1385" s="450"/>
      <c r="H1385" s="450"/>
      <c r="I1385" s="450"/>
      <c r="J1385" s="450"/>
      <c r="K1385" s="450"/>
      <c r="L1385" s="451"/>
      <c r="M1385" s="452"/>
      <c r="N1385" s="452"/>
      <c r="O1385" s="452"/>
      <c r="P1385" s="453"/>
      <c r="Q1385" s="454"/>
      <c r="R1385" s="454"/>
      <c r="S1385" s="454"/>
      <c r="T1385" s="454"/>
      <c r="U1385" s="454"/>
      <c r="V1385" s="129"/>
      <c r="W1385" s="129"/>
      <c r="X1385" s="455"/>
      <c r="Y1385" s="456"/>
      <c r="Z1385" s="339" t="str">
        <f>IFERROR(VLOOKUP(X1385, 【参考】数式用!$A$2:$B$46, 2, FALSE), "")</f>
        <v/>
      </c>
      <c r="AA1385" s="357"/>
      <c r="AB1385" s="426" t="str">
        <f>IF(B1385="", "", IF(COUNTIF(X1385,"*独自*"),"数式を削除して手入力",IFERROR(INDEX(【参考】数式用!$O$3:'【参考】数式用'!$Q$452,MATCH(Q1385&amp;V1385,【参考】数式用!$N$3:'【参考】数式用'!$N$452,0),MATCH(VLOOKUP(X1385,【参考】数式用!$R$2:$S$46,2,FALSE),【参考】数式用!$O$2:$Q$2,0)),10)))</f>
        <v/>
      </c>
      <c r="AC1385" s="354"/>
    </row>
    <row r="1386" spans="1:29" ht="49.95" customHeight="1">
      <c r="A1386" s="240">
        <f t="shared" si="24"/>
        <v>1348</v>
      </c>
      <c r="B1386" s="449"/>
      <c r="C1386" s="450"/>
      <c r="D1386" s="450"/>
      <c r="E1386" s="450"/>
      <c r="F1386" s="450"/>
      <c r="G1386" s="450"/>
      <c r="H1386" s="450"/>
      <c r="I1386" s="450"/>
      <c r="J1386" s="450"/>
      <c r="K1386" s="450"/>
      <c r="L1386" s="451"/>
      <c r="M1386" s="452"/>
      <c r="N1386" s="452"/>
      <c r="O1386" s="452"/>
      <c r="P1386" s="453"/>
      <c r="Q1386" s="454"/>
      <c r="R1386" s="454"/>
      <c r="S1386" s="454"/>
      <c r="T1386" s="454"/>
      <c r="U1386" s="454"/>
      <c r="V1386" s="129"/>
      <c r="W1386" s="129"/>
      <c r="X1386" s="455"/>
      <c r="Y1386" s="456"/>
      <c r="Z1386" s="339" t="str">
        <f>IFERROR(VLOOKUP(X1386, 【参考】数式用!$A$2:$B$46, 2, FALSE), "")</f>
        <v/>
      </c>
      <c r="AA1386" s="357"/>
      <c r="AB1386" s="426" t="str">
        <f>IF(B1386="", "", IF(COUNTIF(X1386,"*独自*"),"数式を削除して手入力",IFERROR(INDEX(【参考】数式用!$O$3:'【参考】数式用'!$Q$452,MATCH(Q1386&amp;V1386,【参考】数式用!$N$3:'【参考】数式用'!$N$452,0),MATCH(VLOOKUP(X1386,【参考】数式用!$R$2:$S$46,2,FALSE),【参考】数式用!$O$2:$Q$2,0)),10)))</f>
        <v/>
      </c>
      <c r="AC1386" s="354"/>
    </row>
    <row r="1387" spans="1:29" ht="49.95" customHeight="1">
      <c r="A1387" s="240">
        <f t="shared" si="24"/>
        <v>1349</v>
      </c>
      <c r="B1387" s="449"/>
      <c r="C1387" s="450"/>
      <c r="D1387" s="450"/>
      <c r="E1387" s="450"/>
      <c r="F1387" s="450"/>
      <c r="G1387" s="450"/>
      <c r="H1387" s="450"/>
      <c r="I1387" s="450"/>
      <c r="J1387" s="450"/>
      <c r="K1387" s="450"/>
      <c r="L1387" s="451"/>
      <c r="M1387" s="452"/>
      <c r="N1387" s="452"/>
      <c r="O1387" s="452"/>
      <c r="P1387" s="453"/>
      <c r="Q1387" s="454"/>
      <c r="R1387" s="454"/>
      <c r="S1387" s="454"/>
      <c r="T1387" s="454"/>
      <c r="U1387" s="454"/>
      <c r="V1387" s="129"/>
      <c r="W1387" s="129"/>
      <c r="X1387" s="455"/>
      <c r="Y1387" s="456"/>
      <c r="Z1387" s="339" t="str">
        <f>IFERROR(VLOOKUP(X1387, 【参考】数式用!$A$2:$B$46, 2, FALSE), "")</f>
        <v/>
      </c>
      <c r="AA1387" s="357"/>
      <c r="AB1387" s="426" t="str">
        <f>IF(B1387="", "", IF(COUNTIF(X1387,"*独自*"),"数式を削除して手入力",IFERROR(INDEX(【参考】数式用!$O$3:'【参考】数式用'!$Q$452,MATCH(Q1387&amp;V1387,【参考】数式用!$N$3:'【参考】数式用'!$N$452,0),MATCH(VLOOKUP(X1387,【参考】数式用!$R$2:$S$46,2,FALSE),【参考】数式用!$O$2:$Q$2,0)),10)))</f>
        <v/>
      </c>
      <c r="AC1387" s="354"/>
    </row>
    <row r="1388" spans="1:29" ht="49.95" customHeight="1">
      <c r="A1388" s="240">
        <f t="shared" si="24"/>
        <v>1350</v>
      </c>
      <c r="B1388" s="449"/>
      <c r="C1388" s="450"/>
      <c r="D1388" s="450"/>
      <c r="E1388" s="450"/>
      <c r="F1388" s="450"/>
      <c r="G1388" s="450"/>
      <c r="H1388" s="450"/>
      <c r="I1388" s="450"/>
      <c r="J1388" s="450"/>
      <c r="K1388" s="450"/>
      <c r="L1388" s="451"/>
      <c r="M1388" s="452"/>
      <c r="N1388" s="452"/>
      <c r="O1388" s="452"/>
      <c r="P1388" s="453"/>
      <c r="Q1388" s="454"/>
      <c r="R1388" s="454"/>
      <c r="S1388" s="454"/>
      <c r="T1388" s="454"/>
      <c r="U1388" s="454"/>
      <c r="V1388" s="129"/>
      <c r="W1388" s="129"/>
      <c r="X1388" s="455"/>
      <c r="Y1388" s="456"/>
      <c r="Z1388" s="339" t="str">
        <f>IFERROR(VLOOKUP(X1388, 【参考】数式用!$A$2:$B$46, 2, FALSE), "")</f>
        <v/>
      </c>
      <c r="AA1388" s="357"/>
      <c r="AB1388" s="426" t="str">
        <f>IF(B1388="", "", IF(COUNTIF(X1388,"*独自*"),"数式を削除して手入力",IFERROR(INDEX(【参考】数式用!$O$3:'【参考】数式用'!$Q$452,MATCH(Q1388&amp;V1388,【参考】数式用!$N$3:'【参考】数式用'!$N$452,0),MATCH(VLOOKUP(X1388,【参考】数式用!$R$2:$S$46,2,FALSE),【参考】数式用!$O$2:$Q$2,0)),10)))</f>
        <v/>
      </c>
      <c r="AC1388" s="354"/>
    </row>
    <row r="1389" spans="1:29" ht="49.95" customHeight="1">
      <c r="A1389" s="240">
        <f t="shared" si="24"/>
        <v>1351</v>
      </c>
      <c r="B1389" s="449"/>
      <c r="C1389" s="450"/>
      <c r="D1389" s="450"/>
      <c r="E1389" s="450"/>
      <c r="F1389" s="450"/>
      <c r="G1389" s="450"/>
      <c r="H1389" s="450"/>
      <c r="I1389" s="450"/>
      <c r="J1389" s="450"/>
      <c r="K1389" s="450"/>
      <c r="L1389" s="451"/>
      <c r="M1389" s="452"/>
      <c r="N1389" s="452"/>
      <c r="O1389" s="452"/>
      <c r="P1389" s="453"/>
      <c r="Q1389" s="454"/>
      <c r="R1389" s="454"/>
      <c r="S1389" s="454"/>
      <c r="T1389" s="454"/>
      <c r="U1389" s="454"/>
      <c r="V1389" s="129"/>
      <c r="W1389" s="129"/>
      <c r="X1389" s="455"/>
      <c r="Y1389" s="456"/>
      <c r="Z1389" s="339" t="str">
        <f>IFERROR(VLOOKUP(X1389, 【参考】数式用!$A$2:$B$46, 2, FALSE), "")</f>
        <v/>
      </c>
      <c r="AA1389" s="357"/>
      <c r="AB1389" s="426" t="str">
        <f>IF(B1389="", "", IF(COUNTIF(X1389,"*独自*"),"数式を削除して手入力",IFERROR(INDEX(【参考】数式用!$O$3:'【参考】数式用'!$Q$452,MATCH(Q1389&amp;V1389,【参考】数式用!$N$3:'【参考】数式用'!$N$452,0),MATCH(VLOOKUP(X1389,【参考】数式用!$R$2:$S$46,2,FALSE),【参考】数式用!$O$2:$Q$2,0)),10)))</f>
        <v/>
      </c>
      <c r="AC1389" s="354"/>
    </row>
    <row r="1390" spans="1:29" ht="49.95" customHeight="1">
      <c r="A1390" s="240">
        <f t="shared" si="24"/>
        <v>1352</v>
      </c>
      <c r="B1390" s="449"/>
      <c r="C1390" s="450"/>
      <c r="D1390" s="450"/>
      <c r="E1390" s="450"/>
      <c r="F1390" s="450"/>
      <c r="G1390" s="450"/>
      <c r="H1390" s="450"/>
      <c r="I1390" s="450"/>
      <c r="J1390" s="450"/>
      <c r="K1390" s="450"/>
      <c r="L1390" s="451"/>
      <c r="M1390" s="452"/>
      <c r="N1390" s="452"/>
      <c r="O1390" s="452"/>
      <c r="P1390" s="453"/>
      <c r="Q1390" s="454"/>
      <c r="R1390" s="454"/>
      <c r="S1390" s="454"/>
      <c r="T1390" s="454"/>
      <c r="U1390" s="454"/>
      <c r="V1390" s="129"/>
      <c r="W1390" s="129"/>
      <c r="X1390" s="455"/>
      <c r="Y1390" s="456"/>
      <c r="Z1390" s="339" t="str">
        <f>IFERROR(VLOOKUP(X1390, 【参考】数式用!$A$2:$B$46, 2, FALSE), "")</f>
        <v/>
      </c>
      <c r="AA1390" s="357"/>
      <c r="AB1390" s="426" t="str">
        <f>IF(B1390="", "", IF(COUNTIF(X1390,"*独自*"),"数式を削除して手入力",IFERROR(INDEX(【参考】数式用!$O$3:'【参考】数式用'!$Q$452,MATCH(Q1390&amp;V1390,【参考】数式用!$N$3:'【参考】数式用'!$N$452,0),MATCH(VLOOKUP(X1390,【参考】数式用!$R$2:$S$46,2,FALSE),【参考】数式用!$O$2:$Q$2,0)),10)))</f>
        <v/>
      </c>
      <c r="AC1390" s="354"/>
    </row>
    <row r="1391" spans="1:29" ht="49.95" customHeight="1">
      <c r="A1391" s="240">
        <f t="shared" si="24"/>
        <v>1353</v>
      </c>
      <c r="B1391" s="449"/>
      <c r="C1391" s="450"/>
      <c r="D1391" s="450"/>
      <c r="E1391" s="450"/>
      <c r="F1391" s="450"/>
      <c r="G1391" s="450"/>
      <c r="H1391" s="450"/>
      <c r="I1391" s="450"/>
      <c r="J1391" s="450"/>
      <c r="K1391" s="450"/>
      <c r="L1391" s="451"/>
      <c r="M1391" s="452"/>
      <c r="N1391" s="452"/>
      <c r="O1391" s="452"/>
      <c r="P1391" s="453"/>
      <c r="Q1391" s="454"/>
      <c r="R1391" s="454"/>
      <c r="S1391" s="454"/>
      <c r="T1391" s="454"/>
      <c r="U1391" s="454"/>
      <c r="V1391" s="129"/>
      <c r="W1391" s="129"/>
      <c r="X1391" s="455"/>
      <c r="Y1391" s="456"/>
      <c r="Z1391" s="339" t="str">
        <f>IFERROR(VLOOKUP(X1391, 【参考】数式用!$A$2:$B$46, 2, FALSE), "")</f>
        <v/>
      </c>
      <c r="AA1391" s="357"/>
      <c r="AB1391" s="426" t="str">
        <f>IF(B1391="", "", IF(COUNTIF(X1391,"*独自*"),"数式を削除して手入力",IFERROR(INDEX(【参考】数式用!$O$3:'【参考】数式用'!$Q$452,MATCH(Q1391&amp;V1391,【参考】数式用!$N$3:'【参考】数式用'!$N$452,0),MATCH(VLOOKUP(X1391,【参考】数式用!$R$2:$S$46,2,FALSE),【参考】数式用!$O$2:$Q$2,0)),10)))</f>
        <v/>
      </c>
      <c r="AC1391" s="354"/>
    </row>
    <row r="1392" spans="1:29" ht="49.95" customHeight="1">
      <c r="A1392" s="240">
        <f t="shared" si="24"/>
        <v>1354</v>
      </c>
      <c r="B1392" s="449"/>
      <c r="C1392" s="450"/>
      <c r="D1392" s="450"/>
      <c r="E1392" s="450"/>
      <c r="F1392" s="450"/>
      <c r="G1392" s="450"/>
      <c r="H1392" s="450"/>
      <c r="I1392" s="450"/>
      <c r="J1392" s="450"/>
      <c r="K1392" s="450"/>
      <c r="L1392" s="451"/>
      <c r="M1392" s="452"/>
      <c r="N1392" s="452"/>
      <c r="O1392" s="452"/>
      <c r="P1392" s="453"/>
      <c r="Q1392" s="454"/>
      <c r="R1392" s="454"/>
      <c r="S1392" s="454"/>
      <c r="T1392" s="454"/>
      <c r="U1392" s="454"/>
      <c r="V1392" s="129"/>
      <c r="W1392" s="129"/>
      <c r="X1392" s="455"/>
      <c r="Y1392" s="456"/>
      <c r="Z1392" s="339" t="str">
        <f>IFERROR(VLOOKUP(X1392, 【参考】数式用!$A$2:$B$46, 2, FALSE), "")</f>
        <v/>
      </c>
      <c r="AA1392" s="357"/>
      <c r="AB1392" s="426" t="str">
        <f>IF(B1392="", "", IF(COUNTIF(X1392,"*独自*"),"数式を削除して手入力",IFERROR(INDEX(【参考】数式用!$O$3:'【参考】数式用'!$Q$452,MATCH(Q1392&amp;V1392,【参考】数式用!$N$3:'【参考】数式用'!$N$452,0),MATCH(VLOOKUP(X1392,【参考】数式用!$R$2:$S$46,2,FALSE),【参考】数式用!$O$2:$Q$2,0)),10)))</f>
        <v/>
      </c>
      <c r="AC1392" s="354"/>
    </row>
    <row r="1393" spans="1:29" ht="49.95" customHeight="1">
      <c r="A1393" s="240">
        <f t="shared" si="24"/>
        <v>1355</v>
      </c>
      <c r="B1393" s="449"/>
      <c r="C1393" s="450"/>
      <c r="D1393" s="450"/>
      <c r="E1393" s="450"/>
      <c r="F1393" s="450"/>
      <c r="G1393" s="450"/>
      <c r="H1393" s="450"/>
      <c r="I1393" s="450"/>
      <c r="J1393" s="450"/>
      <c r="K1393" s="450"/>
      <c r="L1393" s="451"/>
      <c r="M1393" s="452"/>
      <c r="N1393" s="452"/>
      <c r="O1393" s="452"/>
      <c r="P1393" s="453"/>
      <c r="Q1393" s="454"/>
      <c r="R1393" s="454"/>
      <c r="S1393" s="454"/>
      <c r="T1393" s="454"/>
      <c r="U1393" s="454"/>
      <c r="V1393" s="129"/>
      <c r="W1393" s="129"/>
      <c r="X1393" s="455"/>
      <c r="Y1393" s="456"/>
      <c r="Z1393" s="339" t="str">
        <f>IFERROR(VLOOKUP(X1393, 【参考】数式用!$A$2:$B$46, 2, FALSE), "")</f>
        <v/>
      </c>
      <c r="AA1393" s="357"/>
      <c r="AB1393" s="426" t="str">
        <f>IF(B1393="", "", IF(COUNTIF(X1393,"*独自*"),"数式を削除して手入力",IFERROR(INDEX(【参考】数式用!$O$3:'【参考】数式用'!$Q$452,MATCH(Q1393&amp;V1393,【参考】数式用!$N$3:'【参考】数式用'!$N$452,0),MATCH(VLOOKUP(X1393,【参考】数式用!$R$2:$S$46,2,FALSE),【参考】数式用!$O$2:$Q$2,0)),10)))</f>
        <v/>
      </c>
      <c r="AC1393" s="354"/>
    </row>
    <row r="1394" spans="1:29" ht="49.95" customHeight="1">
      <c r="A1394" s="240">
        <f t="shared" si="24"/>
        <v>1356</v>
      </c>
      <c r="B1394" s="449"/>
      <c r="C1394" s="450"/>
      <c r="D1394" s="450"/>
      <c r="E1394" s="450"/>
      <c r="F1394" s="450"/>
      <c r="G1394" s="450"/>
      <c r="H1394" s="450"/>
      <c r="I1394" s="450"/>
      <c r="J1394" s="450"/>
      <c r="K1394" s="450"/>
      <c r="L1394" s="451"/>
      <c r="M1394" s="452"/>
      <c r="N1394" s="452"/>
      <c r="O1394" s="452"/>
      <c r="P1394" s="453"/>
      <c r="Q1394" s="454"/>
      <c r="R1394" s="454"/>
      <c r="S1394" s="454"/>
      <c r="T1394" s="454"/>
      <c r="U1394" s="454"/>
      <c r="V1394" s="129"/>
      <c r="W1394" s="129"/>
      <c r="X1394" s="455"/>
      <c r="Y1394" s="456"/>
      <c r="Z1394" s="339" t="str">
        <f>IFERROR(VLOOKUP(X1394, 【参考】数式用!$A$2:$B$46, 2, FALSE), "")</f>
        <v/>
      </c>
      <c r="AA1394" s="357"/>
      <c r="AB1394" s="426" t="str">
        <f>IF(B1394="", "", IF(COUNTIF(X1394,"*独自*"),"数式を削除して手入力",IFERROR(INDEX(【参考】数式用!$O$3:'【参考】数式用'!$Q$452,MATCH(Q1394&amp;V1394,【参考】数式用!$N$3:'【参考】数式用'!$N$452,0),MATCH(VLOOKUP(X1394,【参考】数式用!$R$2:$S$46,2,FALSE),【参考】数式用!$O$2:$Q$2,0)),10)))</f>
        <v/>
      </c>
      <c r="AC1394" s="354"/>
    </row>
    <row r="1395" spans="1:29" ht="49.95" customHeight="1">
      <c r="A1395" s="240">
        <f t="shared" si="24"/>
        <v>1357</v>
      </c>
      <c r="B1395" s="449"/>
      <c r="C1395" s="450"/>
      <c r="D1395" s="450"/>
      <c r="E1395" s="450"/>
      <c r="F1395" s="450"/>
      <c r="G1395" s="450"/>
      <c r="H1395" s="450"/>
      <c r="I1395" s="450"/>
      <c r="J1395" s="450"/>
      <c r="K1395" s="450"/>
      <c r="L1395" s="451"/>
      <c r="M1395" s="452"/>
      <c r="N1395" s="452"/>
      <c r="O1395" s="452"/>
      <c r="P1395" s="453"/>
      <c r="Q1395" s="454"/>
      <c r="R1395" s="454"/>
      <c r="S1395" s="454"/>
      <c r="T1395" s="454"/>
      <c r="U1395" s="454"/>
      <c r="V1395" s="129"/>
      <c r="W1395" s="129"/>
      <c r="X1395" s="455"/>
      <c r="Y1395" s="456"/>
      <c r="Z1395" s="339" t="str">
        <f>IFERROR(VLOOKUP(X1395, 【参考】数式用!$A$2:$B$46, 2, FALSE), "")</f>
        <v/>
      </c>
      <c r="AA1395" s="357"/>
      <c r="AB1395" s="426" t="str">
        <f>IF(B1395="", "", IF(COUNTIF(X1395,"*独自*"),"数式を削除して手入力",IFERROR(INDEX(【参考】数式用!$O$3:'【参考】数式用'!$Q$452,MATCH(Q1395&amp;V1395,【参考】数式用!$N$3:'【参考】数式用'!$N$452,0),MATCH(VLOOKUP(X1395,【参考】数式用!$R$2:$S$46,2,FALSE),【参考】数式用!$O$2:$Q$2,0)),10)))</f>
        <v/>
      </c>
      <c r="AC1395" s="354"/>
    </row>
    <row r="1396" spans="1:29" ht="49.95" customHeight="1">
      <c r="A1396" s="240">
        <f t="shared" si="24"/>
        <v>1358</v>
      </c>
      <c r="B1396" s="449"/>
      <c r="C1396" s="450"/>
      <c r="D1396" s="450"/>
      <c r="E1396" s="450"/>
      <c r="F1396" s="450"/>
      <c r="G1396" s="450"/>
      <c r="H1396" s="450"/>
      <c r="I1396" s="450"/>
      <c r="J1396" s="450"/>
      <c r="K1396" s="450"/>
      <c r="L1396" s="451"/>
      <c r="M1396" s="452"/>
      <c r="N1396" s="452"/>
      <c r="O1396" s="452"/>
      <c r="P1396" s="453"/>
      <c r="Q1396" s="454"/>
      <c r="R1396" s="454"/>
      <c r="S1396" s="454"/>
      <c r="T1396" s="454"/>
      <c r="U1396" s="454"/>
      <c r="V1396" s="129"/>
      <c r="W1396" s="129"/>
      <c r="X1396" s="455"/>
      <c r="Y1396" s="456"/>
      <c r="Z1396" s="339" t="str">
        <f>IFERROR(VLOOKUP(X1396, 【参考】数式用!$A$2:$B$46, 2, FALSE), "")</f>
        <v/>
      </c>
      <c r="AA1396" s="357"/>
      <c r="AB1396" s="426" t="str">
        <f>IF(B1396="", "", IF(COUNTIF(X1396,"*独自*"),"数式を削除して手入力",IFERROR(INDEX(【参考】数式用!$O$3:'【参考】数式用'!$Q$452,MATCH(Q1396&amp;V1396,【参考】数式用!$N$3:'【参考】数式用'!$N$452,0),MATCH(VLOOKUP(X1396,【参考】数式用!$R$2:$S$46,2,FALSE),【参考】数式用!$O$2:$Q$2,0)),10)))</f>
        <v/>
      </c>
      <c r="AC1396" s="354"/>
    </row>
    <row r="1397" spans="1:29" ht="49.95" customHeight="1">
      <c r="A1397" s="240">
        <f t="shared" si="24"/>
        <v>1359</v>
      </c>
      <c r="B1397" s="449"/>
      <c r="C1397" s="450"/>
      <c r="D1397" s="450"/>
      <c r="E1397" s="450"/>
      <c r="F1397" s="450"/>
      <c r="G1397" s="450"/>
      <c r="H1397" s="450"/>
      <c r="I1397" s="450"/>
      <c r="J1397" s="450"/>
      <c r="K1397" s="450"/>
      <c r="L1397" s="451"/>
      <c r="M1397" s="452"/>
      <c r="N1397" s="452"/>
      <c r="O1397" s="452"/>
      <c r="P1397" s="453"/>
      <c r="Q1397" s="454"/>
      <c r="R1397" s="454"/>
      <c r="S1397" s="454"/>
      <c r="T1397" s="454"/>
      <c r="U1397" s="454"/>
      <c r="V1397" s="129"/>
      <c r="W1397" s="129"/>
      <c r="X1397" s="455"/>
      <c r="Y1397" s="456"/>
      <c r="Z1397" s="339" t="str">
        <f>IFERROR(VLOOKUP(X1397, 【参考】数式用!$A$2:$B$46, 2, FALSE), "")</f>
        <v/>
      </c>
      <c r="AA1397" s="357"/>
      <c r="AB1397" s="426" t="str">
        <f>IF(B1397="", "", IF(COUNTIF(X1397,"*独自*"),"数式を削除して手入力",IFERROR(INDEX(【参考】数式用!$O$3:'【参考】数式用'!$Q$452,MATCH(Q1397&amp;V1397,【参考】数式用!$N$3:'【参考】数式用'!$N$452,0),MATCH(VLOOKUP(X1397,【参考】数式用!$R$2:$S$46,2,FALSE),【参考】数式用!$O$2:$Q$2,0)),10)))</f>
        <v/>
      </c>
      <c r="AC1397" s="354"/>
    </row>
    <row r="1398" spans="1:29" ht="49.95" customHeight="1">
      <c r="A1398" s="240">
        <f t="shared" si="24"/>
        <v>1360</v>
      </c>
      <c r="B1398" s="449"/>
      <c r="C1398" s="450"/>
      <c r="D1398" s="450"/>
      <c r="E1398" s="450"/>
      <c r="F1398" s="450"/>
      <c r="G1398" s="450"/>
      <c r="H1398" s="450"/>
      <c r="I1398" s="450"/>
      <c r="J1398" s="450"/>
      <c r="K1398" s="450"/>
      <c r="L1398" s="451"/>
      <c r="M1398" s="452"/>
      <c r="N1398" s="452"/>
      <c r="O1398" s="452"/>
      <c r="P1398" s="453"/>
      <c r="Q1398" s="454"/>
      <c r="R1398" s="454"/>
      <c r="S1398" s="454"/>
      <c r="T1398" s="454"/>
      <c r="U1398" s="454"/>
      <c r="V1398" s="129"/>
      <c r="W1398" s="129"/>
      <c r="X1398" s="455"/>
      <c r="Y1398" s="456"/>
      <c r="Z1398" s="339" t="str">
        <f>IFERROR(VLOOKUP(X1398, 【参考】数式用!$A$2:$B$46, 2, FALSE), "")</f>
        <v/>
      </c>
      <c r="AA1398" s="357"/>
      <c r="AB1398" s="426" t="str">
        <f>IF(B1398="", "", IF(COUNTIF(X1398,"*独自*"),"数式を削除して手入力",IFERROR(INDEX(【参考】数式用!$O$3:'【参考】数式用'!$Q$452,MATCH(Q1398&amp;V1398,【参考】数式用!$N$3:'【参考】数式用'!$N$452,0),MATCH(VLOOKUP(X1398,【参考】数式用!$R$2:$S$46,2,FALSE),【参考】数式用!$O$2:$Q$2,0)),10)))</f>
        <v/>
      </c>
      <c r="AC1398" s="354"/>
    </row>
    <row r="1399" spans="1:29" ht="49.95" customHeight="1">
      <c r="A1399" s="240">
        <f t="shared" si="24"/>
        <v>1361</v>
      </c>
      <c r="B1399" s="449"/>
      <c r="C1399" s="450"/>
      <c r="D1399" s="450"/>
      <c r="E1399" s="450"/>
      <c r="F1399" s="450"/>
      <c r="G1399" s="450"/>
      <c r="H1399" s="450"/>
      <c r="I1399" s="450"/>
      <c r="J1399" s="450"/>
      <c r="K1399" s="450"/>
      <c r="L1399" s="451"/>
      <c r="M1399" s="452"/>
      <c r="N1399" s="452"/>
      <c r="O1399" s="452"/>
      <c r="P1399" s="453"/>
      <c r="Q1399" s="454"/>
      <c r="R1399" s="454"/>
      <c r="S1399" s="454"/>
      <c r="T1399" s="454"/>
      <c r="U1399" s="454"/>
      <c r="V1399" s="129"/>
      <c r="W1399" s="129"/>
      <c r="X1399" s="455"/>
      <c r="Y1399" s="456"/>
      <c r="Z1399" s="339" t="str">
        <f>IFERROR(VLOOKUP(X1399, 【参考】数式用!$A$2:$B$46, 2, FALSE), "")</f>
        <v/>
      </c>
      <c r="AA1399" s="357"/>
      <c r="AB1399" s="426" t="str">
        <f>IF(B1399="", "", IF(COUNTIF(X1399,"*独自*"),"数式を削除して手入力",IFERROR(INDEX(【参考】数式用!$O$3:'【参考】数式用'!$Q$452,MATCH(Q1399&amp;V1399,【参考】数式用!$N$3:'【参考】数式用'!$N$452,0),MATCH(VLOOKUP(X1399,【参考】数式用!$R$2:$S$46,2,FALSE),【参考】数式用!$O$2:$Q$2,0)),10)))</f>
        <v/>
      </c>
      <c r="AC1399" s="354"/>
    </row>
    <row r="1400" spans="1:29" ht="49.95" customHeight="1">
      <c r="A1400" s="240">
        <f t="shared" si="24"/>
        <v>1362</v>
      </c>
      <c r="B1400" s="449"/>
      <c r="C1400" s="450"/>
      <c r="D1400" s="450"/>
      <c r="E1400" s="450"/>
      <c r="F1400" s="450"/>
      <c r="G1400" s="450"/>
      <c r="H1400" s="450"/>
      <c r="I1400" s="450"/>
      <c r="J1400" s="450"/>
      <c r="K1400" s="450"/>
      <c r="L1400" s="451"/>
      <c r="M1400" s="452"/>
      <c r="N1400" s="452"/>
      <c r="O1400" s="452"/>
      <c r="P1400" s="453"/>
      <c r="Q1400" s="454"/>
      <c r="R1400" s="454"/>
      <c r="S1400" s="454"/>
      <c r="T1400" s="454"/>
      <c r="U1400" s="454"/>
      <c r="V1400" s="129"/>
      <c r="W1400" s="129"/>
      <c r="X1400" s="455"/>
      <c r="Y1400" s="456"/>
      <c r="Z1400" s="339" t="str">
        <f>IFERROR(VLOOKUP(X1400, 【参考】数式用!$A$2:$B$46, 2, FALSE), "")</f>
        <v/>
      </c>
      <c r="AA1400" s="357"/>
      <c r="AB1400" s="426" t="str">
        <f>IF(B1400="", "", IF(COUNTIF(X1400,"*独自*"),"数式を削除して手入力",IFERROR(INDEX(【参考】数式用!$O$3:'【参考】数式用'!$Q$452,MATCH(Q1400&amp;V1400,【参考】数式用!$N$3:'【参考】数式用'!$N$452,0),MATCH(VLOOKUP(X1400,【参考】数式用!$R$2:$S$46,2,FALSE),【参考】数式用!$O$2:$Q$2,0)),10)))</f>
        <v/>
      </c>
      <c r="AC1400" s="354"/>
    </row>
    <row r="1401" spans="1:29" ht="49.95" customHeight="1">
      <c r="A1401" s="240">
        <f t="shared" si="24"/>
        <v>1363</v>
      </c>
      <c r="B1401" s="449"/>
      <c r="C1401" s="450"/>
      <c r="D1401" s="450"/>
      <c r="E1401" s="450"/>
      <c r="F1401" s="450"/>
      <c r="G1401" s="450"/>
      <c r="H1401" s="450"/>
      <c r="I1401" s="450"/>
      <c r="J1401" s="450"/>
      <c r="K1401" s="450"/>
      <c r="L1401" s="451"/>
      <c r="M1401" s="452"/>
      <c r="N1401" s="452"/>
      <c r="O1401" s="452"/>
      <c r="P1401" s="453"/>
      <c r="Q1401" s="454"/>
      <c r="R1401" s="454"/>
      <c r="S1401" s="454"/>
      <c r="T1401" s="454"/>
      <c r="U1401" s="454"/>
      <c r="V1401" s="129"/>
      <c r="W1401" s="129"/>
      <c r="X1401" s="455"/>
      <c r="Y1401" s="456"/>
      <c r="Z1401" s="339" t="str">
        <f>IFERROR(VLOOKUP(X1401, 【参考】数式用!$A$2:$B$46, 2, FALSE), "")</f>
        <v/>
      </c>
      <c r="AA1401" s="357"/>
      <c r="AB1401" s="426" t="str">
        <f>IF(B1401="", "", IF(COUNTIF(X1401,"*独自*"),"数式を削除して手入力",IFERROR(INDEX(【参考】数式用!$O$3:'【参考】数式用'!$Q$452,MATCH(Q1401&amp;V1401,【参考】数式用!$N$3:'【参考】数式用'!$N$452,0),MATCH(VLOOKUP(X1401,【参考】数式用!$R$2:$S$46,2,FALSE),【参考】数式用!$O$2:$Q$2,0)),10)))</f>
        <v/>
      </c>
      <c r="AC1401" s="354"/>
    </row>
    <row r="1402" spans="1:29" ht="49.95" customHeight="1">
      <c r="A1402" s="240">
        <f t="shared" si="24"/>
        <v>1364</v>
      </c>
      <c r="B1402" s="449"/>
      <c r="C1402" s="450"/>
      <c r="D1402" s="450"/>
      <c r="E1402" s="450"/>
      <c r="F1402" s="450"/>
      <c r="G1402" s="450"/>
      <c r="H1402" s="450"/>
      <c r="I1402" s="450"/>
      <c r="J1402" s="450"/>
      <c r="K1402" s="450"/>
      <c r="L1402" s="451"/>
      <c r="M1402" s="452"/>
      <c r="N1402" s="452"/>
      <c r="O1402" s="452"/>
      <c r="P1402" s="453"/>
      <c r="Q1402" s="454"/>
      <c r="R1402" s="454"/>
      <c r="S1402" s="454"/>
      <c r="T1402" s="454"/>
      <c r="U1402" s="454"/>
      <c r="V1402" s="129"/>
      <c r="W1402" s="129"/>
      <c r="X1402" s="455"/>
      <c r="Y1402" s="456"/>
      <c r="Z1402" s="339" t="str">
        <f>IFERROR(VLOOKUP(X1402, 【参考】数式用!$A$2:$B$46, 2, FALSE), "")</f>
        <v/>
      </c>
      <c r="AA1402" s="357"/>
      <c r="AB1402" s="426" t="str">
        <f>IF(B1402="", "", IF(COUNTIF(X1402,"*独自*"),"数式を削除して手入力",IFERROR(INDEX(【参考】数式用!$O$3:'【参考】数式用'!$Q$452,MATCH(Q1402&amp;V1402,【参考】数式用!$N$3:'【参考】数式用'!$N$452,0),MATCH(VLOOKUP(X1402,【参考】数式用!$R$2:$S$46,2,FALSE),【参考】数式用!$O$2:$Q$2,0)),10)))</f>
        <v/>
      </c>
      <c r="AC1402" s="354"/>
    </row>
    <row r="1403" spans="1:29" ht="49.95" customHeight="1">
      <c r="A1403" s="240">
        <f t="shared" si="24"/>
        <v>1365</v>
      </c>
      <c r="B1403" s="449"/>
      <c r="C1403" s="450"/>
      <c r="D1403" s="450"/>
      <c r="E1403" s="450"/>
      <c r="F1403" s="450"/>
      <c r="G1403" s="450"/>
      <c r="H1403" s="450"/>
      <c r="I1403" s="450"/>
      <c r="J1403" s="450"/>
      <c r="K1403" s="450"/>
      <c r="L1403" s="451"/>
      <c r="M1403" s="452"/>
      <c r="N1403" s="452"/>
      <c r="O1403" s="452"/>
      <c r="P1403" s="453"/>
      <c r="Q1403" s="454"/>
      <c r="R1403" s="454"/>
      <c r="S1403" s="454"/>
      <c r="T1403" s="454"/>
      <c r="U1403" s="454"/>
      <c r="V1403" s="129"/>
      <c r="W1403" s="129"/>
      <c r="X1403" s="455"/>
      <c r="Y1403" s="456"/>
      <c r="Z1403" s="339" t="str">
        <f>IFERROR(VLOOKUP(X1403, 【参考】数式用!$A$2:$B$46, 2, FALSE), "")</f>
        <v/>
      </c>
      <c r="AA1403" s="357"/>
      <c r="AB1403" s="426" t="str">
        <f>IF(B1403="", "", IF(COUNTIF(X1403,"*独自*"),"数式を削除して手入力",IFERROR(INDEX(【参考】数式用!$O$3:'【参考】数式用'!$Q$452,MATCH(Q1403&amp;V1403,【参考】数式用!$N$3:'【参考】数式用'!$N$452,0),MATCH(VLOOKUP(X1403,【参考】数式用!$R$2:$S$46,2,FALSE),【参考】数式用!$O$2:$Q$2,0)),10)))</f>
        <v/>
      </c>
      <c r="AC1403" s="354"/>
    </row>
    <row r="1404" spans="1:29" ht="49.95" customHeight="1">
      <c r="A1404" s="240">
        <f t="shared" si="24"/>
        <v>1366</v>
      </c>
      <c r="B1404" s="449"/>
      <c r="C1404" s="450"/>
      <c r="D1404" s="450"/>
      <c r="E1404" s="450"/>
      <c r="F1404" s="450"/>
      <c r="G1404" s="450"/>
      <c r="H1404" s="450"/>
      <c r="I1404" s="450"/>
      <c r="J1404" s="450"/>
      <c r="K1404" s="450"/>
      <c r="L1404" s="451"/>
      <c r="M1404" s="452"/>
      <c r="N1404" s="452"/>
      <c r="O1404" s="452"/>
      <c r="P1404" s="453"/>
      <c r="Q1404" s="454"/>
      <c r="R1404" s="454"/>
      <c r="S1404" s="454"/>
      <c r="T1404" s="454"/>
      <c r="U1404" s="454"/>
      <c r="V1404" s="129"/>
      <c r="W1404" s="129"/>
      <c r="X1404" s="455"/>
      <c r="Y1404" s="456"/>
      <c r="Z1404" s="339" t="str">
        <f>IFERROR(VLOOKUP(X1404, 【参考】数式用!$A$2:$B$46, 2, FALSE), "")</f>
        <v/>
      </c>
      <c r="AA1404" s="357"/>
      <c r="AB1404" s="426" t="str">
        <f>IF(B1404="", "", IF(COUNTIF(X1404,"*独自*"),"数式を削除して手入力",IFERROR(INDEX(【参考】数式用!$O$3:'【参考】数式用'!$Q$452,MATCH(Q1404&amp;V1404,【参考】数式用!$N$3:'【参考】数式用'!$N$452,0),MATCH(VLOOKUP(X1404,【参考】数式用!$R$2:$S$46,2,FALSE),【参考】数式用!$O$2:$Q$2,0)),10)))</f>
        <v/>
      </c>
      <c r="AC1404" s="354"/>
    </row>
    <row r="1405" spans="1:29" ht="49.95" customHeight="1">
      <c r="A1405" s="240">
        <f t="shared" si="24"/>
        <v>1367</v>
      </c>
      <c r="B1405" s="449"/>
      <c r="C1405" s="450"/>
      <c r="D1405" s="450"/>
      <c r="E1405" s="450"/>
      <c r="F1405" s="450"/>
      <c r="G1405" s="450"/>
      <c r="H1405" s="450"/>
      <c r="I1405" s="450"/>
      <c r="J1405" s="450"/>
      <c r="K1405" s="450"/>
      <c r="L1405" s="451"/>
      <c r="M1405" s="452"/>
      <c r="N1405" s="452"/>
      <c r="O1405" s="452"/>
      <c r="P1405" s="453"/>
      <c r="Q1405" s="454"/>
      <c r="R1405" s="454"/>
      <c r="S1405" s="454"/>
      <c r="T1405" s="454"/>
      <c r="U1405" s="454"/>
      <c r="V1405" s="129"/>
      <c r="W1405" s="129"/>
      <c r="X1405" s="455"/>
      <c r="Y1405" s="456"/>
      <c r="Z1405" s="339" t="str">
        <f>IFERROR(VLOOKUP(X1405, 【参考】数式用!$A$2:$B$46, 2, FALSE), "")</f>
        <v/>
      </c>
      <c r="AA1405" s="357"/>
      <c r="AB1405" s="426" t="str">
        <f>IF(B1405="", "", IF(COUNTIF(X1405,"*独自*"),"数式を削除して手入力",IFERROR(INDEX(【参考】数式用!$O$3:'【参考】数式用'!$Q$452,MATCH(Q1405&amp;V1405,【参考】数式用!$N$3:'【参考】数式用'!$N$452,0),MATCH(VLOOKUP(X1405,【参考】数式用!$R$2:$S$46,2,FALSE),【参考】数式用!$O$2:$Q$2,0)),10)))</f>
        <v/>
      </c>
      <c r="AC1405" s="354"/>
    </row>
    <row r="1406" spans="1:29" ht="49.95" customHeight="1">
      <c r="A1406" s="240">
        <f t="shared" si="24"/>
        <v>1368</v>
      </c>
      <c r="B1406" s="449"/>
      <c r="C1406" s="450"/>
      <c r="D1406" s="450"/>
      <c r="E1406" s="450"/>
      <c r="F1406" s="450"/>
      <c r="G1406" s="450"/>
      <c r="H1406" s="450"/>
      <c r="I1406" s="450"/>
      <c r="J1406" s="450"/>
      <c r="K1406" s="450"/>
      <c r="L1406" s="451"/>
      <c r="M1406" s="452"/>
      <c r="N1406" s="452"/>
      <c r="O1406" s="452"/>
      <c r="P1406" s="453"/>
      <c r="Q1406" s="454"/>
      <c r="R1406" s="454"/>
      <c r="S1406" s="454"/>
      <c r="T1406" s="454"/>
      <c r="U1406" s="454"/>
      <c r="V1406" s="129"/>
      <c r="W1406" s="129"/>
      <c r="X1406" s="455"/>
      <c r="Y1406" s="456"/>
      <c r="Z1406" s="339" t="str">
        <f>IFERROR(VLOOKUP(X1406, 【参考】数式用!$A$2:$B$46, 2, FALSE), "")</f>
        <v/>
      </c>
      <c r="AA1406" s="357"/>
      <c r="AB1406" s="426" t="str">
        <f>IF(B1406="", "", IF(COUNTIF(X1406,"*独自*"),"数式を削除して手入力",IFERROR(INDEX(【参考】数式用!$O$3:'【参考】数式用'!$Q$452,MATCH(Q1406&amp;V1406,【参考】数式用!$N$3:'【参考】数式用'!$N$452,0),MATCH(VLOOKUP(X1406,【参考】数式用!$R$2:$S$46,2,FALSE),【参考】数式用!$O$2:$Q$2,0)),10)))</f>
        <v/>
      </c>
      <c r="AC1406" s="354"/>
    </row>
    <row r="1407" spans="1:29" ht="49.95" customHeight="1">
      <c r="A1407" s="240">
        <f t="shared" si="24"/>
        <v>1369</v>
      </c>
      <c r="B1407" s="449"/>
      <c r="C1407" s="450"/>
      <c r="D1407" s="450"/>
      <c r="E1407" s="450"/>
      <c r="F1407" s="450"/>
      <c r="G1407" s="450"/>
      <c r="H1407" s="450"/>
      <c r="I1407" s="450"/>
      <c r="J1407" s="450"/>
      <c r="K1407" s="450"/>
      <c r="L1407" s="451"/>
      <c r="M1407" s="452"/>
      <c r="N1407" s="452"/>
      <c r="O1407" s="452"/>
      <c r="P1407" s="453"/>
      <c r="Q1407" s="454"/>
      <c r="R1407" s="454"/>
      <c r="S1407" s="454"/>
      <c r="T1407" s="454"/>
      <c r="U1407" s="454"/>
      <c r="V1407" s="129"/>
      <c r="W1407" s="129"/>
      <c r="X1407" s="455"/>
      <c r="Y1407" s="456"/>
      <c r="Z1407" s="339" t="str">
        <f>IFERROR(VLOOKUP(X1407, 【参考】数式用!$A$2:$B$46, 2, FALSE), "")</f>
        <v/>
      </c>
      <c r="AA1407" s="357"/>
      <c r="AB1407" s="426" t="str">
        <f>IF(B1407="", "", IF(COUNTIF(X1407,"*独自*"),"数式を削除して手入力",IFERROR(INDEX(【参考】数式用!$O$3:'【参考】数式用'!$Q$452,MATCH(Q1407&amp;V1407,【参考】数式用!$N$3:'【参考】数式用'!$N$452,0),MATCH(VLOOKUP(X1407,【参考】数式用!$R$2:$S$46,2,FALSE),【参考】数式用!$O$2:$Q$2,0)),10)))</f>
        <v/>
      </c>
      <c r="AC1407" s="354"/>
    </row>
    <row r="1408" spans="1:29" ht="49.95" customHeight="1">
      <c r="A1408" s="240">
        <f t="shared" si="24"/>
        <v>1370</v>
      </c>
      <c r="B1408" s="449"/>
      <c r="C1408" s="450"/>
      <c r="D1408" s="450"/>
      <c r="E1408" s="450"/>
      <c r="F1408" s="450"/>
      <c r="G1408" s="450"/>
      <c r="H1408" s="450"/>
      <c r="I1408" s="450"/>
      <c r="J1408" s="450"/>
      <c r="K1408" s="450"/>
      <c r="L1408" s="451"/>
      <c r="M1408" s="452"/>
      <c r="N1408" s="452"/>
      <c r="O1408" s="452"/>
      <c r="P1408" s="453"/>
      <c r="Q1408" s="454"/>
      <c r="R1408" s="454"/>
      <c r="S1408" s="454"/>
      <c r="T1408" s="454"/>
      <c r="U1408" s="454"/>
      <c r="V1408" s="129"/>
      <c r="W1408" s="129"/>
      <c r="X1408" s="455"/>
      <c r="Y1408" s="456"/>
      <c r="Z1408" s="339" t="str">
        <f>IFERROR(VLOOKUP(X1408, 【参考】数式用!$A$2:$B$46, 2, FALSE), "")</f>
        <v/>
      </c>
      <c r="AA1408" s="357"/>
      <c r="AB1408" s="426" t="str">
        <f>IF(B1408="", "", IF(COUNTIF(X1408,"*独自*"),"数式を削除して手入力",IFERROR(INDEX(【参考】数式用!$O$3:'【参考】数式用'!$Q$452,MATCH(Q1408&amp;V1408,【参考】数式用!$N$3:'【参考】数式用'!$N$452,0),MATCH(VLOOKUP(X1408,【参考】数式用!$R$2:$S$46,2,FALSE),【参考】数式用!$O$2:$Q$2,0)),10)))</f>
        <v/>
      </c>
      <c r="AC1408" s="354"/>
    </row>
    <row r="1409" spans="1:29" ht="49.95" customHeight="1">
      <c r="A1409" s="240">
        <f t="shared" si="24"/>
        <v>1371</v>
      </c>
      <c r="B1409" s="449"/>
      <c r="C1409" s="450"/>
      <c r="D1409" s="450"/>
      <c r="E1409" s="450"/>
      <c r="F1409" s="450"/>
      <c r="G1409" s="450"/>
      <c r="H1409" s="450"/>
      <c r="I1409" s="450"/>
      <c r="J1409" s="450"/>
      <c r="K1409" s="450"/>
      <c r="L1409" s="451"/>
      <c r="M1409" s="452"/>
      <c r="N1409" s="452"/>
      <c r="O1409" s="452"/>
      <c r="P1409" s="453"/>
      <c r="Q1409" s="454"/>
      <c r="R1409" s="454"/>
      <c r="S1409" s="454"/>
      <c r="T1409" s="454"/>
      <c r="U1409" s="454"/>
      <c r="V1409" s="129"/>
      <c r="W1409" s="129"/>
      <c r="X1409" s="455"/>
      <c r="Y1409" s="456"/>
      <c r="Z1409" s="339" t="str">
        <f>IFERROR(VLOOKUP(X1409, 【参考】数式用!$A$2:$B$46, 2, FALSE), "")</f>
        <v/>
      </c>
      <c r="AA1409" s="357"/>
      <c r="AB1409" s="426" t="str">
        <f>IF(B1409="", "", IF(COUNTIF(X1409,"*独自*"),"数式を削除して手入力",IFERROR(INDEX(【参考】数式用!$O$3:'【参考】数式用'!$Q$452,MATCH(Q1409&amp;V1409,【参考】数式用!$N$3:'【参考】数式用'!$N$452,0),MATCH(VLOOKUP(X1409,【参考】数式用!$R$2:$S$46,2,FALSE),【参考】数式用!$O$2:$Q$2,0)),10)))</f>
        <v/>
      </c>
      <c r="AC1409" s="354"/>
    </row>
    <row r="1410" spans="1:29" ht="49.95" customHeight="1">
      <c r="A1410" s="240">
        <f t="shared" si="24"/>
        <v>1372</v>
      </c>
      <c r="B1410" s="449"/>
      <c r="C1410" s="450"/>
      <c r="D1410" s="450"/>
      <c r="E1410" s="450"/>
      <c r="F1410" s="450"/>
      <c r="G1410" s="450"/>
      <c r="H1410" s="450"/>
      <c r="I1410" s="450"/>
      <c r="J1410" s="450"/>
      <c r="K1410" s="450"/>
      <c r="L1410" s="451"/>
      <c r="M1410" s="452"/>
      <c r="N1410" s="452"/>
      <c r="O1410" s="452"/>
      <c r="P1410" s="453"/>
      <c r="Q1410" s="454"/>
      <c r="R1410" s="454"/>
      <c r="S1410" s="454"/>
      <c r="T1410" s="454"/>
      <c r="U1410" s="454"/>
      <c r="V1410" s="129"/>
      <c r="W1410" s="129"/>
      <c r="X1410" s="455"/>
      <c r="Y1410" s="456"/>
      <c r="Z1410" s="339" t="str">
        <f>IFERROR(VLOOKUP(X1410, 【参考】数式用!$A$2:$B$46, 2, FALSE), "")</f>
        <v/>
      </c>
      <c r="AA1410" s="357"/>
      <c r="AB1410" s="426" t="str">
        <f>IF(B1410="", "", IF(COUNTIF(X1410,"*独自*"),"数式を削除して手入力",IFERROR(INDEX(【参考】数式用!$O$3:'【参考】数式用'!$Q$452,MATCH(Q1410&amp;V1410,【参考】数式用!$N$3:'【参考】数式用'!$N$452,0),MATCH(VLOOKUP(X1410,【参考】数式用!$R$2:$S$46,2,FALSE),【参考】数式用!$O$2:$Q$2,0)),10)))</f>
        <v/>
      </c>
      <c r="AC1410" s="354"/>
    </row>
    <row r="1411" spans="1:29" ht="49.95" customHeight="1">
      <c r="A1411" s="240">
        <f t="shared" si="24"/>
        <v>1373</v>
      </c>
      <c r="B1411" s="449"/>
      <c r="C1411" s="450"/>
      <c r="D1411" s="450"/>
      <c r="E1411" s="450"/>
      <c r="F1411" s="450"/>
      <c r="G1411" s="450"/>
      <c r="H1411" s="450"/>
      <c r="I1411" s="450"/>
      <c r="J1411" s="450"/>
      <c r="K1411" s="450"/>
      <c r="L1411" s="451"/>
      <c r="M1411" s="452"/>
      <c r="N1411" s="452"/>
      <c r="O1411" s="452"/>
      <c r="P1411" s="453"/>
      <c r="Q1411" s="454"/>
      <c r="R1411" s="454"/>
      <c r="S1411" s="454"/>
      <c r="T1411" s="454"/>
      <c r="U1411" s="454"/>
      <c r="V1411" s="129"/>
      <c r="W1411" s="129"/>
      <c r="X1411" s="455"/>
      <c r="Y1411" s="456"/>
      <c r="Z1411" s="339" t="str">
        <f>IFERROR(VLOOKUP(X1411, 【参考】数式用!$A$2:$B$46, 2, FALSE), "")</f>
        <v/>
      </c>
      <c r="AA1411" s="357"/>
      <c r="AB1411" s="426" t="str">
        <f>IF(B1411="", "", IF(COUNTIF(X1411,"*独自*"),"数式を削除して手入力",IFERROR(INDEX(【参考】数式用!$O$3:'【参考】数式用'!$Q$452,MATCH(Q1411&amp;V1411,【参考】数式用!$N$3:'【参考】数式用'!$N$452,0),MATCH(VLOOKUP(X1411,【参考】数式用!$R$2:$S$46,2,FALSE),【参考】数式用!$O$2:$Q$2,0)),10)))</f>
        <v/>
      </c>
      <c r="AC1411" s="354"/>
    </row>
    <row r="1412" spans="1:29" ht="49.95" customHeight="1">
      <c r="A1412" s="240">
        <f t="shared" si="24"/>
        <v>1374</v>
      </c>
      <c r="B1412" s="449"/>
      <c r="C1412" s="450"/>
      <c r="D1412" s="450"/>
      <c r="E1412" s="450"/>
      <c r="F1412" s="450"/>
      <c r="G1412" s="450"/>
      <c r="H1412" s="450"/>
      <c r="I1412" s="450"/>
      <c r="J1412" s="450"/>
      <c r="K1412" s="450"/>
      <c r="L1412" s="451"/>
      <c r="M1412" s="452"/>
      <c r="N1412" s="452"/>
      <c r="O1412" s="452"/>
      <c r="P1412" s="453"/>
      <c r="Q1412" s="454"/>
      <c r="R1412" s="454"/>
      <c r="S1412" s="454"/>
      <c r="T1412" s="454"/>
      <c r="U1412" s="454"/>
      <c r="V1412" s="129"/>
      <c r="W1412" s="129"/>
      <c r="X1412" s="455"/>
      <c r="Y1412" s="456"/>
      <c r="Z1412" s="339" t="str">
        <f>IFERROR(VLOOKUP(X1412, 【参考】数式用!$A$2:$B$46, 2, FALSE), "")</f>
        <v/>
      </c>
      <c r="AA1412" s="357"/>
      <c r="AB1412" s="426" t="str">
        <f>IF(B1412="", "", IF(COUNTIF(X1412,"*独自*"),"数式を削除して手入力",IFERROR(INDEX(【参考】数式用!$O$3:'【参考】数式用'!$Q$452,MATCH(Q1412&amp;V1412,【参考】数式用!$N$3:'【参考】数式用'!$N$452,0),MATCH(VLOOKUP(X1412,【参考】数式用!$R$2:$S$46,2,FALSE),【参考】数式用!$O$2:$Q$2,0)),10)))</f>
        <v/>
      </c>
      <c r="AC1412" s="354"/>
    </row>
    <row r="1413" spans="1:29" ht="49.95" customHeight="1">
      <c r="A1413" s="240">
        <f t="shared" si="24"/>
        <v>1375</v>
      </c>
      <c r="B1413" s="449"/>
      <c r="C1413" s="450"/>
      <c r="D1413" s="450"/>
      <c r="E1413" s="450"/>
      <c r="F1413" s="450"/>
      <c r="G1413" s="450"/>
      <c r="H1413" s="450"/>
      <c r="I1413" s="450"/>
      <c r="J1413" s="450"/>
      <c r="K1413" s="450"/>
      <c r="L1413" s="451"/>
      <c r="M1413" s="452"/>
      <c r="N1413" s="452"/>
      <c r="O1413" s="452"/>
      <c r="P1413" s="453"/>
      <c r="Q1413" s="454"/>
      <c r="R1413" s="454"/>
      <c r="S1413" s="454"/>
      <c r="T1413" s="454"/>
      <c r="U1413" s="454"/>
      <c r="V1413" s="129"/>
      <c r="W1413" s="129"/>
      <c r="X1413" s="455"/>
      <c r="Y1413" s="456"/>
      <c r="Z1413" s="339" t="str">
        <f>IFERROR(VLOOKUP(X1413, 【参考】数式用!$A$2:$B$46, 2, FALSE), "")</f>
        <v/>
      </c>
      <c r="AA1413" s="357"/>
      <c r="AB1413" s="426" t="str">
        <f>IF(B1413="", "", IF(COUNTIF(X1413,"*独自*"),"数式を削除して手入力",IFERROR(INDEX(【参考】数式用!$O$3:'【参考】数式用'!$Q$452,MATCH(Q1413&amp;V1413,【参考】数式用!$N$3:'【参考】数式用'!$N$452,0),MATCH(VLOOKUP(X1413,【参考】数式用!$R$2:$S$46,2,FALSE),【参考】数式用!$O$2:$Q$2,0)),10)))</f>
        <v/>
      </c>
      <c r="AC1413" s="354"/>
    </row>
    <row r="1414" spans="1:29" ht="49.95" customHeight="1">
      <c r="A1414" s="240">
        <f t="shared" si="24"/>
        <v>1376</v>
      </c>
      <c r="B1414" s="449"/>
      <c r="C1414" s="450"/>
      <c r="D1414" s="450"/>
      <c r="E1414" s="450"/>
      <c r="F1414" s="450"/>
      <c r="G1414" s="450"/>
      <c r="H1414" s="450"/>
      <c r="I1414" s="450"/>
      <c r="J1414" s="450"/>
      <c r="K1414" s="450"/>
      <c r="L1414" s="451"/>
      <c r="M1414" s="452"/>
      <c r="N1414" s="452"/>
      <c r="O1414" s="452"/>
      <c r="P1414" s="453"/>
      <c r="Q1414" s="454"/>
      <c r="R1414" s="454"/>
      <c r="S1414" s="454"/>
      <c r="T1414" s="454"/>
      <c r="U1414" s="454"/>
      <c r="V1414" s="129"/>
      <c r="W1414" s="129"/>
      <c r="X1414" s="455"/>
      <c r="Y1414" s="456"/>
      <c r="Z1414" s="339" t="str">
        <f>IFERROR(VLOOKUP(X1414, 【参考】数式用!$A$2:$B$46, 2, FALSE), "")</f>
        <v/>
      </c>
      <c r="AA1414" s="357"/>
      <c r="AB1414" s="426" t="str">
        <f>IF(B1414="", "", IF(COUNTIF(X1414,"*独自*"),"数式を削除して手入力",IFERROR(INDEX(【参考】数式用!$O$3:'【参考】数式用'!$Q$452,MATCH(Q1414&amp;V1414,【参考】数式用!$N$3:'【参考】数式用'!$N$452,0),MATCH(VLOOKUP(X1414,【参考】数式用!$R$2:$S$46,2,FALSE),【参考】数式用!$O$2:$Q$2,0)),10)))</f>
        <v/>
      </c>
      <c r="AC1414" s="354"/>
    </row>
    <row r="1415" spans="1:29" ht="49.95" customHeight="1">
      <c r="A1415" s="240">
        <f t="shared" si="24"/>
        <v>1377</v>
      </c>
      <c r="B1415" s="449"/>
      <c r="C1415" s="450"/>
      <c r="D1415" s="450"/>
      <c r="E1415" s="450"/>
      <c r="F1415" s="450"/>
      <c r="G1415" s="450"/>
      <c r="H1415" s="450"/>
      <c r="I1415" s="450"/>
      <c r="J1415" s="450"/>
      <c r="K1415" s="450"/>
      <c r="L1415" s="451"/>
      <c r="M1415" s="452"/>
      <c r="N1415" s="452"/>
      <c r="O1415" s="452"/>
      <c r="P1415" s="453"/>
      <c r="Q1415" s="454"/>
      <c r="R1415" s="454"/>
      <c r="S1415" s="454"/>
      <c r="T1415" s="454"/>
      <c r="U1415" s="454"/>
      <c r="V1415" s="129"/>
      <c r="W1415" s="129"/>
      <c r="X1415" s="455"/>
      <c r="Y1415" s="456"/>
      <c r="Z1415" s="339" t="str">
        <f>IFERROR(VLOOKUP(X1415, 【参考】数式用!$A$2:$B$46, 2, FALSE), "")</f>
        <v/>
      </c>
      <c r="AA1415" s="357"/>
      <c r="AB1415" s="426" t="str">
        <f>IF(B1415="", "", IF(COUNTIF(X1415,"*独自*"),"数式を削除して手入力",IFERROR(INDEX(【参考】数式用!$O$3:'【参考】数式用'!$Q$452,MATCH(Q1415&amp;V1415,【参考】数式用!$N$3:'【参考】数式用'!$N$452,0),MATCH(VLOOKUP(X1415,【参考】数式用!$R$2:$S$46,2,FALSE),【参考】数式用!$O$2:$Q$2,0)),10)))</f>
        <v/>
      </c>
      <c r="AC1415" s="354"/>
    </row>
    <row r="1416" spans="1:29" ht="49.95" customHeight="1">
      <c r="A1416" s="240">
        <f t="shared" si="24"/>
        <v>1378</v>
      </c>
      <c r="B1416" s="449"/>
      <c r="C1416" s="450"/>
      <c r="D1416" s="450"/>
      <c r="E1416" s="450"/>
      <c r="F1416" s="450"/>
      <c r="G1416" s="450"/>
      <c r="H1416" s="450"/>
      <c r="I1416" s="450"/>
      <c r="J1416" s="450"/>
      <c r="K1416" s="450"/>
      <c r="L1416" s="451"/>
      <c r="M1416" s="452"/>
      <c r="N1416" s="452"/>
      <c r="O1416" s="452"/>
      <c r="P1416" s="453"/>
      <c r="Q1416" s="454"/>
      <c r="R1416" s="454"/>
      <c r="S1416" s="454"/>
      <c r="T1416" s="454"/>
      <c r="U1416" s="454"/>
      <c r="V1416" s="129"/>
      <c r="W1416" s="129"/>
      <c r="X1416" s="455"/>
      <c r="Y1416" s="456"/>
      <c r="Z1416" s="339" t="str">
        <f>IFERROR(VLOOKUP(X1416, 【参考】数式用!$A$2:$B$46, 2, FALSE), "")</f>
        <v/>
      </c>
      <c r="AA1416" s="357"/>
      <c r="AB1416" s="426" t="str">
        <f>IF(B1416="", "", IF(COUNTIF(X1416,"*独自*"),"数式を削除して手入力",IFERROR(INDEX(【参考】数式用!$O$3:'【参考】数式用'!$Q$452,MATCH(Q1416&amp;V1416,【参考】数式用!$N$3:'【参考】数式用'!$N$452,0),MATCH(VLOOKUP(X1416,【参考】数式用!$R$2:$S$46,2,FALSE),【参考】数式用!$O$2:$Q$2,0)),10)))</f>
        <v/>
      </c>
      <c r="AC1416" s="354"/>
    </row>
    <row r="1417" spans="1:29" ht="49.95" customHeight="1">
      <c r="A1417" s="240">
        <f t="shared" si="24"/>
        <v>1379</v>
      </c>
      <c r="B1417" s="449"/>
      <c r="C1417" s="450"/>
      <c r="D1417" s="450"/>
      <c r="E1417" s="450"/>
      <c r="F1417" s="450"/>
      <c r="G1417" s="450"/>
      <c r="H1417" s="450"/>
      <c r="I1417" s="450"/>
      <c r="J1417" s="450"/>
      <c r="K1417" s="450"/>
      <c r="L1417" s="451"/>
      <c r="M1417" s="452"/>
      <c r="N1417" s="452"/>
      <c r="O1417" s="452"/>
      <c r="P1417" s="453"/>
      <c r="Q1417" s="454"/>
      <c r="R1417" s="454"/>
      <c r="S1417" s="454"/>
      <c r="T1417" s="454"/>
      <c r="U1417" s="454"/>
      <c r="V1417" s="129"/>
      <c r="W1417" s="129"/>
      <c r="X1417" s="455"/>
      <c r="Y1417" s="456"/>
      <c r="Z1417" s="339" t="str">
        <f>IFERROR(VLOOKUP(X1417, 【参考】数式用!$A$2:$B$46, 2, FALSE), "")</f>
        <v/>
      </c>
      <c r="AA1417" s="357"/>
      <c r="AB1417" s="426" t="str">
        <f>IF(B1417="", "", IF(COUNTIF(X1417,"*独自*"),"数式を削除して手入力",IFERROR(INDEX(【参考】数式用!$O$3:'【参考】数式用'!$Q$452,MATCH(Q1417&amp;V1417,【参考】数式用!$N$3:'【参考】数式用'!$N$452,0),MATCH(VLOOKUP(X1417,【参考】数式用!$R$2:$S$46,2,FALSE),【参考】数式用!$O$2:$Q$2,0)),10)))</f>
        <v/>
      </c>
      <c r="AC1417" s="354"/>
    </row>
    <row r="1418" spans="1:29" ht="49.95" customHeight="1">
      <c r="A1418" s="240">
        <f t="shared" si="24"/>
        <v>1380</v>
      </c>
      <c r="B1418" s="449"/>
      <c r="C1418" s="450"/>
      <c r="D1418" s="450"/>
      <c r="E1418" s="450"/>
      <c r="F1418" s="450"/>
      <c r="G1418" s="450"/>
      <c r="H1418" s="450"/>
      <c r="I1418" s="450"/>
      <c r="J1418" s="450"/>
      <c r="K1418" s="450"/>
      <c r="L1418" s="451"/>
      <c r="M1418" s="452"/>
      <c r="N1418" s="452"/>
      <c r="O1418" s="452"/>
      <c r="P1418" s="453"/>
      <c r="Q1418" s="454"/>
      <c r="R1418" s="454"/>
      <c r="S1418" s="454"/>
      <c r="T1418" s="454"/>
      <c r="U1418" s="454"/>
      <c r="V1418" s="129"/>
      <c r="W1418" s="129"/>
      <c r="X1418" s="455"/>
      <c r="Y1418" s="456"/>
      <c r="Z1418" s="339" t="str">
        <f>IFERROR(VLOOKUP(X1418, 【参考】数式用!$A$2:$B$46, 2, FALSE), "")</f>
        <v/>
      </c>
      <c r="AA1418" s="357"/>
      <c r="AB1418" s="426" t="str">
        <f>IF(B1418="", "", IF(COUNTIF(X1418,"*独自*"),"数式を削除して手入力",IFERROR(INDEX(【参考】数式用!$O$3:'【参考】数式用'!$Q$452,MATCH(Q1418&amp;V1418,【参考】数式用!$N$3:'【参考】数式用'!$N$452,0),MATCH(VLOOKUP(X1418,【参考】数式用!$R$2:$S$46,2,FALSE),【参考】数式用!$O$2:$Q$2,0)),10)))</f>
        <v/>
      </c>
      <c r="AC1418" s="354"/>
    </row>
    <row r="1419" spans="1:29" ht="49.95" customHeight="1">
      <c r="A1419" s="240">
        <f t="shared" ref="A1419:A1482" si="25">A1418+1</f>
        <v>1381</v>
      </c>
      <c r="B1419" s="449"/>
      <c r="C1419" s="450"/>
      <c r="D1419" s="450"/>
      <c r="E1419" s="450"/>
      <c r="F1419" s="450"/>
      <c r="G1419" s="450"/>
      <c r="H1419" s="450"/>
      <c r="I1419" s="450"/>
      <c r="J1419" s="450"/>
      <c r="K1419" s="450"/>
      <c r="L1419" s="451"/>
      <c r="M1419" s="452"/>
      <c r="N1419" s="452"/>
      <c r="O1419" s="452"/>
      <c r="P1419" s="453"/>
      <c r="Q1419" s="454"/>
      <c r="R1419" s="454"/>
      <c r="S1419" s="454"/>
      <c r="T1419" s="454"/>
      <c r="U1419" s="454"/>
      <c r="V1419" s="129"/>
      <c r="W1419" s="129"/>
      <c r="X1419" s="455"/>
      <c r="Y1419" s="456"/>
      <c r="Z1419" s="339" t="str">
        <f>IFERROR(VLOOKUP(X1419, 【参考】数式用!$A$2:$B$46, 2, FALSE), "")</f>
        <v/>
      </c>
      <c r="AA1419" s="357"/>
      <c r="AB1419" s="426" t="str">
        <f>IF(B1419="", "", IF(COUNTIF(X1419,"*独自*"),"数式を削除して手入力",IFERROR(INDEX(【参考】数式用!$O$3:'【参考】数式用'!$Q$452,MATCH(Q1419&amp;V1419,【参考】数式用!$N$3:'【参考】数式用'!$N$452,0),MATCH(VLOOKUP(X1419,【参考】数式用!$R$2:$S$46,2,FALSE),【参考】数式用!$O$2:$Q$2,0)),10)))</f>
        <v/>
      </c>
      <c r="AC1419" s="354"/>
    </row>
    <row r="1420" spans="1:29" ht="49.95" customHeight="1">
      <c r="A1420" s="240">
        <f t="shared" si="25"/>
        <v>1382</v>
      </c>
      <c r="B1420" s="449"/>
      <c r="C1420" s="450"/>
      <c r="D1420" s="450"/>
      <c r="E1420" s="450"/>
      <c r="F1420" s="450"/>
      <c r="G1420" s="450"/>
      <c r="H1420" s="450"/>
      <c r="I1420" s="450"/>
      <c r="J1420" s="450"/>
      <c r="K1420" s="450"/>
      <c r="L1420" s="451"/>
      <c r="M1420" s="452"/>
      <c r="N1420" s="452"/>
      <c r="O1420" s="452"/>
      <c r="P1420" s="453"/>
      <c r="Q1420" s="454"/>
      <c r="R1420" s="454"/>
      <c r="S1420" s="454"/>
      <c r="T1420" s="454"/>
      <c r="U1420" s="454"/>
      <c r="V1420" s="129"/>
      <c r="W1420" s="129"/>
      <c r="X1420" s="455"/>
      <c r="Y1420" s="456"/>
      <c r="Z1420" s="339" t="str">
        <f>IFERROR(VLOOKUP(X1420, 【参考】数式用!$A$2:$B$46, 2, FALSE), "")</f>
        <v/>
      </c>
      <c r="AA1420" s="357"/>
      <c r="AB1420" s="426" t="str">
        <f>IF(B1420="", "", IF(COUNTIF(X1420,"*独自*"),"数式を削除して手入力",IFERROR(INDEX(【参考】数式用!$O$3:'【参考】数式用'!$Q$452,MATCH(Q1420&amp;V1420,【参考】数式用!$N$3:'【参考】数式用'!$N$452,0),MATCH(VLOOKUP(X1420,【参考】数式用!$R$2:$S$46,2,FALSE),【参考】数式用!$O$2:$Q$2,0)),10)))</f>
        <v/>
      </c>
      <c r="AC1420" s="354"/>
    </row>
    <row r="1421" spans="1:29" ht="49.95" customHeight="1">
      <c r="A1421" s="240">
        <f t="shared" si="25"/>
        <v>1383</v>
      </c>
      <c r="B1421" s="449"/>
      <c r="C1421" s="450"/>
      <c r="D1421" s="450"/>
      <c r="E1421" s="450"/>
      <c r="F1421" s="450"/>
      <c r="G1421" s="450"/>
      <c r="H1421" s="450"/>
      <c r="I1421" s="450"/>
      <c r="J1421" s="450"/>
      <c r="K1421" s="450"/>
      <c r="L1421" s="451"/>
      <c r="M1421" s="452"/>
      <c r="N1421" s="452"/>
      <c r="O1421" s="452"/>
      <c r="P1421" s="453"/>
      <c r="Q1421" s="454"/>
      <c r="R1421" s="454"/>
      <c r="S1421" s="454"/>
      <c r="T1421" s="454"/>
      <c r="U1421" s="454"/>
      <c r="V1421" s="129"/>
      <c r="W1421" s="129"/>
      <c r="X1421" s="455"/>
      <c r="Y1421" s="456"/>
      <c r="Z1421" s="339" t="str">
        <f>IFERROR(VLOOKUP(X1421, 【参考】数式用!$A$2:$B$46, 2, FALSE), "")</f>
        <v/>
      </c>
      <c r="AA1421" s="357"/>
      <c r="AB1421" s="426" t="str">
        <f>IF(B1421="", "", IF(COUNTIF(X1421,"*独自*"),"数式を削除して手入力",IFERROR(INDEX(【参考】数式用!$O$3:'【参考】数式用'!$Q$452,MATCH(Q1421&amp;V1421,【参考】数式用!$N$3:'【参考】数式用'!$N$452,0),MATCH(VLOOKUP(X1421,【参考】数式用!$R$2:$S$46,2,FALSE),【参考】数式用!$O$2:$Q$2,0)),10)))</f>
        <v/>
      </c>
      <c r="AC1421" s="354"/>
    </row>
    <row r="1422" spans="1:29" ht="49.95" customHeight="1">
      <c r="A1422" s="240">
        <f t="shared" si="25"/>
        <v>1384</v>
      </c>
      <c r="B1422" s="449"/>
      <c r="C1422" s="450"/>
      <c r="D1422" s="450"/>
      <c r="E1422" s="450"/>
      <c r="F1422" s="450"/>
      <c r="G1422" s="450"/>
      <c r="H1422" s="450"/>
      <c r="I1422" s="450"/>
      <c r="J1422" s="450"/>
      <c r="K1422" s="450"/>
      <c r="L1422" s="451"/>
      <c r="M1422" s="452"/>
      <c r="N1422" s="452"/>
      <c r="O1422" s="452"/>
      <c r="P1422" s="453"/>
      <c r="Q1422" s="454"/>
      <c r="R1422" s="454"/>
      <c r="S1422" s="454"/>
      <c r="T1422" s="454"/>
      <c r="U1422" s="454"/>
      <c r="V1422" s="129"/>
      <c r="W1422" s="129"/>
      <c r="X1422" s="455"/>
      <c r="Y1422" s="456"/>
      <c r="Z1422" s="339" t="str">
        <f>IFERROR(VLOOKUP(X1422, 【参考】数式用!$A$2:$B$46, 2, FALSE), "")</f>
        <v/>
      </c>
      <c r="AA1422" s="357"/>
      <c r="AB1422" s="426" t="str">
        <f>IF(B1422="", "", IF(COUNTIF(X1422,"*独自*"),"数式を削除して手入力",IFERROR(INDEX(【参考】数式用!$O$3:'【参考】数式用'!$Q$452,MATCH(Q1422&amp;V1422,【参考】数式用!$N$3:'【参考】数式用'!$N$452,0),MATCH(VLOOKUP(X1422,【参考】数式用!$R$2:$S$46,2,FALSE),【参考】数式用!$O$2:$Q$2,0)),10)))</f>
        <v/>
      </c>
      <c r="AC1422" s="354"/>
    </row>
    <row r="1423" spans="1:29" ht="49.95" customHeight="1">
      <c r="A1423" s="240">
        <f t="shared" si="25"/>
        <v>1385</v>
      </c>
      <c r="B1423" s="449"/>
      <c r="C1423" s="450"/>
      <c r="D1423" s="450"/>
      <c r="E1423" s="450"/>
      <c r="F1423" s="450"/>
      <c r="G1423" s="450"/>
      <c r="H1423" s="450"/>
      <c r="I1423" s="450"/>
      <c r="J1423" s="450"/>
      <c r="K1423" s="450"/>
      <c r="L1423" s="451"/>
      <c r="M1423" s="452"/>
      <c r="N1423" s="452"/>
      <c r="O1423" s="452"/>
      <c r="P1423" s="453"/>
      <c r="Q1423" s="454"/>
      <c r="R1423" s="454"/>
      <c r="S1423" s="454"/>
      <c r="T1423" s="454"/>
      <c r="U1423" s="454"/>
      <c r="V1423" s="129"/>
      <c r="W1423" s="129"/>
      <c r="X1423" s="455"/>
      <c r="Y1423" s="456"/>
      <c r="Z1423" s="339" t="str">
        <f>IFERROR(VLOOKUP(X1423, 【参考】数式用!$A$2:$B$46, 2, FALSE), "")</f>
        <v/>
      </c>
      <c r="AA1423" s="357"/>
      <c r="AB1423" s="426" t="str">
        <f>IF(B1423="", "", IF(COUNTIF(X1423,"*独自*"),"数式を削除して手入力",IFERROR(INDEX(【参考】数式用!$O$3:'【参考】数式用'!$Q$452,MATCH(Q1423&amp;V1423,【参考】数式用!$N$3:'【参考】数式用'!$N$452,0),MATCH(VLOOKUP(X1423,【参考】数式用!$R$2:$S$46,2,FALSE),【参考】数式用!$O$2:$Q$2,0)),10)))</f>
        <v/>
      </c>
      <c r="AC1423" s="354"/>
    </row>
    <row r="1424" spans="1:29" ht="49.95" customHeight="1">
      <c r="A1424" s="240">
        <f t="shared" si="25"/>
        <v>1386</v>
      </c>
      <c r="B1424" s="449"/>
      <c r="C1424" s="450"/>
      <c r="D1424" s="450"/>
      <c r="E1424" s="450"/>
      <c r="F1424" s="450"/>
      <c r="G1424" s="450"/>
      <c r="H1424" s="450"/>
      <c r="I1424" s="450"/>
      <c r="J1424" s="450"/>
      <c r="K1424" s="450"/>
      <c r="L1424" s="451"/>
      <c r="M1424" s="452"/>
      <c r="N1424" s="452"/>
      <c r="O1424" s="452"/>
      <c r="P1424" s="453"/>
      <c r="Q1424" s="454"/>
      <c r="R1424" s="454"/>
      <c r="S1424" s="454"/>
      <c r="T1424" s="454"/>
      <c r="U1424" s="454"/>
      <c r="V1424" s="129"/>
      <c r="W1424" s="129"/>
      <c r="X1424" s="455"/>
      <c r="Y1424" s="456"/>
      <c r="Z1424" s="339" t="str">
        <f>IFERROR(VLOOKUP(X1424, 【参考】数式用!$A$2:$B$46, 2, FALSE), "")</f>
        <v/>
      </c>
      <c r="AA1424" s="357"/>
      <c r="AB1424" s="426" t="str">
        <f>IF(B1424="", "", IF(COUNTIF(X1424,"*独自*"),"数式を削除して手入力",IFERROR(INDEX(【参考】数式用!$O$3:'【参考】数式用'!$Q$452,MATCH(Q1424&amp;V1424,【参考】数式用!$N$3:'【参考】数式用'!$N$452,0),MATCH(VLOOKUP(X1424,【参考】数式用!$R$2:$S$46,2,FALSE),【参考】数式用!$O$2:$Q$2,0)),10)))</f>
        <v/>
      </c>
      <c r="AC1424" s="354"/>
    </row>
    <row r="1425" spans="1:29" ht="49.95" customHeight="1">
      <c r="A1425" s="240">
        <f t="shared" si="25"/>
        <v>1387</v>
      </c>
      <c r="B1425" s="449"/>
      <c r="C1425" s="450"/>
      <c r="D1425" s="450"/>
      <c r="E1425" s="450"/>
      <c r="F1425" s="450"/>
      <c r="G1425" s="450"/>
      <c r="H1425" s="450"/>
      <c r="I1425" s="450"/>
      <c r="J1425" s="450"/>
      <c r="K1425" s="450"/>
      <c r="L1425" s="451"/>
      <c r="M1425" s="452"/>
      <c r="N1425" s="452"/>
      <c r="O1425" s="452"/>
      <c r="P1425" s="453"/>
      <c r="Q1425" s="454"/>
      <c r="R1425" s="454"/>
      <c r="S1425" s="454"/>
      <c r="T1425" s="454"/>
      <c r="U1425" s="454"/>
      <c r="V1425" s="129"/>
      <c r="W1425" s="129"/>
      <c r="X1425" s="455"/>
      <c r="Y1425" s="456"/>
      <c r="Z1425" s="339" t="str">
        <f>IFERROR(VLOOKUP(X1425, 【参考】数式用!$A$2:$B$46, 2, FALSE), "")</f>
        <v/>
      </c>
      <c r="AA1425" s="357"/>
      <c r="AB1425" s="426" t="str">
        <f>IF(B1425="", "", IF(COUNTIF(X1425,"*独自*"),"数式を削除して手入力",IFERROR(INDEX(【参考】数式用!$O$3:'【参考】数式用'!$Q$452,MATCH(Q1425&amp;V1425,【参考】数式用!$N$3:'【参考】数式用'!$N$452,0),MATCH(VLOOKUP(X1425,【参考】数式用!$R$2:$S$46,2,FALSE),【参考】数式用!$O$2:$Q$2,0)),10)))</f>
        <v/>
      </c>
      <c r="AC1425" s="354"/>
    </row>
    <row r="1426" spans="1:29" ht="49.95" customHeight="1">
      <c r="A1426" s="240">
        <f t="shared" si="25"/>
        <v>1388</v>
      </c>
      <c r="B1426" s="449"/>
      <c r="C1426" s="450"/>
      <c r="D1426" s="450"/>
      <c r="E1426" s="450"/>
      <c r="F1426" s="450"/>
      <c r="G1426" s="450"/>
      <c r="H1426" s="450"/>
      <c r="I1426" s="450"/>
      <c r="J1426" s="450"/>
      <c r="K1426" s="450"/>
      <c r="L1426" s="451"/>
      <c r="M1426" s="452"/>
      <c r="N1426" s="452"/>
      <c r="O1426" s="452"/>
      <c r="P1426" s="453"/>
      <c r="Q1426" s="454"/>
      <c r="R1426" s="454"/>
      <c r="S1426" s="454"/>
      <c r="T1426" s="454"/>
      <c r="U1426" s="454"/>
      <c r="V1426" s="129"/>
      <c r="W1426" s="129"/>
      <c r="X1426" s="455"/>
      <c r="Y1426" s="456"/>
      <c r="Z1426" s="339" t="str">
        <f>IFERROR(VLOOKUP(X1426, 【参考】数式用!$A$2:$B$46, 2, FALSE), "")</f>
        <v/>
      </c>
      <c r="AA1426" s="357"/>
      <c r="AB1426" s="426" t="str">
        <f>IF(B1426="", "", IF(COUNTIF(X1426,"*独自*"),"数式を削除して手入力",IFERROR(INDEX(【参考】数式用!$O$3:'【参考】数式用'!$Q$452,MATCH(Q1426&amp;V1426,【参考】数式用!$N$3:'【参考】数式用'!$N$452,0),MATCH(VLOOKUP(X1426,【参考】数式用!$R$2:$S$46,2,FALSE),【参考】数式用!$O$2:$Q$2,0)),10)))</f>
        <v/>
      </c>
      <c r="AC1426" s="354"/>
    </row>
    <row r="1427" spans="1:29" ht="49.95" customHeight="1">
      <c r="A1427" s="240">
        <f t="shared" si="25"/>
        <v>1389</v>
      </c>
      <c r="B1427" s="449"/>
      <c r="C1427" s="450"/>
      <c r="D1427" s="450"/>
      <c r="E1427" s="450"/>
      <c r="F1427" s="450"/>
      <c r="G1427" s="450"/>
      <c r="H1427" s="450"/>
      <c r="I1427" s="450"/>
      <c r="J1427" s="450"/>
      <c r="K1427" s="450"/>
      <c r="L1427" s="451"/>
      <c r="M1427" s="452"/>
      <c r="N1427" s="452"/>
      <c r="O1427" s="452"/>
      <c r="P1427" s="453"/>
      <c r="Q1427" s="454"/>
      <c r="R1427" s="454"/>
      <c r="S1427" s="454"/>
      <c r="T1427" s="454"/>
      <c r="U1427" s="454"/>
      <c r="V1427" s="129"/>
      <c r="W1427" s="129"/>
      <c r="X1427" s="455"/>
      <c r="Y1427" s="456"/>
      <c r="Z1427" s="339" t="str">
        <f>IFERROR(VLOOKUP(X1427, 【参考】数式用!$A$2:$B$46, 2, FALSE), "")</f>
        <v/>
      </c>
      <c r="AA1427" s="357"/>
      <c r="AB1427" s="426" t="str">
        <f>IF(B1427="", "", IF(COUNTIF(X1427,"*独自*"),"数式を削除して手入力",IFERROR(INDEX(【参考】数式用!$O$3:'【参考】数式用'!$Q$452,MATCH(Q1427&amp;V1427,【参考】数式用!$N$3:'【参考】数式用'!$N$452,0),MATCH(VLOOKUP(X1427,【参考】数式用!$R$2:$S$46,2,FALSE),【参考】数式用!$O$2:$Q$2,0)),10)))</f>
        <v/>
      </c>
      <c r="AC1427" s="354"/>
    </row>
    <row r="1428" spans="1:29" ht="49.95" customHeight="1">
      <c r="A1428" s="240">
        <f t="shared" si="25"/>
        <v>1390</v>
      </c>
      <c r="B1428" s="449"/>
      <c r="C1428" s="450"/>
      <c r="D1428" s="450"/>
      <c r="E1428" s="450"/>
      <c r="F1428" s="450"/>
      <c r="G1428" s="450"/>
      <c r="H1428" s="450"/>
      <c r="I1428" s="450"/>
      <c r="J1428" s="450"/>
      <c r="K1428" s="450"/>
      <c r="L1428" s="451"/>
      <c r="M1428" s="452"/>
      <c r="N1428" s="452"/>
      <c r="O1428" s="452"/>
      <c r="P1428" s="453"/>
      <c r="Q1428" s="454"/>
      <c r="R1428" s="454"/>
      <c r="S1428" s="454"/>
      <c r="T1428" s="454"/>
      <c r="U1428" s="454"/>
      <c r="V1428" s="129"/>
      <c r="W1428" s="129"/>
      <c r="X1428" s="455"/>
      <c r="Y1428" s="456"/>
      <c r="Z1428" s="339" t="str">
        <f>IFERROR(VLOOKUP(X1428, 【参考】数式用!$A$2:$B$46, 2, FALSE), "")</f>
        <v/>
      </c>
      <c r="AA1428" s="357"/>
      <c r="AB1428" s="426" t="str">
        <f>IF(B1428="", "", IF(COUNTIF(X1428,"*独自*"),"数式を削除して手入力",IFERROR(INDEX(【参考】数式用!$O$3:'【参考】数式用'!$Q$452,MATCH(Q1428&amp;V1428,【参考】数式用!$N$3:'【参考】数式用'!$N$452,0),MATCH(VLOOKUP(X1428,【参考】数式用!$R$2:$S$46,2,FALSE),【参考】数式用!$O$2:$Q$2,0)),10)))</f>
        <v/>
      </c>
      <c r="AC1428" s="354"/>
    </row>
    <row r="1429" spans="1:29" ht="49.95" customHeight="1">
      <c r="A1429" s="240">
        <f t="shared" si="25"/>
        <v>1391</v>
      </c>
      <c r="B1429" s="449"/>
      <c r="C1429" s="450"/>
      <c r="D1429" s="450"/>
      <c r="E1429" s="450"/>
      <c r="F1429" s="450"/>
      <c r="G1429" s="450"/>
      <c r="H1429" s="450"/>
      <c r="I1429" s="450"/>
      <c r="J1429" s="450"/>
      <c r="K1429" s="450"/>
      <c r="L1429" s="451"/>
      <c r="M1429" s="452"/>
      <c r="N1429" s="452"/>
      <c r="O1429" s="452"/>
      <c r="P1429" s="453"/>
      <c r="Q1429" s="454"/>
      <c r="R1429" s="454"/>
      <c r="S1429" s="454"/>
      <c r="T1429" s="454"/>
      <c r="U1429" s="454"/>
      <c r="V1429" s="129"/>
      <c r="W1429" s="129"/>
      <c r="X1429" s="455"/>
      <c r="Y1429" s="456"/>
      <c r="Z1429" s="339" t="str">
        <f>IFERROR(VLOOKUP(X1429, 【参考】数式用!$A$2:$B$46, 2, FALSE), "")</f>
        <v/>
      </c>
      <c r="AA1429" s="357"/>
      <c r="AB1429" s="426" t="str">
        <f>IF(B1429="", "", IF(COUNTIF(X1429,"*独自*"),"数式を削除して手入力",IFERROR(INDEX(【参考】数式用!$O$3:'【参考】数式用'!$Q$452,MATCH(Q1429&amp;V1429,【参考】数式用!$N$3:'【参考】数式用'!$N$452,0),MATCH(VLOOKUP(X1429,【参考】数式用!$R$2:$S$46,2,FALSE),【参考】数式用!$O$2:$Q$2,0)),10)))</f>
        <v/>
      </c>
      <c r="AC1429" s="354"/>
    </row>
    <row r="1430" spans="1:29" ht="49.95" customHeight="1">
      <c r="A1430" s="240">
        <f t="shared" si="25"/>
        <v>1392</v>
      </c>
      <c r="B1430" s="449"/>
      <c r="C1430" s="450"/>
      <c r="D1430" s="450"/>
      <c r="E1430" s="450"/>
      <c r="F1430" s="450"/>
      <c r="G1430" s="450"/>
      <c r="H1430" s="450"/>
      <c r="I1430" s="450"/>
      <c r="J1430" s="450"/>
      <c r="K1430" s="450"/>
      <c r="L1430" s="451"/>
      <c r="M1430" s="452"/>
      <c r="N1430" s="452"/>
      <c r="O1430" s="452"/>
      <c r="P1430" s="453"/>
      <c r="Q1430" s="454"/>
      <c r="R1430" s="454"/>
      <c r="S1430" s="454"/>
      <c r="T1430" s="454"/>
      <c r="U1430" s="454"/>
      <c r="V1430" s="129"/>
      <c r="W1430" s="129"/>
      <c r="X1430" s="455"/>
      <c r="Y1430" s="456"/>
      <c r="Z1430" s="339" t="str">
        <f>IFERROR(VLOOKUP(X1430, 【参考】数式用!$A$2:$B$46, 2, FALSE), "")</f>
        <v/>
      </c>
      <c r="AA1430" s="357"/>
      <c r="AB1430" s="426" t="str">
        <f>IF(B1430="", "", IF(COUNTIF(X1430,"*独自*"),"数式を削除して手入力",IFERROR(INDEX(【参考】数式用!$O$3:'【参考】数式用'!$Q$452,MATCH(Q1430&amp;V1430,【参考】数式用!$N$3:'【参考】数式用'!$N$452,0),MATCH(VLOOKUP(X1430,【参考】数式用!$R$2:$S$46,2,FALSE),【参考】数式用!$O$2:$Q$2,0)),10)))</f>
        <v/>
      </c>
      <c r="AC1430" s="354"/>
    </row>
    <row r="1431" spans="1:29" ht="49.95" customHeight="1">
      <c r="A1431" s="240">
        <f t="shared" si="25"/>
        <v>1393</v>
      </c>
      <c r="B1431" s="449"/>
      <c r="C1431" s="450"/>
      <c r="D1431" s="450"/>
      <c r="E1431" s="450"/>
      <c r="F1431" s="450"/>
      <c r="G1431" s="450"/>
      <c r="H1431" s="450"/>
      <c r="I1431" s="450"/>
      <c r="J1431" s="450"/>
      <c r="K1431" s="450"/>
      <c r="L1431" s="451"/>
      <c r="M1431" s="452"/>
      <c r="N1431" s="452"/>
      <c r="O1431" s="452"/>
      <c r="P1431" s="453"/>
      <c r="Q1431" s="454"/>
      <c r="R1431" s="454"/>
      <c r="S1431" s="454"/>
      <c r="T1431" s="454"/>
      <c r="U1431" s="454"/>
      <c r="V1431" s="129"/>
      <c r="W1431" s="129"/>
      <c r="X1431" s="455"/>
      <c r="Y1431" s="456"/>
      <c r="Z1431" s="339" t="str">
        <f>IFERROR(VLOOKUP(X1431, 【参考】数式用!$A$2:$B$46, 2, FALSE), "")</f>
        <v/>
      </c>
      <c r="AA1431" s="357"/>
      <c r="AB1431" s="426" t="str">
        <f>IF(B1431="", "", IF(COUNTIF(X1431,"*独自*"),"数式を削除して手入力",IFERROR(INDEX(【参考】数式用!$O$3:'【参考】数式用'!$Q$452,MATCH(Q1431&amp;V1431,【参考】数式用!$N$3:'【参考】数式用'!$N$452,0),MATCH(VLOOKUP(X1431,【参考】数式用!$R$2:$S$46,2,FALSE),【参考】数式用!$O$2:$Q$2,0)),10)))</f>
        <v/>
      </c>
      <c r="AC1431" s="354"/>
    </row>
    <row r="1432" spans="1:29" ht="49.95" customHeight="1">
      <c r="A1432" s="240">
        <f t="shared" si="25"/>
        <v>1394</v>
      </c>
      <c r="B1432" s="449"/>
      <c r="C1432" s="450"/>
      <c r="D1432" s="450"/>
      <c r="E1432" s="450"/>
      <c r="F1432" s="450"/>
      <c r="G1432" s="450"/>
      <c r="H1432" s="450"/>
      <c r="I1432" s="450"/>
      <c r="J1432" s="450"/>
      <c r="K1432" s="450"/>
      <c r="L1432" s="451"/>
      <c r="M1432" s="452"/>
      <c r="N1432" s="452"/>
      <c r="O1432" s="452"/>
      <c r="P1432" s="453"/>
      <c r="Q1432" s="454"/>
      <c r="R1432" s="454"/>
      <c r="S1432" s="454"/>
      <c r="T1432" s="454"/>
      <c r="U1432" s="454"/>
      <c r="V1432" s="129"/>
      <c r="W1432" s="129"/>
      <c r="X1432" s="455"/>
      <c r="Y1432" s="456"/>
      <c r="Z1432" s="339" t="str">
        <f>IFERROR(VLOOKUP(X1432, 【参考】数式用!$A$2:$B$46, 2, FALSE), "")</f>
        <v/>
      </c>
      <c r="AA1432" s="357"/>
      <c r="AB1432" s="426" t="str">
        <f>IF(B1432="", "", IF(COUNTIF(X1432,"*独自*"),"数式を削除して手入力",IFERROR(INDEX(【参考】数式用!$O$3:'【参考】数式用'!$Q$452,MATCH(Q1432&amp;V1432,【参考】数式用!$N$3:'【参考】数式用'!$N$452,0),MATCH(VLOOKUP(X1432,【参考】数式用!$R$2:$S$46,2,FALSE),【参考】数式用!$O$2:$Q$2,0)),10)))</f>
        <v/>
      </c>
      <c r="AC1432" s="354"/>
    </row>
    <row r="1433" spans="1:29" ht="49.95" customHeight="1">
      <c r="A1433" s="240">
        <f t="shared" si="25"/>
        <v>1395</v>
      </c>
      <c r="B1433" s="449"/>
      <c r="C1433" s="450"/>
      <c r="D1433" s="450"/>
      <c r="E1433" s="450"/>
      <c r="F1433" s="450"/>
      <c r="G1433" s="450"/>
      <c r="H1433" s="450"/>
      <c r="I1433" s="450"/>
      <c r="J1433" s="450"/>
      <c r="K1433" s="450"/>
      <c r="L1433" s="451"/>
      <c r="M1433" s="452"/>
      <c r="N1433" s="452"/>
      <c r="O1433" s="452"/>
      <c r="P1433" s="453"/>
      <c r="Q1433" s="454"/>
      <c r="R1433" s="454"/>
      <c r="S1433" s="454"/>
      <c r="T1433" s="454"/>
      <c r="U1433" s="454"/>
      <c r="V1433" s="129"/>
      <c r="W1433" s="129"/>
      <c r="X1433" s="455"/>
      <c r="Y1433" s="456"/>
      <c r="Z1433" s="339" t="str">
        <f>IFERROR(VLOOKUP(X1433, 【参考】数式用!$A$2:$B$46, 2, FALSE), "")</f>
        <v/>
      </c>
      <c r="AA1433" s="357"/>
      <c r="AB1433" s="426" t="str">
        <f>IF(B1433="", "", IF(COUNTIF(X1433,"*独自*"),"数式を削除して手入力",IFERROR(INDEX(【参考】数式用!$O$3:'【参考】数式用'!$Q$452,MATCH(Q1433&amp;V1433,【参考】数式用!$N$3:'【参考】数式用'!$N$452,0),MATCH(VLOOKUP(X1433,【参考】数式用!$R$2:$S$46,2,FALSE),【参考】数式用!$O$2:$Q$2,0)),10)))</f>
        <v/>
      </c>
      <c r="AC1433" s="354"/>
    </row>
    <row r="1434" spans="1:29" ht="49.95" customHeight="1">
      <c r="A1434" s="240">
        <f t="shared" si="25"/>
        <v>1396</v>
      </c>
      <c r="B1434" s="449"/>
      <c r="C1434" s="450"/>
      <c r="D1434" s="450"/>
      <c r="E1434" s="450"/>
      <c r="F1434" s="450"/>
      <c r="G1434" s="450"/>
      <c r="H1434" s="450"/>
      <c r="I1434" s="450"/>
      <c r="J1434" s="450"/>
      <c r="K1434" s="450"/>
      <c r="L1434" s="451"/>
      <c r="M1434" s="452"/>
      <c r="N1434" s="452"/>
      <c r="O1434" s="452"/>
      <c r="P1434" s="453"/>
      <c r="Q1434" s="454"/>
      <c r="R1434" s="454"/>
      <c r="S1434" s="454"/>
      <c r="T1434" s="454"/>
      <c r="U1434" s="454"/>
      <c r="V1434" s="129"/>
      <c r="W1434" s="129"/>
      <c r="X1434" s="455"/>
      <c r="Y1434" s="456"/>
      <c r="Z1434" s="339" t="str">
        <f>IFERROR(VLOOKUP(X1434, 【参考】数式用!$A$2:$B$46, 2, FALSE), "")</f>
        <v/>
      </c>
      <c r="AA1434" s="357"/>
      <c r="AB1434" s="426" t="str">
        <f>IF(B1434="", "", IF(COUNTIF(X1434,"*独自*"),"数式を削除して手入力",IFERROR(INDEX(【参考】数式用!$O$3:'【参考】数式用'!$Q$452,MATCH(Q1434&amp;V1434,【参考】数式用!$N$3:'【参考】数式用'!$N$452,0),MATCH(VLOOKUP(X1434,【参考】数式用!$R$2:$S$46,2,FALSE),【参考】数式用!$O$2:$Q$2,0)),10)))</f>
        <v/>
      </c>
      <c r="AC1434" s="354"/>
    </row>
    <row r="1435" spans="1:29" ht="49.95" customHeight="1">
      <c r="A1435" s="240">
        <f t="shared" si="25"/>
        <v>1397</v>
      </c>
      <c r="B1435" s="449"/>
      <c r="C1435" s="450"/>
      <c r="D1435" s="450"/>
      <c r="E1435" s="450"/>
      <c r="F1435" s="450"/>
      <c r="G1435" s="450"/>
      <c r="H1435" s="450"/>
      <c r="I1435" s="450"/>
      <c r="J1435" s="450"/>
      <c r="K1435" s="450"/>
      <c r="L1435" s="451"/>
      <c r="M1435" s="452"/>
      <c r="N1435" s="452"/>
      <c r="O1435" s="452"/>
      <c r="P1435" s="453"/>
      <c r="Q1435" s="454"/>
      <c r="R1435" s="454"/>
      <c r="S1435" s="454"/>
      <c r="T1435" s="454"/>
      <c r="U1435" s="454"/>
      <c r="V1435" s="129"/>
      <c r="W1435" s="129"/>
      <c r="X1435" s="455"/>
      <c r="Y1435" s="456"/>
      <c r="Z1435" s="339" t="str">
        <f>IFERROR(VLOOKUP(X1435, 【参考】数式用!$A$2:$B$46, 2, FALSE), "")</f>
        <v/>
      </c>
      <c r="AA1435" s="357"/>
      <c r="AB1435" s="426" t="str">
        <f>IF(B1435="", "", IF(COUNTIF(X1435,"*独自*"),"数式を削除して手入力",IFERROR(INDEX(【参考】数式用!$O$3:'【参考】数式用'!$Q$452,MATCH(Q1435&amp;V1435,【参考】数式用!$N$3:'【参考】数式用'!$N$452,0),MATCH(VLOOKUP(X1435,【参考】数式用!$R$2:$S$46,2,FALSE),【参考】数式用!$O$2:$Q$2,0)),10)))</f>
        <v/>
      </c>
      <c r="AC1435" s="354"/>
    </row>
    <row r="1436" spans="1:29" ht="49.95" customHeight="1">
      <c r="A1436" s="240">
        <f t="shared" si="25"/>
        <v>1398</v>
      </c>
      <c r="B1436" s="449"/>
      <c r="C1436" s="450"/>
      <c r="D1436" s="450"/>
      <c r="E1436" s="450"/>
      <c r="F1436" s="450"/>
      <c r="G1436" s="450"/>
      <c r="H1436" s="450"/>
      <c r="I1436" s="450"/>
      <c r="J1436" s="450"/>
      <c r="K1436" s="450"/>
      <c r="L1436" s="451"/>
      <c r="M1436" s="452"/>
      <c r="N1436" s="452"/>
      <c r="O1436" s="452"/>
      <c r="P1436" s="453"/>
      <c r="Q1436" s="454"/>
      <c r="R1436" s="454"/>
      <c r="S1436" s="454"/>
      <c r="T1436" s="454"/>
      <c r="U1436" s="454"/>
      <c r="V1436" s="129"/>
      <c r="W1436" s="129"/>
      <c r="X1436" s="455"/>
      <c r="Y1436" s="456"/>
      <c r="Z1436" s="339" t="str">
        <f>IFERROR(VLOOKUP(X1436, 【参考】数式用!$A$2:$B$46, 2, FALSE), "")</f>
        <v/>
      </c>
      <c r="AA1436" s="357"/>
      <c r="AB1436" s="426" t="str">
        <f>IF(B1436="", "", IF(COUNTIF(X1436,"*独自*"),"数式を削除して手入力",IFERROR(INDEX(【参考】数式用!$O$3:'【参考】数式用'!$Q$452,MATCH(Q1436&amp;V1436,【参考】数式用!$N$3:'【参考】数式用'!$N$452,0),MATCH(VLOOKUP(X1436,【参考】数式用!$R$2:$S$46,2,FALSE),【参考】数式用!$O$2:$Q$2,0)),10)))</f>
        <v/>
      </c>
      <c r="AC1436" s="354"/>
    </row>
    <row r="1437" spans="1:29" ht="49.95" customHeight="1">
      <c r="A1437" s="240">
        <f t="shared" si="25"/>
        <v>1399</v>
      </c>
      <c r="B1437" s="449"/>
      <c r="C1437" s="450"/>
      <c r="D1437" s="450"/>
      <c r="E1437" s="450"/>
      <c r="F1437" s="450"/>
      <c r="G1437" s="450"/>
      <c r="H1437" s="450"/>
      <c r="I1437" s="450"/>
      <c r="J1437" s="450"/>
      <c r="K1437" s="450"/>
      <c r="L1437" s="451"/>
      <c r="M1437" s="452"/>
      <c r="N1437" s="452"/>
      <c r="O1437" s="452"/>
      <c r="P1437" s="453"/>
      <c r="Q1437" s="454"/>
      <c r="R1437" s="454"/>
      <c r="S1437" s="454"/>
      <c r="T1437" s="454"/>
      <c r="U1437" s="454"/>
      <c r="V1437" s="129"/>
      <c r="W1437" s="129"/>
      <c r="X1437" s="455"/>
      <c r="Y1437" s="456"/>
      <c r="Z1437" s="339" t="str">
        <f>IFERROR(VLOOKUP(X1437, 【参考】数式用!$A$2:$B$46, 2, FALSE), "")</f>
        <v/>
      </c>
      <c r="AA1437" s="357"/>
      <c r="AB1437" s="426" t="str">
        <f>IF(B1437="", "", IF(COUNTIF(X1437,"*独自*"),"数式を削除して手入力",IFERROR(INDEX(【参考】数式用!$O$3:'【参考】数式用'!$Q$452,MATCH(Q1437&amp;V1437,【参考】数式用!$N$3:'【参考】数式用'!$N$452,0),MATCH(VLOOKUP(X1437,【参考】数式用!$R$2:$S$46,2,FALSE),【参考】数式用!$O$2:$Q$2,0)),10)))</f>
        <v/>
      </c>
      <c r="AC1437" s="354"/>
    </row>
    <row r="1438" spans="1:29" ht="49.95" customHeight="1">
      <c r="A1438" s="240">
        <f t="shared" si="25"/>
        <v>1400</v>
      </c>
      <c r="B1438" s="449"/>
      <c r="C1438" s="450"/>
      <c r="D1438" s="450"/>
      <c r="E1438" s="450"/>
      <c r="F1438" s="450"/>
      <c r="G1438" s="450"/>
      <c r="H1438" s="450"/>
      <c r="I1438" s="450"/>
      <c r="J1438" s="450"/>
      <c r="K1438" s="450"/>
      <c r="L1438" s="451"/>
      <c r="M1438" s="452"/>
      <c r="N1438" s="452"/>
      <c r="O1438" s="452"/>
      <c r="P1438" s="453"/>
      <c r="Q1438" s="454"/>
      <c r="R1438" s="454"/>
      <c r="S1438" s="454"/>
      <c r="T1438" s="454"/>
      <c r="U1438" s="454"/>
      <c r="V1438" s="129"/>
      <c r="W1438" s="129"/>
      <c r="X1438" s="455"/>
      <c r="Y1438" s="456"/>
      <c r="Z1438" s="339" t="str">
        <f>IFERROR(VLOOKUP(X1438, 【参考】数式用!$A$2:$B$46, 2, FALSE), "")</f>
        <v/>
      </c>
      <c r="AA1438" s="357"/>
      <c r="AB1438" s="426" t="str">
        <f>IF(B1438="", "", IF(COUNTIF(X1438,"*独自*"),"数式を削除して手入力",IFERROR(INDEX(【参考】数式用!$O$3:'【参考】数式用'!$Q$452,MATCH(Q1438&amp;V1438,【参考】数式用!$N$3:'【参考】数式用'!$N$452,0),MATCH(VLOOKUP(X1438,【参考】数式用!$R$2:$S$46,2,FALSE),【参考】数式用!$O$2:$Q$2,0)),10)))</f>
        <v/>
      </c>
      <c r="AC1438" s="354"/>
    </row>
    <row r="1439" spans="1:29" ht="49.95" customHeight="1">
      <c r="A1439" s="240">
        <f t="shared" si="25"/>
        <v>1401</v>
      </c>
      <c r="B1439" s="449"/>
      <c r="C1439" s="450"/>
      <c r="D1439" s="450"/>
      <c r="E1439" s="450"/>
      <c r="F1439" s="450"/>
      <c r="G1439" s="450"/>
      <c r="H1439" s="450"/>
      <c r="I1439" s="450"/>
      <c r="J1439" s="450"/>
      <c r="K1439" s="450"/>
      <c r="L1439" s="451"/>
      <c r="M1439" s="452"/>
      <c r="N1439" s="452"/>
      <c r="O1439" s="452"/>
      <c r="P1439" s="453"/>
      <c r="Q1439" s="454"/>
      <c r="R1439" s="454"/>
      <c r="S1439" s="454"/>
      <c r="T1439" s="454"/>
      <c r="U1439" s="454"/>
      <c r="V1439" s="129"/>
      <c r="W1439" s="129"/>
      <c r="X1439" s="455"/>
      <c r="Y1439" s="456"/>
      <c r="Z1439" s="339" t="str">
        <f>IFERROR(VLOOKUP(X1439, 【参考】数式用!$A$2:$B$46, 2, FALSE), "")</f>
        <v/>
      </c>
      <c r="AA1439" s="357"/>
      <c r="AB1439" s="426" t="str">
        <f>IF(B1439="", "", IF(COUNTIF(X1439,"*独自*"),"数式を削除して手入力",IFERROR(INDEX(【参考】数式用!$O$3:'【参考】数式用'!$Q$452,MATCH(Q1439&amp;V1439,【参考】数式用!$N$3:'【参考】数式用'!$N$452,0),MATCH(VLOOKUP(X1439,【参考】数式用!$R$2:$S$46,2,FALSE),【参考】数式用!$O$2:$Q$2,0)),10)))</f>
        <v/>
      </c>
      <c r="AC1439" s="354"/>
    </row>
    <row r="1440" spans="1:29" ht="49.95" customHeight="1">
      <c r="A1440" s="240">
        <f t="shared" si="25"/>
        <v>1402</v>
      </c>
      <c r="B1440" s="449"/>
      <c r="C1440" s="450"/>
      <c r="D1440" s="450"/>
      <c r="E1440" s="450"/>
      <c r="F1440" s="450"/>
      <c r="G1440" s="450"/>
      <c r="H1440" s="450"/>
      <c r="I1440" s="450"/>
      <c r="J1440" s="450"/>
      <c r="K1440" s="450"/>
      <c r="L1440" s="451"/>
      <c r="M1440" s="452"/>
      <c r="N1440" s="452"/>
      <c r="O1440" s="452"/>
      <c r="P1440" s="453"/>
      <c r="Q1440" s="454"/>
      <c r="R1440" s="454"/>
      <c r="S1440" s="454"/>
      <c r="T1440" s="454"/>
      <c r="U1440" s="454"/>
      <c r="V1440" s="129"/>
      <c r="W1440" s="129"/>
      <c r="X1440" s="455"/>
      <c r="Y1440" s="456"/>
      <c r="Z1440" s="339" t="str">
        <f>IFERROR(VLOOKUP(X1440, 【参考】数式用!$A$2:$B$46, 2, FALSE), "")</f>
        <v/>
      </c>
      <c r="AA1440" s="357"/>
      <c r="AB1440" s="426" t="str">
        <f>IF(B1440="", "", IF(COUNTIF(X1440,"*独自*"),"数式を削除して手入力",IFERROR(INDEX(【参考】数式用!$O$3:'【参考】数式用'!$Q$452,MATCH(Q1440&amp;V1440,【参考】数式用!$N$3:'【参考】数式用'!$N$452,0),MATCH(VLOOKUP(X1440,【参考】数式用!$R$2:$S$46,2,FALSE),【参考】数式用!$O$2:$Q$2,0)),10)))</f>
        <v/>
      </c>
      <c r="AC1440" s="354"/>
    </row>
    <row r="1441" spans="1:29" ht="49.95" customHeight="1">
      <c r="A1441" s="240">
        <f t="shared" si="25"/>
        <v>1403</v>
      </c>
      <c r="B1441" s="449"/>
      <c r="C1441" s="450"/>
      <c r="D1441" s="450"/>
      <c r="E1441" s="450"/>
      <c r="F1441" s="450"/>
      <c r="G1441" s="450"/>
      <c r="H1441" s="450"/>
      <c r="I1441" s="450"/>
      <c r="J1441" s="450"/>
      <c r="K1441" s="450"/>
      <c r="L1441" s="451"/>
      <c r="M1441" s="452"/>
      <c r="N1441" s="452"/>
      <c r="O1441" s="452"/>
      <c r="P1441" s="453"/>
      <c r="Q1441" s="454"/>
      <c r="R1441" s="454"/>
      <c r="S1441" s="454"/>
      <c r="T1441" s="454"/>
      <c r="U1441" s="454"/>
      <c r="V1441" s="129"/>
      <c r="W1441" s="129"/>
      <c r="X1441" s="455"/>
      <c r="Y1441" s="456"/>
      <c r="Z1441" s="339" t="str">
        <f>IFERROR(VLOOKUP(X1441, 【参考】数式用!$A$2:$B$46, 2, FALSE), "")</f>
        <v/>
      </c>
      <c r="AA1441" s="357"/>
      <c r="AB1441" s="426" t="str">
        <f>IF(B1441="", "", IF(COUNTIF(X1441,"*独自*"),"数式を削除して手入力",IFERROR(INDEX(【参考】数式用!$O$3:'【参考】数式用'!$Q$452,MATCH(Q1441&amp;V1441,【参考】数式用!$N$3:'【参考】数式用'!$N$452,0),MATCH(VLOOKUP(X1441,【参考】数式用!$R$2:$S$46,2,FALSE),【参考】数式用!$O$2:$Q$2,0)),10)))</f>
        <v/>
      </c>
      <c r="AC1441" s="354"/>
    </row>
    <row r="1442" spans="1:29" ht="49.95" customHeight="1">
      <c r="A1442" s="240">
        <f t="shared" si="25"/>
        <v>1404</v>
      </c>
      <c r="B1442" s="449"/>
      <c r="C1442" s="450"/>
      <c r="D1442" s="450"/>
      <c r="E1442" s="450"/>
      <c r="F1442" s="450"/>
      <c r="G1442" s="450"/>
      <c r="H1442" s="450"/>
      <c r="I1442" s="450"/>
      <c r="J1442" s="450"/>
      <c r="K1442" s="450"/>
      <c r="L1442" s="451"/>
      <c r="M1442" s="452"/>
      <c r="N1442" s="452"/>
      <c r="O1442" s="452"/>
      <c r="P1442" s="453"/>
      <c r="Q1442" s="454"/>
      <c r="R1442" s="454"/>
      <c r="S1442" s="454"/>
      <c r="T1442" s="454"/>
      <c r="U1442" s="454"/>
      <c r="V1442" s="129"/>
      <c r="W1442" s="129"/>
      <c r="X1442" s="455"/>
      <c r="Y1442" s="456"/>
      <c r="Z1442" s="339" t="str">
        <f>IFERROR(VLOOKUP(X1442, 【参考】数式用!$A$2:$B$46, 2, FALSE), "")</f>
        <v/>
      </c>
      <c r="AA1442" s="357"/>
      <c r="AB1442" s="426" t="str">
        <f>IF(B1442="", "", IF(COUNTIF(X1442,"*独自*"),"数式を削除して手入力",IFERROR(INDEX(【参考】数式用!$O$3:'【参考】数式用'!$Q$452,MATCH(Q1442&amp;V1442,【参考】数式用!$N$3:'【参考】数式用'!$N$452,0),MATCH(VLOOKUP(X1442,【参考】数式用!$R$2:$S$46,2,FALSE),【参考】数式用!$O$2:$Q$2,0)),10)))</f>
        <v/>
      </c>
      <c r="AC1442" s="354"/>
    </row>
    <row r="1443" spans="1:29" ht="49.95" customHeight="1">
      <c r="A1443" s="240">
        <f t="shared" si="25"/>
        <v>1405</v>
      </c>
      <c r="B1443" s="449"/>
      <c r="C1443" s="450"/>
      <c r="D1443" s="450"/>
      <c r="E1443" s="450"/>
      <c r="F1443" s="450"/>
      <c r="G1443" s="450"/>
      <c r="H1443" s="450"/>
      <c r="I1443" s="450"/>
      <c r="J1443" s="450"/>
      <c r="K1443" s="450"/>
      <c r="L1443" s="451"/>
      <c r="M1443" s="452"/>
      <c r="N1443" s="452"/>
      <c r="O1443" s="452"/>
      <c r="P1443" s="453"/>
      <c r="Q1443" s="454"/>
      <c r="R1443" s="454"/>
      <c r="S1443" s="454"/>
      <c r="T1443" s="454"/>
      <c r="U1443" s="454"/>
      <c r="V1443" s="129"/>
      <c r="W1443" s="129"/>
      <c r="X1443" s="455"/>
      <c r="Y1443" s="456"/>
      <c r="Z1443" s="339" t="str">
        <f>IFERROR(VLOOKUP(X1443, 【参考】数式用!$A$2:$B$46, 2, FALSE), "")</f>
        <v/>
      </c>
      <c r="AA1443" s="357"/>
      <c r="AB1443" s="426" t="str">
        <f>IF(B1443="", "", IF(COUNTIF(X1443,"*独自*"),"数式を削除して手入力",IFERROR(INDEX(【参考】数式用!$O$3:'【参考】数式用'!$Q$452,MATCH(Q1443&amp;V1443,【参考】数式用!$N$3:'【参考】数式用'!$N$452,0),MATCH(VLOOKUP(X1443,【参考】数式用!$R$2:$S$46,2,FALSE),【参考】数式用!$O$2:$Q$2,0)),10)))</f>
        <v/>
      </c>
      <c r="AC1443" s="354"/>
    </row>
    <row r="1444" spans="1:29" ht="49.95" customHeight="1">
      <c r="A1444" s="240">
        <f t="shared" si="25"/>
        <v>1406</v>
      </c>
      <c r="B1444" s="449"/>
      <c r="C1444" s="450"/>
      <c r="D1444" s="450"/>
      <c r="E1444" s="450"/>
      <c r="F1444" s="450"/>
      <c r="G1444" s="450"/>
      <c r="H1444" s="450"/>
      <c r="I1444" s="450"/>
      <c r="J1444" s="450"/>
      <c r="K1444" s="450"/>
      <c r="L1444" s="451"/>
      <c r="M1444" s="452"/>
      <c r="N1444" s="452"/>
      <c r="O1444" s="452"/>
      <c r="P1444" s="453"/>
      <c r="Q1444" s="454"/>
      <c r="R1444" s="454"/>
      <c r="S1444" s="454"/>
      <c r="T1444" s="454"/>
      <c r="U1444" s="454"/>
      <c r="V1444" s="129"/>
      <c r="W1444" s="129"/>
      <c r="X1444" s="455"/>
      <c r="Y1444" s="456"/>
      <c r="Z1444" s="339" t="str">
        <f>IFERROR(VLOOKUP(X1444, 【参考】数式用!$A$2:$B$46, 2, FALSE), "")</f>
        <v/>
      </c>
      <c r="AA1444" s="357"/>
      <c r="AB1444" s="426" t="str">
        <f>IF(B1444="", "", IF(COUNTIF(X1444,"*独自*"),"数式を削除して手入力",IFERROR(INDEX(【参考】数式用!$O$3:'【参考】数式用'!$Q$452,MATCH(Q1444&amp;V1444,【参考】数式用!$N$3:'【参考】数式用'!$N$452,0),MATCH(VLOOKUP(X1444,【参考】数式用!$R$2:$S$46,2,FALSE),【参考】数式用!$O$2:$Q$2,0)),10)))</f>
        <v/>
      </c>
      <c r="AC1444" s="354"/>
    </row>
    <row r="1445" spans="1:29" ht="49.95" customHeight="1">
      <c r="A1445" s="240">
        <f t="shared" si="25"/>
        <v>1407</v>
      </c>
      <c r="B1445" s="449"/>
      <c r="C1445" s="450"/>
      <c r="D1445" s="450"/>
      <c r="E1445" s="450"/>
      <c r="F1445" s="450"/>
      <c r="G1445" s="450"/>
      <c r="H1445" s="450"/>
      <c r="I1445" s="450"/>
      <c r="J1445" s="450"/>
      <c r="K1445" s="450"/>
      <c r="L1445" s="451"/>
      <c r="M1445" s="452"/>
      <c r="N1445" s="452"/>
      <c r="O1445" s="452"/>
      <c r="P1445" s="453"/>
      <c r="Q1445" s="454"/>
      <c r="R1445" s="454"/>
      <c r="S1445" s="454"/>
      <c r="T1445" s="454"/>
      <c r="U1445" s="454"/>
      <c r="V1445" s="129"/>
      <c r="W1445" s="129"/>
      <c r="X1445" s="455"/>
      <c r="Y1445" s="456"/>
      <c r="Z1445" s="339" t="str">
        <f>IFERROR(VLOOKUP(X1445, 【参考】数式用!$A$2:$B$46, 2, FALSE), "")</f>
        <v/>
      </c>
      <c r="AA1445" s="357"/>
      <c r="AB1445" s="426" t="str">
        <f>IF(B1445="", "", IF(COUNTIF(X1445,"*独自*"),"数式を削除して手入力",IFERROR(INDEX(【参考】数式用!$O$3:'【参考】数式用'!$Q$452,MATCH(Q1445&amp;V1445,【参考】数式用!$N$3:'【参考】数式用'!$N$452,0),MATCH(VLOOKUP(X1445,【参考】数式用!$R$2:$S$46,2,FALSE),【参考】数式用!$O$2:$Q$2,0)),10)))</f>
        <v/>
      </c>
      <c r="AC1445" s="354"/>
    </row>
    <row r="1446" spans="1:29" ht="49.95" customHeight="1">
      <c r="A1446" s="240">
        <f t="shared" si="25"/>
        <v>1408</v>
      </c>
      <c r="B1446" s="449"/>
      <c r="C1446" s="450"/>
      <c r="D1446" s="450"/>
      <c r="E1446" s="450"/>
      <c r="F1446" s="450"/>
      <c r="G1446" s="450"/>
      <c r="H1446" s="450"/>
      <c r="I1446" s="450"/>
      <c r="J1446" s="450"/>
      <c r="K1446" s="450"/>
      <c r="L1446" s="451"/>
      <c r="M1446" s="452"/>
      <c r="N1446" s="452"/>
      <c r="O1446" s="452"/>
      <c r="P1446" s="453"/>
      <c r="Q1446" s="454"/>
      <c r="R1446" s="454"/>
      <c r="S1446" s="454"/>
      <c r="T1446" s="454"/>
      <c r="U1446" s="454"/>
      <c r="V1446" s="129"/>
      <c r="W1446" s="129"/>
      <c r="X1446" s="455"/>
      <c r="Y1446" s="456"/>
      <c r="Z1446" s="339" t="str">
        <f>IFERROR(VLOOKUP(X1446, 【参考】数式用!$A$2:$B$46, 2, FALSE), "")</f>
        <v/>
      </c>
      <c r="AA1446" s="357"/>
      <c r="AB1446" s="426" t="str">
        <f>IF(B1446="", "", IF(COUNTIF(X1446,"*独自*"),"数式を削除して手入力",IFERROR(INDEX(【参考】数式用!$O$3:'【参考】数式用'!$Q$452,MATCH(Q1446&amp;V1446,【参考】数式用!$N$3:'【参考】数式用'!$N$452,0),MATCH(VLOOKUP(X1446,【参考】数式用!$R$2:$S$46,2,FALSE),【参考】数式用!$O$2:$Q$2,0)),10)))</f>
        <v/>
      </c>
      <c r="AC1446" s="354"/>
    </row>
    <row r="1447" spans="1:29" ht="49.95" customHeight="1">
      <c r="A1447" s="240">
        <f t="shared" si="25"/>
        <v>1409</v>
      </c>
      <c r="B1447" s="449"/>
      <c r="C1447" s="450"/>
      <c r="D1447" s="450"/>
      <c r="E1447" s="450"/>
      <c r="F1447" s="450"/>
      <c r="G1447" s="450"/>
      <c r="H1447" s="450"/>
      <c r="I1447" s="450"/>
      <c r="J1447" s="450"/>
      <c r="K1447" s="450"/>
      <c r="L1447" s="451"/>
      <c r="M1447" s="452"/>
      <c r="N1447" s="452"/>
      <c r="O1447" s="452"/>
      <c r="P1447" s="453"/>
      <c r="Q1447" s="454"/>
      <c r="R1447" s="454"/>
      <c r="S1447" s="454"/>
      <c r="T1447" s="454"/>
      <c r="U1447" s="454"/>
      <c r="V1447" s="129"/>
      <c r="W1447" s="129"/>
      <c r="X1447" s="455"/>
      <c r="Y1447" s="456"/>
      <c r="Z1447" s="339" t="str">
        <f>IFERROR(VLOOKUP(X1447, 【参考】数式用!$A$2:$B$46, 2, FALSE), "")</f>
        <v/>
      </c>
      <c r="AA1447" s="357"/>
      <c r="AB1447" s="426" t="str">
        <f>IF(B1447="", "", IF(COUNTIF(X1447,"*独自*"),"数式を削除して手入力",IFERROR(INDEX(【参考】数式用!$O$3:'【参考】数式用'!$Q$452,MATCH(Q1447&amp;V1447,【参考】数式用!$N$3:'【参考】数式用'!$N$452,0),MATCH(VLOOKUP(X1447,【参考】数式用!$R$2:$S$46,2,FALSE),【参考】数式用!$O$2:$Q$2,0)),10)))</f>
        <v/>
      </c>
      <c r="AC1447" s="354"/>
    </row>
    <row r="1448" spans="1:29" ht="49.95" customHeight="1">
      <c r="A1448" s="240">
        <f t="shared" si="25"/>
        <v>1410</v>
      </c>
      <c r="B1448" s="449"/>
      <c r="C1448" s="450"/>
      <c r="D1448" s="450"/>
      <c r="E1448" s="450"/>
      <c r="F1448" s="450"/>
      <c r="G1448" s="450"/>
      <c r="H1448" s="450"/>
      <c r="I1448" s="450"/>
      <c r="J1448" s="450"/>
      <c r="K1448" s="450"/>
      <c r="L1448" s="451"/>
      <c r="M1448" s="452"/>
      <c r="N1448" s="452"/>
      <c r="O1448" s="452"/>
      <c r="P1448" s="453"/>
      <c r="Q1448" s="454"/>
      <c r="R1448" s="454"/>
      <c r="S1448" s="454"/>
      <c r="T1448" s="454"/>
      <c r="U1448" s="454"/>
      <c r="V1448" s="129"/>
      <c r="W1448" s="129"/>
      <c r="X1448" s="455"/>
      <c r="Y1448" s="456"/>
      <c r="Z1448" s="339" t="str">
        <f>IFERROR(VLOOKUP(X1448, 【参考】数式用!$A$2:$B$46, 2, FALSE), "")</f>
        <v/>
      </c>
      <c r="AA1448" s="357"/>
      <c r="AB1448" s="426" t="str">
        <f>IF(B1448="", "", IF(COUNTIF(X1448,"*独自*"),"数式を削除して手入力",IFERROR(INDEX(【参考】数式用!$O$3:'【参考】数式用'!$Q$452,MATCH(Q1448&amp;V1448,【参考】数式用!$N$3:'【参考】数式用'!$N$452,0),MATCH(VLOOKUP(X1448,【参考】数式用!$R$2:$S$46,2,FALSE),【参考】数式用!$O$2:$Q$2,0)),10)))</f>
        <v/>
      </c>
      <c r="AC1448" s="354"/>
    </row>
    <row r="1449" spans="1:29" ht="49.95" customHeight="1">
      <c r="A1449" s="240">
        <f t="shared" si="25"/>
        <v>1411</v>
      </c>
      <c r="B1449" s="449"/>
      <c r="C1449" s="450"/>
      <c r="D1449" s="450"/>
      <c r="E1449" s="450"/>
      <c r="F1449" s="450"/>
      <c r="G1449" s="450"/>
      <c r="H1449" s="450"/>
      <c r="I1449" s="450"/>
      <c r="J1449" s="450"/>
      <c r="K1449" s="450"/>
      <c r="L1449" s="451"/>
      <c r="M1449" s="452"/>
      <c r="N1449" s="452"/>
      <c r="O1449" s="452"/>
      <c r="P1449" s="453"/>
      <c r="Q1449" s="454"/>
      <c r="R1449" s="454"/>
      <c r="S1449" s="454"/>
      <c r="T1449" s="454"/>
      <c r="U1449" s="454"/>
      <c r="V1449" s="129"/>
      <c r="W1449" s="129"/>
      <c r="X1449" s="455"/>
      <c r="Y1449" s="456"/>
      <c r="Z1449" s="339" t="str">
        <f>IFERROR(VLOOKUP(X1449, 【参考】数式用!$A$2:$B$46, 2, FALSE), "")</f>
        <v/>
      </c>
      <c r="AA1449" s="357"/>
      <c r="AB1449" s="426" t="str">
        <f>IF(B1449="", "", IF(COUNTIF(X1449,"*独自*"),"数式を削除して手入力",IFERROR(INDEX(【参考】数式用!$O$3:'【参考】数式用'!$Q$452,MATCH(Q1449&amp;V1449,【参考】数式用!$N$3:'【参考】数式用'!$N$452,0),MATCH(VLOOKUP(X1449,【参考】数式用!$R$2:$S$46,2,FALSE),【参考】数式用!$O$2:$Q$2,0)),10)))</f>
        <v/>
      </c>
      <c r="AC1449" s="354"/>
    </row>
    <row r="1450" spans="1:29" ht="49.95" customHeight="1">
      <c r="A1450" s="240">
        <f t="shared" si="25"/>
        <v>1412</v>
      </c>
      <c r="B1450" s="449"/>
      <c r="C1450" s="450"/>
      <c r="D1450" s="450"/>
      <c r="E1450" s="450"/>
      <c r="F1450" s="450"/>
      <c r="G1450" s="450"/>
      <c r="H1450" s="450"/>
      <c r="I1450" s="450"/>
      <c r="J1450" s="450"/>
      <c r="K1450" s="450"/>
      <c r="L1450" s="451"/>
      <c r="M1450" s="452"/>
      <c r="N1450" s="452"/>
      <c r="O1450" s="452"/>
      <c r="P1450" s="453"/>
      <c r="Q1450" s="454"/>
      <c r="R1450" s="454"/>
      <c r="S1450" s="454"/>
      <c r="T1450" s="454"/>
      <c r="U1450" s="454"/>
      <c r="V1450" s="129"/>
      <c r="W1450" s="129"/>
      <c r="X1450" s="455"/>
      <c r="Y1450" s="456"/>
      <c r="Z1450" s="339" t="str">
        <f>IFERROR(VLOOKUP(X1450, 【参考】数式用!$A$2:$B$46, 2, FALSE), "")</f>
        <v/>
      </c>
      <c r="AA1450" s="357"/>
      <c r="AB1450" s="426" t="str">
        <f>IF(B1450="", "", IF(COUNTIF(X1450,"*独自*"),"数式を削除して手入力",IFERROR(INDEX(【参考】数式用!$O$3:'【参考】数式用'!$Q$452,MATCH(Q1450&amp;V1450,【参考】数式用!$N$3:'【参考】数式用'!$N$452,0),MATCH(VLOOKUP(X1450,【参考】数式用!$R$2:$S$46,2,FALSE),【参考】数式用!$O$2:$Q$2,0)),10)))</f>
        <v/>
      </c>
      <c r="AC1450" s="354"/>
    </row>
    <row r="1451" spans="1:29" ht="49.95" customHeight="1">
      <c r="A1451" s="240">
        <f t="shared" si="25"/>
        <v>1413</v>
      </c>
      <c r="B1451" s="449"/>
      <c r="C1451" s="450"/>
      <c r="D1451" s="450"/>
      <c r="E1451" s="450"/>
      <c r="F1451" s="450"/>
      <c r="G1451" s="450"/>
      <c r="H1451" s="450"/>
      <c r="I1451" s="450"/>
      <c r="J1451" s="450"/>
      <c r="K1451" s="450"/>
      <c r="L1451" s="451"/>
      <c r="M1451" s="452"/>
      <c r="N1451" s="452"/>
      <c r="O1451" s="452"/>
      <c r="P1451" s="453"/>
      <c r="Q1451" s="454"/>
      <c r="R1451" s="454"/>
      <c r="S1451" s="454"/>
      <c r="T1451" s="454"/>
      <c r="U1451" s="454"/>
      <c r="V1451" s="129"/>
      <c r="W1451" s="129"/>
      <c r="X1451" s="455"/>
      <c r="Y1451" s="456"/>
      <c r="Z1451" s="339" t="str">
        <f>IFERROR(VLOOKUP(X1451, 【参考】数式用!$A$2:$B$46, 2, FALSE), "")</f>
        <v/>
      </c>
      <c r="AA1451" s="357"/>
      <c r="AB1451" s="426" t="str">
        <f>IF(B1451="", "", IF(COUNTIF(X1451,"*独自*"),"数式を削除して手入力",IFERROR(INDEX(【参考】数式用!$O$3:'【参考】数式用'!$Q$452,MATCH(Q1451&amp;V1451,【参考】数式用!$N$3:'【参考】数式用'!$N$452,0),MATCH(VLOOKUP(X1451,【参考】数式用!$R$2:$S$46,2,FALSE),【参考】数式用!$O$2:$Q$2,0)),10)))</f>
        <v/>
      </c>
      <c r="AC1451" s="354"/>
    </row>
    <row r="1452" spans="1:29" ht="49.95" customHeight="1">
      <c r="A1452" s="240">
        <f t="shared" si="25"/>
        <v>1414</v>
      </c>
      <c r="B1452" s="449"/>
      <c r="C1452" s="450"/>
      <c r="D1452" s="450"/>
      <c r="E1452" s="450"/>
      <c r="F1452" s="450"/>
      <c r="G1452" s="450"/>
      <c r="H1452" s="450"/>
      <c r="I1452" s="450"/>
      <c r="J1452" s="450"/>
      <c r="K1452" s="450"/>
      <c r="L1452" s="451"/>
      <c r="M1452" s="452"/>
      <c r="N1452" s="452"/>
      <c r="O1452" s="452"/>
      <c r="P1452" s="453"/>
      <c r="Q1452" s="454"/>
      <c r="R1452" s="454"/>
      <c r="S1452" s="454"/>
      <c r="T1452" s="454"/>
      <c r="U1452" s="454"/>
      <c r="V1452" s="129"/>
      <c r="W1452" s="129"/>
      <c r="X1452" s="455"/>
      <c r="Y1452" s="456"/>
      <c r="Z1452" s="339" t="str">
        <f>IFERROR(VLOOKUP(X1452, 【参考】数式用!$A$2:$B$46, 2, FALSE), "")</f>
        <v/>
      </c>
      <c r="AA1452" s="357"/>
      <c r="AB1452" s="426" t="str">
        <f>IF(B1452="", "", IF(COUNTIF(X1452,"*独自*"),"数式を削除して手入力",IFERROR(INDEX(【参考】数式用!$O$3:'【参考】数式用'!$Q$452,MATCH(Q1452&amp;V1452,【参考】数式用!$N$3:'【参考】数式用'!$N$452,0),MATCH(VLOOKUP(X1452,【参考】数式用!$R$2:$S$46,2,FALSE),【参考】数式用!$O$2:$Q$2,0)),10)))</f>
        <v/>
      </c>
      <c r="AC1452" s="354"/>
    </row>
    <row r="1453" spans="1:29" ht="49.95" customHeight="1">
      <c r="A1453" s="240">
        <f t="shared" si="25"/>
        <v>1415</v>
      </c>
      <c r="B1453" s="449"/>
      <c r="C1453" s="450"/>
      <c r="D1453" s="450"/>
      <c r="E1453" s="450"/>
      <c r="F1453" s="450"/>
      <c r="G1453" s="450"/>
      <c r="H1453" s="450"/>
      <c r="I1453" s="450"/>
      <c r="J1453" s="450"/>
      <c r="K1453" s="450"/>
      <c r="L1453" s="451"/>
      <c r="M1453" s="452"/>
      <c r="N1453" s="452"/>
      <c r="O1453" s="452"/>
      <c r="P1453" s="453"/>
      <c r="Q1453" s="454"/>
      <c r="R1453" s="454"/>
      <c r="S1453" s="454"/>
      <c r="T1453" s="454"/>
      <c r="U1453" s="454"/>
      <c r="V1453" s="129"/>
      <c r="W1453" s="129"/>
      <c r="X1453" s="455"/>
      <c r="Y1453" s="456"/>
      <c r="Z1453" s="339" t="str">
        <f>IFERROR(VLOOKUP(X1453, 【参考】数式用!$A$2:$B$46, 2, FALSE), "")</f>
        <v/>
      </c>
      <c r="AA1453" s="357"/>
      <c r="AB1453" s="426" t="str">
        <f>IF(B1453="", "", IF(COUNTIF(X1453,"*独自*"),"数式を削除して手入力",IFERROR(INDEX(【参考】数式用!$O$3:'【参考】数式用'!$Q$452,MATCH(Q1453&amp;V1453,【参考】数式用!$N$3:'【参考】数式用'!$N$452,0),MATCH(VLOOKUP(X1453,【参考】数式用!$R$2:$S$46,2,FALSE),【参考】数式用!$O$2:$Q$2,0)),10)))</f>
        <v/>
      </c>
      <c r="AC1453" s="354"/>
    </row>
    <row r="1454" spans="1:29" ht="49.95" customHeight="1">
      <c r="A1454" s="240">
        <f t="shared" si="25"/>
        <v>1416</v>
      </c>
      <c r="B1454" s="449"/>
      <c r="C1454" s="450"/>
      <c r="D1454" s="450"/>
      <c r="E1454" s="450"/>
      <c r="F1454" s="450"/>
      <c r="G1454" s="450"/>
      <c r="H1454" s="450"/>
      <c r="I1454" s="450"/>
      <c r="J1454" s="450"/>
      <c r="K1454" s="450"/>
      <c r="L1454" s="451"/>
      <c r="M1454" s="452"/>
      <c r="N1454" s="452"/>
      <c r="O1454" s="452"/>
      <c r="P1454" s="453"/>
      <c r="Q1454" s="454"/>
      <c r="R1454" s="454"/>
      <c r="S1454" s="454"/>
      <c r="T1454" s="454"/>
      <c r="U1454" s="454"/>
      <c r="V1454" s="129"/>
      <c r="W1454" s="129"/>
      <c r="X1454" s="455"/>
      <c r="Y1454" s="456"/>
      <c r="Z1454" s="339" t="str">
        <f>IFERROR(VLOOKUP(X1454, 【参考】数式用!$A$2:$B$46, 2, FALSE), "")</f>
        <v/>
      </c>
      <c r="AA1454" s="357"/>
      <c r="AB1454" s="426" t="str">
        <f>IF(B1454="", "", IF(COUNTIF(X1454,"*独自*"),"数式を削除して手入力",IFERROR(INDEX(【参考】数式用!$O$3:'【参考】数式用'!$Q$452,MATCH(Q1454&amp;V1454,【参考】数式用!$N$3:'【参考】数式用'!$N$452,0),MATCH(VLOOKUP(X1454,【参考】数式用!$R$2:$S$46,2,FALSE),【参考】数式用!$O$2:$Q$2,0)),10)))</f>
        <v/>
      </c>
      <c r="AC1454" s="354"/>
    </row>
    <row r="1455" spans="1:29" ht="49.95" customHeight="1">
      <c r="A1455" s="240">
        <f t="shared" si="25"/>
        <v>1417</v>
      </c>
      <c r="B1455" s="449"/>
      <c r="C1455" s="450"/>
      <c r="D1455" s="450"/>
      <c r="E1455" s="450"/>
      <c r="F1455" s="450"/>
      <c r="G1455" s="450"/>
      <c r="H1455" s="450"/>
      <c r="I1455" s="450"/>
      <c r="J1455" s="450"/>
      <c r="K1455" s="450"/>
      <c r="L1455" s="451"/>
      <c r="M1455" s="452"/>
      <c r="N1455" s="452"/>
      <c r="O1455" s="452"/>
      <c r="P1455" s="453"/>
      <c r="Q1455" s="454"/>
      <c r="R1455" s="454"/>
      <c r="S1455" s="454"/>
      <c r="T1455" s="454"/>
      <c r="U1455" s="454"/>
      <c r="V1455" s="129"/>
      <c r="W1455" s="129"/>
      <c r="X1455" s="455"/>
      <c r="Y1455" s="456"/>
      <c r="Z1455" s="339" t="str">
        <f>IFERROR(VLOOKUP(X1455, 【参考】数式用!$A$2:$B$46, 2, FALSE), "")</f>
        <v/>
      </c>
      <c r="AA1455" s="357"/>
      <c r="AB1455" s="426" t="str">
        <f>IF(B1455="", "", IF(COUNTIF(X1455,"*独自*"),"数式を削除して手入力",IFERROR(INDEX(【参考】数式用!$O$3:'【参考】数式用'!$Q$452,MATCH(Q1455&amp;V1455,【参考】数式用!$N$3:'【参考】数式用'!$N$452,0),MATCH(VLOOKUP(X1455,【参考】数式用!$R$2:$S$46,2,FALSE),【参考】数式用!$O$2:$Q$2,0)),10)))</f>
        <v/>
      </c>
      <c r="AC1455" s="354"/>
    </row>
    <row r="1456" spans="1:29" ht="49.95" customHeight="1">
      <c r="A1456" s="240">
        <f t="shared" si="25"/>
        <v>1418</v>
      </c>
      <c r="B1456" s="449"/>
      <c r="C1456" s="450"/>
      <c r="D1456" s="450"/>
      <c r="E1456" s="450"/>
      <c r="F1456" s="450"/>
      <c r="G1456" s="450"/>
      <c r="H1456" s="450"/>
      <c r="I1456" s="450"/>
      <c r="J1456" s="450"/>
      <c r="K1456" s="450"/>
      <c r="L1456" s="451"/>
      <c r="M1456" s="452"/>
      <c r="N1456" s="452"/>
      <c r="O1456" s="452"/>
      <c r="P1456" s="453"/>
      <c r="Q1456" s="454"/>
      <c r="R1456" s="454"/>
      <c r="S1456" s="454"/>
      <c r="T1456" s="454"/>
      <c r="U1456" s="454"/>
      <c r="V1456" s="129"/>
      <c r="W1456" s="129"/>
      <c r="X1456" s="455"/>
      <c r="Y1456" s="456"/>
      <c r="Z1456" s="339" t="str">
        <f>IFERROR(VLOOKUP(X1456, 【参考】数式用!$A$2:$B$46, 2, FALSE), "")</f>
        <v/>
      </c>
      <c r="AA1456" s="357"/>
      <c r="AB1456" s="426" t="str">
        <f>IF(B1456="", "", IF(COUNTIF(X1456,"*独自*"),"数式を削除して手入力",IFERROR(INDEX(【参考】数式用!$O$3:'【参考】数式用'!$Q$452,MATCH(Q1456&amp;V1456,【参考】数式用!$N$3:'【参考】数式用'!$N$452,0),MATCH(VLOOKUP(X1456,【参考】数式用!$R$2:$S$46,2,FALSE),【参考】数式用!$O$2:$Q$2,0)),10)))</f>
        <v/>
      </c>
      <c r="AC1456" s="354"/>
    </row>
    <row r="1457" spans="1:29" ht="49.95" customHeight="1">
      <c r="A1457" s="240">
        <f t="shared" si="25"/>
        <v>1419</v>
      </c>
      <c r="B1457" s="449"/>
      <c r="C1457" s="450"/>
      <c r="D1457" s="450"/>
      <c r="E1457" s="450"/>
      <c r="F1457" s="450"/>
      <c r="G1457" s="450"/>
      <c r="H1457" s="450"/>
      <c r="I1457" s="450"/>
      <c r="J1457" s="450"/>
      <c r="K1457" s="450"/>
      <c r="L1457" s="451"/>
      <c r="M1457" s="452"/>
      <c r="N1457" s="452"/>
      <c r="O1457" s="452"/>
      <c r="P1457" s="453"/>
      <c r="Q1457" s="454"/>
      <c r="R1457" s="454"/>
      <c r="S1457" s="454"/>
      <c r="T1457" s="454"/>
      <c r="U1457" s="454"/>
      <c r="V1457" s="129"/>
      <c r="W1457" s="129"/>
      <c r="X1457" s="455"/>
      <c r="Y1457" s="456"/>
      <c r="Z1457" s="339" t="str">
        <f>IFERROR(VLOOKUP(X1457, 【参考】数式用!$A$2:$B$46, 2, FALSE), "")</f>
        <v/>
      </c>
      <c r="AA1457" s="357"/>
      <c r="AB1457" s="426" t="str">
        <f>IF(B1457="", "", IF(COUNTIF(X1457,"*独自*"),"数式を削除して手入力",IFERROR(INDEX(【参考】数式用!$O$3:'【参考】数式用'!$Q$452,MATCH(Q1457&amp;V1457,【参考】数式用!$N$3:'【参考】数式用'!$N$452,0),MATCH(VLOOKUP(X1457,【参考】数式用!$R$2:$S$46,2,FALSE),【参考】数式用!$O$2:$Q$2,0)),10)))</f>
        <v/>
      </c>
      <c r="AC1457" s="354"/>
    </row>
    <row r="1458" spans="1:29" ht="49.95" customHeight="1">
      <c r="A1458" s="240">
        <f t="shared" si="25"/>
        <v>1420</v>
      </c>
      <c r="B1458" s="449"/>
      <c r="C1458" s="450"/>
      <c r="D1458" s="450"/>
      <c r="E1458" s="450"/>
      <c r="F1458" s="450"/>
      <c r="G1458" s="450"/>
      <c r="H1458" s="450"/>
      <c r="I1458" s="450"/>
      <c r="J1458" s="450"/>
      <c r="K1458" s="450"/>
      <c r="L1458" s="451"/>
      <c r="M1458" s="452"/>
      <c r="N1458" s="452"/>
      <c r="O1458" s="452"/>
      <c r="P1458" s="453"/>
      <c r="Q1458" s="454"/>
      <c r="R1458" s="454"/>
      <c r="S1458" s="454"/>
      <c r="T1458" s="454"/>
      <c r="U1458" s="454"/>
      <c r="V1458" s="129"/>
      <c r="W1458" s="129"/>
      <c r="X1458" s="455"/>
      <c r="Y1458" s="456"/>
      <c r="Z1458" s="339" t="str">
        <f>IFERROR(VLOOKUP(X1458, 【参考】数式用!$A$2:$B$46, 2, FALSE), "")</f>
        <v/>
      </c>
      <c r="AA1458" s="357"/>
      <c r="AB1458" s="426" t="str">
        <f>IF(B1458="", "", IF(COUNTIF(X1458,"*独自*"),"数式を削除して手入力",IFERROR(INDEX(【参考】数式用!$O$3:'【参考】数式用'!$Q$452,MATCH(Q1458&amp;V1458,【参考】数式用!$N$3:'【参考】数式用'!$N$452,0),MATCH(VLOOKUP(X1458,【参考】数式用!$R$2:$S$46,2,FALSE),【参考】数式用!$O$2:$Q$2,0)),10)))</f>
        <v/>
      </c>
      <c r="AC1458" s="354"/>
    </row>
    <row r="1459" spans="1:29" ht="49.95" customHeight="1">
      <c r="A1459" s="240">
        <f t="shared" si="25"/>
        <v>1421</v>
      </c>
      <c r="B1459" s="449"/>
      <c r="C1459" s="450"/>
      <c r="D1459" s="450"/>
      <c r="E1459" s="450"/>
      <c r="F1459" s="450"/>
      <c r="G1459" s="450"/>
      <c r="H1459" s="450"/>
      <c r="I1459" s="450"/>
      <c r="J1459" s="450"/>
      <c r="K1459" s="450"/>
      <c r="L1459" s="451"/>
      <c r="M1459" s="452"/>
      <c r="N1459" s="452"/>
      <c r="O1459" s="452"/>
      <c r="P1459" s="453"/>
      <c r="Q1459" s="454"/>
      <c r="R1459" s="454"/>
      <c r="S1459" s="454"/>
      <c r="T1459" s="454"/>
      <c r="U1459" s="454"/>
      <c r="V1459" s="129"/>
      <c r="W1459" s="129"/>
      <c r="X1459" s="455"/>
      <c r="Y1459" s="456"/>
      <c r="Z1459" s="339" t="str">
        <f>IFERROR(VLOOKUP(X1459, 【参考】数式用!$A$2:$B$46, 2, FALSE), "")</f>
        <v/>
      </c>
      <c r="AA1459" s="357"/>
      <c r="AB1459" s="426" t="str">
        <f>IF(B1459="", "", IF(COUNTIF(X1459,"*独自*"),"数式を削除して手入力",IFERROR(INDEX(【参考】数式用!$O$3:'【参考】数式用'!$Q$452,MATCH(Q1459&amp;V1459,【参考】数式用!$N$3:'【参考】数式用'!$N$452,0),MATCH(VLOOKUP(X1459,【参考】数式用!$R$2:$S$46,2,FALSE),【参考】数式用!$O$2:$Q$2,0)),10)))</f>
        <v/>
      </c>
      <c r="AC1459" s="354"/>
    </row>
    <row r="1460" spans="1:29" ht="49.95" customHeight="1">
      <c r="A1460" s="240">
        <f t="shared" si="25"/>
        <v>1422</v>
      </c>
      <c r="B1460" s="449"/>
      <c r="C1460" s="450"/>
      <c r="D1460" s="450"/>
      <c r="E1460" s="450"/>
      <c r="F1460" s="450"/>
      <c r="G1460" s="450"/>
      <c r="H1460" s="450"/>
      <c r="I1460" s="450"/>
      <c r="J1460" s="450"/>
      <c r="K1460" s="450"/>
      <c r="L1460" s="451"/>
      <c r="M1460" s="452"/>
      <c r="N1460" s="452"/>
      <c r="O1460" s="452"/>
      <c r="P1460" s="453"/>
      <c r="Q1460" s="454"/>
      <c r="R1460" s="454"/>
      <c r="S1460" s="454"/>
      <c r="T1460" s="454"/>
      <c r="U1460" s="454"/>
      <c r="V1460" s="129"/>
      <c r="W1460" s="129"/>
      <c r="X1460" s="455"/>
      <c r="Y1460" s="456"/>
      <c r="Z1460" s="339" t="str">
        <f>IFERROR(VLOOKUP(X1460, 【参考】数式用!$A$2:$B$46, 2, FALSE), "")</f>
        <v/>
      </c>
      <c r="AA1460" s="357"/>
      <c r="AB1460" s="426" t="str">
        <f>IF(B1460="", "", IF(COUNTIF(X1460,"*独自*"),"数式を削除して手入力",IFERROR(INDEX(【参考】数式用!$O$3:'【参考】数式用'!$Q$452,MATCH(Q1460&amp;V1460,【参考】数式用!$N$3:'【参考】数式用'!$N$452,0),MATCH(VLOOKUP(X1460,【参考】数式用!$R$2:$S$46,2,FALSE),【参考】数式用!$O$2:$Q$2,0)),10)))</f>
        <v/>
      </c>
      <c r="AC1460" s="354"/>
    </row>
    <row r="1461" spans="1:29" ht="49.95" customHeight="1">
      <c r="A1461" s="240">
        <f t="shared" si="25"/>
        <v>1423</v>
      </c>
      <c r="B1461" s="449"/>
      <c r="C1461" s="450"/>
      <c r="D1461" s="450"/>
      <c r="E1461" s="450"/>
      <c r="F1461" s="450"/>
      <c r="G1461" s="450"/>
      <c r="H1461" s="450"/>
      <c r="I1461" s="450"/>
      <c r="J1461" s="450"/>
      <c r="K1461" s="450"/>
      <c r="L1461" s="451"/>
      <c r="M1461" s="452"/>
      <c r="N1461" s="452"/>
      <c r="O1461" s="452"/>
      <c r="P1461" s="453"/>
      <c r="Q1461" s="454"/>
      <c r="R1461" s="454"/>
      <c r="S1461" s="454"/>
      <c r="T1461" s="454"/>
      <c r="U1461" s="454"/>
      <c r="V1461" s="129"/>
      <c r="W1461" s="129"/>
      <c r="X1461" s="455"/>
      <c r="Y1461" s="456"/>
      <c r="Z1461" s="339" t="str">
        <f>IFERROR(VLOOKUP(X1461, 【参考】数式用!$A$2:$B$46, 2, FALSE), "")</f>
        <v/>
      </c>
      <c r="AA1461" s="357"/>
      <c r="AB1461" s="426" t="str">
        <f>IF(B1461="", "", IF(COUNTIF(X1461,"*独自*"),"数式を削除して手入力",IFERROR(INDEX(【参考】数式用!$O$3:'【参考】数式用'!$Q$452,MATCH(Q1461&amp;V1461,【参考】数式用!$N$3:'【参考】数式用'!$N$452,0),MATCH(VLOOKUP(X1461,【参考】数式用!$R$2:$S$46,2,FALSE),【参考】数式用!$O$2:$Q$2,0)),10)))</f>
        <v/>
      </c>
      <c r="AC1461" s="354"/>
    </row>
    <row r="1462" spans="1:29" ht="49.95" customHeight="1">
      <c r="A1462" s="240">
        <f t="shared" si="25"/>
        <v>1424</v>
      </c>
      <c r="B1462" s="449"/>
      <c r="C1462" s="450"/>
      <c r="D1462" s="450"/>
      <c r="E1462" s="450"/>
      <c r="F1462" s="450"/>
      <c r="G1462" s="450"/>
      <c r="H1462" s="450"/>
      <c r="I1462" s="450"/>
      <c r="J1462" s="450"/>
      <c r="K1462" s="450"/>
      <c r="L1462" s="451"/>
      <c r="M1462" s="452"/>
      <c r="N1462" s="452"/>
      <c r="O1462" s="452"/>
      <c r="P1462" s="453"/>
      <c r="Q1462" s="454"/>
      <c r="R1462" s="454"/>
      <c r="S1462" s="454"/>
      <c r="T1462" s="454"/>
      <c r="U1462" s="454"/>
      <c r="V1462" s="129"/>
      <c r="W1462" s="129"/>
      <c r="X1462" s="455"/>
      <c r="Y1462" s="456"/>
      <c r="Z1462" s="339" t="str">
        <f>IFERROR(VLOOKUP(X1462, 【参考】数式用!$A$2:$B$46, 2, FALSE), "")</f>
        <v/>
      </c>
      <c r="AA1462" s="357"/>
      <c r="AB1462" s="426" t="str">
        <f>IF(B1462="", "", IF(COUNTIF(X1462,"*独自*"),"数式を削除して手入力",IFERROR(INDEX(【参考】数式用!$O$3:'【参考】数式用'!$Q$452,MATCH(Q1462&amp;V1462,【参考】数式用!$N$3:'【参考】数式用'!$N$452,0),MATCH(VLOOKUP(X1462,【参考】数式用!$R$2:$S$46,2,FALSE),【参考】数式用!$O$2:$Q$2,0)),10)))</f>
        <v/>
      </c>
      <c r="AC1462" s="354"/>
    </row>
    <row r="1463" spans="1:29" ht="49.95" customHeight="1">
      <c r="A1463" s="240">
        <f t="shared" si="25"/>
        <v>1425</v>
      </c>
      <c r="B1463" s="449"/>
      <c r="C1463" s="450"/>
      <c r="D1463" s="450"/>
      <c r="E1463" s="450"/>
      <c r="F1463" s="450"/>
      <c r="G1463" s="450"/>
      <c r="H1463" s="450"/>
      <c r="I1463" s="450"/>
      <c r="J1463" s="450"/>
      <c r="K1463" s="450"/>
      <c r="L1463" s="451"/>
      <c r="M1463" s="452"/>
      <c r="N1463" s="452"/>
      <c r="O1463" s="452"/>
      <c r="P1463" s="453"/>
      <c r="Q1463" s="454"/>
      <c r="R1463" s="454"/>
      <c r="S1463" s="454"/>
      <c r="T1463" s="454"/>
      <c r="U1463" s="454"/>
      <c r="V1463" s="129"/>
      <c r="W1463" s="129"/>
      <c r="X1463" s="455"/>
      <c r="Y1463" s="456"/>
      <c r="Z1463" s="339" t="str">
        <f>IFERROR(VLOOKUP(X1463, 【参考】数式用!$A$2:$B$46, 2, FALSE), "")</f>
        <v/>
      </c>
      <c r="AA1463" s="357"/>
      <c r="AB1463" s="426" t="str">
        <f>IF(B1463="", "", IF(COUNTIF(X1463,"*独自*"),"数式を削除して手入力",IFERROR(INDEX(【参考】数式用!$O$3:'【参考】数式用'!$Q$452,MATCH(Q1463&amp;V1463,【参考】数式用!$N$3:'【参考】数式用'!$N$452,0),MATCH(VLOOKUP(X1463,【参考】数式用!$R$2:$S$46,2,FALSE),【参考】数式用!$O$2:$Q$2,0)),10)))</f>
        <v/>
      </c>
      <c r="AC1463" s="354"/>
    </row>
    <row r="1464" spans="1:29" ht="49.95" customHeight="1">
      <c r="A1464" s="240">
        <f t="shared" si="25"/>
        <v>1426</v>
      </c>
      <c r="B1464" s="449"/>
      <c r="C1464" s="450"/>
      <c r="D1464" s="450"/>
      <c r="E1464" s="450"/>
      <c r="F1464" s="450"/>
      <c r="G1464" s="450"/>
      <c r="H1464" s="450"/>
      <c r="I1464" s="450"/>
      <c r="J1464" s="450"/>
      <c r="K1464" s="450"/>
      <c r="L1464" s="451"/>
      <c r="M1464" s="452"/>
      <c r="N1464" s="452"/>
      <c r="O1464" s="452"/>
      <c r="P1464" s="453"/>
      <c r="Q1464" s="454"/>
      <c r="R1464" s="454"/>
      <c r="S1464" s="454"/>
      <c r="T1464" s="454"/>
      <c r="U1464" s="454"/>
      <c r="V1464" s="129"/>
      <c r="W1464" s="129"/>
      <c r="X1464" s="455"/>
      <c r="Y1464" s="456"/>
      <c r="Z1464" s="339" t="str">
        <f>IFERROR(VLOOKUP(X1464, 【参考】数式用!$A$2:$B$46, 2, FALSE), "")</f>
        <v/>
      </c>
      <c r="AA1464" s="357"/>
      <c r="AB1464" s="426" t="str">
        <f>IF(B1464="", "", IF(COUNTIF(X1464,"*独自*"),"数式を削除して手入力",IFERROR(INDEX(【参考】数式用!$O$3:'【参考】数式用'!$Q$452,MATCH(Q1464&amp;V1464,【参考】数式用!$N$3:'【参考】数式用'!$N$452,0),MATCH(VLOOKUP(X1464,【参考】数式用!$R$2:$S$46,2,FALSE),【参考】数式用!$O$2:$Q$2,0)),10)))</f>
        <v/>
      </c>
      <c r="AC1464" s="354"/>
    </row>
    <row r="1465" spans="1:29" ht="49.95" customHeight="1">
      <c r="A1465" s="240">
        <f t="shared" si="25"/>
        <v>1427</v>
      </c>
      <c r="B1465" s="449"/>
      <c r="C1465" s="450"/>
      <c r="D1465" s="450"/>
      <c r="E1465" s="450"/>
      <c r="F1465" s="450"/>
      <c r="G1465" s="450"/>
      <c r="H1465" s="450"/>
      <c r="I1465" s="450"/>
      <c r="J1465" s="450"/>
      <c r="K1465" s="450"/>
      <c r="L1465" s="451"/>
      <c r="M1465" s="452"/>
      <c r="N1465" s="452"/>
      <c r="O1465" s="452"/>
      <c r="P1465" s="453"/>
      <c r="Q1465" s="454"/>
      <c r="R1465" s="454"/>
      <c r="S1465" s="454"/>
      <c r="T1465" s="454"/>
      <c r="U1465" s="454"/>
      <c r="V1465" s="129"/>
      <c r="W1465" s="129"/>
      <c r="X1465" s="455"/>
      <c r="Y1465" s="456"/>
      <c r="Z1465" s="339" t="str">
        <f>IFERROR(VLOOKUP(X1465, 【参考】数式用!$A$2:$B$46, 2, FALSE), "")</f>
        <v/>
      </c>
      <c r="AA1465" s="357"/>
      <c r="AB1465" s="426" t="str">
        <f>IF(B1465="", "", IF(COUNTIF(X1465,"*独自*"),"数式を削除して手入力",IFERROR(INDEX(【参考】数式用!$O$3:'【参考】数式用'!$Q$452,MATCH(Q1465&amp;V1465,【参考】数式用!$N$3:'【参考】数式用'!$N$452,0),MATCH(VLOOKUP(X1465,【参考】数式用!$R$2:$S$46,2,FALSE),【参考】数式用!$O$2:$Q$2,0)),10)))</f>
        <v/>
      </c>
      <c r="AC1465" s="354"/>
    </row>
    <row r="1466" spans="1:29" ht="49.95" customHeight="1">
      <c r="A1466" s="240">
        <f t="shared" si="25"/>
        <v>1428</v>
      </c>
      <c r="B1466" s="449"/>
      <c r="C1466" s="450"/>
      <c r="D1466" s="450"/>
      <c r="E1466" s="450"/>
      <c r="F1466" s="450"/>
      <c r="G1466" s="450"/>
      <c r="H1466" s="450"/>
      <c r="I1466" s="450"/>
      <c r="J1466" s="450"/>
      <c r="K1466" s="450"/>
      <c r="L1466" s="451"/>
      <c r="M1466" s="452"/>
      <c r="N1466" s="452"/>
      <c r="O1466" s="452"/>
      <c r="P1466" s="453"/>
      <c r="Q1466" s="454"/>
      <c r="R1466" s="454"/>
      <c r="S1466" s="454"/>
      <c r="T1466" s="454"/>
      <c r="U1466" s="454"/>
      <c r="V1466" s="129"/>
      <c r="W1466" s="129"/>
      <c r="X1466" s="455"/>
      <c r="Y1466" s="456"/>
      <c r="Z1466" s="339" t="str">
        <f>IFERROR(VLOOKUP(X1466, 【参考】数式用!$A$2:$B$46, 2, FALSE), "")</f>
        <v/>
      </c>
      <c r="AA1466" s="357"/>
      <c r="AB1466" s="426" t="str">
        <f>IF(B1466="", "", IF(COUNTIF(X1466,"*独自*"),"数式を削除して手入力",IFERROR(INDEX(【参考】数式用!$O$3:'【参考】数式用'!$Q$452,MATCH(Q1466&amp;V1466,【参考】数式用!$N$3:'【参考】数式用'!$N$452,0),MATCH(VLOOKUP(X1466,【参考】数式用!$R$2:$S$46,2,FALSE),【参考】数式用!$O$2:$Q$2,0)),10)))</f>
        <v/>
      </c>
      <c r="AC1466" s="354"/>
    </row>
    <row r="1467" spans="1:29" ht="49.95" customHeight="1">
      <c r="A1467" s="240">
        <f t="shared" si="25"/>
        <v>1429</v>
      </c>
      <c r="B1467" s="449"/>
      <c r="C1467" s="450"/>
      <c r="D1467" s="450"/>
      <c r="E1467" s="450"/>
      <c r="F1467" s="450"/>
      <c r="G1467" s="450"/>
      <c r="H1467" s="450"/>
      <c r="I1467" s="450"/>
      <c r="J1467" s="450"/>
      <c r="K1467" s="450"/>
      <c r="L1467" s="451"/>
      <c r="M1467" s="452"/>
      <c r="N1467" s="452"/>
      <c r="O1467" s="452"/>
      <c r="P1467" s="453"/>
      <c r="Q1467" s="454"/>
      <c r="R1467" s="454"/>
      <c r="S1467" s="454"/>
      <c r="T1467" s="454"/>
      <c r="U1467" s="454"/>
      <c r="V1467" s="129"/>
      <c r="W1467" s="129"/>
      <c r="X1467" s="455"/>
      <c r="Y1467" s="456"/>
      <c r="Z1467" s="339" t="str">
        <f>IFERROR(VLOOKUP(X1467, 【参考】数式用!$A$2:$B$46, 2, FALSE), "")</f>
        <v/>
      </c>
      <c r="AA1467" s="357"/>
      <c r="AB1467" s="426" t="str">
        <f>IF(B1467="", "", IF(COUNTIF(X1467,"*独自*"),"数式を削除して手入力",IFERROR(INDEX(【参考】数式用!$O$3:'【参考】数式用'!$Q$452,MATCH(Q1467&amp;V1467,【参考】数式用!$N$3:'【参考】数式用'!$N$452,0),MATCH(VLOOKUP(X1467,【参考】数式用!$R$2:$S$46,2,FALSE),【参考】数式用!$O$2:$Q$2,0)),10)))</f>
        <v/>
      </c>
      <c r="AC1467" s="354"/>
    </row>
    <row r="1468" spans="1:29" ht="49.95" customHeight="1">
      <c r="A1468" s="240">
        <f t="shared" si="25"/>
        <v>1430</v>
      </c>
      <c r="B1468" s="449"/>
      <c r="C1468" s="450"/>
      <c r="D1468" s="450"/>
      <c r="E1468" s="450"/>
      <c r="F1468" s="450"/>
      <c r="G1468" s="450"/>
      <c r="H1468" s="450"/>
      <c r="I1468" s="450"/>
      <c r="J1468" s="450"/>
      <c r="K1468" s="450"/>
      <c r="L1468" s="451"/>
      <c r="M1468" s="452"/>
      <c r="N1468" s="452"/>
      <c r="O1468" s="452"/>
      <c r="P1468" s="453"/>
      <c r="Q1468" s="454"/>
      <c r="R1468" s="454"/>
      <c r="S1468" s="454"/>
      <c r="T1468" s="454"/>
      <c r="U1468" s="454"/>
      <c r="V1468" s="129"/>
      <c r="W1468" s="129"/>
      <c r="X1468" s="455"/>
      <c r="Y1468" s="456"/>
      <c r="Z1468" s="339" t="str">
        <f>IFERROR(VLOOKUP(X1468, 【参考】数式用!$A$2:$B$46, 2, FALSE), "")</f>
        <v/>
      </c>
      <c r="AA1468" s="357"/>
      <c r="AB1468" s="426" t="str">
        <f>IF(B1468="", "", IF(COUNTIF(X1468,"*独自*"),"数式を削除して手入力",IFERROR(INDEX(【参考】数式用!$O$3:'【参考】数式用'!$Q$452,MATCH(Q1468&amp;V1468,【参考】数式用!$N$3:'【参考】数式用'!$N$452,0),MATCH(VLOOKUP(X1468,【参考】数式用!$R$2:$S$46,2,FALSE),【参考】数式用!$O$2:$Q$2,0)),10)))</f>
        <v/>
      </c>
      <c r="AC1468" s="354"/>
    </row>
    <row r="1469" spans="1:29" ht="49.95" customHeight="1">
      <c r="A1469" s="240">
        <f t="shared" si="25"/>
        <v>1431</v>
      </c>
      <c r="B1469" s="449"/>
      <c r="C1469" s="450"/>
      <c r="D1469" s="450"/>
      <c r="E1469" s="450"/>
      <c r="F1469" s="450"/>
      <c r="G1469" s="450"/>
      <c r="H1469" s="450"/>
      <c r="I1469" s="450"/>
      <c r="J1469" s="450"/>
      <c r="K1469" s="450"/>
      <c r="L1469" s="451"/>
      <c r="M1469" s="452"/>
      <c r="N1469" s="452"/>
      <c r="O1469" s="452"/>
      <c r="P1469" s="453"/>
      <c r="Q1469" s="454"/>
      <c r="R1469" s="454"/>
      <c r="S1469" s="454"/>
      <c r="T1469" s="454"/>
      <c r="U1469" s="454"/>
      <c r="V1469" s="129"/>
      <c r="W1469" s="129"/>
      <c r="X1469" s="455"/>
      <c r="Y1469" s="456"/>
      <c r="Z1469" s="339" t="str">
        <f>IFERROR(VLOOKUP(X1469, 【参考】数式用!$A$2:$B$46, 2, FALSE), "")</f>
        <v/>
      </c>
      <c r="AA1469" s="357"/>
      <c r="AB1469" s="426" t="str">
        <f>IF(B1469="", "", IF(COUNTIF(X1469,"*独自*"),"数式を削除して手入力",IFERROR(INDEX(【参考】数式用!$O$3:'【参考】数式用'!$Q$452,MATCH(Q1469&amp;V1469,【参考】数式用!$N$3:'【参考】数式用'!$N$452,0),MATCH(VLOOKUP(X1469,【参考】数式用!$R$2:$S$46,2,FALSE),【参考】数式用!$O$2:$Q$2,0)),10)))</f>
        <v/>
      </c>
      <c r="AC1469" s="354"/>
    </row>
    <row r="1470" spans="1:29" ht="49.95" customHeight="1">
      <c r="A1470" s="240">
        <f t="shared" si="25"/>
        <v>1432</v>
      </c>
      <c r="B1470" s="449"/>
      <c r="C1470" s="450"/>
      <c r="D1470" s="450"/>
      <c r="E1470" s="450"/>
      <c r="F1470" s="450"/>
      <c r="G1470" s="450"/>
      <c r="H1470" s="450"/>
      <c r="I1470" s="450"/>
      <c r="J1470" s="450"/>
      <c r="K1470" s="450"/>
      <c r="L1470" s="451"/>
      <c r="M1470" s="452"/>
      <c r="N1470" s="452"/>
      <c r="O1470" s="452"/>
      <c r="P1470" s="453"/>
      <c r="Q1470" s="454"/>
      <c r="R1470" s="454"/>
      <c r="S1470" s="454"/>
      <c r="T1470" s="454"/>
      <c r="U1470" s="454"/>
      <c r="V1470" s="129"/>
      <c r="W1470" s="129"/>
      <c r="X1470" s="455"/>
      <c r="Y1470" s="456"/>
      <c r="Z1470" s="339" t="str">
        <f>IFERROR(VLOOKUP(X1470, 【参考】数式用!$A$2:$B$46, 2, FALSE), "")</f>
        <v/>
      </c>
      <c r="AA1470" s="357"/>
      <c r="AB1470" s="426" t="str">
        <f>IF(B1470="", "", IF(COUNTIF(X1470,"*独自*"),"数式を削除して手入力",IFERROR(INDEX(【参考】数式用!$O$3:'【参考】数式用'!$Q$452,MATCH(Q1470&amp;V1470,【参考】数式用!$N$3:'【参考】数式用'!$N$452,0),MATCH(VLOOKUP(X1470,【参考】数式用!$R$2:$S$46,2,FALSE),【参考】数式用!$O$2:$Q$2,0)),10)))</f>
        <v/>
      </c>
      <c r="AC1470" s="354"/>
    </row>
    <row r="1471" spans="1:29" ht="49.95" customHeight="1">
      <c r="A1471" s="240">
        <f t="shared" si="25"/>
        <v>1433</v>
      </c>
      <c r="B1471" s="449"/>
      <c r="C1471" s="450"/>
      <c r="D1471" s="450"/>
      <c r="E1471" s="450"/>
      <c r="F1471" s="450"/>
      <c r="G1471" s="450"/>
      <c r="H1471" s="450"/>
      <c r="I1471" s="450"/>
      <c r="J1471" s="450"/>
      <c r="K1471" s="450"/>
      <c r="L1471" s="451"/>
      <c r="M1471" s="452"/>
      <c r="N1471" s="452"/>
      <c r="O1471" s="452"/>
      <c r="P1471" s="453"/>
      <c r="Q1471" s="454"/>
      <c r="R1471" s="454"/>
      <c r="S1471" s="454"/>
      <c r="T1471" s="454"/>
      <c r="U1471" s="454"/>
      <c r="V1471" s="129"/>
      <c r="W1471" s="129"/>
      <c r="X1471" s="455"/>
      <c r="Y1471" s="456"/>
      <c r="Z1471" s="339" t="str">
        <f>IFERROR(VLOOKUP(X1471, 【参考】数式用!$A$2:$B$46, 2, FALSE), "")</f>
        <v/>
      </c>
      <c r="AA1471" s="357"/>
      <c r="AB1471" s="426" t="str">
        <f>IF(B1471="", "", IF(COUNTIF(X1471,"*独自*"),"数式を削除して手入力",IFERROR(INDEX(【参考】数式用!$O$3:'【参考】数式用'!$Q$452,MATCH(Q1471&amp;V1471,【参考】数式用!$N$3:'【参考】数式用'!$N$452,0),MATCH(VLOOKUP(X1471,【参考】数式用!$R$2:$S$46,2,FALSE),【参考】数式用!$O$2:$Q$2,0)),10)))</f>
        <v/>
      </c>
      <c r="AC1471" s="354"/>
    </row>
    <row r="1472" spans="1:29" ht="49.95" customHeight="1">
      <c r="A1472" s="240">
        <f t="shared" si="25"/>
        <v>1434</v>
      </c>
      <c r="B1472" s="449"/>
      <c r="C1472" s="450"/>
      <c r="D1472" s="450"/>
      <c r="E1472" s="450"/>
      <c r="F1472" s="450"/>
      <c r="G1472" s="450"/>
      <c r="H1472" s="450"/>
      <c r="I1472" s="450"/>
      <c r="J1472" s="450"/>
      <c r="K1472" s="450"/>
      <c r="L1472" s="451"/>
      <c r="M1472" s="452"/>
      <c r="N1472" s="452"/>
      <c r="O1472" s="452"/>
      <c r="P1472" s="453"/>
      <c r="Q1472" s="454"/>
      <c r="R1472" s="454"/>
      <c r="S1472" s="454"/>
      <c r="T1472" s="454"/>
      <c r="U1472" s="454"/>
      <c r="V1472" s="129"/>
      <c r="W1472" s="129"/>
      <c r="X1472" s="455"/>
      <c r="Y1472" s="456"/>
      <c r="Z1472" s="339" t="str">
        <f>IFERROR(VLOOKUP(X1472, 【参考】数式用!$A$2:$B$46, 2, FALSE), "")</f>
        <v/>
      </c>
      <c r="AA1472" s="357"/>
      <c r="AB1472" s="426" t="str">
        <f>IF(B1472="", "", IF(COUNTIF(X1472,"*独自*"),"数式を削除して手入力",IFERROR(INDEX(【参考】数式用!$O$3:'【参考】数式用'!$Q$452,MATCH(Q1472&amp;V1472,【参考】数式用!$N$3:'【参考】数式用'!$N$452,0),MATCH(VLOOKUP(X1472,【参考】数式用!$R$2:$S$46,2,FALSE),【参考】数式用!$O$2:$Q$2,0)),10)))</f>
        <v/>
      </c>
      <c r="AC1472" s="354"/>
    </row>
    <row r="1473" spans="1:29" ht="49.95" customHeight="1">
      <c r="A1473" s="240">
        <f t="shared" si="25"/>
        <v>1435</v>
      </c>
      <c r="B1473" s="449"/>
      <c r="C1473" s="450"/>
      <c r="D1473" s="450"/>
      <c r="E1473" s="450"/>
      <c r="F1473" s="450"/>
      <c r="G1473" s="450"/>
      <c r="H1473" s="450"/>
      <c r="I1473" s="450"/>
      <c r="J1473" s="450"/>
      <c r="K1473" s="450"/>
      <c r="L1473" s="451"/>
      <c r="M1473" s="452"/>
      <c r="N1473" s="452"/>
      <c r="O1473" s="452"/>
      <c r="P1473" s="453"/>
      <c r="Q1473" s="454"/>
      <c r="R1473" s="454"/>
      <c r="S1473" s="454"/>
      <c r="T1473" s="454"/>
      <c r="U1473" s="454"/>
      <c r="V1473" s="129"/>
      <c r="W1473" s="129"/>
      <c r="X1473" s="455"/>
      <c r="Y1473" s="456"/>
      <c r="Z1473" s="339" t="str">
        <f>IFERROR(VLOOKUP(X1473, 【参考】数式用!$A$2:$B$46, 2, FALSE), "")</f>
        <v/>
      </c>
      <c r="AA1473" s="357"/>
      <c r="AB1473" s="426" t="str">
        <f>IF(B1473="", "", IF(COUNTIF(X1473,"*独自*"),"数式を削除して手入力",IFERROR(INDEX(【参考】数式用!$O$3:'【参考】数式用'!$Q$452,MATCH(Q1473&amp;V1473,【参考】数式用!$N$3:'【参考】数式用'!$N$452,0),MATCH(VLOOKUP(X1473,【参考】数式用!$R$2:$S$46,2,FALSE),【参考】数式用!$O$2:$Q$2,0)),10)))</f>
        <v/>
      </c>
      <c r="AC1473" s="354"/>
    </row>
    <row r="1474" spans="1:29" ht="49.95" customHeight="1">
      <c r="A1474" s="240">
        <f t="shared" si="25"/>
        <v>1436</v>
      </c>
      <c r="B1474" s="449"/>
      <c r="C1474" s="450"/>
      <c r="D1474" s="450"/>
      <c r="E1474" s="450"/>
      <c r="F1474" s="450"/>
      <c r="G1474" s="450"/>
      <c r="H1474" s="450"/>
      <c r="I1474" s="450"/>
      <c r="J1474" s="450"/>
      <c r="K1474" s="450"/>
      <c r="L1474" s="451"/>
      <c r="M1474" s="452"/>
      <c r="N1474" s="452"/>
      <c r="O1474" s="452"/>
      <c r="P1474" s="453"/>
      <c r="Q1474" s="454"/>
      <c r="R1474" s="454"/>
      <c r="S1474" s="454"/>
      <c r="T1474" s="454"/>
      <c r="U1474" s="454"/>
      <c r="V1474" s="129"/>
      <c r="W1474" s="129"/>
      <c r="X1474" s="455"/>
      <c r="Y1474" s="456"/>
      <c r="Z1474" s="339" t="str">
        <f>IFERROR(VLOOKUP(X1474, 【参考】数式用!$A$2:$B$46, 2, FALSE), "")</f>
        <v/>
      </c>
      <c r="AA1474" s="357"/>
      <c r="AB1474" s="426" t="str">
        <f>IF(B1474="", "", IF(COUNTIF(X1474,"*独自*"),"数式を削除して手入力",IFERROR(INDEX(【参考】数式用!$O$3:'【参考】数式用'!$Q$452,MATCH(Q1474&amp;V1474,【参考】数式用!$N$3:'【参考】数式用'!$N$452,0),MATCH(VLOOKUP(X1474,【参考】数式用!$R$2:$S$46,2,FALSE),【参考】数式用!$O$2:$Q$2,0)),10)))</f>
        <v/>
      </c>
      <c r="AC1474" s="354"/>
    </row>
    <row r="1475" spans="1:29" ht="49.95" customHeight="1">
      <c r="A1475" s="240">
        <f t="shared" si="25"/>
        <v>1437</v>
      </c>
      <c r="B1475" s="449"/>
      <c r="C1475" s="450"/>
      <c r="D1475" s="450"/>
      <c r="E1475" s="450"/>
      <c r="F1475" s="450"/>
      <c r="G1475" s="450"/>
      <c r="H1475" s="450"/>
      <c r="I1475" s="450"/>
      <c r="J1475" s="450"/>
      <c r="K1475" s="450"/>
      <c r="L1475" s="451"/>
      <c r="M1475" s="452"/>
      <c r="N1475" s="452"/>
      <c r="O1475" s="452"/>
      <c r="P1475" s="453"/>
      <c r="Q1475" s="454"/>
      <c r="R1475" s="454"/>
      <c r="S1475" s="454"/>
      <c r="T1475" s="454"/>
      <c r="U1475" s="454"/>
      <c r="V1475" s="129"/>
      <c r="W1475" s="129"/>
      <c r="X1475" s="455"/>
      <c r="Y1475" s="456"/>
      <c r="Z1475" s="339" t="str">
        <f>IFERROR(VLOOKUP(X1475, 【参考】数式用!$A$2:$B$46, 2, FALSE), "")</f>
        <v/>
      </c>
      <c r="AA1475" s="357"/>
      <c r="AB1475" s="426" t="str">
        <f>IF(B1475="", "", IF(COUNTIF(X1475,"*独自*"),"数式を削除して手入力",IFERROR(INDEX(【参考】数式用!$O$3:'【参考】数式用'!$Q$452,MATCH(Q1475&amp;V1475,【参考】数式用!$N$3:'【参考】数式用'!$N$452,0),MATCH(VLOOKUP(X1475,【参考】数式用!$R$2:$S$46,2,FALSE),【参考】数式用!$O$2:$Q$2,0)),10)))</f>
        <v/>
      </c>
      <c r="AC1475" s="354"/>
    </row>
    <row r="1476" spans="1:29" ht="49.95" customHeight="1">
      <c r="A1476" s="240">
        <f t="shared" si="25"/>
        <v>1438</v>
      </c>
      <c r="B1476" s="449"/>
      <c r="C1476" s="450"/>
      <c r="D1476" s="450"/>
      <c r="E1476" s="450"/>
      <c r="F1476" s="450"/>
      <c r="G1476" s="450"/>
      <c r="H1476" s="450"/>
      <c r="I1476" s="450"/>
      <c r="J1476" s="450"/>
      <c r="K1476" s="450"/>
      <c r="L1476" s="451"/>
      <c r="M1476" s="452"/>
      <c r="N1476" s="452"/>
      <c r="O1476" s="452"/>
      <c r="P1476" s="453"/>
      <c r="Q1476" s="454"/>
      <c r="R1476" s="454"/>
      <c r="S1476" s="454"/>
      <c r="T1476" s="454"/>
      <c r="U1476" s="454"/>
      <c r="V1476" s="129"/>
      <c r="W1476" s="129"/>
      <c r="X1476" s="455"/>
      <c r="Y1476" s="456"/>
      <c r="Z1476" s="339" t="str">
        <f>IFERROR(VLOOKUP(X1476, 【参考】数式用!$A$2:$B$46, 2, FALSE), "")</f>
        <v/>
      </c>
      <c r="AA1476" s="357"/>
      <c r="AB1476" s="426" t="str">
        <f>IF(B1476="", "", IF(COUNTIF(X1476,"*独自*"),"数式を削除して手入力",IFERROR(INDEX(【参考】数式用!$O$3:'【参考】数式用'!$Q$452,MATCH(Q1476&amp;V1476,【参考】数式用!$N$3:'【参考】数式用'!$N$452,0),MATCH(VLOOKUP(X1476,【参考】数式用!$R$2:$S$46,2,FALSE),【参考】数式用!$O$2:$Q$2,0)),10)))</f>
        <v/>
      </c>
      <c r="AC1476" s="354"/>
    </row>
    <row r="1477" spans="1:29" ht="49.95" customHeight="1">
      <c r="A1477" s="240">
        <f t="shared" si="25"/>
        <v>1439</v>
      </c>
      <c r="B1477" s="449"/>
      <c r="C1477" s="450"/>
      <c r="D1477" s="450"/>
      <c r="E1477" s="450"/>
      <c r="F1477" s="450"/>
      <c r="G1477" s="450"/>
      <c r="H1477" s="450"/>
      <c r="I1477" s="450"/>
      <c r="J1477" s="450"/>
      <c r="K1477" s="450"/>
      <c r="L1477" s="451"/>
      <c r="M1477" s="452"/>
      <c r="N1477" s="452"/>
      <c r="O1477" s="452"/>
      <c r="P1477" s="453"/>
      <c r="Q1477" s="454"/>
      <c r="R1477" s="454"/>
      <c r="S1477" s="454"/>
      <c r="T1477" s="454"/>
      <c r="U1477" s="454"/>
      <c r="V1477" s="129"/>
      <c r="W1477" s="129"/>
      <c r="X1477" s="455"/>
      <c r="Y1477" s="456"/>
      <c r="Z1477" s="339" t="str">
        <f>IFERROR(VLOOKUP(X1477, 【参考】数式用!$A$2:$B$46, 2, FALSE), "")</f>
        <v/>
      </c>
      <c r="AA1477" s="357"/>
      <c r="AB1477" s="426" t="str">
        <f>IF(B1477="", "", IF(COUNTIF(X1477,"*独自*"),"数式を削除して手入力",IFERROR(INDEX(【参考】数式用!$O$3:'【参考】数式用'!$Q$452,MATCH(Q1477&amp;V1477,【参考】数式用!$N$3:'【参考】数式用'!$N$452,0),MATCH(VLOOKUP(X1477,【参考】数式用!$R$2:$S$46,2,FALSE),【参考】数式用!$O$2:$Q$2,0)),10)))</f>
        <v/>
      </c>
      <c r="AC1477" s="354"/>
    </row>
    <row r="1478" spans="1:29" ht="49.95" customHeight="1">
      <c r="A1478" s="240">
        <f t="shared" si="25"/>
        <v>1440</v>
      </c>
      <c r="B1478" s="449"/>
      <c r="C1478" s="450"/>
      <c r="D1478" s="450"/>
      <c r="E1478" s="450"/>
      <c r="F1478" s="450"/>
      <c r="G1478" s="450"/>
      <c r="H1478" s="450"/>
      <c r="I1478" s="450"/>
      <c r="J1478" s="450"/>
      <c r="K1478" s="450"/>
      <c r="L1478" s="451"/>
      <c r="M1478" s="452"/>
      <c r="N1478" s="452"/>
      <c r="O1478" s="452"/>
      <c r="P1478" s="453"/>
      <c r="Q1478" s="454"/>
      <c r="R1478" s="454"/>
      <c r="S1478" s="454"/>
      <c r="T1478" s="454"/>
      <c r="U1478" s="454"/>
      <c r="V1478" s="129"/>
      <c r="W1478" s="129"/>
      <c r="X1478" s="455"/>
      <c r="Y1478" s="456"/>
      <c r="Z1478" s="339" t="str">
        <f>IFERROR(VLOOKUP(X1478, 【参考】数式用!$A$2:$B$46, 2, FALSE), "")</f>
        <v/>
      </c>
      <c r="AA1478" s="357"/>
      <c r="AB1478" s="426" t="str">
        <f>IF(B1478="", "", IF(COUNTIF(X1478,"*独自*"),"数式を削除して手入力",IFERROR(INDEX(【参考】数式用!$O$3:'【参考】数式用'!$Q$452,MATCH(Q1478&amp;V1478,【参考】数式用!$N$3:'【参考】数式用'!$N$452,0),MATCH(VLOOKUP(X1478,【参考】数式用!$R$2:$S$46,2,FALSE),【参考】数式用!$O$2:$Q$2,0)),10)))</f>
        <v/>
      </c>
      <c r="AC1478" s="354"/>
    </row>
    <row r="1479" spans="1:29" ht="49.95" customHeight="1">
      <c r="A1479" s="240">
        <f t="shared" si="25"/>
        <v>1441</v>
      </c>
      <c r="B1479" s="449"/>
      <c r="C1479" s="450"/>
      <c r="D1479" s="450"/>
      <c r="E1479" s="450"/>
      <c r="F1479" s="450"/>
      <c r="G1479" s="450"/>
      <c r="H1479" s="450"/>
      <c r="I1479" s="450"/>
      <c r="J1479" s="450"/>
      <c r="K1479" s="450"/>
      <c r="L1479" s="451"/>
      <c r="M1479" s="452"/>
      <c r="N1479" s="452"/>
      <c r="O1479" s="452"/>
      <c r="P1479" s="453"/>
      <c r="Q1479" s="454"/>
      <c r="R1479" s="454"/>
      <c r="S1479" s="454"/>
      <c r="T1479" s="454"/>
      <c r="U1479" s="454"/>
      <c r="V1479" s="129"/>
      <c r="W1479" s="129"/>
      <c r="X1479" s="455"/>
      <c r="Y1479" s="456"/>
      <c r="Z1479" s="339" t="str">
        <f>IFERROR(VLOOKUP(X1479, 【参考】数式用!$A$2:$B$46, 2, FALSE), "")</f>
        <v/>
      </c>
      <c r="AA1479" s="357"/>
      <c r="AB1479" s="426" t="str">
        <f>IF(B1479="", "", IF(COUNTIF(X1479,"*独自*"),"数式を削除して手入力",IFERROR(INDEX(【参考】数式用!$O$3:'【参考】数式用'!$Q$452,MATCH(Q1479&amp;V1479,【参考】数式用!$N$3:'【参考】数式用'!$N$452,0),MATCH(VLOOKUP(X1479,【参考】数式用!$R$2:$S$46,2,FALSE),【参考】数式用!$O$2:$Q$2,0)),10)))</f>
        <v/>
      </c>
      <c r="AC1479" s="354"/>
    </row>
    <row r="1480" spans="1:29" ht="49.95" customHeight="1">
      <c r="A1480" s="240">
        <f t="shared" si="25"/>
        <v>1442</v>
      </c>
      <c r="B1480" s="449"/>
      <c r="C1480" s="450"/>
      <c r="D1480" s="450"/>
      <c r="E1480" s="450"/>
      <c r="F1480" s="450"/>
      <c r="G1480" s="450"/>
      <c r="H1480" s="450"/>
      <c r="I1480" s="450"/>
      <c r="J1480" s="450"/>
      <c r="K1480" s="450"/>
      <c r="L1480" s="451"/>
      <c r="M1480" s="452"/>
      <c r="N1480" s="452"/>
      <c r="O1480" s="452"/>
      <c r="P1480" s="453"/>
      <c r="Q1480" s="454"/>
      <c r="R1480" s="454"/>
      <c r="S1480" s="454"/>
      <c r="T1480" s="454"/>
      <c r="U1480" s="454"/>
      <c r="V1480" s="129"/>
      <c r="W1480" s="129"/>
      <c r="X1480" s="455"/>
      <c r="Y1480" s="456"/>
      <c r="Z1480" s="339" t="str">
        <f>IFERROR(VLOOKUP(X1480, 【参考】数式用!$A$2:$B$46, 2, FALSE), "")</f>
        <v/>
      </c>
      <c r="AA1480" s="357"/>
      <c r="AB1480" s="426" t="str">
        <f>IF(B1480="", "", IF(COUNTIF(X1480,"*独自*"),"数式を削除して手入力",IFERROR(INDEX(【参考】数式用!$O$3:'【参考】数式用'!$Q$452,MATCH(Q1480&amp;V1480,【参考】数式用!$N$3:'【参考】数式用'!$N$452,0),MATCH(VLOOKUP(X1480,【参考】数式用!$R$2:$S$46,2,FALSE),【参考】数式用!$O$2:$Q$2,0)),10)))</f>
        <v/>
      </c>
      <c r="AC1480" s="354"/>
    </row>
    <row r="1481" spans="1:29" ht="49.95" customHeight="1">
      <c r="A1481" s="240">
        <f t="shared" si="25"/>
        <v>1443</v>
      </c>
      <c r="B1481" s="449"/>
      <c r="C1481" s="450"/>
      <c r="D1481" s="450"/>
      <c r="E1481" s="450"/>
      <c r="F1481" s="450"/>
      <c r="G1481" s="450"/>
      <c r="H1481" s="450"/>
      <c r="I1481" s="450"/>
      <c r="J1481" s="450"/>
      <c r="K1481" s="450"/>
      <c r="L1481" s="451"/>
      <c r="M1481" s="452"/>
      <c r="N1481" s="452"/>
      <c r="O1481" s="452"/>
      <c r="P1481" s="453"/>
      <c r="Q1481" s="454"/>
      <c r="R1481" s="454"/>
      <c r="S1481" s="454"/>
      <c r="T1481" s="454"/>
      <c r="U1481" s="454"/>
      <c r="V1481" s="129"/>
      <c r="W1481" s="129"/>
      <c r="X1481" s="455"/>
      <c r="Y1481" s="456"/>
      <c r="Z1481" s="339" t="str">
        <f>IFERROR(VLOOKUP(X1481, 【参考】数式用!$A$2:$B$46, 2, FALSE), "")</f>
        <v/>
      </c>
      <c r="AA1481" s="357"/>
      <c r="AB1481" s="426" t="str">
        <f>IF(B1481="", "", IF(COUNTIF(X1481,"*独自*"),"数式を削除して手入力",IFERROR(INDEX(【参考】数式用!$O$3:'【参考】数式用'!$Q$452,MATCH(Q1481&amp;V1481,【参考】数式用!$N$3:'【参考】数式用'!$N$452,0),MATCH(VLOOKUP(X1481,【参考】数式用!$R$2:$S$46,2,FALSE),【参考】数式用!$O$2:$Q$2,0)),10)))</f>
        <v/>
      </c>
      <c r="AC1481" s="354"/>
    </row>
    <row r="1482" spans="1:29" ht="49.95" customHeight="1">
      <c r="A1482" s="240">
        <f t="shared" si="25"/>
        <v>1444</v>
      </c>
      <c r="B1482" s="449"/>
      <c r="C1482" s="450"/>
      <c r="D1482" s="450"/>
      <c r="E1482" s="450"/>
      <c r="F1482" s="450"/>
      <c r="G1482" s="450"/>
      <c r="H1482" s="450"/>
      <c r="I1482" s="450"/>
      <c r="J1482" s="450"/>
      <c r="K1482" s="450"/>
      <c r="L1482" s="451"/>
      <c r="M1482" s="452"/>
      <c r="N1482" s="452"/>
      <c r="O1482" s="452"/>
      <c r="P1482" s="453"/>
      <c r="Q1482" s="454"/>
      <c r="R1482" s="454"/>
      <c r="S1482" s="454"/>
      <c r="T1482" s="454"/>
      <c r="U1482" s="454"/>
      <c r="V1482" s="129"/>
      <c r="W1482" s="129"/>
      <c r="X1482" s="455"/>
      <c r="Y1482" s="456"/>
      <c r="Z1482" s="339" t="str">
        <f>IFERROR(VLOOKUP(X1482, 【参考】数式用!$A$2:$B$46, 2, FALSE), "")</f>
        <v/>
      </c>
      <c r="AA1482" s="357"/>
      <c r="AB1482" s="426" t="str">
        <f>IF(B1482="", "", IF(COUNTIF(X1482,"*独自*"),"数式を削除して手入力",IFERROR(INDEX(【参考】数式用!$O$3:'【参考】数式用'!$Q$452,MATCH(Q1482&amp;V1482,【参考】数式用!$N$3:'【参考】数式用'!$N$452,0),MATCH(VLOOKUP(X1482,【参考】数式用!$R$2:$S$46,2,FALSE),【参考】数式用!$O$2:$Q$2,0)),10)))</f>
        <v/>
      </c>
      <c r="AC1482" s="354"/>
    </row>
    <row r="1483" spans="1:29" ht="49.95" customHeight="1">
      <c r="A1483" s="240">
        <f t="shared" ref="A1483:A1546" si="26">A1482+1</f>
        <v>1445</v>
      </c>
      <c r="B1483" s="449"/>
      <c r="C1483" s="450"/>
      <c r="D1483" s="450"/>
      <c r="E1483" s="450"/>
      <c r="F1483" s="450"/>
      <c r="G1483" s="450"/>
      <c r="H1483" s="450"/>
      <c r="I1483" s="450"/>
      <c r="J1483" s="450"/>
      <c r="K1483" s="450"/>
      <c r="L1483" s="451"/>
      <c r="M1483" s="452"/>
      <c r="N1483" s="452"/>
      <c r="O1483" s="452"/>
      <c r="P1483" s="453"/>
      <c r="Q1483" s="454"/>
      <c r="R1483" s="454"/>
      <c r="S1483" s="454"/>
      <c r="T1483" s="454"/>
      <c r="U1483" s="454"/>
      <c r="V1483" s="129"/>
      <c r="W1483" s="129"/>
      <c r="X1483" s="455"/>
      <c r="Y1483" s="456"/>
      <c r="Z1483" s="339" t="str">
        <f>IFERROR(VLOOKUP(X1483, 【参考】数式用!$A$2:$B$46, 2, FALSE), "")</f>
        <v/>
      </c>
      <c r="AA1483" s="357"/>
      <c r="AB1483" s="426" t="str">
        <f>IF(B1483="", "", IF(COUNTIF(X1483,"*独自*"),"数式を削除して手入力",IFERROR(INDEX(【参考】数式用!$O$3:'【参考】数式用'!$Q$452,MATCH(Q1483&amp;V1483,【参考】数式用!$N$3:'【参考】数式用'!$N$452,0),MATCH(VLOOKUP(X1483,【参考】数式用!$R$2:$S$46,2,FALSE),【参考】数式用!$O$2:$Q$2,0)),10)))</f>
        <v/>
      </c>
      <c r="AC1483" s="354"/>
    </row>
    <row r="1484" spans="1:29" ht="49.95" customHeight="1">
      <c r="A1484" s="240">
        <f t="shared" si="26"/>
        <v>1446</v>
      </c>
      <c r="B1484" s="449"/>
      <c r="C1484" s="450"/>
      <c r="D1484" s="450"/>
      <c r="E1484" s="450"/>
      <c r="F1484" s="450"/>
      <c r="G1484" s="450"/>
      <c r="H1484" s="450"/>
      <c r="I1484" s="450"/>
      <c r="J1484" s="450"/>
      <c r="K1484" s="450"/>
      <c r="L1484" s="451"/>
      <c r="M1484" s="452"/>
      <c r="N1484" s="452"/>
      <c r="O1484" s="452"/>
      <c r="P1484" s="453"/>
      <c r="Q1484" s="454"/>
      <c r="R1484" s="454"/>
      <c r="S1484" s="454"/>
      <c r="T1484" s="454"/>
      <c r="U1484" s="454"/>
      <c r="V1484" s="129"/>
      <c r="W1484" s="129"/>
      <c r="X1484" s="455"/>
      <c r="Y1484" s="456"/>
      <c r="Z1484" s="339" t="str">
        <f>IFERROR(VLOOKUP(X1484, 【参考】数式用!$A$2:$B$46, 2, FALSE), "")</f>
        <v/>
      </c>
      <c r="AA1484" s="357"/>
      <c r="AB1484" s="426" t="str">
        <f>IF(B1484="", "", IF(COUNTIF(X1484,"*独自*"),"数式を削除して手入力",IFERROR(INDEX(【参考】数式用!$O$3:'【参考】数式用'!$Q$452,MATCH(Q1484&amp;V1484,【参考】数式用!$N$3:'【参考】数式用'!$N$452,0),MATCH(VLOOKUP(X1484,【参考】数式用!$R$2:$S$46,2,FALSE),【参考】数式用!$O$2:$Q$2,0)),10)))</f>
        <v/>
      </c>
      <c r="AC1484" s="354"/>
    </row>
    <row r="1485" spans="1:29" ht="49.95" customHeight="1">
      <c r="A1485" s="240">
        <f t="shared" si="26"/>
        <v>1447</v>
      </c>
      <c r="B1485" s="449"/>
      <c r="C1485" s="450"/>
      <c r="D1485" s="450"/>
      <c r="E1485" s="450"/>
      <c r="F1485" s="450"/>
      <c r="G1485" s="450"/>
      <c r="H1485" s="450"/>
      <c r="I1485" s="450"/>
      <c r="J1485" s="450"/>
      <c r="K1485" s="450"/>
      <c r="L1485" s="451"/>
      <c r="M1485" s="452"/>
      <c r="N1485" s="452"/>
      <c r="O1485" s="452"/>
      <c r="P1485" s="453"/>
      <c r="Q1485" s="454"/>
      <c r="R1485" s="454"/>
      <c r="S1485" s="454"/>
      <c r="T1485" s="454"/>
      <c r="U1485" s="454"/>
      <c r="V1485" s="129"/>
      <c r="W1485" s="129"/>
      <c r="X1485" s="455"/>
      <c r="Y1485" s="456"/>
      <c r="Z1485" s="339" t="str">
        <f>IFERROR(VLOOKUP(X1485, 【参考】数式用!$A$2:$B$46, 2, FALSE), "")</f>
        <v/>
      </c>
      <c r="AA1485" s="357"/>
      <c r="AB1485" s="426" t="str">
        <f>IF(B1485="", "", IF(COUNTIF(X1485,"*独自*"),"数式を削除して手入力",IFERROR(INDEX(【参考】数式用!$O$3:'【参考】数式用'!$Q$452,MATCH(Q1485&amp;V1485,【参考】数式用!$N$3:'【参考】数式用'!$N$452,0),MATCH(VLOOKUP(X1485,【参考】数式用!$R$2:$S$46,2,FALSE),【参考】数式用!$O$2:$Q$2,0)),10)))</f>
        <v/>
      </c>
      <c r="AC1485" s="354"/>
    </row>
    <row r="1486" spans="1:29" ht="49.95" customHeight="1">
      <c r="A1486" s="240">
        <f t="shared" si="26"/>
        <v>1448</v>
      </c>
      <c r="B1486" s="449"/>
      <c r="C1486" s="450"/>
      <c r="D1486" s="450"/>
      <c r="E1486" s="450"/>
      <c r="F1486" s="450"/>
      <c r="G1486" s="450"/>
      <c r="H1486" s="450"/>
      <c r="I1486" s="450"/>
      <c r="J1486" s="450"/>
      <c r="K1486" s="450"/>
      <c r="L1486" s="451"/>
      <c r="M1486" s="452"/>
      <c r="N1486" s="452"/>
      <c r="O1486" s="452"/>
      <c r="P1486" s="453"/>
      <c r="Q1486" s="454"/>
      <c r="R1486" s="454"/>
      <c r="S1486" s="454"/>
      <c r="T1486" s="454"/>
      <c r="U1486" s="454"/>
      <c r="V1486" s="129"/>
      <c r="W1486" s="129"/>
      <c r="X1486" s="455"/>
      <c r="Y1486" s="456"/>
      <c r="Z1486" s="339" t="str">
        <f>IFERROR(VLOOKUP(X1486, 【参考】数式用!$A$2:$B$46, 2, FALSE), "")</f>
        <v/>
      </c>
      <c r="AA1486" s="357"/>
      <c r="AB1486" s="426" t="str">
        <f>IF(B1486="", "", IF(COUNTIF(X1486,"*独自*"),"数式を削除して手入力",IFERROR(INDEX(【参考】数式用!$O$3:'【参考】数式用'!$Q$452,MATCH(Q1486&amp;V1486,【参考】数式用!$N$3:'【参考】数式用'!$N$452,0),MATCH(VLOOKUP(X1486,【参考】数式用!$R$2:$S$46,2,FALSE),【参考】数式用!$O$2:$Q$2,0)),10)))</f>
        <v/>
      </c>
      <c r="AC1486" s="354"/>
    </row>
    <row r="1487" spans="1:29" ht="49.95" customHeight="1">
      <c r="A1487" s="240">
        <f t="shared" si="26"/>
        <v>1449</v>
      </c>
      <c r="B1487" s="449"/>
      <c r="C1487" s="450"/>
      <c r="D1487" s="450"/>
      <c r="E1487" s="450"/>
      <c r="F1487" s="450"/>
      <c r="G1487" s="450"/>
      <c r="H1487" s="450"/>
      <c r="I1487" s="450"/>
      <c r="J1487" s="450"/>
      <c r="K1487" s="450"/>
      <c r="L1487" s="451"/>
      <c r="M1487" s="452"/>
      <c r="N1487" s="452"/>
      <c r="O1487" s="452"/>
      <c r="P1487" s="453"/>
      <c r="Q1487" s="454"/>
      <c r="R1487" s="454"/>
      <c r="S1487" s="454"/>
      <c r="T1487" s="454"/>
      <c r="U1487" s="454"/>
      <c r="V1487" s="129"/>
      <c r="W1487" s="129"/>
      <c r="X1487" s="455"/>
      <c r="Y1487" s="456"/>
      <c r="Z1487" s="339" t="str">
        <f>IFERROR(VLOOKUP(X1487, 【参考】数式用!$A$2:$B$46, 2, FALSE), "")</f>
        <v/>
      </c>
      <c r="AA1487" s="357"/>
      <c r="AB1487" s="426" t="str">
        <f>IF(B1487="", "", IF(COUNTIF(X1487,"*独自*"),"数式を削除して手入力",IFERROR(INDEX(【参考】数式用!$O$3:'【参考】数式用'!$Q$452,MATCH(Q1487&amp;V1487,【参考】数式用!$N$3:'【参考】数式用'!$N$452,0),MATCH(VLOOKUP(X1487,【参考】数式用!$R$2:$S$46,2,FALSE),【参考】数式用!$O$2:$Q$2,0)),10)))</f>
        <v/>
      </c>
      <c r="AC1487" s="354"/>
    </row>
    <row r="1488" spans="1:29" ht="49.95" customHeight="1">
      <c r="A1488" s="240">
        <f t="shared" si="26"/>
        <v>1450</v>
      </c>
      <c r="B1488" s="449"/>
      <c r="C1488" s="450"/>
      <c r="D1488" s="450"/>
      <c r="E1488" s="450"/>
      <c r="F1488" s="450"/>
      <c r="G1488" s="450"/>
      <c r="H1488" s="450"/>
      <c r="I1488" s="450"/>
      <c r="J1488" s="450"/>
      <c r="K1488" s="450"/>
      <c r="L1488" s="451"/>
      <c r="M1488" s="452"/>
      <c r="N1488" s="452"/>
      <c r="O1488" s="452"/>
      <c r="P1488" s="453"/>
      <c r="Q1488" s="454"/>
      <c r="R1488" s="454"/>
      <c r="S1488" s="454"/>
      <c r="T1488" s="454"/>
      <c r="U1488" s="454"/>
      <c r="V1488" s="129"/>
      <c r="W1488" s="129"/>
      <c r="X1488" s="455"/>
      <c r="Y1488" s="456"/>
      <c r="Z1488" s="339" t="str">
        <f>IFERROR(VLOOKUP(X1488, 【参考】数式用!$A$2:$B$46, 2, FALSE), "")</f>
        <v/>
      </c>
      <c r="AA1488" s="357"/>
      <c r="AB1488" s="426" t="str">
        <f>IF(B1488="", "", IF(COUNTIF(X1488,"*独自*"),"数式を削除して手入力",IFERROR(INDEX(【参考】数式用!$O$3:'【参考】数式用'!$Q$452,MATCH(Q1488&amp;V1488,【参考】数式用!$N$3:'【参考】数式用'!$N$452,0),MATCH(VLOOKUP(X1488,【参考】数式用!$R$2:$S$46,2,FALSE),【参考】数式用!$O$2:$Q$2,0)),10)))</f>
        <v/>
      </c>
      <c r="AC1488" s="354"/>
    </row>
    <row r="1489" spans="1:29" ht="49.95" customHeight="1">
      <c r="A1489" s="240">
        <f t="shared" si="26"/>
        <v>1451</v>
      </c>
      <c r="B1489" s="449"/>
      <c r="C1489" s="450"/>
      <c r="D1489" s="450"/>
      <c r="E1489" s="450"/>
      <c r="F1489" s="450"/>
      <c r="G1489" s="450"/>
      <c r="H1489" s="450"/>
      <c r="I1489" s="450"/>
      <c r="J1489" s="450"/>
      <c r="K1489" s="450"/>
      <c r="L1489" s="451"/>
      <c r="M1489" s="452"/>
      <c r="N1489" s="452"/>
      <c r="O1489" s="452"/>
      <c r="P1489" s="453"/>
      <c r="Q1489" s="454"/>
      <c r="R1489" s="454"/>
      <c r="S1489" s="454"/>
      <c r="T1489" s="454"/>
      <c r="U1489" s="454"/>
      <c r="V1489" s="129"/>
      <c r="W1489" s="129"/>
      <c r="X1489" s="455"/>
      <c r="Y1489" s="456"/>
      <c r="Z1489" s="339" t="str">
        <f>IFERROR(VLOOKUP(X1489, 【参考】数式用!$A$2:$B$46, 2, FALSE), "")</f>
        <v/>
      </c>
      <c r="AA1489" s="357"/>
      <c r="AB1489" s="426" t="str">
        <f>IF(B1489="", "", IF(COUNTIF(X1489,"*独自*"),"数式を削除して手入力",IFERROR(INDEX(【参考】数式用!$O$3:'【参考】数式用'!$Q$452,MATCH(Q1489&amp;V1489,【参考】数式用!$N$3:'【参考】数式用'!$N$452,0),MATCH(VLOOKUP(X1489,【参考】数式用!$R$2:$S$46,2,FALSE),【参考】数式用!$O$2:$Q$2,0)),10)))</f>
        <v/>
      </c>
      <c r="AC1489" s="354"/>
    </row>
    <row r="1490" spans="1:29" ht="49.95" customHeight="1">
      <c r="A1490" s="240">
        <f t="shared" si="26"/>
        <v>1452</v>
      </c>
      <c r="B1490" s="449"/>
      <c r="C1490" s="450"/>
      <c r="D1490" s="450"/>
      <c r="E1490" s="450"/>
      <c r="F1490" s="450"/>
      <c r="G1490" s="450"/>
      <c r="H1490" s="450"/>
      <c r="I1490" s="450"/>
      <c r="J1490" s="450"/>
      <c r="K1490" s="450"/>
      <c r="L1490" s="451"/>
      <c r="M1490" s="452"/>
      <c r="N1490" s="452"/>
      <c r="O1490" s="452"/>
      <c r="P1490" s="453"/>
      <c r="Q1490" s="454"/>
      <c r="R1490" s="454"/>
      <c r="S1490" s="454"/>
      <c r="T1490" s="454"/>
      <c r="U1490" s="454"/>
      <c r="V1490" s="129"/>
      <c r="W1490" s="129"/>
      <c r="X1490" s="455"/>
      <c r="Y1490" s="456"/>
      <c r="Z1490" s="339" t="str">
        <f>IFERROR(VLOOKUP(X1490, 【参考】数式用!$A$2:$B$46, 2, FALSE), "")</f>
        <v/>
      </c>
      <c r="AA1490" s="357"/>
      <c r="AB1490" s="426" t="str">
        <f>IF(B1490="", "", IF(COUNTIF(X1490,"*独自*"),"数式を削除して手入力",IFERROR(INDEX(【参考】数式用!$O$3:'【参考】数式用'!$Q$452,MATCH(Q1490&amp;V1490,【参考】数式用!$N$3:'【参考】数式用'!$N$452,0),MATCH(VLOOKUP(X1490,【参考】数式用!$R$2:$S$46,2,FALSE),【参考】数式用!$O$2:$Q$2,0)),10)))</f>
        <v/>
      </c>
      <c r="AC1490" s="354"/>
    </row>
    <row r="1491" spans="1:29" ht="49.95" customHeight="1">
      <c r="A1491" s="240">
        <f t="shared" si="26"/>
        <v>1453</v>
      </c>
      <c r="B1491" s="449"/>
      <c r="C1491" s="450"/>
      <c r="D1491" s="450"/>
      <c r="E1491" s="450"/>
      <c r="F1491" s="450"/>
      <c r="G1491" s="450"/>
      <c r="H1491" s="450"/>
      <c r="I1491" s="450"/>
      <c r="J1491" s="450"/>
      <c r="K1491" s="450"/>
      <c r="L1491" s="451"/>
      <c r="M1491" s="452"/>
      <c r="N1491" s="452"/>
      <c r="O1491" s="452"/>
      <c r="P1491" s="453"/>
      <c r="Q1491" s="454"/>
      <c r="R1491" s="454"/>
      <c r="S1491" s="454"/>
      <c r="T1491" s="454"/>
      <c r="U1491" s="454"/>
      <c r="V1491" s="129"/>
      <c r="W1491" s="129"/>
      <c r="X1491" s="455"/>
      <c r="Y1491" s="456"/>
      <c r="Z1491" s="339" t="str">
        <f>IFERROR(VLOOKUP(X1491, 【参考】数式用!$A$2:$B$46, 2, FALSE), "")</f>
        <v/>
      </c>
      <c r="AA1491" s="357"/>
      <c r="AB1491" s="426" t="str">
        <f>IF(B1491="", "", IF(COUNTIF(X1491,"*独自*"),"数式を削除して手入力",IFERROR(INDEX(【参考】数式用!$O$3:'【参考】数式用'!$Q$452,MATCH(Q1491&amp;V1491,【参考】数式用!$N$3:'【参考】数式用'!$N$452,0),MATCH(VLOOKUP(X1491,【参考】数式用!$R$2:$S$46,2,FALSE),【参考】数式用!$O$2:$Q$2,0)),10)))</f>
        <v/>
      </c>
      <c r="AC1491" s="354"/>
    </row>
    <row r="1492" spans="1:29" ht="49.95" customHeight="1">
      <c r="A1492" s="240">
        <f t="shared" si="26"/>
        <v>1454</v>
      </c>
      <c r="B1492" s="449"/>
      <c r="C1492" s="450"/>
      <c r="D1492" s="450"/>
      <c r="E1492" s="450"/>
      <c r="F1492" s="450"/>
      <c r="G1492" s="450"/>
      <c r="H1492" s="450"/>
      <c r="I1492" s="450"/>
      <c r="J1492" s="450"/>
      <c r="K1492" s="450"/>
      <c r="L1492" s="451"/>
      <c r="M1492" s="452"/>
      <c r="N1492" s="452"/>
      <c r="O1492" s="452"/>
      <c r="P1492" s="453"/>
      <c r="Q1492" s="454"/>
      <c r="R1492" s="454"/>
      <c r="S1492" s="454"/>
      <c r="T1492" s="454"/>
      <c r="U1492" s="454"/>
      <c r="V1492" s="129"/>
      <c r="W1492" s="129"/>
      <c r="X1492" s="455"/>
      <c r="Y1492" s="456"/>
      <c r="Z1492" s="339" t="str">
        <f>IFERROR(VLOOKUP(X1492, 【参考】数式用!$A$2:$B$46, 2, FALSE), "")</f>
        <v/>
      </c>
      <c r="AA1492" s="357"/>
      <c r="AB1492" s="426" t="str">
        <f>IF(B1492="", "", IF(COUNTIF(X1492,"*独自*"),"数式を削除して手入力",IFERROR(INDEX(【参考】数式用!$O$3:'【参考】数式用'!$Q$452,MATCH(Q1492&amp;V1492,【参考】数式用!$N$3:'【参考】数式用'!$N$452,0),MATCH(VLOOKUP(X1492,【参考】数式用!$R$2:$S$46,2,FALSE),【参考】数式用!$O$2:$Q$2,0)),10)))</f>
        <v/>
      </c>
      <c r="AC1492" s="354"/>
    </row>
    <row r="1493" spans="1:29" ht="49.95" customHeight="1">
      <c r="A1493" s="240">
        <f t="shared" si="26"/>
        <v>1455</v>
      </c>
      <c r="B1493" s="449"/>
      <c r="C1493" s="450"/>
      <c r="D1493" s="450"/>
      <c r="E1493" s="450"/>
      <c r="F1493" s="450"/>
      <c r="G1493" s="450"/>
      <c r="H1493" s="450"/>
      <c r="I1493" s="450"/>
      <c r="J1493" s="450"/>
      <c r="K1493" s="450"/>
      <c r="L1493" s="451"/>
      <c r="M1493" s="452"/>
      <c r="N1493" s="452"/>
      <c r="O1493" s="452"/>
      <c r="P1493" s="453"/>
      <c r="Q1493" s="454"/>
      <c r="R1493" s="454"/>
      <c r="S1493" s="454"/>
      <c r="T1493" s="454"/>
      <c r="U1493" s="454"/>
      <c r="V1493" s="129"/>
      <c r="W1493" s="129"/>
      <c r="X1493" s="455"/>
      <c r="Y1493" s="456"/>
      <c r="Z1493" s="339" t="str">
        <f>IFERROR(VLOOKUP(X1493, 【参考】数式用!$A$2:$B$46, 2, FALSE), "")</f>
        <v/>
      </c>
      <c r="AA1493" s="357"/>
      <c r="AB1493" s="426" t="str">
        <f>IF(B1493="", "", IF(COUNTIF(X1493,"*独自*"),"数式を削除して手入力",IFERROR(INDEX(【参考】数式用!$O$3:'【参考】数式用'!$Q$452,MATCH(Q1493&amp;V1493,【参考】数式用!$N$3:'【参考】数式用'!$N$452,0),MATCH(VLOOKUP(X1493,【参考】数式用!$R$2:$S$46,2,FALSE),【参考】数式用!$O$2:$Q$2,0)),10)))</f>
        <v/>
      </c>
      <c r="AC1493" s="354"/>
    </row>
    <row r="1494" spans="1:29" ht="49.95" customHeight="1">
      <c r="A1494" s="240">
        <f t="shared" si="26"/>
        <v>1456</v>
      </c>
      <c r="B1494" s="449"/>
      <c r="C1494" s="450"/>
      <c r="D1494" s="450"/>
      <c r="E1494" s="450"/>
      <c r="F1494" s="450"/>
      <c r="G1494" s="450"/>
      <c r="H1494" s="450"/>
      <c r="I1494" s="450"/>
      <c r="J1494" s="450"/>
      <c r="K1494" s="450"/>
      <c r="L1494" s="451"/>
      <c r="M1494" s="452"/>
      <c r="N1494" s="452"/>
      <c r="O1494" s="452"/>
      <c r="P1494" s="453"/>
      <c r="Q1494" s="454"/>
      <c r="R1494" s="454"/>
      <c r="S1494" s="454"/>
      <c r="T1494" s="454"/>
      <c r="U1494" s="454"/>
      <c r="V1494" s="129"/>
      <c r="W1494" s="129"/>
      <c r="X1494" s="455"/>
      <c r="Y1494" s="456"/>
      <c r="Z1494" s="339" t="str">
        <f>IFERROR(VLOOKUP(X1494, 【参考】数式用!$A$2:$B$46, 2, FALSE), "")</f>
        <v/>
      </c>
      <c r="AA1494" s="357"/>
      <c r="AB1494" s="426" t="str">
        <f>IF(B1494="", "", IF(COUNTIF(X1494,"*独自*"),"数式を削除して手入力",IFERROR(INDEX(【参考】数式用!$O$3:'【参考】数式用'!$Q$452,MATCH(Q1494&amp;V1494,【参考】数式用!$N$3:'【参考】数式用'!$N$452,0),MATCH(VLOOKUP(X1494,【参考】数式用!$R$2:$S$46,2,FALSE),【参考】数式用!$O$2:$Q$2,0)),10)))</f>
        <v/>
      </c>
      <c r="AC1494" s="354"/>
    </row>
    <row r="1495" spans="1:29" ht="49.95" customHeight="1">
      <c r="A1495" s="240">
        <f t="shared" si="26"/>
        <v>1457</v>
      </c>
      <c r="B1495" s="449"/>
      <c r="C1495" s="450"/>
      <c r="D1495" s="450"/>
      <c r="E1495" s="450"/>
      <c r="F1495" s="450"/>
      <c r="G1495" s="450"/>
      <c r="H1495" s="450"/>
      <c r="I1495" s="450"/>
      <c r="J1495" s="450"/>
      <c r="K1495" s="450"/>
      <c r="L1495" s="451"/>
      <c r="M1495" s="452"/>
      <c r="N1495" s="452"/>
      <c r="O1495" s="452"/>
      <c r="P1495" s="453"/>
      <c r="Q1495" s="454"/>
      <c r="R1495" s="454"/>
      <c r="S1495" s="454"/>
      <c r="T1495" s="454"/>
      <c r="U1495" s="454"/>
      <c r="V1495" s="129"/>
      <c r="W1495" s="129"/>
      <c r="X1495" s="455"/>
      <c r="Y1495" s="456"/>
      <c r="Z1495" s="339" t="str">
        <f>IFERROR(VLOOKUP(X1495, 【参考】数式用!$A$2:$B$46, 2, FALSE), "")</f>
        <v/>
      </c>
      <c r="AA1495" s="357"/>
      <c r="AB1495" s="426" t="str">
        <f>IF(B1495="", "", IF(COUNTIF(X1495,"*独自*"),"数式を削除して手入力",IFERROR(INDEX(【参考】数式用!$O$3:'【参考】数式用'!$Q$452,MATCH(Q1495&amp;V1495,【参考】数式用!$N$3:'【参考】数式用'!$N$452,0),MATCH(VLOOKUP(X1495,【参考】数式用!$R$2:$S$46,2,FALSE),【参考】数式用!$O$2:$Q$2,0)),10)))</f>
        <v/>
      </c>
      <c r="AC1495" s="354"/>
    </row>
    <row r="1496" spans="1:29" ht="49.95" customHeight="1">
      <c r="A1496" s="240">
        <f t="shared" si="26"/>
        <v>1458</v>
      </c>
      <c r="B1496" s="449"/>
      <c r="C1496" s="450"/>
      <c r="D1496" s="450"/>
      <c r="E1496" s="450"/>
      <c r="F1496" s="450"/>
      <c r="G1496" s="450"/>
      <c r="H1496" s="450"/>
      <c r="I1496" s="450"/>
      <c r="J1496" s="450"/>
      <c r="K1496" s="450"/>
      <c r="L1496" s="451"/>
      <c r="M1496" s="452"/>
      <c r="N1496" s="452"/>
      <c r="O1496" s="452"/>
      <c r="P1496" s="453"/>
      <c r="Q1496" s="454"/>
      <c r="R1496" s="454"/>
      <c r="S1496" s="454"/>
      <c r="T1496" s="454"/>
      <c r="U1496" s="454"/>
      <c r="V1496" s="129"/>
      <c r="W1496" s="129"/>
      <c r="X1496" s="455"/>
      <c r="Y1496" s="456"/>
      <c r="Z1496" s="339" t="str">
        <f>IFERROR(VLOOKUP(X1496, 【参考】数式用!$A$2:$B$46, 2, FALSE), "")</f>
        <v/>
      </c>
      <c r="AA1496" s="357"/>
      <c r="AB1496" s="426" t="str">
        <f>IF(B1496="", "", IF(COUNTIF(X1496,"*独自*"),"数式を削除して手入力",IFERROR(INDEX(【参考】数式用!$O$3:'【参考】数式用'!$Q$452,MATCH(Q1496&amp;V1496,【参考】数式用!$N$3:'【参考】数式用'!$N$452,0),MATCH(VLOOKUP(X1496,【参考】数式用!$R$2:$S$46,2,FALSE),【参考】数式用!$O$2:$Q$2,0)),10)))</f>
        <v/>
      </c>
      <c r="AC1496" s="354"/>
    </row>
    <row r="1497" spans="1:29" ht="49.95" customHeight="1">
      <c r="A1497" s="240">
        <f t="shared" si="26"/>
        <v>1459</v>
      </c>
      <c r="B1497" s="449"/>
      <c r="C1497" s="450"/>
      <c r="D1497" s="450"/>
      <c r="E1497" s="450"/>
      <c r="F1497" s="450"/>
      <c r="G1497" s="450"/>
      <c r="H1497" s="450"/>
      <c r="I1497" s="450"/>
      <c r="J1497" s="450"/>
      <c r="K1497" s="450"/>
      <c r="L1497" s="451"/>
      <c r="M1497" s="452"/>
      <c r="N1497" s="452"/>
      <c r="O1497" s="452"/>
      <c r="P1497" s="453"/>
      <c r="Q1497" s="454"/>
      <c r="R1497" s="454"/>
      <c r="S1497" s="454"/>
      <c r="T1497" s="454"/>
      <c r="U1497" s="454"/>
      <c r="V1497" s="129"/>
      <c r="W1497" s="129"/>
      <c r="X1497" s="455"/>
      <c r="Y1497" s="456"/>
      <c r="Z1497" s="339" t="str">
        <f>IFERROR(VLOOKUP(X1497, 【参考】数式用!$A$2:$B$46, 2, FALSE), "")</f>
        <v/>
      </c>
      <c r="AA1497" s="357"/>
      <c r="AB1497" s="426" t="str">
        <f>IF(B1497="", "", IF(COUNTIF(X1497,"*独自*"),"数式を削除して手入力",IFERROR(INDEX(【参考】数式用!$O$3:'【参考】数式用'!$Q$452,MATCH(Q1497&amp;V1497,【参考】数式用!$N$3:'【参考】数式用'!$N$452,0),MATCH(VLOOKUP(X1497,【参考】数式用!$R$2:$S$46,2,FALSE),【参考】数式用!$O$2:$Q$2,0)),10)))</f>
        <v/>
      </c>
      <c r="AC1497" s="354"/>
    </row>
    <row r="1498" spans="1:29" ht="49.95" customHeight="1">
      <c r="A1498" s="240">
        <f t="shared" si="26"/>
        <v>1460</v>
      </c>
      <c r="B1498" s="449"/>
      <c r="C1498" s="450"/>
      <c r="D1498" s="450"/>
      <c r="E1498" s="450"/>
      <c r="F1498" s="450"/>
      <c r="G1498" s="450"/>
      <c r="H1498" s="450"/>
      <c r="I1498" s="450"/>
      <c r="J1498" s="450"/>
      <c r="K1498" s="450"/>
      <c r="L1498" s="451"/>
      <c r="M1498" s="452"/>
      <c r="N1498" s="452"/>
      <c r="O1498" s="452"/>
      <c r="P1498" s="453"/>
      <c r="Q1498" s="454"/>
      <c r="R1498" s="454"/>
      <c r="S1498" s="454"/>
      <c r="T1498" s="454"/>
      <c r="U1498" s="454"/>
      <c r="V1498" s="129"/>
      <c r="W1498" s="129"/>
      <c r="X1498" s="455"/>
      <c r="Y1498" s="456"/>
      <c r="Z1498" s="339" t="str">
        <f>IFERROR(VLOOKUP(X1498, 【参考】数式用!$A$2:$B$46, 2, FALSE), "")</f>
        <v/>
      </c>
      <c r="AA1498" s="357"/>
      <c r="AB1498" s="426" t="str">
        <f>IF(B1498="", "", IF(COUNTIF(X1498,"*独自*"),"数式を削除して手入力",IFERROR(INDEX(【参考】数式用!$O$3:'【参考】数式用'!$Q$452,MATCH(Q1498&amp;V1498,【参考】数式用!$N$3:'【参考】数式用'!$N$452,0),MATCH(VLOOKUP(X1498,【参考】数式用!$R$2:$S$46,2,FALSE),【参考】数式用!$O$2:$Q$2,0)),10)))</f>
        <v/>
      </c>
      <c r="AC1498" s="354"/>
    </row>
    <row r="1499" spans="1:29" ht="49.95" customHeight="1">
      <c r="A1499" s="240">
        <f t="shared" si="26"/>
        <v>1461</v>
      </c>
      <c r="B1499" s="449"/>
      <c r="C1499" s="450"/>
      <c r="D1499" s="450"/>
      <c r="E1499" s="450"/>
      <c r="F1499" s="450"/>
      <c r="G1499" s="450"/>
      <c r="H1499" s="450"/>
      <c r="I1499" s="450"/>
      <c r="J1499" s="450"/>
      <c r="K1499" s="450"/>
      <c r="L1499" s="451"/>
      <c r="M1499" s="452"/>
      <c r="N1499" s="452"/>
      <c r="O1499" s="452"/>
      <c r="P1499" s="453"/>
      <c r="Q1499" s="454"/>
      <c r="R1499" s="454"/>
      <c r="S1499" s="454"/>
      <c r="T1499" s="454"/>
      <c r="U1499" s="454"/>
      <c r="V1499" s="129"/>
      <c r="W1499" s="129"/>
      <c r="X1499" s="455"/>
      <c r="Y1499" s="456"/>
      <c r="Z1499" s="339" t="str">
        <f>IFERROR(VLOOKUP(X1499, 【参考】数式用!$A$2:$B$46, 2, FALSE), "")</f>
        <v/>
      </c>
      <c r="AA1499" s="357"/>
      <c r="AB1499" s="426" t="str">
        <f>IF(B1499="", "", IF(COUNTIF(X1499,"*独自*"),"数式を削除して手入力",IFERROR(INDEX(【参考】数式用!$O$3:'【参考】数式用'!$Q$452,MATCH(Q1499&amp;V1499,【参考】数式用!$N$3:'【参考】数式用'!$N$452,0),MATCH(VLOOKUP(X1499,【参考】数式用!$R$2:$S$46,2,FALSE),【参考】数式用!$O$2:$Q$2,0)),10)))</f>
        <v/>
      </c>
      <c r="AC1499" s="354"/>
    </row>
    <row r="1500" spans="1:29" ht="49.95" customHeight="1">
      <c r="A1500" s="240">
        <f t="shared" si="26"/>
        <v>1462</v>
      </c>
      <c r="B1500" s="449"/>
      <c r="C1500" s="450"/>
      <c r="D1500" s="450"/>
      <c r="E1500" s="450"/>
      <c r="F1500" s="450"/>
      <c r="G1500" s="450"/>
      <c r="H1500" s="450"/>
      <c r="I1500" s="450"/>
      <c r="J1500" s="450"/>
      <c r="K1500" s="450"/>
      <c r="L1500" s="451"/>
      <c r="M1500" s="452"/>
      <c r="N1500" s="452"/>
      <c r="O1500" s="452"/>
      <c r="P1500" s="453"/>
      <c r="Q1500" s="454"/>
      <c r="R1500" s="454"/>
      <c r="S1500" s="454"/>
      <c r="T1500" s="454"/>
      <c r="U1500" s="454"/>
      <c r="V1500" s="129"/>
      <c r="W1500" s="129"/>
      <c r="X1500" s="455"/>
      <c r="Y1500" s="456"/>
      <c r="Z1500" s="339" t="str">
        <f>IFERROR(VLOOKUP(X1500, 【参考】数式用!$A$2:$B$46, 2, FALSE), "")</f>
        <v/>
      </c>
      <c r="AA1500" s="357"/>
      <c r="AB1500" s="426" t="str">
        <f>IF(B1500="", "", IF(COUNTIF(X1500,"*独自*"),"数式を削除して手入力",IFERROR(INDEX(【参考】数式用!$O$3:'【参考】数式用'!$Q$452,MATCH(Q1500&amp;V1500,【参考】数式用!$N$3:'【参考】数式用'!$N$452,0),MATCH(VLOOKUP(X1500,【参考】数式用!$R$2:$S$46,2,FALSE),【参考】数式用!$O$2:$Q$2,0)),10)))</f>
        <v/>
      </c>
      <c r="AC1500" s="354"/>
    </row>
    <row r="1501" spans="1:29" ht="49.95" customHeight="1">
      <c r="A1501" s="240">
        <f t="shared" si="26"/>
        <v>1463</v>
      </c>
      <c r="B1501" s="449"/>
      <c r="C1501" s="450"/>
      <c r="D1501" s="450"/>
      <c r="E1501" s="450"/>
      <c r="F1501" s="450"/>
      <c r="G1501" s="450"/>
      <c r="H1501" s="450"/>
      <c r="I1501" s="450"/>
      <c r="J1501" s="450"/>
      <c r="K1501" s="450"/>
      <c r="L1501" s="451"/>
      <c r="M1501" s="452"/>
      <c r="N1501" s="452"/>
      <c r="O1501" s="452"/>
      <c r="P1501" s="453"/>
      <c r="Q1501" s="454"/>
      <c r="R1501" s="454"/>
      <c r="S1501" s="454"/>
      <c r="T1501" s="454"/>
      <c r="U1501" s="454"/>
      <c r="V1501" s="129"/>
      <c r="W1501" s="129"/>
      <c r="X1501" s="455"/>
      <c r="Y1501" s="456"/>
      <c r="Z1501" s="339" t="str">
        <f>IFERROR(VLOOKUP(X1501, 【参考】数式用!$A$2:$B$46, 2, FALSE), "")</f>
        <v/>
      </c>
      <c r="AA1501" s="357"/>
      <c r="AB1501" s="426" t="str">
        <f>IF(B1501="", "", IF(COUNTIF(X1501,"*独自*"),"数式を削除して手入力",IFERROR(INDEX(【参考】数式用!$O$3:'【参考】数式用'!$Q$452,MATCH(Q1501&amp;V1501,【参考】数式用!$N$3:'【参考】数式用'!$N$452,0),MATCH(VLOOKUP(X1501,【参考】数式用!$R$2:$S$46,2,FALSE),【参考】数式用!$O$2:$Q$2,0)),10)))</f>
        <v/>
      </c>
      <c r="AC1501" s="354"/>
    </row>
    <row r="1502" spans="1:29" ht="49.95" customHeight="1">
      <c r="A1502" s="240">
        <f t="shared" si="26"/>
        <v>1464</v>
      </c>
      <c r="B1502" s="449"/>
      <c r="C1502" s="450"/>
      <c r="D1502" s="450"/>
      <c r="E1502" s="450"/>
      <c r="F1502" s="450"/>
      <c r="G1502" s="450"/>
      <c r="H1502" s="450"/>
      <c r="I1502" s="450"/>
      <c r="J1502" s="450"/>
      <c r="K1502" s="450"/>
      <c r="L1502" s="451"/>
      <c r="M1502" s="452"/>
      <c r="N1502" s="452"/>
      <c r="O1502" s="452"/>
      <c r="P1502" s="453"/>
      <c r="Q1502" s="454"/>
      <c r="R1502" s="454"/>
      <c r="S1502" s="454"/>
      <c r="T1502" s="454"/>
      <c r="U1502" s="454"/>
      <c r="V1502" s="129"/>
      <c r="W1502" s="129"/>
      <c r="X1502" s="455"/>
      <c r="Y1502" s="456"/>
      <c r="Z1502" s="339" t="str">
        <f>IFERROR(VLOOKUP(X1502, 【参考】数式用!$A$2:$B$46, 2, FALSE), "")</f>
        <v/>
      </c>
      <c r="AA1502" s="357"/>
      <c r="AB1502" s="426" t="str">
        <f>IF(B1502="", "", IF(COUNTIF(X1502,"*独自*"),"数式を削除して手入力",IFERROR(INDEX(【参考】数式用!$O$3:'【参考】数式用'!$Q$452,MATCH(Q1502&amp;V1502,【参考】数式用!$N$3:'【参考】数式用'!$N$452,0),MATCH(VLOOKUP(X1502,【参考】数式用!$R$2:$S$46,2,FALSE),【参考】数式用!$O$2:$Q$2,0)),10)))</f>
        <v/>
      </c>
      <c r="AC1502" s="354"/>
    </row>
    <row r="1503" spans="1:29" ht="49.95" customHeight="1">
      <c r="A1503" s="240">
        <f t="shared" si="26"/>
        <v>1465</v>
      </c>
      <c r="B1503" s="449"/>
      <c r="C1503" s="450"/>
      <c r="D1503" s="450"/>
      <c r="E1503" s="450"/>
      <c r="F1503" s="450"/>
      <c r="G1503" s="450"/>
      <c r="H1503" s="450"/>
      <c r="I1503" s="450"/>
      <c r="J1503" s="450"/>
      <c r="K1503" s="450"/>
      <c r="L1503" s="451"/>
      <c r="M1503" s="452"/>
      <c r="N1503" s="452"/>
      <c r="O1503" s="452"/>
      <c r="P1503" s="453"/>
      <c r="Q1503" s="454"/>
      <c r="R1503" s="454"/>
      <c r="S1503" s="454"/>
      <c r="T1503" s="454"/>
      <c r="U1503" s="454"/>
      <c r="V1503" s="129"/>
      <c r="W1503" s="129"/>
      <c r="X1503" s="455"/>
      <c r="Y1503" s="456"/>
      <c r="Z1503" s="339" t="str">
        <f>IFERROR(VLOOKUP(X1503, 【参考】数式用!$A$2:$B$46, 2, FALSE), "")</f>
        <v/>
      </c>
      <c r="AA1503" s="357"/>
      <c r="AB1503" s="426" t="str">
        <f>IF(B1503="", "", IF(COUNTIF(X1503,"*独自*"),"数式を削除して手入力",IFERROR(INDEX(【参考】数式用!$O$3:'【参考】数式用'!$Q$452,MATCH(Q1503&amp;V1503,【参考】数式用!$N$3:'【参考】数式用'!$N$452,0),MATCH(VLOOKUP(X1503,【参考】数式用!$R$2:$S$46,2,FALSE),【参考】数式用!$O$2:$Q$2,0)),10)))</f>
        <v/>
      </c>
      <c r="AC1503" s="354"/>
    </row>
    <row r="1504" spans="1:29" ht="49.95" customHeight="1">
      <c r="A1504" s="240">
        <f t="shared" si="26"/>
        <v>1466</v>
      </c>
      <c r="B1504" s="449"/>
      <c r="C1504" s="450"/>
      <c r="D1504" s="450"/>
      <c r="E1504" s="450"/>
      <c r="F1504" s="450"/>
      <c r="G1504" s="450"/>
      <c r="H1504" s="450"/>
      <c r="I1504" s="450"/>
      <c r="J1504" s="450"/>
      <c r="K1504" s="450"/>
      <c r="L1504" s="451"/>
      <c r="M1504" s="452"/>
      <c r="N1504" s="452"/>
      <c r="O1504" s="452"/>
      <c r="P1504" s="453"/>
      <c r="Q1504" s="454"/>
      <c r="R1504" s="454"/>
      <c r="S1504" s="454"/>
      <c r="T1504" s="454"/>
      <c r="U1504" s="454"/>
      <c r="V1504" s="129"/>
      <c r="W1504" s="129"/>
      <c r="X1504" s="455"/>
      <c r="Y1504" s="456"/>
      <c r="Z1504" s="339" t="str">
        <f>IFERROR(VLOOKUP(X1504, 【参考】数式用!$A$2:$B$46, 2, FALSE), "")</f>
        <v/>
      </c>
      <c r="AA1504" s="357"/>
      <c r="AB1504" s="426" t="str">
        <f>IF(B1504="", "", IF(COUNTIF(X1504,"*独自*"),"数式を削除して手入力",IFERROR(INDEX(【参考】数式用!$O$3:'【参考】数式用'!$Q$452,MATCH(Q1504&amp;V1504,【参考】数式用!$N$3:'【参考】数式用'!$N$452,0),MATCH(VLOOKUP(X1504,【参考】数式用!$R$2:$S$46,2,FALSE),【参考】数式用!$O$2:$Q$2,0)),10)))</f>
        <v/>
      </c>
      <c r="AC1504" s="354"/>
    </row>
    <row r="1505" spans="1:29" ht="49.95" customHeight="1">
      <c r="A1505" s="240">
        <f t="shared" si="26"/>
        <v>1467</v>
      </c>
      <c r="B1505" s="449"/>
      <c r="C1505" s="450"/>
      <c r="D1505" s="450"/>
      <c r="E1505" s="450"/>
      <c r="F1505" s="450"/>
      <c r="G1505" s="450"/>
      <c r="H1505" s="450"/>
      <c r="I1505" s="450"/>
      <c r="J1505" s="450"/>
      <c r="K1505" s="450"/>
      <c r="L1505" s="451"/>
      <c r="M1505" s="452"/>
      <c r="N1505" s="452"/>
      <c r="O1505" s="452"/>
      <c r="P1505" s="453"/>
      <c r="Q1505" s="454"/>
      <c r="R1505" s="454"/>
      <c r="S1505" s="454"/>
      <c r="T1505" s="454"/>
      <c r="U1505" s="454"/>
      <c r="V1505" s="129"/>
      <c r="W1505" s="129"/>
      <c r="X1505" s="455"/>
      <c r="Y1505" s="456"/>
      <c r="Z1505" s="339" t="str">
        <f>IFERROR(VLOOKUP(X1505, 【参考】数式用!$A$2:$B$46, 2, FALSE), "")</f>
        <v/>
      </c>
      <c r="AA1505" s="357"/>
      <c r="AB1505" s="426" t="str">
        <f>IF(B1505="", "", IF(COUNTIF(X1505,"*独自*"),"数式を削除して手入力",IFERROR(INDEX(【参考】数式用!$O$3:'【参考】数式用'!$Q$452,MATCH(Q1505&amp;V1505,【参考】数式用!$N$3:'【参考】数式用'!$N$452,0),MATCH(VLOOKUP(X1505,【参考】数式用!$R$2:$S$46,2,FALSE),【参考】数式用!$O$2:$Q$2,0)),10)))</f>
        <v/>
      </c>
      <c r="AC1505" s="354"/>
    </row>
    <row r="1506" spans="1:29" ht="49.95" customHeight="1">
      <c r="A1506" s="240">
        <f t="shared" si="26"/>
        <v>1468</v>
      </c>
      <c r="B1506" s="449"/>
      <c r="C1506" s="450"/>
      <c r="D1506" s="450"/>
      <c r="E1506" s="450"/>
      <c r="F1506" s="450"/>
      <c r="G1506" s="450"/>
      <c r="H1506" s="450"/>
      <c r="I1506" s="450"/>
      <c r="J1506" s="450"/>
      <c r="K1506" s="450"/>
      <c r="L1506" s="451"/>
      <c r="M1506" s="452"/>
      <c r="N1506" s="452"/>
      <c r="O1506" s="452"/>
      <c r="P1506" s="453"/>
      <c r="Q1506" s="454"/>
      <c r="R1506" s="454"/>
      <c r="S1506" s="454"/>
      <c r="T1506" s="454"/>
      <c r="U1506" s="454"/>
      <c r="V1506" s="129"/>
      <c r="W1506" s="129"/>
      <c r="X1506" s="455"/>
      <c r="Y1506" s="456"/>
      <c r="Z1506" s="339" t="str">
        <f>IFERROR(VLOOKUP(X1506, 【参考】数式用!$A$2:$B$46, 2, FALSE), "")</f>
        <v/>
      </c>
      <c r="AA1506" s="357"/>
      <c r="AB1506" s="426" t="str">
        <f>IF(B1506="", "", IF(COUNTIF(X1506,"*独自*"),"数式を削除して手入力",IFERROR(INDEX(【参考】数式用!$O$3:'【参考】数式用'!$Q$452,MATCH(Q1506&amp;V1506,【参考】数式用!$N$3:'【参考】数式用'!$N$452,0),MATCH(VLOOKUP(X1506,【参考】数式用!$R$2:$S$46,2,FALSE),【参考】数式用!$O$2:$Q$2,0)),10)))</f>
        <v/>
      </c>
      <c r="AC1506" s="354"/>
    </row>
    <row r="1507" spans="1:29" ht="49.95" customHeight="1">
      <c r="A1507" s="240">
        <f t="shared" si="26"/>
        <v>1469</v>
      </c>
      <c r="B1507" s="449"/>
      <c r="C1507" s="450"/>
      <c r="D1507" s="450"/>
      <c r="E1507" s="450"/>
      <c r="F1507" s="450"/>
      <c r="G1507" s="450"/>
      <c r="H1507" s="450"/>
      <c r="I1507" s="450"/>
      <c r="J1507" s="450"/>
      <c r="K1507" s="450"/>
      <c r="L1507" s="451"/>
      <c r="M1507" s="452"/>
      <c r="N1507" s="452"/>
      <c r="O1507" s="452"/>
      <c r="P1507" s="453"/>
      <c r="Q1507" s="454"/>
      <c r="R1507" s="454"/>
      <c r="S1507" s="454"/>
      <c r="T1507" s="454"/>
      <c r="U1507" s="454"/>
      <c r="V1507" s="129"/>
      <c r="W1507" s="129"/>
      <c r="X1507" s="455"/>
      <c r="Y1507" s="456"/>
      <c r="Z1507" s="339" t="str">
        <f>IFERROR(VLOOKUP(X1507, 【参考】数式用!$A$2:$B$46, 2, FALSE), "")</f>
        <v/>
      </c>
      <c r="AA1507" s="357"/>
      <c r="AB1507" s="426" t="str">
        <f>IF(B1507="", "", IF(COUNTIF(X1507,"*独自*"),"数式を削除して手入力",IFERROR(INDEX(【参考】数式用!$O$3:'【参考】数式用'!$Q$452,MATCH(Q1507&amp;V1507,【参考】数式用!$N$3:'【参考】数式用'!$N$452,0),MATCH(VLOOKUP(X1507,【参考】数式用!$R$2:$S$46,2,FALSE),【参考】数式用!$O$2:$Q$2,0)),10)))</f>
        <v/>
      </c>
      <c r="AC1507" s="354"/>
    </row>
    <row r="1508" spans="1:29" ht="49.95" customHeight="1">
      <c r="A1508" s="240">
        <f t="shared" si="26"/>
        <v>1470</v>
      </c>
      <c r="B1508" s="449"/>
      <c r="C1508" s="450"/>
      <c r="D1508" s="450"/>
      <c r="E1508" s="450"/>
      <c r="F1508" s="450"/>
      <c r="G1508" s="450"/>
      <c r="H1508" s="450"/>
      <c r="I1508" s="450"/>
      <c r="J1508" s="450"/>
      <c r="K1508" s="450"/>
      <c r="L1508" s="451"/>
      <c r="M1508" s="452"/>
      <c r="N1508" s="452"/>
      <c r="O1508" s="452"/>
      <c r="P1508" s="453"/>
      <c r="Q1508" s="454"/>
      <c r="R1508" s="454"/>
      <c r="S1508" s="454"/>
      <c r="T1508" s="454"/>
      <c r="U1508" s="454"/>
      <c r="V1508" s="129"/>
      <c r="W1508" s="129"/>
      <c r="X1508" s="455"/>
      <c r="Y1508" s="456"/>
      <c r="Z1508" s="339" t="str">
        <f>IFERROR(VLOOKUP(X1508, 【参考】数式用!$A$2:$B$46, 2, FALSE), "")</f>
        <v/>
      </c>
      <c r="AA1508" s="357"/>
      <c r="AB1508" s="426" t="str">
        <f>IF(B1508="", "", IF(COUNTIF(X1508,"*独自*"),"数式を削除して手入力",IFERROR(INDEX(【参考】数式用!$O$3:'【参考】数式用'!$Q$452,MATCH(Q1508&amp;V1508,【参考】数式用!$N$3:'【参考】数式用'!$N$452,0),MATCH(VLOOKUP(X1508,【参考】数式用!$R$2:$S$46,2,FALSE),【参考】数式用!$O$2:$Q$2,0)),10)))</f>
        <v/>
      </c>
      <c r="AC1508" s="354"/>
    </row>
    <row r="1509" spans="1:29" ht="49.95" customHeight="1">
      <c r="A1509" s="240">
        <f t="shared" si="26"/>
        <v>1471</v>
      </c>
      <c r="B1509" s="449"/>
      <c r="C1509" s="450"/>
      <c r="D1509" s="450"/>
      <c r="E1509" s="450"/>
      <c r="F1509" s="450"/>
      <c r="G1509" s="450"/>
      <c r="H1509" s="450"/>
      <c r="I1509" s="450"/>
      <c r="J1509" s="450"/>
      <c r="K1509" s="450"/>
      <c r="L1509" s="451"/>
      <c r="M1509" s="452"/>
      <c r="N1509" s="452"/>
      <c r="O1509" s="452"/>
      <c r="P1509" s="453"/>
      <c r="Q1509" s="454"/>
      <c r="R1509" s="454"/>
      <c r="S1509" s="454"/>
      <c r="T1509" s="454"/>
      <c r="U1509" s="454"/>
      <c r="V1509" s="129"/>
      <c r="W1509" s="129"/>
      <c r="X1509" s="455"/>
      <c r="Y1509" s="456"/>
      <c r="Z1509" s="339" t="str">
        <f>IFERROR(VLOOKUP(X1509, 【参考】数式用!$A$2:$B$46, 2, FALSE), "")</f>
        <v/>
      </c>
      <c r="AA1509" s="357"/>
      <c r="AB1509" s="426" t="str">
        <f>IF(B1509="", "", IF(COUNTIF(X1509,"*独自*"),"数式を削除して手入力",IFERROR(INDEX(【参考】数式用!$O$3:'【参考】数式用'!$Q$452,MATCH(Q1509&amp;V1509,【参考】数式用!$N$3:'【参考】数式用'!$N$452,0),MATCH(VLOOKUP(X1509,【参考】数式用!$R$2:$S$46,2,FALSE),【参考】数式用!$O$2:$Q$2,0)),10)))</f>
        <v/>
      </c>
      <c r="AC1509" s="354"/>
    </row>
    <row r="1510" spans="1:29" ht="49.95" customHeight="1">
      <c r="A1510" s="240">
        <f t="shared" si="26"/>
        <v>1472</v>
      </c>
      <c r="B1510" s="449"/>
      <c r="C1510" s="450"/>
      <c r="D1510" s="450"/>
      <c r="E1510" s="450"/>
      <c r="F1510" s="450"/>
      <c r="G1510" s="450"/>
      <c r="H1510" s="450"/>
      <c r="I1510" s="450"/>
      <c r="J1510" s="450"/>
      <c r="K1510" s="450"/>
      <c r="L1510" s="451"/>
      <c r="M1510" s="452"/>
      <c r="N1510" s="452"/>
      <c r="O1510" s="452"/>
      <c r="P1510" s="453"/>
      <c r="Q1510" s="454"/>
      <c r="R1510" s="454"/>
      <c r="S1510" s="454"/>
      <c r="T1510" s="454"/>
      <c r="U1510" s="454"/>
      <c r="V1510" s="129"/>
      <c r="W1510" s="129"/>
      <c r="X1510" s="455"/>
      <c r="Y1510" s="456"/>
      <c r="Z1510" s="339" t="str">
        <f>IFERROR(VLOOKUP(X1510, 【参考】数式用!$A$2:$B$46, 2, FALSE), "")</f>
        <v/>
      </c>
      <c r="AA1510" s="357"/>
      <c r="AB1510" s="426" t="str">
        <f>IF(B1510="", "", IF(COUNTIF(X1510,"*独自*"),"数式を削除して手入力",IFERROR(INDEX(【参考】数式用!$O$3:'【参考】数式用'!$Q$452,MATCH(Q1510&amp;V1510,【参考】数式用!$N$3:'【参考】数式用'!$N$452,0),MATCH(VLOOKUP(X1510,【参考】数式用!$R$2:$S$46,2,FALSE),【参考】数式用!$O$2:$Q$2,0)),10)))</f>
        <v/>
      </c>
      <c r="AC1510" s="354"/>
    </row>
    <row r="1511" spans="1:29" ht="49.95" customHeight="1">
      <c r="A1511" s="240">
        <f t="shared" si="26"/>
        <v>1473</v>
      </c>
      <c r="B1511" s="449"/>
      <c r="C1511" s="450"/>
      <c r="D1511" s="450"/>
      <c r="E1511" s="450"/>
      <c r="F1511" s="450"/>
      <c r="G1511" s="450"/>
      <c r="H1511" s="450"/>
      <c r="I1511" s="450"/>
      <c r="J1511" s="450"/>
      <c r="K1511" s="450"/>
      <c r="L1511" s="451"/>
      <c r="M1511" s="452"/>
      <c r="N1511" s="452"/>
      <c r="O1511" s="452"/>
      <c r="P1511" s="453"/>
      <c r="Q1511" s="454"/>
      <c r="R1511" s="454"/>
      <c r="S1511" s="454"/>
      <c r="T1511" s="454"/>
      <c r="U1511" s="454"/>
      <c r="V1511" s="129"/>
      <c r="W1511" s="129"/>
      <c r="X1511" s="455"/>
      <c r="Y1511" s="456"/>
      <c r="Z1511" s="339" t="str">
        <f>IFERROR(VLOOKUP(X1511, 【参考】数式用!$A$2:$B$46, 2, FALSE), "")</f>
        <v/>
      </c>
      <c r="AA1511" s="357"/>
      <c r="AB1511" s="426" t="str">
        <f>IF(B1511="", "", IF(COUNTIF(X1511,"*独自*"),"数式を削除して手入力",IFERROR(INDEX(【参考】数式用!$O$3:'【参考】数式用'!$Q$452,MATCH(Q1511&amp;V1511,【参考】数式用!$N$3:'【参考】数式用'!$N$452,0),MATCH(VLOOKUP(X1511,【参考】数式用!$R$2:$S$46,2,FALSE),【参考】数式用!$O$2:$Q$2,0)),10)))</f>
        <v/>
      </c>
      <c r="AC1511" s="354"/>
    </row>
    <row r="1512" spans="1:29" ht="49.95" customHeight="1">
      <c r="A1512" s="240">
        <f t="shared" si="26"/>
        <v>1474</v>
      </c>
      <c r="B1512" s="449"/>
      <c r="C1512" s="450"/>
      <c r="D1512" s="450"/>
      <c r="E1512" s="450"/>
      <c r="F1512" s="450"/>
      <c r="G1512" s="450"/>
      <c r="H1512" s="450"/>
      <c r="I1512" s="450"/>
      <c r="J1512" s="450"/>
      <c r="K1512" s="450"/>
      <c r="L1512" s="451"/>
      <c r="M1512" s="452"/>
      <c r="N1512" s="452"/>
      <c r="O1512" s="452"/>
      <c r="P1512" s="453"/>
      <c r="Q1512" s="454"/>
      <c r="R1512" s="454"/>
      <c r="S1512" s="454"/>
      <c r="T1512" s="454"/>
      <c r="U1512" s="454"/>
      <c r="V1512" s="129"/>
      <c r="W1512" s="129"/>
      <c r="X1512" s="455"/>
      <c r="Y1512" s="456"/>
      <c r="Z1512" s="339" t="str">
        <f>IFERROR(VLOOKUP(X1512, 【参考】数式用!$A$2:$B$46, 2, FALSE), "")</f>
        <v/>
      </c>
      <c r="AA1512" s="357"/>
      <c r="AB1512" s="426" t="str">
        <f>IF(B1512="", "", IF(COUNTIF(X1512,"*独自*"),"数式を削除して手入力",IFERROR(INDEX(【参考】数式用!$O$3:'【参考】数式用'!$Q$452,MATCH(Q1512&amp;V1512,【参考】数式用!$N$3:'【参考】数式用'!$N$452,0),MATCH(VLOOKUP(X1512,【参考】数式用!$R$2:$S$46,2,FALSE),【参考】数式用!$O$2:$Q$2,0)),10)))</f>
        <v/>
      </c>
      <c r="AC1512" s="354"/>
    </row>
    <row r="1513" spans="1:29" ht="49.95" customHeight="1">
      <c r="A1513" s="240">
        <f t="shared" si="26"/>
        <v>1475</v>
      </c>
      <c r="B1513" s="449"/>
      <c r="C1513" s="450"/>
      <c r="D1513" s="450"/>
      <c r="E1513" s="450"/>
      <c r="F1513" s="450"/>
      <c r="G1513" s="450"/>
      <c r="H1513" s="450"/>
      <c r="I1513" s="450"/>
      <c r="J1513" s="450"/>
      <c r="K1513" s="450"/>
      <c r="L1513" s="451"/>
      <c r="M1513" s="452"/>
      <c r="N1513" s="452"/>
      <c r="O1513" s="452"/>
      <c r="P1513" s="453"/>
      <c r="Q1513" s="454"/>
      <c r="R1513" s="454"/>
      <c r="S1513" s="454"/>
      <c r="T1513" s="454"/>
      <c r="U1513" s="454"/>
      <c r="V1513" s="129"/>
      <c r="W1513" s="129"/>
      <c r="X1513" s="455"/>
      <c r="Y1513" s="456"/>
      <c r="Z1513" s="339" t="str">
        <f>IFERROR(VLOOKUP(X1513, 【参考】数式用!$A$2:$B$46, 2, FALSE), "")</f>
        <v/>
      </c>
      <c r="AA1513" s="357"/>
      <c r="AB1513" s="426" t="str">
        <f>IF(B1513="", "", IF(COUNTIF(X1513,"*独自*"),"数式を削除して手入力",IFERROR(INDEX(【参考】数式用!$O$3:'【参考】数式用'!$Q$452,MATCH(Q1513&amp;V1513,【参考】数式用!$N$3:'【参考】数式用'!$N$452,0),MATCH(VLOOKUP(X1513,【参考】数式用!$R$2:$S$46,2,FALSE),【参考】数式用!$O$2:$Q$2,0)),10)))</f>
        <v/>
      </c>
      <c r="AC1513" s="354"/>
    </row>
    <row r="1514" spans="1:29" ht="49.95" customHeight="1">
      <c r="A1514" s="240">
        <f t="shared" si="26"/>
        <v>1476</v>
      </c>
      <c r="B1514" s="449"/>
      <c r="C1514" s="450"/>
      <c r="D1514" s="450"/>
      <c r="E1514" s="450"/>
      <c r="F1514" s="450"/>
      <c r="G1514" s="450"/>
      <c r="H1514" s="450"/>
      <c r="I1514" s="450"/>
      <c r="J1514" s="450"/>
      <c r="K1514" s="450"/>
      <c r="L1514" s="451"/>
      <c r="M1514" s="452"/>
      <c r="N1514" s="452"/>
      <c r="O1514" s="452"/>
      <c r="P1514" s="453"/>
      <c r="Q1514" s="454"/>
      <c r="R1514" s="454"/>
      <c r="S1514" s="454"/>
      <c r="T1514" s="454"/>
      <c r="U1514" s="454"/>
      <c r="V1514" s="129"/>
      <c r="W1514" s="129"/>
      <c r="X1514" s="455"/>
      <c r="Y1514" s="456"/>
      <c r="Z1514" s="339" t="str">
        <f>IFERROR(VLOOKUP(X1514, 【参考】数式用!$A$2:$B$46, 2, FALSE), "")</f>
        <v/>
      </c>
      <c r="AA1514" s="357"/>
      <c r="AB1514" s="426" t="str">
        <f>IF(B1514="", "", IF(COUNTIF(X1514,"*独自*"),"数式を削除して手入力",IFERROR(INDEX(【参考】数式用!$O$3:'【参考】数式用'!$Q$452,MATCH(Q1514&amp;V1514,【参考】数式用!$N$3:'【参考】数式用'!$N$452,0),MATCH(VLOOKUP(X1514,【参考】数式用!$R$2:$S$46,2,FALSE),【参考】数式用!$O$2:$Q$2,0)),10)))</f>
        <v/>
      </c>
      <c r="AC1514" s="354"/>
    </row>
    <row r="1515" spans="1:29" ht="49.95" customHeight="1">
      <c r="A1515" s="240">
        <f t="shared" si="26"/>
        <v>1477</v>
      </c>
      <c r="B1515" s="449"/>
      <c r="C1515" s="450"/>
      <c r="D1515" s="450"/>
      <c r="E1515" s="450"/>
      <c r="F1515" s="450"/>
      <c r="G1515" s="450"/>
      <c r="H1515" s="450"/>
      <c r="I1515" s="450"/>
      <c r="J1515" s="450"/>
      <c r="K1515" s="450"/>
      <c r="L1515" s="451"/>
      <c r="M1515" s="452"/>
      <c r="N1515" s="452"/>
      <c r="O1515" s="452"/>
      <c r="P1515" s="453"/>
      <c r="Q1515" s="454"/>
      <c r="R1515" s="454"/>
      <c r="S1515" s="454"/>
      <c r="T1515" s="454"/>
      <c r="U1515" s="454"/>
      <c r="V1515" s="129"/>
      <c r="W1515" s="129"/>
      <c r="X1515" s="455"/>
      <c r="Y1515" s="456"/>
      <c r="Z1515" s="339" t="str">
        <f>IFERROR(VLOOKUP(X1515, 【参考】数式用!$A$2:$B$46, 2, FALSE), "")</f>
        <v/>
      </c>
      <c r="AA1515" s="357"/>
      <c r="AB1515" s="426" t="str">
        <f>IF(B1515="", "", IF(COUNTIF(X1515,"*独自*"),"数式を削除して手入力",IFERROR(INDEX(【参考】数式用!$O$3:'【参考】数式用'!$Q$452,MATCH(Q1515&amp;V1515,【参考】数式用!$N$3:'【参考】数式用'!$N$452,0),MATCH(VLOOKUP(X1515,【参考】数式用!$R$2:$S$46,2,FALSE),【参考】数式用!$O$2:$Q$2,0)),10)))</f>
        <v/>
      </c>
      <c r="AC1515" s="354"/>
    </row>
    <row r="1516" spans="1:29" ht="49.95" customHeight="1">
      <c r="A1516" s="240">
        <f t="shared" si="26"/>
        <v>1478</v>
      </c>
      <c r="B1516" s="449"/>
      <c r="C1516" s="450"/>
      <c r="D1516" s="450"/>
      <c r="E1516" s="450"/>
      <c r="F1516" s="450"/>
      <c r="G1516" s="450"/>
      <c r="H1516" s="450"/>
      <c r="I1516" s="450"/>
      <c r="J1516" s="450"/>
      <c r="K1516" s="450"/>
      <c r="L1516" s="451"/>
      <c r="M1516" s="452"/>
      <c r="N1516" s="452"/>
      <c r="O1516" s="452"/>
      <c r="P1516" s="453"/>
      <c r="Q1516" s="454"/>
      <c r="R1516" s="454"/>
      <c r="S1516" s="454"/>
      <c r="T1516" s="454"/>
      <c r="U1516" s="454"/>
      <c r="V1516" s="129"/>
      <c r="W1516" s="129"/>
      <c r="X1516" s="455"/>
      <c r="Y1516" s="456"/>
      <c r="Z1516" s="339" t="str">
        <f>IFERROR(VLOOKUP(X1516, 【参考】数式用!$A$2:$B$46, 2, FALSE), "")</f>
        <v/>
      </c>
      <c r="AA1516" s="357"/>
      <c r="AB1516" s="426" t="str">
        <f>IF(B1516="", "", IF(COUNTIF(X1516,"*独自*"),"数式を削除して手入力",IFERROR(INDEX(【参考】数式用!$O$3:'【参考】数式用'!$Q$452,MATCH(Q1516&amp;V1516,【参考】数式用!$N$3:'【参考】数式用'!$N$452,0),MATCH(VLOOKUP(X1516,【参考】数式用!$R$2:$S$46,2,FALSE),【参考】数式用!$O$2:$Q$2,0)),10)))</f>
        <v/>
      </c>
      <c r="AC1516" s="354"/>
    </row>
    <row r="1517" spans="1:29" ht="49.95" customHeight="1">
      <c r="A1517" s="240">
        <f t="shared" si="26"/>
        <v>1479</v>
      </c>
      <c r="B1517" s="449"/>
      <c r="C1517" s="450"/>
      <c r="D1517" s="450"/>
      <c r="E1517" s="450"/>
      <c r="F1517" s="450"/>
      <c r="G1517" s="450"/>
      <c r="H1517" s="450"/>
      <c r="I1517" s="450"/>
      <c r="J1517" s="450"/>
      <c r="K1517" s="450"/>
      <c r="L1517" s="451"/>
      <c r="M1517" s="452"/>
      <c r="N1517" s="452"/>
      <c r="O1517" s="452"/>
      <c r="P1517" s="453"/>
      <c r="Q1517" s="454"/>
      <c r="R1517" s="454"/>
      <c r="S1517" s="454"/>
      <c r="T1517" s="454"/>
      <c r="U1517" s="454"/>
      <c r="V1517" s="129"/>
      <c r="W1517" s="129"/>
      <c r="X1517" s="455"/>
      <c r="Y1517" s="456"/>
      <c r="Z1517" s="339" t="str">
        <f>IFERROR(VLOOKUP(X1517, 【参考】数式用!$A$2:$B$46, 2, FALSE), "")</f>
        <v/>
      </c>
      <c r="AA1517" s="357"/>
      <c r="AB1517" s="426" t="str">
        <f>IF(B1517="", "", IF(COUNTIF(X1517,"*独自*"),"数式を削除して手入力",IFERROR(INDEX(【参考】数式用!$O$3:'【参考】数式用'!$Q$452,MATCH(Q1517&amp;V1517,【参考】数式用!$N$3:'【参考】数式用'!$N$452,0),MATCH(VLOOKUP(X1517,【参考】数式用!$R$2:$S$46,2,FALSE),【参考】数式用!$O$2:$Q$2,0)),10)))</f>
        <v/>
      </c>
      <c r="AC1517" s="354"/>
    </row>
    <row r="1518" spans="1:29" ht="49.95" customHeight="1">
      <c r="A1518" s="240">
        <f t="shared" si="26"/>
        <v>1480</v>
      </c>
      <c r="B1518" s="449"/>
      <c r="C1518" s="450"/>
      <c r="D1518" s="450"/>
      <c r="E1518" s="450"/>
      <c r="F1518" s="450"/>
      <c r="G1518" s="450"/>
      <c r="H1518" s="450"/>
      <c r="I1518" s="450"/>
      <c r="J1518" s="450"/>
      <c r="K1518" s="450"/>
      <c r="L1518" s="451"/>
      <c r="M1518" s="452"/>
      <c r="N1518" s="452"/>
      <c r="O1518" s="452"/>
      <c r="P1518" s="453"/>
      <c r="Q1518" s="454"/>
      <c r="R1518" s="454"/>
      <c r="S1518" s="454"/>
      <c r="T1518" s="454"/>
      <c r="U1518" s="454"/>
      <c r="V1518" s="129"/>
      <c r="W1518" s="129"/>
      <c r="X1518" s="455"/>
      <c r="Y1518" s="456"/>
      <c r="Z1518" s="339" t="str">
        <f>IFERROR(VLOOKUP(X1518, 【参考】数式用!$A$2:$B$46, 2, FALSE), "")</f>
        <v/>
      </c>
      <c r="AA1518" s="357"/>
      <c r="AB1518" s="426" t="str">
        <f>IF(B1518="", "", IF(COUNTIF(X1518,"*独自*"),"数式を削除して手入力",IFERROR(INDEX(【参考】数式用!$O$3:'【参考】数式用'!$Q$452,MATCH(Q1518&amp;V1518,【参考】数式用!$N$3:'【参考】数式用'!$N$452,0),MATCH(VLOOKUP(X1518,【参考】数式用!$R$2:$S$46,2,FALSE),【参考】数式用!$O$2:$Q$2,0)),10)))</f>
        <v/>
      </c>
      <c r="AC1518" s="354"/>
    </row>
    <row r="1519" spans="1:29" ht="49.95" customHeight="1">
      <c r="A1519" s="240">
        <f t="shared" si="26"/>
        <v>1481</v>
      </c>
      <c r="B1519" s="449"/>
      <c r="C1519" s="450"/>
      <c r="D1519" s="450"/>
      <c r="E1519" s="450"/>
      <c r="F1519" s="450"/>
      <c r="G1519" s="450"/>
      <c r="H1519" s="450"/>
      <c r="I1519" s="450"/>
      <c r="J1519" s="450"/>
      <c r="K1519" s="450"/>
      <c r="L1519" s="451"/>
      <c r="M1519" s="452"/>
      <c r="N1519" s="452"/>
      <c r="O1519" s="452"/>
      <c r="P1519" s="453"/>
      <c r="Q1519" s="454"/>
      <c r="R1519" s="454"/>
      <c r="S1519" s="454"/>
      <c r="T1519" s="454"/>
      <c r="U1519" s="454"/>
      <c r="V1519" s="129"/>
      <c r="W1519" s="129"/>
      <c r="X1519" s="455"/>
      <c r="Y1519" s="456"/>
      <c r="Z1519" s="339" t="str">
        <f>IFERROR(VLOOKUP(X1519, 【参考】数式用!$A$2:$B$46, 2, FALSE), "")</f>
        <v/>
      </c>
      <c r="AA1519" s="357"/>
      <c r="AB1519" s="426" t="str">
        <f>IF(B1519="", "", IF(COUNTIF(X1519,"*独自*"),"数式を削除して手入力",IFERROR(INDEX(【参考】数式用!$O$3:'【参考】数式用'!$Q$452,MATCH(Q1519&amp;V1519,【参考】数式用!$N$3:'【参考】数式用'!$N$452,0),MATCH(VLOOKUP(X1519,【参考】数式用!$R$2:$S$46,2,FALSE),【参考】数式用!$O$2:$Q$2,0)),10)))</f>
        <v/>
      </c>
      <c r="AC1519" s="354"/>
    </row>
    <row r="1520" spans="1:29" ht="49.95" customHeight="1">
      <c r="A1520" s="240">
        <f t="shared" si="26"/>
        <v>1482</v>
      </c>
      <c r="B1520" s="449"/>
      <c r="C1520" s="450"/>
      <c r="D1520" s="450"/>
      <c r="E1520" s="450"/>
      <c r="F1520" s="450"/>
      <c r="G1520" s="450"/>
      <c r="H1520" s="450"/>
      <c r="I1520" s="450"/>
      <c r="J1520" s="450"/>
      <c r="K1520" s="450"/>
      <c r="L1520" s="451"/>
      <c r="M1520" s="452"/>
      <c r="N1520" s="452"/>
      <c r="O1520" s="452"/>
      <c r="P1520" s="453"/>
      <c r="Q1520" s="454"/>
      <c r="R1520" s="454"/>
      <c r="S1520" s="454"/>
      <c r="T1520" s="454"/>
      <c r="U1520" s="454"/>
      <c r="V1520" s="129"/>
      <c r="W1520" s="129"/>
      <c r="X1520" s="455"/>
      <c r="Y1520" s="456"/>
      <c r="Z1520" s="339" t="str">
        <f>IFERROR(VLOOKUP(X1520, 【参考】数式用!$A$2:$B$46, 2, FALSE), "")</f>
        <v/>
      </c>
      <c r="AA1520" s="357"/>
      <c r="AB1520" s="426" t="str">
        <f>IF(B1520="", "", IF(COUNTIF(X1520,"*独自*"),"数式を削除して手入力",IFERROR(INDEX(【参考】数式用!$O$3:'【参考】数式用'!$Q$452,MATCH(Q1520&amp;V1520,【参考】数式用!$N$3:'【参考】数式用'!$N$452,0),MATCH(VLOOKUP(X1520,【参考】数式用!$R$2:$S$46,2,FALSE),【参考】数式用!$O$2:$Q$2,0)),10)))</f>
        <v/>
      </c>
      <c r="AC1520" s="354"/>
    </row>
    <row r="1521" spans="1:29" ht="49.95" customHeight="1">
      <c r="A1521" s="240">
        <f t="shared" si="26"/>
        <v>1483</v>
      </c>
      <c r="B1521" s="449"/>
      <c r="C1521" s="450"/>
      <c r="D1521" s="450"/>
      <c r="E1521" s="450"/>
      <c r="F1521" s="450"/>
      <c r="G1521" s="450"/>
      <c r="H1521" s="450"/>
      <c r="I1521" s="450"/>
      <c r="J1521" s="450"/>
      <c r="K1521" s="450"/>
      <c r="L1521" s="451"/>
      <c r="M1521" s="452"/>
      <c r="N1521" s="452"/>
      <c r="O1521" s="452"/>
      <c r="P1521" s="453"/>
      <c r="Q1521" s="454"/>
      <c r="R1521" s="454"/>
      <c r="S1521" s="454"/>
      <c r="T1521" s="454"/>
      <c r="U1521" s="454"/>
      <c r="V1521" s="129"/>
      <c r="W1521" s="129"/>
      <c r="X1521" s="455"/>
      <c r="Y1521" s="456"/>
      <c r="Z1521" s="339" t="str">
        <f>IFERROR(VLOOKUP(X1521, 【参考】数式用!$A$2:$B$46, 2, FALSE), "")</f>
        <v/>
      </c>
      <c r="AA1521" s="357"/>
      <c r="AB1521" s="426" t="str">
        <f>IF(B1521="", "", IF(COUNTIF(X1521,"*独自*"),"数式を削除して手入力",IFERROR(INDEX(【参考】数式用!$O$3:'【参考】数式用'!$Q$452,MATCH(Q1521&amp;V1521,【参考】数式用!$N$3:'【参考】数式用'!$N$452,0),MATCH(VLOOKUP(X1521,【参考】数式用!$R$2:$S$46,2,FALSE),【参考】数式用!$O$2:$Q$2,0)),10)))</f>
        <v/>
      </c>
      <c r="AC1521" s="354"/>
    </row>
    <row r="1522" spans="1:29" ht="49.95" customHeight="1">
      <c r="A1522" s="240">
        <f t="shared" si="26"/>
        <v>1484</v>
      </c>
      <c r="B1522" s="449"/>
      <c r="C1522" s="450"/>
      <c r="D1522" s="450"/>
      <c r="E1522" s="450"/>
      <c r="F1522" s="450"/>
      <c r="G1522" s="450"/>
      <c r="H1522" s="450"/>
      <c r="I1522" s="450"/>
      <c r="J1522" s="450"/>
      <c r="K1522" s="450"/>
      <c r="L1522" s="451"/>
      <c r="M1522" s="452"/>
      <c r="N1522" s="452"/>
      <c r="O1522" s="452"/>
      <c r="P1522" s="453"/>
      <c r="Q1522" s="454"/>
      <c r="R1522" s="454"/>
      <c r="S1522" s="454"/>
      <c r="T1522" s="454"/>
      <c r="U1522" s="454"/>
      <c r="V1522" s="129"/>
      <c r="W1522" s="129"/>
      <c r="X1522" s="455"/>
      <c r="Y1522" s="456"/>
      <c r="Z1522" s="339" t="str">
        <f>IFERROR(VLOOKUP(X1522, 【参考】数式用!$A$2:$B$46, 2, FALSE), "")</f>
        <v/>
      </c>
      <c r="AA1522" s="357"/>
      <c r="AB1522" s="426" t="str">
        <f>IF(B1522="", "", IF(COUNTIF(X1522,"*独自*"),"数式を削除して手入力",IFERROR(INDEX(【参考】数式用!$O$3:'【参考】数式用'!$Q$452,MATCH(Q1522&amp;V1522,【参考】数式用!$N$3:'【参考】数式用'!$N$452,0),MATCH(VLOOKUP(X1522,【参考】数式用!$R$2:$S$46,2,FALSE),【参考】数式用!$O$2:$Q$2,0)),10)))</f>
        <v/>
      </c>
      <c r="AC1522" s="354"/>
    </row>
    <row r="1523" spans="1:29" ht="49.95" customHeight="1">
      <c r="A1523" s="240">
        <f t="shared" si="26"/>
        <v>1485</v>
      </c>
      <c r="B1523" s="449"/>
      <c r="C1523" s="450"/>
      <c r="D1523" s="450"/>
      <c r="E1523" s="450"/>
      <c r="F1523" s="450"/>
      <c r="G1523" s="450"/>
      <c r="H1523" s="450"/>
      <c r="I1523" s="450"/>
      <c r="J1523" s="450"/>
      <c r="K1523" s="450"/>
      <c r="L1523" s="451"/>
      <c r="M1523" s="452"/>
      <c r="N1523" s="452"/>
      <c r="O1523" s="452"/>
      <c r="P1523" s="453"/>
      <c r="Q1523" s="454"/>
      <c r="R1523" s="454"/>
      <c r="S1523" s="454"/>
      <c r="T1523" s="454"/>
      <c r="U1523" s="454"/>
      <c r="V1523" s="129"/>
      <c r="W1523" s="129"/>
      <c r="X1523" s="455"/>
      <c r="Y1523" s="456"/>
      <c r="Z1523" s="339" t="str">
        <f>IFERROR(VLOOKUP(X1523, 【参考】数式用!$A$2:$B$46, 2, FALSE), "")</f>
        <v/>
      </c>
      <c r="AA1523" s="357"/>
      <c r="AB1523" s="426" t="str">
        <f>IF(B1523="", "", IF(COUNTIF(X1523,"*独自*"),"数式を削除して手入力",IFERROR(INDEX(【参考】数式用!$O$3:'【参考】数式用'!$Q$452,MATCH(Q1523&amp;V1523,【参考】数式用!$N$3:'【参考】数式用'!$N$452,0),MATCH(VLOOKUP(X1523,【参考】数式用!$R$2:$S$46,2,FALSE),【参考】数式用!$O$2:$Q$2,0)),10)))</f>
        <v/>
      </c>
      <c r="AC1523" s="354"/>
    </row>
    <row r="1524" spans="1:29" ht="49.95" customHeight="1">
      <c r="A1524" s="240">
        <f t="shared" si="26"/>
        <v>1486</v>
      </c>
      <c r="B1524" s="449"/>
      <c r="C1524" s="450"/>
      <c r="D1524" s="450"/>
      <c r="E1524" s="450"/>
      <c r="F1524" s="450"/>
      <c r="G1524" s="450"/>
      <c r="H1524" s="450"/>
      <c r="I1524" s="450"/>
      <c r="J1524" s="450"/>
      <c r="K1524" s="450"/>
      <c r="L1524" s="451"/>
      <c r="M1524" s="452"/>
      <c r="N1524" s="452"/>
      <c r="O1524" s="452"/>
      <c r="P1524" s="453"/>
      <c r="Q1524" s="454"/>
      <c r="R1524" s="454"/>
      <c r="S1524" s="454"/>
      <c r="T1524" s="454"/>
      <c r="U1524" s="454"/>
      <c r="V1524" s="129"/>
      <c r="W1524" s="129"/>
      <c r="X1524" s="455"/>
      <c r="Y1524" s="456"/>
      <c r="Z1524" s="339" t="str">
        <f>IFERROR(VLOOKUP(X1524, 【参考】数式用!$A$2:$B$46, 2, FALSE), "")</f>
        <v/>
      </c>
      <c r="AA1524" s="357"/>
      <c r="AB1524" s="426" t="str">
        <f>IF(B1524="", "", IF(COUNTIF(X1524,"*独自*"),"数式を削除して手入力",IFERROR(INDEX(【参考】数式用!$O$3:'【参考】数式用'!$Q$452,MATCH(Q1524&amp;V1524,【参考】数式用!$N$3:'【参考】数式用'!$N$452,0),MATCH(VLOOKUP(X1524,【参考】数式用!$R$2:$S$46,2,FALSE),【参考】数式用!$O$2:$Q$2,0)),10)))</f>
        <v/>
      </c>
      <c r="AC1524" s="354"/>
    </row>
    <row r="1525" spans="1:29" ht="49.95" customHeight="1">
      <c r="A1525" s="240">
        <f t="shared" si="26"/>
        <v>1487</v>
      </c>
      <c r="B1525" s="449"/>
      <c r="C1525" s="450"/>
      <c r="D1525" s="450"/>
      <c r="E1525" s="450"/>
      <c r="F1525" s="450"/>
      <c r="G1525" s="450"/>
      <c r="H1525" s="450"/>
      <c r="I1525" s="450"/>
      <c r="J1525" s="450"/>
      <c r="K1525" s="450"/>
      <c r="L1525" s="451"/>
      <c r="M1525" s="452"/>
      <c r="N1525" s="452"/>
      <c r="O1525" s="452"/>
      <c r="P1525" s="453"/>
      <c r="Q1525" s="454"/>
      <c r="R1525" s="454"/>
      <c r="S1525" s="454"/>
      <c r="T1525" s="454"/>
      <c r="U1525" s="454"/>
      <c r="V1525" s="129"/>
      <c r="W1525" s="129"/>
      <c r="X1525" s="455"/>
      <c r="Y1525" s="456"/>
      <c r="Z1525" s="339" t="str">
        <f>IFERROR(VLOOKUP(X1525, 【参考】数式用!$A$2:$B$46, 2, FALSE), "")</f>
        <v/>
      </c>
      <c r="AA1525" s="357"/>
      <c r="AB1525" s="426" t="str">
        <f>IF(B1525="", "", IF(COUNTIF(X1525,"*独自*"),"数式を削除して手入力",IFERROR(INDEX(【参考】数式用!$O$3:'【参考】数式用'!$Q$452,MATCH(Q1525&amp;V1525,【参考】数式用!$N$3:'【参考】数式用'!$N$452,0),MATCH(VLOOKUP(X1525,【参考】数式用!$R$2:$S$46,2,FALSE),【参考】数式用!$O$2:$Q$2,0)),10)))</f>
        <v/>
      </c>
      <c r="AC1525" s="354"/>
    </row>
    <row r="1526" spans="1:29" ht="49.95" customHeight="1">
      <c r="A1526" s="240">
        <f t="shared" si="26"/>
        <v>1488</v>
      </c>
      <c r="B1526" s="449"/>
      <c r="C1526" s="450"/>
      <c r="D1526" s="450"/>
      <c r="E1526" s="450"/>
      <c r="F1526" s="450"/>
      <c r="G1526" s="450"/>
      <c r="H1526" s="450"/>
      <c r="I1526" s="450"/>
      <c r="J1526" s="450"/>
      <c r="K1526" s="450"/>
      <c r="L1526" s="451"/>
      <c r="M1526" s="452"/>
      <c r="N1526" s="452"/>
      <c r="O1526" s="452"/>
      <c r="P1526" s="453"/>
      <c r="Q1526" s="454"/>
      <c r="R1526" s="454"/>
      <c r="S1526" s="454"/>
      <c r="T1526" s="454"/>
      <c r="U1526" s="454"/>
      <c r="V1526" s="129"/>
      <c r="W1526" s="129"/>
      <c r="X1526" s="455"/>
      <c r="Y1526" s="456"/>
      <c r="Z1526" s="339" t="str">
        <f>IFERROR(VLOOKUP(X1526, 【参考】数式用!$A$2:$B$46, 2, FALSE), "")</f>
        <v/>
      </c>
      <c r="AA1526" s="357"/>
      <c r="AB1526" s="426" t="str">
        <f>IF(B1526="", "", IF(COUNTIF(X1526,"*独自*"),"数式を削除して手入力",IFERROR(INDEX(【参考】数式用!$O$3:'【参考】数式用'!$Q$452,MATCH(Q1526&amp;V1526,【参考】数式用!$N$3:'【参考】数式用'!$N$452,0),MATCH(VLOOKUP(X1526,【参考】数式用!$R$2:$S$46,2,FALSE),【参考】数式用!$O$2:$Q$2,0)),10)))</f>
        <v/>
      </c>
      <c r="AC1526" s="354"/>
    </row>
    <row r="1527" spans="1:29" ht="49.95" customHeight="1">
      <c r="A1527" s="240">
        <f t="shared" si="26"/>
        <v>1489</v>
      </c>
      <c r="B1527" s="449"/>
      <c r="C1527" s="450"/>
      <c r="D1527" s="450"/>
      <c r="E1527" s="450"/>
      <c r="F1527" s="450"/>
      <c r="G1527" s="450"/>
      <c r="H1527" s="450"/>
      <c r="I1527" s="450"/>
      <c r="J1527" s="450"/>
      <c r="K1527" s="450"/>
      <c r="L1527" s="451"/>
      <c r="M1527" s="452"/>
      <c r="N1527" s="452"/>
      <c r="O1527" s="452"/>
      <c r="P1527" s="453"/>
      <c r="Q1527" s="454"/>
      <c r="R1527" s="454"/>
      <c r="S1527" s="454"/>
      <c r="T1527" s="454"/>
      <c r="U1527" s="454"/>
      <c r="V1527" s="129"/>
      <c r="W1527" s="129"/>
      <c r="X1527" s="455"/>
      <c r="Y1527" s="456"/>
      <c r="Z1527" s="339" t="str">
        <f>IFERROR(VLOOKUP(X1527, 【参考】数式用!$A$2:$B$46, 2, FALSE), "")</f>
        <v/>
      </c>
      <c r="AA1527" s="357"/>
      <c r="AB1527" s="426" t="str">
        <f>IF(B1527="", "", IF(COUNTIF(X1527,"*独自*"),"数式を削除して手入力",IFERROR(INDEX(【参考】数式用!$O$3:'【参考】数式用'!$Q$452,MATCH(Q1527&amp;V1527,【参考】数式用!$N$3:'【参考】数式用'!$N$452,0),MATCH(VLOOKUP(X1527,【参考】数式用!$R$2:$S$46,2,FALSE),【参考】数式用!$O$2:$Q$2,0)),10)))</f>
        <v/>
      </c>
      <c r="AC1527" s="354"/>
    </row>
    <row r="1528" spans="1:29" ht="49.95" customHeight="1">
      <c r="A1528" s="240">
        <f t="shared" si="26"/>
        <v>1490</v>
      </c>
      <c r="B1528" s="449"/>
      <c r="C1528" s="450"/>
      <c r="D1528" s="450"/>
      <c r="E1528" s="450"/>
      <c r="F1528" s="450"/>
      <c r="G1528" s="450"/>
      <c r="H1528" s="450"/>
      <c r="I1528" s="450"/>
      <c r="J1528" s="450"/>
      <c r="K1528" s="450"/>
      <c r="L1528" s="451"/>
      <c r="M1528" s="452"/>
      <c r="N1528" s="452"/>
      <c r="O1528" s="452"/>
      <c r="P1528" s="453"/>
      <c r="Q1528" s="454"/>
      <c r="R1528" s="454"/>
      <c r="S1528" s="454"/>
      <c r="T1528" s="454"/>
      <c r="U1528" s="454"/>
      <c r="V1528" s="129"/>
      <c r="W1528" s="129"/>
      <c r="X1528" s="455"/>
      <c r="Y1528" s="456"/>
      <c r="Z1528" s="339" t="str">
        <f>IFERROR(VLOOKUP(X1528, 【参考】数式用!$A$2:$B$46, 2, FALSE), "")</f>
        <v/>
      </c>
      <c r="AA1528" s="357"/>
      <c r="AB1528" s="426" t="str">
        <f>IF(B1528="", "", IF(COUNTIF(X1528,"*独自*"),"数式を削除して手入力",IFERROR(INDEX(【参考】数式用!$O$3:'【参考】数式用'!$Q$452,MATCH(Q1528&amp;V1528,【参考】数式用!$N$3:'【参考】数式用'!$N$452,0),MATCH(VLOOKUP(X1528,【参考】数式用!$R$2:$S$46,2,FALSE),【参考】数式用!$O$2:$Q$2,0)),10)))</f>
        <v/>
      </c>
      <c r="AC1528" s="354"/>
    </row>
    <row r="1529" spans="1:29" ht="49.95" customHeight="1">
      <c r="A1529" s="240">
        <f t="shared" si="26"/>
        <v>1491</v>
      </c>
      <c r="B1529" s="449"/>
      <c r="C1529" s="450"/>
      <c r="D1529" s="450"/>
      <c r="E1529" s="450"/>
      <c r="F1529" s="450"/>
      <c r="G1529" s="450"/>
      <c r="H1529" s="450"/>
      <c r="I1529" s="450"/>
      <c r="J1529" s="450"/>
      <c r="K1529" s="450"/>
      <c r="L1529" s="451"/>
      <c r="M1529" s="452"/>
      <c r="N1529" s="452"/>
      <c r="O1529" s="452"/>
      <c r="P1529" s="453"/>
      <c r="Q1529" s="454"/>
      <c r="R1529" s="454"/>
      <c r="S1529" s="454"/>
      <c r="T1529" s="454"/>
      <c r="U1529" s="454"/>
      <c r="V1529" s="129"/>
      <c r="W1529" s="129"/>
      <c r="X1529" s="455"/>
      <c r="Y1529" s="456"/>
      <c r="Z1529" s="339" t="str">
        <f>IFERROR(VLOOKUP(X1529, 【参考】数式用!$A$2:$B$46, 2, FALSE), "")</f>
        <v/>
      </c>
      <c r="AA1529" s="357"/>
      <c r="AB1529" s="426" t="str">
        <f>IF(B1529="", "", IF(COUNTIF(X1529,"*独自*"),"数式を削除して手入力",IFERROR(INDEX(【参考】数式用!$O$3:'【参考】数式用'!$Q$452,MATCH(Q1529&amp;V1529,【参考】数式用!$N$3:'【参考】数式用'!$N$452,0),MATCH(VLOOKUP(X1529,【参考】数式用!$R$2:$S$46,2,FALSE),【参考】数式用!$O$2:$Q$2,0)),10)))</f>
        <v/>
      </c>
      <c r="AC1529" s="354"/>
    </row>
    <row r="1530" spans="1:29" ht="49.95" customHeight="1">
      <c r="A1530" s="240">
        <f t="shared" si="26"/>
        <v>1492</v>
      </c>
      <c r="B1530" s="449"/>
      <c r="C1530" s="450"/>
      <c r="D1530" s="450"/>
      <c r="E1530" s="450"/>
      <c r="F1530" s="450"/>
      <c r="G1530" s="450"/>
      <c r="H1530" s="450"/>
      <c r="I1530" s="450"/>
      <c r="J1530" s="450"/>
      <c r="K1530" s="450"/>
      <c r="L1530" s="451"/>
      <c r="M1530" s="452"/>
      <c r="N1530" s="452"/>
      <c r="O1530" s="452"/>
      <c r="P1530" s="453"/>
      <c r="Q1530" s="454"/>
      <c r="R1530" s="454"/>
      <c r="S1530" s="454"/>
      <c r="T1530" s="454"/>
      <c r="U1530" s="454"/>
      <c r="V1530" s="129"/>
      <c r="W1530" s="129"/>
      <c r="X1530" s="455"/>
      <c r="Y1530" s="456"/>
      <c r="Z1530" s="339" t="str">
        <f>IFERROR(VLOOKUP(X1530, 【参考】数式用!$A$2:$B$46, 2, FALSE), "")</f>
        <v/>
      </c>
      <c r="AA1530" s="357"/>
      <c r="AB1530" s="426" t="str">
        <f>IF(B1530="", "", IF(COUNTIF(X1530,"*独自*"),"数式を削除して手入力",IFERROR(INDEX(【参考】数式用!$O$3:'【参考】数式用'!$Q$452,MATCH(Q1530&amp;V1530,【参考】数式用!$N$3:'【参考】数式用'!$N$452,0),MATCH(VLOOKUP(X1530,【参考】数式用!$R$2:$S$46,2,FALSE),【参考】数式用!$O$2:$Q$2,0)),10)))</f>
        <v/>
      </c>
      <c r="AC1530" s="354"/>
    </row>
    <row r="1531" spans="1:29" ht="49.95" customHeight="1">
      <c r="A1531" s="240">
        <f t="shared" si="26"/>
        <v>1493</v>
      </c>
      <c r="B1531" s="449"/>
      <c r="C1531" s="450"/>
      <c r="D1531" s="450"/>
      <c r="E1531" s="450"/>
      <c r="F1531" s="450"/>
      <c r="G1531" s="450"/>
      <c r="H1531" s="450"/>
      <c r="I1531" s="450"/>
      <c r="J1531" s="450"/>
      <c r="K1531" s="450"/>
      <c r="L1531" s="451"/>
      <c r="M1531" s="452"/>
      <c r="N1531" s="452"/>
      <c r="O1531" s="452"/>
      <c r="P1531" s="453"/>
      <c r="Q1531" s="454"/>
      <c r="R1531" s="454"/>
      <c r="S1531" s="454"/>
      <c r="T1531" s="454"/>
      <c r="U1531" s="454"/>
      <c r="V1531" s="129"/>
      <c r="W1531" s="129"/>
      <c r="X1531" s="455"/>
      <c r="Y1531" s="456"/>
      <c r="Z1531" s="339" t="str">
        <f>IFERROR(VLOOKUP(X1531, 【参考】数式用!$A$2:$B$46, 2, FALSE), "")</f>
        <v/>
      </c>
      <c r="AA1531" s="357"/>
      <c r="AB1531" s="426" t="str">
        <f>IF(B1531="", "", IF(COUNTIF(X1531,"*独自*"),"数式を削除して手入力",IFERROR(INDEX(【参考】数式用!$O$3:'【参考】数式用'!$Q$452,MATCH(Q1531&amp;V1531,【参考】数式用!$N$3:'【参考】数式用'!$N$452,0),MATCH(VLOOKUP(X1531,【参考】数式用!$R$2:$S$46,2,FALSE),【参考】数式用!$O$2:$Q$2,0)),10)))</f>
        <v/>
      </c>
      <c r="AC1531" s="354"/>
    </row>
    <row r="1532" spans="1:29" ht="49.95" customHeight="1">
      <c r="A1532" s="240">
        <f t="shared" si="26"/>
        <v>1494</v>
      </c>
      <c r="B1532" s="449"/>
      <c r="C1532" s="450"/>
      <c r="D1532" s="450"/>
      <c r="E1532" s="450"/>
      <c r="F1532" s="450"/>
      <c r="G1532" s="450"/>
      <c r="H1532" s="450"/>
      <c r="I1532" s="450"/>
      <c r="J1532" s="450"/>
      <c r="K1532" s="450"/>
      <c r="L1532" s="451"/>
      <c r="M1532" s="452"/>
      <c r="N1532" s="452"/>
      <c r="O1532" s="452"/>
      <c r="P1532" s="453"/>
      <c r="Q1532" s="454"/>
      <c r="R1532" s="454"/>
      <c r="S1532" s="454"/>
      <c r="T1532" s="454"/>
      <c r="U1532" s="454"/>
      <c r="V1532" s="129"/>
      <c r="W1532" s="129"/>
      <c r="X1532" s="455"/>
      <c r="Y1532" s="456"/>
      <c r="Z1532" s="339" t="str">
        <f>IFERROR(VLOOKUP(X1532, 【参考】数式用!$A$2:$B$46, 2, FALSE), "")</f>
        <v/>
      </c>
      <c r="AA1532" s="357"/>
      <c r="AB1532" s="426" t="str">
        <f>IF(B1532="", "", IF(COUNTIF(X1532,"*独自*"),"数式を削除して手入力",IFERROR(INDEX(【参考】数式用!$O$3:'【参考】数式用'!$Q$452,MATCH(Q1532&amp;V1532,【参考】数式用!$N$3:'【参考】数式用'!$N$452,0),MATCH(VLOOKUP(X1532,【参考】数式用!$R$2:$S$46,2,FALSE),【参考】数式用!$O$2:$Q$2,0)),10)))</f>
        <v/>
      </c>
      <c r="AC1532" s="354"/>
    </row>
    <row r="1533" spans="1:29" ht="49.95" customHeight="1">
      <c r="A1533" s="240">
        <f t="shared" si="26"/>
        <v>1495</v>
      </c>
      <c r="B1533" s="449"/>
      <c r="C1533" s="450"/>
      <c r="D1533" s="450"/>
      <c r="E1533" s="450"/>
      <c r="F1533" s="450"/>
      <c r="G1533" s="450"/>
      <c r="H1533" s="450"/>
      <c r="I1533" s="450"/>
      <c r="J1533" s="450"/>
      <c r="K1533" s="450"/>
      <c r="L1533" s="451"/>
      <c r="M1533" s="452"/>
      <c r="N1533" s="452"/>
      <c r="O1533" s="452"/>
      <c r="P1533" s="453"/>
      <c r="Q1533" s="454"/>
      <c r="R1533" s="454"/>
      <c r="S1533" s="454"/>
      <c r="T1533" s="454"/>
      <c r="U1533" s="454"/>
      <c r="V1533" s="129"/>
      <c r="W1533" s="129"/>
      <c r="X1533" s="455"/>
      <c r="Y1533" s="456"/>
      <c r="Z1533" s="339" t="str">
        <f>IFERROR(VLOOKUP(X1533, 【参考】数式用!$A$2:$B$46, 2, FALSE), "")</f>
        <v/>
      </c>
      <c r="AA1533" s="357"/>
      <c r="AB1533" s="426" t="str">
        <f>IF(B1533="", "", IF(COUNTIF(X1533,"*独自*"),"数式を削除して手入力",IFERROR(INDEX(【参考】数式用!$O$3:'【参考】数式用'!$Q$452,MATCH(Q1533&amp;V1533,【参考】数式用!$N$3:'【参考】数式用'!$N$452,0),MATCH(VLOOKUP(X1533,【参考】数式用!$R$2:$S$46,2,FALSE),【参考】数式用!$O$2:$Q$2,0)),10)))</f>
        <v/>
      </c>
      <c r="AC1533" s="354"/>
    </row>
    <row r="1534" spans="1:29" ht="49.95" customHeight="1">
      <c r="A1534" s="240">
        <f t="shared" si="26"/>
        <v>1496</v>
      </c>
      <c r="B1534" s="449"/>
      <c r="C1534" s="450"/>
      <c r="D1534" s="450"/>
      <c r="E1534" s="450"/>
      <c r="F1534" s="450"/>
      <c r="G1534" s="450"/>
      <c r="H1534" s="450"/>
      <c r="I1534" s="450"/>
      <c r="J1534" s="450"/>
      <c r="K1534" s="450"/>
      <c r="L1534" s="451"/>
      <c r="M1534" s="452"/>
      <c r="N1534" s="452"/>
      <c r="O1534" s="452"/>
      <c r="P1534" s="453"/>
      <c r="Q1534" s="454"/>
      <c r="R1534" s="454"/>
      <c r="S1534" s="454"/>
      <c r="T1534" s="454"/>
      <c r="U1534" s="454"/>
      <c r="V1534" s="129"/>
      <c r="W1534" s="129"/>
      <c r="X1534" s="455"/>
      <c r="Y1534" s="456"/>
      <c r="Z1534" s="339" t="str">
        <f>IFERROR(VLOOKUP(X1534, 【参考】数式用!$A$2:$B$46, 2, FALSE), "")</f>
        <v/>
      </c>
      <c r="AA1534" s="357"/>
      <c r="AB1534" s="426" t="str">
        <f>IF(B1534="", "", IF(COUNTIF(X1534,"*独自*"),"数式を削除して手入力",IFERROR(INDEX(【参考】数式用!$O$3:'【参考】数式用'!$Q$452,MATCH(Q1534&amp;V1534,【参考】数式用!$N$3:'【参考】数式用'!$N$452,0),MATCH(VLOOKUP(X1534,【参考】数式用!$R$2:$S$46,2,FALSE),【参考】数式用!$O$2:$Q$2,0)),10)))</f>
        <v/>
      </c>
      <c r="AC1534" s="354"/>
    </row>
    <row r="1535" spans="1:29" ht="49.95" customHeight="1">
      <c r="A1535" s="240">
        <f t="shared" si="26"/>
        <v>1497</v>
      </c>
      <c r="B1535" s="449"/>
      <c r="C1535" s="450"/>
      <c r="D1535" s="450"/>
      <c r="E1535" s="450"/>
      <c r="F1535" s="450"/>
      <c r="G1535" s="450"/>
      <c r="H1535" s="450"/>
      <c r="I1535" s="450"/>
      <c r="J1535" s="450"/>
      <c r="K1535" s="450"/>
      <c r="L1535" s="451"/>
      <c r="M1535" s="452"/>
      <c r="N1535" s="452"/>
      <c r="O1535" s="452"/>
      <c r="P1535" s="453"/>
      <c r="Q1535" s="454"/>
      <c r="R1535" s="454"/>
      <c r="S1535" s="454"/>
      <c r="T1535" s="454"/>
      <c r="U1535" s="454"/>
      <c r="V1535" s="129"/>
      <c r="W1535" s="129"/>
      <c r="X1535" s="455"/>
      <c r="Y1535" s="456"/>
      <c r="Z1535" s="339" t="str">
        <f>IFERROR(VLOOKUP(X1535, 【参考】数式用!$A$2:$B$46, 2, FALSE), "")</f>
        <v/>
      </c>
      <c r="AA1535" s="357"/>
      <c r="AB1535" s="426" t="str">
        <f>IF(B1535="", "", IF(COUNTIF(X1535,"*独自*"),"数式を削除して手入力",IFERROR(INDEX(【参考】数式用!$O$3:'【参考】数式用'!$Q$452,MATCH(Q1535&amp;V1535,【参考】数式用!$N$3:'【参考】数式用'!$N$452,0),MATCH(VLOOKUP(X1535,【参考】数式用!$R$2:$S$46,2,FALSE),【参考】数式用!$O$2:$Q$2,0)),10)))</f>
        <v/>
      </c>
      <c r="AC1535" s="354"/>
    </row>
    <row r="1536" spans="1:29" ht="49.95" customHeight="1">
      <c r="A1536" s="240">
        <f t="shared" si="26"/>
        <v>1498</v>
      </c>
      <c r="B1536" s="449"/>
      <c r="C1536" s="450"/>
      <c r="D1536" s="450"/>
      <c r="E1536" s="450"/>
      <c r="F1536" s="450"/>
      <c r="G1536" s="450"/>
      <c r="H1536" s="450"/>
      <c r="I1536" s="450"/>
      <c r="J1536" s="450"/>
      <c r="K1536" s="450"/>
      <c r="L1536" s="451"/>
      <c r="M1536" s="452"/>
      <c r="N1536" s="452"/>
      <c r="O1536" s="452"/>
      <c r="P1536" s="453"/>
      <c r="Q1536" s="454"/>
      <c r="R1536" s="454"/>
      <c r="S1536" s="454"/>
      <c r="T1536" s="454"/>
      <c r="U1536" s="454"/>
      <c r="V1536" s="129"/>
      <c r="W1536" s="129"/>
      <c r="X1536" s="455"/>
      <c r="Y1536" s="456"/>
      <c r="Z1536" s="339" t="str">
        <f>IFERROR(VLOOKUP(X1536, 【参考】数式用!$A$2:$B$46, 2, FALSE), "")</f>
        <v/>
      </c>
      <c r="AA1536" s="357"/>
      <c r="AB1536" s="426" t="str">
        <f>IF(B1536="", "", IF(COUNTIF(X1536,"*独自*"),"数式を削除して手入力",IFERROR(INDEX(【参考】数式用!$O$3:'【参考】数式用'!$Q$452,MATCH(Q1536&amp;V1536,【参考】数式用!$N$3:'【参考】数式用'!$N$452,0),MATCH(VLOOKUP(X1536,【参考】数式用!$R$2:$S$46,2,FALSE),【参考】数式用!$O$2:$Q$2,0)),10)))</f>
        <v/>
      </c>
      <c r="AC1536" s="354"/>
    </row>
    <row r="1537" spans="1:29" ht="49.95" customHeight="1">
      <c r="A1537" s="240">
        <f t="shared" si="26"/>
        <v>1499</v>
      </c>
      <c r="B1537" s="449"/>
      <c r="C1537" s="450"/>
      <c r="D1537" s="450"/>
      <c r="E1537" s="450"/>
      <c r="F1537" s="450"/>
      <c r="G1537" s="450"/>
      <c r="H1537" s="450"/>
      <c r="I1537" s="450"/>
      <c r="J1537" s="450"/>
      <c r="K1537" s="450"/>
      <c r="L1537" s="451"/>
      <c r="M1537" s="452"/>
      <c r="N1537" s="452"/>
      <c r="O1537" s="452"/>
      <c r="P1537" s="453"/>
      <c r="Q1537" s="454"/>
      <c r="R1537" s="454"/>
      <c r="S1537" s="454"/>
      <c r="T1537" s="454"/>
      <c r="U1537" s="454"/>
      <c r="V1537" s="129"/>
      <c r="W1537" s="129"/>
      <c r="X1537" s="455"/>
      <c r="Y1537" s="456"/>
      <c r="Z1537" s="339" t="str">
        <f>IFERROR(VLOOKUP(X1537, 【参考】数式用!$A$2:$B$46, 2, FALSE), "")</f>
        <v/>
      </c>
      <c r="AA1537" s="357"/>
      <c r="AB1537" s="426" t="str">
        <f>IF(B1537="", "", IF(COUNTIF(X1537,"*独自*"),"数式を削除して手入力",IFERROR(INDEX(【参考】数式用!$O$3:'【参考】数式用'!$Q$452,MATCH(Q1537&amp;V1537,【参考】数式用!$N$3:'【参考】数式用'!$N$452,0),MATCH(VLOOKUP(X1537,【参考】数式用!$R$2:$S$46,2,FALSE),【参考】数式用!$O$2:$Q$2,0)),10)))</f>
        <v/>
      </c>
      <c r="AC1537" s="354"/>
    </row>
    <row r="1538" spans="1:29" ht="49.95" customHeight="1">
      <c r="A1538" s="240">
        <f t="shared" si="26"/>
        <v>1500</v>
      </c>
      <c r="B1538" s="449"/>
      <c r="C1538" s="450"/>
      <c r="D1538" s="450"/>
      <c r="E1538" s="450"/>
      <c r="F1538" s="450"/>
      <c r="G1538" s="450"/>
      <c r="H1538" s="450"/>
      <c r="I1538" s="450"/>
      <c r="J1538" s="450"/>
      <c r="K1538" s="450"/>
      <c r="L1538" s="451"/>
      <c r="M1538" s="452"/>
      <c r="N1538" s="452"/>
      <c r="O1538" s="452"/>
      <c r="P1538" s="453"/>
      <c r="Q1538" s="454"/>
      <c r="R1538" s="454"/>
      <c r="S1538" s="454"/>
      <c r="T1538" s="454"/>
      <c r="U1538" s="454"/>
      <c r="V1538" s="129"/>
      <c r="W1538" s="129"/>
      <c r="X1538" s="455"/>
      <c r="Y1538" s="456"/>
      <c r="Z1538" s="339" t="str">
        <f>IFERROR(VLOOKUP(X1538, 【参考】数式用!$A$2:$B$46, 2, FALSE), "")</f>
        <v/>
      </c>
      <c r="AA1538" s="357"/>
      <c r="AB1538" s="426" t="str">
        <f>IF(B1538="", "", IF(COUNTIF(X1538,"*独自*"),"数式を削除して手入力",IFERROR(INDEX(【参考】数式用!$O$3:'【参考】数式用'!$Q$452,MATCH(Q1538&amp;V1538,【参考】数式用!$N$3:'【参考】数式用'!$N$452,0),MATCH(VLOOKUP(X1538,【参考】数式用!$R$2:$S$46,2,FALSE),【参考】数式用!$O$2:$Q$2,0)),10)))</f>
        <v/>
      </c>
      <c r="AC1538" s="354"/>
    </row>
    <row r="1539" spans="1:29" ht="49.95" customHeight="1">
      <c r="A1539" s="240">
        <f t="shared" si="26"/>
        <v>1501</v>
      </c>
      <c r="B1539" s="449"/>
      <c r="C1539" s="450"/>
      <c r="D1539" s="450"/>
      <c r="E1539" s="450"/>
      <c r="F1539" s="450"/>
      <c r="G1539" s="450"/>
      <c r="H1539" s="450"/>
      <c r="I1539" s="450"/>
      <c r="J1539" s="450"/>
      <c r="K1539" s="450"/>
      <c r="L1539" s="451"/>
      <c r="M1539" s="452"/>
      <c r="N1539" s="452"/>
      <c r="O1539" s="452"/>
      <c r="P1539" s="453"/>
      <c r="Q1539" s="454"/>
      <c r="R1539" s="454"/>
      <c r="S1539" s="454"/>
      <c r="T1539" s="454"/>
      <c r="U1539" s="454"/>
      <c r="V1539" s="129"/>
      <c r="W1539" s="129"/>
      <c r="X1539" s="455"/>
      <c r="Y1539" s="456"/>
      <c r="Z1539" s="339" t="str">
        <f>IFERROR(VLOOKUP(X1539, 【参考】数式用!$A$2:$B$46, 2, FALSE), "")</f>
        <v/>
      </c>
      <c r="AA1539" s="357"/>
      <c r="AB1539" s="426" t="str">
        <f>IF(B1539="", "", IF(COUNTIF(X1539,"*独自*"),"数式を削除して手入力",IFERROR(INDEX(【参考】数式用!$O$3:'【参考】数式用'!$Q$452,MATCH(Q1539&amp;V1539,【参考】数式用!$N$3:'【参考】数式用'!$N$452,0),MATCH(VLOOKUP(X1539,【参考】数式用!$R$2:$S$46,2,FALSE),【参考】数式用!$O$2:$Q$2,0)),10)))</f>
        <v/>
      </c>
      <c r="AC1539" s="354"/>
    </row>
    <row r="1540" spans="1:29" ht="49.95" customHeight="1">
      <c r="A1540" s="240">
        <f t="shared" si="26"/>
        <v>1502</v>
      </c>
      <c r="B1540" s="449"/>
      <c r="C1540" s="450"/>
      <c r="D1540" s="450"/>
      <c r="E1540" s="450"/>
      <c r="F1540" s="450"/>
      <c r="G1540" s="450"/>
      <c r="H1540" s="450"/>
      <c r="I1540" s="450"/>
      <c r="J1540" s="450"/>
      <c r="K1540" s="450"/>
      <c r="L1540" s="451"/>
      <c r="M1540" s="452"/>
      <c r="N1540" s="452"/>
      <c r="O1540" s="452"/>
      <c r="P1540" s="453"/>
      <c r="Q1540" s="454"/>
      <c r="R1540" s="454"/>
      <c r="S1540" s="454"/>
      <c r="T1540" s="454"/>
      <c r="U1540" s="454"/>
      <c r="V1540" s="129"/>
      <c r="W1540" s="129"/>
      <c r="X1540" s="455"/>
      <c r="Y1540" s="456"/>
      <c r="Z1540" s="339" t="str">
        <f>IFERROR(VLOOKUP(X1540, 【参考】数式用!$A$2:$B$46, 2, FALSE), "")</f>
        <v/>
      </c>
      <c r="AA1540" s="357"/>
      <c r="AB1540" s="426" t="str">
        <f>IF(B1540="", "", IF(COUNTIF(X1540,"*独自*"),"数式を削除して手入力",IFERROR(INDEX(【参考】数式用!$O$3:'【参考】数式用'!$Q$452,MATCH(Q1540&amp;V1540,【参考】数式用!$N$3:'【参考】数式用'!$N$452,0),MATCH(VLOOKUP(X1540,【参考】数式用!$R$2:$S$46,2,FALSE),【参考】数式用!$O$2:$Q$2,0)),10)))</f>
        <v/>
      </c>
      <c r="AC1540" s="354"/>
    </row>
    <row r="1541" spans="1:29" ht="49.95" customHeight="1">
      <c r="A1541" s="240">
        <f t="shared" si="26"/>
        <v>1503</v>
      </c>
      <c r="B1541" s="449"/>
      <c r="C1541" s="450"/>
      <c r="D1541" s="450"/>
      <c r="E1541" s="450"/>
      <c r="F1541" s="450"/>
      <c r="G1541" s="450"/>
      <c r="H1541" s="450"/>
      <c r="I1541" s="450"/>
      <c r="J1541" s="450"/>
      <c r="K1541" s="450"/>
      <c r="L1541" s="451"/>
      <c r="M1541" s="452"/>
      <c r="N1541" s="452"/>
      <c r="O1541" s="452"/>
      <c r="P1541" s="453"/>
      <c r="Q1541" s="454"/>
      <c r="R1541" s="454"/>
      <c r="S1541" s="454"/>
      <c r="T1541" s="454"/>
      <c r="U1541" s="454"/>
      <c r="V1541" s="129"/>
      <c r="W1541" s="129"/>
      <c r="X1541" s="455"/>
      <c r="Y1541" s="456"/>
      <c r="Z1541" s="339" t="str">
        <f>IFERROR(VLOOKUP(X1541, 【参考】数式用!$A$2:$B$46, 2, FALSE), "")</f>
        <v/>
      </c>
      <c r="AA1541" s="357"/>
      <c r="AB1541" s="426" t="str">
        <f>IF(B1541="", "", IF(COUNTIF(X1541,"*独自*"),"数式を削除して手入力",IFERROR(INDEX(【参考】数式用!$O$3:'【参考】数式用'!$Q$452,MATCH(Q1541&amp;V1541,【参考】数式用!$N$3:'【参考】数式用'!$N$452,0),MATCH(VLOOKUP(X1541,【参考】数式用!$R$2:$S$46,2,FALSE),【参考】数式用!$O$2:$Q$2,0)),10)))</f>
        <v/>
      </c>
      <c r="AC1541" s="354"/>
    </row>
    <row r="1542" spans="1:29" ht="49.95" customHeight="1">
      <c r="A1542" s="240">
        <f t="shared" si="26"/>
        <v>1504</v>
      </c>
      <c r="B1542" s="449"/>
      <c r="C1542" s="450"/>
      <c r="D1542" s="450"/>
      <c r="E1542" s="450"/>
      <c r="F1542" s="450"/>
      <c r="G1542" s="450"/>
      <c r="H1542" s="450"/>
      <c r="I1542" s="450"/>
      <c r="J1542" s="450"/>
      <c r="K1542" s="450"/>
      <c r="L1542" s="451"/>
      <c r="M1542" s="452"/>
      <c r="N1542" s="452"/>
      <c r="O1542" s="452"/>
      <c r="P1542" s="453"/>
      <c r="Q1542" s="454"/>
      <c r="R1542" s="454"/>
      <c r="S1542" s="454"/>
      <c r="T1542" s="454"/>
      <c r="U1542" s="454"/>
      <c r="V1542" s="129"/>
      <c r="W1542" s="129"/>
      <c r="X1542" s="455"/>
      <c r="Y1542" s="456"/>
      <c r="Z1542" s="339" t="str">
        <f>IFERROR(VLOOKUP(X1542, 【参考】数式用!$A$2:$B$46, 2, FALSE), "")</f>
        <v/>
      </c>
      <c r="AA1542" s="357"/>
      <c r="AB1542" s="426" t="str">
        <f>IF(B1542="", "", IF(COUNTIF(X1542,"*独自*"),"数式を削除して手入力",IFERROR(INDEX(【参考】数式用!$O$3:'【参考】数式用'!$Q$452,MATCH(Q1542&amp;V1542,【参考】数式用!$N$3:'【参考】数式用'!$N$452,0),MATCH(VLOOKUP(X1542,【参考】数式用!$R$2:$S$46,2,FALSE),【参考】数式用!$O$2:$Q$2,0)),10)))</f>
        <v/>
      </c>
      <c r="AC1542" s="354"/>
    </row>
    <row r="1543" spans="1:29" ht="49.95" customHeight="1">
      <c r="A1543" s="240">
        <f t="shared" si="26"/>
        <v>1505</v>
      </c>
      <c r="B1543" s="449"/>
      <c r="C1543" s="450"/>
      <c r="D1543" s="450"/>
      <c r="E1543" s="450"/>
      <c r="F1543" s="450"/>
      <c r="G1543" s="450"/>
      <c r="H1543" s="450"/>
      <c r="I1543" s="450"/>
      <c r="J1543" s="450"/>
      <c r="K1543" s="450"/>
      <c r="L1543" s="451"/>
      <c r="M1543" s="452"/>
      <c r="N1543" s="452"/>
      <c r="O1543" s="452"/>
      <c r="P1543" s="453"/>
      <c r="Q1543" s="454"/>
      <c r="R1543" s="454"/>
      <c r="S1543" s="454"/>
      <c r="T1543" s="454"/>
      <c r="U1543" s="454"/>
      <c r="V1543" s="129"/>
      <c r="W1543" s="129"/>
      <c r="X1543" s="455"/>
      <c r="Y1543" s="456"/>
      <c r="Z1543" s="339" t="str">
        <f>IFERROR(VLOOKUP(X1543, 【参考】数式用!$A$2:$B$46, 2, FALSE), "")</f>
        <v/>
      </c>
      <c r="AA1543" s="357"/>
      <c r="AB1543" s="426" t="str">
        <f>IF(B1543="", "", IF(COUNTIF(X1543,"*独自*"),"数式を削除して手入力",IFERROR(INDEX(【参考】数式用!$O$3:'【参考】数式用'!$Q$452,MATCH(Q1543&amp;V1543,【参考】数式用!$N$3:'【参考】数式用'!$N$452,0),MATCH(VLOOKUP(X1543,【参考】数式用!$R$2:$S$46,2,FALSE),【参考】数式用!$O$2:$Q$2,0)),10)))</f>
        <v/>
      </c>
      <c r="AC1543" s="354"/>
    </row>
    <row r="1544" spans="1:29" ht="49.95" customHeight="1">
      <c r="A1544" s="240">
        <f t="shared" si="26"/>
        <v>1506</v>
      </c>
      <c r="B1544" s="449"/>
      <c r="C1544" s="450"/>
      <c r="D1544" s="450"/>
      <c r="E1544" s="450"/>
      <c r="F1544" s="450"/>
      <c r="G1544" s="450"/>
      <c r="H1544" s="450"/>
      <c r="I1544" s="450"/>
      <c r="J1544" s="450"/>
      <c r="K1544" s="450"/>
      <c r="L1544" s="451"/>
      <c r="M1544" s="452"/>
      <c r="N1544" s="452"/>
      <c r="O1544" s="452"/>
      <c r="P1544" s="453"/>
      <c r="Q1544" s="454"/>
      <c r="R1544" s="454"/>
      <c r="S1544" s="454"/>
      <c r="T1544" s="454"/>
      <c r="U1544" s="454"/>
      <c r="V1544" s="129"/>
      <c r="W1544" s="129"/>
      <c r="X1544" s="455"/>
      <c r="Y1544" s="456"/>
      <c r="Z1544" s="339" t="str">
        <f>IFERROR(VLOOKUP(X1544, 【参考】数式用!$A$2:$B$46, 2, FALSE), "")</f>
        <v/>
      </c>
      <c r="AA1544" s="357"/>
      <c r="AB1544" s="426" t="str">
        <f>IF(B1544="", "", IF(COUNTIF(X1544,"*独自*"),"数式を削除して手入力",IFERROR(INDEX(【参考】数式用!$O$3:'【参考】数式用'!$Q$452,MATCH(Q1544&amp;V1544,【参考】数式用!$N$3:'【参考】数式用'!$N$452,0),MATCH(VLOOKUP(X1544,【参考】数式用!$R$2:$S$46,2,FALSE),【参考】数式用!$O$2:$Q$2,0)),10)))</f>
        <v/>
      </c>
      <c r="AC1544" s="354"/>
    </row>
    <row r="1545" spans="1:29" ht="49.95" customHeight="1">
      <c r="A1545" s="240">
        <f t="shared" si="26"/>
        <v>1507</v>
      </c>
      <c r="B1545" s="449"/>
      <c r="C1545" s="450"/>
      <c r="D1545" s="450"/>
      <c r="E1545" s="450"/>
      <c r="F1545" s="450"/>
      <c r="G1545" s="450"/>
      <c r="H1545" s="450"/>
      <c r="I1545" s="450"/>
      <c r="J1545" s="450"/>
      <c r="K1545" s="450"/>
      <c r="L1545" s="451"/>
      <c r="M1545" s="452"/>
      <c r="N1545" s="452"/>
      <c r="O1545" s="452"/>
      <c r="P1545" s="453"/>
      <c r="Q1545" s="454"/>
      <c r="R1545" s="454"/>
      <c r="S1545" s="454"/>
      <c r="T1545" s="454"/>
      <c r="U1545" s="454"/>
      <c r="V1545" s="129"/>
      <c r="W1545" s="129"/>
      <c r="X1545" s="455"/>
      <c r="Y1545" s="456"/>
      <c r="Z1545" s="339" t="str">
        <f>IFERROR(VLOOKUP(X1545, 【参考】数式用!$A$2:$B$46, 2, FALSE), "")</f>
        <v/>
      </c>
      <c r="AA1545" s="357"/>
      <c r="AB1545" s="426" t="str">
        <f>IF(B1545="", "", IF(COUNTIF(X1545,"*独自*"),"数式を削除して手入力",IFERROR(INDEX(【参考】数式用!$O$3:'【参考】数式用'!$Q$452,MATCH(Q1545&amp;V1545,【参考】数式用!$N$3:'【参考】数式用'!$N$452,0),MATCH(VLOOKUP(X1545,【参考】数式用!$R$2:$S$46,2,FALSE),【参考】数式用!$O$2:$Q$2,0)),10)))</f>
        <v/>
      </c>
      <c r="AC1545" s="354"/>
    </row>
    <row r="1546" spans="1:29" ht="49.95" customHeight="1">
      <c r="A1546" s="240">
        <f t="shared" si="26"/>
        <v>1508</v>
      </c>
      <c r="B1546" s="449"/>
      <c r="C1546" s="450"/>
      <c r="D1546" s="450"/>
      <c r="E1546" s="450"/>
      <c r="F1546" s="450"/>
      <c r="G1546" s="450"/>
      <c r="H1546" s="450"/>
      <c r="I1546" s="450"/>
      <c r="J1546" s="450"/>
      <c r="K1546" s="450"/>
      <c r="L1546" s="451"/>
      <c r="M1546" s="452"/>
      <c r="N1546" s="452"/>
      <c r="O1546" s="452"/>
      <c r="P1546" s="453"/>
      <c r="Q1546" s="454"/>
      <c r="R1546" s="454"/>
      <c r="S1546" s="454"/>
      <c r="T1546" s="454"/>
      <c r="U1546" s="454"/>
      <c r="V1546" s="129"/>
      <c r="W1546" s="129"/>
      <c r="X1546" s="455"/>
      <c r="Y1546" s="456"/>
      <c r="Z1546" s="339" t="str">
        <f>IFERROR(VLOOKUP(X1546, 【参考】数式用!$A$2:$B$46, 2, FALSE), "")</f>
        <v/>
      </c>
      <c r="AA1546" s="357"/>
      <c r="AB1546" s="426" t="str">
        <f>IF(B1546="", "", IF(COUNTIF(X1546,"*独自*"),"数式を削除して手入力",IFERROR(INDEX(【参考】数式用!$O$3:'【参考】数式用'!$Q$452,MATCH(Q1546&amp;V1546,【参考】数式用!$N$3:'【参考】数式用'!$N$452,0),MATCH(VLOOKUP(X1546,【参考】数式用!$R$2:$S$46,2,FALSE),【参考】数式用!$O$2:$Q$2,0)),10)))</f>
        <v/>
      </c>
      <c r="AC1546" s="354"/>
    </row>
    <row r="1547" spans="1:29" ht="49.95" customHeight="1">
      <c r="A1547" s="240">
        <f t="shared" ref="A1547:A1610" si="27">A1546+1</f>
        <v>1509</v>
      </c>
      <c r="B1547" s="449"/>
      <c r="C1547" s="450"/>
      <c r="D1547" s="450"/>
      <c r="E1547" s="450"/>
      <c r="F1547" s="450"/>
      <c r="G1547" s="450"/>
      <c r="H1547" s="450"/>
      <c r="I1547" s="450"/>
      <c r="J1547" s="450"/>
      <c r="K1547" s="450"/>
      <c r="L1547" s="451"/>
      <c r="M1547" s="452"/>
      <c r="N1547" s="452"/>
      <c r="O1547" s="452"/>
      <c r="P1547" s="453"/>
      <c r="Q1547" s="454"/>
      <c r="R1547" s="454"/>
      <c r="S1547" s="454"/>
      <c r="T1547" s="454"/>
      <c r="U1547" s="454"/>
      <c r="V1547" s="129"/>
      <c r="W1547" s="129"/>
      <c r="X1547" s="455"/>
      <c r="Y1547" s="456"/>
      <c r="Z1547" s="339" t="str">
        <f>IFERROR(VLOOKUP(X1547, 【参考】数式用!$A$2:$B$46, 2, FALSE), "")</f>
        <v/>
      </c>
      <c r="AA1547" s="357"/>
      <c r="AB1547" s="426" t="str">
        <f>IF(B1547="", "", IF(COUNTIF(X1547,"*独自*"),"数式を削除して手入力",IFERROR(INDEX(【参考】数式用!$O$3:'【参考】数式用'!$Q$452,MATCH(Q1547&amp;V1547,【参考】数式用!$N$3:'【参考】数式用'!$N$452,0),MATCH(VLOOKUP(X1547,【参考】数式用!$R$2:$S$46,2,FALSE),【参考】数式用!$O$2:$Q$2,0)),10)))</f>
        <v/>
      </c>
      <c r="AC1547" s="354"/>
    </row>
    <row r="1548" spans="1:29" ht="49.95" customHeight="1">
      <c r="A1548" s="240">
        <f t="shared" si="27"/>
        <v>1510</v>
      </c>
      <c r="B1548" s="449"/>
      <c r="C1548" s="450"/>
      <c r="D1548" s="450"/>
      <c r="E1548" s="450"/>
      <c r="F1548" s="450"/>
      <c r="G1548" s="450"/>
      <c r="H1548" s="450"/>
      <c r="I1548" s="450"/>
      <c r="J1548" s="450"/>
      <c r="K1548" s="450"/>
      <c r="L1548" s="451"/>
      <c r="M1548" s="452"/>
      <c r="N1548" s="452"/>
      <c r="O1548" s="452"/>
      <c r="P1548" s="453"/>
      <c r="Q1548" s="454"/>
      <c r="R1548" s="454"/>
      <c r="S1548" s="454"/>
      <c r="T1548" s="454"/>
      <c r="U1548" s="454"/>
      <c r="V1548" s="129"/>
      <c r="W1548" s="129"/>
      <c r="X1548" s="455"/>
      <c r="Y1548" s="456"/>
      <c r="Z1548" s="339" t="str">
        <f>IFERROR(VLOOKUP(X1548, 【参考】数式用!$A$2:$B$46, 2, FALSE), "")</f>
        <v/>
      </c>
      <c r="AA1548" s="357"/>
      <c r="AB1548" s="426" t="str">
        <f>IF(B1548="", "", IF(COUNTIF(X1548,"*独自*"),"数式を削除して手入力",IFERROR(INDEX(【参考】数式用!$O$3:'【参考】数式用'!$Q$452,MATCH(Q1548&amp;V1548,【参考】数式用!$N$3:'【参考】数式用'!$N$452,0),MATCH(VLOOKUP(X1548,【参考】数式用!$R$2:$S$46,2,FALSE),【参考】数式用!$O$2:$Q$2,0)),10)))</f>
        <v/>
      </c>
      <c r="AC1548" s="354"/>
    </row>
    <row r="1549" spans="1:29" ht="49.95" customHeight="1">
      <c r="A1549" s="240">
        <f t="shared" si="27"/>
        <v>1511</v>
      </c>
      <c r="B1549" s="449"/>
      <c r="C1549" s="450"/>
      <c r="D1549" s="450"/>
      <c r="E1549" s="450"/>
      <c r="F1549" s="450"/>
      <c r="G1549" s="450"/>
      <c r="H1549" s="450"/>
      <c r="I1549" s="450"/>
      <c r="J1549" s="450"/>
      <c r="K1549" s="450"/>
      <c r="L1549" s="451"/>
      <c r="M1549" s="452"/>
      <c r="N1549" s="452"/>
      <c r="O1549" s="452"/>
      <c r="P1549" s="453"/>
      <c r="Q1549" s="454"/>
      <c r="R1549" s="454"/>
      <c r="S1549" s="454"/>
      <c r="T1549" s="454"/>
      <c r="U1549" s="454"/>
      <c r="V1549" s="129"/>
      <c r="W1549" s="129"/>
      <c r="X1549" s="455"/>
      <c r="Y1549" s="456"/>
      <c r="Z1549" s="339" t="str">
        <f>IFERROR(VLOOKUP(X1549, 【参考】数式用!$A$2:$B$46, 2, FALSE), "")</f>
        <v/>
      </c>
      <c r="AA1549" s="357"/>
      <c r="AB1549" s="426" t="str">
        <f>IF(B1549="", "", IF(COUNTIF(X1549,"*独自*"),"数式を削除して手入力",IFERROR(INDEX(【参考】数式用!$O$3:'【参考】数式用'!$Q$452,MATCH(Q1549&amp;V1549,【参考】数式用!$N$3:'【参考】数式用'!$N$452,0),MATCH(VLOOKUP(X1549,【参考】数式用!$R$2:$S$46,2,FALSE),【参考】数式用!$O$2:$Q$2,0)),10)))</f>
        <v/>
      </c>
      <c r="AC1549" s="354"/>
    </row>
    <row r="1550" spans="1:29" ht="49.95" customHeight="1">
      <c r="A1550" s="240">
        <f t="shared" si="27"/>
        <v>1512</v>
      </c>
      <c r="B1550" s="449"/>
      <c r="C1550" s="450"/>
      <c r="D1550" s="450"/>
      <c r="E1550" s="450"/>
      <c r="F1550" s="450"/>
      <c r="G1550" s="450"/>
      <c r="H1550" s="450"/>
      <c r="I1550" s="450"/>
      <c r="J1550" s="450"/>
      <c r="K1550" s="450"/>
      <c r="L1550" s="451"/>
      <c r="M1550" s="452"/>
      <c r="N1550" s="452"/>
      <c r="O1550" s="452"/>
      <c r="P1550" s="453"/>
      <c r="Q1550" s="454"/>
      <c r="R1550" s="454"/>
      <c r="S1550" s="454"/>
      <c r="T1550" s="454"/>
      <c r="U1550" s="454"/>
      <c r="V1550" s="129"/>
      <c r="W1550" s="129"/>
      <c r="X1550" s="455"/>
      <c r="Y1550" s="456"/>
      <c r="Z1550" s="339" t="str">
        <f>IFERROR(VLOOKUP(X1550, 【参考】数式用!$A$2:$B$46, 2, FALSE), "")</f>
        <v/>
      </c>
      <c r="AA1550" s="357"/>
      <c r="AB1550" s="426" t="str">
        <f>IF(B1550="", "", IF(COUNTIF(X1550,"*独自*"),"数式を削除して手入力",IFERROR(INDEX(【参考】数式用!$O$3:'【参考】数式用'!$Q$452,MATCH(Q1550&amp;V1550,【参考】数式用!$N$3:'【参考】数式用'!$N$452,0),MATCH(VLOOKUP(X1550,【参考】数式用!$R$2:$S$46,2,FALSE),【参考】数式用!$O$2:$Q$2,0)),10)))</f>
        <v/>
      </c>
      <c r="AC1550" s="354"/>
    </row>
    <row r="1551" spans="1:29" ht="49.95" customHeight="1">
      <c r="A1551" s="240">
        <f t="shared" si="27"/>
        <v>1513</v>
      </c>
      <c r="B1551" s="449"/>
      <c r="C1551" s="450"/>
      <c r="D1551" s="450"/>
      <c r="E1551" s="450"/>
      <c r="F1551" s="450"/>
      <c r="G1551" s="450"/>
      <c r="H1551" s="450"/>
      <c r="I1551" s="450"/>
      <c r="J1551" s="450"/>
      <c r="K1551" s="450"/>
      <c r="L1551" s="451"/>
      <c r="M1551" s="452"/>
      <c r="N1551" s="452"/>
      <c r="O1551" s="452"/>
      <c r="P1551" s="453"/>
      <c r="Q1551" s="454"/>
      <c r="R1551" s="454"/>
      <c r="S1551" s="454"/>
      <c r="T1551" s="454"/>
      <c r="U1551" s="454"/>
      <c r="V1551" s="129"/>
      <c r="W1551" s="129"/>
      <c r="X1551" s="455"/>
      <c r="Y1551" s="456"/>
      <c r="Z1551" s="339" t="str">
        <f>IFERROR(VLOOKUP(X1551, 【参考】数式用!$A$2:$B$46, 2, FALSE), "")</f>
        <v/>
      </c>
      <c r="AA1551" s="357"/>
      <c r="AB1551" s="426" t="str">
        <f>IF(B1551="", "", IF(COUNTIF(X1551,"*独自*"),"数式を削除して手入力",IFERROR(INDEX(【参考】数式用!$O$3:'【参考】数式用'!$Q$452,MATCH(Q1551&amp;V1551,【参考】数式用!$N$3:'【参考】数式用'!$N$452,0),MATCH(VLOOKUP(X1551,【参考】数式用!$R$2:$S$46,2,FALSE),【参考】数式用!$O$2:$Q$2,0)),10)))</f>
        <v/>
      </c>
      <c r="AC1551" s="354"/>
    </row>
    <row r="1552" spans="1:29" ht="49.95" customHeight="1">
      <c r="A1552" s="240">
        <f t="shared" si="27"/>
        <v>1514</v>
      </c>
      <c r="B1552" s="449"/>
      <c r="C1552" s="450"/>
      <c r="D1552" s="450"/>
      <c r="E1552" s="450"/>
      <c r="F1552" s="450"/>
      <c r="G1552" s="450"/>
      <c r="H1552" s="450"/>
      <c r="I1552" s="450"/>
      <c r="J1552" s="450"/>
      <c r="K1552" s="450"/>
      <c r="L1552" s="451"/>
      <c r="M1552" s="452"/>
      <c r="N1552" s="452"/>
      <c r="O1552" s="452"/>
      <c r="P1552" s="453"/>
      <c r="Q1552" s="454"/>
      <c r="R1552" s="454"/>
      <c r="S1552" s="454"/>
      <c r="T1552" s="454"/>
      <c r="U1552" s="454"/>
      <c r="V1552" s="129"/>
      <c r="W1552" s="129"/>
      <c r="X1552" s="455"/>
      <c r="Y1552" s="456"/>
      <c r="Z1552" s="339" t="str">
        <f>IFERROR(VLOOKUP(X1552, 【参考】数式用!$A$2:$B$46, 2, FALSE), "")</f>
        <v/>
      </c>
      <c r="AA1552" s="357"/>
      <c r="AB1552" s="426" t="str">
        <f>IF(B1552="", "", IF(COUNTIF(X1552,"*独自*"),"数式を削除して手入力",IFERROR(INDEX(【参考】数式用!$O$3:'【参考】数式用'!$Q$452,MATCH(Q1552&amp;V1552,【参考】数式用!$N$3:'【参考】数式用'!$N$452,0),MATCH(VLOOKUP(X1552,【参考】数式用!$R$2:$S$46,2,FALSE),【参考】数式用!$O$2:$Q$2,0)),10)))</f>
        <v/>
      </c>
      <c r="AC1552" s="354"/>
    </row>
    <row r="1553" spans="1:29" ht="49.95" customHeight="1">
      <c r="A1553" s="240">
        <f t="shared" si="27"/>
        <v>1515</v>
      </c>
      <c r="B1553" s="449"/>
      <c r="C1553" s="450"/>
      <c r="D1553" s="450"/>
      <c r="E1553" s="450"/>
      <c r="F1553" s="450"/>
      <c r="G1553" s="450"/>
      <c r="H1553" s="450"/>
      <c r="I1553" s="450"/>
      <c r="J1553" s="450"/>
      <c r="K1553" s="450"/>
      <c r="L1553" s="451"/>
      <c r="M1553" s="452"/>
      <c r="N1553" s="452"/>
      <c r="O1553" s="452"/>
      <c r="P1553" s="453"/>
      <c r="Q1553" s="454"/>
      <c r="R1553" s="454"/>
      <c r="S1553" s="454"/>
      <c r="T1553" s="454"/>
      <c r="U1553" s="454"/>
      <c r="V1553" s="129"/>
      <c r="W1553" s="129"/>
      <c r="X1553" s="455"/>
      <c r="Y1553" s="456"/>
      <c r="Z1553" s="339" t="str">
        <f>IFERROR(VLOOKUP(X1553, 【参考】数式用!$A$2:$B$46, 2, FALSE), "")</f>
        <v/>
      </c>
      <c r="AA1553" s="357"/>
      <c r="AB1553" s="426" t="str">
        <f>IF(B1553="", "", IF(COUNTIF(X1553,"*独自*"),"数式を削除して手入力",IFERROR(INDEX(【参考】数式用!$O$3:'【参考】数式用'!$Q$452,MATCH(Q1553&amp;V1553,【参考】数式用!$N$3:'【参考】数式用'!$N$452,0),MATCH(VLOOKUP(X1553,【参考】数式用!$R$2:$S$46,2,FALSE),【参考】数式用!$O$2:$Q$2,0)),10)))</f>
        <v/>
      </c>
      <c r="AC1553" s="354"/>
    </row>
    <row r="1554" spans="1:29" ht="49.95" customHeight="1">
      <c r="A1554" s="240">
        <f t="shared" si="27"/>
        <v>1516</v>
      </c>
      <c r="B1554" s="449"/>
      <c r="C1554" s="450"/>
      <c r="D1554" s="450"/>
      <c r="E1554" s="450"/>
      <c r="F1554" s="450"/>
      <c r="G1554" s="450"/>
      <c r="H1554" s="450"/>
      <c r="I1554" s="450"/>
      <c r="J1554" s="450"/>
      <c r="K1554" s="450"/>
      <c r="L1554" s="451"/>
      <c r="M1554" s="452"/>
      <c r="N1554" s="452"/>
      <c r="O1554" s="452"/>
      <c r="P1554" s="453"/>
      <c r="Q1554" s="454"/>
      <c r="R1554" s="454"/>
      <c r="S1554" s="454"/>
      <c r="T1554" s="454"/>
      <c r="U1554" s="454"/>
      <c r="V1554" s="129"/>
      <c r="W1554" s="129"/>
      <c r="X1554" s="455"/>
      <c r="Y1554" s="456"/>
      <c r="Z1554" s="339" t="str">
        <f>IFERROR(VLOOKUP(X1554, 【参考】数式用!$A$2:$B$46, 2, FALSE), "")</f>
        <v/>
      </c>
      <c r="AA1554" s="357"/>
      <c r="AB1554" s="426" t="str">
        <f>IF(B1554="", "", IF(COUNTIF(X1554,"*独自*"),"数式を削除して手入力",IFERROR(INDEX(【参考】数式用!$O$3:'【参考】数式用'!$Q$452,MATCH(Q1554&amp;V1554,【参考】数式用!$N$3:'【参考】数式用'!$N$452,0),MATCH(VLOOKUP(X1554,【参考】数式用!$R$2:$S$46,2,FALSE),【参考】数式用!$O$2:$Q$2,0)),10)))</f>
        <v/>
      </c>
      <c r="AC1554" s="354"/>
    </row>
    <row r="1555" spans="1:29" ht="49.95" customHeight="1">
      <c r="A1555" s="240">
        <f t="shared" si="27"/>
        <v>1517</v>
      </c>
      <c r="B1555" s="449"/>
      <c r="C1555" s="450"/>
      <c r="D1555" s="450"/>
      <c r="E1555" s="450"/>
      <c r="F1555" s="450"/>
      <c r="G1555" s="450"/>
      <c r="H1555" s="450"/>
      <c r="I1555" s="450"/>
      <c r="J1555" s="450"/>
      <c r="K1555" s="450"/>
      <c r="L1555" s="451"/>
      <c r="M1555" s="452"/>
      <c r="N1555" s="452"/>
      <c r="O1555" s="452"/>
      <c r="P1555" s="453"/>
      <c r="Q1555" s="454"/>
      <c r="R1555" s="454"/>
      <c r="S1555" s="454"/>
      <c r="T1555" s="454"/>
      <c r="U1555" s="454"/>
      <c r="V1555" s="129"/>
      <c r="W1555" s="129"/>
      <c r="X1555" s="455"/>
      <c r="Y1555" s="456"/>
      <c r="Z1555" s="339" t="str">
        <f>IFERROR(VLOOKUP(X1555, 【参考】数式用!$A$2:$B$46, 2, FALSE), "")</f>
        <v/>
      </c>
      <c r="AA1555" s="357"/>
      <c r="AB1555" s="426" t="str">
        <f>IF(B1555="", "", IF(COUNTIF(X1555,"*独自*"),"数式を削除して手入力",IFERROR(INDEX(【参考】数式用!$O$3:'【参考】数式用'!$Q$452,MATCH(Q1555&amp;V1555,【参考】数式用!$N$3:'【参考】数式用'!$N$452,0),MATCH(VLOOKUP(X1555,【参考】数式用!$R$2:$S$46,2,FALSE),【参考】数式用!$O$2:$Q$2,0)),10)))</f>
        <v/>
      </c>
      <c r="AC1555" s="354"/>
    </row>
    <row r="1556" spans="1:29" ht="49.95" customHeight="1">
      <c r="A1556" s="240">
        <f t="shared" si="27"/>
        <v>1518</v>
      </c>
      <c r="B1556" s="449"/>
      <c r="C1556" s="450"/>
      <c r="D1556" s="450"/>
      <c r="E1556" s="450"/>
      <c r="F1556" s="450"/>
      <c r="G1556" s="450"/>
      <c r="H1556" s="450"/>
      <c r="I1556" s="450"/>
      <c r="J1556" s="450"/>
      <c r="K1556" s="450"/>
      <c r="L1556" s="451"/>
      <c r="M1556" s="452"/>
      <c r="N1556" s="452"/>
      <c r="O1556" s="452"/>
      <c r="P1556" s="453"/>
      <c r="Q1556" s="454"/>
      <c r="R1556" s="454"/>
      <c r="S1556" s="454"/>
      <c r="T1556" s="454"/>
      <c r="U1556" s="454"/>
      <c r="V1556" s="129"/>
      <c r="W1556" s="129"/>
      <c r="X1556" s="455"/>
      <c r="Y1556" s="456"/>
      <c r="Z1556" s="339" t="str">
        <f>IFERROR(VLOOKUP(X1556, 【参考】数式用!$A$2:$B$46, 2, FALSE), "")</f>
        <v/>
      </c>
      <c r="AA1556" s="357"/>
      <c r="AB1556" s="426" t="str">
        <f>IF(B1556="", "", IF(COUNTIF(X1556,"*独自*"),"数式を削除して手入力",IFERROR(INDEX(【参考】数式用!$O$3:'【参考】数式用'!$Q$452,MATCH(Q1556&amp;V1556,【参考】数式用!$N$3:'【参考】数式用'!$N$452,0),MATCH(VLOOKUP(X1556,【参考】数式用!$R$2:$S$46,2,FALSE),【参考】数式用!$O$2:$Q$2,0)),10)))</f>
        <v/>
      </c>
      <c r="AC1556" s="354"/>
    </row>
    <row r="1557" spans="1:29" ht="49.95" customHeight="1">
      <c r="A1557" s="240">
        <f t="shared" si="27"/>
        <v>1519</v>
      </c>
      <c r="B1557" s="449"/>
      <c r="C1557" s="450"/>
      <c r="D1557" s="450"/>
      <c r="E1557" s="450"/>
      <c r="F1557" s="450"/>
      <c r="G1557" s="450"/>
      <c r="H1557" s="450"/>
      <c r="I1557" s="450"/>
      <c r="J1557" s="450"/>
      <c r="K1557" s="450"/>
      <c r="L1557" s="451"/>
      <c r="M1557" s="452"/>
      <c r="N1557" s="452"/>
      <c r="O1557" s="452"/>
      <c r="P1557" s="453"/>
      <c r="Q1557" s="454"/>
      <c r="R1557" s="454"/>
      <c r="S1557" s="454"/>
      <c r="T1557" s="454"/>
      <c r="U1557" s="454"/>
      <c r="V1557" s="129"/>
      <c r="W1557" s="129"/>
      <c r="X1557" s="455"/>
      <c r="Y1557" s="456"/>
      <c r="Z1557" s="339" t="str">
        <f>IFERROR(VLOOKUP(X1557, 【参考】数式用!$A$2:$B$46, 2, FALSE), "")</f>
        <v/>
      </c>
      <c r="AA1557" s="357"/>
      <c r="AB1557" s="426" t="str">
        <f>IF(B1557="", "", IF(COUNTIF(X1557,"*独自*"),"数式を削除して手入力",IFERROR(INDEX(【参考】数式用!$O$3:'【参考】数式用'!$Q$452,MATCH(Q1557&amp;V1557,【参考】数式用!$N$3:'【参考】数式用'!$N$452,0),MATCH(VLOOKUP(X1557,【参考】数式用!$R$2:$S$46,2,FALSE),【参考】数式用!$O$2:$Q$2,0)),10)))</f>
        <v/>
      </c>
      <c r="AC1557" s="354"/>
    </row>
    <row r="1558" spans="1:29" ht="49.95" customHeight="1">
      <c r="A1558" s="240">
        <f t="shared" si="27"/>
        <v>1520</v>
      </c>
      <c r="B1558" s="449"/>
      <c r="C1558" s="450"/>
      <c r="D1558" s="450"/>
      <c r="E1558" s="450"/>
      <c r="F1558" s="450"/>
      <c r="G1558" s="450"/>
      <c r="H1558" s="450"/>
      <c r="I1558" s="450"/>
      <c r="J1558" s="450"/>
      <c r="K1558" s="450"/>
      <c r="L1558" s="451"/>
      <c r="M1558" s="452"/>
      <c r="N1558" s="452"/>
      <c r="O1558" s="452"/>
      <c r="P1558" s="453"/>
      <c r="Q1558" s="454"/>
      <c r="R1558" s="454"/>
      <c r="S1558" s="454"/>
      <c r="T1558" s="454"/>
      <c r="U1558" s="454"/>
      <c r="V1558" s="129"/>
      <c r="W1558" s="129"/>
      <c r="X1558" s="455"/>
      <c r="Y1558" s="456"/>
      <c r="Z1558" s="339" t="str">
        <f>IFERROR(VLOOKUP(X1558, 【参考】数式用!$A$2:$B$46, 2, FALSE), "")</f>
        <v/>
      </c>
      <c r="AA1558" s="357"/>
      <c r="AB1558" s="426" t="str">
        <f>IF(B1558="", "", IF(COUNTIF(X1558,"*独自*"),"数式を削除して手入力",IFERROR(INDEX(【参考】数式用!$O$3:'【参考】数式用'!$Q$452,MATCH(Q1558&amp;V1558,【参考】数式用!$N$3:'【参考】数式用'!$N$452,0),MATCH(VLOOKUP(X1558,【参考】数式用!$R$2:$S$46,2,FALSE),【参考】数式用!$O$2:$Q$2,0)),10)))</f>
        <v/>
      </c>
      <c r="AC1558" s="354"/>
    </row>
    <row r="1559" spans="1:29" ht="49.95" customHeight="1">
      <c r="A1559" s="240">
        <f t="shared" si="27"/>
        <v>1521</v>
      </c>
      <c r="B1559" s="449"/>
      <c r="C1559" s="450"/>
      <c r="D1559" s="450"/>
      <c r="E1559" s="450"/>
      <c r="F1559" s="450"/>
      <c r="G1559" s="450"/>
      <c r="H1559" s="450"/>
      <c r="I1559" s="450"/>
      <c r="J1559" s="450"/>
      <c r="K1559" s="450"/>
      <c r="L1559" s="451"/>
      <c r="M1559" s="452"/>
      <c r="N1559" s="452"/>
      <c r="O1559" s="452"/>
      <c r="P1559" s="453"/>
      <c r="Q1559" s="454"/>
      <c r="R1559" s="454"/>
      <c r="S1559" s="454"/>
      <c r="T1559" s="454"/>
      <c r="U1559" s="454"/>
      <c r="V1559" s="129"/>
      <c r="W1559" s="129"/>
      <c r="X1559" s="455"/>
      <c r="Y1559" s="456"/>
      <c r="Z1559" s="339" t="str">
        <f>IFERROR(VLOOKUP(X1559, 【参考】数式用!$A$2:$B$46, 2, FALSE), "")</f>
        <v/>
      </c>
      <c r="AA1559" s="357"/>
      <c r="AB1559" s="426" t="str">
        <f>IF(B1559="", "", IF(COUNTIF(X1559,"*独自*"),"数式を削除して手入力",IFERROR(INDEX(【参考】数式用!$O$3:'【参考】数式用'!$Q$452,MATCH(Q1559&amp;V1559,【参考】数式用!$N$3:'【参考】数式用'!$N$452,0),MATCH(VLOOKUP(X1559,【参考】数式用!$R$2:$S$46,2,FALSE),【参考】数式用!$O$2:$Q$2,0)),10)))</f>
        <v/>
      </c>
      <c r="AC1559" s="354"/>
    </row>
    <row r="1560" spans="1:29" ht="49.95" customHeight="1">
      <c r="A1560" s="240">
        <f t="shared" si="27"/>
        <v>1522</v>
      </c>
      <c r="B1560" s="449"/>
      <c r="C1560" s="450"/>
      <c r="D1560" s="450"/>
      <c r="E1560" s="450"/>
      <c r="F1560" s="450"/>
      <c r="G1560" s="450"/>
      <c r="H1560" s="450"/>
      <c r="I1560" s="450"/>
      <c r="J1560" s="450"/>
      <c r="K1560" s="450"/>
      <c r="L1560" s="451"/>
      <c r="M1560" s="452"/>
      <c r="N1560" s="452"/>
      <c r="O1560" s="452"/>
      <c r="P1560" s="453"/>
      <c r="Q1560" s="454"/>
      <c r="R1560" s="454"/>
      <c r="S1560" s="454"/>
      <c r="T1560" s="454"/>
      <c r="U1560" s="454"/>
      <c r="V1560" s="129"/>
      <c r="W1560" s="129"/>
      <c r="X1560" s="455"/>
      <c r="Y1560" s="456"/>
      <c r="Z1560" s="339" t="str">
        <f>IFERROR(VLOOKUP(X1560, 【参考】数式用!$A$2:$B$46, 2, FALSE), "")</f>
        <v/>
      </c>
      <c r="AA1560" s="357"/>
      <c r="AB1560" s="426" t="str">
        <f>IF(B1560="", "", IF(COUNTIF(X1560,"*独自*"),"数式を削除して手入力",IFERROR(INDEX(【参考】数式用!$O$3:'【参考】数式用'!$Q$452,MATCH(Q1560&amp;V1560,【参考】数式用!$N$3:'【参考】数式用'!$N$452,0),MATCH(VLOOKUP(X1560,【参考】数式用!$R$2:$S$46,2,FALSE),【参考】数式用!$O$2:$Q$2,0)),10)))</f>
        <v/>
      </c>
      <c r="AC1560" s="354"/>
    </row>
    <row r="1561" spans="1:29" ht="49.95" customHeight="1">
      <c r="A1561" s="240">
        <f t="shared" si="27"/>
        <v>1523</v>
      </c>
      <c r="B1561" s="449"/>
      <c r="C1561" s="450"/>
      <c r="D1561" s="450"/>
      <c r="E1561" s="450"/>
      <c r="F1561" s="450"/>
      <c r="G1561" s="450"/>
      <c r="H1561" s="450"/>
      <c r="I1561" s="450"/>
      <c r="J1561" s="450"/>
      <c r="K1561" s="450"/>
      <c r="L1561" s="451"/>
      <c r="M1561" s="452"/>
      <c r="N1561" s="452"/>
      <c r="O1561" s="452"/>
      <c r="P1561" s="453"/>
      <c r="Q1561" s="454"/>
      <c r="R1561" s="454"/>
      <c r="S1561" s="454"/>
      <c r="T1561" s="454"/>
      <c r="U1561" s="454"/>
      <c r="V1561" s="129"/>
      <c r="W1561" s="129"/>
      <c r="X1561" s="455"/>
      <c r="Y1561" s="456"/>
      <c r="Z1561" s="339" t="str">
        <f>IFERROR(VLOOKUP(X1561, 【参考】数式用!$A$2:$B$46, 2, FALSE), "")</f>
        <v/>
      </c>
      <c r="AA1561" s="357"/>
      <c r="AB1561" s="426" t="str">
        <f>IF(B1561="", "", IF(COUNTIF(X1561,"*独自*"),"数式を削除して手入力",IFERROR(INDEX(【参考】数式用!$O$3:'【参考】数式用'!$Q$452,MATCH(Q1561&amp;V1561,【参考】数式用!$N$3:'【参考】数式用'!$N$452,0),MATCH(VLOOKUP(X1561,【参考】数式用!$R$2:$S$46,2,FALSE),【参考】数式用!$O$2:$Q$2,0)),10)))</f>
        <v/>
      </c>
      <c r="AC1561" s="354"/>
    </row>
    <row r="1562" spans="1:29" ht="49.95" customHeight="1">
      <c r="A1562" s="240">
        <f t="shared" si="27"/>
        <v>1524</v>
      </c>
      <c r="B1562" s="449"/>
      <c r="C1562" s="450"/>
      <c r="D1562" s="450"/>
      <c r="E1562" s="450"/>
      <c r="F1562" s="450"/>
      <c r="G1562" s="450"/>
      <c r="H1562" s="450"/>
      <c r="I1562" s="450"/>
      <c r="J1562" s="450"/>
      <c r="K1562" s="450"/>
      <c r="L1562" s="451"/>
      <c r="M1562" s="452"/>
      <c r="N1562" s="452"/>
      <c r="O1562" s="452"/>
      <c r="P1562" s="453"/>
      <c r="Q1562" s="454"/>
      <c r="R1562" s="454"/>
      <c r="S1562" s="454"/>
      <c r="T1562" s="454"/>
      <c r="U1562" s="454"/>
      <c r="V1562" s="129"/>
      <c r="W1562" s="129"/>
      <c r="X1562" s="455"/>
      <c r="Y1562" s="456"/>
      <c r="Z1562" s="339" t="str">
        <f>IFERROR(VLOOKUP(X1562, 【参考】数式用!$A$2:$B$46, 2, FALSE), "")</f>
        <v/>
      </c>
      <c r="AA1562" s="357"/>
      <c r="AB1562" s="426" t="str">
        <f>IF(B1562="", "", IF(COUNTIF(X1562,"*独自*"),"数式を削除して手入力",IFERROR(INDEX(【参考】数式用!$O$3:'【参考】数式用'!$Q$452,MATCH(Q1562&amp;V1562,【参考】数式用!$N$3:'【参考】数式用'!$N$452,0),MATCH(VLOOKUP(X1562,【参考】数式用!$R$2:$S$46,2,FALSE),【参考】数式用!$O$2:$Q$2,0)),10)))</f>
        <v/>
      </c>
      <c r="AC1562" s="354"/>
    </row>
    <row r="1563" spans="1:29" ht="49.95" customHeight="1">
      <c r="A1563" s="240">
        <f t="shared" si="27"/>
        <v>1525</v>
      </c>
      <c r="B1563" s="449"/>
      <c r="C1563" s="450"/>
      <c r="D1563" s="450"/>
      <c r="E1563" s="450"/>
      <c r="F1563" s="450"/>
      <c r="G1563" s="450"/>
      <c r="H1563" s="450"/>
      <c r="I1563" s="450"/>
      <c r="J1563" s="450"/>
      <c r="K1563" s="450"/>
      <c r="L1563" s="451"/>
      <c r="M1563" s="452"/>
      <c r="N1563" s="452"/>
      <c r="O1563" s="452"/>
      <c r="P1563" s="453"/>
      <c r="Q1563" s="454"/>
      <c r="R1563" s="454"/>
      <c r="S1563" s="454"/>
      <c r="T1563" s="454"/>
      <c r="U1563" s="454"/>
      <c r="V1563" s="129"/>
      <c r="W1563" s="129"/>
      <c r="X1563" s="455"/>
      <c r="Y1563" s="456"/>
      <c r="Z1563" s="339" t="str">
        <f>IFERROR(VLOOKUP(X1563, 【参考】数式用!$A$2:$B$46, 2, FALSE), "")</f>
        <v/>
      </c>
      <c r="AA1563" s="357"/>
      <c r="AB1563" s="426" t="str">
        <f>IF(B1563="", "", IF(COUNTIF(X1563,"*独自*"),"数式を削除して手入力",IFERROR(INDEX(【参考】数式用!$O$3:'【参考】数式用'!$Q$452,MATCH(Q1563&amp;V1563,【参考】数式用!$N$3:'【参考】数式用'!$N$452,0),MATCH(VLOOKUP(X1563,【参考】数式用!$R$2:$S$46,2,FALSE),【参考】数式用!$O$2:$Q$2,0)),10)))</f>
        <v/>
      </c>
      <c r="AC1563" s="354"/>
    </row>
    <row r="1564" spans="1:29" ht="49.95" customHeight="1">
      <c r="A1564" s="240">
        <f t="shared" si="27"/>
        <v>1526</v>
      </c>
      <c r="B1564" s="449"/>
      <c r="C1564" s="450"/>
      <c r="D1564" s="450"/>
      <c r="E1564" s="450"/>
      <c r="F1564" s="450"/>
      <c r="G1564" s="450"/>
      <c r="H1564" s="450"/>
      <c r="I1564" s="450"/>
      <c r="J1564" s="450"/>
      <c r="K1564" s="450"/>
      <c r="L1564" s="451"/>
      <c r="M1564" s="452"/>
      <c r="N1564" s="452"/>
      <c r="O1564" s="452"/>
      <c r="P1564" s="453"/>
      <c r="Q1564" s="454"/>
      <c r="R1564" s="454"/>
      <c r="S1564" s="454"/>
      <c r="T1564" s="454"/>
      <c r="U1564" s="454"/>
      <c r="V1564" s="129"/>
      <c r="W1564" s="129"/>
      <c r="X1564" s="455"/>
      <c r="Y1564" s="456"/>
      <c r="Z1564" s="339" t="str">
        <f>IFERROR(VLOOKUP(X1564, 【参考】数式用!$A$2:$B$46, 2, FALSE), "")</f>
        <v/>
      </c>
      <c r="AA1564" s="357"/>
      <c r="AB1564" s="426" t="str">
        <f>IF(B1564="", "", IF(COUNTIF(X1564,"*独自*"),"数式を削除して手入力",IFERROR(INDEX(【参考】数式用!$O$3:'【参考】数式用'!$Q$452,MATCH(Q1564&amp;V1564,【参考】数式用!$N$3:'【参考】数式用'!$N$452,0),MATCH(VLOOKUP(X1564,【参考】数式用!$R$2:$S$46,2,FALSE),【参考】数式用!$O$2:$Q$2,0)),10)))</f>
        <v/>
      </c>
      <c r="AC1564" s="354"/>
    </row>
    <row r="1565" spans="1:29" ht="49.95" customHeight="1">
      <c r="A1565" s="240">
        <f t="shared" si="27"/>
        <v>1527</v>
      </c>
      <c r="B1565" s="449"/>
      <c r="C1565" s="450"/>
      <c r="D1565" s="450"/>
      <c r="E1565" s="450"/>
      <c r="F1565" s="450"/>
      <c r="G1565" s="450"/>
      <c r="H1565" s="450"/>
      <c r="I1565" s="450"/>
      <c r="J1565" s="450"/>
      <c r="K1565" s="450"/>
      <c r="L1565" s="451"/>
      <c r="M1565" s="452"/>
      <c r="N1565" s="452"/>
      <c r="O1565" s="452"/>
      <c r="P1565" s="453"/>
      <c r="Q1565" s="454"/>
      <c r="R1565" s="454"/>
      <c r="S1565" s="454"/>
      <c r="T1565" s="454"/>
      <c r="U1565" s="454"/>
      <c r="V1565" s="129"/>
      <c r="W1565" s="129"/>
      <c r="X1565" s="455"/>
      <c r="Y1565" s="456"/>
      <c r="Z1565" s="339" t="str">
        <f>IFERROR(VLOOKUP(X1565, 【参考】数式用!$A$2:$B$46, 2, FALSE), "")</f>
        <v/>
      </c>
      <c r="AA1565" s="357"/>
      <c r="AB1565" s="426" t="str">
        <f>IF(B1565="", "", IF(COUNTIF(X1565,"*独自*"),"数式を削除して手入力",IFERROR(INDEX(【参考】数式用!$O$3:'【参考】数式用'!$Q$452,MATCH(Q1565&amp;V1565,【参考】数式用!$N$3:'【参考】数式用'!$N$452,0),MATCH(VLOOKUP(X1565,【参考】数式用!$R$2:$S$46,2,FALSE),【参考】数式用!$O$2:$Q$2,0)),10)))</f>
        <v/>
      </c>
      <c r="AC1565" s="354"/>
    </row>
    <row r="1566" spans="1:29" ht="49.95" customHeight="1">
      <c r="A1566" s="240">
        <f t="shared" si="27"/>
        <v>1528</v>
      </c>
      <c r="B1566" s="449"/>
      <c r="C1566" s="450"/>
      <c r="D1566" s="450"/>
      <c r="E1566" s="450"/>
      <c r="F1566" s="450"/>
      <c r="G1566" s="450"/>
      <c r="H1566" s="450"/>
      <c r="I1566" s="450"/>
      <c r="J1566" s="450"/>
      <c r="K1566" s="450"/>
      <c r="L1566" s="451"/>
      <c r="M1566" s="452"/>
      <c r="N1566" s="452"/>
      <c r="O1566" s="452"/>
      <c r="P1566" s="453"/>
      <c r="Q1566" s="454"/>
      <c r="R1566" s="454"/>
      <c r="S1566" s="454"/>
      <c r="T1566" s="454"/>
      <c r="U1566" s="454"/>
      <c r="V1566" s="129"/>
      <c r="W1566" s="129"/>
      <c r="X1566" s="455"/>
      <c r="Y1566" s="456"/>
      <c r="Z1566" s="339" t="str">
        <f>IFERROR(VLOOKUP(X1566, 【参考】数式用!$A$2:$B$46, 2, FALSE), "")</f>
        <v/>
      </c>
      <c r="AA1566" s="357"/>
      <c r="AB1566" s="426" t="str">
        <f>IF(B1566="", "", IF(COUNTIF(X1566,"*独自*"),"数式を削除して手入力",IFERROR(INDEX(【参考】数式用!$O$3:'【参考】数式用'!$Q$452,MATCH(Q1566&amp;V1566,【参考】数式用!$N$3:'【参考】数式用'!$N$452,0),MATCH(VLOOKUP(X1566,【参考】数式用!$R$2:$S$46,2,FALSE),【参考】数式用!$O$2:$Q$2,0)),10)))</f>
        <v/>
      </c>
      <c r="AC1566" s="354"/>
    </row>
    <row r="1567" spans="1:29" ht="49.95" customHeight="1">
      <c r="A1567" s="240">
        <f t="shared" si="27"/>
        <v>1529</v>
      </c>
      <c r="B1567" s="449"/>
      <c r="C1567" s="450"/>
      <c r="D1567" s="450"/>
      <c r="E1567" s="450"/>
      <c r="F1567" s="450"/>
      <c r="G1567" s="450"/>
      <c r="H1567" s="450"/>
      <c r="I1567" s="450"/>
      <c r="J1567" s="450"/>
      <c r="K1567" s="450"/>
      <c r="L1567" s="451"/>
      <c r="M1567" s="452"/>
      <c r="N1567" s="452"/>
      <c r="O1567" s="452"/>
      <c r="P1567" s="453"/>
      <c r="Q1567" s="454"/>
      <c r="R1567" s="454"/>
      <c r="S1567" s="454"/>
      <c r="T1567" s="454"/>
      <c r="U1567" s="454"/>
      <c r="V1567" s="129"/>
      <c r="W1567" s="129"/>
      <c r="X1567" s="455"/>
      <c r="Y1567" s="456"/>
      <c r="Z1567" s="339" t="str">
        <f>IFERROR(VLOOKUP(X1567, 【参考】数式用!$A$2:$B$46, 2, FALSE), "")</f>
        <v/>
      </c>
      <c r="AA1567" s="357"/>
      <c r="AB1567" s="426" t="str">
        <f>IF(B1567="", "", IF(COUNTIF(X1567,"*独自*"),"数式を削除して手入力",IFERROR(INDEX(【参考】数式用!$O$3:'【参考】数式用'!$Q$452,MATCH(Q1567&amp;V1567,【参考】数式用!$N$3:'【参考】数式用'!$N$452,0),MATCH(VLOOKUP(X1567,【参考】数式用!$R$2:$S$46,2,FALSE),【参考】数式用!$O$2:$Q$2,0)),10)))</f>
        <v/>
      </c>
      <c r="AC1567" s="354"/>
    </row>
    <row r="1568" spans="1:29" ht="49.95" customHeight="1">
      <c r="A1568" s="240">
        <f t="shared" si="27"/>
        <v>1530</v>
      </c>
      <c r="B1568" s="449"/>
      <c r="C1568" s="450"/>
      <c r="D1568" s="450"/>
      <c r="E1568" s="450"/>
      <c r="F1568" s="450"/>
      <c r="G1568" s="450"/>
      <c r="H1568" s="450"/>
      <c r="I1568" s="450"/>
      <c r="J1568" s="450"/>
      <c r="K1568" s="450"/>
      <c r="L1568" s="451"/>
      <c r="M1568" s="452"/>
      <c r="N1568" s="452"/>
      <c r="O1568" s="452"/>
      <c r="P1568" s="453"/>
      <c r="Q1568" s="454"/>
      <c r="R1568" s="454"/>
      <c r="S1568" s="454"/>
      <c r="T1568" s="454"/>
      <c r="U1568" s="454"/>
      <c r="V1568" s="129"/>
      <c r="W1568" s="129"/>
      <c r="X1568" s="455"/>
      <c r="Y1568" s="456"/>
      <c r="Z1568" s="339" t="str">
        <f>IFERROR(VLOOKUP(X1568, 【参考】数式用!$A$2:$B$46, 2, FALSE), "")</f>
        <v/>
      </c>
      <c r="AA1568" s="357"/>
      <c r="AB1568" s="426" t="str">
        <f>IF(B1568="", "", IF(COUNTIF(X1568,"*独自*"),"数式を削除して手入力",IFERROR(INDEX(【参考】数式用!$O$3:'【参考】数式用'!$Q$452,MATCH(Q1568&amp;V1568,【参考】数式用!$N$3:'【参考】数式用'!$N$452,0),MATCH(VLOOKUP(X1568,【参考】数式用!$R$2:$S$46,2,FALSE),【参考】数式用!$O$2:$Q$2,0)),10)))</f>
        <v/>
      </c>
      <c r="AC1568" s="354"/>
    </row>
    <row r="1569" spans="1:29" ht="49.95" customHeight="1">
      <c r="A1569" s="240">
        <f t="shared" si="27"/>
        <v>1531</v>
      </c>
      <c r="B1569" s="449"/>
      <c r="C1569" s="450"/>
      <c r="D1569" s="450"/>
      <c r="E1569" s="450"/>
      <c r="F1569" s="450"/>
      <c r="G1569" s="450"/>
      <c r="H1569" s="450"/>
      <c r="I1569" s="450"/>
      <c r="J1569" s="450"/>
      <c r="K1569" s="450"/>
      <c r="L1569" s="451"/>
      <c r="M1569" s="452"/>
      <c r="N1569" s="452"/>
      <c r="O1569" s="452"/>
      <c r="P1569" s="453"/>
      <c r="Q1569" s="454"/>
      <c r="R1569" s="454"/>
      <c r="S1569" s="454"/>
      <c r="T1569" s="454"/>
      <c r="U1569" s="454"/>
      <c r="V1569" s="129"/>
      <c r="W1569" s="129"/>
      <c r="X1569" s="455"/>
      <c r="Y1569" s="456"/>
      <c r="Z1569" s="339" t="str">
        <f>IFERROR(VLOOKUP(X1569, 【参考】数式用!$A$2:$B$46, 2, FALSE), "")</f>
        <v/>
      </c>
      <c r="AA1569" s="357"/>
      <c r="AB1569" s="426" t="str">
        <f>IF(B1569="", "", IF(COUNTIF(X1569,"*独自*"),"数式を削除して手入力",IFERROR(INDEX(【参考】数式用!$O$3:'【参考】数式用'!$Q$452,MATCH(Q1569&amp;V1569,【参考】数式用!$N$3:'【参考】数式用'!$N$452,0),MATCH(VLOOKUP(X1569,【参考】数式用!$R$2:$S$46,2,FALSE),【参考】数式用!$O$2:$Q$2,0)),10)))</f>
        <v/>
      </c>
      <c r="AC1569" s="354"/>
    </row>
    <row r="1570" spans="1:29" ht="49.95" customHeight="1">
      <c r="A1570" s="240">
        <f t="shared" si="27"/>
        <v>1532</v>
      </c>
      <c r="B1570" s="449"/>
      <c r="C1570" s="450"/>
      <c r="D1570" s="450"/>
      <c r="E1570" s="450"/>
      <c r="F1570" s="450"/>
      <c r="G1570" s="450"/>
      <c r="H1570" s="450"/>
      <c r="I1570" s="450"/>
      <c r="J1570" s="450"/>
      <c r="K1570" s="450"/>
      <c r="L1570" s="451"/>
      <c r="M1570" s="452"/>
      <c r="N1570" s="452"/>
      <c r="O1570" s="452"/>
      <c r="P1570" s="453"/>
      <c r="Q1570" s="454"/>
      <c r="R1570" s="454"/>
      <c r="S1570" s="454"/>
      <c r="T1570" s="454"/>
      <c r="U1570" s="454"/>
      <c r="V1570" s="129"/>
      <c r="W1570" s="129"/>
      <c r="X1570" s="455"/>
      <c r="Y1570" s="456"/>
      <c r="Z1570" s="339" t="str">
        <f>IFERROR(VLOOKUP(X1570, 【参考】数式用!$A$2:$B$46, 2, FALSE), "")</f>
        <v/>
      </c>
      <c r="AA1570" s="357"/>
      <c r="AB1570" s="426" t="str">
        <f>IF(B1570="", "", IF(COUNTIF(X1570,"*独自*"),"数式を削除して手入力",IFERROR(INDEX(【参考】数式用!$O$3:'【参考】数式用'!$Q$452,MATCH(Q1570&amp;V1570,【参考】数式用!$N$3:'【参考】数式用'!$N$452,0),MATCH(VLOOKUP(X1570,【参考】数式用!$R$2:$S$46,2,FALSE),【参考】数式用!$O$2:$Q$2,0)),10)))</f>
        <v/>
      </c>
      <c r="AC1570" s="354"/>
    </row>
    <row r="1571" spans="1:29" ht="49.95" customHeight="1">
      <c r="A1571" s="240">
        <f t="shared" si="27"/>
        <v>1533</v>
      </c>
      <c r="B1571" s="449"/>
      <c r="C1571" s="450"/>
      <c r="D1571" s="450"/>
      <c r="E1571" s="450"/>
      <c r="F1571" s="450"/>
      <c r="G1571" s="450"/>
      <c r="H1571" s="450"/>
      <c r="I1571" s="450"/>
      <c r="J1571" s="450"/>
      <c r="K1571" s="450"/>
      <c r="L1571" s="451"/>
      <c r="M1571" s="452"/>
      <c r="N1571" s="452"/>
      <c r="O1571" s="452"/>
      <c r="P1571" s="453"/>
      <c r="Q1571" s="454"/>
      <c r="R1571" s="454"/>
      <c r="S1571" s="454"/>
      <c r="T1571" s="454"/>
      <c r="U1571" s="454"/>
      <c r="V1571" s="129"/>
      <c r="W1571" s="129"/>
      <c r="X1571" s="455"/>
      <c r="Y1571" s="456"/>
      <c r="Z1571" s="339" t="str">
        <f>IFERROR(VLOOKUP(X1571, 【参考】数式用!$A$2:$B$46, 2, FALSE), "")</f>
        <v/>
      </c>
      <c r="AA1571" s="357"/>
      <c r="AB1571" s="426" t="str">
        <f>IF(B1571="", "", IF(COUNTIF(X1571,"*独自*"),"数式を削除して手入力",IFERROR(INDEX(【参考】数式用!$O$3:'【参考】数式用'!$Q$452,MATCH(Q1571&amp;V1571,【参考】数式用!$N$3:'【参考】数式用'!$N$452,0),MATCH(VLOOKUP(X1571,【参考】数式用!$R$2:$S$46,2,FALSE),【参考】数式用!$O$2:$Q$2,0)),10)))</f>
        <v/>
      </c>
      <c r="AC1571" s="354"/>
    </row>
    <row r="1572" spans="1:29" ht="49.95" customHeight="1">
      <c r="A1572" s="240">
        <f t="shared" si="27"/>
        <v>1534</v>
      </c>
      <c r="B1572" s="449"/>
      <c r="C1572" s="450"/>
      <c r="D1572" s="450"/>
      <c r="E1572" s="450"/>
      <c r="F1572" s="450"/>
      <c r="G1572" s="450"/>
      <c r="H1572" s="450"/>
      <c r="I1572" s="450"/>
      <c r="J1572" s="450"/>
      <c r="K1572" s="450"/>
      <c r="L1572" s="451"/>
      <c r="M1572" s="452"/>
      <c r="N1572" s="452"/>
      <c r="O1572" s="452"/>
      <c r="P1572" s="453"/>
      <c r="Q1572" s="454"/>
      <c r="R1572" s="454"/>
      <c r="S1572" s="454"/>
      <c r="T1572" s="454"/>
      <c r="U1572" s="454"/>
      <c r="V1572" s="129"/>
      <c r="W1572" s="129"/>
      <c r="X1572" s="455"/>
      <c r="Y1572" s="456"/>
      <c r="Z1572" s="339" t="str">
        <f>IFERROR(VLOOKUP(X1572, 【参考】数式用!$A$2:$B$46, 2, FALSE), "")</f>
        <v/>
      </c>
      <c r="AA1572" s="357"/>
      <c r="AB1572" s="426" t="str">
        <f>IF(B1572="", "", IF(COUNTIF(X1572,"*独自*"),"数式を削除して手入力",IFERROR(INDEX(【参考】数式用!$O$3:'【参考】数式用'!$Q$452,MATCH(Q1572&amp;V1572,【参考】数式用!$N$3:'【参考】数式用'!$N$452,0),MATCH(VLOOKUP(X1572,【参考】数式用!$R$2:$S$46,2,FALSE),【参考】数式用!$O$2:$Q$2,0)),10)))</f>
        <v/>
      </c>
      <c r="AC1572" s="354"/>
    </row>
    <row r="1573" spans="1:29" ht="49.95" customHeight="1">
      <c r="A1573" s="240">
        <f t="shared" si="27"/>
        <v>1535</v>
      </c>
      <c r="B1573" s="449"/>
      <c r="C1573" s="450"/>
      <c r="D1573" s="450"/>
      <c r="E1573" s="450"/>
      <c r="F1573" s="450"/>
      <c r="G1573" s="450"/>
      <c r="H1573" s="450"/>
      <c r="I1573" s="450"/>
      <c r="J1573" s="450"/>
      <c r="K1573" s="450"/>
      <c r="L1573" s="451"/>
      <c r="M1573" s="452"/>
      <c r="N1573" s="452"/>
      <c r="O1573" s="452"/>
      <c r="P1573" s="453"/>
      <c r="Q1573" s="454"/>
      <c r="R1573" s="454"/>
      <c r="S1573" s="454"/>
      <c r="T1573" s="454"/>
      <c r="U1573" s="454"/>
      <c r="V1573" s="129"/>
      <c r="W1573" s="129"/>
      <c r="X1573" s="455"/>
      <c r="Y1573" s="456"/>
      <c r="Z1573" s="339" t="str">
        <f>IFERROR(VLOOKUP(X1573, 【参考】数式用!$A$2:$B$46, 2, FALSE), "")</f>
        <v/>
      </c>
      <c r="AA1573" s="357"/>
      <c r="AB1573" s="426" t="str">
        <f>IF(B1573="", "", IF(COUNTIF(X1573,"*独自*"),"数式を削除して手入力",IFERROR(INDEX(【参考】数式用!$O$3:'【参考】数式用'!$Q$452,MATCH(Q1573&amp;V1573,【参考】数式用!$N$3:'【参考】数式用'!$N$452,0),MATCH(VLOOKUP(X1573,【参考】数式用!$R$2:$S$46,2,FALSE),【参考】数式用!$O$2:$Q$2,0)),10)))</f>
        <v/>
      </c>
      <c r="AC1573" s="354"/>
    </row>
    <row r="1574" spans="1:29" ht="49.95" customHeight="1">
      <c r="A1574" s="240">
        <f t="shared" si="27"/>
        <v>1536</v>
      </c>
      <c r="B1574" s="449"/>
      <c r="C1574" s="450"/>
      <c r="D1574" s="450"/>
      <c r="E1574" s="450"/>
      <c r="F1574" s="450"/>
      <c r="G1574" s="450"/>
      <c r="H1574" s="450"/>
      <c r="I1574" s="450"/>
      <c r="J1574" s="450"/>
      <c r="K1574" s="450"/>
      <c r="L1574" s="451"/>
      <c r="M1574" s="452"/>
      <c r="N1574" s="452"/>
      <c r="O1574" s="452"/>
      <c r="P1574" s="453"/>
      <c r="Q1574" s="454"/>
      <c r="R1574" s="454"/>
      <c r="S1574" s="454"/>
      <c r="T1574" s="454"/>
      <c r="U1574" s="454"/>
      <c r="V1574" s="129"/>
      <c r="W1574" s="129"/>
      <c r="X1574" s="455"/>
      <c r="Y1574" s="456"/>
      <c r="Z1574" s="339" t="str">
        <f>IFERROR(VLOOKUP(X1574, 【参考】数式用!$A$2:$B$46, 2, FALSE), "")</f>
        <v/>
      </c>
      <c r="AA1574" s="357"/>
      <c r="AB1574" s="426" t="str">
        <f>IF(B1574="", "", IF(COUNTIF(X1574,"*独自*"),"数式を削除して手入力",IFERROR(INDEX(【参考】数式用!$O$3:'【参考】数式用'!$Q$452,MATCH(Q1574&amp;V1574,【参考】数式用!$N$3:'【参考】数式用'!$N$452,0),MATCH(VLOOKUP(X1574,【参考】数式用!$R$2:$S$46,2,FALSE),【参考】数式用!$O$2:$Q$2,0)),10)))</f>
        <v/>
      </c>
      <c r="AC1574" s="354"/>
    </row>
    <row r="1575" spans="1:29" ht="49.95" customHeight="1">
      <c r="A1575" s="240">
        <f t="shared" si="27"/>
        <v>1537</v>
      </c>
      <c r="B1575" s="449"/>
      <c r="C1575" s="450"/>
      <c r="D1575" s="450"/>
      <c r="E1575" s="450"/>
      <c r="F1575" s="450"/>
      <c r="G1575" s="450"/>
      <c r="H1575" s="450"/>
      <c r="I1575" s="450"/>
      <c r="J1575" s="450"/>
      <c r="K1575" s="450"/>
      <c r="L1575" s="451"/>
      <c r="M1575" s="452"/>
      <c r="N1575" s="452"/>
      <c r="O1575" s="452"/>
      <c r="P1575" s="453"/>
      <c r="Q1575" s="454"/>
      <c r="R1575" s="454"/>
      <c r="S1575" s="454"/>
      <c r="T1575" s="454"/>
      <c r="U1575" s="454"/>
      <c r="V1575" s="129"/>
      <c r="W1575" s="129"/>
      <c r="X1575" s="455"/>
      <c r="Y1575" s="456"/>
      <c r="Z1575" s="339" t="str">
        <f>IFERROR(VLOOKUP(X1575, 【参考】数式用!$A$2:$B$46, 2, FALSE), "")</f>
        <v/>
      </c>
      <c r="AA1575" s="357"/>
      <c r="AB1575" s="426" t="str">
        <f>IF(B1575="", "", IF(COUNTIF(X1575,"*独自*"),"数式を削除して手入力",IFERROR(INDEX(【参考】数式用!$O$3:'【参考】数式用'!$Q$452,MATCH(Q1575&amp;V1575,【参考】数式用!$N$3:'【参考】数式用'!$N$452,0),MATCH(VLOOKUP(X1575,【参考】数式用!$R$2:$S$46,2,FALSE),【参考】数式用!$O$2:$Q$2,0)),10)))</f>
        <v/>
      </c>
      <c r="AC1575" s="354"/>
    </row>
    <row r="1576" spans="1:29" ht="49.95" customHeight="1">
      <c r="A1576" s="240">
        <f t="shared" si="27"/>
        <v>1538</v>
      </c>
      <c r="B1576" s="449"/>
      <c r="C1576" s="450"/>
      <c r="D1576" s="450"/>
      <c r="E1576" s="450"/>
      <c r="F1576" s="450"/>
      <c r="G1576" s="450"/>
      <c r="H1576" s="450"/>
      <c r="I1576" s="450"/>
      <c r="J1576" s="450"/>
      <c r="K1576" s="450"/>
      <c r="L1576" s="451"/>
      <c r="M1576" s="452"/>
      <c r="N1576" s="452"/>
      <c r="O1576" s="452"/>
      <c r="P1576" s="453"/>
      <c r="Q1576" s="454"/>
      <c r="R1576" s="454"/>
      <c r="S1576" s="454"/>
      <c r="T1576" s="454"/>
      <c r="U1576" s="454"/>
      <c r="V1576" s="129"/>
      <c r="W1576" s="129"/>
      <c r="X1576" s="455"/>
      <c r="Y1576" s="456"/>
      <c r="Z1576" s="339" t="str">
        <f>IFERROR(VLOOKUP(X1576, 【参考】数式用!$A$2:$B$46, 2, FALSE), "")</f>
        <v/>
      </c>
      <c r="AA1576" s="357"/>
      <c r="AB1576" s="426" t="str">
        <f>IF(B1576="", "", IF(COUNTIF(X1576,"*独自*"),"数式を削除して手入力",IFERROR(INDEX(【参考】数式用!$O$3:'【参考】数式用'!$Q$452,MATCH(Q1576&amp;V1576,【参考】数式用!$N$3:'【参考】数式用'!$N$452,0),MATCH(VLOOKUP(X1576,【参考】数式用!$R$2:$S$46,2,FALSE),【参考】数式用!$O$2:$Q$2,0)),10)))</f>
        <v/>
      </c>
      <c r="AC1576" s="354"/>
    </row>
    <row r="1577" spans="1:29" ht="49.95" customHeight="1">
      <c r="A1577" s="240">
        <f t="shared" si="27"/>
        <v>1539</v>
      </c>
      <c r="B1577" s="449"/>
      <c r="C1577" s="450"/>
      <c r="D1577" s="450"/>
      <c r="E1577" s="450"/>
      <c r="F1577" s="450"/>
      <c r="G1577" s="450"/>
      <c r="H1577" s="450"/>
      <c r="I1577" s="450"/>
      <c r="J1577" s="450"/>
      <c r="K1577" s="450"/>
      <c r="L1577" s="451"/>
      <c r="M1577" s="452"/>
      <c r="N1577" s="452"/>
      <c r="O1577" s="452"/>
      <c r="P1577" s="453"/>
      <c r="Q1577" s="454"/>
      <c r="R1577" s="454"/>
      <c r="S1577" s="454"/>
      <c r="T1577" s="454"/>
      <c r="U1577" s="454"/>
      <c r="V1577" s="129"/>
      <c r="W1577" s="129"/>
      <c r="X1577" s="455"/>
      <c r="Y1577" s="456"/>
      <c r="Z1577" s="339" t="str">
        <f>IFERROR(VLOOKUP(X1577, 【参考】数式用!$A$2:$B$46, 2, FALSE), "")</f>
        <v/>
      </c>
      <c r="AA1577" s="357"/>
      <c r="AB1577" s="426" t="str">
        <f>IF(B1577="", "", IF(COUNTIF(X1577,"*独自*"),"数式を削除して手入力",IFERROR(INDEX(【参考】数式用!$O$3:'【参考】数式用'!$Q$452,MATCH(Q1577&amp;V1577,【参考】数式用!$N$3:'【参考】数式用'!$N$452,0),MATCH(VLOOKUP(X1577,【参考】数式用!$R$2:$S$46,2,FALSE),【参考】数式用!$O$2:$Q$2,0)),10)))</f>
        <v/>
      </c>
      <c r="AC1577" s="354"/>
    </row>
    <row r="1578" spans="1:29" ht="49.95" customHeight="1">
      <c r="A1578" s="240">
        <f t="shared" si="27"/>
        <v>1540</v>
      </c>
      <c r="B1578" s="449"/>
      <c r="C1578" s="450"/>
      <c r="D1578" s="450"/>
      <c r="E1578" s="450"/>
      <c r="F1578" s="450"/>
      <c r="G1578" s="450"/>
      <c r="H1578" s="450"/>
      <c r="I1578" s="450"/>
      <c r="J1578" s="450"/>
      <c r="K1578" s="450"/>
      <c r="L1578" s="451"/>
      <c r="M1578" s="452"/>
      <c r="N1578" s="452"/>
      <c r="O1578" s="452"/>
      <c r="P1578" s="453"/>
      <c r="Q1578" s="454"/>
      <c r="R1578" s="454"/>
      <c r="S1578" s="454"/>
      <c r="T1578" s="454"/>
      <c r="U1578" s="454"/>
      <c r="V1578" s="129"/>
      <c r="W1578" s="129"/>
      <c r="X1578" s="455"/>
      <c r="Y1578" s="456"/>
      <c r="Z1578" s="339" t="str">
        <f>IFERROR(VLOOKUP(X1578, 【参考】数式用!$A$2:$B$46, 2, FALSE), "")</f>
        <v/>
      </c>
      <c r="AA1578" s="357"/>
      <c r="AB1578" s="426" t="str">
        <f>IF(B1578="", "", IF(COUNTIF(X1578,"*独自*"),"数式を削除して手入力",IFERROR(INDEX(【参考】数式用!$O$3:'【参考】数式用'!$Q$452,MATCH(Q1578&amp;V1578,【参考】数式用!$N$3:'【参考】数式用'!$N$452,0),MATCH(VLOOKUP(X1578,【参考】数式用!$R$2:$S$46,2,FALSE),【参考】数式用!$O$2:$Q$2,0)),10)))</f>
        <v/>
      </c>
      <c r="AC1578" s="354"/>
    </row>
    <row r="1579" spans="1:29" ht="49.95" customHeight="1">
      <c r="A1579" s="240">
        <f t="shared" si="27"/>
        <v>1541</v>
      </c>
      <c r="B1579" s="449"/>
      <c r="C1579" s="450"/>
      <c r="D1579" s="450"/>
      <c r="E1579" s="450"/>
      <c r="F1579" s="450"/>
      <c r="G1579" s="450"/>
      <c r="H1579" s="450"/>
      <c r="I1579" s="450"/>
      <c r="J1579" s="450"/>
      <c r="K1579" s="450"/>
      <c r="L1579" s="451"/>
      <c r="M1579" s="452"/>
      <c r="N1579" s="452"/>
      <c r="O1579" s="452"/>
      <c r="P1579" s="453"/>
      <c r="Q1579" s="454"/>
      <c r="R1579" s="454"/>
      <c r="S1579" s="454"/>
      <c r="T1579" s="454"/>
      <c r="U1579" s="454"/>
      <c r="V1579" s="129"/>
      <c r="W1579" s="129"/>
      <c r="X1579" s="455"/>
      <c r="Y1579" s="456"/>
      <c r="Z1579" s="339" t="str">
        <f>IFERROR(VLOOKUP(X1579, 【参考】数式用!$A$2:$B$46, 2, FALSE), "")</f>
        <v/>
      </c>
      <c r="AA1579" s="357"/>
      <c r="AB1579" s="426" t="str">
        <f>IF(B1579="", "", IF(COUNTIF(X1579,"*独自*"),"数式を削除して手入力",IFERROR(INDEX(【参考】数式用!$O$3:'【参考】数式用'!$Q$452,MATCH(Q1579&amp;V1579,【参考】数式用!$N$3:'【参考】数式用'!$N$452,0),MATCH(VLOOKUP(X1579,【参考】数式用!$R$2:$S$46,2,FALSE),【参考】数式用!$O$2:$Q$2,0)),10)))</f>
        <v/>
      </c>
      <c r="AC1579" s="354"/>
    </row>
    <row r="1580" spans="1:29" ht="49.95" customHeight="1">
      <c r="A1580" s="240">
        <f t="shared" si="27"/>
        <v>1542</v>
      </c>
      <c r="B1580" s="449"/>
      <c r="C1580" s="450"/>
      <c r="D1580" s="450"/>
      <c r="E1580" s="450"/>
      <c r="F1580" s="450"/>
      <c r="G1580" s="450"/>
      <c r="H1580" s="450"/>
      <c r="I1580" s="450"/>
      <c r="J1580" s="450"/>
      <c r="K1580" s="450"/>
      <c r="L1580" s="451"/>
      <c r="M1580" s="452"/>
      <c r="N1580" s="452"/>
      <c r="O1580" s="452"/>
      <c r="P1580" s="453"/>
      <c r="Q1580" s="454"/>
      <c r="R1580" s="454"/>
      <c r="S1580" s="454"/>
      <c r="T1580" s="454"/>
      <c r="U1580" s="454"/>
      <c r="V1580" s="129"/>
      <c r="W1580" s="129"/>
      <c r="X1580" s="455"/>
      <c r="Y1580" s="456"/>
      <c r="Z1580" s="339" t="str">
        <f>IFERROR(VLOOKUP(X1580, 【参考】数式用!$A$2:$B$46, 2, FALSE), "")</f>
        <v/>
      </c>
      <c r="AA1580" s="357"/>
      <c r="AB1580" s="426" t="str">
        <f>IF(B1580="", "", IF(COUNTIF(X1580,"*独自*"),"数式を削除して手入力",IFERROR(INDEX(【参考】数式用!$O$3:'【参考】数式用'!$Q$452,MATCH(Q1580&amp;V1580,【参考】数式用!$N$3:'【参考】数式用'!$N$452,0),MATCH(VLOOKUP(X1580,【参考】数式用!$R$2:$S$46,2,FALSE),【参考】数式用!$O$2:$Q$2,0)),10)))</f>
        <v/>
      </c>
      <c r="AC1580" s="354"/>
    </row>
    <row r="1581" spans="1:29" ht="49.95" customHeight="1">
      <c r="A1581" s="240">
        <f t="shared" si="27"/>
        <v>1543</v>
      </c>
      <c r="B1581" s="449"/>
      <c r="C1581" s="450"/>
      <c r="D1581" s="450"/>
      <c r="E1581" s="450"/>
      <c r="F1581" s="450"/>
      <c r="G1581" s="450"/>
      <c r="H1581" s="450"/>
      <c r="I1581" s="450"/>
      <c r="J1581" s="450"/>
      <c r="K1581" s="450"/>
      <c r="L1581" s="451"/>
      <c r="M1581" s="452"/>
      <c r="N1581" s="452"/>
      <c r="O1581" s="452"/>
      <c r="P1581" s="453"/>
      <c r="Q1581" s="454"/>
      <c r="R1581" s="454"/>
      <c r="S1581" s="454"/>
      <c r="T1581" s="454"/>
      <c r="U1581" s="454"/>
      <c r="V1581" s="129"/>
      <c r="W1581" s="129"/>
      <c r="X1581" s="455"/>
      <c r="Y1581" s="456"/>
      <c r="Z1581" s="339" t="str">
        <f>IFERROR(VLOOKUP(X1581, 【参考】数式用!$A$2:$B$46, 2, FALSE), "")</f>
        <v/>
      </c>
      <c r="AA1581" s="357"/>
      <c r="AB1581" s="426" t="str">
        <f>IF(B1581="", "", IF(COUNTIF(X1581,"*独自*"),"数式を削除して手入力",IFERROR(INDEX(【参考】数式用!$O$3:'【参考】数式用'!$Q$452,MATCH(Q1581&amp;V1581,【参考】数式用!$N$3:'【参考】数式用'!$N$452,0),MATCH(VLOOKUP(X1581,【参考】数式用!$R$2:$S$46,2,FALSE),【参考】数式用!$O$2:$Q$2,0)),10)))</f>
        <v/>
      </c>
      <c r="AC1581" s="354"/>
    </row>
    <row r="1582" spans="1:29" ht="49.95" customHeight="1">
      <c r="A1582" s="240">
        <f t="shared" si="27"/>
        <v>1544</v>
      </c>
      <c r="B1582" s="449"/>
      <c r="C1582" s="450"/>
      <c r="D1582" s="450"/>
      <c r="E1582" s="450"/>
      <c r="F1582" s="450"/>
      <c r="G1582" s="450"/>
      <c r="H1582" s="450"/>
      <c r="I1582" s="450"/>
      <c r="J1582" s="450"/>
      <c r="K1582" s="450"/>
      <c r="L1582" s="451"/>
      <c r="M1582" s="452"/>
      <c r="N1582" s="452"/>
      <c r="O1582" s="452"/>
      <c r="P1582" s="453"/>
      <c r="Q1582" s="454"/>
      <c r="R1582" s="454"/>
      <c r="S1582" s="454"/>
      <c r="T1582" s="454"/>
      <c r="U1582" s="454"/>
      <c r="V1582" s="129"/>
      <c r="W1582" s="129"/>
      <c r="X1582" s="455"/>
      <c r="Y1582" s="456"/>
      <c r="Z1582" s="339" t="str">
        <f>IFERROR(VLOOKUP(X1582, 【参考】数式用!$A$2:$B$46, 2, FALSE), "")</f>
        <v/>
      </c>
      <c r="AA1582" s="357"/>
      <c r="AB1582" s="426" t="str">
        <f>IF(B1582="", "", IF(COUNTIF(X1582,"*独自*"),"数式を削除して手入力",IFERROR(INDEX(【参考】数式用!$O$3:'【参考】数式用'!$Q$452,MATCH(Q1582&amp;V1582,【参考】数式用!$N$3:'【参考】数式用'!$N$452,0),MATCH(VLOOKUP(X1582,【参考】数式用!$R$2:$S$46,2,FALSE),【参考】数式用!$O$2:$Q$2,0)),10)))</f>
        <v/>
      </c>
      <c r="AC1582" s="354"/>
    </row>
    <row r="1583" spans="1:29" ht="49.95" customHeight="1">
      <c r="A1583" s="240">
        <f t="shared" si="27"/>
        <v>1545</v>
      </c>
      <c r="B1583" s="449"/>
      <c r="C1583" s="450"/>
      <c r="D1583" s="450"/>
      <c r="E1583" s="450"/>
      <c r="F1583" s="450"/>
      <c r="G1583" s="450"/>
      <c r="H1583" s="450"/>
      <c r="I1583" s="450"/>
      <c r="J1583" s="450"/>
      <c r="K1583" s="450"/>
      <c r="L1583" s="451"/>
      <c r="M1583" s="452"/>
      <c r="N1583" s="452"/>
      <c r="O1583" s="452"/>
      <c r="P1583" s="453"/>
      <c r="Q1583" s="454"/>
      <c r="R1583" s="454"/>
      <c r="S1583" s="454"/>
      <c r="T1583" s="454"/>
      <c r="U1583" s="454"/>
      <c r="V1583" s="129"/>
      <c r="W1583" s="129"/>
      <c r="X1583" s="455"/>
      <c r="Y1583" s="456"/>
      <c r="Z1583" s="339" t="str">
        <f>IFERROR(VLOOKUP(X1583, 【参考】数式用!$A$2:$B$46, 2, FALSE), "")</f>
        <v/>
      </c>
      <c r="AA1583" s="357"/>
      <c r="AB1583" s="426" t="str">
        <f>IF(B1583="", "", IF(COUNTIF(X1583,"*独自*"),"数式を削除して手入力",IFERROR(INDEX(【参考】数式用!$O$3:'【参考】数式用'!$Q$452,MATCH(Q1583&amp;V1583,【参考】数式用!$N$3:'【参考】数式用'!$N$452,0),MATCH(VLOOKUP(X1583,【参考】数式用!$R$2:$S$46,2,FALSE),【参考】数式用!$O$2:$Q$2,0)),10)))</f>
        <v/>
      </c>
      <c r="AC1583" s="354"/>
    </row>
    <row r="1584" spans="1:29" ht="49.95" customHeight="1">
      <c r="A1584" s="240">
        <f t="shared" si="27"/>
        <v>1546</v>
      </c>
      <c r="B1584" s="449"/>
      <c r="C1584" s="450"/>
      <c r="D1584" s="450"/>
      <c r="E1584" s="450"/>
      <c r="F1584" s="450"/>
      <c r="G1584" s="450"/>
      <c r="H1584" s="450"/>
      <c r="I1584" s="450"/>
      <c r="J1584" s="450"/>
      <c r="K1584" s="450"/>
      <c r="L1584" s="451"/>
      <c r="M1584" s="452"/>
      <c r="N1584" s="452"/>
      <c r="O1584" s="452"/>
      <c r="P1584" s="453"/>
      <c r="Q1584" s="454"/>
      <c r="R1584" s="454"/>
      <c r="S1584" s="454"/>
      <c r="T1584" s="454"/>
      <c r="U1584" s="454"/>
      <c r="V1584" s="129"/>
      <c r="W1584" s="129"/>
      <c r="X1584" s="455"/>
      <c r="Y1584" s="456"/>
      <c r="Z1584" s="339" t="str">
        <f>IFERROR(VLOOKUP(X1584, 【参考】数式用!$A$2:$B$46, 2, FALSE), "")</f>
        <v/>
      </c>
      <c r="AA1584" s="357"/>
      <c r="AB1584" s="426" t="str">
        <f>IF(B1584="", "", IF(COUNTIF(X1584,"*独自*"),"数式を削除して手入力",IFERROR(INDEX(【参考】数式用!$O$3:'【参考】数式用'!$Q$452,MATCH(Q1584&amp;V1584,【参考】数式用!$N$3:'【参考】数式用'!$N$452,0),MATCH(VLOOKUP(X1584,【参考】数式用!$R$2:$S$46,2,FALSE),【参考】数式用!$O$2:$Q$2,0)),10)))</f>
        <v/>
      </c>
      <c r="AC1584" s="354"/>
    </row>
    <row r="1585" spans="1:29" ht="49.95" customHeight="1">
      <c r="A1585" s="240">
        <f t="shared" si="27"/>
        <v>1547</v>
      </c>
      <c r="B1585" s="449"/>
      <c r="C1585" s="450"/>
      <c r="D1585" s="450"/>
      <c r="E1585" s="450"/>
      <c r="F1585" s="450"/>
      <c r="G1585" s="450"/>
      <c r="H1585" s="450"/>
      <c r="I1585" s="450"/>
      <c r="J1585" s="450"/>
      <c r="K1585" s="450"/>
      <c r="L1585" s="451"/>
      <c r="M1585" s="452"/>
      <c r="N1585" s="452"/>
      <c r="O1585" s="452"/>
      <c r="P1585" s="453"/>
      <c r="Q1585" s="454"/>
      <c r="R1585" s="454"/>
      <c r="S1585" s="454"/>
      <c r="T1585" s="454"/>
      <c r="U1585" s="454"/>
      <c r="V1585" s="129"/>
      <c r="W1585" s="129"/>
      <c r="X1585" s="455"/>
      <c r="Y1585" s="456"/>
      <c r="Z1585" s="339" t="str">
        <f>IFERROR(VLOOKUP(X1585, 【参考】数式用!$A$2:$B$46, 2, FALSE), "")</f>
        <v/>
      </c>
      <c r="AA1585" s="357"/>
      <c r="AB1585" s="426" t="str">
        <f>IF(B1585="", "", IF(COUNTIF(X1585,"*独自*"),"数式を削除して手入力",IFERROR(INDEX(【参考】数式用!$O$3:'【参考】数式用'!$Q$452,MATCH(Q1585&amp;V1585,【参考】数式用!$N$3:'【参考】数式用'!$N$452,0),MATCH(VLOOKUP(X1585,【参考】数式用!$R$2:$S$46,2,FALSE),【参考】数式用!$O$2:$Q$2,0)),10)))</f>
        <v/>
      </c>
      <c r="AC1585" s="354"/>
    </row>
    <row r="1586" spans="1:29" ht="49.95" customHeight="1">
      <c r="A1586" s="240">
        <f t="shared" si="27"/>
        <v>1548</v>
      </c>
      <c r="B1586" s="449"/>
      <c r="C1586" s="450"/>
      <c r="D1586" s="450"/>
      <c r="E1586" s="450"/>
      <c r="F1586" s="450"/>
      <c r="G1586" s="450"/>
      <c r="H1586" s="450"/>
      <c r="I1586" s="450"/>
      <c r="J1586" s="450"/>
      <c r="K1586" s="450"/>
      <c r="L1586" s="451"/>
      <c r="M1586" s="452"/>
      <c r="N1586" s="452"/>
      <c r="O1586" s="452"/>
      <c r="P1586" s="453"/>
      <c r="Q1586" s="454"/>
      <c r="R1586" s="454"/>
      <c r="S1586" s="454"/>
      <c r="T1586" s="454"/>
      <c r="U1586" s="454"/>
      <c r="V1586" s="129"/>
      <c r="W1586" s="129"/>
      <c r="X1586" s="455"/>
      <c r="Y1586" s="456"/>
      <c r="Z1586" s="339" t="str">
        <f>IFERROR(VLOOKUP(X1586, 【参考】数式用!$A$2:$B$46, 2, FALSE), "")</f>
        <v/>
      </c>
      <c r="AA1586" s="357"/>
      <c r="AB1586" s="426" t="str">
        <f>IF(B1586="", "", IF(COUNTIF(X1586,"*独自*"),"数式を削除して手入力",IFERROR(INDEX(【参考】数式用!$O$3:'【参考】数式用'!$Q$452,MATCH(Q1586&amp;V1586,【参考】数式用!$N$3:'【参考】数式用'!$N$452,0),MATCH(VLOOKUP(X1586,【参考】数式用!$R$2:$S$46,2,FALSE),【参考】数式用!$O$2:$Q$2,0)),10)))</f>
        <v/>
      </c>
      <c r="AC1586" s="354"/>
    </row>
    <row r="1587" spans="1:29" ht="49.95" customHeight="1">
      <c r="A1587" s="240">
        <f t="shared" si="27"/>
        <v>1549</v>
      </c>
      <c r="B1587" s="449"/>
      <c r="C1587" s="450"/>
      <c r="D1587" s="450"/>
      <c r="E1587" s="450"/>
      <c r="F1587" s="450"/>
      <c r="G1587" s="450"/>
      <c r="H1587" s="450"/>
      <c r="I1587" s="450"/>
      <c r="J1587" s="450"/>
      <c r="K1587" s="450"/>
      <c r="L1587" s="451"/>
      <c r="M1587" s="452"/>
      <c r="N1587" s="452"/>
      <c r="O1587" s="452"/>
      <c r="P1587" s="453"/>
      <c r="Q1587" s="454"/>
      <c r="R1587" s="454"/>
      <c r="S1587" s="454"/>
      <c r="T1587" s="454"/>
      <c r="U1587" s="454"/>
      <c r="V1587" s="129"/>
      <c r="W1587" s="129"/>
      <c r="X1587" s="455"/>
      <c r="Y1587" s="456"/>
      <c r="Z1587" s="339" t="str">
        <f>IFERROR(VLOOKUP(X1587, 【参考】数式用!$A$2:$B$46, 2, FALSE), "")</f>
        <v/>
      </c>
      <c r="AA1587" s="357"/>
      <c r="AB1587" s="426" t="str">
        <f>IF(B1587="", "", IF(COUNTIF(X1587,"*独自*"),"数式を削除して手入力",IFERROR(INDEX(【参考】数式用!$O$3:'【参考】数式用'!$Q$452,MATCH(Q1587&amp;V1587,【参考】数式用!$N$3:'【参考】数式用'!$N$452,0),MATCH(VLOOKUP(X1587,【参考】数式用!$R$2:$S$46,2,FALSE),【参考】数式用!$O$2:$Q$2,0)),10)))</f>
        <v/>
      </c>
      <c r="AC1587" s="354"/>
    </row>
    <row r="1588" spans="1:29" ht="49.95" customHeight="1">
      <c r="A1588" s="240">
        <f t="shared" si="27"/>
        <v>1550</v>
      </c>
      <c r="B1588" s="449"/>
      <c r="C1588" s="450"/>
      <c r="D1588" s="450"/>
      <c r="E1588" s="450"/>
      <c r="F1588" s="450"/>
      <c r="G1588" s="450"/>
      <c r="H1588" s="450"/>
      <c r="I1588" s="450"/>
      <c r="J1588" s="450"/>
      <c r="K1588" s="450"/>
      <c r="L1588" s="451"/>
      <c r="M1588" s="452"/>
      <c r="N1588" s="452"/>
      <c r="O1588" s="452"/>
      <c r="P1588" s="453"/>
      <c r="Q1588" s="454"/>
      <c r="R1588" s="454"/>
      <c r="S1588" s="454"/>
      <c r="T1588" s="454"/>
      <c r="U1588" s="454"/>
      <c r="V1588" s="129"/>
      <c r="W1588" s="129"/>
      <c r="X1588" s="455"/>
      <c r="Y1588" s="456"/>
      <c r="Z1588" s="339" t="str">
        <f>IFERROR(VLOOKUP(X1588, 【参考】数式用!$A$2:$B$46, 2, FALSE), "")</f>
        <v/>
      </c>
      <c r="AA1588" s="357"/>
      <c r="AB1588" s="426" t="str">
        <f>IF(B1588="", "", IF(COUNTIF(X1588,"*独自*"),"数式を削除して手入力",IFERROR(INDEX(【参考】数式用!$O$3:'【参考】数式用'!$Q$452,MATCH(Q1588&amp;V1588,【参考】数式用!$N$3:'【参考】数式用'!$N$452,0),MATCH(VLOOKUP(X1588,【参考】数式用!$R$2:$S$46,2,FALSE),【参考】数式用!$O$2:$Q$2,0)),10)))</f>
        <v/>
      </c>
      <c r="AC1588" s="354"/>
    </row>
    <row r="1589" spans="1:29" ht="49.95" customHeight="1">
      <c r="A1589" s="240">
        <f t="shared" si="27"/>
        <v>1551</v>
      </c>
      <c r="B1589" s="449"/>
      <c r="C1589" s="450"/>
      <c r="D1589" s="450"/>
      <c r="E1589" s="450"/>
      <c r="F1589" s="450"/>
      <c r="G1589" s="450"/>
      <c r="H1589" s="450"/>
      <c r="I1589" s="450"/>
      <c r="J1589" s="450"/>
      <c r="K1589" s="450"/>
      <c r="L1589" s="451"/>
      <c r="M1589" s="452"/>
      <c r="N1589" s="452"/>
      <c r="O1589" s="452"/>
      <c r="P1589" s="453"/>
      <c r="Q1589" s="454"/>
      <c r="R1589" s="454"/>
      <c r="S1589" s="454"/>
      <c r="T1589" s="454"/>
      <c r="U1589" s="454"/>
      <c r="V1589" s="129"/>
      <c r="W1589" s="129"/>
      <c r="X1589" s="455"/>
      <c r="Y1589" s="456"/>
      <c r="Z1589" s="339" t="str">
        <f>IFERROR(VLOOKUP(X1589, 【参考】数式用!$A$2:$B$46, 2, FALSE), "")</f>
        <v/>
      </c>
      <c r="AA1589" s="357"/>
      <c r="AB1589" s="426" t="str">
        <f>IF(B1589="", "", IF(COUNTIF(X1589,"*独自*"),"数式を削除して手入力",IFERROR(INDEX(【参考】数式用!$O$3:'【参考】数式用'!$Q$452,MATCH(Q1589&amp;V1589,【参考】数式用!$N$3:'【参考】数式用'!$N$452,0),MATCH(VLOOKUP(X1589,【参考】数式用!$R$2:$S$46,2,FALSE),【参考】数式用!$O$2:$Q$2,0)),10)))</f>
        <v/>
      </c>
      <c r="AC1589" s="354"/>
    </row>
    <row r="1590" spans="1:29" ht="49.95" customHeight="1">
      <c r="A1590" s="240">
        <f t="shared" si="27"/>
        <v>1552</v>
      </c>
      <c r="B1590" s="449"/>
      <c r="C1590" s="450"/>
      <c r="D1590" s="450"/>
      <c r="E1590" s="450"/>
      <c r="F1590" s="450"/>
      <c r="G1590" s="450"/>
      <c r="H1590" s="450"/>
      <c r="I1590" s="450"/>
      <c r="J1590" s="450"/>
      <c r="K1590" s="450"/>
      <c r="L1590" s="451"/>
      <c r="M1590" s="452"/>
      <c r="N1590" s="452"/>
      <c r="O1590" s="452"/>
      <c r="P1590" s="453"/>
      <c r="Q1590" s="454"/>
      <c r="R1590" s="454"/>
      <c r="S1590" s="454"/>
      <c r="T1590" s="454"/>
      <c r="U1590" s="454"/>
      <c r="V1590" s="129"/>
      <c r="W1590" s="129"/>
      <c r="X1590" s="455"/>
      <c r="Y1590" s="456"/>
      <c r="Z1590" s="339" t="str">
        <f>IFERROR(VLOOKUP(X1590, 【参考】数式用!$A$2:$B$46, 2, FALSE), "")</f>
        <v/>
      </c>
      <c r="AA1590" s="357"/>
      <c r="AB1590" s="426" t="str">
        <f>IF(B1590="", "", IF(COUNTIF(X1590,"*独自*"),"数式を削除して手入力",IFERROR(INDEX(【参考】数式用!$O$3:'【参考】数式用'!$Q$452,MATCH(Q1590&amp;V1590,【参考】数式用!$N$3:'【参考】数式用'!$N$452,0),MATCH(VLOOKUP(X1590,【参考】数式用!$R$2:$S$46,2,FALSE),【参考】数式用!$O$2:$Q$2,0)),10)))</f>
        <v/>
      </c>
      <c r="AC1590" s="354"/>
    </row>
    <row r="1591" spans="1:29" ht="49.95" customHeight="1">
      <c r="A1591" s="240">
        <f t="shared" si="27"/>
        <v>1553</v>
      </c>
      <c r="B1591" s="449"/>
      <c r="C1591" s="450"/>
      <c r="D1591" s="450"/>
      <c r="E1591" s="450"/>
      <c r="F1591" s="450"/>
      <c r="G1591" s="450"/>
      <c r="H1591" s="450"/>
      <c r="I1591" s="450"/>
      <c r="J1591" s="450"/>
      <c r="K1591" s="450"/>
      <c r="L1591" s="451"/>
      <c r="M1591" s="452"/>
      <c r="N1591" s="452"/>
      <c r="O1591" s="452"/>
      <c r="P1591" s="453"/>
      <c r="Q1591" s="454"/>
      <c r="R1591" s="454"/>
      <c r="S1591" s="454"/>
      <c r="T1591" s="454"/>
      <c r="U1591" s="454"/>
      <c r="V1591" s="129"/>
      <c r="W1591" s="129"/>
      <c r="X1591" s="455"/>
      <c r="Y1591" s="456"/>
      <c r="Z1591" s="339" t="str">
        <f>IFERROR(VLOOKUP(X1591, 【参考】数式用!$A$2:$B$46, 2, FALSE), "")</f>
        <v/>
      </c>
      <c r="AA1591" s="357"/>
      <c r="AB1591" s="426" t="str">
        <f>IF(B1591="", "", IF(COUNTIF(X1591,"*独自*"),"数式を削除して手入力",IFERROR(INDEX(【参考】数式用!$O$3:'【参考】数式用'!$Q$452,MATCH(Q1591&amp;V1591,【参考】数式用!$N$3:'【参考】数式用'!$N$452,0),MATCH(VLOOKUP(X1591,【参考】数式用!$R$2:$S$46,2,FALSE),【参考】数式用!$O$2:$Q$2,0)),10)))</f>
        <v/>
      </c>
      <c r="AC1591" s="354"/>
    </row>
    <row r="1592" spans="1:29" ht="49.95" customHeight="1">
      <c r="A1592" s="240">
        <f t="shared" si="27"/>
        <v>1554</v>
      </c>
      <c r="B1592" s="449"/>
      <c r="C1592" s="450"/>
      <c r="D1592" s="450"/>
      <c r="E1592" s="450"/>
      <c r="F1592" s="450"/>
      <c r="G1592" s="450"/>
      <c r="H1592" s="450"/>
      <c r="I1592" s="450"/>
      <c r="J1592" s="450"/>
      <c r="K1592" s="450"/>
      <c r="L1592" s="451"/>
      <c r="M1592" s="452"/>
      <c r="N1592" s="452"/>
      <c r="O1592" s="452"/>
      <c r="P1592" s="453"/>
      <c r="Q1592" s="454"/>
      <c r="R1592" s="454"/>
      <c r="S1592" s="454"/>
      <c r="T1592" s="454"/>
      <c r="U1592" s="454"/>
      <c r="V1592" s="129"/>
      <c r="W1592" s="129"/>
      <c r="X1592" s="455"/>
      <c r="Y1592" s="456"/>
      <c r="Z1592" s="339" t="str">
        <f>IFERROR(VLOOKUP(X1592, 【参考】数式用!$A$2:$B$46, 2, FALSE), "")</f>
        <v/>
      </c>
      <c r="AA1592" s="357"/>
      <c r="AB1592" s="426" t="str">
        <f>IF(B1592="", "", IF(COUNTIF(X1592,"*独自*"),"数式を削除して手入力",IFERROR(INDEX(【参考】数式用!$O$3:'【参考】数式用'!$Q$452,MATCH(Q1592&amp;V1592,【参考】数式用!$N$3:'【参考】数式用'!$N$452,0),MATCH(VLOOKUP(X1592,【参考】数式用!$R$2:$S$46,2,FALSE),【参考】数式用!$O$2:$Q$2,0)),10)))</f>
        <v/>
      </c>
      <c r="AC1592" s="354"/>
    </row>
    <row r="1593" spans="1:29" ht="49.95" customHeight="1">
      <c r="A1593" s="240">
        <f t="shared" si="27"/>
        <v>1555</v>
      </c>
      <c r="B1593" s="449"/>
      <c r="C1593" s="450"/>
      <c r="D1593" s="450"/>
      <c r="E1593" s="450"/>
      <c r="F1593" s="450"/>
      <c r="G1593" s="450"/>
      <c r="H1593" s="450"/>
      <c r="I1593" s="450"/>
      <c r="J1593" s="450"/>
      <c r="K1593" s="450"/>
      <c r="L1593" s="451"/>
      <c r="M1593" s="452"/>
      <c r="N1593" s="452"/>
      <c r="O1593" s="452"/>
      <c r="P1593" s="453"/>
      <c r="Q1593" s="454"/>
      <c r="R1593" s="454"/>
      <c r="S1593" s="454"/>
      <c r="T1593" s="454"/>
      <c r="U1593" s="454"/>
      <c r="V1593" s="129"/>
      <c r="W1593" s="129"/>
      <c r="X1593" s="455"/>
      <c r="Y1593" s="456"/>
      <c r="Z1593" s="339" t="str">
        <f>IFERROR(VLOOKUP(X1593, 【参考】数式用!$A$2:$B$46, 2, FALSE), "")</f>
        <v/>
      </c>
      <c r="AA1593" s="357"/>
      <c r="AB1593" s="426" t="str">
        <f>IF(B1593="", "", IF(COUNTIF(X1593,"*独自*"),"数式を削除して手入力",IFERROR(INDEX(【参考】数式用!$O$3:'【参考】数式用'!$Q$452,MATCH(Q1593&amp;V1593,【参考】数式用!$N$3:'【参考】数式用'!$N$452,0),MATCH(VLOOKUP(X1593,【参考】数式用!$R$2:$S$46,2,FALSE),【参考】数式用!$O$2:$Q$2,0)),10)))</f>
        <v/>
      </c>
      <c r="AC1593" s="354"/>
    </row>
    <row r="1594" spans="1:29" ht="49.95" customHeight="1">
      <c r="A1594" s="240">
        <f t="shared" si="27"/>
        <v>1556</v>
      </c>
      <c r="B1594" s="449"/>
      <c r="C1594" s="450"/>
      <c r="D1594" s="450"/>
      <c r="E1594" s="450"/>
      <c r="F1594" s="450"/>
      <c r="G1594" s="450"/>
      <c r="H1594" s="450"/>
      <c r="I1594" s="450"/>
      <c r="J1594" s="450"/>
      <c r="K1594" s="450"/>
      <c r="L1594" s="451"/>
      <c r="M1594" s="452"/>
      <c r="N1594" s="452"/>
      <c r="O1594" s="452"/>
      <c r="P1594" s="453"/>
      <c r="Q1594" s="454"/>
      <c r="R1594" s="454"/>
      <c r="S1594" s="454"/>
      <c r="T1594" s="454"/>
      <c r="U1594" s="454"/>
      <c r="V1594" s="129"/>
      <c r="W1594" s="129"/>
      <c r="X1594" s="455"/>
      <c r="Y1594" s="456"/>
      <c r="Z1594" s="339" t="str">
        <f>IFERROR(VLOOKUP(X1594, 【参考】数式用!$A$2:$B$46, 2, FALSE), "")</f>
        <v/>
      </c>
      <c r="AA1594" s="357"/>
      <c r="AB1594" s="426" t="str">
        <f>IF(B1594="", "", IF(COUNTIF(X1594,"*独自*"),"数式を削除して手入力",IFERROR(INDEX(【参考】数式用!$O$3:'【参考】数式用'!$Q$452,MATCH(Q1594&amp;V1594,【参考】数式用!$N$3:'【参考】数式用'!$N$452,0),MATCH(VLOOKUP(X1594,【参考】数式用!$R$2:$S$46,2,FALSE),【参考】数式用!$O$2:$Q$2,0)),10)))</f>
        <v/>
      </c>
      <c r="AC1594" s="354"/>
    </row>
    <row r="1595" spans="1:29" ht="49.95" customHeight="1">
      <c r="A1595" s="240">
        <f t="shared" si="27"/>
        <v>1557</v>
      </c>
      <c r="B1595" s="449"/>
      <c r="C1595" s="450"/>
      <c r="D1595" s="450"/>
      <c r="E1595" s="450"/>
      <c r="F1595" s="450"/>
      <c r="G1595" s="450"/>
      <c r="H1595" s="450"/>
      <c r="I1595" s="450"/>
      <c r="J1595" s="450"/>
      <c r="K1595" s="450"/>
      <c r="L1595" s="451"/>
      <c r="M1595" s="452"/>
      <c r="N1595" s="452"/>
      <c r="O1595" s="452"/>
      <c r="P1595" s="453"/>
      <c r="Q1595" s="454"/>
      <c r="R1595" s="454"/>
      <c r="S1595" s="454"/>
      <c r="T1595" s="454"/>
      <c r="U1595" s="454"/>
      <c r="V1595" s="129"/>
      <c r="W1595" s="129"/>
      <c r="X1595" s="455"/>
      <c r="Y1595" s="456"/>
      <c r="Z1595" s="339" t="str">
        <f>IFERROR(VLOOKUP(X1595, 【参考】数式用!$A$2:$B$46, 2, FALSE), "")</f>
        <v/>
      </c>
      <c r="AA1595" s="357"/>
      <c r="AB1595" s="426" t="str">
        <f>IF(B1595="", "", IF(COUNTIF(X1595,"*独自*"),"数式を削除して手入力",IFERROR(INDEX(【参考】数式用!$O$3:'【参考】数式用'!$Q$452,MATCH(Q1595&amp;V1595,【参考】数式用!$N$3:'【参考】数式用'!$N$452,0),MATCH(VLOOKUP(X1595,【参考】数式用!$R$2:$S$46,2,FALSE),【参考】数式用!$O$2:$Q$2,0)),10)))</f>
        <v/>
      </c>
      <c r="AC1595" s="354"/>
    </row>
    <row r="1596" spans="1:29" ht="49.95" customHeight="1">
      <c r="A1596" s="240">
        <f t="shared" si="27"/>
        <v>1558</v>
      </c>
      <c r="B1596" s="449"/>
      <c r="C1596" s="450"/>
      <c r="D1596" s="450"/>
      <c r="E1596" s="450"/>
      <c r="F1596" s="450"/>
      <c r="G1596" s="450"/>
      <c r="H1596" s="450"/>
      <c r="I1596" s="450"/>
      <c r="J1596" s="450"/>
      <c r="K1596" s="450"/>
      <c r="L1596" s="451"/>
      <c r="M1596" s="452"/>
      <c r="N1596" s="452"/>
      <c r="O1596" s="452"/>
      <c r="P1596" s="453"/>
      <c r="Q1596" s="454"/>
      <c r="R1596" s="454"/>
      <c r="S1596" s="454"/>
      <c r="T1596" s="454"/>
      <c r="U1596" s="454"/>
      <c r="V1596" s="129"/>
      <c r="W1596" s="129"/>
      <c r="X1596" s="455"/>
      <c r="Y1596" s="456"/>
      <c r="Z1596" s="339" t="str">
        <f>IFERROR(VLOOKUP(X1596, 【参考】数式用!$A$2:$B$46, 2, FALSE), "")</f>
        <v/>
      </c>
      <c r="AA1596" s="357"/>
      <c r="AB1596" s="426" t="str">
        <f>IF(B1596="", "", IF(COUNTIF(X1596,"*独自*"),"数式を削除して手入力",IFERROR(INDEX(【参考】数式用!$O$3:'【参考】数式用'!$Q$452,MATCH(Q1596&amp;V1596,【参考】数式用!$N$3:'【参考】数式用'!$N$452,0),MATCH(VLOOKUP(X1596,【参考】数式用!$R$2:$S$46,2,FALSE),【参考】数式用!$O$2:$Q$2,0)),10)))</f>
        <v/>
      </c>
      <c r="AC1596" s="354"/>
    </row>
    <row r="1597" spans="1:29" ht="49.95" customHeight="1">
      <c r="A1597" s="240">
        <f t="shared" si="27"/>
        <v>1559</v>
      </c>
      <c r="B1597" s="449"/>
      <c r="C1597" s="450"/>
      <c r="D1597" s="450"/>
      <c r="E1597" s="450"/>
      <c r="F1597" s="450"/>
      <c r="G1597" s="450"/>
      <c r="H1597" s="450"/>
      <c r="I1597" s="450"/>
      <c r="J1597" s="450"/>
      <c r="K1597" s="450"/>
      <c r="L1597" s="451"/>
      <c r="M1597" s="452"/>
      <c r="N1597" s="452"/>
      <c r="O1597" s="452"/>
      <c r="P1597" s="453"/>
      <c r="Q1597" s="454"/>
      <c r="R1597" s="454"/>
      <c r="S1597" s="454"/>
      <c r="T1597" s="454"/>
      <c r="U1597" s="454"/>
      <c r="V1597" s="129"/>
      <c r="W1597" s="129"/>
      <c r="X1597" s="455"/>
      <c r="Y1597" s="456"/>
      <c r="Z1597" s="339" t="str">
        <f>IFERROR(VLOOKUP(X1597, 【参考】数式用!$A$2:$B$46, 2, FALSE), "")</f>
        <v/>
      </c>
      <c r="AA1597" s="357"/>
      <c r="AB1597" s="426" t="str">
        <f>IF(B1597="", "", IF(COUNTIF(X1597,"*独自*"),"数式を削除して手入力",IFERROR(INDEX(【参考】数式用!$O$3:'【参考】数式用'!$Q$452,MATCH(Q1597&amp;V1597,【参考】数式用!$N$3:'【参考】数式用'!$N$452,0),MATCH(VLOOKUP(X1597,【参考】数式用!$R$2:$S$46,2,FALSE),【参考】数式用!$O$2:$Q$2,0)),10)))</f>
        <v/>
      </c>
      <c r="AC1597" s="354"/>
    </row>
    <row r="1598" spans="1:29" ht="49.95" customHeight="1">
      <c r="A1598" s="240">
        <f t="shared" si="27"/>
        <v>1560</v>
      </c>
      <c r="B1598" s="449"/>
      <c r="C1598" s="450"/>
      <c r="D1598" s="450"/>
      <c r="E1598" s="450"/>
      <c r="F1598" s="450"/>
      <c r="G1598" s="450"/>
      <c r="H1598" s="450"/>
      <c r="I1598" s="450"/>
      <c r="J1598" s="450"/>
      <c r="K1598" s="450"/>
      <c r="L1598" s="451"/>
      <c r="M1598" s="452"/>
      <c r="N1598" s="452"/>
      <c r="O1598" s="452"/>
      <c r="P1598" s="453"/>
      <c r="Q1598" s="454"/>
      <c r="R1598" s="454"/>
      <c r="S1598" s="454"/>
      <c r="T1598" s="454"/>
      <c r="U1598" s="454"/>
      <c r="V1598" s="129"/>
      <c r="W1598" s="129"/>
      <c r="X1598" s="455"/>
      <c r="Y1598" s="456"/>
      <c r="Z1598" s="339" t="str">
        <f>IFERROR(VLOOKUP(X1598, 【参考】数式用!$A$2:$B$46, 2, FALSE), "")</f>
        <v/>
      </c>
      <c r="AA1598" s="357"/>
      <c r="AB1598" s="426" t="str">
        <f>IF(B1598="", "", IF(COUNTIF(X1598,"*独自*"),"数式を削除して手入力",IFERROR(INDEX(【参考】数式用!$O$3:'【参考】数式用'!$Q$452,MATCH(Q1598&amp;V1598,【参考】数式用!$N$3:'【参考】数式用'!$N$452,0),MATCH(VLOOKUP(X1598,【参考】数式用!$R$2:$S$46,2,FALSE),【参考】数式用!$O$2:$Q$2,0)),10)))</f>
        <v/>
      </c>
      <c r="AC1598" s="354"/>
    </row>
    <row r="1599" spans="1:29" ht="49.95" customHeight="1">
      <c r="A1599" s="240">
        <f t="shared" si="27"/>
        <v>1561</v>
      </c>
      <c r="B1599" s="449"/>
      <c r="C1599" s="450"/>
      <c r="D1599" s="450"/>
      <c r="E1599" s="450"/>
      <c r="F1599" s="450"/>
      <c r="G1599" s="450"/>
      <c r="H1599" s="450"/>
      <c r="I1599" s="450"/>
      <c r="J1599" s="450"/>
      <c r="K1599" s="450"/>
      <c r="L1599" s="451"/>
      <c r="M1599" s="452"/>
      <c r="N1599" s="452"/>
      <c r="O1599" s="452"/>
      <c r="P1599" s="453"/>
      <c r="Q1599" s="454"/>
      <c r="R1599" s="454"/>
      <c r="S1599" s="454"/>
      <c r="T1599" s="454"/>
      <c r="U1599" s="454"/>
      <c r="V1599" s="129"/>
      <c r="W1599" s="129"/>
      <c r="X1599" s="455"/>
      <c r="Y1599" s="456"/>
      <c r="Z1599" s="339" t="str">
        <f>IFERROR(VLOOKUP(X1599, 【参考】数式用!$A$2:$B$46, 2, FALSE), "")</f>
        <v/>
      </c>
      <c r="AA1599" s="357"/>
      <c r="AB1599" s="426" t="str">
        <f>IF(B1599="", "", IF(COUNTIF(X1599,"*独自*"),"数式を削除して手入力",IFERROR(INDEX(【参考】数式用!$O$3:'【参考】数式用'!$Q$452,MATCH(Q1599&amp;V1599,【参考】数式用!$N$3:'【参考】数式用'!$N$452,0),MATCH(VLOOKUP(X1599,【参考】数式用!$R$2:$S$46,2,FALSE),【参考】数式用!$O$2:$Q$2,0)),10)))</f>
        <v/>
      </c>
      <c r="AC1599" s="354"/>
    </row>
    <row r="1600" spans="1:29" ht="49.95" customHeight="1">
      <c r="A1600" s="240">
        <f t="shared" si="27"/>
        <v>1562</v>
      </c>
      <c r="B1600" s="449"/>
      <c r="C1600" s="450"/>
      <c r="D1600" s="450"/>
      <c r="E1600" s="450"/>
      <c r="F1600" s="450"/>
      <c r="G1600" s="450"/>
      <c r="H1600" s="450"/>
      <c r="I1600" s="450"/>
      <c r="J1600" s="450"/>
      <c r="K1600" s="450"/>
      <c r="L1600" s="451"/>
      <c r="M1600" s="452"/>
      <c r="N1600" s="452"/>
      <c r="O1600" s="452"/>
      <c r="P1600" s="453"/>
      <c r="Q1600" s="454"/>
      <c r="R1600" s="454"/>
      <c r="S1600" s="454"/>
      <c r="T1600" s="454"/>
      <c r="U1600" s="454"/>
      <c r="V1600" s="129"/>
      <c r="W1600" s="129"/>
      <c r="X1600" s="455"/>
      <c r="Y1600" s="456"/>
      <c r="Z1600" s="339" t="str">
        <f>IFERROR(VLOOKUP(X1600, 【参考】数式用!$A$2:$B$46, 2, FALSE), "")</f>
        <v/>
      </c>
      <c r="AA1600" s="357"/>
      <c r="AB1600" s="426" t="str">
        <f>IF(B1600="", "", IF(COUNTIF(X1600,"*独自*"),"数式を削除して手入力",IFERROR(INDEX(【参考】数式用!$O$3:'【参考】数式用'!$Q$452,MATCH(Q1600&amp;V1600,【参考】数式用!$N$3:'【参考】数式用'!$N$452,0),MATCH(VLOOKUP(X1600,【参考】数式用!$R$2:$S$46,2,FALSE),【参考】数式用!$O$2:$Q$2,0)),10)))</f>
        <v/>
      </c>
      <c r="AC1600" s="354"/>
    </row>
    <row r="1601" spans="1:29" ht="49.95" customHeight="1">
      <c r="A1601" s="240">
        <f t="shared" si="27"/>
        <v>1563</v>
      </c>
      <c r="B1601" s="449"/>
      <c r="C1601" s="450"/>
      <c r="D1601" s="450"/>
      <c r="E1601" s="450"/>
      <c r="F1601" s="450"/>
      <c r="G1601" s="450"/>
      <c r="H1601" s="450"/>
      <c r="I1601" s="450"/>
      <c r="J1601" s="450"/>
      <c r="K1601" s="450"/>
      <c r="L1601" s="451"/>
      <c r="M1601" s="452"/>
      <c r="N1601" s="452"/>
      <c r="O1601" s="452"/>
      <c r="P1601" s="453"/>
      <c r="Q1601" s="454"/>
      <c r="R1601" s="454"/>
      <c r="S1601" s="454"/>
      <c r="T1601" s="454"/>
      <c r="U1601" s="454"/>
      <c r="V1601" s="129"/>
      <c r="W1601" s="129"/>
      <c r="X1601" s="455"/>
      <c r="Y1601" s="456"/>
      <c r="Z1601" s="339" t="str">
        <f>IFERROR(VLOOKUP(X1601, 【参考】数式用!$A$2:$B$46, 2, FALSE), "")</f>
        <v/>
      </c>
      <c r="AA1601" s="357"/>
      <c r="AB1601" s="426" t="str">
        <f>IF(B1601="", "", IF(COUNTIF(X1601,"*独自*"),"数式を削除して手入力",IFERROR(INDEX(【参考】数式用!$O$3:'【参考】数式用'!$Q$452,MATCH(Q1601&amp;V1601,【参考】数式用!$N$3:'【参考】数式用'!$N$452,0),MATCH(VLOOKUP(X1601,【参考】数式用!$R$2:$S$46,2,FALSE),【参考】数式用!$O$2:$Q$2,0)),10)))</f>
        <v/>
      </c>
      <c r="AC1601" s="354"/>
    </row>
    <row r="1602" spans="1:29" ht="49.95" customHeight="1">
      <c r="A1602" s="240">
        <f t="shared" si="27"/>
        <v>1564</v>
      </c>
      <c r="B1602" s="449"/>
      <c r="C1602" s="450"/>
      <c r="D1602" s="450"/>
      <c r="E1602" s="450"/>
      <c r="F1602" s="450"/>
      <c r="G1602" s="450"/>
      <c r="H1602" s="450"/>
      <c r="I1602" s="450"/>
      <c r="J1602" s="450"/>
      <c r="K1602" s="450"/>
      <c r="L1602" s="451"/>
      <c r="M1602" s="452"/>
      <c r="N1602" s="452"/>
      <c r="O1602" s="452"/>
      <c r="P1602" s="453"/>
      <c r="Q1602" s="454"/>
      <c r="R1602" s="454"/>
      <c r="S1602" s="454"/>
      <c r="T1602" s="454"/>
      <c r="U1602" s="454"/>
      <c r="V1602" s="129"/>
      <c r="W1602" s="129"/>
      <c r="X1602" s="455"/>
      <c r="Y1602" s="456"/>
      <c r="Z1602" s="339" t="str">
        <f>IFERROR(VLOOKUP(X1602, 【参考】数式用!$A$2:$B$46, 2, FALSE), "")</f>
        <v/>
      </c>
      <c r="AA1602" s="357"/>
      <c r="AB1602" s="426" t="str">
        <f>IF(B1602="", "", IF(COUNTIF(X1602,"*独自*"),"数式を削除して手入力",IFERROR(INDEX(【参考】数式用!$O$3:'【参考】数式用'!$Q$452,MATCH(Q1602&amp;V1602,【参考】数式用!$N$3:'【参考】数式用'!$N$452,0),MATCH(VLOOKUP(X1602,【参考】数式用!$R$2:$S$46,2,FALSE),【参考】数式用!$O$2:$Q$2,0)),10)))</f>
        <v/>
      </c>
      <c r="AC1602" s="354"/>
    </row>
    <row r="1603" spans="1:29" ht="49.95" customHeight="1">
      <c r="A1603" s="240">
        <f t="shared" si="27"/>
        <v>1565</v>
      </c>
      <c r="B1603" s="449"/>
      <c r="C1603" s="450"/>
      <c r="D1603" s="450"/>
      <c r="E1603" s="450"/>
      <c r="F1603" s="450"/>
      <c r="G1603" s="450"/>
      <c r="H1603" s="450"/>
      <c r="I1603" s="450"/>
      <c r="J1603" s="450"/>
      <c r="K1603" s="450"/>
      <c r="L1603" s="451"/>
      <c r="M1603" s="452"/>
      <c r="N1603" s="452"/>
      <c r="O1603" s="452"/>
      <c r="P1603" s="453"/>
      <c r="Q1603" s="454"/>
      <c r="R1603" s="454"/>
      <c r="S1603" s="454"/>
      <c r="T1603" s="454"/>
      <c r="U1603" s="454"/>
      <c r="V1603" s="129"/>
      <c r="W1603" s="129"/>
      <c r="X1603" s="455"/>
      <c r="Y1603" s="456"/>
      <c r="Z1603" s="339" t="str">
        <f>IFERROR(VLOOKUP(X1603, 【参考】数式用!$A$2:$B$46, 2, FALSE), "")</f>
        <v/>
      </c>
      <c r="AA1603" s="357"/>
      <c r="AB1603" s="426" t="str">
        <f>IF(B1603="", "", IF(COUNTIF(X1603,"*独自*"),"数式を削除して手入力",IFERROR(INDEX(【参考】数式用!$O$3:'【参考】数式用'!$Q$452,MATCH(Q1603&amp;V1603,【参考】数式用!$N$3:'【参考】数式用'!$N$452,0),MATCH(VLOOKUP(X1603,【参考】数式用!$R$2:$S$46,2,FALSE),【参考】数式用!$O$2:$Q$2,0)),10)))</f>
        <v/>
      </c>
      <c r="AC1603" s="354"/>
    </row>
    <row r="1604" spans="1:29" ht="49.95" customHeight="1">
      <c r="A1604" s="240">
        <f t="shared" si="27"/>
        <v>1566</v>
      </c>
      <c r="B1604" s="449"/>
      <c r="C1604" s="450"/>
      <c r="D1604" s="450"/>
      <c r="E1604" s="450"/>
      <c r="F1604" s="450"/>
      <c r="G1604" s="450"/>
      <c r="H1604" s="450"/>
      <c r="I1604" s="450"/>
      <c r="J1604" s="450"/>
      <c r="K1604" s="450"/>
      <c r="L1604" s="451"/>
      <c r="M1604" s="452"/>
      <c r="N1604" s="452"/>
      <c r="O1604" s="452"/>
      <c r="P1604" s="453"/>
      <c r="Q1604" s="454"/>
      <c r="R1604" s="454"/>
      <c r="S1604" s="454"/>
      <c r="T1604" s="454"/>
      <c r="U1604" s="454"/>
      <c r="V1604" s="129"/>
      <c r="W1604" s="129"/>
      <c r="X1604" s="455"/>
      <c r="Y1604" s="456"/>
      <c r="Z1604" s="339" t="str">
        <f>IFERROR(VLOOKUP(X1604, 【参考】数式用!$A$2:$B$46, 2, FALSE), "")</f>
        <v/>
      </c>
      <c r="AA1604" s="357"/>
      <c r="AB1604" s="426" t="str">
        <f>IF(B1604="", "", IF(COUNTIF(X1604,"*独自*"),"数式を削除して手入力",IFERROR(INDEX(【参考】数式用!$O$3:'【参考】数式用'!$Q$452,MATCH(Q1604&amp;V1604,【参考】数式用!$N$3:'【参考】数式用'!$N$452,0),MATCH(VLOOKUP(X1604,【参考】数式用!$R$2:$S$46,2,FALSE),【参考】数式用!$O$2:$Q$2,0)),10)))</f>
        <v/>
      </c>
      <c r="AC1604" s="354"/>
    </row>
    <row r="1605" spans="1:29" ht="49.95" customHeight="1">
      <c r="A1605" s="240">
        <f t="shared" si="27"/>
        <v>1567</v>
      </c>
      <c r="B1605" s="449"/>
      <c r="C1605" s="450"/>
      <c r="D1605" s="450"/>
      <c r="E1605" s="450"/>
      <c r="F1605" s="450"/>
      <c r="G1605" s="450"/>
      <c r="H1605" s="450"/>
      <c r="I1605" s="450"/>
      <c r="J1605" s="450"/>
      <c r="K1605" s="450"/>
      <c r="L1605" s="451"/>
      <c r="M1605" s="452"/>
      <c r="N1605" s="452"/>
      <c r="O1605" s="452"/>
      <c r="P1605" s="453"/>
      <c r="Q1605" s="454"/>
      <c r="R1605" s="454"/>
      <c r="S1605" s="454"/>
      <c r="T1605" s="454"/>
      <c r="U1605" s="454"/>
      <c r="V1605" s="129"/>
      <c r="W1605" s="129"/>
      <c r="X1605" s="455"/>
      <c r="Y1605" s="456"/>
      <c r="Z1605" s="339" t="str">
        <f>IFERROR(VLOOKUP(X1605, 【参考】数式用!$A$2:$B$46, 2, FALSE), "")</f>
        <v/>
      </c>
      <c r="AA1605" s="357"/>
      <c r="AB1605" s="426" t="str">
        <f>IF(B1605="", "", IF(COUNTIF(X1605,"*独自*"),"数式を削除して手入力",IFERROR(INDEX(【参考】数式用!$O$3:'【参考】数式用'!$Q$452,MATCH(Q1605&amp;V1605,【参考】数式用!$N$3:'【参考】数式用'!$N$452,0),MATCH(VLOOKUP(X1605,【参考】数式用!$R$2:$S$46,2,FALSE),【参考】数式用!$O$2:$Q$2,0)),10)))</f>
        <v/>
      </c>
      <c r="AC1605" s="354"/>
    </row>
    <row r="1606" spans="1:29" ht="49.95" customHeight="1">
      <c r="A1606" s="240">
        <f t="shared" si="27"/>
        <v>1568</v>
      </c>
      <c r="B1606" s="449"/>
      <c r="C1606" s="450"/>
      <c r="D1606" s="450"/>
      <c r="E1606" s="450"/>
      <c r="F1606" s="450"/>
      <c r="G1606" s="450"/>
      <c r="H1606" s="450"/>
      <c r="I1606" s="450"/>
      <c r="J1606" s="450"/>
      <c r="K1606" s="450"/>
      <c r="L1606" s="451"/>
      <c r="M1606" s="452"/>
      <c r="N1606" s="452"/>
      <c r="O1606" s="452"/>
      <c r="P1606" s="453"/>
      <c r="Q1606" s="454"/>
      <c r="R1606" s="454"/>
      <c r="S1606" s="454"/>
      <c r="T1606" s="454"/>
      <c r="U1606" s="454"/>
      <c r="V1606" s="129"/>
      <c r="W1606" s="129"/>
      <c r="X1606" s="455"/>
      <c r="Y1606" s="456"/>
      <c r="Z1606" s="339" t="str">
        <f>IFERROR(VLOOKUP(X1606, 【参考】数式用!$A$2:$B$46, 2, FALSE), "")</f>
        <v/>
      </c>
      <c r="AA1606" s="357"/>
      <c r="AB1606" s="426" t="str">
        <f>IF(B1606="", "", IF(COUNTIF(X1606,"*独自*"),"数式を削除して手入力",IFERROR(INDEX(【参考】数式用!$O$3:'【参考】数式用'!$Q$452,MATCH(Q1606&amp;V1606,【参考】数式用!$N$3:'【参考】数式用'!$N$452,0),MATCH(VLOOKUP(X1606,【参考】数式用!$R$2:$S$46,2,FALSE),【参考】数式用!$O$2:$Q$2,0)),10)))</f>
        <v/>
      </c>
      <c r="AC1606" s="354"/>
    </row>
    <row r="1607" spans="1:29" ht="49.95" customHeight="1">
      <c r="A1607" s="240">
        <f t="shared" si="27"/>
        <v>1569</v>
      </c>
      <c r="B1607" s="449"/>
      <c r="C1607" s="450"/>
      <c r="D1607" s="450"/>
      <c r="E1607" s="450"/>
      <c r="F1607" s="450"/>
      <c r="G1607" s="450"/>
      <c r="H1607" s="450"/>
      <c r="I1607" s="450"/>
      <c r="J1607" s="450"/>
      <c r="K1607" s="450"/>
      <c r="L1607" s="451"/>
      <c r="M1607" s="452"/>
      <c r="N1607" s="452"/>
      <c r="O1607" s="452"/>
      <c r="P1607" s="453"/>
      <c r="Q1607" s="454"/>
      <c r="R1607" s="454"/>
      <c r="S1607" s="454"/>
      <c r="T1607" s="454"/>
      <c r="U1607" s="454"/>
      <c r="V1607" s="129"/>
      <c r="W1607" s="129"/>
      <c r="X1607" s="455"/>
      <c r="Y1607" s="456"/>
      <c r="Z1607" s="339" t="str">
        <f>IFERROR(VLOOKUP(X1607, 【参考】数式用!$A$2:$B$46, 2, FALSE), "")</f>
        <v/>
      </c>
      <c r="AA1607" s="357"/>
      <c r="AB1607" s="426" t="str">
        <f>IF(B1607="", "", IF(COUNTIF(X1607,"*独自*"),"数式を削除して手入力",IFERROR(INDEX(【参考】数式用!$O$3:'【参考】数式用'!$Q$452,MATCH(Q1607&amp;V1607,【参考】数式用!$N$3:'【参考】数式用'!$N$452,0),MATCH(VLOOKUP(X1607,【参考】数式用!$R$2:$S$46,2,FALSE),【参考】数式用!$O$2:$Q$2,0)),10)))</f>
        <v/>
      </c>
      <c r="AC1607" s="354"/>
    </row>
    <row r="1608" spans="1:29" ht="49.95" customHeight="1">
      <c r="A1608" s="240">
        <f t="shared" si="27"/>
        <v>1570</v>
      </c>
      <c r="B1608" s="449"/>
      <c r="C1608" s="450"/>
      <c r="D1608" s="450"/>
      <c r="E1608" s="450"/>
      <c r="F1608" s="450"/>
      <c r="G1608" s="450"/>
      <c r="H1608" s="450"/>
      <c r="I1608" s="450"/>
      <c r="J1608" s="450"/>
      <c r="K1608" s="450"/>
      <c r="L1608" s="451"/>
      <c r="M1608" s="452"/>
      <c r="N1608" s="452"/>
      <c r="O1608" s="452"/>
      <c r="P1608" s="453"/>
      <c r="Q1608" s="454"/>
      <c r="R1608" s="454"/>
      <c r="S1608" s="454"/>
      <c r="T1608" s="454"/>
      <c r="U1608" s="454"/>
      <c r="V1608" s="129"/>
      <c r="W1608" s="129"/>
      <c r="X1608" s="455"/>
      <c r="Y1608" s="456"/>
      <c r="Z1608" s="339" t="str">
        <f>IFERROR(VLOOKUP(X1608, 【参考】数式用!$A$2:$B$46, 2, FALSE), "")</f>
        <v/>
      </c>
      <c r="AA1608" s="357"/>
      <c r="AB1608" s="426" t="str">
        <f>IF(B1608="", "", IF(COUNTIF(X1608,"*独自*"),"数式を削除して手入力",IFERROR(INDEX(【参考】数式用!$O$3:'【参考】数式用'!$Q$452,MATCH(Q1608&amp;V1608,【参考】数式用!$N$3:'【参考】数式用'!$N$452,0),MATCH(VLOOKUP(X1608,【参考】数式用!$R$2:$S$46,2,FALSE),【参考】数式用!$O$2:$Q$2,0)),10)))</f>
        <v/>
      </c>
      <c r="AC1608" s="354"/>
    </row>
    <row r="1609" spans="1:29" ht="49.95" customHeight="1">
      <c r="A1609" s="240">
        <f t="shared" si="27"/>
        <v>1571</v>
      </c>
      <c r="B1609" s="449"/>
      <c r="C1609" s="450"/>
      <c r="D1609" s="450"/>
      <c r="E1609" s="450"/>
      <c r="F1609" s="450"/>
      <c r="G1609" s="450"/>
      <c r="H1609" s="450"/>
      <c r="I1609" s="450"/>
      <c r="J1609" s="450"/>
      <c r="K1609" s="450"/>
      <c r="L1609" s="451"/>
      <c r="M1609" s="452"/>
      <c r="N1609" s="452"/>
      <c r="O1609" s="452"/>
      <c r="P1609" s="453"/>
      <c r="Q1609" s="454"/>
      <c r="R1609" s="454"/>
      <c r="S1609" s="454"/>
      <c r="T1609" s="454"/>
      <c r="U1609" s="454"/>
      <c r="V1609" s="129"/>
      <c r="W1609" s="129"/>
      <c r="X1609" s="455"/>
      <c r="Y1609" s="456"/>
      <c r="Z1609" s="339" t="str">
        <f>IFERROR(VLOOKUP(X1609, 【参考】数式用!$A$2:$B$46, 2, FALSE), "")</f>
        <v/>
      </c>
      <c r="AA1609" s="357"/>
      <c r="AB1609" s="426" t="str">
        <f>IF(B1609="", "", IF(COUNTIF(X1609,"*独自*"),"数式を削除して手入力",IFERROR(INDEX(【参考】数式用!$O$3:'【参考】数式用'!$Q$452,MATCH(Q1609&amp;V1609,【参考】数式用!$N$3:'【参考】数式用'!$N$452,0),MATCH(VLOOKUP(X1609,【参考】数式用!$R$2:$S$46,2,FALSE),【参考】数式用!$O$2:$Q$2,0)),10)))</f>
        <v/>
      </c>
      <c r="AC1609" s="354"/>
    </row>
    <row r="1610" spans="1:29" ht="49.95" customHeight="1">
      <c r="A1610" s="240">
        <f t="shared" si="27"/>
        <v>1572</v>
      </c>
      <c r="B1610" s="449"/>
      <c r="C1610" s="450"/>
      <c r="D1610" s="450"/>
      <c r="E1610" s="450"/>
      <c r="F1610" s="450"/>
      <c r="G1610" s="450"/>
      <c r="H1610" s="450"/>
      <c r="I1610" s="450"/>
      <c r="J1610" s="450"/>
      <c r="K1610" s="450"/>
      <c r="L1610" s="451"/>
      <c r="M1610" s="452"/>
      <c r="N1610" s="452"/>
      <c r="O1610" s="452"/>
      <c r="P1610" s="453"/>
      <c r="Q1610" s="454"/>
      <c r="R1610" s="454"/>
      <c r="S1610" s="454"/>
      <c r="T1610" s="454"/>
      <c r="U1610" s="454"/>
      <c r="V1610" s="129"/>
      <c r="W1610" s="129"/>
      <c r="X1610" s="455"/>
      <c r="Y1610" s="456"/>
      <c r="Z1610" s="339" t="str">
        <f>IFERROR(VLOOKUP(X1610, 【参考】数式用!$A$2:$B$46, 2, FALSE), "")</f>
        <v/>
      </c>
      <c r="AA1610" s="357"/>
      <c r="AB1610" s="426" t="str">
        <f>IF(B1610="", "", IF(COUNTIF(X1610,"*独自*"),"数式を削除して手入力",IFERROR(INDEX(【参考】数式用!$O$3:'【参考】数式用'!$Q$452,MATCH(Q1610&amp;V1610,【参考】数式用!$N$3:'【参考】数式用'!$N$452,0),MATCH(VLOOKUP(X1610,【参考】数式用!$R$2:$S$46,2,FALSE),【参考】数式用!$O$2:$Q$2,0)),10)))</f>
        <v/>
      </c>
      <c r="AC1610" s="354"/>
    </row>
    <row r="1611" spans="1:29" ht="49.95" customHeight="1">
      <c r="A1611" s="240">
        <f t="shared" ref="A1611:A1674" si="28">A1610+1</f>
        <v>1573</v>
      </c>
      <c r="B1611" s="449"/>
      <c r="C1611" s="450"/>
      <c r="D1611" s="450"/>
      <c r="E1611" s="450"/>
      <c r="F1611" s="450"/>
      <c r="G1611" s="450"/>
      <c r="H1611" s="450"/>
      <c r="I1611" s="450"/>
      <c r="J1611" s="450"/>
      <c r="K1611" s="450"/>
      <c r="L1611" s="451"/>
      <c r="M1611" s="452"/>
      <c r="N1611" s="452"/>
      <c r="O1611" s="452"/>
      <c r="P1611" s="453"/>
      <c r="Q1611" s="454"/>
      <c r="R1611" s="454"/>
      <c r="S1611" s="454"/>
      <c r="T1611" s="454"/>
      <c r="U1611" s="454"/>
      <c r="V1611" s="129"/>
      <c r="W1611" s="129"/>
      <c r="X1611" s="455"/>
      <c r="Y1611" s="456"/>
      <c r="Z1611" s="339" t="str">
        <f>IFERROR(VLOOKUP(X1611, 【参考】数式用!$A$2:$B$46, 2, FALSE), "")</f>
        <v/>
      </c>
      <c r="AA1611" s="357"/>
      <c r="AB1611" s="426" t="str">
        <f>IF(B1611="", "", IF(COUNTIF(X1611,"*独自*"),"数式を削除して手入力",IFERROR(INDEX(【参考】数式用!$O$3:'【参考】数式用'!$Q$452,MATCH(Q1611&amp;V1611,【参考】数式用!$N$3:'【参考】数式用'!$N$452,0),MATCH(VLOOKUP(X1611,【参考】数式用!$R$2:$S$46,2,FALSE),【参考】数式用!$O$2:$Q$2,0)),10)))</f>
        <v/>
      </c>
      <c r="AC1611" s="354"/>
    </row>
    <row r="1612" spans="1:29" ht="49.95" customHeight="1">
      <c r="A1612" s="240">
        <f t="shared" si="28"/>
        <v>1574</v>
      </c>
      <c r="B1612" s="449"/>
      <c r="C1612" s="450"/>
      <c r="D1612" s="450"/>
      <c r="E1612" s="450"/>
      <c r="F1612" s="450"/>
      <c r="G1612" s="450"/>
      <c r="H1612" s="450"/>
      <c r="I1612" s="450"/>
      <c r="J1612" s="450"/>
      <c r="K1612" s="450"/>
      <c r="L1612" s="451"/>
      <c r="M1612" s="452"/>
      <c r="N1612" s="452"/>
      <c r="O1612" s="452"/>
      <c r="P1612" s="453"/>
      <c r="Q1612" s="454"/>
      <c r="R1612" s="454"/>
      <c r="S1612" s="454"/>
      <c r="T1612" s="454"/>
      <c r="U1612" s="454"/>
      <c r="V1612" s="129"/>
      <c r="W1612" s="129"/>
      <c r="X1612" s="455"/>
      <c r="Y1612" s="456"/>
      <c r="Z1612" s="339" t="str">
        <f>IFERROR(VLOOKUP(X1612, 【参考】数式用!$A$2:$B$46, 2, FALSE), "")</f>
        <v/>
      </c>
      <c r="AA1612" s="357"/>
      <c r="AB1612" s="426" t="str">
        <f>IF(B1612="", "", IF(COUNTIF(X1612,"*独自*"),"数式を削除して手入力",IFERROR(INDEX(【参考】数式用!$O$3:'【参考】数式用'!$Q$452,MATCH(Q1612&amp;V1612,【参考】数式用!$N$3:'【参考】数式用'!$N$452,0),MATCH(VLOOKUP(X1612,【参考】数式用!$R$2:$S$46,2,FALSE),【参考】数式用!$O$2:$Q$2,0)),10)))</f>
        <v/>
      </c>
      <c r="AC1612" s="354"/>
    </row>
    <row r="1613" spans="1:29" ht="49.95" customHeight="1">
      <c r="A1613" s="240">
        <f t="shared" si="28"/>
        <v>1575</v>
      </c>
      <c r="B1613" s="449"/>
      <c r="C1613" s="450"/>
      <c r="D1613" s="450"/>
      <c r="E1613" s="450"/>
      <c r="F1613" s="450"/>
      <c r="G1613" s="450"/>
      <c r="H1613" s="450"/>
      <c r="I1613" s="450"/>
      <c r="J1613" s="450"/>
      <c r="K1613" s="450"/>
      <c r="L1613" s="451"/>
      <c r="M1613" s="452"/>
      <c r="N1613" s="452"/>
      <c r="O1613" s="452"/>
      <c r="P1613" s="453"/>
      <c r="Q1613" s="454"/>
      <c r="R1613" s="454"/>
      <c r="S1613" s="454"/>
      <c r="T1613" s="454"/>
      <c r="U1613" s="454"/>
      <c r="V1613" s="129"/>
      <c r="W1613" s="129"/>
      <c r="X1613" s="455"/>
      <c r="Y1613" s="456"/>
      <c r="Z1613" s="339" t="str">
        <f>IFERROR(VLOOKUP(X1613, 【参考】数式用!$A$2:$B$46, 2, FALSE), "")</f>
        <v/>
      </c>
      <c r="AA1613" s="357"/>
      <c r="AB1613" s="426" t="str">
        <f>IF(B1613="", "", IF(COUNTIF(X1613,"*独自*"),"数式を削除して手入力",IFERROR(INDEX(【参考】数式用!$O$3:'【参考】数式用'!$Q$452,MATCH(Q1613&amp;V1613,【参考】数式用!$N$3:'【参考】数式用'!$N$452,0),MATCH(VLOOKUP(X1613,【参考】数式用!$R$2:$S$46,2,FALSE),【参考】数式用!$O$2:$Q$2,0)),10)))</f>
        <v/>
      </c>
      <c r="AC1613" s="354"/>
    </row>
    <row r="1614" spans="1:29" ht="49.95" customHeight="1">
      <c r="A1614" s="240">
        <f t="shared" si="28"/>
        <v>1576</v>
      </c>
      <c r="B1614" s="449"/>
      <c r="C1614" s="450"/>
      <c r="D1614" s="450"/>
      <c r="E1614" s="450"/>
      <c r="F1614" s="450"/>
      <c r="G1614" s="450"/>
      <c r="H1614" s="450"/>
      <c r="I1614" s="450"/>
      <c r="J1614" s="450"/>
      <c r="K1614" s="450"/>
      <c r="L1614" s="451"/>
      <c r="M1614" s="452"/>
      <c r="N1614" s="452"/>
      <c r="O1614" s="452"/>
      <c r="P1614" s="453"/>
      <c r="Q1614" s="454"/>
      <c r="R1614" s="454"/>
      <c r="S1614" s="454"/>
      <c r="T1614" s="454"/>
      <c r="U1614" s="454"/>
      <c r="V1614" s="129"/>
      <c r="W1614" s="129"/>
      <c r="X1614" s="455"/>
      <c r="Y1614" s="456"/>
      <c r="Z1614" s="339" t="str">
        <f>IFERROR(VLOOKUP(X1614, 【参考】数式用!$A$2:$B$46, 2, FALSE), "")</f>
        <v/>
      </c>
      <c r="AA1614" s="357"/>
      <c r="AB1614" s="426" t="str">
        <f>IF(B1614="", "", IF(COUNTIF(X1614,"*独自*"),"数式を削除して手入力",IFERROR(INDEX(【参考】数式用!$O$3:'【参考】数式用'!$Q$452,MATCH(Q1614&amp;V1614,【参考】数式用!$N$3:'【参考】数式用'!$N$452,0),MATCH(VLOOKUP(X1614,【参考】数式用!$R$2:$S$46,2,FALSE),【参考】数式用!$O$2:$Q$2,0)),10)))</f>
        <v/>
      </c>
      <c r="AC1614" s="354"/>
    </row>
    <row r="1615" spans="1:29" ht="49.95" customHeight="1">
      <c r="A1615" s="240">
        <f t="shared" si="28"/>
        <v>1577</v>
      </c>
      <c r="B1615" s="449"/>
      <c r="C1615" s="450"/>
      <c r="D1615" s="450"/>
      <c r="E1615" s="450"/>
      <c r="F1615" s="450"/>
      <c r="G1615" s="450"/>
      <c r="H1615" s="450"/>
      <c r="I1615" s="450"/>
      <c r="J1615" s="450"/>
      <c r="K1615" s="450"/>
      <c r="L1615" s="451"/>
      <c r="M1615" s="452"/>
      <c r="N1615" s="452"/>
      <c r="O1615" s="452"/>
      <c r="P1615" s="453"/>
      <c r="Q1615" s="454"/>
      <c r="R1615" s="454"/>
      <c r="S1615" s="454"/>
      <c r="T1615" s="454"/>
      <c r="U1615" s="454"/>
      <c r="V1615" s="129"/>
      <c r="W1615" s="129"/>
      <c r="X1615" s="455"/>
      <c r="Y1615" s="456"/>
      <c r="Z1615" s="339" t="str">
        <f>IFERROR(VLOOKUP(X1615, 【参考】数式用!$A$2:$B$46, 2, FALSE), "")</f>
        <v/>
      </c>
      <c r="AA1615" s="357"/>
      <c r="AB1615" s="426" t="str">
        <f>IF(B1615="", "", IF(COUNTIF(X1615,"*独自*"),"数式を削除して手入力",IFERROR(INDEX(【参考】数式用!$O$3:'【参考】数式用'!$Q$452,MATCH(Q1615&amp;V1615,【参考】数式用!$N$3:'【参考】数式用'!$N$452,0),MATCH(VLOOKUP(X1615,【参考】数式用!$R$2:$S$46,2,FALSE),【参考】数式用!$O$2:$Q$2,0)),10)))</f>
        <v/>
      </c>
      <c r="AC1615" s="354"/>
    </row>
    <row r="1616" spans="1:29" ht="49.95" customHeight="1">
      <c r="A1616" s="240">
        <f t="shared" si="28"/>
        <v>1578</v>
      </c>
      <c r="B1616" s="449"/>
      <c r="C1616" s="450"/>
      <c r="D1616" s="450"/>
      <c r="E1616" s="450"/>
      <c r="F1616" s="450"/>
      <c r="G1616" s="450"/>
      <c r="H1616" s="450"/>
      <c r="I1616" s="450"/>
      <c r="J1616" s="450"/>
      <c r="K1616" s="450"/>
      <c r="L1616" s="451"/>
      <c r="M1616" s="452"/>
      <c r="N1616" s="452"/>
      <c r="O1616" s="452"/>
      <c r="P1616" s="453"/>
      <c r="Q1616" s="454"/>
      <c r="R1616" s="454"/>
      <c r="S1616" s="454"/>
      <c r="T1616" s="454"/>
      <c r="U1616" s="454"/>
      <c r="V1616" s="129"/>
      <c r="W1616" s="129"/>
      <c r="X1616" s="455"/>
      <c r="Y1616" s="456"/>
      <c r="Z1616" s="339" t="str">
        <f>IFERROR(VLOOKUP(X1616, 【参考】数式用!$A$2:$B$46, 2, FALSE), "")</f>
        <v/>
      </c>
      <c r="AA1616" s="357"/>
      <c r="AB1616" s="426" t="str">
        <f>IF(B1616="", "", IF(COUNTIF(X1616,"*独自*"),"数式を削除して手入力",IFERROR(INDEX(【参考】数式用!$O$3:'【参考】数式用'!$Q$452,MATCH(Q1616&amp;V1616,【参考】数式用!$N$3:'【参考】数式用'!$N$452,0),MATCH(VLOOKUP(X1616,【参考】数式用!$R$2:$S$46,2,FALSE),【参考】数式用!$O$2:$Q$2,0)),10)))</f>
        <v/>
      </c>
      <c r="AC1616" s="354"/>
    </row>
    <row r="1617" spans="1:29" ht="49.95" customHeight="1">
      <c r="A1617" s="240">
        <f t="shared" si="28"/>
        <v>1579</v>
      </c>
      <c r="B1617" s="449"/>
      <c r="C1617" s="450"/>
      <c r="D1617" s="450"/>
      <c r="E1617" s="450"/>
      <c r="F1617" s="450"/>
      <c r="G1617" s="450"/>
      <c r="H1617" s="450"/>
      <c r="I1617" s="450"/>
      <c r="J1617" s="450"/>
      <c r="K1617" s="450"/>
      <c r="L1617" s="451"/>
      <c r="M1617" s="452"/>
      <c r="N1617" s="452"/>
      <c r="O1617" s="452"/>
      <c r="P1617" s="453"/>
      <c r="Q1617" s="454"/>
      <c r="R1617" s="454"/>
      <c r="S1617" s="454"/>
      <c r="T1617" s="454"/>
      <c r="U1617" s="454"/>
      <c r="V1617" s="129"/>
      <c r="W1617" s="129"/>
      <c r="X1617" s="455"/>
      <c r="Y1617" s="456"/>
      <c r="Z1617" s="339" t="str">
        <f>IFERROR(VLOOKUP(X1617, 【参考】数式用!$A$2:$B$46, 2, FALSE), "")</f>
        <v/>
      </c>
      <c r="AA1617" s="357"/>
      <c r="AB1617" s="426" t="str">
        <f>IF(B1617="", "", IF(COUNTIF(X1617,"*独自*"),"数式を削除して手入力",IFERROR(INDEX(【参考】数式用!$O$3:'【参考】数式用'!$Q$452,MATCH(Q1617&amp;V1617,【参考】数式用!$N$3:'【参考】数式用'!$N$452,0),MATCH(VLOOKUP(X1617,【参考】数式用!$R$2:$S$46,2,FALSE),【参考】数式用!$O$2:$Q$2,0)),10)))</f>
        <v/>
      </c>
      <c r="AC1617" s="354"/>
    </row>
    <row r="1618" spans="1:29" ht="49.95" customHeight="1">
      <c r="A1618" s="240">
        <f t="shared" si="28"/>
        <v>1580</v>
      </c>
      <c r="B1618" s="449"/>
      <c r="C1618" s="450"/>
      <c r="D1618" s="450"/>
      <c r="E1618" s="450"/>
      <c r="F1618" s="450"/>
      <c r="G1618" s="450"/>
      <c r="H1618" s="450"/>
      <c r="I1618" s="450"/>
      <c r="J1618" s="450"/>
      <c r="K1618" s="450"/>
      <c r="L1618" s="451"/>
      <c r="M1618" s="452"/>
      <c r="N1618" s="452"/>
      <c r="O1618" s="452"/>
      <c r="P1618" s="453"/>
      <c r="Q1618" s="454"/>
      <c r="R1618" s="454"/>
      <c r="S1618" s="454"/>
      <c r="T1618" s="454"/>
      <c r="U1618" s="454"/>
      <c r="V1618" s="129"/>
      <c r="W1618" s="129"/>
      <c r="X1618" s="455"/>
      <c r="Y1618" s="456"/>
      <c r="Z1618" s="339" t="str">
        <f>IFERROR(VLOOKUP(X1618, 【参考】数式用!$A$2:$B$46, 2, FALSE), "")</f>
        <v/>
      </c>
      <c r="AA1618" s="357"/>
      <c r="AB1618" s="426" t="str">
        <f>IF(B1618="", "", IF(COUNTIF(X1618,"*独自*"),"数式を削除して手入力",IFERROR(INDEX(【参考】数式用!$O$3:'【参考】数式用'!$Q$452,MATCH(Q1618&amp;V1618,【参考】数式用!$N$3:'【参考】数式用'!$N$452,0),MATCH(VLOOKUP(X1618,【参考】数式用!$R$2:$S$46,2,FALSE),【参考】数式用!$O$2:$Q$2,0)),10)))</f>
        <v/>
      </c>
      <c r="AC1618" s="354"/>
    </row>
    <row r="1619" spans="1:29" ht="49.95" customHeight="1">
      <c r="A1619" s="240">
        <f t="shared" si="28"/>
        <v>1581</v>
      </c>
      <c r="B1619" s="449"/>
      <c r="C1619" s="450"/>
      <c r="D1619" s="450"/>
      <c r="E1619" s="450"/>
      <c r="F1619" s="450"/>
      <c r="G1619" s="450"/>
      <c r="H1619" s="450"/>
      <c r="I1619" s="450"/>
      <c r="J1619" s="450"/>
      <c r="K1619" s="450"/>
      <c r="L1619" s="451"/>
      <c r="M1619" s="452"/>
      <c r="N1619" s="452"/>
      <c r="O1619" s="452"/>
      <c r="P1619" s="453"/>
      <c r="Q1619" s="454"/>
      <c r="R1619" s="454"/>
      <c r="S1619" s="454"/>
      <c r="T1619" s="454"/>
      <c r="U1619" s="454"/>
      <c r="V1619" s="129"/>
      <c r="W1619" s="129"/>
      <c r="X1619" s="455"/>
      <c r="Y1619" s="456"/>
      <c r="Z1619" s="339" t="str">
        <f>IFERROR(VLOOKUP(X1619, 【参考】数式用!$A$2:$B$46, 2, FALSE), "")</f>
        <v/>
      </c>
      <c r="AA1619" s="357"/>
      <c r="AB1619" s="426" t="str">
        <f>IF(B1619="", "", IF(COUNTIF(X1619,"*独自*"),"数式を削除して手入力",IFERROR(INDEX(【参考】数式用!$O$3:'【参考】数式用'!$Q$452,MATCH(Q1619&amp;V1619,【参考】数式用!$N$3:'【参考】数式用'!$N$452,0),MATCH(VLOOKUP(X1619,【参考】数式用!$R$2:$S$46,2,FALSE),【参考】数式用!$O$2:$Q$2,0)),10)))</f>
        <v/>
      </c>
      <c r="AC1619" s="354"/>
    </row>
    <row r="1620" spans="1:29" ht="49.95" customHeight="1">
      <c r="A1620" s="240">
        <f t="shared" si="28"/>
        <v>1582</v>
      </c>
      <c r="B1620" s="449"/>
      <c r="C1620" s="450"/>
      <c r="D1620" s="450"/>
      <c r="E1620" s="450"/>
      <c r="F1620" s="450"/>
      <c r="G1620" s="450"/>
      <c r="H1620" s="450"/>
      <c r="I1620" s="450"/>
      <c r="J1620" s="450"/>
      <c r="K1620" s="450"/>
      <c r="L1620" s="451"/>
      <c r="M1620" s="452"/>
      <c r="N1620" s="452"/>
      <c r="O1620" s="452"/>
      <c r="P1620" s="453"/>
      <c r="Q1620" s="454"/>
      <c r="R1620" s="454"/>
      <c r="S1620" s="454"/>
      <c r="T1620" s="454"/>
      <c r="U1620" s="454"/>
      <c r="V1620" s="129"/>
      <c r="W1620" s="129"/>
      <c r="X1620" s="455"/>
      <c r="Y1620" s="456"/>
      <c r="Z1620" s="339" t="str">
        <f>IFERROR(VLOOKUP(X1620, 【参考】数式用!$A$2:$B$46, 2, FALSE), "")</f>
        <v/>
      </c>
      <c r="AA1620" s="357"/>
      <c r="AB1620" s="426" t="str">
        <f>IF(B1620="", "", IF(COUNTIF(X1620,"*独自*"),"数式を削除して手入力",IFERROR(INDEX(【参考】数式用!$O$3:'【参考】数式用'!$Q$452,MATCH(Q1620&amp;V1620,【参考】数式用!$N$3:'【参考】数式用'!$N$452,0),MATCH(VLOOKUP(X1620,【参考】数式用!$R$2:$S$46,2,FALSE),【参考】数式用!$O$2:$Q$2,0)),10)))</f>
        <v/>
      </c>
      <c r="AC1620" s="354"/>
    </row>
    <row r="1621" spans="1:29" ht="49.95" customHeight="1">
      <c r="A1621" s="240">
        <f t="shared" si="28"/>
        <v>1583</v>
      </c>
      <c r="B1621" s="449"/>
      <c r="C1621" s="450"/>
      <c r="D1621" s="450"/>
      <c r="E1621" s="450"/>
      <c r="F1621" s="450"/>
      <c r="G1621" s="450"/>
      <c r="H1621" s="450"/>
      <c r="I1621" s="450"/>
      <c r="J1621" s="450"/>
      <c r="K1621" s="450"/>
      <c r="L1621" s="451"/>
      <c r="M1621" s="452"/>
      <c r="N1621" s="452"/>
      <c r="O1621" s="452"/>
      <c r="P1621" s="453"/>
      <c r="Q1621" s="454"/>
      <c r="R1621" s="454"/>
      <c r="S1621" s="454"/>
      <c r="T1621" s="454"/>
      <c r="U1621" s="454"/>
      <c r="V1621" s="129"/>
      <c r="W1621" s="129"/>
      <c r="X1621" s="455"/>
      <c r="Y1621" s="456"/>
      <c r="Z1621" s="339" t="str">
        <f>IFERROR(VLOOKUP(X1621, 【参考】数式用!$A$2:$B$46, 2, FALSE), "")</f>
        <v/>
      </c>
      <c r="AA1621" s="357"/>
      <c r="AB1621" s="426" t="str">
        <f>IF(B1621="", "", IF(COUNTIF(X1621,"*独自*"),"数式を削除して手入力",IFERROR(INDEX(【参考】数式用!$O$3:'【参考】数式用'!$Q$452,MATCH(Q1621&amp;V1621,【参考】数式用!$N$3:'【参考】数式用'!$N$452,0),MATCH(VLOOKUP(X1621,【参考】数式用!$R$2:$S$46,2,FALSE),【参考】数式用!$O$2:$Q$2,0)),10)))</f>
        <v/>
      </c>
      <c r="AC1621" s="354"/>
    </row>
    <row r="1622" spans="1:29" ht="49.95" customHeight="1">
      <c r="A1622" s="240">
        <f t="shared" si="28"/>
        <v>1584</v>
      </c>
      <c r="B1622" s="449"/>
      <c r="C1622" s="450"/>
      <c r="D1622" s="450"/>
      <c r="E1622" s="450"/>
      <c r="F1622" s="450"/>
      <c r="G1622" s="450"/>
      <c r="H1622" s="450"/>
      <c r="I1622" s="450"/>
      <c r="J1622" s="450"/>
      <c r="K1622" s="450"/>
      <c r="L1622" s="451"/>
      <c r="M1622" s="452"/>
      <c r="N1622" s="452"/>
      <c r="O1622" s="452"/>
      <c r="P1622" s="453"/>
      <c r="Q1622" s="454"/>
      <c r="R1622" s="454"/>
      <c r="S1622" s="454"/>
      <c r="T1622" s="454"/>
      <c r="U1622" s="454"/>
      <c r="V1622" s="129"/>
      <c r="W1622" s="129"/>
      <c r="X1622" s="455"/>
      <c r="Y1622" s="456"/>
      <c r="Z1622" s="339" t="str">
        <f>IFERROR(VLOOKUP(X1622, 【参考】数式用!$A$2:$B$46, 2, FALSE), "")</f>
        <v/>
      </c>
      <c r="AA1622" s="357"/>
      <c r="AB1622" s="426" t="str">
        <f>IF(B1622="", "", IF(COUNTIF(X1622,"*独自*"),"数式を削除して手入力",IFERROR(INDEX(【参考】数式用!$O$3:'【参考】数式用'!$Q$452,MATCH(Q1622&amp;V1622,【参考】数式用!$N$3:'【参考】数式用'!$N$452,0),MATCH(VLOOKUP(X1622,【参考】数式用!$R$2:$S$46,2,FALSE),【参考】数式用!$O$2:$Q$2,0)),10)))</f>
        <v/>
      </c>
      <c r="AC1622" s="354"/>
    </row>
    <row r="1623" spans="1:29" ht="49.95" customHeight="1">
      <c r="A1623" s="240">
        <f t="shared" si="28"/>
        <v>1585</v>
      </c>
      <c r="B1623" s="449"/>
      <c r="C1623" s="450"/>
      <c r="D1623" s="450"/>
      <c r="E1623" s="450"/>
      <c r="F1623" s="450"/>
      <c r="G1623" s="450"/>
      <c r="H1623" s="450"/>
      <c r="I1623" s="450"/>
      <c r="J1623" s="450"/>
      <c r="K1623" s="450"/>
      <c r="L1623" s="451"/>
      <c r="M1623" s="452"/>
      <c r="N1623" s="452"/>
      <c r="O1623" s="452"/>
      <c r="P1623" s="453"/>
      <c r="Q1623" s="454"/>
      <c r="R1623" s="454"/>
      <c r="S1623" s="454"/>
      <c r="T1623" s="454"/>
      <c r="U1623" s="454"/>
      <c r="V1623" s="129"/>
      <c r="W1623" s="129"/>
      <c r="X1623" s="455"/>
      <c r="Y1623" s="456"/>
      <c r="Z1623" s="339" t="str">
        <f>IFERROR(VLOOKUP(X1623, 【参考】数式用!$A$2:$B$46, 2, FALSE), "")</f>
        <v/>
      </c>
      <c r="AA1623" s="357"/>
      <c r="AB1623" s="426" t="str">
        <f>IF(B1623="", "", IF(COUNTIF(X1623,"*独自*"),"数式を削除して手入力",IFERROR(INDEX(【参考】数式用!$O$3:'【参考】数式用'!$Q$452,MATCH(Q1623&amp;V1623,【参考】数式用!$N$3:'【参考】数式用'!$N$452,0),MATCH(VLOOKUP(X1623,【参考】数式用!$R$2:$S$46,2,FALSE),【参考】数式用!$O$2:$Q$2,0)),10)))</f>
        <v/>
      </c>
      <c r="AC1623" s="354"/>
    </row>
    <row r="1624" spans="1:29" ht="49.95" customHeight="1">
      <c r="A1624" s="240">
        <f t="shared" si="28"/>
        <v>1586</v>
      </c>
      <c r="B1624" s="449"/>
      <c r="C1624" s="450"/>
      <c r="D1624" s="450"/>
      <c r="E1624" s="450"/>
      <c r="F1624" s="450"/>
      <c r="G1624" s="450"/>
      <c r="H1624" s="450"/>
      <c r="I1624" s="450"/>
      <c r="J1624" s="450"/>
      <c r="K1624" s="450"/>
      <c r="L1624" s="451"/>
      <c r="M1624" s="452"/>
      <c r="N1624" s="452"/>
      <c r="O1624" s="452"/>
      <c r="P1624" s="453"/>
      <c r="Q1624" s="454"/>
      <c r="R1624" s="454"/>
      <c r="S1624" s="454"/>
      <c r="T1624" s="454"/>
      <c r="U1624" s="454"/>
      <c r="V1624" s="129"/>
      <c r="W1624" s="129"/>
      <c r="X1624" s="455"/>
      <c r="Y1624" s="456"/>
      <c r="Z1624" s="339" t="str">
        <f>IFERROR(VLOOKUP(X1624, 【参考】数式用!$A$2:$B$46, 2, FALSE), "")</f>
        <v/>
      </c>
      <c r="AA1624" s="357"/>
      <c r="AB1624" s="426" t="str">
        <f>IF(B1624="", "", IF(COUNTIF(X1624,"*独自*"),"数式を削除して手入力",IFERROR(INDEX(【参考】数式用!$O$3:'【参考】数式用'!$Q$452,MATCH(Q1624&amp;V1624,【参考】数式用!$N$3:'【参考】数式用'!$N$452,0),MATCH(VLOOKUP(X1624,【参考】数式用!$R$2:$S$46,2,FALSE),【参考】数式用!$O$2:$Q$2,0)),10)))</f>
        <v/>
      </c>
      <c r="AC1624" s="354"/>
    </row>
    <row r="1625" spans="1:29" ht="49.95" customHeight="1">
      <c r="A1625" s="240">
        <f t="shared" si="28"/>
        <v>1587</v>
      </c>
      <c r="B1625" s="449"/>
      <c r="C1625" s="450"/>
      <c r="D1625" s="450"/>
      <c r="E1625" s="450"/>
      <c r="F1625" s="450"/>
      <c r="G1625" s="450"/>
      <c r="H1625" s="450"/>
      <c r="I1625" s="450"/>
      <c r="J1625" s="450"/>
      <c r="K1625" s="450"/>
      <c r="L1625" s="451"/>
      <c r="M1625" s="452"/>
      <c r="N1625" s="452"/>
      <c r="O1625" s="452"/>
      <c r="P1625" s="453"/>
      <c r="Q1625" s="454"/>
      <c r="R1625" s="454"/>
      <c r="S1625" s="454"/>
      <c r="T1625" s="454"/>
      <c r="U1625" s="454"/>
      <c r="V1625" s="129"/>
      <c r="W1625" s="129"/>
      <c r="X1625" s="455"/>
      <c r="Y1625" s="456"/>
      <c r="Z1625" s="339" t="str">
        <f>IFERROR(VLOOKUP(X1625, 【参考】数式用!$A$2:$B$46, 2, FALSE), "")</f>
        <v/>
      </c>
      <c r="AA1625" s="357"/>
      <c r="AB1625" s="426" t="str">
        <f>IF(B1625="", "", IF(COUNTIF(X1625,"*独自*"),"数式を削除して手入力",IFERROR(INDEX(【参考】数式用!$O$3:'【参考】数式用'!$Q$452,MATCH(Q1625&amp;V1625,【参考】数式用!$N$3:'【参考】数式用'!$N$452,0),MATCH(VLOOKUP(X1625,【参考】数式用!$R$2:$S$46,2,FALSE),【参考】数式用!$O$2:$Q$2,0)),10)))</f>
        <v/>
      </c>
      <c r="AC1625" s="354"/>
    </row>
    <row r="1626" spans="1:29" ht="49.95" customHeight="1">
      <c r="A1626" s="240">
        <f t="shared" si="28"/>
        <v>1588</v>
      </c>
      <c r="B1626" s="449"/>
      <c r="C1626" s="450"/>
      <c r="D1626" s="450"/>
      <c r="E1626" s="450"/>
      <c r="F1626" s="450"/>
      <c r="G1626" s="450"/>
      <c r="H1626" s="450"/>
      <c r="I1626" s="450"/>
      <c r="J1626" s="450"/>
      <c r="K1626" s="450"/>
      <c r="L1626" s="451"/>
      <c r="M1626" s="452"/>
      <c r="N1626" s="452"/>
      <c r="O1626" s="452"/>
      <c r="P1626" s="453"/>
      <c r="Q1626" s="454"/>
      <c r="R1626" s="454"/>
      <c r="S1626" s="454"/>
      <c r="T1626" s="454"/>
      <c r="U1626" s="454"/>
      <c r="V1626" s="129"/>
      <c r="W1626" s="129"/>
      <c r="X1626" s="455"/>
      <c r="Y1626" s="456"/>
      <c r="Z1626" s="339" t="str">
        <f>IFERROR(VLOOKUP(X1626, 【参考】数式用!$A$2:$B$46, 2, FALSE), "")</f>
        <v/>
      </c>
      <c r="AA1626" s="357"/>
      <c r="AB1626" s="426" t="str">
        <f>IF(B1626="", "", IF(COUNTIF(X1626,"*独自*"),"数式を削除して手入力",IFERROR(INDEX(【参考】数式用!$O$3:'【参考】数式用'!$Q$452,MATCH(Q1626&amp;V1626,【参考】数式用!$N$3:'【参考】数式用'!$N$452,0),MATCH(VLOOKUP(X1626,【参考】数式用!$R$2:$S$46,2,FALSE),【参考】数式用!$O$2:$Q$2,0)),10)))</f>
        <v/>
      </c>
      <c r="AC1626" s="354"/>
    </row>
    <row r="1627" spans="1:29" ht="49.95" customHeight="1">
      <c r="A1627" s="240">
        <f t="shared" si="28"/>
        <v>1589</v>
      </c>
      <c r="B1627" s="449"/>
      <c r="C1627" s="450"/>
      <c r="D1627" s="450"/>
      <c r="E1627" s="450"/>
      <c r="F1627" s="450"/>
      <c r="G1627" s="450"/>
      <c r="H1627" s="450"/>
      <c r="I1627" s="450"/>
      <c r="J1627" s="450"/>
      <c r="K1627" s="450"/>
      <c r="L1627" s="451"/>
      <c r="M1627" s="452"/>
      <c r="N1627" s="452"/>
      <c r="O1627" s="452"/>
      <c r="P1627" s="453"/>
      <c r="Q1627" s="454"/>
      <c r="R1627" s="454"/>
      <c r="S1627" s="454"/>
      <c r="T1627" s="454"/>
      <c r="U1627" s="454"/>
      <c r="V1627" s="129"/>
      <c r="W1627" s="129"/>
      <c r="X1627" s="455"/>
      <c r="Y1627" s="456"/>
      <c r="Z1627" s="339" t="str">
        <f>IFERROR(VLOOKUP(X1627, 【参考】数式用!$A$2:$B$46, 2, FALSE), "")</f>
        <v/>
      </c>
      <c r="AA1627" s="357"/>
      <c r="AB1627" s="426" t="str">
        <f>IF(B1627="", "", IF(COUNTIF(X1627,"*独自*"),"数式を削除して手入力",IFERROR(INDEX(【参考】数式用!$O$3:'【参考】数式用'!$Q$452,MATCH(Q1627&amp;V1627,【参考】数式用!$N$3:'【参考】数式用'!$N$452,0),MATCH(VLOOKUP(X1627,【参考】数式用!$R$2:$S$46,2,FALSE),【参考】数式用!$O$2:$Q$2,0)),10)))</f>
        <v/>
      </c>
      <c r="AC1627" s="354"/>
    </row>
    <row r="1628" spans="1:29" ht="49.95" customHeight="1">
      <c r="A1628" s="240">
        <f t="shared" si="28"/>
        <v>1590</v>
      </c>
      <c r="B1628" s="449"/>
      <c r="C1628" s="450"/>
      <c r="D1628" s="450"/>
      <c r="E1628" s="450"/>
      <c r="F1628" s="450"/>
      <c r="G1628" s="450"/>
      <c r="H1628" s="450"/>
      <c r="I1628" s="450"/>
      <c r="J1628" s="450"/>
      <c r="K1628" s="450"/>
      <c r="L1628" s="451"/>
      <c r="M1628" s="452"/>
      <c r="N1628" s="452"/>
      <c r="O1628" s="452"/>
      <c r="P1628" s="453"/>
      <c r="Q1628" s="454"/>
      <c r="R1628" s="454"/>
      <c r="S1628" s="454"/>
      <c r="T1628" s="454"/>
      <c r="U1628" s="454"/>
      <c r="V1628" s="129"/>
      <c r="W1628" s="129"/>
      <c r="X1628" s="455"/>
      <c r="Y1628" s="456"/>
      <c r="Z1628" s="339" t="str">
        <f>IFERROR(VLOOKUP(X1628, 【参考】数式用!$A$2:$B$46, 2, FALSE), "")</f>
        <v/>
      </c>
      <c r="AA1628" s="357"/>
      <c r="AB1628" s="426" t="str">
        <f>IF(B1628="", "", IF(COUNTIF(X1628,"*独自*"),"数式を削除して手入力",IFERROR(INDEX(【参考】数式用!$O$3:'【参考】数式用'!$Q$452,MATCH(Q1628&amp;V1628,【参考】数式用!$N$3:'【参考】数式用'!$N$452,0),MATCH(VLOOKUP(X1628,【参考】数式用!$R$2:$S$46,2,FALSE),【参考】数式用!$O$2:$Q$2,0)),10)))</f>
        <v/>
      </c>
      <c r="AC1628" s="354"/>
    </row>
    <row r="1629" spans="1:29" ht="49.95" customHeight="1">
      <c r="A1629" s="240">
        <f t="shared" si="28"/>
        <v>1591</v>
      </c>
      <c r="B1629" s="449"/>
      <c r="C1629" s="450"/>
      <c r="D1629" s="450"/>
      <c r="E1629" s="450"/>
      <c r="F1629" s="450"/>
      <c r="G1629" s="450"/>
      <c r="H1629" s="450"/>
      <c r="I1629" s="450"/>
      <c r="J1629" s="450"/>
      <c r="K1629" s="450"/>
      <c r="L1629" s="451"/>
      <c r="M1629" s="452"/>
      <c r="N1629" s="452"/>
      <c r="O1629" s="452"/>
      <c r="P1629" s="453"/>
      <c r="Q1629" s="454"/>
      <c r="R1629" s="454"/>
      <c r="S1629" s="454"/>
      <c r="T1629" s="454"/>
      <c r="U1629" s="454"/>
      <c r="V1629" s="129"/>
      <c r="W1629" s="129"/>
      <c r="X1629" s="455"/>
      <c r="Y1629" s="456"/>
      <c r="Z1629" s="339" t="str">
        <f>IFERROR(VLOOKUP(X1629, 【参考】数式用!$A$2:$B$46, 2, FALSE), "")</f>
        <v/>
      </c>
      <c r="AA1629" s="357"/>
      <c r="AB1629" s="426" t="str">
        <f>IF(B1629="", "", IF(COUNTIF(X1629,"*独自*"),"数式を削除して手入力",IFERROR(INDEX(【参考】数式用!$O$3:'【参考】数式用'!$Q$452,MATCH(Q1629&amp;V1629,【参考】数式用!$N$3:'【参考】数式用'!$N$452,0),MATCH(VLOOKUP(X1629,【参考】数式用!$R$2:$S$46,2,FALSE),【参考】数式用!$O$2:$Q$2,0)),10)))</f>
        <v/>
      </c>
      <c r="AC1629" s="354"/>
    </row>
    <row r="1630" spans="1:29" ht="49.95" customHeight="1">
      <c r="A1630" s="240">
        <f t="shared" si="28"/>
        <v>1592</v>
      </c>
      <c r="B1630" s="449"/>
      <c r="C1630" s="450"/>
      <c r="D1630" s="450"/>
      <c r="E1630" s="450"/>
      <c r="F1630" s="450"/>
      <c r="G1630" s="450"/>
      <c r="H1630" s="450"/>
      <c r="I1630" s="450"/>
      <c r="J1630" s="450"/>
      <c r="K1630" s="450"/>
      <c r="L1630" s="451"/>
      <c r="M1630" s="452"/>
      <c r="N1630" s="452"/>
      <c r="O1630" s="452"/>
      <c r="P1630" s="453"/>
      <c r="Q1630" s="454"/>
      <c r="R1630" s="454"/>
      <c r="S1630" s="454"/>
      <c r="T1630" s="454"/>
      <c r="U1630" s="454"/>
      <c r="V1630" s="129"/>
      <c r="W1630" s="129"/>
      <c r="X1630" s="455"/>
      <c r="Y1630" s="456"/>
      <c r="Z1630" s="339" t="str">
        <f>IFERROR(VLOOKUP(X1630, 【参考】数式用!$A$2:$B$46, 2, FALSE), "")</f>
        <v/>
      </c>
      <c r="AA1630" s="357"/>
      <c r="AB1630" s="426" t="str">
        <f>IF(B1630="", "", IF(COUNTIF(X1630,"*独自*"),"数式を削除して手入力",IFERROR(INDEX(【参考】数式用!$O$3:'【参考】数式用'!$Q$452,MATCH(Q1630&amp;V1630,【参考】数式用!$N$3:'【参考】数式用'!$N$452,0),MATCH(VLOOKUP(X1630,【参考】数式用!$R$2:$S$46,2,FALSE),【参考】数式用!$O$2:$Q$2,0)),10)))</f>
        <v/>
      </c>
      <c r="AC1630" s="354"/>
    </row>
    <row r="1631" spans="1:29" ht="49.95" customHeight="1">
      <c r="A1631" s="240">
        <f t="shared" si="28"/>
        <v>1593</v>
      </c>
      <c r="B1631" s="449"/>
      <c r="C1631" s="450"/>
      <c r="D1631" s="450"/>
      <c r="E1631" s="450"/>
      <c r="F1631" s="450"/>
      <c r="G1631" s="450"/>
      <c r="H1631" s="450"/>
      <c r="I1631" s="450"/>
      <c r="J1631" s="450"/>
      <c r="K1631" s="450"/>
      <c r="L1631" s="451"/>
      <c r="M1631" s="452"/>
      <c r="N1631" s="452"/>
      <c r="O1631" s="452"/>
      <c r="P1631" s="453"/>
      <c r="Q1631" s="454"/>
      <c r="R1631" s="454"/>
      <c r="S1631" s="454"/>
      <c r="T1631" s="454"/>
      <c r="U1631" s="454"/>
      <c r="V1631" s="129"/>
      <c r="W1631" s="129"/>
      <c r="X1631" s="455"/>
      <c r="Y1631" s="456"/>
      <c r="Z1631" s="339" t="str">
        <f>IFERROR(VLOOKUP(X1631, 【参考】数式用!$A$2:$B$46, 2, FALSE), "")</f>
        <v/>
      </c>
      <c r="AA1631" s="357"/>
      <c r="AB1631" s="426" t="str">
        <f>IF(B1631="", "", IF(COUNTIF(X1631,"*独自*"),"数式を削除して手入力",IFERROR(INDEX(【参考】数式用!$O$3:'【参考】数式用'!$Q$452,MATCH(Q1631&amp;V1631,【参考】数式用!$N$3:'【参考】数式用'!$N$452,0),MATCH(VLOOKUP(X1631,【参考】数式用!$R$2:$S$46,2,FALSE),【参考】数式用!$O$2:$Q$2,0)),10)))</f>
        <v/>
      </c>
      <c r="AC1631" s="354"/>
    </row>
    <row r="1632" spans="1:29" ht="49.95" customHeight="1">
      <c r="A1632" s="240">
        <f t="shared" si="28"/>
        <v>1594</v>
      </c>
      <c r="B1632" s="449"/>
      <c r="C1632" s="450"/>
      <c r="D1632" s="450"/>
      <c r="E1632" s="450"/>
      <c r="F1632" s="450"/>
      <c r="G1632" s="450"/>
      <c r="H1632" s="450"/>
      <c r="I1632" s="450"/>
      <c r="J1632" s="450"/>
      <c r="K1632" s="450"/>
      <c r="L1632" s="451"/>
      <c r="M1632" s="452"/>
      <c r="N1632" s="452"/>
      <c r="O1632" s="452"/>
      <c r="P1632" s="453"/>
      <c r="Q1632" s="454"/>
      <c r="R1632" s="454"/>
      <c r="S1632" s="454"/>
      <c r="T1632" s="454"/>
      <c r="U1632" s="454"/>
      <c r="V1632" s="129"/>
      <c r="W1632" s="129"/>
      <c r="X1632" s="455"/>
      <c r="Y1632" s="456"/>
      <c r="Z1632" s="339" t="str">
        <f>IFERROR(VLOOKUP(X1632, 【参考】数式用!$A$2:$B$46, 2, FALSE), "")</f>
        <v/>
      </c>
      <c r="AA1632" s="357"/>
      <c r="AB1632" s="426" t="str">
        <f>IF(B1632="", "", IF(COUNTIF(X1632,"*独自*"),"数式を削除して手入力",IFERROR(INDEX(【参考】数式用!$O$3:'【参考】数式用'!$Q$452,MATCH(Q1632&amp;V1632,【参考】数式用!$N$3:'【参考】数式用'!$N$452,0),MATCH(VLOOKUP(X1632,【参考】数式用!$R$2:$S$46,2,FALSE),【参考】数式用!$O$2:$Q$2,0)),10)))</f>
        <v/>
      </c>
      <c r="AC1632" s="354"/>
    </row>
    <row r="1633" spans="1:29" ht="49.95" customHeight="1">
      <c r="A1633" s="240">
        <f t="shared" si="28"/>
        <v>1595</v>
      </c>
      <c r="B1633" s="449"/>
      <c r="C1633" s="450"/>
      <c r="D1633" s="450"/>
      <c r="E1633" s="450"/>
      <c r="F1633" s="450"/>
      <c r="G1633" s="450"/>
      <c r="H1633" s="450"/>
      <c r="I1633" s="450"/>
      <c r="J1633" s="450"/>
      <c r="K1633" s="450"/>
      <c r="L1633" s="451"/>
      <c r="M1633" s="452"/>
      <c r="N1633" s="452"/>
      <c r="O1633" s="452"/>
      <c r="P1633" s="453"/>
      <c r="Q1633" s="454"/>
      <c r="R1633" s="454"/>
      <c r="S1633" s="454"/>
      <c r="T1633" s="454"/>
      <c r="U1633" s="454"/>
      <c r="V1633" s="129"/>
      <c r="W1633" s="129"/>
      <c r="X1633" s="455"/>
      <c r="Y1633" s="456"/>
      <c r="Z1633" s="339" t="str">
        <f>IFERROR(VLOOKUP(X1633, 【参考】数式用!$A$2:$B$46, 2, FALSE), "")</f>
        <v/>
      </c>
      <c r="AA1633" s="357"/>
      <c r="AB1633" s="426" t="str">
        <f>IF(B1633="", "", IF(COUNTIF(X1633,"*独自*"),"数式を削除して手入力",IFERROR(INDEX(【参考】数式用!$O$3:'【参考】数式用'!$Q$452,MATCH(Q1633&amp;V1633,【参考】数式用!$N$3:'【参考】数式用'!$N$452,0),MATCH(VLOOKUP(X1633,【参考】数式用!$R$2:$S$46,2,FALSE),【参考】数式用!$O$2:$Q$2,0)),10)))</f>
        <v/>
      </c>
      <c r="AC1633" s="354"/>
    </row>
    <row r="1634" spans="1:29" ht="49.95" customHeight="1">
      <c r="A1634" s="240">
        <f t="shared" si="28"/>
        <v>1596</v>
      </c>
      <c r="B1634" s="449"/>
      <c r="C1634" s="450"/>
      <c r="D1634" s="450"/>
      <c r="E1634" s="450"/>
      <c r="F1634" s="450"/>
      <c r="G1634" s="450"/>
      <c r="H1634" s="450"/>
      <c r="I1634" s="450"/>
      <c r="J1634" s="450"/>
      <c r="K1634" s="450"/>
      <c r="L1634" s="451"/>
      <c r="M1634" s="452"/>
      <c r="N1634" s="452"/>
      <c r="O1634" s="452"/>
      <c r="P1634" s="453"/>
      <c r="Q1634" s="454"/>
      <c r="R1634" s="454"/>
      <c r="S1634" s="454"/>
      <c r="T1634" s="454"/>
      <c r="U1634" s="454"/>
      <c r="V1634" s="129"/>
      <c r="W1634" s="129"/>
      <c r="X1634" s="455"/>
      <c r="Y1634" s="456"/>
      <c r="Z1634" s="339" t="str">
        <f>IFERROR(VLOOKUP(X1634, 【参考】数式用!$A$2:$B$46, 2, FALSE), "")</f>
        <v/>
      </c>
      <c r="AA1634" s="357"/>
      <c r="AB1634" s="426" t="str">
        <f>IF(B1634="", "", IF(COUNTIF(X1634,"*独自*"),"数式を削除して手入力",IFERROR(INDEX(【参考】数式用!$O$3:'【参考】数式用'!$Q$452,MATCH(Q1634&amp;V1634,【参考】数式用!$N$3:'【参考】数式用'!$N$452,0),MATCH(VLOOKUP(X1634,【参考】数式用!$R$2:$S$46,2,FALSE),【参考】数式用!$O$2:$Q$2,0)),10)))</f>
        <v/>
      </c>
      <c r="AC1634" s="354"/>
    </row>
    <row r="1635" spans="1:29" ht="49.95" customHeight="1">
      <c r="A1635" s="240">
        <f t="shared" si="28"/>
        <v>1597</v>
      </c>
      <c r="B1635" s="449"/>
      <c r="C1635" s="450"/>
      <c r="D1635" s="450"/>
      <c r="E1635" s="450"/>
      <c r="F1635" s="450"/>
      <c r="G1635" s="450"/>
      <c r="H1635" s="450"/>
      <c r="I1635" s="450"/>
      <c r="J1635" s="450"/>
      <c r="K1635" s="450"/>
      <c r="L1635" s="451"/>
      <c r="M1635" s="452"/>
      <c r="N1635" s="452"/>
      <c r="O1635" s="452"/>
      <c r="P1635" s="453"/>
      <c r="Q1635" s="454"/>
      <c r="R1635" s="454"/>
      <c r="S1635" s="454"/>
      <c r="T1635" s="454"/>
      <c r="U1635" s="454"/>
      <c r="V1635" s="129"/>
      <c r="W1635" s="129"/>
      <c r="X1635" s="455"/>
      <c r="Y1635" s="456"/>
      <c r="Z1635" s="339" t="str">
        <f>IFERROR(VLOOKUP(X1635, 【参考】数式用!$A$2:$B$46, 2, FALSE), "")</f>
        <v/>
      </c>
      <c r="AA1635" s="357"/>
      <c r="AB1635" s="426" t="str">
        <f>IF(B1635="", "", IF(COUNTIF(X1635,"*独自*"),"数式を削除して手入力",IFERROR(INDEX(【参考】数式用!$O$3:'【参考】数式用'!$Q$452,MATCH(Q1635&amp;V1635,【参考】数式用!$N$3:'【参考】数式用'!$N$452,0),MATCH(VLOOKUP(X1635,【参考】数式用!$R$2:$S$46,2,FALSE),【参考】数式用!$O$2:$Q$2,0)),10)))</f>
        <v/>
      </c>
      <c r="AC1635" s="354"/>
    </row>
    <row r="1636" spans="1:29" ht="49.95" customHeight="1">
      <c r="A1636" s="240">
        <f t="shared" si="28"/>
        <v>1598</v>
      </c>
      <c r="B1636" s="449"/>
      <c r="C1636" s="450"/>
      <c r="D1636" s="450"/>
      <c r="E1636" s="450"/>
      <c r="F1636" s="450"/>
      <c r="G1636" s="450"/>
      <c r="H1636" s="450"/>
      <c r="I1636" s="450"/>
      <c r="J1636" s="450"/>
      <c r="K1636" s="450"/>
      <c r="L1636" s="451"/>
      <c r="M1636" s="452"/>
      <c r="N1636" s="452"/>
      <c r="O1636" s="452"/>
      <c r="P1636" s="453"/>
      <c r="Q1636" s="454"/>
      <c r="R1636" s="454"/>
      <c r="S1636" s="454"/>
      <c r="T1636" s="454"/>
      <c r="U1636" s="454"/>
      <c r="V1636" s="129"/>
      <c r="W1636" s="129"/>
      <c r="X1636" s="455"/>
      <c r="Y1636" s="456"/>
      <c r="Z1636" s="339" t="str">
        <f>IFERROR(VLOOKUP(X1636, 【参考】数式用!$A$2:$B$46, 2, FALSE), "")</f>
        <v/>
      </c>
      <c r="AA1636" s="357"/>
      <c r="AB1636" s="426" t="str">
        <f>IF(B1636="", "", IF(COUNTIF(X1636,"*独自*"),"数式を削除して手入力",IFERROR(INDEX(【参考】数式用!$O$3:'【参考】数式用'!$Q$452,MATCH(Q1636&amp;V1636,【参考】数式用!$N$3:'【参考】数式用'!$N$452,0),MATCH(VLOOKUP(X1636,【参考】数式用!$R$2:$S$46,2,FALSE),【参考】数式用!$O$2:$Q$2,0)),10)))</f>
        <v/>
      </c>
      <c r="AC1636" s="354"/>
    </row>
    <row r="1637" spans="1:29" ht="49.95" customHeight="1">
      <c r="A1637" s="240">
        <f t="shared" si="28"/>
        <v>1599</v>
      </c>
      <c r="B1637" s="449"/>
      <c r="C1637" s="450"/>
      <c r="D1637" s="450"/>
      <c r="E1637" s="450"/>
      <c r="F1637" s="450"/>
      <c r="G1637" s="450"/>
      <c r="H1637" s="450"/>
      <c r="I1637" s="450"/>
      <c r="J1637" s="450"/>
      <c r="K1637" s="450"/>
      <c r="L1637" s="451"/>
      <c r="M1637" s="452"/>
      <c r="N1637" s="452"/>
      <c r="O1637" s="452"/>
      <c r="P1637" s="453"/>
      <c r="Q1637" s="454"/>
      <c r="R1637" s="454"/>
      <c r="S1637" s="454"/>
      <c r="T1637" s="454"/>
      <c r="U1637" s="454"/>
      <c r="V1637" s="129"/>
      <c r="W1637" s="129"/>
      <c r="X1637" s="455"/>
      <c r="Y1637" s="456"/>
      <c r="Z1637" s="339" t="str">
        <f>IFERROR(VLOOKUP(X1637, 【参考】数式用!$A$2:$B$46, 2, FALSE), "")</f>
        <v/>
      </c>
      <c r="AA1637" s="357"/>
      <c r="AB1637" s="426" t="str">
        <f>IF(B1637="", "", IF(COUNTIF(X1637,"*独自*"),"数式を削除して手入力",IFERROR(INDEX(【参考】数式用!$O$3:'【参考】数式用'!$Q$452,MATCH(Q1637&amp;V1637,【参考】数式用!$N$3:'【参考】数式用'!$N$452,0),MATCH(VLOOKUP(X1637,【参考】数式用!$R$2:$S$46,2,FALSE),【参考】数式用!$O$2:$Q$2,0)),10)))</f>
        <v/>
      </c>
      <c r="AC1637" s="354"/>
    </row>
    <row r="1638" spans="1:29" ht="49.95" customHeight="1">
      <c r="A1638" s="240">
        <f t="shared" si="28"/>
        <v>1600</v>
      </c>
      <c r="B1638" s="449"/>
      <c r="C1638" s="450"/>
      <c r="D1638" s="450"/>
      <c r="E1638" s="450"/>
      <c r="F1638" s="450"/>
      <c r="G1638" s="450"/>
      <c r="H1638" s="450"/>
      <c r="I1638" s="450"/>
      <c r="J1638" s="450"/>
      <c r="K1638" s="450"/>
      <c r="L1638" s="451"/>
      <c r="M1638" s="452"/>
      <c r="N1638" s="452"/>
      <c r="O1638" s="452"/>
      <c r="P1638" s="453"/>
      <c r="Q1638" s="454"/>
      <c r="R1638" s="454"/>
      <c r="S1638" s="454"/>
      <c r="T1638" s="454"/>
      <c r="U1638" s="454"/>
      <c r="V1638" s="129"/>
      <c r="W1638" s="129"/>
      <c r="X1638" s="455"/>
      <c r="Y1638" s="456"/>
      <c r="Z1638" s="339" t="str">
        <f>IFERROR(VLOOKUP(X1638, 【参考】数式用!$A$2:$B$46, 2, FALSE), "")</f>
        <v/>
      </c>
      <c r="AA1638" s="357"/>
      <c r="AB1638" s="426" t="str">
        <f>IF(B1638="", "", IF(COUNTIF(X1638,"*独自*"),"数式を削除して手入力",IFERROR(INDEX(【参考】数式用!$O$3:'【参考】数式用'!$Q$452,MATCH(Q1638&amp;V1638,【参考】数式用!$N$3:'【参考】数式用'!$N$452,0),MATCH(VLOOKUP(X1638,【参考】数式用!$R$2:$S$46,2,FALSE),【参考】数式用!$O$2:$Q$2,0)),10)))</f>
        <v/>
      </c>
      <c r="AC1638" s="354"/>
    </row>
    <row r="1639" spans="1:29" ht="49.95" customHeight="1">
      <c r="A1639" s="240">
        <f t="shared" si="28"/>
        <v>1601</v>
      </c>
      <c r="B1639" s="449"/>
      <c r="C1639" s="450"/>
      <c r="D1639" s="450"/>
      <c r="E1639" s="450"/>
      <c r="F1639" s="450"/>
      <c r="G1639" s="450"/>
      <c r="H1639" s="450"/>
      <c r="I1639" s="450"/>
      <c r="J1639" s="450"/>
      <c r="K1639" s="450"/>
      <c r="L1639" s="451"/>
      <c r="M1639" s="452"/>
      <c r="N1639" s="452"/>
      <c r="O1639" s="452"/>
      <c r="P1639" s="453"/>
      <c r="Q1639" s="454"/>
      <c r="R1639" s="454"/>
      <c r="S1639" s="454"/>
      <c r="T1639" s="454"/>
      <c r="U1639" s="454"/>
      <c r="V1639" s="129"/>
      <c r="W1639" s="129"/>
      <c r="X1639" s="455"/>
      <c r="Y1639" s="456"/>
      <c r="Z1639" s="339" t="str">
        <f>IFERROR(VLOOKUP(X1639, 【参考】数式用!$A$2:$B$46, 2, FALSE), "")</f>
        <v/>
      </c>
      <c r="AA1639" s="357"/>
      <c r="AB1639" s="426" t="str">
        <f>IF(B1639="", "", IF(COUNTIF(X1639,"*独自*"),"数式を削除して手入力",IFERROR(INDEX(【参考】数式用!$O$3:'【参考】数式用'!$Q$452,MATCH(Q1639&amp;V1639,【参考】数式用!$N$3:'【参考】数式用'!$N$452,0),MATCH(VLOOKUP(X1639,【参考】数式用!$R$2:$S$46,2,FALSE),【参考】数式用!$O$2:$Q$2,0)),10)))</f>
        <v/>
      </c>
      <c r="AC1639" s="354"/>
    </row>
    <row r="1640" spans="1:29" ht="49.95" customHeight="1">
      <c r="A1640" s="240">
        <f t="shared" si="28"/>
        <v>1602</v>
      </c>
      <c r="B1640" s="449"/>
      <c r="C1640" s="450"/>
      <c r="D1640" s="450"/>
      <c r="E1640" s="450"/>
      <c r="F1640" s="450"/>
      <c r="G1640" s="450"/>
      <c r="H1640" s="450"/>
      <c r="I1640" s="450"/>
      <c r="J1640" s="450"/>
      <c r="K1640" s="450"/>
      <c r="L1640" s="451"/>
      <c r="M1640" s="452"/>
      <c r="N1640" s="452"/>
      <c r="O1640" s="452"/>
      <c r="P1640" s="453"/>
      <c r="Q1640" s="454"/>
      <c r="R1640" s="454"/>
      <c r="S1640" s="454"/>
      <c r="T1640" s="454"/>
      <c r="U1640" s="454"/>
      <c r="V1640" s="129"/>
      <c r="W1640" s="129"/>
      <c r="X1640" s="455"/>
      <c r="Y1640" s="456"/>
      <c r="Z1640" s="339" t="str">
        <f>IFERROR(VLOOKUP(X1640, 【参考】数式用!$A$2:$B$46, 2, FALSE), "")</f>
        <v/>
      </c>
      <c r="AA1640" s="357"/>
      <c r="AB1640" s="426" t="str">
        <f>IF(B1640="", "", IF(COUNTIF(X1640,"*独自*"),"数式を削除して手入力",IFERROR(INDEX(【参考】数式用!$O$3:'【参考】数式用'!$Q$452,MATCH(Q1640&amp;V1640,【参考】数式用!$N$3:'【参考】数式用'!$N$452,0),MATCH(VLOOKUP(X1640,【参考】数式用!$R$2:$S$46,2,FALSE),【参考】数式用!$O$2:$Q$2,0)),10)))</f>
        <v/>
      </c>
      <c r="AC1640" s="354"/>
    </row>
    <row r="1641" spans="1:29" ht="49.95" customHeight="1">
      <c r="A1641" s="240">
        <f t="shared" si="28"/>
        <v>1603</v>
      </c>
      <c r="B1641" s="449"/>
      <c r="C1641" s="450"/>
      <c r="D1641" s="450"/>
      <c r="E1641" s="450"/>
      <c r="F1641" s="450"/>
      <c r="G1641" s="450"/>
      <c r="H1641" s="450"/>
      <c r="I1641" s="450"/>
      <c r="J1641" s="450"/>
      <c r="K1641" s="450"/>
      <c r="L1641" s="451"/>
      <c r="M1641" s="452"/>
      <c r="N1641" s="452"/>
      <c r="O1641" s="452"/>
      <c r="P1641" s="453"/>
      <c r="Q1641" s="454"/>
      <c r="R1641" s="454"/>
      <c r="S1641" s="454"/>
      <c r="T1641" s="454"/>
      <c r="U1641" s="454"/>
      <c r="V1641" s="129"/>
      <c r="W1641" s="129"/>
      <c r="X1641" s="455"/>
      <c r="Y1641" s="456"/>
      <c r="Z1641" s="339" t="str">
        <f>IFERROR(VLOOKUP(X1641, 【参考】数式用!$A$2:$B$46, 2, FALSE), "")</f>
        <v/>
      </c>
      <c r="AA1641" s="357"/>
      <c r="AB1641" s="426" t="str">
        <f>IF(B1641="", "", IF(COUNTIF(X1641,"*独自*"),"数式を削除して手入力",IFERROR(INDEX(【参考】数式用!$O$3:'【参考】数式用'!$Q$452,MATCH(Q1641&amp;V1641,【参考】数式用!$N$3:'【参考】数式用'!$N$452,0),MATCH(VLOOKUP(X1641,【参考】数式用!$R$2:$S$46,2,FALSE),【参考】数式用!$O$2:$Q$2,0)),10)))</f>
        <v/>
      </c>
      <c r="AC1641" s="354"/>
    </row>
    <row r="1642" spans="1:29" ht="49.95" customHeight="1">
      <c r="A1642" s="240">
        <f t="shared" si="28"/>
        <v>1604</v>
      </c>
      <c r="B1642" s="449"/>
      <c r="C1642" s="450"/>
      <c r="D1642" s="450"/>
      <c r="E1642" s="450"/>
      <c r="F1642" s="450"/>
      <c r="G1642" s="450"/>
      <c r="H1642" s="450"/>
      <c r="I1642" s="450"/>
      <c r="J1642" s="450"/>
      <c r="K1642" s="450"/>
      <c r="L1642" s="451"/>
      <c r="M1642" s="452"/>
      <c r="N1642" s="452"/>
      <c r="O1642" s="452"/>
      <c r="P1642" s="453"/>
      <c r="Q1642" s="454"/>
      <c r="R1642" s="454"/>
      <c r="S1642" s="454"/>
      <c r="T1642" s="454"/>
      <c r="U1642" s="454"/>
      <c r="V1642" s="129"/>
      <c r="W1642" s="129"/>
      <c r="X1642" s="455"/>
      <c r="Y1642" s="456"/>
      <c r="Z1642" s="339" t="str">
        <f>IFERROR(VLOOKUP(X1642, 【参考】数式用!$A$2:$B$46, 2, FALSE), "")</f>
        <v/>
      </c>
      <c r="AA1642" s="357"/>
      <c r="AB1642" s="426" t="str">
        <f>IF(B1642="", "", IF(COUNTIF(X1642,"*独自*"),"数式を削除して手入力",IFERROR(INDEX(【参考】数式用!$O$3:'【参考】数式用'!$Q$452,MATCH(Q1642&amp;V1642,【参考】数式用!$N$3:'【参考】数式用'!$N$452,0),MATCH(VLOOKUP(X1642,【参考】数式用!$R$2:$S$46,2,FALSE),【参考】数式用!$O$2:$Q$2,0)),10)))</f>
        <v/>
      </c>
      <c r="AC1642" s="354"/>
    </row>
    <row r="1643" spans="1:29" ht="49.95" customHeight="1">
      <c r="A1643" s="240">
        <f t="shared" si="28"/>
        <v>1605</v>
      </c>
      <c r="B1643" s="449"/>
      <c r="C1643" s="450"/>
      <c r="D1643" s="450"/>
      <c r="E1643" s="450"/>
      <c r="F1643" s="450"/>
      <c r="G1643" s="450"/>
      <c r="H1643" s="450"/>
      <c r="I1643" s="450"/>
      <c r="J1643" s="450"/>
      <c r="K1643" s="450"/>
      <c r="L1643" s="451"/>
      <c r="M1643" s="452"/>
      <c r="N1643" s="452"/>
      <c r="O1643" s="452"/>
      <c r="P1643" s="453"/>
      <c r="Q1643" s="454"/>
      <c r="R1643" s="454"/>
      <c r="S1643" s="454"/>
      <c r="T1643" s="454"/>
      <c r="U1643" s="454"/>
      <c r="V1643" s="129"/>
      <c r="W1643" s="129"/>
      <c r="X1643" s="455"/>
      <c r="Y1643" s="456"/>
      <c r="Z1643" s="339" t="str">
        <f>IFERROR(VLOOKUP(X1643, 【参考】数式用!$A$2:$B$46, 2, FALSE), "")</f>
        <v/>
      </c>
      <c r="AA1643" s="357"/>
      <c r="AB1643" s="426" t="str">
        <f>IF(B1643="", "", IF(COUNTIF(X1643,"*独自*"),"数式を削除して手入力",IFERROR(INDEX(【参考】数式用!$O$3:'【参考】数式用'!$Q$452,MATCH(Q1643&amp;V1643,【参考】数式用!$N$3:'【参考】数式用'!$N$452,0),MATCH(VLOOKUP(X1643,【参考】数式用!$R$2:$S$46,2,FALSE),【参考】数式用!$O$2:$Q$2,0)),10)))</f>
        <v/>
      </c>
      <c r="AC1643" s="354"/>
    </row>
    <row r="1644" spans="1:29" ht="49.95" customHeight="1">
      <c r="A1644" s="240">
        <f t="shared" si="28"/>
        <v>1606</v>
      </c>
      <c r="B1644" s="449"/>
      <c r="C1644" s="450"/>
      <c r="D1644" s="450"/>
      <c r="E1644" s="450"/>
      <c r="F1644" s="450"/>
      <c r="G1644" s="450"/>
      <c r="H1644" s="450"/>
      <c r="I1644" s="450"/>
      <c r="J1644" s="450"/>
      <c r="K1644" s="450"/>
      <c r="L1644" s="451"/>
      <c r="M1644" s="452"/>
      <c r="N1644" s="452"/>
      <c r="O1644" s="452"/>
      <c r="P1644" s="453"/>
      <c r="Q1644" s="454"/>
      <c r="R1644" s="454"/>
      <c r="S1644" s="454"/>
      <c r="T1644" s="454"/>
      <c r="U1644" s="454"/>
      <c r="V1644" s="129"/>
      <c r="W1644" s="129"/>
      <c r="X1644" s="455"/>
      <c r="Y1644" s="456"/>
      <c r="Z1644" s="339" t="str">
        <f>IFERROR(VLOOKUP(X1644, 【参考】数式用!$A$2:$B$46, 2, FALSE), "")</f>
        <v/>
      </c>
      <c r="AA1644" s="357"/>
      <c r="AB1644" s="426" t="str">
        <f>IF(B1644="", "", IF(COUNTIF(X1644,"*独自*"),"数式を削除して手入力",IFERROR(INDEX(【参考】数式用!$O$3:'【参考】数式用'!$Q$452,MATCH(Q1644&amp;V1644,【参考】数式用!$N$3:'【参考】数式用'!$N$452,0),MATCH(VLOOKUP(X1644,【参考】数式用!$R$2:$S$46,2,FALSE),【参考】数式用!$O$2:$Q$2,0)),10)))</f>
        <v/>
      </c>
      <c r="AC1644" s="354"/>
    </row>
    <row r="1645" spans="1:29" ht="49.95" customHeight="1">
      <c r="A1645" s="240">
        <f t="shared" si="28"/>
        <v>1607</v>
      </c>
      <c r="B1645" s="449"/>
      <c r="C1645" s="450"/>
      <c r="D1645" s="450"/>
      <c r="E1645" s="450"/>
      <c r="F1645" s="450"/>
      <c r="G1645" s="450"/>
      <c r="H1645" s="450"/>
      <c r="I1645" s="450"/>
      <c r="J1645" s="450"/>
      <c r="K1645" s="450"/>
      <c r="L1645" s="451"/>
      <c r="M1645" s="452"/>
      <c r="N1645" s="452"/>
      <c r="O1645" s="452"/>
      <c r="P1645" s="453"/>
      <c r="Q1645" s="454"/>
      <c r="R1645" s="454"/>
      <c r="S1645" s="454"/>
      <c r="T1645" s="454"/>
      <c r="U1645" s="454"/>
      <c r="V1645" s="129"/>
      <c r="W1645" s="129"/>
      <c r="X1645" s="455"/>
      <c r="Y1645" s="456"/>
      <c r="Z1645" s="339" t="str">
        <f>IFERROR(VLOOKUP(X1645, 【参考】数式用!$A$2:$B$46, 2, FALSE), "")</f>
        <v/>
      </c>
      <c r="AA1645" s="357"/>
      <c r="AB1645" s="426" t="str">
        <f>IF(B1645="", "", IF(COUNTIF(X1645,"*独自*"),"数式を削除して手入力",IFERROR(INDEX(【参考】数式用!$O$3:'【参考】数式用'!$Q$452,MATCH(Q1645&amp;V1645,【参考】数式用!$N$3:'【参考】数式用'!$N$452,0),MATCH(VLOOKUP(X1645,【参考】数式用!$R$2:$S$46,2,FALSE),【参考】数式用!$O$2:$Q$2,0)),10)))</f>
        <v/>
      </c>
      <c r="AC1645" s="354"/>
    </row>
    <row r="1646" spans="1:29" ht="49.95" customHeight="1">
      <c r="A1646" s="240">
        <f t="shared" si="28"/>
        <v>1608</v>
      </c>
      <c r="B1646" s="449"/>
      <c r="C1646" s="450"/>
      <c r="D1646" s="450"/>
      <c r="E1646" s="450"/>
      <c r="F1646" s="450"/>
      <c r="G1646" s="450"/>
      <c r="H1646" s="450"/>
      <c r="I1646" s="450"/>
      <c r="J1646" s="450"/>
      <c r="K1646" s="450"/>
      <c r="L1646" s="451"/>
      <c r="M1646" s="452"/>
      <c r="N1646" s="452"/>
      <c r="O1646" s="452"/>
      <c r="P1646" s="453"/>
      <c r="Q1646" s="454"/>
      <c r="R1646" s="454"/>
      <c r="S1646" s="454"/>
      <c r="T1646" s="454"/>
      <c r="U1646" s="454"/>
      <c r="V1646" s="129"/>
      <c r="W1646" s="129"/>
      <c r="X1646" s="455"/>
      <c r="Y1646" s="456"/>
      <c r="Z1646" s="339" t="str">
        <f>IFERROR(VLOOKUP(X1646, 【参考】数式用!$A$2:$B$46, 2, FALSE), "")</f>
        <v/>
      </c>
      <c r="AA1646" s="357"/>
      <c r="AB1646" s="426" t="str">
        <f>IF(B1646="", "", IF(COUNTIF(X1646,"*独自*"),"数式を削除して手入力",IFERROR(INDEX(【参考】数式用!$O$3:'【参考】数式用'!$Q$452,MATCH(Q1646&amp;V1646,【参考】数式用!$N$3:'【参考】数式用'!$N$452,0),MATCH(VLOOKUP(X1646,【参考】数式用!$R$2:$S$46,2,FALSE),【参考】数式用!$O$2:$Q$2,0)),10)))</f>
        <v/>
      </c>
      <c r="AC1646" s="354"/>
    </row>
    <row r="1647" spans="1:29" ht="49.95" customHeight="1">
      <c r="A1647" s="240">
        <f t="shared" si="28"/>
        <v>1609</v>
      </c>
      <c r="B1647" s="449"/>
      <c r="C1647" s="450"/>
      <c r="D1647" s="450"/>
      <c r="E1647" s="450"/>
      <c r="F1647" s="450"/>
      <c r="G1647" s="450"/>
      <c r="H1647" s="450"/>
      <c r="I1647" s="450"/>
      <c r="J1647" s="450"/>
      <c r="K1647" s="450"/>
      <c r="L1647" s="451"/>
      <c r="M1647" s="452"/>
      <c r="N1647" s="452"/>
      <c r="O1647" s="452"/>
      <c r="P1647" s="453"/>
      <c r="Q1647" s="454"/>
      <c r="R1647" s="454"/>
      <c r="S1647" s="454"/>
      <c r="T1647" s="454"/>
      <c r="U1647" s="454"/>
      <c r="V1647" s="129"/>
      <c r="W1647" s="129"/>
      <c r="X1647" s="455"/>
      <c r="Y1647" s="456"/>
      <c r="Z1647" s="339" t="str">
        <f>IFERROR(VLOOKUP(X1647, 【参考】数式用!$A$2:$B$46, 2, FALSE), "")</f>
        <v/>
      </c>
      <c r="AA1647" s="357"/>
      <c r="AB1647" s="426" t="str">
        <f>IF(B1647="", "", IF(COUNTIF(X1647,"*独自*"),"数式を削除して手入力",IFERROR(INDEX(【参考】数式用!$O$3:'【参考】数式用'!$Q$452,MATCH(Q1647&amp;V1647,【参考】数式用!$N$3:'【参考】数式用'!$N$452,0),MATCH(VLOOKUP(X1647,【参考】数式用!$R$2:$S$46,2,FALSE),【参考】数式用!$O$2:$Q$2,0)),10)))</f>
        <v/>
      </c>
      <c r="AC1647" s="354"/>
    </row>
    <row r="1648" spans="1:29" ht="49.95" customHeight="1">
      <c r="A1648" s="240">
        <f t="shared" si="28"/>
        <v>1610</v>
      </c>
      <c r="B1648" s="449"/>
      <c r="C1648" s="450"/>
      <c r="D1648" s="450"/>
      <c r="E1648" s="450"/>
      <c r="F1648" s="450"/>
      <c r="G1648" s="450"/>
      <c r="H1648" s="450"/>
      <c r="I1648" s="450"/>
      <c r="J1648" s="450"/>
      <c r="K1648" s="450"/>
      <c r="L1648" s="451"/>
      <c r="M1648" s="452"/>
      <c r="N1648" s="452"/>
      <c r="O1648" s="452"/>
      <c r="P1648" s="453"/>
      <c r="Q1648" s="454"/>
      <c r="R1648" s="454"/>
      <c r="S1648" s="454"/>
      <c r="T1648" s="454"/>
      <c r="U1648" s="454"/>
      <c r="V1648" s="129"/>
      <c r="W1648" s="129"/>
      <c r="X1648" s="455"/>
      <c r="Y1648" s="456"/>
      <c r="Z1648" s="339" t="str">
        <f>IFERROR(VLOOKUP(X1648, 【参考】数式用!$A$2:$B$46, 2, FALSE), "")</f>
        <v/>
      </c>
      <c r="AA1648" s="357"/>
      <c r="AB1648" s="426" t="str">
        <f>IF(B1648="", "", IF(COUNTIF(X1648,"*独自*"),"数式を削除して手入力",IFERROR(INDEX(【参考】数式用!$O$3:'【参考】数式用'!$Q$452,MATCH(Q1648&amp;V1648,【参考】数式用!$N$3:'【参考】数式用'!$N$452,0),MATCH(VLOOKUP(X1648,【参考】数式用!$R$2:$S$46,2,FALSE),【参考】数式用!$O$2:$Q$2,0)),10)))</f>
        <v/>
      </c>
      <c r="AC1648" s="354"/>
    </row>
    <row r="1649" spans="1:29" ht="49.95" customHeight="1">
      <c r="A1649" s="240">
        <f t="shared" si="28"/>
        <v>1611</v>
      </c>
      <c r="B1649" s="449"/>
      <c r="C1649" s="450"/>
      <c r="D1649" s="450"/>
      <c r="E1649" s="450"/>
      <c r="F1649" s="450"/>
      <c r="G1649" s="450"/>
      <c r="H1649" s="450"/>
      <c r="I1649" s="450"/>
      <c r="J1649" s="450"/>
      <c r="K1649" s="450"/>
      <c r="L1649" s="451"/>
      <c r="M1649" s="452"/>
      <c r="N1649" s="452"/>
      <c r="O1649" s="452"/>
      <c r="P1649" s="453"/>
      <c r="Q1649" s="454"/>
      <c r="R1649" s="454"/>
      <c r="S1649" s="454"/>
      <c r="T1649" s="454"/>
      <c r="U1649" s="454"/>
      <c r="V1649" s="129"/>
      <c r="W1649" s="129"/>
      <c r="X1649" s="455"/>
      <c r="Y1649" s="456"/>
      <c r="Z1649" s="339" t="str">
        <f>IFERROR(VLOOKUP(X1649, 【参考】数式用!$A$2:$B$46, 2, FALSE), "")</f>
        <v/>
      </c>
      <c r="AA1649" s="357"/>
      <c r="AB1649" s="426" t="str">
        <f>IF(B1649="", "", IF(COUNTIF(X1649,"*独自*"),"数式を削除して手入力",IFERROR(INDEX(【参考】数式用!$O$3:'【参考】数式用'!$Q$452,MATCH(Q1649&amp;V1649,【参考】数式用!$N$3:'【参考】数式用'!$N$452,0),MATCH(VLOOKUP(X1649,【参考】数式用!$R$2:$S$46,2,FALSE),【参考】数式用!$O$2:$Q$2,0)),10)))</f>
        <v/>
      </c>
      <c r="AC1649" s="354"/>
    </row>
    <row r="1650" spans="1:29" ht="49.95" customHeight="1">
      <c r="A1650" s="240">
        <f t="shared" si="28"/>
        <v>1612</v>
      </c>
      <c r="B1650" s="449"/>
      <c r="C1650" s="450"/>
      <c r="D1650" s="450"/>
      <c r="E1650" s="450"/>
      <c r="F1650" s="450"/>
      <c r="G1650" s="450"/>
      <c r="H1650" s="450"/>
      <c r="I1650" s="450"/>
      <c r="J1650" s="450"/>
      <c r="K1650" s="450"/>
      <c r="L1650" s="451"/>
      <c r="M1650" s="452"/>
      <c r="N1650" s="452"/>
      <c r="O1650" s="452"/>
      <c r="P1650" s="453"/>
      <c r="Q1650" s="454"/>
      <c r="R1650" s="454"/>
      <c r="S1650" s="454"/>
      <c r="T1650" s="454"/>
      <c r="U1650" s="454"/>
      <c r="V1650" s="129"/>
      <c r="W1650" s="129"/>
      <c r="X1650" s="455"/>
      <c r="Y1650" s="456"/>
      <c r="Z1650" s="339" t="str">
        <f>IFERROR(VLOOKUP(X1650, 【参考】数式用!$A$2:$B$46, 2, FALSE), "")</f>
        <v/>
      </c>
      <c r="AA1650" s="357"/>
      <c r="AB1650" s="426" t="str">
        <f>IF(B1650="", "", IF(COUNTIF(X1650,"*独自*"),"数式を削除して手入力",IFERROR(INDEX(【参考】数式用!$O$3:'【参考】数式用'!$Q$452,MATCH(Q1650&amp;V1650,【参考】数式用!$N$3:'【参考】数式用'!$N$452,0),MATCH(VLOOKUP(X1650,【参考】数式用!$R$2:$S$46,2,FALSE),【参考】数式用!$O$2:$Q$2,0)),10)))</f>
        <v/>
      </c>
      <c r="AC1650" s="354"/>
    </row>
    <row r="1651" spans="1:29" ht="49.95" customHeight="1">
      <c r="A1651" s="240">
        <f t="shared" si="28"/>
        <v>1613</v>
      </c>
      <c r="B1651" s="449"/>
      <c r="C1651" s="450"/>
      <c r="D1651" s="450"/>
      <c r="E1651" s="450"/>
      <c r="F1651" s="450"/>
      <c r="G1651" s="450"/>
      <c r="H1651" s="450"/>
      <c r="I1651" s="450"/>
      <c r="J1651" s="450"/>
      <c r="K1651" s="450"/>
      <c r="L1651" s="451"/>
      <c r="M1651" s="452"/>
      <c r="N1651" s="452"/>
      <c r="O1651" s="452"/>
      <c r="P1651" s="453"/>
      <c r="Q1651" s="454"/>
      <c r="R1651" s="454"/>
      <c r="S1651" s="454"/>
      <c r="T1651" s="454"/>
      <c r="U1651" s="454"/>
      <c r="V1651" s="129"/>
      <c r="W1651" s="129"/>
      <c r="X1651" s="455"/>
      <c r="Y1651" s="456"/>
      <c r="Z1651" s="339" t="str">
        <f>IFERROR(VLOOKUP(X1651, 【参考】数式用!$A$2:$B$46, 2, FALSE), "")</f>
        <v/>
      </c>
      <c r="AA1651" s="357"/>
      <c r="AB1651" s="426" t="str">
        <f>IF(B1651="", "", IF(COUNTIF(X1651,"*独自*"),"数式を削除して手入力",IFERROR(INDEX(【参考】数式用!$O$3:'【参考】数式用'!$Q$452,MATCH(Q1651&amp;V1651,【参考】数式用!$N$3:'【参考】数式用'!$N$452,0),MATCH(VLOOKUP(X1651,【参考】数式用!$R$2:$S$46,2,FALSE),【参考】数式用!$O$2:$Q$2,0)),10)))</f>
        <v/>
      </c>
      <c r="AC1651" s="354"/>
    </row>
    <row r="1652" spans="1:29" ht="49.95" customHeight="1">
      <c r="A1652" s="240">
        <f t="shared" si="28"/>
        <v>1614</v>
      </c>
      <c r="B1652" s="449"/>
      <c r="C1652" s="450"/>
      <c r="D1652" s="450"/>
      <c r="E1652" s="450"/>
      <c r="F1652" s="450"/>
      <c r="G1652" s="450"/>
      <c r="H1652" s="450"/>
      <c r="I1652" s="450"/>
      <c r="J1652" s="450"/>
      <c r="K1652" s="450"/>
      <c r="L1652" s="451"/>
      <c r="M1652" s="452"/>
      <c r="N1652" s="452"/>
      <c r="O1652" s="452"/>
      <c r="P1652" s="453"/>
      <c r="Q1652" s="454"/>
      <c r="R1652" s="454"/>
      <c r="S1652" s="454"/>
      <c r="T1652" s="454"/>
      <c r="U1652" s="454"/>
      <c r="V1652" s="129"/>
      <c r="W1652" s="129"/>
      <c r="X1652" s="455"/>
      <c r="Y1652" s="456"/>
      <c r="Z1652" s="339" t="str">
        <f>IFERROR(VLOOKUP(X1652, 【参考】数式用!$A$2:$B$46, 2, FALSE), "")</f>
        <v/>
      </c>
      <c r="AA1652" s="357"/>
      <c r="AB1652" s="426" t="str">
        <f>IF(B1652="", "", IF(COUNTIF(X1652,"*独自*"),"数式を削除して手入力",IFERROR(INDEX(【参考】数式用!$O$3:'【参考】数式用'!$Q$452,MATCH(Q1652&amp;V1652,【参考】数式用!$N$3:'【参考】数式用'!$N$452,0),MATCH(VLOOKUP(X1652,【参考】数式用!$R$2:$S$46,2,FALSE),【参考】数式用!$O$2:$Q$2,0)),10)))</f>
        <v/>
      </c>
      <c r="AC1652" s="354"/>
    </row>
    <row r="1653" spans="1:29" ht="49.95" customHeight="1">
      <c r="A1653" s="240">
        <f t="shared" si="28"/>
        <v>1615</v>
      </c>
      <c r="B1653" s="449"/>
      <c r="C1653" s="450"/>
      <c r="D1653" s="450"/>
      <c r="E1653" s="450"/>
      <c r="F1653" s="450"/>
      <c r="G1653" s="450"/>
      <c r="H1653" s="450"/>
      <c r="I1653" s="450"/>
      <c r="J1653" s="450"/>
      <c r="K1653" s="450"/>
      <c r="L1653" s="451"/>
      <c r="M1653" s="452"/>
      <c r="N1653" s="452"/>
      <c r="O1653" s="452"/>
      <c r="P1653" s="453"/>
      <c r="Q1653" s="454"/>
      <c r="R1653" s="454"/>
      <c r="S1653" s="454"/>
      <c r="T1653" s="454"/>
      <c r="U1653" s="454"/>
      <c r="V1653" s="129"/>
      <c r="W1653" s="129"/>
      <c r="X1653" s="455"/>
      <c r="Y1653" s="456"/>
      <c r="Z1653" s="339" t="str">
        <f>IFERROR(VLOOKUP(X1653, 【参考】数式用!$A$2:$B$46, 2, FALSE), "")</f>
        <v/>
      </c>
      <c r="AA1653" s="357"/>
      <c r="AB1653" s="426" t="str">
        <f>IF(B1653="", "", IF(COUNTIF(X1653,"*独自*"),"数式を削除して手入力",IFERROR(INDEX(【参考】数式用!$O$3:'【参考】数式用'!$Q$452,MATCH(Q1653&amp;V1653,【参考】数式用!$N$3:'【参考】数式用'!$N$452,0),MATCH(VLOOKUP(X1653,【参考】数式用!$R$2:$S$46,2,FALSE),【参考】数式用!$O$2:$Q$2,0)),10)))</f>
        <v/>
      </c>
      <c r="AC1653" s="354"/>
    </row>
    <row r="1654" spans="1:29" ht="49.95" customHeight="1">
      <c r="A1654" s="240">
        <f t="shared" si="28"/>
        <v>1616</v>
      </c>
      <c r="B1654" s="449"/>
      <c r="C1654" s="450"/>
      <c r="D1654" s="450"/>
      <c r="E1654" s="450"/>
      <c r="F1654" s="450"/>
      <c r="G1654" s="450"/>
      <c r="H1654" s="450"/>
      <c r="I1654" s="450"/>
      <c r="J1654" s="450"/>
      <c r="K1654" s="450"/>
      <c r="L1654" s="451"/>
      <c r="M1654" s="452"/>
      <c r="N1654" s="452"/>
      <c r="O1654" s="452"/>
      <c r="P1654" s="453"/>
      <c r="Q1654" s="454"/>
      <c r="R1654" s="454"/>
      <c r="S1654" s="454"/>
      <c r="T1654" s="454"/>
      <c r="U1654" s="454"/>
      <c r="V1654" s="129"/>
      <c r="W1654" s="129"/>
      <c r="X1654" s="455"/>
      <c r="Y1654" s="456"/>
      <c r="Z1654" s="339" t="str">
        <f>IFERROR(VLOOKUP(X1654, 【参考】数式用!$A$2:$B$46, 2, FALSE), "")</f>
        <v/>
      </c>
      <c r="AA1654" s="357"/>
      <c r="AB1654" s="426" t="str">
        <f>IF(B1654="", "", IF(COUNTIF(X1654,"*独自*"),"数式を削除して手入力",IFERROR(INDEX(【参考】数式用!$O$3:'【参考】数式用'!$Q$452,MATCH(Q1654&amp;V1654,【参考】数式用!$N$3:'【参考】数式用'!$N$452,0),MATCH(VLOOKUP(X1654,【参考】数式用!$R$2:$S$46,2,FALSE),【参考】数式用!$O$2:$Q$2,0)),10)))</f>
        <v/>
      </c>
      <c r="AC1654" s="354"/>
    </row>
    <row r="1655" spans="1:29" ht="49.95" customHeight="1">
      <c r="A1655" s="240">
        <f t="shared" si="28"/>
        <v>1617</v>
      </c>
      <c r="B1655" s="449"/>
      <c r="C1655" s="450"/>
      <c r="D1655" s="450"/>
      <c r="E1655" s="450"/>
      <c r="F1655" s="450"/>
      <c r="G1655" s="450"/>
      <c r="H1655" s="450"/>
      <c r="I1655" s="450"/>
      <c r="J1655" s="450"/>
      <c r="K1655" s="450"/>
      <c r="L1655" s="451"/>
      <c r="M1655" s="452"/>
      <c r="N1655" s="452"/>
      <c r="O1655" s="452"/>
      <c r="P1655" s="453"/>
      <c r="Q1655" s="454"/>
      <c r="R1655" s="454"/>
      <c r="S1655" s="454"/>
      <c r="T1655" s="454"/>
      <c r="U1655" s="454"/>
      <c r="V1655" s="129"/>
      <c r="W1655" s="129"/>
      <c r="X1655" s="455"/>
      <c r="Y1655" s="456"/>
      <c r="Z1655" s="339" t="str">
        <f>IFERROR(VLOOKUP(X1655, 【参考】数式用!$A$2:$B$46, 2, FALSE), "")</f>
        <v/>
      </c>
      <c r="AA1655" s="357"/>
      <c r="AB1655" s="426" t="str">
        <f>IF(B1655="", "", IF(COUNTIF(X1655,"*独自*"),"数式を削除して手入力",IFERROR(INDEX(【参考】数式用!$O$3:'【参考】数式用'!$Q$452,MATCH(Q1655&amp;V1655,【参考】数式用!$N$3:'【参考】数式用'!$N$452,0),MATCH(VLOOKUP(X1655,【参考】数式用!$R$2:$S$46,2,FALSE),【参考】数式用!$O$2:$Q$2,0)),10)))</f>
        <v/>
      </c>
      <c r="AC1655" s="354"/>
    </row>
    <row r="1656" spans="1:29" ht="49.95" customHeight="1">
      <c r="A1656" s="240">
        <f t="shared" si="28"/>
        <v>1618</v>
      </c>
      <c r="B1656" s="449"/>
      <c r="C1656" s="450"/>
      <c r="D1656" s="450"/>
      <c r="E1656" s="450"/>
      <c r="F1656" s="450"/>
      <c r="G1656" s="450"/>
      <c r="H1656" s="450"/>
      <c r="I1656" s="450"/>
      <c r="J1656" s="450"/>
      <c r="K1656" s="450"/>
      <c r="L1656" s="451"/>
      <c r="M1656" s="452"/>
      <c r="N1656" s="452"/>
      <c r="O1656" s="452"/>
      <c r="P1656" s="453"/>
      <c r="Q1656" s="454"/>
      <c r="R1656" s="454"/>
      <c r="S1656" s="454"/>
      <c r="T1656" s="454"/>
      <c r="U1656" s="454"/>
      <c r="V1656" s="129"/>
      <c r="W1656" s="129"/>
      <c r="X1656" s="455"/>
      <c r="Y1656" s="456"/>
      <c r="Z1656" s="339" t="str">
        <f>IFERROR(VLOOKUP(X1656, 【参考】数式用!$A$2:$B$46, 2, FALSE), "")</f>
        <v/>
      </c>
      <c r="AA1656" s="357"/>
      <c r="AB1656" s="426" t="str">
        <f>IF(B1656="", "", IF(COUNTIF(X1656,"*独自*"),"数式を削除して手入力",IFERROR(INDEX(【参考】数式用!$O$3:'【参考】数式用'!$Q$452,MATCH(Q1656&amp;V1656,【参考】数式用!$N$3:'【参考】数式用'!$N$452,0),MATCH(VLOOKUP(X1656,【参考】数式用!$R$2:$S$46,2,FALSE),【参考】数式用!$O$2:$Q$2,0)),10)))</f>
        <v/>
      </c>
      <c r="AC1656" s="354"/>
    </row>
    <row r="1657" spans="1:29" ht="49.95" customHeight="1">
      <c r="A1657" s="240">
        <f t="shared" si="28"/>
        <v>1619</v>
      </c>
      <c r="B1657" s="449"/>
      <c r="C1657" s="450"/>
      <c r="D1657" s="450"/>
      <c r="E1657" s="450"/>
      <c r="F1657" s="450"/>
      <c r="G1657" s="450"/>
      <c r="H1657" s="450"/>
      <c r="I1657" s="450"/>
      <c r="J1657" s="450"/>
      <c r="K1657" s="450"/>
      <c r="L1657" s="451"/>
      <c r="M1657" s="452"/>
      <c r="N1657" s="452"/>
      <c r="O1657" s="452"/>
      <c r="P1657" s="453"/>
      <c r="Q1657" s="454"/>
      <c r="R1657" s="454"/>
      <c r="S1657" s="454"/>
      <c r="T1657" s="454"/>
      <c r="U1657" s="454"/>
      <c r="V1657" s="129"/>
      <c r="W1657" s="129"/>
      <c r="X1657" s="455"/>
      <c r="Y1657" s="456"/>
      <c r="Z1657" s="339" t="str">
        <f>IFERROR(VLOOKUP(X1657, 【参考】数式用!$A$2:$B$46, 2, FALSE), "")</f>
        <v/>
      </c>
      <c r="AA1657" s="357"/>
      <c r="AB1657" s="426" t="str">
        <f>IF(B1657="", "", IF(COUNTIF(X1657,"*独自*"),"数式を削除して手入力",IFERROR(INDEX(【参考】数式用!$O$3:'【参考】数式用'!$Q$452,MATCH(Q1657&amp;V1657,【参考】数式用!$N$3:'【参考】数式用'!$N$452,0),MATCH(VLOOKUP(X1657,【参考】数式用!$R$2:$S$46,2,FALSE),【参考】数式用!$O$2:$Q$2,0)),10)))</f>
        <v/>
      </c>
      <c r="AC1657" s="354"/>
    </row>
    <row r="1658" spans="1:29" ht="49.95" customHeight="1">
      <c r="A1658" s="240">
        <f t="shared" si="28"/>
        <v>1620</v>
      </c>
      <c r="B1658" s="449"/>
      <c r="C1658" s="450"/>
      <c r="D1658" s="450"/>
      <c r="E1658" s="450"/>
      <c r="F1658" s="450"/>
      <c r="G1658" s="450"/>
      <c r="H1658" s="450"/>
      <c r="I1658" s="450"/>
      <c r="J1658" s="450"/>
      <c r="K1658" s="450"/>
      <c r="L1658" s="451"/>
      <c r="M1658" s="452"/>
      <c r="N1658" s="452"/>
      <c r="O1658" s="452"/>
      <c r="P1658" s="453"/>
      <c r="Q1658" s="454"/>
      <c r="R1658" s="454"/>
      <c r="S1658" s="454"/>
      <c r="T1658" s="454"/>
      <c r="U1658" s="454"/>
      <c r="V1658" s="129"/>
      <c r="W1658" s="129"/>
      <c r="X1658" s="455"/>
      <c r="Y1658" s="456"/>
      <c r="Z1658" s="339" t="str">
        <f>IFERROR(VLOOKUP(X1658, 【参考】数式用!$A$2:$B$46, 2, FALSE), "")</f>
        <v/>
      </c>
      <c r="AA1658" s="357"/>
      <c r="AB1658" s="426" t="str">
        <f>IF(B1658="", "", IF(COUNTIF(X1658,"*独自*"),"数式を削除して手入力",IFERROR(INDEX(【参考】数式用!$O$3:'【参考】数式用'!$Q$452,MATCH(Q1658&amp;V1658,【参考】数式用!$N$3:'【参考】数式用'!$N$452,0),MATCH(VLOOKUP(X1658,【参考】数式用!$R$2:$S$46,2,FALSE),【参考】数式用!$O$2:$Q$2,0)),10)))</f>
        <v/>
      </c>
      <c r="AC1658" s="354"/>
    </row>
    <row r="1659" spans="1:29" ht="49.95" customHeight="1">
      <c r="A1659" s="240">
        <f t="shared" si="28"/>
        <v>1621</v>
      </c>
      <c r="B1659" s="449"/>
      <c r="C1659" s="450"/>
      <c r="D1659" s="450"/>
      <c r="E1659" s="450"/>
      <c r="F1659" s="450"/>
      <c r="G1659" s="450"/>
      <c r="H1659" s="450"/>
      <c r="I1659" s="450"/>
      <c r="J1659" s="450"/>
      <c r="K1659" s="450"/>
      <c r="L1659" s="451"/>
      <c r="M1659" s="452"/>
      <c r="N1659" s="452"/>
      <c r="O1659" s="452"/>
      <c r="P1659" s="453"/>
      <c r="Q1659" s="454"/>
      <c r="R1659" s="454"/>
      <c r="S1659" s="454"/>
      <c r="T1659" s="454"/>
      <c r="U1659" s="454"/>
      <c r="V1659" s="129"/>
      <c r="W1659" s="129"/>
      <c r="X1659" s="455"/>
      <c r="Y1659" s="456"/>
      <c r="Z1659" s="339" t="str">
        <f>IFERROR(VLOOKUP(X1659, 【参考】数式用!$A$2:$B$46, 2, FALSE), "")</f>
        <v/>
      </c>
      <c r="AA1659" s="357"/>
      <c r="AB1659" s="426" t="str">
        <f>IF(B1659="", "", IF(COUNTIF(X1659,"*独自*"),"数式を削除して手入力",IFERROR(INDEX(【参考】数式用!$O$3:'【参考】数式用'!$Q$452,MATCH(Q1659&amp;V1659,【参考】数式用!$N$3:'【参考】数式用'!$N$452,0),MATCH(VLOOKUP(X1659,【参考】数式用!$R$2:$S$46,2,FALSE),【参考】数式用!$O$2:$Q$2,0)),10)))</f>
        <v/>
      </c>
      <c r="AC1659" s="354"/>
    </row>
    <row r="1660" spans="1:29" ht="49.95" customHeight="1">
      <c r="A1660" s="240">
        <f t="shared" si="28"/>
        <v>1622</v>
      </c>
      <c r="B1660" s="449"/>
      <c r="C1660" s="450"/>
      <c r="D1660" s="450"/>
      <c r="E1660" s="450"/>
      <c r="F1660" s="450"/>
      <c r="G1660" s="450"/>
      <c r="H1660" s="450"/>
      <c r="I1660" s="450"/>
      <c r="J1660" s="450"/>
      <c r="K1660" s="450"/>
      <c r="L1660" s="451"/>
      <c r="M1660" s="452"/>
      <c r="N1660" s="452"/>
      <c r="O1660" s="452"/>
      <c r="P1660" s="453"/>
      <c r="Q1660" s="454"/>
      <c r="R1660" s="454"/>
      <c r="S1660" s="454"/>
      <c r="T1660" s="454"/>
      <c r="U1660" s="454"/>
      <c r="V1660" s="129"/>
      <c r="W1660" s="129"/>
      <c r="X1660" s="455"/>
      <c r="Y1660" s="456"/>
      <c r="Z1660" s="339" t="str">
        <f>IFERROR(VLOOKUP(X1660, 【参考】数式用!$A$2:$B$46, 2, FALSE), "")</f>
        <v/>
      </c>
      <c r="AA1660" s="357"/>
      <c r="AB1660" s="426" t="str">
        <f>IF(B1660="", "", IF(COUNTIF(X1660,"*独自*"),"数式を削除して手入力",IFERROR(INDEX(【参考】数式用!$O$3:'【参考】数式用'!$Q$452,MATCH(Q1660&amp;V1660,【参考】数式用!$N$3:'【参考】数式用'!$N$452,0),MATCH(VLOOKUP(X1660,【参考】数式用!$R$2:$S$46,2,FALSE),【参考】数式用!$O$2:$Q$2,0)),10)))</f>
        <v/>
      </c>
      <c r="AC1660" s="354"/>
    </row>
    <row r="1661" spans="1:29" ht="49.95" customHeight="1">
      <c r="A1661" s="240">
        <f t="shared" si="28"/>
        <v>1623</v>
      </c>
      <c r="B1661" s="449"/>
      <c r="C1661" s="450"/>
      <c r="D1661" s="450"/>
      <c r="E1661" s="450"/>
      <c r="F1661" s="450"/>
      <c r="G1661" s="450"/>
      <c r="H1661" s="450"/>
      <c r="I1661" s="450"/>
      <c r="J1661" s="450"/>
      <c r="K1661" s="450"/>
      <c r="L1661" s="451"/>
      <c r="M1661" s="452"/>
      <c r="N1661" s="452"/>
      <c r="O1661" s="452"/>
      <c r="P1661" s="453"/>
      <c r="Q1661" s="454"/>
      <c r="R1661" s="454"/>
      <c r="S1661" s="454"/>
      <c r="T1661" s="454"/>
      <c r="U1661" s="454"/>
      <c r="V1661" s="129"/>
      <c r="W1661" s="129"/>
      <c r="X1661" s="455"/>
      <c r="Y1661" s="456"/>
      <c r="Z1661" s="339" t="str">
        <f>IFERROR(VLOOKUP(X1661, 【参考】数式用!$A$2:$B$46, 2, FALSE), "")</f>
        <v/>
      </c>
      <c r="AA1661" s="357"/>
      <c r="AB1661" s="426" t="str">
        <f>IF(B1661="", "", IF(COUNTIF(X1661,"*独自*"),"数式を削除して手入力",IFERROR(INDEX(【参考】数式用!$O$3:'【参考】数式用'!$Q$452,MATCH(Q1661&amp;V1661,【参考】数式用!$N$3:'【参考】数式用'!$N$452,0),MATCH(VLOOKUP(X1661,【参考】数式用!$R$2:$S$46,2,FALSE),【参考】数式用!$O$2:$Q$2,0)),10)))</f>
        <v/>
      </c>
      <c r="AC1661" s="354"/>
    </row>
    <row r="1662" spans="1:29" ht="49.95" customHeight="1">
      <c r="A1662" s="240">
        <f t="shared" si="28"/>
        <v>1624</v>
      </c>
      <c r="B1662" s="449"/>
      <c r="C1662" s="450"/>
      <c r="D1662" s="450"/>
      <c r="E1662" s="450"/>
      <c r="F1662" s="450"/>
      <c r="G1662" s="450"/>
      <c r="H1662" s="450"/>
      <c r="I1662" s="450"/>
      <c r="J1662" s="450"/>
      <c r="K1662" s="450"/>
      <c r="L1662" s="451"/>
      <c r="M1662" s="452"/>
      <c r="N1662" s="452"/>
      <c r="O1662" s="452"/>
      <c r="P1662" s="453"/>
      <c r="Q1662" s="454"/>
      <c r="R1662" s="454"/>
      <c r="S1662" s="454"/>
      <c r="T1662" s="454"/>
      <c r="U1662" s="454"/>
      <c r="V1662" s="129"/>
      <c r="W1662" s="129"/>
      <c r="X1662" s="455"/>
      <c r="Y1662" s="456"/>
      <c r="Z1662" s="339" t="str">
        <f>IFERROR(VLOOKUP(X1662, 【参考】数式用!$A$2:$B$46, 2, FALSE), "")</f>
        <v/>
      </c>
      <c r="AA1662" s="357"/>
      <c r="AB1662" s="426" t="str">
        <f>IF(B1662="", "", IF(COUNTIF(X1662,"*独自*"),"数式を削除して手入力",IFERROR(INDEX(【参考】数式用!$O$3:'【参考】数式用'!$Q$452,MATCH(Q1662&amp;V1662,【参考】数式用!$N$3:'【参考】数式用'!$N$452,0),MATCH(VLOOKUP(X1662,【参考】数式用!$R$2:$S$46,2,FALSE),【参考】数式用!$O$2:$Q$2,0)),10)))</f>
        <v/>
      </c>
      <c r="AC1662" s="354"/>
    </row>
    <row r="1663" spans="1:29" ht="49.95" customHeight="1">
      <c r="A1663" s="240">
        <f t="shared" si="28"/>
        <v>1625</v>
      </c>
      <c r="B1663" s="449"/>
      <c r="C1663" s="450"/>
      <c r="D1663" s="450"/>
      <c r="E1663" s="450"/>
      <c r="F1663" s="450"/>
      <c r="G1663" s="450"/>
      <c r="H1663" s="450"/>
      <c r="I1663" s="450"/>
      <c r="J1663" s="450"/>
      <c r="K1663" s="450"/>
      <c r="L1663" s="451"/>
      <c r="M1663" s="452"/>
      <c r="N1663" s="452"/>
      <c r="O1663" s="452"/>
      <c r="P1663" s="453"/>
      <c r="Q1663" s="454"/>
      <c r="R1663" s="454"/>
      <c r="S1663" s="454"/>
      <c r="T1663" s="454"/>
      <c r="U1663" s="454"/>
      <c r="V1663" s="129"/>
      <c r="W1663" s="129"/>
      <c r="X1663" s="455"/>
      <c r="Y1663" s="456"/>
      <c r="Z1663" s="339" t="str">
        <f>IFERROR(VLOOKUP(X1663, 【参考】数式用!$A$2:$B$46, 2, FALSE), "")</f>
        <v/>
      </c>
      <c r="AA1663" s="357"/>
      <c r="AB1663" s="426" t="str">
        <f>IF(B1663="", "", IF(COUNTIF(X1663,"*独自*"),"数式を削除して手入力",IFERROR(INDEX(【参考】数式用!$O$3:'【参考】数式用'!$Q$452,MATCH(Q1663&amp;V1663,【参考】数式用!$N$3:'【参考】数式用'!$N$452,0),MATCH(VLOOKUP(X1663,【参考】数式用!$R$2:$S$46,2,FALSE),【参考】数式用!$O$2:$Q$2,0)),10)))</f>
        <v/>
      </c>
      <c r="AC1663" s="354"/>
    </row>
    <row r="1664" spans="1:29" ht="49.95" customHeight="1">
      <c r="A1664" s="240">
        <f t="shared" si="28"/>
        <v>1626</v>
      </c>
      <c r="B1664" s="449"/>
      <c r="C1664" s="450"/>
      <c r="D1664" s="450"/>
      <c r="E1664" s="450"/>
      <c r="F1664" s="450"/>
      <c r="G1664" s="450"/>
      <c r="H1664" s="450"/>
      <c r="I1664" s="450"/>
      <c r="J1664" s="450"/>
      <c r="K1664" s="450"/>
      <c r="L1664" s="451"/>
      <c r="M1664" s="452"/>
      <c r="N1664" s="452"/>
      <c r="O1664" s="452"/>
      <c r="P1664" s="453"/>
      <c r="Q1664" s="454"/>
      <c r="R1664" s="454"/>
      <c r="S1664" s="454"/>
      <c r="T1664" s="454"/>
      <c r="U1664" s="454"/>
      <c r="V1664" s="129"/>
      <c r="W1664" s="129"/>
      <c r="X1664" s="455"/>
      <c r="Y1664" s="456"/>
      <c r="Z1664" s="339" t="str">
        <f>IFERROR(VLOOKUP(X1664, 【参考】数式用!$A$2:$B$46, 2, FALSE), "")</f>
        <v/>
      </c>
      <c r="AA1664" s="357"/>
      <c r="AB1664" s="426" t="str">
        <f>IF(B1664="", "", IF(COUNTIF(X1664,"*独自*"),"数式を削除して手入力",IFERROR(INDEX(【参考】数式用!$O$3:'【参考】数式用'!$Q$452,MATCH(Q1664&amp;V1664,【参考】数式用!$N$3:'【参考】数式用'!$N$452,0),MATCH(VLOOKUP(X1664,【参考】数式用!$R$2:$S$46,2,FALSE),【参考】数式用!$O$2:$Q$2,0)),10)))</f>
        <v/>
      </c>
      <c r="AC1664" s="354"/>
    </row>
    <row r="1665" spans="1:29" ht="49.95" customHeight="1">
      <c r="A1665" s="240">
        <f t="shared" si="28"/>
        <v>1627</v>
      </c>
      <c r="B1665" s="449"/>
      <c r="C1665" s="450"/>
      <c r="D1665" s="450"/>
      <c r="E1665" s="450"/>
      <c r="F1665" s="450"/>
      <c r="G1665" s="450"/>
      <c r="H1665" s="450"/>
      <c r="I1665" s="450"/>
      <c r="J1665" s="450"/>
      <c r="K1665" s="450"/>
      <c r="L1665" s="451"/>
      <c r="M1665" s="452"/>
      <c r="N1665" s="452"/>
      <c r="O1665" s="452"/>
      <c r="P1665" s="453"/>
      <c r="Q1665" s="454"/>
      <c r="R1665" s="454"/>
      <c r="S1665" s="454"/>
      <c r="T1665" s="454"/>
      <c r="U1665" s="454"/>
      <c r="V1665" s="129"/>
      <c r="W1665" s="129"/>
      <c r="X1665" s="455"/>
      <c r="Y1665" s="456"/>
      <c r="Z1665" s="339" t="str">
        <f>IFERROR(VLOOKUP(X1665, 【参考】数式用!$A$2:$B$46, 2, FALSE), "")</f>
        <v/>
      </c>
      <c r="AA1665" s="357"/>
      <c r="AB1665" s="426" t="str">
        <f>IF(B1665="", "", IF(COUNTIF(X1665,"*独自*"),"数式を削除して手入力",IFERROR(INDEX(【参考】数式用!$O$3:'【参考】数式用'!$Q$452,MATCH(Q1665&amp;V1665,【参考】数式用!$N$3:'【参考】数式用'!$N$452,0),MATCH(VLOOKUP(X1665,【参考】数式用!$R$2:$S$46,2,FALSE),【参考】数式用!$O$2:$Q$2,0)),10)))</f>
        <v/>
      </c>
      <c r="AC1665" s="354"/>
    </row>
    <row r="1666" spans="1:29" ht="49.95" customHeight="1">
      <c r="A1666" s="240">
        <f t="shared" si="28"/>
        <v>1628</v>
      </c>
      <c r="B1666" s="449"/>
      <c r="C1666" s="450"/>
      <c r="D1666" s="450"/>
      <c r="E1666" s="450"/>
      <c r="F1666" s="450"/>
      <c r="G1666" s="450"/>
      <c r="H1666" s="450"/>
      <c r="I1666" s="450"/>
      <c r="J1666" s="450"/>
      <c r="K1666" s="450"/>
      <c r="L1666" s="451"/>
      <c r="M1666" s="452"/>
      <c r="N1666" s="452"/>
      <c r="O1666" s="452"/>
      <c r="P1666" s="453"/>
      <c r="Q1666" s="454"/>
      <c r="R1666" s="454"/>
      <c r="S1666" s="454"/>
      <c r="T1666" s="454"/>
      <c r="U1666" s="454"/>
      <c r="V1666" s="129"/>
      <c r="W1666" s="129"/>
      <c r="X1666" s="455"/>
      <c r="Y1666" s="456"/>
      <c r="Z1666" s="339" t="str">
        <f>IFERROR(VLOOKUP(X1666, 【参考】数式用!$A$2:$B$46, 2, FALSE), "")</f>
        <v/>
      </c>
      <c r="AA1666" s="357"/>
      <c r="AB1666" s="426" t="str">
        <f>IF(B1666="", "", IF(COUNTIF(X1666,"*独自*"),"数式を削除して手入力",IFERROR(INDEX(【参考】数式用!$O$3:'【参考】数式用'!$Q$452,MATCH(Q1666&amp;V1666,【参考】数式用!$N$3:'【参考】数式用'!$N$452,0),MATCH(VLOOKUP(X1666,【参考】数式用!$R$2:$S$46,2,FALSE),【参考】数式用!$O$2:$Q$2,0)),10)))</f>
        <v/>
      </c>
      <c r="AC1666" s="354"/>
    </row>
    <row r="1667" spans="1:29" ht="49.95" customHeight="1">
      <c r="A1667" s="240">
        <f t="shared" si="28"/>
        <v>1629</v>
      </c>
      <c r="B1667" s="449"/>
      <c r="C1667" s="450"/>
      <c r="D1667" s="450"/>
      <c r="E1667" s="450"/>
      <c r="F1667" s="450"/>
      <c r="G1667" s="450"/>
      <c r="H1667" s="450"/>
      <c r="I1667" s="450"/>
      <c r="J1667" s="450"/>
      <c r="K1667" s="450"/>
      <c r="L1667" s="451"/>
      <c r="M1667" s="452"/>
      <c r="N1667" s="452"/>
      <c r="O1667" s="452"/>
      <c r="P1667" s="453"/>
      <c r="Q1667" s="454"/>
      <c r="R1667" s="454"/>
      <c r="S1667" s="454"/>
      <c r="T1667" s="454"/>
      <c r="U1667" s="454"/>
      <c r="V1667" s="129"/>
      <c r="W1667" s="129"/>
      <c r="X1667" s="455"/>
      <c r="Y1667" s="456"/>
      <c r="Z1667" s="339" t="str">
        <f>IFERROR(VLOOKUP(X1667, 【参考】数式用!$A$2:$B$46, 2, FALSE), "")</f>
        <v/>
      </c>
      <c r="AA1667" s="357"/>
      <c r="AB1667" s="426" t="str">
        <f>IF(B1667="", "", IF(COUNTIF(X1667,"*独自*"),"数式を削除して手入力",IFERROR(INDEX(【参考】数式用!$O$3:'【参考】数式用'!$Q$452,MATCH(Q1667&amp;V1667,【参考】数式用!$N$3:'【参考】数式用'!$N$452,0),MATCH(VLOOKUP(X1667,【参考】数式用!$R$2:$S$46,2,FALSE),【参考】数式用!$O$2:$Q$2,0)),10)))</f>
        <v/>
      </c>
      <c r="AC1667" s="354"/>
    </row>
    <row r="1668" spans="1:29" ht="49.95" customHeight="1">
      <c r="A1668" s="240">
        <f t="shared" si="28"/>
        <v>1630</v>
      </c>
      <c r="B1668" s="449"/>
      <c r="C1668" s="450"/>
      <c r="D1668" s="450"/>
      <c r="E1668" s="450"/>
      <c r="F1668" s="450"/>
      <c r="G1668" s="450"/>
      <c r="H1668" s="450"/>
      <c r="I1668" s="450"/>
      <c r="J1668" s="450"/>
      <c r="K1668" s="450"/>
      <c r="L1668" s="451"/>
      <c r="M1668" s="452"/>
      <c r="N1668" s="452"/>
      <c r="O1668" s="452"/>
      <c r="P1668" s="453"/>
      <c r="Q1668" s="454"/>
      <c r="R1668" s="454"/>
      <c r="S1668" s="454"/>
      <c r="T1668" s="454"/>
      <c r="U1668" s="454"/>
      <c r="V1668" s="129"/>
      <c r="W1668" s="129"/>
      <c r="X1668" s="455"/>
      <c r="Y1668" s="456"/>
      <c r="Z1668" s="339" t="str">
        <f>IFERROR(VLOOKUP(X1668, 【参考】数式用!$A$2:$B$46, 2, FALSE), "")</f>
        <v/>
      </c>
      <c r="AA1668" s="357"/>
      <c r="AB1668" s="426" t="str">
        <f>IF(B1668="", "", IF(COUNTIF(X1668,"*独自*"),"数式を削除して手入力",IFERROR(INDEX(【参考】数式用!$O$3:'【参考】数式用'!$Q$452,MATCH(Q1668&amp;V1668,【参考】数式用!$N$3:'【参考】数式用'!$N$452,0),MATCH(VLOOKUP(X1668,【参考】数式用!$R$2:$S$46,2,FALSE),【参考】数式用!$O$2:$Q$2,0)),10)))</f>
        <v/>
      </c>
      <c r="AC1668" s="354"/>
    </row>
    <row r="1669" spans="1:29" ht="49.95" customHeight="1">
      <c r="A1669" s="240">
        <f t="shared" si="28"/>
        <v>1631</v>
      </c>
      <c r="B1669" s="449"/>
      <c r="C1669" s="450"/>
      <c r="D1669" s="450"/>
      <c r="E1669" s="450"/>
      <c r="F1669" s="450"/>
      <c r="G1669" s="450"/>
      <c r="H1669" s="450"/>
      <c r="I1669" s="450"/>
      <c r="J1669" s="450"/>
      <c r="K1669" s="450"/>
      <c r="L1669" s="451"/>
      <c r="M1669" s="452"/>
      <c r="N1669" s="452"/>
      <c r="O1669" s="452"/>
      <c r="P1669" s="453"/>
      <c r="Q1669" s="454"/>
      <c r="R1669" s="454"/>
      <c r="S1669" s="454"/>
      <c r="T1669" s="454"/>
      <c r="U1669" s="454"/>
      <c r="V1669" s="129"/>
      <c r="W1669" s="129"/>
      <c r="X1669" s="455"/>
      <c r="Y1669" s="456"/>
      <c r="Z1669" s="339" t="str">
        <f>IFERROR(VLOOKUP(X1669, 【参考】数式用!$A$2:$B$46, 2, FALSE), "")</f>
        <v/>
      </c>
      <c r="AA1669" s="357"/>
      <c r="AB1669" s="426" t="str">
        <f>IF(B1669="", "", IF(COUNTIF(X1669,"*独自*"),"数式を削除して手入力",IFERROR(INDEX(【参考】数式用!$O$3:'【参考】数式用'!$Q$452,MATCH(Q1669&amp;V1669,【参考】数式用!$N$3:'【参考】数式用'!$N$452,0),MATCH(VLOOKUP(X1669,【参考】数式用!$R$2:$S$46,2,FALSE),【参考】数式用!$O$2:$Q$2,0)),10)))</f>
        <v/>
      </c>
      <c r="AC1669" s="354"/>
    </row>
    <row r="1670" spans="1:29" ht="49.95" customHeight="1">
      <c r="A1670" s="240">
        <f t="shared" si="28"/>
        <v>1632</v>
      </c>
      <c r="B1670" s="449"/>
      <c r="C1670" s="450"/>
      <c r="D1670" s="450"/>
      <c r="E1670" s="450"/>
      <c r="F1670" s="450"/>
      <c r="G1670" s="450"/>
      <c r="H1670" s="450"/>
      <c r="I1670" s="450"/>
      <c r="J1670" s="450"/>
      <c r="K1670" s="450"/>
      <c r="L1670" s="451"/>
      <c r="M1670" s="452"/>
      <c r="N1670" s="452"/>
      <c r="O1670" s="452"/>
      <c r="P1670" s="453"/>
      <c r="Q1670" s="454"/>
      <c r="R1670" s="454"/>
      <c r="S1670" s="454"/>
      <c r="T1670" s="454"/>
      <c r="U1670" s="454"/>
      <c r="V1670" s="129"/>
      <c r="W1670" s="129"/>
      <c r="X1670" s="455"/>
      <c r="Y1670" s="456"/>
      <c r="Z1670" s="339" t="str">
        <f>IFERROR(VLOOKUP(X1670, 【参考】数式用!$A$2:$B$46, 2, FALSE), "")</f>
        <v/>
      </c>
      <c r="AA1670" s="357"/>
      <c r="AB1670" s="426" t="str">
        <f>IF(B1670="", "", IF(COUNTIF(X1670,"*独自*"),"数式を削除して手入力",IFERROR(INDEX(【参考】数式用!$O$3:'【参考】数式用'!$Q$452,MATCH(Q1670&amp;V1670,【参考】数式用!$N$3:'【参考】数式用'!$N$452,0),MATCH(VLOOKUP(X1670,【参考】数式用!$R$2:$S$46,2,FALSE),【参考】数式用!$O$2:$Q$2,0)),10)))</f>
        <v/>
      </c>
      <c r="AC1670" s="354"/>
    </row>
    <row r="1671" spans="1:29" ht="49.95" customHeight="1">
      <c r="A1671" s="240">
        <f t="shared" si="28"/>
        <v>1633</v>
      </c>
      <c r="B1671" s="449"/>
      <c r="C1671" s="450"/>
      <c r="D1671" s="450"/>
      <c r="E1671" s="450"/>
      <c r="F1671" s="450"/>
      <c r="G1671" s="450"/>
      <c r="H1671" s="450"/>
      <c r="I1671" s="450"/>
      <c r="J1671" s="450"/>
      <c r="K1671" s="450"/>
      <c r="L1671" s="451"/>
      <c r="M1671" s="452"/>
      <c r="N1671" s="452"/>
      <c r="O1671" s="452"/>
      <c r="P1671" s="453"/>
      <c r="Q1671" s="454"/>
      <c r="R1671" s="454"/>
      <c r="S1671" s="454"/>
      <c r="T1671" s="454"/>
      <c r="U1671" s="454"/>
      <c r="V1671" s="129"/>
      <c r="W1671" s="129"/>
      <c r="X1671" s="455"/>
      <c r="Y1671" s="456"/>
      <c r="Z1671" s="339" t="str">
        <f>IFERROR(VLOOKUP(X1671, 【参考】数式用!$A$2:$B$46, 2, FALSE), "")</f>
        <v/>
      </c>
      <c r="AA1671" s="357"/>
      <c r="AB1671" s="426" t="str">
        <f>IF(B1671="", "", IF(COUNTIF(X1671,"*独自*"),"数式を削除して手入力",IFERROR(INDEX(【参考】数式用!$O$3:'【参考】数式用'!$Q$452,MATCH(Q1671&amp;V1671,【参考】数式用!$N$3:'【参考】数式用'!$N$452,0),MATCH(VLOOKUP(X1671,【参考】数式用!$R$2:$S$46,2,FALSE),【参考】数式用!$O$2:$Q$2,0)),10)))</f>
        <v/>
      </c>
      <c r="AC1671" s="354"/>
    </row>
    <row r="1672" spans="1:29" ht="49.95" customHeight="1">
      <c r="A1672" s="240">
        <f t="shared" si="28"/>
        <v>1634</v>
      </c>
      <c r="B1672" s="449"/>
      <c r="C1672" s="450"/>
      <c r="D1672" s="450"/>
      <c r="E1672" s="450"/>
      <c r="F1672" s="450"/>
      <c r="G1672" s="450"/>
      <c r="H1672" s="450"/>
      <c r="I1672" s="450"/>
      <c r="J1672" s="450"/>
      <c r="K1672" s="450"/>
      <c r="L1672" s="451"/>
      <c r="M1672" s="452"/>
      <c r="N1672" s="452"/>
      <c r="O1672" s="452"/>
      <c r="P1672" s="453"/>
      <c r="Q1672" s="454"/>
      <c r="R1672" s="454"/>
      <c r="S1672" s="454"/>
      <c r="T1672" s="454"/>
      <c r="U1672" s="454"/>
      <c r="V1672" s="129"/>
      <c r="W1672" s="129"/>
      <c r="X1672" s="455"/>
      <c r="Y1672" s="456"/>
      <c r="Z1672" s="339" t="str">
        <f>IFERROR(VLOOKUP(X1672, 【参考】数式用!$A$2:$B$46, 2, FALSE), "")</f>
        <v/>
      </c>
      <c r="AA1672" s="357"/>
      <c r="AB1672" s="426" t="str">
        <f>IF(B1672="", "", IF(COUNTIF(X1672,"*独自*"),"数式を削除して手入力",IFERROR(INDEX(【参考】数式用!$O$3:'【参考】数式用'!$Q$452,MATCH(Q1672&amp;V1672,【参考】数式用!$N$3:'【参考】数式用'!$N$452,0),MATCH(VLOOKUP(X1672,【参考】数式用!$R$2:$S$46,2,FALSE),【参考】数式用!$O$2:$Q$2,0)),10)))</f>
        <v/>
      </c>
      <c r="AC1672" s="354"/>
    </row>
    <row r="1673" spans="1:29" ht="49.95" customHeight="1">
      <c r="A1673" s="240">
        <f t="shared" si="28"/>
        <v>1635</v>
      </c>
      <c r="B1673" s="449"/>
      <c r="C1673" s="450"/>
      <c r="D1673" s="450"/>
      <c r="E1673" s="450"/>
      <c r="F1673" s="450"/>
      <c r="G1673" s="450"/>
      <c r="H1673" s="450"/>
      <c r="I1673" s="450"/>
      <c r="J1673" s="450"/>
      <c r="K1673" s="450"/>
      <c r="L1673" s="451"/>
      <c r="M1673" s="452"/>
      <c r="N1673" s="452"/>
      <c r="O1673" s="452"/>
      <c r="P1673" s="453"/>
      <c r="Q1673" s="454"/>
      <c r="R1673" s="454"/>
      <c r="S1673" s="454"/>
      <c r="T1673" s="454"/>
      <c r="U1673" s="454"/>
      <c r="V1673" s="129"/>
      <c r="W1673" s="129"/>
      <c r="X1673" s="455"/>
      <c r="Y1673" s="456"/>
      <c r="Z1673" s="339" t="str">
        <f>IFERROR(VLOOKUP(X1673, 【参考】数式用!$A$2:$B$46, 2, FALSE), "")</f>
        <v/>
      </c>
      <c r="AA1673" s="357"/>
      <c r="AB1673" s="426" t="str">
        <f>IF(B1673="", "", IF(COUNTIF(X1673,"*独自*"),"数式を削除して手入力",IFERROR(INDEX(【参考】数式用!$O$3:'【参考】数式用'!$Q$452,MATCH(Q1673&amp;V1673,【参考】数式用!$N$3:'【参考】数式用'!$N$452,0),MATCH(VLOOKUP(X1673,【参考】数式用!$R$2:$S$46,2,FALSE),【参考】数式用!$O$2:$Q$2,0)),10)))</f>
        <v/>
      </c>
      <c r="AC1673" s="354"/>
    </row>
    <row r="1674" spans="1:29" ht="49.95" customHeight="1">
      <c r="A1674" s="240">
        <f t="shared" si="28"/>
        <v>1636</v>
      </c>
      <c r="B1674" s="449"/>
      <c r="C1674" s="450"/>
      <c r="D1674" s="450"/>
      <c r="E1674" s="450"/>
      <c r="F1674" s="450"/>
      <c r="G1674" s="450"/>
      <c r="H1674" s="450"/>
      <c r="I1674" s="450"/>
      <c r="J1674" s="450"/>
      <c r="K1674" s="450"/>
      <c r="L1674" s="451"/>
      <c r="M1674" s="452"/>
      <c r="N1674" s="452"/>
      <c r="O1674" s="452"/>
      <c r="P1674" s="453"/>
      <c r="Q1674" s="454"/>
      <c r="R1674" s="454"/>
      <c r="S1674" s="454"/>
      <c r="T1674" s="454"/>
      <c r="U1674" s="454"/>
      <c r="V1674" s="129"/>
      <c r="W1674" s="129"/>
      <c r="X1674" s="455"/>
      <c r="Y1674" s="456"/>
      <c r="Z1674" s="339" t="str">
        <f>IFERROR(VLOOKUP(X1674, 【参考】数式用!$A$2:$B$46, 2, FALSE), "")</f>
        <v/>
      </c>
      <c r="AA1674" s="357"/>
      <c r="AB1674" s="426" t="str">
        <f>IF(B1674="", "", IF(COUNTIF(X1674,"*独自*"),"数式を削除して手入力",IFERROR(INDEX(【参考】数式用!$O$3:'【参考】数式用'!$Q$452,MATCH(Q1674&amp;V1674,【参考】数式用!$N$3:'【参考】数式用'!$N$452,0),MATCH(VLOOKUP(X1674,【参考】数式用!$R$2:$S$46,2,FALSE),【参考】数式用!$O$2:$Q$2,0)),10)))</f>
        <v/>
      </c>
      <c r="AC1674" s="354"/>
    </row>
    <row r="1675" spans="1:29" ht="49.95" customHeight="1">
      <c r="A1675" s="240">
        <f t="shared" ref="A1675:A1738" si="29">A1674+1</f>
        <v>1637</v>
      </c>
      <c r="B1675" s="449"/>
      <c r="C1675" s="450"/>
      <c r="D1675" s="450"/>
      <c r="E1675" s="450"/>
      <c r="F1675" s="450"/>
      <c r="G1675" s="450"/>
      <c r="H1675" s="450"/>
      <c r="I1675" s="450"/>
      <c r="J1675" s="450"/>
      <c r="K1675" s="450"/>
      <c r="L1675" s="451"/>
      <c r="M1675" s="452"/>
      <c r="N1675" s="452"/>
      <c r="O1675" s="452"/>
      <c r="P1675" s="453"/>
      <c r="Q1675" s="454"/>
      <c r="R1675" s="454"/>
      <c r="S1675" s="454"/>
      <c r="T1675" s="454"/>
      <c r="U1675" s="454"/>
      <c r="V1675" s="129"/>
      <c r="W1675" s="129"/>
      <c r="X1675" s="455"/>
      <c r="Y1675" s="456"/>
      <c r="Z1675" s="339" t="str">
        <f>IFERROR(VLOOKUP(X1675, 【参考】数式用!$A$2:$B$46, 2, FALSE), "")</f>
        <v/>
      </c>
      <c r="AA1675" s="357"/>
      <c r="AB1675" s="426" t="str">
        <f>IF(B1675="", "", IF(COUNTIF(X1675,"*独自*"),"数式を削除して手入力",IFERROR(INDEX(【参考】数式用!$O$3:'【参考】数式用'!$Q$452,MATCH(Q1675&amp;V1675,【参考】数式用!$N$3:'【参考】数式用'!$N$452,0),MATCH(VLOOKUP(X1675,【参考】数式用!$R$2:$S$46,2,FALSE),【参考】数式用!$O$2:$Q$2,0)),10)))</f>
        <v/>
      </c>
      <c r="AC1675" s="354"/>
    </row>
    <row r="1676" spans="1:29" ht="49.95" customHeight="1">
      <c r="A1676" s="240">
        <f t="shared" si="29"/>
        <v>1638</v>
      </c>
      <c r="B1676" s="449"/>
      <c r="C1676" s="450"/>
      <c r="D1676" s="450"/>
      <c r="E1676" s="450"/>
      <c r="F1676" s="450"/>
      <c r="G1676" s="450"/>
      <c r="H1676" s="450"/>
      <c r="I1676" s="450"/>
      <c r="J1676" s="450"/>
      <c r="K1676" s="450"/>
      <c r="L1676" s="451"/>
      <c r="M1676" s="452"/>
      <c r="N1676" s="452"/>
      <c r="O1676" s="452"/>
      <c r="P1676" s="453"/>
      <c r="Q1676" s="454"/>
      <c r="R1676" s="454"/>
      <c r="S1676" s="454"/>
      <c r="T1676" s="454"/>
      <c r="U1676" s="454"/>
      <c r="V1676" s="129"/>
      <c r="W1676" s="129"/>
      <c r="X1676" s="455"/>
      <c r="Y1676" s="456"/>
      <c r="Z1676" s="339" t="str">
        <f>IFERROR(VLOOKUP(X1676, 【参考】数式用!$A$2:$B$46, 2, FALSE), "")</f>
        <v/>
      </c>
      <c r="AA1676" s="357"/>
      <c r="AB1676" s="426" t="str">
        <f>IF(B1676="", "", IF(COUNTIF(X1676,"*独自*"),"数式を削除して手入力",IFERROR(INDEX(【参考】数式用!$O$3:'【参考】数式用'!$Q$452,MATCH(Q1676&amp;V1676,【参考】数式用!$N$3:'【参考】数式用'!$N$452,0),MATCH(VLOOKUP(X1676,【参考】数式用!$R$2:$S$46,2,FALSE),【参考】数式用!$O$2:$Q$2,0)),10)))</f>
        <v/>
      </c>
      <c r="AC1676" s="354"/>
    </row>
    <row r="1677" spans="1:29" ht="49.95" customHeight="1">
      <c r="A1677" s="240">
        <f t="shared" si="29"/>
        <v>1639</v>
      </c>
      <c r="B1677" s="449"/>
      <c r="C1677" s="450"/>
      <c r="D1677" s="450"/>
      <c r="E1677" s="450"/>
      <c r="F1677" s="450"/>
      <c r="G1677" s="450"/>
      <c r="H1677" s="450"/>
      <c r="I1677" s="450"/>
      <c r="J1677" s="450"/>
      <c r="K1677" s="450"/>
      <c r="L1677" s="451"/>
      <c r="M1677" s="452"/>
      <c r="N1677" s="452"/>
      <c r="O1677" s="452"/>
      <c r="P1677" s="453"/>
      <c r="Q1677" s="454"/>
      <c r="R1677" s="454"/>
      <c r="S1677" s="454"/>
      <c r="T1677" s="454"/>
      <c r="U1677" s="454"/>
      <c r="V1677" s="129"/>
      <c r="W1677" s="129"/>
      <c r="X1677" s="455"/>
      <c r="Y1677" s="456"/>
      <c r="Z1677" s="339" t="str">
        <f>IFERROR(VLOOKUP(X1677, 【参考】数式用!$A$2:$B$46, 2, FALSE), "")</f>
        <v/>
      </c>
      <c r="AA1677" s="357"/>
      <c r="AB1677" s="426" t="str">
        <f>IF(B1677="", "", IF(COUNTIF(X1677,"*独自*"),"数式を削除して手入力",IFERROR(INDEX(【参考】数式用!$O$3:'【参考】数式用'!$Q$452,MATCH(Q1677&amp;V1677,【参考】数式用!$N$3:'【参考】数式用'!$N$452,0),MATCH(VLOOKUP(X1677,【参考】数式用!$R$2:$S$46,2,FALSE),【参考】数式用!$O$2:$Q$2,0)),10)))</f>
        <v/>
      </c>
      <c r="AC1677" s="354"/>
    </row>
    <row r="1678" spans="1:29" ht="49.95" customHeight="1">
      <c r="A1678" s="240">
        <f t="shared" si="29"/>
        <v>1640</v>
      </c>
      <c r="B1678" s="449"/>
      <c r="C1678" s="450"/>
      <c r="D1678" s="450"/>
      <c r="E1678" s="450"/>
      <c r="F1678" s="450"/>
      <c r="G1678" s="450"/>
      <c r="H1678" s="450"/>
      <c r="I1678" s="450"/>
      <c r="J1678" s="450"/>
      <c r="K1678" s="450"/>
      <c r="L1678" s="451"/>
      <c r="M1678" s="452"/>
      <c r="N1678" s="452"/>
      <c r="O1678" s="452"/>
      <c r="P1678" s="453"/>
      <c r="Q1678" s="454"/>
      <c r="R1678" s="454"/>
      <c r="S1678" s="454"/>
      <c r="T1678" s="454"/>
      <c r="U1678" s="454"/>
      <c r="V1678" s="129"/>
      <c r="W1678" s="129"/>
      <c r="X1678" s="455"/>
      <c r="Y1678" s="456"/>
      <c r="Z1678" s="339" t="str">
        <f>IFERROR(VLOOKUP(X1678, 【参考】数式用!$A$2:$B$46, 2, FALSE), "")</f>
        <v/>
      </c>
      <c r="AA1678" s="357"/>
      <c r="AB1678" s="426" t="str">
        <f>IF(B1678="", "", IF(COUNTIF(X1678,"*独自*"),"数式を削除して手入力",IFERROR(INDEX(【参考】数式用!$O$3:'【参考】数式用'!$Q$452,MATCH(Q1678&amp;V1678,【参考】数式用!$N$3:'【参考】数式用'!$N$452,0),MATCH(VLOOKUP(X1678,【参考】数式用!$R$2:$S$46,2,FALSE),【参考】数式用!$O$2:$Q$2,0)),10)))</f>
        <v/>
      </c>
      <c r="AC1678" s="354"/>
    </row>
    <row r="1679" spans="1:29" ht="49.95" customHeight="1">
      <c r="A1679" s="240">
        <f t="shared" si="29"/>
        <v>1641</v>
      </c>
      <c r="B1679" s="449"/>
      <c r="C1679" s="450"/>
      <c r="D1679" s="450"/>
      <c r="E1679" s="450"/>
      <c r="F1679" s="450"/>
      <c r="G1679" s="450"/>
      <c r="H1679" s="450"/>
      <c r="I1679" s="450"/>
      <c r="J1679" s="450"/>
      <c r="K1679" s="450"/>
      <c r="L1679" s="451"/>
      <c r="M1679" s="452"/>
      <c r="N1679" s="452"/>
      <c r="O1679" s="452"/>
      <c r="P1679" s="453"/>
      <c r="Q1679" s="454"/>
      <c r="R1679" s="454"/>
      <c r="S1679" s="454"/>
      <c r="T1679" s="454"/>
      <c r="U1679" s="454"/>
      <c r="V1679" s="129"/>
      <c r="W1679" s="129"/>
      <c r="X1679" s="455"/>
      <c r="Y1679" s="456"/>
      <c r="Z1679" s="339" t="str">
        <f>IFERROR(VLOOKUP(X1679, 【参考】数式用!$A$2:$B$46, 2, FALSE), "")</f>
        <v/>
      </c>
      <c r="AA1679" s="357"/>
      <c r="AB1679" s="426" t="str">
        <f>IF(B1679="", "", IF(COUNTIF(X1679,"*独自*"),"数式を削除して手入力",IFERROR(INDEX(【参考】数式用!$O$3:'【参考】数式用'!$Q$452,MATCH(Q1679&amp;V1679,【参考】数式用!$N$3:'【参考】数式用'!$N$452,0),MATCH(VLOOKUP(X1679,【参考】数式用!$R$2:$S$46,2,FALSE),【参考】数式用!$O$2:$Q$2,0)),10)))</f>
        <v/>
      </c>
      <c r="AC1679" s="354"/>
    </row>
    <row r="1680" spans="1:29" ht="49.95" customHeight="1">
      <c r="A1680" s="240">
        <f t="shared" si="29"/>
        <v>1642</v>
      </c>
      <c r="B1680" s="449"/>
      <c r="C1680" s="450"/>
      <c r="D1680" s="450"/>
      <c r="E1680" s="450"/>
      <c r="F1680" s="450"/>
      <c r="G1680" s="450"/>
      <c r="H1680" s="450"/>
      <c r="I1680" s="450"/>
      <c r="J1680" s="450"/>
      <c r="K1680" s="450"/>
      <c r="L1680" s="451"/>
      <c r="M1680" s="452"/>
      <c r="N1680" s="452"/>
      <c r="O1680" s="452"/>
      <c r="P1680" s="453"/>
      <c r="Q1680" s="454"/>
      <c r="R1680" s="454"/>
      <c r="S1680" s="454"/>
      <c r="T1680" s="454"/>
      <c r="U1680" s="454"/>
      <c r="V1680" s="129"/>
      <c r="W1680" s="129"/>
      <c r="X1680" s="455"/>
      <c r="Y1680" s="456"/>
      <c r="Z1680" s="339" t="str">
        <f>IFERROR(VLOOKUP(X1680, 【参考】数式用!$A$2:$B$46, 2, FALSE), "")</f>
        <v/>
      </c>
      <c r="AA1680" s="357"/>
      <c r="AB1680" s="426" t="str">
        <f>IF(B1680="", "", IF(COUNTIF(X1680,"*独自*"),"数式を削除して手入力",IFERROR(INDEX(【参考】数式用!$O$3:'【参考】数式用'!$Q$452,MATCH(Q1680&amp;V1680,【参考】数式用!$N$3:'【参考】数式用'!$N$452,0),MATCH(VLOOKUP(X1680,【参考】数式用!$R$2:$S$46,2,FALSE),【参考】数式用!$O$2:$Q$2,0)),10)))</f>
        <v/>
      </c>
      <c r="AC1680" s="354"/>
    </row>
    <row r="1681" spans="1:29" ht="49.95" customHeight="1">
      <c r="A1681" s="240">
        <f t="shared" si="29"/>
        <v>1643</v>
      </c>
      <c r="B1681" s="449"/>
      <c r="C1681" s="450"/>
      <c r="D1681" s="450"/>
      <c r="E1681" s="450"/>
      <c r="F1681" s="450"/>
      <c r="G1681" s="450"/>
      <c r="H1681" s="450"/>
      <c r="I1681" s="450"/>
      <c r="J1681" s="450"/>
      <c r="K1681" s="450"/>
      <c r="L1681" s="451"/>
      <c r="M1681" s="452"/>
      <c r="N1681" s="452"/>
      <c r="O1681" s="452"/>
      <c r="P1681" s="453"/>
      <c r="Q1681" s="454"/>
      <c r="R1681" s="454"/>
      <c r="S1681" s="454"/>
      <c r="T1681" s="454"/>
      <c r="U1681" s="454"/>
      <c r="V1681" s="129"/>
      <c r="W1681" s="129"/>
      <c r="X1681" s="455"/>
      <c r="Y1681" s="456"/>
      <c r="Z1681" s="339" t="str">
        <f>IFERROR(VLOOKUP(X1681, 【参考】数式用!$A$2:$B$46, 2, FALSE), "")</f>
        <v/>
      </c>
      <c r="AA1681" s="357"/>
      <c r="AB1681" s="426" t="str">
        <f>IF(B1681="", "", IF(COUNTIF(X1681,"*独自*"),"数式を削除して手入力",IFERROR(INDEX(【参考】数式用!$O$3:'【参考】数式用'!$Q$452,MATCH(Q1681&amp;V1681,【参考】数式用!$N$3:'【参考】数式用'!$N$452,0),MATCH(VLOOKUP(X1681,【参考】数式用!$R$2:$S$46,2,FALSE),【参考】数式用!$O$2:$Q$2,0)),10)))</f>
        <v/>
      </c>
      <c r="AC1681" s="354"/>
    </row>
    <row r="1682" spans="1:29" ht="49.95" customHeight="1">
      <c r="A1682" s="240">
        <f t="shared" si="29"/>
        <v>1644</v>
      </c>
      <c r="B1682" s="449"/>
      <c r="C1682" s="450"/>
      <c r="D1682" s="450"/>
      <c r="E1682" s="450"/>
      <c r="F1682" s="450"/>
      <c r="G1682" s="450"/>
      <c r="H1682" s="450"/>
      <c r="I1682" s="450"/>
      <c r="J1682" s="450"/>
      <c r="K1682" s="450"/>
      <c r="L1682" s="451"/>
      <c r="M1682" s="452"/>
      <c r="N1682" s="452"/>
      <c r="O1682" s="452"/>
      <c r="P1682" s="453"/>
      <c r="Q1682" s="454"/>
      <c r="R1682" s="454"/>
      <c r="S1682" s="454"/>
      <c r="T1682" s="454"/>
      <c r="U1682" s="454"/>
      <c r="V1682" s="129"/>
      <c r="W1682" s="129"/>
      <c r="X1682" s="455"/>
      <c r="Y1682" s="456"/>
      <c r="Z1682" s="339" t="str">
        <f>IFERROR(VLOOKUP(X1682, 【参考】数式用!$A$2:$B$46, 2, FALSE), "")</f>
        <v/>
      </c>
      <c r="AA1682" s="357"/>
      <c r="AB1682" s="426" t="str">
        <f>IF(B1682="", "", IF(COUNTIF(X1682,"*独自*"),"数式を削除して手入力",IFERROR(INDEX(【参考】数式用!$O$3:'【参考】数式用'!$Q$452,MATCH(Q1682&amp;V1682,【参考】数式用!$N$3:'【参考】数式用'!$N$452,0),MATCH(VLOOKUP(X1682,【参考】数式用!$R$2:$S$46,2,FALSE),【参考】数式用!$O$2:$Q$2,0)),10)))</f>
        <v/>
      </c>
      <c r="AC1682" s="354"/>
    </row>
    <row r="1683" spans="1:29" ht="49.95" customHeight="1">
      <c r="A1683" s="240">
        <f t="shared" si="29"/>
        <v>1645</v>
      </c>
      <c r="B1683" s="449"/>
      <c r="C1683" s="450"/>
      <c r="D1683" s="450"/>
      <c r="E1683" s="450"/>
      <c r="F1683" s="450"/>
      <c r="G1683" s="450"/>
      <c r="H1683" s="450"/>
      <c r="I1683" s="450"/>
      <c r="J1683" s="450"/>
      <c r="K1683" s="450"/>
      <c r="L1683" s="451"/>
      <c r="M1683" s="452"/>
      <c r="N1683" s="452"/>
      <c r="O1683" s="452"/>
      <c r="P1683" s="453"/>
      <c r="Q1683" s="454"/>
      <c r="R1683" s="454"/>
      <c r="S1683" s="454"/>
      <c r="T1683" s="454"/>
      <c r="U1683" s="454"/>
      <c r="V1683" s="129"/>
      <c r="W1683" s="129"/>
      <c r="X1683" s="455"/>
      <c r="Y1683" s="456"/>
      <c r="Z1683" s="339" t="str">
        <f>IFERROR(VLOOKUP(X1683, 【参考】数式用!$A$2:$B$46, 2, FALSE), "")</f>
        <v/>
      </c>
      <c r="AA1683" s="357"/>
      <c r="AB1683" s="426" t="str">
        <f>IF(B1683="", "", IF(COUNTIF(X1683,"*独自*"),"数式を削除して手入力",IFERROR(INDEX(【参考】数式用!$O$3:'【参考】数式用'!$Q$452,MATCH(Q1683&amp;V1683,【参考】数式用!$N$3:'【参考】数式用'!$N$452,0),MATCH(VLOOKUP(X1683,【参考】数式用!$R$2:$S$46,2,FALSE),【参考】数式用!$O$2:$Q$2,0)),10)))</f>
        <v/>
      </c>
      <c r="AC1683" s="354"/>
    </row>
    <row r="1684" spans="1:29" ht="49.95" customHeight="1">
      <c r="A1684" s="240">
        <f t="shared" si="29"/>
        <v>1646</v>
      </c>
      <c r="B1684" s="449"/>
      <c r="C1684" s="450"/>
      <c r="D1684" s="450"/>
      <c r="E1684" s="450"/>
      <c r="F1684" s="450"/>
      <c r="G1684" s="450"/>
      <c r="H1684" s="450"/>
      <c r="I1684" s="450"/>
      <c r="J1684" s="450"/>
      <c r="K1684" s="450"/>
      <c r="L1684" s="451"/>
      <c r="M1684" s="452"/>
      <c r="N1684" s="452"/>
      <c r="O1684" s="452"/>
      <c r="P1684" s="453"/>
      <c r="Q1684" s="454"/>
      <c r="R1684" s="454"/>
      <c r="S1684" s="454"/>
      <c r="T1684" s="454"/>
      <c r="U1684" s="454"/>
      <c r="V1684" s="129"/>
      <c r="W1684" s="129"/>
      <c r="X1684" s="455"/>
      <c r="Y1684" s="456"/>
      <c r="Z1684" s="339" t="str">
        <f>IFERROR(VLOOKUP(X1684, 【参考】数式用!$A$2:$B$46, 2, FALSE), "")</f>
        <v/>
      </c>
      <c r="AA1684" s="357"/>
      <c r="AB1684" s="426" t="str">
        <f>IF(B1684="", "", IF(COUNTIF(X1684,"*独自*"),"数式を削除して手入力",IFERROR(INDEX(【参考】数式用!$O$3:'【参考】数式用'!$Q$452,MATCH(Q1684&amp;V1684,【参考】数式用!$N$3:'【参考】数式用'!$N$452,0),MATCH(VLOOKUP(X1684,【参考】数式用!$R$2:$S$46,2,FALSE),【参考】数式用!$O$2:$Q$2,0)),10)))</f>
        <v/>
      </c>
      <c r="AC1684" s="354"/>
    </row>
    <row r="1685" spans="1:29" ht="49.95" customHeight="1">
      <c r="A1685" s="240">
        <f t="shared" si="29"/>
        <v>1647</v>
      </c>
      <c r="B1685" s="449"/>
      <c r="C1685" s="450"/>
      <c r="D1685" s="450"/>
      <c r="E1685" s="450"/>
      <c r="F1685" s="450"/>
      <c r="G1685" s="450"/>
      <c r="H1685" s="450"/>
      <c r="I1685" s="450"/>
      <c r="J1685" s="450"/>
      <c r="K1685" s="450"/>
      <c r="L1685" s="451"/>
      <c r="M1685" s="452"/>
      <c r="N1685" s="452"/>
      <c r="O1685" s="452"/>
      <c r="P1685" s="453"/>
      <c r="Q1685" s="454"/>
      <c r="R1685" s="454"/>
      <c r="S1685" s="454"/>
      <c r="T1685" s="454"/>
      <c r="U1685" s="454"/>
      <c r="V1685" s="129"/>
      <c r="W1685" s="129"/>
      <c r="X1685" s="455"/>
      <c r="Y1685" s="456"/>
      <c r="Z1685" s="339" t="str">
        <f>IFERROR(VLOOKUP(X1685, 【参考】数式用!$A$2:$B$46, 2, FALSE), "")</f>
        <v/>
      </c>
      <c r="AA1685" s="357"/>
      <c r="AB1685" s="426" t="str">
        <f>IF(B1685="", "", IF(COUNTIF(X1685,"*独自*"),"数式を削除して手入力",IFERROR(INDEX(【参考】数式用!$O$3:'【参考】数式用'!$Q$452,MATCH(Q1685&amp;V1685,【参考】数式用!$N$3:'【参考】数式用'!$N$452,0),MATCH(VLOOKUP(X1685,【参考】数式用!$R$2:$S$46,2,FALSE),【参考】数式用!$O$2:$Q$2,0)),10)))</f>
        <v/>
      </c>
      <c r="AC1685" s="354"/>
    </row>
    <row r="1686" spans="1:29" ht="49.95" customHeight="1">
      <c r="A1686" s="240">
        <f t="shared" si="29"/>
        <v>1648</v>
      </c>
      <c r="B1686" s="449"/>
      <c r="C1686" s="450"/>
      <c r="D1686" s="450"/>
      <c r="E1686" s="450"/>
      <c r="F1686" s="450"/>
      <c r="G1686" s="450"/>
      <c r="H1686" s="450"/>
      <c r="I1686" s="450"/>
      <c r="J1686" s="450"/>
      <c r="K1686" s="450"/>
      <c r="L1686" s="451"/>
      <c r="M1686" s="452"/>
      <c r="N1686" s="452"/>
      <c r="O1686" s="452"/>
      <c r="P1686" s="453"/>
      <c r="Q1686" s="454"/>
      <c r="R1686" s="454"/>
      <c r="S1686" s="454"/>
      <c r="T1686" s="454"/>
      <c r="U1686" s="454"/>
      <c r="V1686" s="129"/>
      <c r="W1686" s="129"/>
      <c r="X1686" s="455"/>
      <c r="Y1686" s="456"/>
      <c r="Z1686" s="339" t="str">
        <f>IFERROR(VLOOKUP(X1686, 【参考】数式用!$A$2:$B$46, 2, FALSE), "")</f>
        <v/>
      </c>
      <c r="AA1686" s="357"/>
      <c r="AB1686" s="426" t="str">
        <f>IF(B1686="", "", IF(COUNTIF(X1686,"*独自*"),"数式を削除して手入力",IFERROR(INDEX(【参考】数式用!$O$3:'【参考】数式用'!$Q$452,MATCH(Q1686&amp;V1686,【参考】数式用!$N$3:'【参考】数式用'!$N$452,0),MATCH(VLOOKUP(X1686,【参考】数式用!$R$2:$S$46,2,FALSE),【参考】数式用!$O$2:$Q$2,0)),10)))</f>
        <v/>
      </c>
      <c r="AC1686" s="354"/>
    </row>
    <row r="1687" spans="1:29" ht="49.95" customHeight="1">
      <c r="A1687" s="240">
        <f t="shared" si="29"/>
        <v>1649</v>
      </c>
      <c r="B1687" s="449"/>
      <c r="C1687" s="450"/>
      <c r="D1687" s="450"/>
      <c r="E1687" s="450"/>
      <c r="F1687" s="450"/>
      <c r="G1687" s="450"/>
      <c r="H1687" s="450"/>
      <c r="I1687" s="450"/>
      <c r="J1687" s="450"/>
      <c r="K1687" s="450"/>
      <c r="L1687" s="451"/>
      <c r="M1687" s="452"/>
      <c r="N1687" s="452"/>
      <c r="O1687" s="452"/>
      <c r="P1687" s="453"/>
      <c r="Q1687" s="454"/>
      <c r="R1687" s="454"/>
      <c r="S1687" s="454"/>
      <c r="T1687" s="454"/>
      <c r="U1687" s="454"/>
      <c r="V1687" s="129"/>
      <c r="W1687" s="129"/>
      <c r="X1687" s="455"/>
      <c r="Y1687" s="456"/>
      <c r="Z1687" s="339" t="str">
        <f>IFERROR(VLOOKUP(X1687, 【参考】数式用!$A$2:$B$46, 2, FALSE), "")</f>
        <v/>
      </c>
      <c r="AA1687" s="357"/>
      <c r="AB1687" s="426" t="str">
        <f>IF(B1687="", "", IF(COUNTIF(X1687,"*独自*"),"数式を削除して手入力",IFERROR(INDEX(【参考】数式用!$O$3:'【参考】数式用'!$Q$452,MATCH(Q1687&amp;V1687,【参考】数式用!$N$3:'【参考】数式用'!$N$452,0),MATCH(VLOOKUP(X1687,【参考】数式用!$R$2:$S$46,2,FALSE),【参考】数式用!$O$2:$Q$2,0)),10)))</f>
        <v/>
      </c>
      <c r="AC1687" s="354"/>
    </row>
    <row r="1688" spans="1:29" ht="49.95" customHeight="1">
      <c r="A1688" s="240">
        <f t="shared" si="29"/>
        <v>1650</v>
      </c>
      <c r="B1688" s="449"/>
      <c r="C1688" s="450"/>
      <c r="D1688" s="450"/>
      <c r="E1688" s="450"/>
      <c r="F1688" s="450"/>
      <c r="G1688" s="450"/>
      <c r="H1688" s="450"/>
      <c r="I1688" s="450"/>
      <c r="J1688" s="450"/>
      <c r="K1688" s="450"/>
      <c r="L1688" s="451"/>
      <c r="M1688" s="452"/>
      <c r="N1688" s="452"/>
      <c r="O1688" s="452"/>
      <c r="P1688" s="453"/>
      <c r="Q1688" s="454"/>
      <c r="R1688" s="454"/>
      <c r="S1688" s="454"/>
      <c r="T1688" s="454"/>
      <c r="U1688" s="454"/>
      <c r="V1688" s="129"/>
      <c r="W1688" s="129"/>
      <c r="X1688" s="455"/>
      <c r="Y1688" s="456"/>
      <c r="Z1688" s="339" t="str">
        <f>IFERROR(VLOOKUP(X1688, 【参考】数式用!$A$2:$B$46, 2, FALSE), "")</f>
        <v/>
      </c>
      <c r="AA1688" s="357"/>
      <c r="AB1688" s="426" t="str">
        <f>IF(B1688="", "", IF(COUNTIF(X1688,"*独自*"),"数式を削除して手入力",IFERROR(INDEX(【参考】数式用!$O$3:'【参考】数式用'!$Q$452,MATCH(Q1688&amp;V1688,【参考】数式用!$N$3:'【参考】数式用'!$N$452,0),MATCH(VLOOKUP(X1688,【参考】数式用!$R$2:$S$46,2,FALSE),【参考】数式用!$O$2:$Q$2,0)),10)))</f>
        <v/>
      </c>
      <c r="AC1688" s="354"/>
    </row>
    <row r="1689" spans="1:29" ht="49.95" customHeight="1">
      <c r="A1689" s="240">
        <f t="shared" si="29"/>
        <v>1651</v>
      </c>
      <c r="B1689" s="449"/>
      <c r="C1689" s="450"/>
      <c r="D1689" s="450"/>
      <c r="E1689" s="450"/>
      <c r="F1689" s="450"/>
      <c r="G1689" s="450"/>
      <c r="H1689" s="450"/>
      <c r="I1689" s="450"/>
      <c r="J1689" s="450"/>
      <c r="K1689" s="450"/>
      <c r="L1689" s="451"/>
      <c r="M1689" s="452"/>
      <c r="N1689" s="452"/>
      <c r="O1689" s="452"/>
      <c r="P1689" s="453"/>
      <c r="Q1689" s="454"/>
      <c r="R1689" s="454"/>
      <c r="S1689" s="454"/>
      <c r="T1689" s="454"/>
      <c r="U1689" s="454"/>
      <c r="V1689" s="129"/>
      <c r="W1689" s="129"/>
      <c r="X1689" s="455"/>
      <c r="Y1689" s="456"/>
      <c r="Z1689" s="339" t="str">
        <f>IFERROR(VLOOKUP(X1689, 【参考】数式用!$A$2:$B$46, 2, FALSE), "")</f>
        <v/>
      </c>
      <c r="AA1689" s="357"/>
      <c r="AB1689" s="426" t="str">
        <f>IF(B1689="", "", IF(COUNTIF(X1689,"*独自*"),"数式を削除して手入力",IFERROR(INDEX(【参考】数式用!$O$3:'【参考】数式用'!$Q$452,MATCH(Q1689&amp;V1689,【参考】数式用!$N$3:'【参考】数式用'!$N$452,0),MATCH(VLOOKUP(X1689,【参考】数式用!$R$2:$S$46,2,FALSE),【参考】数式用!$O$2:$Q$2,0)),10)))</f>
        <v/>
      </c>
      <c r="AC1689" s="354"/>
    </row>
    <row r="1690" spans="1:29" ht="49.95" customHeight="1">
      <c r="A1690" s="240">
        <f t="shared" si="29"/>
        <v>1652</v>
      </c>
      <c r="B1690" s="449"/>
      <c r="C1690" s="450"/>
      <c r="D1690" s="450"/>
      <c r="E1690" s="450"/>
      <c r="F1690" s="450"/>
      <c r="G1690" s="450"/>
      <c r="H1690" s="450"/>
      <c r="I1690" s="450"/>
      <c r="J1690" s="450"/>
      <c r="K1690" s="450"/>
      <c r="L1690" s="451"/>
      <c r="M1690" s="452"/>
      <c r="N1690" s="452"/>
      <c r="O1690" s="452"/>
      <c r="P1690" s="453"/>
      <c r="Q1690" s="454"/>
      <c r="R1690" s="454"/>
      <c r="S1690" s="454"/>
      <c r="T1690" s="454"/>
      <c r="U1690" s="454"/>
      <c r="V1690" s="129"/>
      <c r="W1690" s="129"/>
      <c r="X1690" s="455"/>
      <c r="Y1690" s="456"/>
      <c r="Z1690" s="339" t="str">
        <f>IFERROR(VLOOKUP(X1690, 【参考】数式用!$A$2:$B$46, 2, FALSE), "")</f>
        <v/>
      </c>
      <c r="AA1690" s="357"/>
      <c r="AB1690" s="426" t="str">
        <f>IF(B1690="", "", IF(COUNTIF(X1690,"*独自*"),"数式を削除して手入力",IFERROR(INDEX(【参考】数式用!$O$3:'【参考】数式用'!$Q$452,MATCH(Q1690&amp;V1690,【参考】数式用!$N$3:'【参考】数式用'!$N$452,0),MATCH(VLOOKUP(X1690,【参考】数式用!$R$2:$S$46,2,FALSE),【参考】数式用!$O$2:$Q$2,0)),10)))</f>
        <v/>
      </c>
      <c r="AC1690" s="354"/>
    </row>
    <row r="1691" spans="1:29" ht="49.95" customHeight="1">
      <c r="A1691" s="240">
        <f t="shared" si="29"/>
        <v>1653</v>
      </c>
      <c r="B1691" s="449"/>
      <c r="C1691" s="450"/>
      <c r="D1691" s="450"/>
      <c r="E1691" s="450"/>
      <c r="F1691" s="450"/>
      <c r="G1691" s="450"/>
      <c r="H1691" s="450"/>
      <c r="I1691" s="450"/>
      <c r="J1691" s="450"/>
      <c r="K1691" s="450"/>
      <c r="L1691" s="451"/>
      <c r="M1691" s="452"/>
      <c r="N1691" s="452"/>
      <c r="O1691" s="452"/>
      <c r="P1691" s="453"/>
      <c r="Q1691" s="454"/>
      <c r="R1691" s="454"/>
      <c r="S1691" s="454"/>
      <c r="T1691" s="454"/>
      <c r="U1691" s="454"/>
      <c r="V1691" s="129"/>
      <c r="W1691" s="129"/>
      <c r="X1691" s="455"/>
      <c r="Y1691" s="456"/>
      <c r="Z1691" s="339" t="str">
        <f>IFERROR(VLOOKUP(X1691, 【参考】数式用!$A$2:$B$46, 2, FALSE), "")</f>
        <v/>
      </c>
      <c r="AA1691" s="357"/>
      <c r="AB1691" s="426" t="str">
        <f>IF(B1691="", "", IF(COUNTIF(X1691,"*独自*"),"数式を削除して手入力",IFERROR(INDEX(【参考】数式用!$O$3:'【参考】数式用'!$Q$452,MATCH(Q1691&amp;V1691,【参考】数式用!$N$3:'【参考】数式用'!$N$452,0),MATCH(VLOOKUP(X1691,【参考】数式用!$R$2:$S$46,2,FALSE),【参考】数式用!$O$2:$Q$2,0)),10)))</f>
        <v/>
      </c>
      <c r="AC1691" s="354"/>
    </row>
    <row r="1692" spans="1:29" ht="49.95" customHeight="1">
      <c r="A1692" s="240">
        <f t="shared" si="29"/>
        <v>1654</v>
      </c>
      <c r="B1692" s="449"/>
      <c r="C1692" s="450"/>
      <c r="D1692" s="450"/>
      <c r="E1692" s="450"/>
      <c r="F1692" s="450"/>
      <c r="G1692" s="450"/>
      <c r="H1692" s="450"/>
      <c r="I1692" s="450"/>
      <c r="J1692" s="450"/>
      <c r="K1692" s="450"/>
      <c r="L1692" s="451"/>
      <c r="M1692" s="452"/>
      <c r="N1692" s="452"/>
      <c r="O1692" s="452"/>
      <c r="P1692" s="453"/>
      <c r="Q1692" s="454"/>
      <c r="R1692" s="454"/>
      <c r="S1692" s="454"/>
      <c r="T1692" s="454"/>
      <c r="U1692" s="454"/>
      <c r="V1692" s="129"/>
      <c r="W1692" s="129"/>
      <c r="X1692" s="455"/>
      <c r="Y1692" s="456"/>
      <c r="Z1692" s="339" t="str">
        <f>IFERROR(VLOOKUP(X1692, 【参考】数式用!$A$2:$B$46, 2, FALSE), "")</f>
        <v/>
      </c>
      <c r="AA1692" s="357"/>
      <c r="AB1692" s="426" t="str">
        <f>IF(B1692="", "", IF(COUNTIF(X1692,"*独自*"),"数式を削除して手入力",IFERROR(INDEX(【参考】数式用!$O$3:'【参考】数式用'!$Q$452,MATCH(Q1692&amp;V1692,【参考】数式用!$N$3:'【参考】数式用'!$N$452,0),MATCH(VLOOKUP(X1692,【参考】数式用!$R$2:$S$46,2,FALSE),【参考】数式用!$O$2:$Q$2,0)),10)))</f>
        <v/>
      </c>
      <c r="AC1692" s="354"/>
    </row>
    <row r="1693" spans="1:29" ht="49.95" customHeight="1">
      <c r="A1693" s="240">
        <f t="shared" si="29"/>
        <v>1655</v>
      </c>
      <c r="B1693" s="449"/>
      <c r="C1693" s="450"/>
      <c r="D1693" s="450"/>
      <c r="E1693" s="450"/>
      <c r="F1693" s="450"/>
      <c r="G1693" s="450"/>
      <c r="H1693" s="450"/>
      <c r="I1693" s="450"/>
      <c r="J1693" s="450"/>
      <c r="K1693" s="450"/>
      <c r="L1693" s="451"/>
      <c r="M1693" s="452"/>
      <c r="N1693" s="452"/>
      <c r="O1693" s="452"/>
      <c r="P1693" s="453"/>
      <c r="Q1693" s="454"/>
      <c r="R1693" s="454"/>
      <c r="S1693" s="454"/>
      <c r="T1693" s="454"/>
      <c r="U1693" s="454"/>
      <c r="V1693" s="129"/>
      <c r="W1693" s="129"/>
      <c r="X1693" s="455"/>
      <c r="Y1693" s="456"/>
      <c r="Z1693" s="339" t="str">
        <f>IFERROR(VLOOKUP(X1693, 【参考】数式用!$A$2:$B$46, 2, FALSE), "")</f>
        <v/>
      </c>
      <c r="AA1693" s="357"/>
      <c r="AB1693" s="426" t="str">
        <f>IF(B1693="", "", IF(COUNTIF(X1693,"*独自*"),"数式を削除して手入力",IFERROR(INDEX(【参考】数式用!$O$3:'【参考】数式用'!$Q$452,MATCH(Q1693&amp;V1693,【参考】数式用!$N$3:'【参考】数式用'!$N$452,0),MATCH(VLOOKUP(X1693,【参考】数式用!$R$2:$S$46,2,FALSE),【参考】数式用!$O$2:$Q$2,0)),10)))</f>
        <v/>
      </c>
      <c r="AC1693" s="354"/>
    </row>
    <row r="1694" spans="1:29" ht="49.95" customHeight="1">
      <c r="A1694" s="240">
        <f t="shared" si="29"/>
        <v>1656</v>
      </c>
      <c r="B1694" s="449"/>
      <c r="C1694" s="450"/>
      <c r="D1694" s="450"/>
      <c r="E1694" s="450"/>
      <c r="F1694" s="450"/>
      <c r="G1694" s="450"/>
      <c r="H1694" s="450"/>
      <c r="I1694" s="450"/>
      <c r="J1694" s="450"/>
      <c r="K1694" s="450"/>
      <c r="L1694" s="451"/>
      <c r="M1694" s="452"/>
      <c r="N1694" s="452"/>
      <c r="O1694" s="452"/>
      <c r="P1694" s="453"/>
      <c r="Q1694" s="454"/>
      <c r="R1694" s="454"/>
      <c r="S1694" s="454"/>
      <c r="T1694" s="454"/>
      <c r="U1694" s="454"/>
      <c r="V1694" s="129"/>
      <c r="W1694" s="129"/>
      <c r="X1694" s="455"/>
      <c r="Y1694" s="456"/>
      <c r="Z1694" s="339" t="str">
        <f>IFERROR(VLOOKUP(X1694, 【参考】数式用!$A$2:$B$46, 2, FALSE), "")</f>
        <v/>
      </c>
      <c r="AA1694" s="357"/>
      <c r="AB1694" s="426" t="str">
        <f>IF(B1694="", "", IF(COUNTIF(X1694,"*独自*"),"数式を削除して手入力",IFERROR(INDEX(【参考】数式用!$O$3:'【参考】数式用'!$Q$452,MATCH(Q1694&amp;V1694,【参考】数式用!$N$3:'【参考】数式用'!$N$452,0),MATCH(VLOOKUP(X1694,【参考】数式用!$R$2:$S$46,2,FALSE),【参考】数式用!$O$2:$Q$2,0)),10)))</f>
        <v/>
      </c>
      <c r="AC1694" s="354"/>
    </row>
    <row r="1695" spans="1:29" ht="49.95" customHeight="1">
      <c r="A1695" s="240">
        <f t="shared" si="29"/>
        <v>1657</v>
      </c>
      <c r="B1695" s="449"/>
      <c r="C1695" s="450"/>
      <c r="D1695" s="450"/>
      <c r="E1695" s="450"/>
      <c r="F1695" s="450"/>
      <c r="G1695" s="450"/>
      <c r="H1695" s="450"/>
      <c r="I1695" s="450"/>
      <c r="J1695" s="450"/>
      <c r="K1695" s="450"/>
      <c r="L1695" s="451"/>
      <c r="M1695" s="452"/>
      <c r="N1695" s="452"/>
      <c r="O1695" s="452"/>
      <c r="P1695" s="453"/>
      <c r="Q1695" s="454"/>
      <c r="R1695" s="454"/>
      <c r="S1695" s="454"/>
      <c r="T1695" s="454"/>
      <c r="U1695" s="454"/>
      <c r="V1695" s="129"/>
      <c r="W1695" s="129"/>
      <c r="X1695" s="455"/>
      <c r="Y1695" s="456"/>
      <c r="Z1695" s="339" t="str">
        <f>IFERROR(VLOOKUP(X1695, 【参考】数式用!$A$2:$B$46, 2, FALSE), "")</f>
        <v/>
      </c>
      <c r="AA1695" s="357"/>
      <c r="AB1695" s="426" t="str">
        <f>IF(B1695="", "", IF(COUNTIF(X1695,"*独自*"),"数式を削除して手入力",IFERROR(INDEX(【参考】数式用!$O$3:'【参考】数式用'!$Q$452,MATCH(Q1695&amp;V1695,【参考】数式用!$N$3:'【参考】数式用'!$N$452,0),MATCH(VLOOKUP(X1695,【参考】数式用!$R$2:$S$46,2,FALSE),【参考】数式用!$O$2:$Q$2,0)),10)))</f>
        <v/>
      </c>
      <c r="AC1695" s="354"/>
    </row>
    <row r="1696" spans="1:29" ht="49.95" customHeight="1">
      <c r="A1696" s="240">
        <f t="shared" si="29"/>
        <v>1658</v>
      </c>
      <c r="B1696" s="449"/>
      <c r="C1696" s="450"/>
      <c r="D1696" s="450"/>
      <c r="E1696" s="450"/>
      <c r="F1696" s="450"/>
      <c r="G1696" s="450"/>
      <c r="H1696" s="450"/>
      <c r="I1696" s="450"/>
      <c r="J1696" s="450"/>
      <c r="K1696" s="450"/>
      <c r="L1696" s="451"/>
      <c r="M1696" s="452"/>
      <c r="N1696" s="452"/>
      <c r="O1696" s="452"/>
      <c r="P1696" s="453"/>
      <c r="Q1696" s="454"/>
      <c r="R1696" s="454"/>
      <c r="S1696" s="454"/>
      <c r="T1696" s="454"/>
      <c r="U1696" s="454"/>
      <c r="V1696" s="129"/>
      <c r="W1696" s="129"/>
      <c r="X1696" s="455"/>
      <c r="Y1696" s="456"/>
      <c r="Z1696" s="339" t="str">
        <f>IFERROR(VLOOKUP(X1696, 【参考】数式用!$A$2:$B$46, 2, FALSE), "")</f>
        <v/>
      </c>
      <c r="AA1696" s="357"/>
      <c r="AB1696" s="426" t="str">
        <f>IF(B1696="", "", IF(COUNTIF(X1696,"*独自*"),"数式を削除して手入力",IFERROR(INDEX(【参考】数式用!$O$3:'【参考】数式用'!$Q$452,MATCH(Q1696&amp;V1696,【参考】数式用!$N$3:'【参考】数式用'!$N$452,0),MATCH(VLOOKUP(X1696,【参考】数式用!$R$2:$S$46,2,FALSE),【参考】数式用!$O$2:$Q$2,0)),10)))</f>
        <v/>
      </c>
      <c r="AC1696" s="354"/>
    </row>
    <row r="1697" spans="1:29" ht="49.95" customHeight="1">
      <c r="A1697" s="240">
        <f t="shared" si="29"/>
        <v>1659</v>
      </c>
      <c r="B1697" s="449"/>
      <c r="C1697" s="450"/>
      <c r="D1697" s="450"/>
      <c r="E1697" s="450"/>
      <c r="F1697" s="450"/>
      <c r="G1697" s="450"/>
      <c r="H1697" s="450"/>
      <c r="I1697" s="450"/>
      <c r="J1697" s="450"/>
      <c r="K1697" s="450"/>
      <c r="L1697" s="451"/>
      <c r="M1697" s="452"/>
      <c r="N1697" s="452"/>
      <c r="O1697" s="452"/>
      <c r="P1697" s="453"/>
      <c r="Q1697" s="454"/>
      <c r="R1697" s="454"/>
      <c r="S1697" s="454"/>
      <c r="T1697" s="454"/>
      <c r="U1697" s="454"/>
      <c r="V1697" s="129"/>
      <c r="W1697" s="129"/>
      <c r="X1697" s="455"/>
      <c r="Y1697" s="456"/>
      <c r="Z1697" s="339" t="str">
        <f>IFERROR(VLOOKUP(X1697, 【参考】数式用!$A$2:$B$46, 2, FALSE), "")</f>
        <v/>
      </c>
      <c r="AA1697" s="357"/>
      <c r="AB1697" s="426" t="str">
        <f>IF(B1697="", "", IF(COUNTIF(X1697,"*独自*"),"数式を削除して手入力",IFERROR(INDEX(【参考】数式用!$O$3:'【参考】数式用'!$Q$452,MATCH(Q1697&amp;V1697,【参考】数式用!$N$3:'【参考】数式用'!$N$452,0),MATCH(VLOOKUP(X1697,【参考】数式用!$R$2:$S$46,2,FALSE),【参考】数式用!$O$2:$Q$2,0)),10)))</f>
        <v/>
      </c>
      <c r="AC1697" s="354"/>
    </row>
    <row r="1698" spans="1:29" ht="49.95" customHeight="1">
      <c r="A1698" s="240">
        <f t="shared" si="29"/>
        <v>1660</v>
      </c>
      <c r="B1698" s="449"/>
      <c r="C1698" s="450"/>
      <c r="D1698" s="450"/>
      <c r="E1698" s="450"/>
      <c r="F1698" s="450"/>
      <c r="G1698" s="450"/>
      <c r="H1698" s="450"/>
      <c r="I1698" s="450"/>
      <c r="J1698" s="450"/>
      <c r="K1698" s="450"/>
      <c r="L1698" s="451"/>
      <c r="M1698" s="452"/>
      <c r="N1698" s="452"/>
      <c r="O1698" s="452"/>
      <c r="P1698" s="453"/>
      <c r="Q1698" s="454"/>
      <c r="R1698" s="454"/>
      <c r="S1698" s="454"/>
      <c r="T1698" s="454"/>
      <c r="U1698" s="454"/>
      <c r="V1698" s="129"/>
      <c r="W1698" s="129"/>
      <c r="X1698" s="455"/>
      <c r="Y1698" s="456"/>
      <c r="Z1698" s="339" t="str">
        <f>IFERROR(VLOOKUP(X1698, 【参考】数式用!$A$2:$B$46, 2, FALSE), "")</f>
        <v/>
      </c>
      <c r="AA1698" s="357"/>
      <c r="AB1698" s="426" t="str">
        <f>IF(B1698="", "", IF(COUNTIF(X1698,"*独自*"),"数式を削除して手入力",IFERROR(INDEX(【参考】数式用!$O$3:'【参考】数式用'!$Q$452,MATCH(Q1698&amp;V1698,【参考】数式用!$N$3:'【参考】数式用'!$N$452,0),MATCH(VLOOKUP(X1698,【参考】数式用!$R$2:$S$46,2,FALSE),【参考】数式用!$O$2:$Q$2,0)),10)))</f>
        <v/>
      </c>
      <c r="AC1698" s="354"/>
    </row>
    <row r="1699" spans="1:29" ht="49.95" customHeight="1">
      <c r="A1699" s="240">
        <f t="shared" si="29"/>
        <v>1661</v>
      </c>
      <c r="B1699" s="449"/>
      <c r="C1699" s="450"/>
      <c r="D1699" s="450"/>
      <c r="E1699" s="450"/>
      <c r="F1699" s="450"/>
      <c r="G1699" s="450"/>
      <c r="H1699" s="450"/>
      <c r="I1699" s="450"/>
      <c r="J1699" s="450"/>
      <c r="K1699" s="450"/>
      <c r="L1699" s="451"/>
      <c r="M1699" s="452"/>
      <c r="N1699" s="452"/>
      <c r="O1699" s="452"/>
      <c r="P1699" s="453"/>
      <c r="Q1699" s="454"/>
      <c r="R1699" s="454"/>
      <c r="S1699" s="454"/>
      <c r="T1699" s="454"/>
      <c r="U1699" s="454"/>
      <c r="V1699" s="129"/>
      <c r="W1699" s="129"/>
      <c r="X1699" s="455"/>
      <c r="Y1699" s="456"/>
      <c r="Z1699" s="339" t="str">
        <f>IFERROR(VLOOKUP(X1699, 【参考】数式用!$A$2:$B$46, 2, FALSE), "")</f>
        <v/>
      </c>
      <c r="AA1699" s="357"/>
      <c r="AB1699" s="426" t="str">
        <f>IF(B1699="", "", IF(COUNTIF(X1699,"*独自*"),"数式を削除して手入力",IFERROR(INDEX(【参考】数式用!$O$3:'【参考】数式用'!$Q$452,MATCH(Q1699&amp;V1699,【参考】数式用!$N$3:'【参考】数式用'!$N$452,0),MATCH(VLOOKUP(X1699,【参考】数式用!$R$2:$S$46,2,FALSE),【参考】数式用!$O$2:$Q$2,0)),10)))</f>
        <v/>
      </c>
      <c r="AC1699" s="354"/>
    </row>
    <row r="1700" spans="1:29" ht="49.95" customHeight="1">
      <c r="A1700" s="240">
        <f t="shared" si="29"/>
        <v>1662</v>
      </c>
      <c r="B1700" s="449"/>
      <c r="C1700" s="450"/>
      <c r="D1700" s="450"/>
      <c r="E1700" s="450"/>
      <c r="F1700" s="450"/>
      <c r="G1700" s="450"/>
      <c r="H1700" s="450"/>
      <c r="I1700" s="450"/>
      <c r="J1700" s="450"/>
      <c r="K1700" s="450"/>
      <c r="L1700" s="451"/>
      <c r="M1700" s="452"/>
      <c r="N1700" s="452"/>
      <c r="O1700" s="452"/>
      <c r="P1700" s="453"/>
      <c r="Q1700" s="454"/>
      <c r="R1700" s="454"/>
      <c r="S1700" s="454"/>
      <c r="T1700" s="454"/>
      <c r="U1700" s="454"/>
      <c r="V1700" s="129"/>
      <c r="W1700" s="129"/>
      <c r="X1700" s="455"/>
      <c r="Y1700" s="456"/>
      <c r="Z1700" s="339" t="str">
        <f>IFERROR(VLOOKUP(X1700, 【参考】数式用!$A$2:$B$46, 2, FALSE), "")</f>
        <v/>
      </c>
      <c r="AA1700" s="357"/>
      <c r="AB1700" s="426" t="str">
        <f>IF(B1700="", "", IF(COUNTIF(X1700,"*独自*"),"数式を削除して手入力",IFERROR(INDEX(【参考】数式用!$O$3:'【参考】数式用'!$Q$452,MATCH(Q1700&amp;V1700,【参考】数式用!$N$3:'【参考】数式用'!$N$452,0),MATCH(VLOOKUP(X1700,【参考】数式用!$R$2:$S$46,2,FALSE),【参考】数式用!$O$2:$Q$2,0)),10)))</f>
        <v/>
      </c>
      <c r="AC1700" s="354"/>
    </row>
    <row r="1701" spans="1:29" ht="49.95" customHeight="1">
      <c r="A1701" s="240">
        <f t="shared" si="29"/>
        <v>1663</v>
      </c>
      <c r="B1701" s="449"/>
      <c r="C1701" s="450"/>
      <c r="D1701" s="450"/>
      <c r="E1701" s="450"/>
      <c r="F1701" s="450"/>
      <c r="G1701" s="450"/>
      <c r="H1701" s="450"/>
      <c r="I1701" s="450"/>
      <c r="J1701" s="450"/>
      <c r="K1701" s="450"/>
      <c r="L1701" s="451"/>
      <c r="M1701" s="452"/>
      <c r="N1701" s="452"/>
      <c r="O1701" s="452"/>
      <c r="P1701" s="453"/>
      <c r="Q1701" s="454"/>
      <c r="R1701" s="454"/>
      <c r="S1701" s="454"/>
      <c r="T1701" s="454"/>
      <c r="U1701" s="454"/>
      <c r="V1701" s="129"/>
      <c r="W1701" s="129"/>
      <c r="X1701" s="455"/>
      <c r="Y1701" s="456"/>
      <c r="Z1701" s="339" t="str">
        <f>IFERROR(VLOOKUP(X1701, 【参考】数式用!$A$2:$B$46, 2, FALSE), "")</f>
        <v/>
      </c>
      <c r="AA1701" s="357"/>
      <c r="AB1701" s="426" t="str">
        <f>IF(B1701="", "", IF(COUNTIF(X1701,"*独自*"),"数式を削除して手入力",IFERROR(INDEX(【参考】数式用!$O$3:'【参考】数式用'!$Q$452,MATCH(Q1701&amp;V1701,【参考】数式用!$N$3:'【参考】数式用'!$N$452,0),MATCH(VLOOKUP(X1701,【参考】数式用!$R$2:$S$46,2,FALSE),【参考】数式用!$O$2:$Q$2,0)),10)))</f>
        <v/>
      </c>
      <c r="AC1701" s="354"/>
    </row>
    <row r="1702" spans="1:29" ht="49.95" customHeight="1">
      <c r="A1702" s="240">
        <f t="shared" si="29"/>
        <v>1664</v>
      </c>
      <c r="B1702" s="449"/>
      <c r="C1702" s="450"/>
      <c r="D1702" s="450"/>
      <c r="E1702" s="450"/>
      <c r="F1702" s="450"/>
      <c r="G1702" s="450"/>
      <c r="H1702" s="450"/>
      <c r="I1702" s="450"/>
      <c r="J1702" s="450"/>
      <c r="K1702" s="450"/>
      <c r="L1702" s="451"/>
      <c r="M1702" s="452"/>
      <c r="N1702" s="452"/>
      <c r="O1702" s="452"/>
      <c r="P1702" s="453"/>
      <c r="Q1702" s="454"/>
      <c r="R1702" s="454"/>
      <c r="S1702" s="454"/>
      <c r="T1702" s="454"/>
      <c r="U1702" s="454"/>
      <c r="V1702" s="129"/>
      <c r="W1702" s="129"/>
      <c r="X1702" s="455"/>
      <c r="Y1702" s="456"/>
      <c r="Z1702" s="339" t="str">
        <f>IFERROR(VLOOKUP(X1702, 【参考】数式用!$A$2:$B$46, 2, FALSE), "")</f>
        <v/>
      </c>
      <c r="AA1702" s="357"/>
      <c r="AB1702" s="426" t="str">
        <f>IF(B1702="", "", IF(COUNTIF(X1702,"*独自*"),"数式を削除して手入力",IFERROR(INDEX(【参考】数式用!$O$3:'【参考】数式用'!$Q$452,MATCH(Q1702&amp;V1702,【参考】数式用!$N$3:'【参考】数式用'!$N$452,0),MATCH(VLOOKUP(X1702,【参考】数式用!$R$2:$S$46,2,FALSE),【参考】数式用!$O$2:$Q$2,0)),10)))</f>
        <v/>
      </c>
      <c r="AC1702" s="354"/>
    </row>
    <row r="1703" spans="1:29" ht="49.95" customHeight="1">
      <c r="A1703" s="240">
        <f t="shared" si="29"/>
        <v>1665</v>
      </c>
      <c r="B1703" s="449"/>
      <c r="C1703" s="450"/>
      <c r="D1703" s="450"/>
      <c r="E1703" s="450"/>
      <c r="F1703" s="450"/>
      <c r="G1703" s="450"/>
      <c r="H1703" s="450"/>
      <c r="I1703" s="450"/>
      <c r="J1703" s="450"/>
      <c r="K1703" s="450"/>
      <c r="L1703" s="451"/>
      <c r="M1703" s="452"/>
      <c r="N1703" s="452"/>
      <c r="O1703" s="452"/>
      <c r="P1703" s="453"/>
      <c r="Q1703" s="454"/>
      <c r="R1703" s="454"/>
      <c r="S1703" s="454"/>
      <c r="T1703" s="454"/>
      <c r="U1703" s="454"/>
      <c r="V1703" s="129"/>
      <c r="W1703" s="129"/>
      <c r="X1703" s="455"/>
      <c r="Y1703" s="456"/>
      <c r="Z1703" s="339" t="str">
        <f>IFERROR(VLOOKUP(X1703, 【参考】数式用!$A$2:$B$46, 2, FALSE), "")</f>
        <v/>
      </c>
      <c r="AA1703" s="357"/>
      <c r="AB1703" s="426" t="str">
        <f>IF(B1703="", "", IF(COUNTIF(X1703,"*独自*"),"数式を削除して手入力",IFERROR(INDEX(【参考】数式用!$O$3:'【参考】数式用'!$Q$452,MATCH(Q1703&amp;V1703,【参考】数式用!$N$3:'【参考】数式用'!$N$452,0),MATCH(VLOOKUP(X1703,【参考】数式用!$R$2:$S$46,2,FALSE),【参考】数式用!$O$2:$Q$2,0)),10)))</f>
        <v/>
      </c>
      <c r="AC1703" s="354"/>
    </row>
    <row r="1704" spans="1:29" ht="49.95" customHeight="1">
      <c r="A1704" s="240">
        <f t="shared" si="29"/>
        <v>1666</v>
      </c>
      <c r="B1704" s="449"/>
      <c r="C1704" s="450"/>
      <c r="D1704" s="450"/>
      <c r="E1704" s="450"/>
      <c r="F1704" s="450"/>
      <c r="G1704" s="450"/>
      <c r="H1704" s="450"/>
      <c r="I1704" s="450"/>
      <c r="J1704" s="450"/>
      <c r="K1704" s="450"/>
      <c r="L1704" s="451"/>
      <c r="M1704" s="452"/>
      <c r="N1704" s="452"/>
      <c r="O1704" s="452"/>
      <c r="P1704" s="453"/>
      <c r="Q1704" s="454"/>
      <c r="R1704" s="454"/>
      <c r="S1704" s="454"/>
      <c r="T1704" s="454"/>
      <c r="U1704" s="454"/>
      <c r="V1704" s="129"/>
      <c r="W1704" s="129"/>
      <c r="X1704" s="455"/>
      <c r="Y1704" s="456"/>
      <c r="Z1704" s="339" t="str">
        <f>IFERROR(VLOOKUP(X1704, 【参考】数式用!$A$2:$B$46, 2, FALSE), "")</f>
        <v/>
      </c>
      <c r="AA1704" s="357"/>
      <c r="AB1704" s="426" t="str">
        <f>IF(B1704="", "", IF(COUNTIF(X1704,"*独自*"),"数式を削除して手入力",IFERROR(INDEX(【参考】数式用!$O$3:'【参考】数式用'!$Q$452,MATCH(Q1704&amp;V1704,【参考】数式用!$N$3:'【参考】数式用'!$N$452,0),MATCH(VLOOKUP(X1704,【参考】数式用!$R$2:$S$46,2,FALSE),【参考】数式用!$O$2:$Q$2,0)),10)))</f>
        <v/>
      </c>
      <c r="AC1704" s="354"/>
    </row>
    <row r="1705" spans="1:29" ht="49.95" customHeight="1">
      <c r="A1705" s="240">
        <f t="shared" si="29"/>
        <v>1667</v>
      </c>
      <c r="B1705" s="449"/>
      <c r="C1705" s="450"/>
      <c r="D1705" s="450"/>
      <c r="E1705" s="450"/>
      <c r="F1705" s="450"/>
      <c r="G1705" s="450"/>
      <c r="H1705" s="450"/>
      <c r="I1705" s="450"/>
      <c r="J1705" s="450"/>
      <c r="K1705" s="450"/>
      <c r="L1705" s="451"/>
      <c r="M1705" s="452"/>
      <c r="N1705" s="452"/>
      <c r="O1705" s="452"/>
      <c r="P1705" s="453"/>
      <c r="Q1705" s="454"/>
      <c r="R1705" s="454"/>
      <c r="S1705" s="454"/>
      <c r="T1705" s="454"/>
      <c r="U1705" s="454"/>
      <c r="V1705" s="129"/>
      <c r="W1705" s="129"/>
      <c r="X1705" s="455"/>
      <c r="Y1705" s="456"/>
      <c r="Z1705" s="339" t="str">
        <f>IFERROR(VLOOKUP(X1705, 【参考】数式用!$A$2:$B$46, 2, FALSE), "")</f>
        <v/>
      </c>
      <c r="AA1705" s="357"/>
      <c r="AB1705" s="426" t="str">
        <f>IF(B1705="", "", IF(COUNTIF(X1705,"*独自*"),"数式を削除して手入力",IFERROR(INDEX(【参考】数式用!$O$3:'【参考】数式用'!$Q$452,MATCH(Q1705&amp;V1705,【参考】数式用!$N$3:'【参考】数式用'!$N$452,0),MATCH(VLOOKUP(X1705,【参考】数式用!$R$2:$S$46,2,FALSE),【参考】数式用!$O$2:$Q$2,0)),10)))</f>
        <v/>
      </c>
      <c r="AC1705" s="354"/>
    </row>
    <row r="1706" spans="1:29" ht="49.95" customHeight="1">
      <c r="A1706" s="240">
        <f t="shared" si="29"/>
        <v>1668</v>
      </c>
      <c r="B1706" s="449"/>
      <c r="C1706" s="450"/>
      <c r="D1706" s="450"/>
      <c r="E1706" s="450"/>
      <c r="F1706" s="450"/>
      <c r="G1706" s="450"/>
      <c r="H1706" s="450"/>
      <c r="I1706" s="450"/>
      <c r="J1706" s="450"/>
      <c r="K1706" s="450"/>
      <c r="L1706" s="451"/>
      <c r="M1706" s="452"/>
      <c r="N1706" s="452"/>
      <c r="O1706" s="452"/>
      <c r="P1706" s="453"/>
      <c r="Q1706" s="454"/>
      <c r="R1706" s="454"/>
      <c r="S1706" s="454"/>
      <c r="T1706" s="454"/>
      <c r="U1706" s="454"/>
      <c r="V1706" s="129"/>
      <c r="W1706" s="129"/>
      <c r="X1706" s="455"/>
      <c r="Y1706" s="456"/>
      <c r="Z1706" s="339" t="str">
        <f>IFERROR(VLOOKUP(X1706, 【参考】数式用!$A$2:$B$46, 2, FALSE), "")</f>
        <v/>
      </c>
      <c r="AA1706" s="357"/>
      <c r="AB1706" s="426" t="str">
        <f>IF(B1706="", "", IF(COUNTIF(X1706,"*独自*"),"数式を削除して手入力",IFERROR(INDEX(【参考】数式用!$O$3:'【参考】数式用'!$Q$452,MATCH(Q1706&amp;V1706,【参考】数式用!$N$3:'【参考】数式用'!$N$452,0),MATCH(VLOOKUP(X1706,【参考】数式用!$R$2:$S$46,2,FALSE),【参考】数式用!$O$2:$Q$2,0)),10)))</f>
        <v/>
      </c>
      <c r="AC1706" s="354"/>
    </row>
    <row r="1707" spans="1:29" ht="49.95" customHeight="1">
      <c r="A1707" s="240">
        <f t="shared" si="29"/>
        <v>1669</v>
      </c>
      <c r="B1707" s="449"/>
      <c r="C1707" s="450"/>
      <c r="D1707" s="450"/>
      <c r="E1707" s="450"/>
      <c r="F1707" s="450"/>
      <c r="G1707" s="450"/>
      <c r="H1707" s="450"/>
      <c r="I1707" s="450"/>
      <c r="J1707" s="450"/>
      <c r="K1707" s="450"/>
      <c r="L1707" s="451"/>
      <c r="M1707" s="452"/>
      <c r="N1707" s="452"/>
      <c r="O1707" s="452"/>
      <c r="P1707" s="453"/>
      <c r="Q1707" s="454"/>
      <c r="R1707" s="454"/>
      <c r="S1707" s="454"/>
      <c r="T1707" s="454"/>
      <c r="U1707" s="454"/>
      <c r="V1707" s="129"/>
      <c r="W1707" s="129"/>
      <c r="X1707" s="455"/>
      <c r="Y1707" s="456"/>
      <c r="Z1707" s="339" t="str">
        <f>IFERROR(VLOOKUP(X1707, 【参考】数式用!$A$2:$B$46, 2, FALSE), "")</f>
        <v/>
      </c>
      <c r="AA1707" s="357"/>
      <c r="AB1707" s="426" t="str">
        <f>IF(B1707="", "", IF(COUNTIF(X1707,"*独自*"),"数式を削除して手入力",IFERROR(INDEX(【参考】数式用!$O$3:'【参考】数式用'!$Q$452,MATCH(Q1707&amp;V1707,【参考】数式用!$N$3:'【参考】数式用'!$N$452,0),MATCH(VLOOKUP(X1707,【参考】数式用!$R$2:$S$46,2,FALSE),【参考】数式用!$O$2:$Q$2,0)),10)))</f>
        <v/>
      </c>
      <c r="AC1707" s="354"/>
    </row>
    <row r="1708" spans="1:29" ht="49.95" customHeight="1">
      <c r="A1708" s="240">
        <f t="shared" si="29"/>
        <v>1670</v>
      </c>
      <c r="B1708" s="449"/>
      <c r="C1708" s="450"/>
      <c r="D1708" s="450"/>
      <c r="E1708" s="450"/>
      <c r="F1708" s="450"/>
      <c r="G1708" s="450"/>
      <c r="H1708" s="450"/>
      <c r="I1708" s="450"/>
      <c r="J1708" s="450"/>
      <c r="K1708" s="450"/>
      <c r="L1708" s="451"/>
      <c r="M1708" s="452"/>
      <c r="N1708" s="452"/>
      <c r="O1708" s="452"/>
      <c r="P1708" s="453"/>
      <c r="Q1708" s="454"/>
      <c r="R1708" s="454"/>
      <c r="S1708" s="454"/>
      <c r="T1708" s="454"/>
      <c r="U1708" s="454"/>
      <c r="V1708" s="129"/>
      <c r="W1708" s="129"/>
      <c r="X1708" s="455"/>
      <c r="Y1708" s="456"/>
      <c r="Z1708" s="339" t="str">
        <f>IFERROR(VLOOKUP(X1708, 【参考】数式用!$A$2:$B$46, 2, FALSE), "")</f>
        <v/>
      </c>
      <c r="AA1708" s="357"/>
      <c r="AB1708" s="426" t="str">
        <f>IF(B1708="", "", IF(COUNTIF(X1708,"*独自*"),"数式を削除して手入力",IFERROR(INDEX(【参考】数式用!$O$3:'【参考】数式用'!$Q$452,MATCH(Q1708&amp;V1708,【参考】数式用!$N$3:'【参考】数式用'!$N$452,0),MATCH(VLOOKUP(X1708,【参考】数式用!$R$2:$S$46,2,FALSE),【参考】数式用!$O$2:$Q$2,0)),10)))</f>
        <v/>
      </c>
      <c r="AC1708" s="354"/>
    </row>
    <row r="1709" spans="1:29" ht="49.95" customHeight="1">
      <c r="A1709" s="240">
        <f t="shared" si="29"/>
        <v>1671</v>
      </c>
      <c r="B1709" s="449"/>
      <c r="C1709" s="450"/>
      <c r="D1709" s="450"/>
      <c r="E1709" s="450"/>
      <c r="F1709" s="450"/>
      <c r="G1709" s="450"/>
      <c r="H1709" s="450"/>
      <c r="I1709" s="450"/>
      <c r="J1709" s="450"/>
      <c r="K1709" s="450"/>
      <c r="L1709" s="451"/>
      <c r="M1709" s="452"/>
      <c r="N1709" s="452"/>
      <c r="O1709" s="452"/>
      <c r="P1709" s="453"/>
      <c r="Q1709" s="454"/>
      <c r="R1709" s="454"/>
      <c r="S1709" s="454"/>
      <c r="T1709" s="454"/>
      <c r="U1709" s="454"/>
      <c r="V1709" s="129"/>
      <c r="W1709" s="129"/>
      <c r="X1709" s="455"/>
      <c r="Y1709" s="456"/>
      <c r="Z1709" s="339" t="str">
        <f>IFERROR(VLOOKUP(X1709, 【参考】数式用!$A$2:$B$46, 2, FALSE), "")</f>
        <v/>
      </c>
      <c r="AA1709" s="357"/>
      <c r="AB1709" s="426" t="str">
        <f>IF(B1709="", "", IF(COUNTIF(X1709,"*独自*"),"数式を削除して手入力",IFERROR(INDEX(【参考】数式用!$O$3:'【参考】数式用'!$Q$452,MATCH(Q1709&amp;V1709,【参考】数式用!$N$3:'【参考】数式用'!$N$452,0),MATCH(VLOOKUP(X1709,【参考】数式用!$R$2:$S$46,2,FALSE),【参考】数式用!$O$2:$Q$2,0)),10)))</f>
        <v/>
      </c>
      <c r="AC1709" s="354"/>
    </row>
    <row r="1710" spans="1:29" ht="49.95" customHeight="1">
      <c r="A1710" s="240">
        <f t="shared" si="29"/>
        <v>1672</v>
      </c>
      <c r="B1710" s="449"/>
      <c r="C1710" s="450"/>
      <c r="D1710" s="450"/>
      <c r="E1710" s="450"/>
      <c r="F1710" s="450"/>
      <c r="G1710" s="450"/>
      <c r="H1710" s="450"/>
      <c r="I1710" s="450"/>
      <c r="J1710" s="450"/>
      <c r="K1710" s="450"/>
      <c r="L1710" s="451"/>
      <c r="M1710" s="452"/>
      <c r="N1710" s="452"/>
      <c r="O1710" s="452"/>
      <c r="P1710" s="453"/>
      <c r="Q1710" s="454"/>
      <c r="R1710" s="454"/>
      <c r="S1710" s="454"/>
      <c r="T1710" s="454"/>
      <c r="U1710" s="454"/>
      <c r="V1710" s="129"/>
      <c r="W1710" s="129"/>
      <c r="X1710" s="455"/>
      <c r="Y1710" s="456"/>
      <c r="Z1710" s="339" t="str">
        <f>IFERROR(VLOOKUP(X1710, 【参考】数式用!$A$2:$B$46, 2, FALSE), "")</f>
        <v/>
      </c>
      <c r="AA1710" s="357"/>
      <c r="AB1710" s="426" t="str">
        <f>IF(B1710="", "", IF(COUNTIF(X1710,"*独自*"),"数式を削除して手入力",IFERROR(INDEX(【参考】数式用!$O$3:'【参考】数式用'!$Q$452,MATCH(Q1710&amp;V1710,【参考】数式用!$N$3:'【参考】数式用'!$N$452,0),MATCH(VLOOKUP(X1710,【参考】数式用!$R$2:$S$46,2,FALSE),【参考】数式用!$O$2:$Q$2,0)),10)))</f>
        <v/>
      </c>
      <c r="AC1710" s="354"/>
    </row>
    <row r="1711" spans="1:29" ht="49.95" customHeight="1">
      <c r="A1711" s="240">
        <f t="shared" si="29"/>
        <v>1673</v>
      </c>
      <c r="B1711" s="449"/>
      <c r="C1711" s="450"/>
      <c r="D1711" s="450"/>
      <c r="E1711" s="450"/>
      <c r="F1711" s="450"/>
      <c r="G1711" s="450"/>
      <c r="H1711" s="450"/>
      <c r="I1711" s="450"/>
      <c r="J1711" s="450"/>
      <c r="K1711" s="450"/>
      <c r="L1711" s="451"/>
      <c r="M1711" s="452"/>
      <c r="N1711" s="452"/>
      <c r="O1711" s="452"/>
      <c r="P1711" s="453"/>
      <c r="Q1711" s="454"/>
      <c r="R1711" s="454"/>
      <c r="S1711" s="454"/>
      <c r="T1711" s="454"/>
      <c r="U1711" s="454"/>
      <c r="V1711" s="129"/>
      <c r="W1711" s="129"/>
      <c r="X1711" s="455"/>
      <c r="Y1711" s="456"/>
      <c r="Z1711" s="339" t="str">
        <f>IFERROR(VLOOKUP(X1711, 【参考】数式用!$A$2:$B$46, 2, FALSE), "")</f>
        <v/>
      </c>
      <c r="AA1711" s="357"/>
      <c r="AB1711" s="426" t="str">
        <f>IF(B1711="", "", IF(COUNTIF(X1711,"*独自*"),"数式を削除して手入力",IFERROR(INDEX(【参考】数式用!$O$3:'【参考】数式用'!$Q$452,MATCH(Q1711&amp;V1711,【参考】数式用!$N$3:'【参考】数式用'!$N$452,0),MATCH(VLOOKUP(X1711,【参考】数式用!$R$2:$S$46,2,FALSE),【参考】数式用!$O$2:$Q$2,0)),10)))</f>
        <v/>
      </c>
      <c r="AC1711" s="354"/>
    </row>
    <row r="1712" spans="1:29" ht="49.95" customHeight="1">
      <c r="A1712" s="240">
        <f t="shared" si="29"/>
        <v>1674</v>
      </c>
      <c r="B1712" s="449"/>
      <c r="C1712" s="450"/>
      <c r="D1712" s="450"/>
      <c r="E1712" s="450"/>
      <c r="F1712" s="450"/>
      <c r="G1712" s="450"/>
      <c r="H1712" s="450"/>
      <c r="I1712" s="450"/>
      <c r="J1712" s="450"/>
      <c r="K1712" s="450"/>
      <c r="L1712" s="451"/>
      <c r="M1712" s="452"/>
      <c r="N1712" s="452"/>
      <c r="O1712" s="452"/>
      <c r="P1712" s="453"/>
      <c r="Q1712" s="454"/>
      <c r="R1712" s="454"/>
      <c r="S1712" s="454"/>
      <c r="T1712" s="454"/>
      <c r="U1712" s="454"/>
      <c r="V1712" s="129"/>
      <c r="W1712" s="129"/>
      <c r="X1712" s="455"/>
      <c r="Y1712" s="456"/>
      <c r="Z1712" s="339" t="str">
        <f>IFERROR(VLOOKUP(X1712, 【参考】数式用!$A$2:$B$46, 2, FALSE), "")</f>
        <v/>
      </c>
      <c r="AA1712" s="357"/>
      <c r="AB1712" s="426" t="str">
        <f>IF(B1712="", "", IF(COUNTIF(X1712,"*独自*"),"数式を削除して手入力",IFERROR(INDEX(【参考】数式用!$O$3:'【参考】数式用'!$Q$452,MATCH(Q1712&amp;V1712,【参考】数式用!$N$3:'【参考】数式用'!$N$452,0),MATCH(VLOOKUP(X1712,【参考】数式用!$R$2:$S$46,2,FALSE),【参考】数式用!$O$2:$Q$2,0)),10)))</f>
        <v/>
      </c>
      <c r="AC1712" s="354"/>
    </row>
    <row r="1713" spans="1:29" ht="49.95" customHeight="1">
      <c r="A1713" s="240">
        <f t="shared" si="29"/>
        <v>1675</v>
      </c>
      <c r="B1713" s="449"/>
      <c r="C1713" s="450"/>
      <c r="D1713" s="450"/>
      <c r="E1713" s="450"/>
      <c r="F1713" s="450"/>
      <c r="G1713" s="450"/>
      <c r="H1713" s="450"/>
      <c r="I1713" s="450"/>
      <c r="J1713" s="450"/>
      <c r="K1713" s="450"/>
      <c r="L1713" s="451"/>
      <c r="M1713" s="452"/>
      <c r="N1713" s="452"/>
      <c r="O1713" s="452"/>
      <c r="P1713" s="453"/>
      <c r="Q1713" s="454"/>
      <c r="R1713" s="454"/>
      <c r="S1713" s="454"/>
      <c r="T1713" s="454"/>
      <c r="U1713" s="454"/>
      <c r="V1713" s="129"/>
      <c r="W1713" s="129"/>
      <c r="X1713" s="455"/>
      <c r="Y1713" s="456"/>
      <c r="Z1713" s="339" t="str">
        <f>IFERROR(VLOOKUP(X1713, 【参考】数式用!$A$2:$B$46, 2, FALSE), "")</f>
        <v/>
      </c>
      <c r="AA1713" s="357"/>
      <c r="AB1713" s="426" t="str">
        <f>IF(B1713="", "", IF(COUNTIF(X1713,"*独自*"),"数式を削除して手入力",IFERROR(INDEX(【参考】数式用!$O$3:'【参考】数式用'!$Q$452,MATCH(Q1713&amp;V1713,【参考】数式用!$N$3:'【参考】数式用'!$N$452,0),MATCH(VLOOKUP(X1713,【参考】数式用!$R$2:$S$46,2,FALSE),【参考】数式用!$O$2:$Q$2,0)),10)))</f>
        <v/>
      </c>
      <c r="AC1713" s="354"/>
    </row>
    <row r="1714" spans="1:29" ht="49.95" customHeight="1">
      <c r="A1714" s="240">
        <f t="shared" si="29"/>
        <v>1676</v>
      </c>
      <c r="B1714" s="449"/>
      <c r="C1714" s="450"/>
      <c r="D1714" s="450"/>
      <c r="E1714" s="450"/>
      <c r="F1714" s="450"/>
      <c r="G1714" s="450"/>
      <c r="H1714" s="450"/>
      <c r="I1714" s="450"/>
      <c r="J1714" s="450"/>
      <c r="K1714" s="450"/>
      <c r="L1714" s="451"/>
      <c r="M1714" s="452"/>
      <c r="N1714" s="452"/>
      <c r="O1714" s="452"/>
      <c r="P1714" s="453"/>
      <c r="Q1714" s="454"/>
      <c r="R1714" s="454"/>
      <c r="S1714" s="454"/>
      <c r="T1714" s="454"/>
      <c r="U1714" s="454"/>
      <c r="V1714" s="129"/>
      <c r="W1714" s="129"/>
      <c r="X1714" s="455"/>
      <c r="Y1714" s="456"/>
      <c r="Z1714" s="339" t="str">
        <f>IFERROR(VLOOKUP(X1714, 【参考】数式用!$A$2:$B$46, 2, FALSE), "")</f>
        <v/>
      </c>
      <c r="AA1714" s="357"/>
      <c r="AB1714" s="426" t="str">
        <f>IF(B1714="", "", IF(COUNTIF(X1714,"*独自*"),"数式を削除して手入力",IFERROR(INDEX(【参考】数式用!$O$3:'【参考】数式用'!$Q$452,MATCH(Q1714&amp;V1714,【参考】数式用!$N$3:'【参考】数式用'!$N$452,0),MATCH(VLOOKUP(X1714,【参考】数式用!$R$2:$S$46,2,FALSE),【参考】数式用!$O$2:$Q$2,0)),10)))</f>
        <v/>
      </c>
      <c r="AC1714" s="354"/>
    </row>
    <row r="1715" spans="1:29" ht="49.95" customHeight="1">
      <c r="A1715" s="240">
        <f t="shared" si="29"/>
        <v>1677</v>
      </c>
      <c r="B1715" s="449"/>
      <c r="C1715" s="450"/>
      <c r="D1715" s="450"/>
      <c r="E1715" s="450"/>
      <c r="F1715" s="450"/>
      <c r="G1715" s="450"/>
      <c r="H1715" s="450"/>
      <c r="I1715" s="450"/>
      <c r="J1715" s="450"/>
      <c r="K1715" s="450"/>
      <c r="L1715" s="451"/>
      <c r="M1715" s="452"/>
      <c r="N1715" s="452"/>
      <c r="O1715" s="452"/>
      <c r="P1715" s="453"/>
      <c r="Q1715" s="454"/>
      <c r="R1715" s="454"/>
      <c r="S1715" s="454"/>
      <c r="T1715" s="454"/>
      <c r="U1715" s="454"/>
      <c r="V1715" s="129"/>
      <c r="W1715" s="129"/>
      <c r="X1715" s="455"/>
      <c r="Y1715" s="456"/>
      <c r="Z1715" s="339" t="str">
        <f>IFERROR(VLOOKUP(X1715, 【参考】数式用!$A$2:$B$46, 2, FALSE), "")</f>
        <v/>
      </c>
      <c r="AA1715" s="357"/>
      <c r="AB1715" s="426" t="str">
        <f>IF(B1715="", "", IF(COUNTIF(X1715,"*独自*"),"数式を削除して手入力",IFERROR(INDEX(【参考】数式用!$O$3:'【参考】数式用'!$Q$452,MATCH(Q1715&amp;V1715,【参考】数式用!$N$3:'【参考】数式用'!$N$452,0),MATCH(VLOOKUP(X1715,【参考】数式用!$R$2:$S$46,2,FALSE),【参考】数式用!$O$2:$Q$2,0)),10)))</f>
        <v/>
      </c>
      <c r="AC1715" s="354"/>
    </row>
    <row r="1716" spans="1:29" ht="49.95" customHeight="1">
      <c r="A1716" s="240">
        <f t="shared" si="29"/>
        <v>1678</v>
      </c>
      <c r="B1716" s="449"/>
      <c r="C1716" s="450"/>
      <c r="D1716" s="450"/>
      <c r="E1716" s="450"/>
      <c r="F1716" s="450"/>
      <c r="G1716" s="450"/>
      <c r="H1716" s="450"/>
      <c r="I1716" s="450"/>
      <c r="J1716" s="450"/>
      <c r="K1716" s="450"/>
      <c r="L1716" s="451"/>
      <c r="M1716" s="452"/>
      <c r="N1716" s="452"/>
      <c r="O1716" s="452"/>
      <c r="P1716" s="453"/>
      <c r="Q1716" s="454"/>
      <c r="R1716" s="454"/>
      <c r="S1716" s="454"/>
      <c r="T1716" s="454"/>
      <c r="U1716" s="454"/>
      <c r="V1716" s="129"/>
      <c r="W1716" s="129"/>
      <c r="X1716" s="455"/>
      <c r="Y1716" s="456"/>
      <c r="Z1716" s="339" t="str">
        <f>IFERROR(VLOOKUP(X1716, 【参考】数式用!$A$2:$B$46, 2, FALSE), "")</f>
        <v/>
      </c>
      <c r="AA1716" s="357"/>
      <c r="AB1716" s="426" t="str">
        <f>IF(B1716="", "", IF(COUNTIF(X1716,"*独自*"),"数式を削除して手入力",IFERROR(INDEX(【参考】数式用!$O$3:'【参考】数式用'!$Q$452,MATCH(Q1716&amp;V1716,【参考】数式用!$N$3:'【参考】数式用'!$N$452,0),MATCH(VLOOKUP(X1716,【参考】数式用!$R$2:$S$46,2,FALSE),【参考】数式用!$O$2:$Q$2,0)),10)))</f>
        <v/>
      </c>
      <c r="AC1716" s="354"/>
    </row>
    <row r="1717" spans="1:29" ht="49.95" customHeight="1">
      <c r="A1717" s="240">
        <f t="shared" si="29"/>
        <v>1679</v>
      </c>
      <c r="B1717" s="449"/>
      <c r="C1717" s="450"/>
      <c r="D1717" s="450"/>
      <c r="E1717" s="450"/>
      <c r="F1717" s="450"/>
      <c r="G1717" s="450"/>
      <c r="H1717" s="450"/>
      <c r="I1717" s="450"/>
      <c r="J1717" s="450"/>
      <c r="K1717" s="450"/>
      <c r="L1717" s="451"/>
      <c r="M1717" s="452"/>
      <c r="N1717" s="452"/>
      <c r="O1717" s="452"/>
      <c r="P1717" s="453"/>
      <c r="Q1717" s="454"/>
      <c r="R1717" s="454"/>
      <c r="S1717" s="454"/>
      <c r="T1717" s="454"/>
      <c r="U1717" s="454"/>
      <c r="V1717" s="129"/>
      <c r="W1717" s="129"/>
      <c r="X1717" s="455"/>
      <c r="Y1717" s="456"/>
      <c r="Z1717" s="339" t="str">
        <f>IFERROR(VLOOKUP(X1717, 【参考】数式用!$A$2:$B$46, 2, FALSE), "")</f>
        <v/>
      </c>
      <c r="AA1717" s="357"/>
      <c r="AB1717" s="426" t="str">
        <f>IF(B1717="", "", IF(COUNTIF(X1717,"*独自*"),"数式を削除して手入力",IFERROR(INDEX(【参考】数式用!$O$3:'【参考】数式用'!$Q$452,MATCH(Q1717&amp;V1717,【参考】数式用!$N$3:'【参考】数式用'!$N$452,0),MATCH(VLOOKUP(X1717,【参考】数式用!$R$2:$S$46,2,FALSE),【参考】数式用!$O$2:$Q$2,0)),10)))</f>
        <v/>
      </c>
      <c r="AC1717" s="354"/>
    </row>
    <row r="1718" spans="1:29" ht="49.95" customHeight="1">
      <c r="A1718" s="240">
        <f t="shared" si="29"/>
        <v>1680</v>
      </c>
      <c r="B1718" s="449"/>
      <c r="C1718" s="450"/>
      <c r="D1718" s="450"/>
      <c r="E1718" s="450"/>
      <c r="F1718" s="450"/>
      <c r="G1718" s="450"/>
      <c r="H1718" s="450"/>
      <c r="I1718" s="450"/>
      <c r="J1718" s="450"/>
      <c r="K1718" s="450"/>
      <c r="L1718" s="451"/>
      <c r="M1718" s="452"/>
      <c r="N1718" s="452"/>
      <c r="O1718" s="452"/>
      <c r="P1718" s="453"/>
      <c r="Q1718" s="454"/>
      <c r="R1718" s="454"/>
      <c r="S1718" s="454"/>
      <c r="T1718" s="454"/>
      <c r="U1718" s="454"/>
      <c r="V1718" s="129"/>
      <c r="W1718" s="129"/>
      <c r="X1718" s="455"/>
      <c r="Y1718" s="456"/>
      <c r="Z1718" s="339" t="str">
        <f>IFERROR(VLOOKUP(X1718, 【参考】数式用!$A$2:$B$46, 2, FALSE), "")</f>
        <v/>
      </c>
      <c r="AA1718" s="357"/>
      <c r="AB1718" s="426" t="str">
        <f>IF(B1718="", "", IF(COUNTIF(X1718,"*独自*"),"数式を削除して手入力",IFERROR(INDEX(【参考】数式用!$O$3:'【参考】数式用'!$Q$452,MATCH(Q1718&amp;V1718,【参考】数式用!$N$3:'【参考】数式用'!$N$452,0),MATCH(VLOOKUP(X1718,【参考】数式用!$R$2:$S$46,2,FALSE),【参考】数式用!$O$2:$Q$2,0)),10)))</f>
        <v/>
      </c>
      <c r="AC1718" s="354"/>
    </row>
    <row r="1719" spans="1:29" ht="49.95" customHeight="1">
      <c r="A1719" s="240">
        <f t="shared" si="29"/>
        <v>1681</v>
      </c>
      <c r="B1719" s="449"/>
      <c r="C1719" s="450"/>
      <c r="D1719" s="450"/>
      <c r="E1719" s="450"/>
      <c r="F1719" s="450"/>
      <c r="G1719" s="450"/>
      <c r="H1719" s="450"/>
      <c r="I1719" s="450"/>
      <c r="J1719" s="450"/>
      <c r="K1719" s="450"/>
      <c r="L1719" s="451"/>
      <c r="M1719" s="452"/>
      <c r="N1719" s="452"/>
      <c r="O1719" s="452"/>
      <c r="P1719" s="453"/>
      <c r="Q1719" s="454"/>
      <c r="R1719" s="454"/>
      <c r="S1719" s="454"/>
      <c r="T1719" s="454"/>
      <c r="U1719" s="454"/>
      <c r="V1719" s="129"/>
      <c r="W1719" s="129"/>
      <c r="X1719" s="455"/>
      <c r="Y1719" s="456"/>
      <c r="Z1719" s="339" t="str">
        <f>IFERROR(VLOOKUP(X1719, 【参考】数式用!$A$2:$B$46, 2, FALSE), "")</f>
        <v/>
      </c>
      <c r="AA1719" s="357"/>
      <c r="AB1719" s="426" t="str">
        <f>IF(B1719="", "", IF(COUNTIF(X1719,"*独自*"),"数式を削除して手入力",IFERROR(INDEX(【参考】数式用!$O$3:'【参考】数式用'!$Q$452,MATCH(Q1719&amp;V1719,【参考】数式用!$N$3:'【参考】数式用'!$N$452,0),MATCH(VLOOKUP(X1719,【参考】数式用!$R$2:$S$46,2,FALSE),【参考】数式用!$O$2:$Q$2,0)),10)))</f>
        <v/>
      </c>
      <c r="AC1719" s="354"/>
    </row>
    <row r="1720" spans="1:29" ht="49.95" customHeight="1">
      <c r="A1720" s="240">
        <f t="shared" si="29"/>
        <v>1682</v>
      </c>
      <c r="B1720" s="449"/>
      <c r="C1720" s="450"/>
      <c r="D1720" s="450"/>
      <c r="E1720" s="450"/>
      <c r="F1720" s="450"/>
      <c r="G1720" s="450"/>
      <c r="H1720" s="450"/>
      <c r="I1720" s="450"/>
      <c r="J1720" s="450"/>
      <c r="K1720" s="450"/>
      <c r="L1720" s="451"/>
      <c r="M1720" s="452"/>
      <c r="N1720" s="452"/>
      <c r="O1720" s="452"/>
      <c r="P1720" s="453"/>
      <c r="Q1720" s="454"/>
      <c r="R1720" s="454"/>
      <c r="S1720" s="454"/>
      <c r="T1720" s="454"/>
      <c r="U1720" s="454"/>
      <c r="V1720" s="129"/>
      <c r="W1720" s="129"/>
      <c r="X1720" s="455"/>
      <c r="Y1720" s="456"/>
      <c r="Z1720" s="339" t="str">
        <f>IFERROR(VLOOKUP(X1720, 【参考】数式用!$A$2:$B$46, 2, FALSE), "")</f>
        <v/>
      </c>
      <c r="AA1720" s="357"/>
      <c r="AB1720" s="426" t="str">
        <f>IF(B1720="", "", IF(COUNTIF(X1720,"*独自*"),"数式を削除して手入力",IFERROR(INDEX(【参考】数式用!$O$3:'【参考】数式用'!$Q$452,MATCH(Q1720&amp;V1720,【参考】数式用!$N$3:'【参考】数式用'!$N$452,0),MATCH(VLOOKUP(X1720,【参考】数式用!$R$2:$S$46,2,FALSE),【参考】数式用!$O$2:$Q$2,0)),10)))</f>
        <v/>
      </c>
      <c r="AC1720" s="354"/>
    </row>
    <row r="1721" spans="1:29" ht="49.95" customHeight="1">
      <c r="A1721" s="240">
        <f t="shared" si="29"/>
        <v>1683</v>
      </c>
      <c r="B1721" s="449"/>
      <c r="C1721" s="450"/>
      <c r="D1721" s="450"/>
      <c r="E1721" s="450"/>
      <c r="F1721" s="450"/>
      <c r="G1721" s="450"/>
      <c r="H1721" s="450"/>
      <c r="I1721" s="450"/>
      <c r="J1721" s="450"/>
      <c r="K1721" s="450"/>
      <c r="L1721" s="451"/>
      <c r="M1721" s="452"/>
      <c r="N1721" s="452"/>
      <c r="O1721" s="452"/>
      <c r="P1721" s="453"/>
      <c r="Q1721" s="454"/>
      <c r="R1721" s="454"/>
      <c r="S1721" s="454"/>
      <c r="T1721" s="454"/>
      <c r="U1721" s="454"/>
      <c r="V1721" s="129"/>
      <c r="W1721" s="129"/>
      <c r="X1721" s="455"/>
      <c r="Y1721" s="456"/>
      <c r="Z1721" s="339" t="str">
        <f>IFERROR(VLOOKUP(X1721, 【参考】数式用!$A$2:$B$46, 2, FALSE), "")</f>
        <v/>
      </c>
      <c r="AA1721" s="357"/>
      <c r="AB1721" s="426" t="str">
        <f>IF(B1721="", "", IF(COUNTIF(X1721,"*独自*"),"数式を削除して手入力",IFERROR(INDEX(【参考】数式用!$O$3:'【参考】数式用'!$Q$452,MATCH(Q1721&amp;V1721,【参考】数式用!$N$3:'【参考】数式用'!$N$452,0),MATCH(VLOOKUP(X1721,【参考】数式用!$R$2:$S$46,2,FALSE),【参考】数式用!$O$2:$Q$2,0)),10)))</f>
        <v/>
      </c>
      <c r="AC1721" s="354"/>
    </row>
    <row r="1722" spans="1:29" ht="49.95" customHeight="1">
      <c r="A1722" s="240">
        <f t="shared" si="29"/>
        <v>1684</v>
      </c>
      <c r="B1722" s="449"/>
      <c r="C1722" s="450"/>
      <c r="D1722" s="450"/>
      <c r="E1722" s="450"/>
      <c r="F1722" s="450"/>
      <c r="G1722" s="450"/>
      <c r="H1722" s="450"/>
      <c r="I1722" s="450"/>
      <c r="J1722" s="450"/>
      <c r="K1722" s="450"/>
      <c r="L1722" s="451"/>
      <c r="M1722" s="452"/>
      <c r="N1722" s="452"/>
      <c r="O1722" s="452"/>
      <c r="P1722" s="453"/>
      <c r="Q1722" s="454"/>
      <c r="R1722" s="454"/>
      <c r="S1722" s="454"/>
      <c r="T1722" s="454"/>
      <c r="U1722" s="454"/>
      <c r="V1722" s="129"/>
      <c r="W1722" s="129"/>
      <c r="X1722" s="455"/>
      <c r="Y1722" s="456"/>
      <c r="Z1722" s="339" t="str">
        <f>IFERROR(VLOOKUP(X1722, 【参考】数式用!$A$2:$B$46, 2, FALSE), "")</f>
        <v/>
      </c>
      <c r="AA1722" s="357"/>
      <c r="AB1722" s="426" t="str">
        <f>IF(B1722="", "", IF(COUNTIF(X1722,"*独自*"),"数式を削除して手入力",IFERROR(INDEX(【参考】数式用!$O$3:'【参考】数式用'!$Q$452,MATCH(Q1722&amp;V1722,【参考】数式用!$N$3:'【参考】数式用'!$N$452,0),MATCH(VLOOKUP(X1722,【参考】数式用!$R$2:$S$46,2,FALSE),【参考】数式用!$O$2:$Q$2,0)),10)))</f>
        <v/>
      </c>
      <c r="AC1722" s="354"/>
    </row>
    <row r="1723" spans="1:29" ht="49.95" customHeight="1">
      <c r="A1723" s="240">
        <f t="shared" si="29"/>
        <v>1685</v>
      </c>
      <c r="B1723" s="449"/>
      <c r="C1723" s="450"/>
      <c r="D1723" s="450"/>
      <c r="E1723" s="450"/>
      <c r="F1723" s="450"/>
      <c r="G1723" s="450"/>
      <c r="H1723" s="450"/>
      <c r="I1723" s="450"/>
      <c r="J1723" s="450"/>
      <c r="K1723" s="450"/>
      <c r="L1723" s="451"/>
      <c r="M1723" s="452"/>
      <c r="N1723" s="452"/>
      <c r="O1723" s="452"/>
      <c r="P1723" s="453"/>
      <c r="Q1723" s="454"/>
      <c r="R1723" s="454"/>
      <c r="S1723" s="454"/>
      <c r="T1723" s="454"/>
      <c r="U1723" s="454"/>
      <c r="V1723" s="129"/>
      <c r="W1723" s="129"/>
      <c r="X1723" s="455"/>
      <c r="Y1723" s="456"/>
      <c r="Z1723" s="339" t="str">
        <f>IFERROR(VLOOKUP(X1723, 【参考】数式用!$A$2:$B$46, 2, FALSE), "")</f>
        <v/>
      </c>
      <c r="AA1723" s="357"/>
      <c r="AB1723" s="426" t="str">
        <f>IF(B1723="", "", IF(COUNTIF(X1723,"*独自*"),"数式を削除して手入力",IFERROR(INDEX(【参考】数式用!$O$3:'【参考】数式用'!$Q$452,MATCH(Q1723&amp;V1723,【参考】数式用!$N$3:'【参考】数式用'!$N$452,0),MATCH(VLOOKUP(X1723,【参考】数式用!$R$2:$S$46,2,FALSE),【参考】数式用!$O$2:$Q$2,0)),10)))</f>
        <v/>
      </c>
      <c r="AC1723" s="354"/>
    </row>
    <row r="1724" spans="1:29" ht="49.95" customHeight="1">
      <c r="A1724" s="240">
        <f t="shared" si="29"/>
        <v>1686</v>
      </c>
      <c r="B1724" s="449"/>
      <c r="C1724" s="450"/>
      <c r="D1724" s="450"/>
      <c r="E1724" s="450"/>
      <c r="F1724" s="450"/>
      <c r="G1724" s="450"/>
      <c r="H1724" s="450"/>
      <c r="I1724" s="450"/>
      <c r="J1724" s="450"/>
      <c r="K1724" s="450"/>
      <c r="L1724" s="451"/>
      <c r="M1724" s="452"/>
      <c r="N1724" s="452"/>
      <c r="O1724" s="452"/>
      <c r="P1724" s="453"/>
      <c r="Q1724" s="454"/>
      <c r="R1724" s="454"/>
      <c r="S1724" s="454"/>
      <c r="T1724" s="454"/>
      <c r="U1724" s="454"/>
      <c r="V1724" s="129"/>
      <c r="W1724" s="129"/>
      <c r="X1724" s="455"/>
      <c r="Y1724" s="456"/>
      <c r="Z1724" s="339" t="str">
        <f>IFERROR(VLOOKUP(X1724, 【参考】数式用!$A$2:$B$46, 2, FALSE), "")</f>
        <v/>
      </c>
      <c r="AA1724" s="357"/>
      <c r="AB1724" s="426" t="str">
        <f>IF(B1724="", "", IF(COUNTIF(X1724,"*独自*"),"数式を削除して手入力",IFERROR(INDEX(【参考】数式用!$O$3:'【参考】数式用'!$Q$452,MATCH(Q1724&amp;V1724,【参考】数式用!$N$3:'【参考】数式用'!$N$452,0),MATCH(VLOOKUP(X1724,【参考】数式用!$R$2:$S$46,2,FALSE),【参考】数式用!$O$2:$Q$2,0)),10)))</f>
        <v/>
      </c>
      <c r="AC1724" s="354"/>
    </row>
    <row r="1725" spans="1:29" ht="49.95" customHeight="1">
      <c r="A1725" s="240">
        <f t="shared" si="29"/>
        <v>1687</v>
      </c>
      <c r="B1725" s="449"/>
      <c r="C1725" s="450"/>
      <c r="D1725" s="450"/>
      <c r="E1725" s="450"/>
      <c r="F1725" s="450"/>
      <c r="G1725" s="450"/>
      <c r="H1725" s="450"/>
      <c r="I1725" s="450"/>
      <c r="J1725" s="450"/>
      <c r="K1725" s="450"/>
      <c r="L1725" s="451"/>
      <c r="M1725" s="452"/>
      <c r="N1725" s="452"/>
      <c r="O1725" s="452"/>
      <c r="P1725" s="453"/>
      <c r="Q1725" s="454"/>
      <c r="R1725" s="454"/>
      <c r="S1725" s="454"/>
      <c r="T1725" s="454"/>
      <c r="U1725" s="454"/>
      <c r="V1725" s="129"/>
      <c r="W1725" s="129"/>
      <c r="X1725" s="455"/>
      <c r="Y1725" s="456"/>
      <c r="Z1725" s="339" t="str">
        <f>IFERROR(VLOOKUP(X1725, 【参考】数式用!$A$2:$B$46, 2, FALSE), "")</f>
        <v/>
      </c>
      <c r="AA1725" s="357"/>
      <c r="AB1725" s="426" t="str">
        <f>IF(B1725="", "", IF(COUNTIF(X1725,"*独自*"),"数式を削除して手入力",IFERROR(INDEX(【参考】数式用!$O$3:'【参考】数式用'!$Q$452,MATCH(Q1725&amp;V1725,【参考】数式用!$N$3:'【参考】数式用'!$N$452,0),MATCH(VLOOKUP(X1725,【参考】数式用!$R$2:$S$46,2,FALSE),【参考】数式用!$O$2:$Q$2,0)),10)))</f>
        <v/>
      </c>
      <c r="AC1725" s="354"/>
    </row>
    <row r="1726" spans="1:29" ht="49.95" customHeight="1">
      <c r="A1726" s="240">
        <f t="shared" si="29"/>
        <v>1688</v>
      </c>
      <c r="B1726" s="449"/>
      <c r="C1726" s="450"/>
      <c r="D1726" s="450"/>
      <c r="E1726" s="450"/>
      <c r="F1726" s="450"/>
      <c r="G1726" s="450"/>
      <c r="H1726" s="450"/>
      <c r="I1726" s="450"/>
      <c r="J1726" s="450"/>
      <c r="K1726" s="450"/>
      <c r="L1726" s="451"/>
      <c r="M1726" s="452"/>
      <c r="N1726" s="452"/>
      <c r="O1726" s="452"/>
      <c r="P1726" s="453"/>
      <c r="Q1726" s="454"/>
      <c r="R1726" s="454"/>
      <c r="S1726" s="454"/>
      <c r="T1726" s="454"/>
      <c r="U1726" s="454"/>
      <c r="V1726" s="129"/>
      <c r="W1726" s="129"/>
      <c r="X1726" s="455"/>
      <c r="Y1726" s="456"/>
      <c r="Z1726" s="339" t="str">
        <f>IFERROR(VLOOKUP(X1726, 【参考】数式用!$A$2:$B$46, 2, FALSE), "")</f>
        <v/>
      </c>
      <c r="AA1726" s="357"/>
      <c r="AB1726" s="426" t="str">
        <f>IF(B1726="", "", IF(COUNTIF(X1726,"*独自*"),"数式を削除して手入力",IFERROR(INDEX(【参考】数式用!$O$3:'【参考】数式用'!$Q$452,MATCH(Q1726&amp;V1726,【参考】数式用!$N$3:'【参考】数式用'!$N$452,0),MATCH(VLOOKUP(X1726,【参考】数式用!$R$2:$S$46,2,FALSE),【参考】数式用!$O$2:$Q$2,0)),10)))</f>
        <v/>
      </c>
      <c r="AC1726" s="354"/>
    </row>
    <row r="1727" spans="1:29" ht="49.95" customHeight="1">
      <c r="A1727" s="240">
        <f t="shared" si="29"/>
        <v>1689</v>
      </c>
      <c r="B1727" s="449"/>
      <c r="C1727" s="450"/>
      <c r="D1727" s="450"/>
      <c r="E1727" s="450"/>
      <c r="F1727" s="450"/>
      <c r="G1727" s="450"/>
      <c r="H1727" s="450"/>
      <c r="I1727" s="450"/>
      <c r="J1727" s="450"/>
      <c r="K1727" s="450"/>
      <c r="L1727" s="451"/>
      <c r="M1727" s="452"/>
      <c r="N1727" s="452"/>
      <c r="O1727" s="452"/>
      <c r="P1727" s="453"/>
      <c r="Q1727" s="454"/>
      <c r="R1727" s="454"/>
      <c r="S1727" s="454"/>
      <c r="T1727" s="454"/>
      <c r="U1727" s="454"/>
      <c r="V1727" s="129"/>
      <c r="W1727" s="129"/>
      <c r="X1727" s="455"/>
      <c r="Y1727" s="456"/>
      <c r="Z1727" s="339" t="str">
        <f>IFERROR(VLOOKUP(X1727, 【参考】数式用!$A$2:$B$46, 2, FALSE), "")</f>
        <v/>
      </c>
      <c r="AA1727" s="357"/>
      <c r="AB1727" s="426" t="str">
        <f>IF(B1727="", "", IF(COUNTIF(X1727,"*独自*"),"数式を削除して手入力",IFERROR(INDEX(【参考】数式用!$O$3:'【参考】数式用'!$Q$452,MATCH(Q1727&amp;V1727,【参考】数式用!$N$3:'【参考】数式用'!$N$452,0),MATCH(VLOOKUP(X1727,【参考】数式用!$R$2:$S$46,2,FALSE),【参考】数式用!$O$2:$Q$2,0)),10)))</f>
        <v/>
      </c>
      <c r="AC1727" s="354"/>
    </row>
    <row r="1728" spans="1:29" ht="49.95" customHeight="1">
      <c r="A1728" s="240">
        <f t="shared" si="29"/>
        <v>1690</v>
      </c>
      <c r="B1728" s="449"/>
      <c r="C1728" s="450"/>
      <c r="D1728" s="450"/>
      <c r="E1728" s="450"/>
      <c r="F1728" s="450"/>
      <c r="G1728" s="450"/>
      <c r="H1728" s="450"/>
      <c r="I1728" s="450"/>
      <c r="J1728" s="450"/>
      <c r="K1728" s="450"/>
      <c r="L1728" s="451"/>
      <c r="M1728" s="452"/>
      <c r="N1728" s="452"/>
      <c r="O1728" s="452"/>
      <c r="P1728" s="453"/>
      <c r="Q1728" s="454"/>
      <c r="R1728" s="454"/>
      <c r="S1728" s="454"/>
      <c r="T1728" s="454"/>
      <c r="U1728" s="454"/>
      <c r="V1728" s="129"/>
      <c r="W1728" s="129"/>
      <c r="X1728" s="455"/>
      <c r="Y1728" s="456"/>
      <c r="Z1728" s="339" t="str">
        <f>IFERROR(VLOOKUP(X1728, 【参考】数式用!$A$2:$B$46, 2, FALSE), "")</f>
        <v/>
      </c>
      <c r="AA1728" s="357"/>
      <c r="AB1728" s="426" t="str">
        <f>IF(B1728="", "", IF(COUNTIF(X1728,"*独自*"),"数式を削除して手入力",IFERROR(INDEX(【参考】数式用!$O$3:'【参考】数式用'!$Q$452,MATCH(Q1728&amp;V1728,【参考】数式用!$N$3:'【参考】数式用'!$N$452,0),MATCH(VLOOKUP(X1728,【参考】数式用!$R$2:$S$46,2,FALSE),【参考】数式用!$O$2:$Q$2,0)),10)))</f>
        <v/>
      </c>
      <c r="AC1728" s="354"/>
    </row>
    <row r="1729" spans="1:29" ht="49.95" customHeight="1">
      <c r="A1729" s="240">
        <f t="shared" si="29"/>
        <v>1691</v>
      </c>
      <c r="B1729" s="449"/>
      <c r="C1729" s="450"/>
      <c r="D1729" s="450"/>
      <c r="E1729" s="450"/>
      <c r="F1729" s="450"/>
      <c r="G1729" s="450"/>
      <c r="H1729" s="450"/>
      <c r="I1729" s="450"/>
      <c r="J1729" s="450"/>
      <c r="K1729" s="450"/>
      <c r="L1729" s="451"/>
      <c r="M1729" s="452"/>
      <c r="N1729" s="452"/>
      <c r="O1729" s="452"/>
      <c r="P1729" s="453"/>
      <c r="Q1729" s="454"/>
      <c r="R1729" s="454"/>
      <c r="S1729" s="454"/>
      <c r="T1729" s="454"/>
      <c r="U1729" s="454"/>
      <c r="V1729" s="129"/>
      <c r="W1729" s="129"/>
      <c r="X1729" s="455"/>
      <c r="Y1729" s="456"/>
      <c r="Z1729" s="339" t="str">
        <f>IFERROR(VLOOKUP(X1729, 【参考】数式用!$A$2:$B$46, 2, FALSE), "")</f>
        <v/>
      </c>
      <c r="AA1729" s="357"/>
      <c r="AB1729" s="426" t="str">
        <f>IF(B1729="", "", IF(COUNTIF(X1729,"*独自*"),"数式を削除して手入力",IFERROR(INDEX(【参考】数式用!$O$3:'【参考】数式用'!$Q$452,MATCH(Q1729&amp;V1729,【参考】数式用!$N$3:'【参考】数式用'!$N$452,0),MATCH(VLOOKUP(X1729,【参考】数式用!$R$2:$S$46,2,FALSE),【参考】数式用!$O$2:$Q$2,0)),10)))</f>
        <v/>
      </c>
      <c r="AC1729" s="354"/>
    </row>
    <row r="1730" spans="1:29" ht="49.95" customHeight="1">
      <c r="A1730" s="240">
        <f t="shared" si="29"/>
        <v>1692</v>
      </c>
      <c r="B1730" s="449"/>
      <c r="C1730" s="450"/>
      <c r="D1730" s="450"/>
      <c r="E1730" s="450"/>
      <c r="F1730" s="450"/>
      <c r="G1730" s="450"/>
      <c r="H1730" s="450"/>
      <c r="I1730" s="450"/>
      <c r="J1730" s="450"/>
      <c r="K1730" s="450"/>
      <c r="L1730" s="451"/>
      <c r="M1730" s="452"/>
      <c r="N1730" s="452"/>
      <c r="O1730" s="452"/>
      <c r="P1730" s="453"/>
      <c r="Q1730" s="454"/>
      <c r="R1730" s="454"/>
      <c r="S1730" s="454"/>
      <c r="T1730" s="454"/>
      <c r="U1730" s="454"/>
      <c r="V1730" s="129"/>
      <c r="W1730" s="129"/>
      <c r="X1730" s="455"/>
      <c r="Y1730" s="456"/>
      <c r="Z1730" s="339" t="str">
        <f>IFERROR(VLOOKUP(X1730, 【参考】数式用!$A$2:$B$46, 2, FALSE), "")</f>
        <v/>
      </c>
      <c r="AA1730" s="357"/>
      <c r="AB1730" s="426" t="str">
        <f>IF(B1730="", "", IF(COUNTIF(X1730,"*独自*"),"数式を削除して手入力",IFERROR(INDEX(【参考】数式用!$O$3:'【参考】数式用'!$Q$452,MATCH(Q1730&amp;V1730,【参考】数式用!$N$3:'【参考】数式用'!$N$452,0),MATCH(VLOOKUP(X1730,【参考】数式用!$R$2:$S$46,2,FALSE),【参考】数式用!$O$2:$Q$2,0)),10)))</f>
        <v/>
      </c>
      <c r="AC1730" s="354"/>
    </row>
    <row r="1731" spans="1:29" ht="49.95" customHeight="1">
      <c r="A1731" s="240">
        <f t="shared" si="29"/>
        <v>1693</v>
      </c>
      <c r="B1731" s="449"/>
      <c r="C1731" s="450"/>
      <c r="D1731" s="450"/>
      <c r="E1731" s="450"/>
      <c r="F1731" s="450"/>
      <c r="G1731" s="450"/>
      <c r="H1731" s="450"/>
      <c r="I1731" s="450"/>
      <c r="J1731" s="450"/>
      <c r="K1731" s="450"/>
      <c r="L1731" s="451"/>
      <c r="M1731" s="452"/>
      <c r="N1731" s="452"/>
      <c r="O1731" s="452"/>
      <c r="P1731" s="453"/>
      <c r="Q1731" s="454"/>
      <c r="R1731" s="454"/>
      <c r="S1731" s="454"/>
      <c r="T1731" s="454"/>
      <c r="U1731" s="454"/>
      <c r="V1731" s="129"/>
      <c r="W1731" s="129"/>
      <c r="X1731" s="455"/>
      <c r="Y1731" s="456"/>
      <c r="Z1731" s="339" t="str">
        <f>IFERROR(VLOOKUP(X1731, 【参考】数式用!$A$2:$B$46, 2, FALSE), "")</f>
        <v/>
      </c>
      <c r="AA1731" s="357"/>
      <c r="AB1731" s="426" t="str">
        <f>IF(B1731="", "", IF(COUNTIF(X1731,"*独自*"),"数式を削除して手入力",IFERROR(INDEX(【参考】数式用!$O$3:'【参考】数式用'!$Q$452,MATCH(Q1731&amp;V1731,【参考】数式用!$N$3:'【参考】数式用'!$N$452,0),MATCH(VLOOKUP(X1731,【参考】数式用!$R$2:$S$46,2,FALSE),【参考】数式用!$O$2:$Q$2,0)),10)))</f>
        <v/>
      </c>
      <c r="AC1731" s="354"/>
    </row>
    <row r="1732" spans="1:29" ht="49.95" customHeight="1">
      <c r="A1732" s="240">
        <f t="shared" si="29"/>
        <v>1694</v>
      </c>
      <c r="B1732" s="449"/>
      <c r="C1732" s="450"/>
      <c r="D1732" s="450"/>
      <c r="E1732" s="450"/>
      <c r="F1732" s="450"/>
      <c r="G1732" s="450"/>
      <c r="H1732" s="450"/>
      <c r="I1732" s="450"/>
      <c r="J1732" s="450"/>
      <c r="K1732" s="450"/>
      <c r="L1732" s="451"/>
      <c r="M1732" s="452"/>
      <c r="N1732" s="452"/>
      <c r="O1732" s="452"/>
      <c r="P1732" s="453"/>
      <c r="Q1732" s="454"/>
      <c r="R1732" s="454"/>
      <c r="S1732" s="454"/>
      <c r="T1732" s="454"/>
      <c r="U1732" s="454"/>
      <c r="V1732" s="129"/>
      <c r="W1732" s="129"/>
      <c r="X1732" s="455"/>
      <c r="Y1732" s="456"/>
      <c r="Z1732" s="339" t="str">
        <f>IFERROR(VLOOKUP(X1732, 【参考】数式用!$A$2:$B$46, 2, FALSE), "")</f>
        <v/>
      </c>
      <c r="AA1732" s="357"/>
      <c r="AB1732" s="426" t="str">
        <f>IF(B1732="", "", IF(COUNTIF(X1732,"*独自*"),"数式を削除して手入力",IFERROR(INDEX(【参考】数式用!$O$3:'【参考】数式用'!$Q$452,MATCH(Q1732&amp;V1732,【参考】数式用!$N$3:'【参考】数式用'!$N$452,0),MATCH(VLOOKUP(X1732,【参考】数式用!$R$2:$S$46,2,FALSE),【参考】数式用!$O$2:$Q$2,0)),10)))</f>
        <v/>
      </c>
      <c r="AC1732" s="354"/>
    </row>
    <row r="1733" spans="1:29" ht="49.95" customHeight="1">
      <c r="A1733" s="240">
        <f t="shared" si="29"/>
        <v>1695</v>
      </c>
      <c r="B1733" s="449"/>
      <c r="C1733" s="450"/>
      <c r="D1733" s="450"/>
      <c r="E1733" s="450"/>
      <c r="F1733" s="450"/>
      <c r="G1733" s="450"/>
      <c r="H1733" s="450"/>
      <c r="I1733" s="450"/>
      <c r="J1733" s="450"/>
      <c r="K1733" s="450"/>
      <c r="L1733" s="451"/>
      <c r="M1733" s="452"/>
      <c r="N1733" s="452"/>
      <c r="O1733" s="452"/>
      <c r="P1733" s="453"/>
      <c r="Q1733" s="454"/>
      <c r="R1733" s="454"/>
      <c r="S1733" s="454"/>
      <c r="T1733" s="454"/>
      <c r="U1733" s="454"/>
      <c r="V1733" s="129"/>
      <c r="W1733" s="129"/>
      <c r="X1733" s="455"/>
      <c r="Y1733" s="456"/>
      <c r="Z1733" s="339" t="str">
        <f>IFERROR(VLOOKUP(X1733, 【参考】数式用!$A$2:$B$46, 2, FALSE), "")</f>
        <v/>
      </c>
      <c r="AA1733" s="357"/>
      <c r="AB1733" s="426" t="str">
        <f>IF(B1733="", "", IF(COUNTIF(X1733,"*独自*"),"数式を削除して手入力",IFERROR(INDEX(【参考】数式用!$O$3:'【参考】数式用'!$Q$452,MATCH(Q1733&amp;V1733,【参考】数式用!$N$3:'【参考】数式用'!$N$452,0),MATCH(VLOOKUP(X1733,【参考】数式用!$R$2:$S$46,2,FALSE),【参考】数式用!$O$2:$Q$2,0)),10)))</f>
        <v/>
      </c>
      <c r="AC1733" s="354"/>
    </row>
    <row r="1734" spans="1:29" ht="49.95" customHeight="1">
      <c r="A1734" s="240">
        <f t="shared" si="29"/>
        <v>1696</v>
      </c>
      <c r="B1734" s="449"/>
      <c r="C1734" s="450"/>
      <c r="D1734" s="450"/>
      <c r="E1734" s="450"/>
      <c r="F1734" s="450"/>
      <c r="G1734" s="450"/>
      <c r="H1734" s="450"/>
      <c r="I1734" s="450"/>
      <c r="J1734" s="450"/>
      <c r="K1734" s="450"/>
      <c r="L1734" s="451"/>
      <c r="M1734" s="452"/>
      <c r="N1734" s="452"/>
      <c r="O1734" s="452"/>
      <c r="P1734" s="453"/>
      <c r="Q1734" s="454"/>
      <c r="R1734" s="454"/>
      <c r="S1734" s="454"/>
      <c r="T1734" s="454"/>
      <c r="U1734" s="454"/>
      <c r="V1734" s="129"/>
      <c r="W1734" s="129"/>
      <c r="X1734" s="455"/>
      <c r="Y1734" s="456"/>
      <c r="Z1734" s="339" t="str">
        <f>IFERROR(VLOOKUP(X1734, 【参考】数式用!$A$2:$B$46, 2, FALSE), "")</f>
        <v/>
      </c>
      <c r="AA1734" s="357"/>
      <c r="AB1734" s="426" t="str">
        <f>IF(B1734="", "", IF(COUNTIF(X1734,"*独自*"),"数式を削除して手入力",IFERROR(INDEX(【参考】数式用!$O$3:'【参考】数式用'!$Q$452,MATCH(Q1734&amp;V1734,【参考】数式用!$N$3:'【参考】数式用'!$N$452,0),MATCH(VLOOKUP(X1734,【参考】数式用!$R$2:$S$46,2,FALSE),【参考】数式用!$O$2:$Q$2,0)),10)))</f>
        <v/>
      </c>
      <c r="AC1734" s="354"/>
    </row>
    <row r="1735" spans="1:29" ht="49.95" customHeight="1">
      <c r="A1735" s="240">
        <f t="shared" si="29"/>
        <v>1697</v>
      </c>
      <c r="B1735" s="449"/>
      <c r="C1735" s="450"/>
      <c r="D1735" s="450"/>
      <c r="E1735" s="450"/>
      <c r="F1735" s="450"/>
      <c r="G1735" s="450"/>
      <c r="H1735" s="450"/>
      <c r="I1735" s="450"/>
      <c r="J1735" s="450"/>
      <c r="K1735" s="450"/>
      <c r="L1735" s="451"/>
      <c r="M1735" s="452"/>
      <c r="N1735" s="452"/>
      <c r="O1735" s="452"/>
      <c r="P1735" s="453"/>
      <c r="Q1735" s="454"/>
      <c r="R1735" s="454"/>
      <c r="S1735" s="454"/>
      <c r="T1735" s="454"/>
      <c r="U1735" s="454"/>
      <c r="V1735" s="129"/>
      <c r="W1735" s="129"/>
      <c r="X1735" s="455"/>
      <c r="Y1735" s="456"/>
      <c r="Z1735" s="339" t="str">
        <f>IFERROR(VLOOKUP(X1735, 【参考】数式用!$A$2:$B$46, 2, FALSE), "")</f>
        <v/>
      </c>
      <c r="AA1735" s="357"/>
      <c r="AB1735" s="426" t="str">
        <f>IF(B1735="", "", IF(COUNTIF(X1735,"*独自*"),"数式を削除して手入力",IFERROR(INDEX(【参考】数式用!$O$3:'【参考】数式用'!$Q$452,MATCH(Q1735&amp;V1735,【参考】数式用!$N$3:'【参考】数式用'!$N$452,0),MATCH(VLOOKUP(X1735,【参考】数式用!$R$2:$S$46,2,FALSE),【参考】数式用!$O$2:$Q$2,0)),10)))</f>
        <v/>
      </c>
      <c r="AC1735" s="354"/>
    </row>
    <row r="1736" spans="1:29" ht="49.95" customHeight="1">
      <c r="A1736" s="240">
        <f t="shared" si="29"/>
        <v>1698</v>
      </c>
      <c r="B1736" s="449"/>
      <c r="C1736" s="450"/>
      <c r="D1736" s="450"/>
      <c r="E1736" s="450"/>
      <c r="F1736" s="450"/>
      <c r="G1736" s="450"/>
      <c r="H1736" s="450"/>
      <c r="I1736" s="450"/>
      <c r="J1736" s="450"/>
      <c r="K1736" s="450"/>
      <c r="L1736" s="451"/>
      <c r="M1736" s="452"/>
      <c r="N1736" s="452"/>
      <c r="O1736" s="452"/>
      <c r="P1736" s="453"/>
      <c r="Q1736" s="454"/>
      <c r="R1736" s="454"/>
      <c r="S1736" s="454"/>
      <c r="T1736" s="454"/>
      <c r="U1736" s="454"/>
      <c r="V1736" s="129"/>
      <c r="W1736" s="129"/>
      <c r="X1736" s="455"/>
      <c r="Y1736" s="456"/>
      <c r="Z1736" s="339" t="str">
        <f>IFERROR(VLOOKUP(X1736, 【参考】数式用!$A$2:$B$46, 2, FALSE), "")</f>
        <v/>
      </c>
      <c r="AA1736" s="357"/>
      <c r="AB1736" s="426" t="str">
        <f>IF(B1736="", "", IF(COUNTIF(X1736,"*独自*"),"数式を削除して手入力",IFERROR(INDEX(【参考】数式用!$O$3:'【参考】数式用'!$Q$452,MATCH(Q1736&amp;V1736,【参考】数式用!$N$3:'【参考】数式用'!$N$452,0),MATCH(VLOOKUP(X1736,【参考】数式用!$R$2:$S$46,2,FALSE),【参考】数式用!$O$2:$Q$2,0)),10)))</f>
        <v/>
      </c>
      <c r="AC1736" s="354"/>
    </row>
    <row r="1737" spans="1:29" ht="49.95" customHeight="1">
      <c r="A1737" s="240">
        <f t="shared" si="29"/>
        <v>1699</v>
      </c>
      <c r="B1737" s="449"/>
      <c r="C1737" s="450"/>
      <c r="D1737" s="450"/>
      <c r="E1737" s="450"/>
      <c r="F1737" s="450"/>
      <c r="G1737" s="450"/>
      <c r="H1737" s="450"/>
      <c r="I1737" s="450"/>
      <c r="J1737" s="450"/>
      <c r="K1737" s="450"/>
      <c r="L1737" s="451"/>
      <c r="M1737" s="452"/>
      <c r="N1737" s="452"/>
      <c r="O1737" s="452"/>
      <c r="P1737" s="453"/>
      <c r="Q1737" s="454"/>
      <c r="R1737" s="454"/>
      <c r="S1737" s="454"/>
      <c r="T1737" s="454"/>
      <c r="U1737" s="454"/>
      <c r="V1737" s="129"/>
      <c r="W1737" s="129"/>
      <c r="X1737" s="455"/>
      <c r="Y1737" s="456"/>
      <c r="Z1737" s="339" t="str">
        <f>IFERROR(VLOOKUP(X1737, 【参考】数式用!$A$2:$B$46, 2, FALSE), "")</f>
        <v/>
      </c>
      <c r="AA1737" s="357"/>
      <c r="AB1737" s="426" t="str">
        <f>IF(B1737="", "", IF(COUNTIF(X1737,"*独自*"),"数式を削除して手入力",IFERROR(INDEX(【参考】数式用!$O$3:'【参考】数式用'!$Q$452,MATCH(Q1737&amp;V1737,【参考】数式用!$N$3:'【参考】数式用'!$N$452,0),MATCH(VLOOKUP(X1737,【参考】数式用!$R$2:$S$46,2,FALSE),【参考】数式用!$O$2:$Q$2,0)),10)))</f>
        <v/>
      </c>
      <c r="AC1737" s="354"/>
    </row>
    <row r="1738" spans="1:29" ht="49.95" customHeight="1">
      <c r="A1738" s="240">
        <f t="shared" si="29"/>
        <v>1700</v>
      </c>
      <c r="B1738" s="449"/>
      <c r="C1738" s="450"/>
      <c r="D1738" s="450"/>
      <c r="E1738" s="450"/>
      <c r="F1738" s="450"/>
      <c r="G1738" s="450"/>
      <c r="H1738" s="450"/>
      <c r="I1738" s="450"/>
      <c r="J1738" s="450"/>
      <c r="K1738" s="450"/>
      <c r="L1738" s="451"/>
      <c r="M1738" s="452"/>
      <c r="N1738" s="452"/>
      <c r="O1738" s="452"/>
      <c r="P1738" s="453"/>
      <c r="Q1738" s="454"/>
      <c r="R1738" s="454"/>
      <c r="S1738" s="454"/>
      <c r="T1738" s="454"/>
      <c r="U1738" s="454"/>
      <c r="V1738" s="129"/>
      <c r="W1738" s="129"/>
      <c r="X1738" s="455"/>
      <c r="Y1738" s="456"/>
      <c r="Z1738" s="339" t="str">
        <f>IFERROR(VLOOKUP(X1738, 【参考】数式用!$A$2:$B$46, 2, FALSE), "")</f>
        <v/>
      </c>
      <c r="AA1738" s="357"/>
      <c r="AB1738" s="426" t="str">
        <f>IF(B1738="", "", IF(COUNTIF(X1738,"*独自*"),"数式を削除して手入力",IFERROR(INDEX(【参考】数式用!$O$3:'【参考】数式用'!$Q$452,MATCH(Q1738&amp;V1738,【参考】数式用!$N$3:'【参考】数式用'!$N$452,0),MATCH(VLOOKUP(X1738,【参考】数式用!$R$2:$S$46,2,FALSE),【参考】数式用!$O$2:$Q$2,0)),10)))</f>
        <v/>
      </c>
      <c r="AC1738" s="354"/>
    </row>
    <row r="1739" spans="1:29" ht="49.95" customHeight="1">
      <c r="A1739" s="240">
        <f t="shared" ref="A1739:A1802" si="30">A1738+1</f>
        <v>1701</v>
      </c>
      <c r="B1739" s="449"/>
      <c r="C1739" s="450"/>
      <c r="D1739" s="450"/>
      <c r="E1739" s="450"/>
      <c r="F1739" s="450"/>
      <c r="G1739" s="450"/>
      <c r="H1739" s="450"/>
      <c r="I1739" s="450"/>
      <c r="J1739" s="450"/>
      <c r="K1739" s="450"/>
      <c r="L1739" s="451"/>
      <c r="M1739" s="452"/>
      <c r="N1739" s="452"/>
      <c r="O1739" s="452"/>
      <c r="P1739" s="453"/>
      <c r="Q1739" s="454"/>
      <c r="R1739" s="454"/>
      <c r="S1739" s="454"/>
      <c r="T1739" s="454"/>
      <c r="U1739" s="454"/>
      <c r="V1739" s="129"/>
      <c r="W1739" s="129"/>
      <c r="X1739" s="455"/>
      <c r="Y1739" s="456"/>
      <c r="Z1739" s="339" t="str">
        <f>IFERROR(VLOOKUP(X1739, 【参考】数式用!$A$2:$B$46, 2, FALSE), "")</f>
        <v/>
      </c>
      <c r="AA1739" s="357"/>
      <c r="AB1739" s="426" t="str">
        <f>IF(B1739="", "", IF(COUNTIF(X1739,"*独自*"),"数式を削除して手入力",IFERROR(INDEX(【参考】数式用!$O$3:'【参考】数式用'!$Q$452,MATCH(Q1739&amp;V1739,【参考】数式用!$N$3:'【参考】数式用'!$N$452,0),MATCH(VLOOKUP(X1739,【参考】数式用!$R$2:$S$46,2,FALSE),【参考】数式用!$O$2:$Q$2,0)),10)))</f>
        <v/>
      </c>
      <c r="AC1739" s="354"/>
    </row>
    <row r="1740" spans="1:29" ht="49.95" customHeight="1">
      <c r="A1740" s="240">
        <f t="shared" si="30"/>
        <v>1702</v>
      </c>
      <c r="B1740" s="449"/>
      <c r="C1740" s="450"/>
      <c r="D1740" s="450"/>
      <c r="E1740" s="450"/>
      <c r="F1740" s="450"/>
      <c r="G1740" s="450"/>
      <c r="H1740" s="450"/>
      <c r="I1740" s="450"/>
      <c r="J1740" s="450"/>
      <c r="K1740" s="450"/>
      <c r="L1740" s="451"/>
      <c r="M1740" s="452"/>
      <c r="N1740" s="452"/>
      <c r="O1740" s="452"/>
      <c r="P1740" s="453"/>
      <c r="Q1740" s="454"/>
      <c r="R1740" s="454"/>
      <c r="S1740" s="454"/>
      <c r="T1740" s="454"/>
      <c r="U1740" s="454"/>
      <c r="V1740" s="129"/>
      <c r="W1740" s="129"/>
      <c r="X1740" s="455"/>
      <c r="Y1740" s="456"/>
      <c r="Z1740" s="339" t="str">
        <f>IFERROR(VLOOKUP(X1740, 【参考】数式用!$A$2:$B$46, 2, FALSE), "")</f>
        <v/>
      </c>
      <c r="AA1740" s="357"/>
      <c r="AB1740" s="426" t="str">
        <f>IF(B1740="", "", IF(COUNTIF(X1740,"*独自*"),"数式を削除して手入力",IFERROR(INDEX(【参考】数式用!$O$3:'【参考】数式用'!$Q$452,MATCH(Q1740&amp;V1740,【参考】数式用!$N$3:'【参考】数式用'!$N$452,0),MATCH(VLOOKUP(X1740,【参考】数式用!$R$2:$S$46,2,FALSE),【参考】数式用!$O$2:$Q$2,0)),10)))</f>
        <v/>
      </c>
      <c r="AC1740" s="354"/>
    </row>
    <row r="1741" spans="1:29" ht="49.95" customHeight="1">
      <c r="A1741" s="240">
        <f t="shared" si="30"/>
        <v>1703</v>
      </c>
      <c r="B1741" s="449"/>
      <c r="C1741" s="450"/>
      <c r="D1741" s="450"/>
      <c r="E1741" s="450"/>
      <c r="F1741" s="450"/>
      <c r="G1741" s="450"/>
      <c r="H1741" s="450"/>
      <c r="I1741" s="450"/>
      <c r="J1741" s="450"/>
      <c r="K1741" s="450"/>
      <c r="L1741" s="451"/>
      <c r="M1741" s="452"/>
      <c r="N1741" s="452"/>
      <c r="O1741" s="452"/>
      <c r="P1741" s="453"/>
      <c r="Q1741" s="454"/>
      <c r="R1741" s="454"/>
      <c r="S1741" s="454"/>
      <c r="T1741" s="454"/>
      <c r="U1741" s="454"/>
      <c r="V1741" s="129"/>
      <c r="W1741" s="129"/>
      <c r="X1741" s="455"/>
      <c r="Y1741" s="456"/>
      <c r="Z1741" s="339" t="str">
        <f>IFERROR(VLOOKUP(X1741, 【参考】数式用!$A$2:$B$46, 2, FALSE), "")</f>
        <v/>
      </c>
      <c r="AA1741" s="357"/>
      <c r="AB1741" s="426" t="str">
        <f>IF(B1741="", "", IF(COUNTIF(X1741,"*独自*"),"数式を削除して手入力",IFERROR(INDEX(【参考】数式用!$O$3:'【参考】数式用'!$Q$452,MATCH(Q1741&amp;V1741,【参考】数式用!$N$3:'【参考】数式用'!$N$452,0),MATCH(VLOOKUP(X1741,【参考】数式用!$R$2:$S$46,2,FALSE),【参考】数式用!$O$2:$Q$2,0)),10)))</f>
        <v/>
      </c>
      <c r="AC1741" s="354"/>
    </row>
    <row r="1742" spans="1:29" ht="49.95" customHeight="1">
      <c r="A1742" s="240">
        <f t="shared" si="30"/>
        <v>1704</v>
      </c>
      <c r="B1742" s="449"/>
      <c r="C1742" s="450"/>
      <c r="D1742" s="450"/>
      <c r="E1742" s="450"/>
      <c r="F1742" s="450"/>
      <c r="G1742" s="450"/>
      <c r="H1742" s="450"/>
      <c r="I1742" s="450"/>
      <c r="J1742" s="450"/>
      <c r="K1742" s="450"/>
      <c r="L1742" s="451"/>
      <c r="M1742" s="452"/>
      <c r="N1742" s="452"/>
      <c r="O1742" s="452"/>
      <c r="P1742" s="453"/>
      <c r="Q1742" s="454"/>
      <c r="R1742" s="454"/>
      <c r="S1742" s="454"/>
      <c r="T1742" s="454"/>
      <c r="U1742" s="454"/>
      <c r="V1742" s="129"/>
      <c r="W1742" s="129"/>
      <c r="X1742" s="455"/>
      <c r="Y1742" s="456"/>
      <c r="Z1742" s="339" t="str">
        <f>IFERROR(VLOOKUP(X1742, 【参考】数式用!$A$2:$B$46, 2, FALSE), "")</f>
        <v/>
      </c>
      <c r="AA1742" s="357"/>
      <c r="AB1742" s="426" t="str">
        <f>IF(B1742="", "", IF(COUNTIF(X1742,"*独自*"),"数式を削除して手入力",IFERROR(INDEX(【参考】数式用!$O$3:'【参考】数式用'!$Q$452,MATCH(Q1742&amp;V1742,【参考】数式用!$N$3:'【参考】数式用'!$N$452,0),MATCH(VLOOKUP(X1742,【参考】数式用!$R$2:$S$46,2,FALSE),【参考】数式用!$O$2:$Q$2,0)),10)))</f>
        <v/>
      </c>
      <c r="AC1742" s="354"/>
    </row>
    <row r="1743" spans="1:29" ht="49.95" customHeight="1">
      <c r="A1743" s="240">
        <f t="shared" si="30"/>
        <v>1705</v>
      </c>
      <c r="B1743" s="449"/>
      <c r="C1743" s="450"/>
      <c r="D1743" s="450"/>
      <c r="E1743" s="450"/>
      <c r="F1743" s="450"/>
      <c r="G1743" s="450"/>
      <c r="H1743" s="450"/>
      <c r="I1743" s="450"/>
      <c r="J1743" s="450"/>
      <c r="K1743" s="450"/>
      <c r="L1743" s="451"/>
      <c r="M1743" s="452"/>
      <c r="N1743" s="452"/>
      <c r="O1743" s="452"/>
      <c r="P1743" s="453"/>
      <c r="Q1743" s="454"/>
      <c r="R1743" s="454"/>
      <c r="S1743" s="454"/>
      <c r="T1743" s="454"/>
      <c r="U1743" s="454"/>
      <c r="V1743" s="129"/>
      <c r="W1743" s="129"/>
      <c r="X1743" s="455"/>
      <c r="Y1743" s="456"/>
      <c r="Z1743" s="339" t="str">
        <f>IFERROR(VLOOKUP(X1743, 【参考】数式用!$A$2:$B$46, 2, FALSE), "")</f>
        <v/>
      </c>
      <c r="AA1743" s="357"/>
      <c r="AB1743" s="426" t="str">
        <f>IF(B1743="", "", IF(COUNTIF(X1743,"*独自*"),"数式を削除して手入力",IFERROR(INDEX(【参考】数式用!$O$3:'【参考】数式用'!$Q$452,MATCH(Q1743&amp;V1743,【参考】数式用!$N$3:'【参考】数式用'!$N$452,0),MATCH(VLOOKUP(X1743,【参考】数式用!$R$2:$S$46,2,FALSE),【参考】数式用!$O$2:$Q$2,0)),10)))</f>
        <v/>
      </c>
      <c r="AC1743" s="354"/>
    </row>
    <row r="1744" spans="1:29" ht="49.95" customHeight="1">
      <c r="A1744" s="240">
        <f t="shared" si="30"/>
        <v>1706</v>
      </c>
      <c r="B1744" s="449"/>
      <c r="C1744" s="450"/>
      <c r="D1744" s="450"/>
      <c r="E1744" s="450"/>
      <c r="F1744" s="450"/>
      <c r="G1744" s="450"/>
      <c r="H1744" s="450"/>
      <c r="I1744" s="450"/>
      <c r="J1744" s="450"/>
      <c r="K1744" s="450"/>
      <c r="L1744" s="451"/>
      <c r="M1744" s="452"/>
      <c r="N1744" s="452"/>
      <c r="O1744" s="452"/>
      <c r="P1744" s="453"/>
      <c r="Q1744" s="454"/>
      <c r="R1744" s="454"/>
      <c r="S1744" s="454"/>
      <c r="T1744" s="454"/>
      <c r="U1744" s="454"/>
      <c r="V1744" s="129"/>
      <c r="W1744" s="129"/>
      <c r="X1744" s="455"/>
      <c r="Y1744" s="456"/>
      <c r="Z1744" s="339" t="str">
        <f>IFERROR(VLOOKUP(X1744, 【参考】数式用!$A$2:$B$46, 2, FALSE), "")</f>
        <v/>
      </c>
      <c r="AA1744" s="357"/>
      <c r="AB1744" s="426" t="str">
        <f>IF(B1744="", "", IF(COUNTIF(X1744,"*独自*"),"数式を削除して手入力",IFERROR(INDEX(【参考】数式用!$O$3:'【参考】数式用'!$Q$452,MATCH(Q1744&amp;V1744,【参考】数式用!$N$3:'【参考】数式用'!$N$452,0),MATCH(VLOOKUP(X1744,【参考】数式用!$R$2:$S$46,2,FALSE),【参考】数式用!$O$2:$Q$2,0)),10)))</f>
        <v/>
      </c>
      <c r="AC1744" s="354"/>
    </row>
    <row r="1745" spans="1:29" ht="49.95" customHeight="1">
      <c r="A1745" s="240">
        <f t="shared" si="30"/>
        <v>1707</v>
      </c>
      <c r="B1745" s="449"/>
      <c r="C1745" s="450"/>
      <c r="D1745" s="450"/>
      <c r="E1745" s="450"/>
      <c r="F1745" s="450"/>
      <c r="G1745" s="450"/>
      <c r="H1745" s="450"/>
      <c r="I1745" s="450"/>
      <c r="J1745" s="450"/>
      <c r="K1745" s="450"/>
      <c r="L1745" s="451"/>
      <c r="M1745" s="452"/>
      <c r="N1745" s="452"/>
      <c r="O1745" s="452"/>
      <c r="P1745" s="453"/>
      <c r="Q1745" s="454"/>
      <c r="R1745" s="454"/>
      <c r="S1745" s="454"/>
      <c r="T1745" s="454"/>
      <c r="U1745" s="454"/>
      <c r="V1745" s="129"/>
      <c r="W1745" s="129"/>
      <c r="X1745" s="455"/>
      <c r="Y1745" s="456"/>
      <c r="Z1745" s="339" t="str">
        <f>IFERROR(VLOOKUP(X1745, 【参考】数式用!$A$2:$B$46, 2, FALSE), "")</f>
        <v/>
      </c>
      <c r="AA1745" s="357"/>
      <c r="AB1745" s="426" t="str">
        <f>IF(B1745="", "", IF(COUNTIF(X1745,"*独自*"),"数式を削除して手入力",IFERROR(INDEX(【参考】数式用!$O$3:'【参考】数式用'!$Q$452,MATCH(Q1745&amp;V1745,【参考】数式用!$N$3:'【参考】数式用'!$N$452,0),MATCH(VLOOKUP(X1745,【参考】数式用!$R$2:$S$46,2,FALSE),【参考】数式用!$O$2:$Q$2,0)),10)))</f>
        <v/>
      </c>
      <c r="AC1745" s="354"/>
    </row>
    <row r="1746" spans="1:29" ht="49.95" customHeight="1">
      <c r="A1746" s="240">
        <f t="shared" si="30"/>
        <v>1708</v>
      </c>
      <c r="B1746" s="449"/>
      <c r="C1746" s="450"/>
      <c r="D1746" s="450"/>
      <c r="E1746" s="450"/>
      <c r="F1746" s="450"/>
      <c r="G1746" s="450"/>
      <c r="H1746" s="450"/>
      <c r="I1746" s="450"/>
      <c r="J1746" s="450"/>
      <c r="K1746" s="450"/>
      <c r="L1746" s="451"/>
      <c r="M1746" s="452"/>
      <c r="N1746" s="452"/>
      <c r="O1746" s="452"/>
      <c r="P1746" s="453"/>
      <c r="Q1746" s="454"/>
      <c r="R1746" s="454"/>
      <c r="S1746" s="454"/>
      <c r="T1746" s="454"/>
      <c r="U1746" s="454"/>
      <c r="V1746" s="129"/>
      <c r="W1746" s="129"/>
      <c r="X1746" s="455"/>
      <c r="Y1746" s="456"/>
      <c r="Z1746" s="339" t="str">
        <f>IFERROR(VLOOKUP(X1746, 【参考】数式用!$A$2:$B$46, 2, FALSE), "")</f>
        <v/>
      </c>
      <c r="AA1746" s="357"/>
      <c r="AB1746" s="426" t="str">
        <f>IF(B1746="", "", IF(COUNTIF(X1746,"*独自*"),"数式を削除して手入力",IFERROR(INDEX(【参考】数式用!$O$3:'【参考】数式用'!$Q$452,MATCH(Q1746&amp;V1746,【参考】数式用!$N$3:'【参考】数式用'!$N$452,0),MATCH(VLOOKUP(X1746,【参考】数式用!$R$2:$S$46,2,FALSE),【参考】数式用!$O$2:$Q$2,0)),10)))</f>
        <v/>
      </c>
      <c r="AC1746" s="354"/>
    </row>
    <row r="1747" spans="1:29" ht="49.95" customHeight="1">
      <c r="A1747" s="240">
        <f t="shared" si="30"/>
        <v>1709</v>
      </c>
      <c r="B1747" s="449"/>
      <c r="C1747" s="450"/>
      <c r="D1747" s="450"/>
      <c r="E1747" s="450"/>
      <c r="F1747" s="450"/>
      <c r="G1747" s="450"/>
      <c r="H1747" s="450"/>
      <c r="I1747" s="450"/>
      <c r="J1747" s="450"/>
      <c r="K1747" s="450"/>
      <c r="L1747" s="451"/>
      <c r="M1747" s="452"/>
      <c r="N1747" s="452"/>
      <c r="O1747" s="452"/>
      <c r="P1747" s="453"/>
      <c r="Q1747" s="454"/>
      <c r="R1747" s="454"/>
      <c r="S1747" s="454"/>
      <c r="T1747" s="454"/>
      <c r="U1747" s="454"/>
      <c r="V1747" s="129"/>
      <c r="W1747" s="129"/>
      <c r="X1747" s="455"/>
      <c r="Y1747" s="456"/>
      <c r="Z1747" s="339" t="str">
        <f>IFERROR(VLOOKUP(X1747, 【参考】数式用!$A$2:$B$46, 2, FALSE), "")</f>
        <v/>
      </c>
      <c r="AA1747" s="357"/>
      <c r="AB1747" s="426" t="str">
        <f>IF(B1747="", "", IF(COUNTIF(X1747,"*独自*"),"数式を削除して手入力",IFERROR(INDEX(【参考】数式用!$O$3:'【参考】数式用'!$Q$452,MATCH(Q1747&amp;V1747,【参考】数式用!$N$3:'【参考】数式用'!$N$452,0),MATCH(VLOOKUP(X1747,【参考】数式用!$R$2:$S$46,2,FALSE),【参考】数式用!$O$2:$Q$2,0)),10)))</f>
        <v/>
      </c>
      <c r="AC1747" s="354"/>
    </row>
    <row r="1748" spans="1:29" ht="49.95" customHeight="1">
      <c r="A1748" s="240">
        <f t="shared" si="30"/>
        <v>1710</v>
      </c>
      <c r="B1748" s="449"/>
      <c r="C1748" s="450"/>
      <c r="D1748" s="450"/>
      <c r="E1748" s="450"/>
      <c r="F1748" s="450"/>
      <c r="G1748" s="450"/>
      <c r="H1748" s="450"/>
      <c r="I1748" s="450"/>
      <c r="J1748" s="450"/>
      <c r="K1748" s="450"/>
      <c r="L1748" s="451"/>
      <c r="M1748" s="452"/>
      <c r="N1748" s="452"/>
      <c r="O1748" s="452"/>
      <c r="P1748" s="453"/>
      <c r="Q1748" s="454"/>
      <c r="R1748" s="454"/>
      <c r="S1748" s="454"/>
      <c r="T1748" s="454"/>
      <c r="U1748" s="454"/>
      <c r="V1748" s="129"/>
      <c r="W1748" s="129"/>
      <c r="X1748" s="455"/>
      <c r="Y1748" s="456"/>
      <c r="Z1748" s="339" t="str">
        <f>IFERROR(VLOOKUP(X1748, 【参考】数式用!$A$2:$B$46, 2, FALSE), "")</f>
        <v/>
      </c>
      <c r="AA1748" s="357"/>
      <c r="AB1748" s="426" t="str">
        <f>IF(B1748="", "", IF(COUNTIF(X1748,"*独自*"),"数式を削除して手入力",IFERROR(INDEX(【参考】数式用!$O$3:'【参考】数式用'!$Q$452,MATCH(Q1748&amp;V1748,【参考】数式用!$N$3:'【参考】数式用'!$N$452,0),MATCH(VLOOKUP(X1748,【参考】数式用!$R$2:$S$46,2,FALSE),【参考】数式用!$O$2:$Q$2,0)),10)))</f>
        <v/>
      </c>
      <c r="AC1748" s="354"/>
    </row>
    <row r="1749" spans="1:29" ht="49.95" customHeight="1">
      <c r="A1749" s="240">
        <f t="shared" si="30"/>
        <v>1711</v>
      </c>
      <c r="B1749" s="449"/>
      <c r="C1749" s="450"/>
      <c r="D1749" s="450"/>
      <c r="E1749" s="450"/>
      <c r="F1749" s="450"/>
      <c r="G1749" s="450"/>
      <c r="H1749" s="450"/>
      <c r="I1749" s="450"/>
      <c r="J1749" s="450"/>
      <c r="K1749" s="450"/>
      <c r="L1749" s="451"/>
      <c r="M1749" s="452"/>
      <c r="N1749" s="452"/>
      <c r="O1749" s="452"/>
      <c r="P1749" s="453"/>
      <c r="Q1749" s="454"/>
      <c r="R1749" s="454"/>
      <c r="S1749" s="454"/>
      <c r="T1749" s="454"/>
      <c r="U1749" s="454"/>
      <c r="V1749" s="129"/>
      <c r="W1749" s="129"/>
      <c r="X1749" s="455"/>
      <c r="Y1749" s="456"/>
      <c r="Z1749" s="339" t="str">
        <f>IFERROR(VLOOKUP(X1749, 【参考】数式用!$A$2:$B$46, 2, FALSE), "")</f>
        <v/>
      </c>
      <c r="AA1749" s="357"/>
      <c r="AB1749" s="426" t="str">
        <f>IF(B1749="", "", IF(COUNTIF(X1749,"*独自*"),"数式を削除して手入力",IFERROR(INDEX(【参考】数式用!$O$3:'【参考】数式用'!$Q$452,MATCH(Q1749&amp;V1749,【参考】数式用!$N$3:'【参考】数式用'!$N$452,0),MATCH(VLOOKUP(X1749,【参考】数式用!$R$2:$S$46,2,FALSE),【参考】数式用!$O$2:$Q$2,0)),10)))</f>
        <v/>
      </c>
      <c r="AC1749" s="354"/>
    </row>
    <row r="1750" spans="1:29" ht="49.95" customHeight="1">
      <c r="A1750" s="240">
        <f t="shared" si="30"/>
        <v>1712</v>
      </c>
      <c r="B1750" s="449"/>
      <c r="C1750" s="450"/>
      <c r="D1750" s="450"/>
      <c r="E1750" s="450"/>
      <c r="F1750" s="450"/>
      <c r="G1750" s="450"/>
      <c r="H1750" s="450"/>
      <c r="I1750" s="450"/>
      <c r="J1750" s="450"/>
      <c r="K1750" s="450"/>
      <c r="L1750" s="451"/>
      <c r="M1750" s="452"/>
      <c r="N1750" s="452"/>
      <c r="O1750" s="452"/>
      <c r="P1750" s="453"/>
      <c r="Q1750" s="454"/>
      <c r="R1750" s="454"/>
      <c r="S1750" s="454"/>
      <c r="T1750" s="454"/>
      <c r="U1750" s="454"/>
      <c r="V1750" s="129"/>
      <c r="W1750" s="129"/>
      <c r="X1750" s="455"/>
      <c r="Y1750" s="456"/>
      <c r="Z1750" s="339" t="str">
        <f>IFERROR(VLOOKUP(X1750, 【参考】数式用!$A$2:$B$46, 2, FALSE), "")</f>
        <v/>
      </c>
      <c r="AA1750" s="357"/>
      <c r="AB1750" s="426" t="str">
        <f>IF(B1750="", "", IF(COUNTIF(X1750,"*独自*"),"数式を削除して手入力",IFERROR(INDEX(【参考】数式用!$O$3:'【参考】数式用'!$Q$452,MATCH(Q1750&amp;V1750,【参考】数式用!$N$3:'【参考】数式用'!$N$452,0),MATCH(VLOOKUP(X1750,【参考】数式用!$R$2:$S$46,2,FALSE),【参考】数式用!$O$2:$Q$2,0)),10)))</f>
        <v/>
      </c>
      <c r="AC1750" s="354"/>
    </row>
    <row r="1751" spans="1:29" ht="49.95" customHeight="1">
      <c r="A1751" s="240">
        <f t="shared" si="30"/>
        <v>1713</v>
      </c>
      <c r="B1751" s="449"/>
      <c r="C1751" s="450"/>
      <c r="D1751" s="450"/>
      <c r="E1751" s="450"/>
      <c r="F1751" s="450"/>
      <c r="G1751" s="450"/>
      <c r="H1751" s="450"/>
      <c r="I1751" s="450"/>
      <c r="J1751" s="450"/>
      <c r="K1751" s="450"/>
      <c r="L1751" s="451"/>
      <c r="M1751" s="452"/>
      <c r="N1751" s="452"/>
      <c r="O1751" s="452"/>
      <c r="P1751" s="453"/>
      <c r="Q1751" s="454"/>
      <c r="R1751" s="454"/>
      <c r="S1751" s="454"/>
      <c r="T1751" s="454"/>
      <c r="U1751" s="454"/>
      <c r="V1751" s="129"/>
      <c r="W1751" s="129"/>
      <c r="X1751" s="455"/>
      <c r="Y1751" s="456"/>
      <c r="Z1751" s="339" t="str">
        <f>IFERROR(VLOOKUP(X1751, 【参考】数式用!$A$2:$B$46, 2, FALSE), "")</f>
        <v/>
      </c>
      <c r="AA1751" s="357"/>
      <c r="AB1751" s="426" t="str">
        <f>IF(B1751="", "", IF(COUNTIF(X1751,"*独自*"),"数式を削除して手入力",IFERROR(INDEX(【参考】数式用!$O$3:'【参考】数式用'!$Q$452,MATCH(Q1751&amp;V1751,【参考】数式用!$N$3:'【参考】数式用'!$N$452,0),MATCH(VLOOKUP(X1751,【参考】数式用!$R$2:$S$46,2,FALSE),【参考】数式用!$O$2:$Q$2,0)),10)))</f>
        <v/>
      </c>
      <c r="AC1751" s="354"/>
    </row>
    <row r="1752" spans="1:29" ht="49.95" customHeight="1">
      <c r="A1752" s="240">
        <f t="shared" si="30"/>
        <v>1714</v>
      </c>
      <c r="B1752" s="449"/>
      <c r="C1752" s="450"/>
      <c r="D1752" s="450"/>
      <c r="E1752" s="450"/>
      <c r="F1752" s="450"/>
      <c r="G1752" s="450"/>
      <c r="H1752" s="450"/>
      <c r="I1752" s="450"/>
      <c r="J1752" s="450"/>
      <c r="K1752" s="450"/>
      <c r="L1752" s="451"/>
      <c r="M1752" s="452"/>
      <c r="N1752" s="452"/>
      <c r="O1752" s="452"/>
      <c r="P1752" s="453"/>
      <c r="Q1752" s="454"/>
      <c r="R1752" s="454"/>
      <c r="S1752" s="454"/>
      <c r="T1752" s="454"/>
      <c r="U1752" s="454"/>
      <c r="V1752" s="129"/>
      <c r="W1752" s="129"/>
      <c r="X1752" s="455"/>
      <c r="Y1752" s="456"/>
      <c r="Z1752" s="339" t="str">
        <f>IFERROR(VLOOKUP(X1752, 【参考】数式用!$A$2:$B$46, 2, FALSE), "")</f>
        <v/>
      </c>
      <c r="AA1752" s="357"/>
      <c r="AB1752" s="426" t="str">
        <f>IF(B1752="", "", IF(COUNTIF(X1752,"*独自*"),"数式を削除して手入力",IFERROR(INDEX(【参考】数式用!$O$3:'【参考】数式用'!$Q$452,MATCH(Q1752&amp;V1752,【参考】数式用!$N$3:'【参考】数式用'!$N$452,0),MATCH(VLOOKUP(X1752,【参考】数式用!$R$2:$S$46,2,FALSE),【参考】数式用!$O$2:$Q$2,0)),10)))</f>
        <v/>
      </c>
      <c r="AC1752" s="354"/>
    </row>
    <row r="1753" spans="1:29" ht="49.95" customHeight="1">
      <c r="A1753" s="240">
        <f t="shared" si="30"/>
        <v>1715</v>
      </c>
      <c r="B1753" s="449"/>
      <c r="C1753" s="450"/>
      <c r="D1753" s="450"/>
      <c r="E1753" s="450"/>
      <c r="F1753" s="450"/>
      <c r="G1753" s="450"/>
      <c r="H1753" s="450"/>
      <c r="I1753" s="450"/>
      <c r="J1753" s="450"/>
      <c r="K1753" s="450"/>
      <c r="L1753" s="451"/>
      <c r="M1753" s="452"/>
      <c r="N1753" s="452"/>
      <c r="O1753" s="452"/>
      <c r="P1753" s="453"/>
      <c r="Q1753" s="454"/>
      <c r="R1753" s="454"/>
      <c r="S1753" s="454"/>
      <c r="T1753" s="454"/>
      <c r="U1753" s="454"/>
      <c r="V1753" s="129"/>
      <c r="W1753" s="129"/>
      <c r="X1753" s="455"/>
      <c r="Y1753" s="456"/>
      <c r="Z1753" s="339" t="str">
        <f>IFERROR(VLOOKUP(X1753, 【参考】数式用!$A$2:$B$46, 2, FALSE), "")</f>
        <v/>
      </c>
      <c r="AA1753" s="357"/>
      <c r="AB1753" s="426" t="str">
        <f>IF(B1753="", "", IF(COUNTIF(X1753,"*独自*"),"数式を削除して手入力",IFERROR(INDEX(【参考】数式用!$O$3:'【参考】数式用'!$Q$452,MATCH(Q1753&amp;V1753,【参考】数式用!$N$3:'【参考】数式用'!$N$452,0),MATCH(VLOOKUP(X1753,【参考】数式用!$R$2:$S$46,2,FALSE),【参考】数式用!$O$2:$Q$2,0)),10)))</f>
        <v/>
      </c>
      <c r="AC1753" s="354"/>
    </row>
    <row r="1754" spans="1:29" ht="49.95" customHeight="1">
      <c r="A1754" s="240">
        <f t="shared" si="30"/>
        <v>1716</v>
      </c>
      <c r="B1754" s="449"/>
      <c r="C1754" s="450"/>
      <c r="D1754" s="450"/>
      <c r="E1754" s="450"/>
      <c r="F1754" s="450"/>
      <c r="G1754" s="450"/>
      <c r="H1754" s="450"/>
      <c r="I1754" s="450"/>
      <c r="J1754" s="450"/>
      <c r="K1754" s="450"/>
      <c r="L1754" s="451"/>
      <c r="M1754" s="452"/>
      <c r="N1754" s="452"/>
      <c r="O1754" s="452"/>
      <c r="P1754" s="453"/>
      <c r="Q1754" s="454"/>
      <c r="R1754" s="454"/>
      <c r="S1754" s="454"/>
      <c r="T1754" s="454"/>
      <c r="U1754" s="454"/>
      <c r="V1754" s="129"/>
      <c r="W1754" s="129"/>
      <c r="X1754" s="455"/>
      <c r="Y1754" s="456"/>
      <c r="Z1754" s="339" t="str">
        <f>IFERROR(VLOOKUP(X1754, 【参考】数式用!$A$2:$B$46, 2, FALSE), "")</f>
        <v/>
      </c>
      <c r="AA1754" s="357"/>
      <c r="AB1754" s="426" t="str">
        <f>IF(B1754="", "", IF(COUNTIF(X1754,"*独自*"),"数式を削除して手入力",IFERROR(INDEX(【参考】数式用!$O$3:'【参考】数式用'!$Q$452,MATCH(Q1754&amp;V1754,【参考】数式用!$N$3:'【参考】数式用'!$N$452,0),MATCH(VLOOKUP(X1754,【参考】数式用!$R$2:$S$46,2,FALSE),【参考】数式用!$O$2:$Q$2,0)),10)))</f>
        <v/>
      </c>
      <c r="AC1754" s="354"/>
    </row>
    <row r="1755" spans="1:29" ht="49.95" customHeight="1">
      <c r="A1755" s="240">
        <f t="shared" si="30"/>
        <v>1717</v>
      </c>
      <c r="B1755" s="449"/>
      <c r="C1755" s="450"/>
      <c r="D1755" s="450"/>
      <c r="E1755" s="450"/>
      <c r="F1755" s="450"/>
      <c r="G1755" s="450"/>
      <c r="H1755" s="450"/>
      <c r="I1755" s="450"/>
      <c r="J1755" s="450"/>
      <c r="K1755" s="450"/>
      <c r="L1755" s="451"/>
      <c r="M1755" s="452"/>
      <c r="N1755" s="452"/>
      <c r="O1755" s="452"/>
      <c r="P1755" s="453"/>
      <c r="Q1755" s="454"/>
      <c r="R1755" s="454"/>
      <c r="S1755" s="454"/>
      <c r="T1755" s="454"/>
      <c r="U1755" s="454"/>
      <c r="V1755" s="129"/>
      <c r="W1755" s="129"/>
      <c r="X1755" s="455"/>
      <c r="Y1755" s="456"/>
      <c r="Z1755" s="339" t="str">
        <f>IFERROR(VLOOKUP(X1755, 【参考】数式用!$A$2:$B$46, 2, FALSE), "")</f>
        <v/>
      </c>
      <c r="AA1755" s="357"/>
      <c r="AB1755" s="426" t="str">
        <f>IF(B1755="", "", IF(COUNTIF(X1755,"*独自*"),"数式を削除して手入力",IFERROR(INDEX(【参考】数式用!$O$3:'【参考】数式用'!$Q$452,MATCH(Q1755&amp;V1755,【参考】数式用!$N$3:'【参考】数式用'!$N$452,0),MATCH(VLOOKUP(X1755,【参考】数式用!$R$2:$S$46,2,FALSE),【参考】数式用!$O$2:$Q$2,0)),10)))</f>
        <v/>
      </c>
      <c r="AC1755" s="354"/>
    </row>
    <row r="1756" spans="1:29" ht="49.95" customHeight="1">
      <c r="A1756" s="240">
        <f t="shared" si="30"/>
        <v>1718</v>
      </c>
      <c r="B1756" s="449"/>
      <c r="C1756" s="450"/>
      <c r="D1756" s="450"/>
      <c r="E1756" s="450"/>
      <c r="F1756" s="450"/>
      <c r="G1756" s="450"/>
      <c r="H1756" s="450"/>
      <c r="I1756" s="450"/>
      <c r="J1756" s="450"/>
      <c r="K1756" s="450"/>
      <c r="L1756" s="451"/>
      <c r="M1756" s="452"/>
      <c r="N1756" s="452"/>
      <c r="O1756" s="452"/>
      <c r="P1756" s="453"/>
      <c r="Q1756" s="454"/>
      <c r="R1756" s="454"/>
      <c r="S1756" s="454"/>
      <c r="T1756" s="454"/>
      <c r="U1756" s="454"/>
      <c r="V1756" s="129"/>
      <c r="W1756" s="129"/>
      <c r="X1756" s="455"/>
      <c r="Y1756" s="456"/>
      <c r="Z1756" s="339" t="str">
        <f>IFERROR(VLOOKUP(X1756, 【参考】数式用!$A$2:$B$46, 2, FALSE), "")</f>
        <v/>
      </c>
      <c r="AA1756" s="357"/>
      <c r="AB1756" s="426" t="str">
        <f>IF(B1756="", "", IF(COUNTIF(X1756,"*独自*"),"数式を削除して手入力",IFERROR(INDEX(【参考】数式用!$O$3:'【参考】数式用'!$Q$452,MATCH(Q1756&amp;V1756,【参考】数式用!$N$3:'【参考】数式用'!$N$452,0),MATCH(VLOOKUP(X1756,【参考】数式用!$R$2:$S$46,2,FALSE),【参考】数式用!$O$2:$Q$2,0)),10)))</f>
        <v/>
      </c>
      <c r="AC1756" s="354"/>
    </row>
    <row r="1757" spans="1:29" ht="49.95" customHeight="1">
      <c r="A1757" s="240">
        <f t="shared" si="30"/>
        <v>1719</v>
      </c>
      <c r="B1757" s="449"/>
      <c r="C1757" s="450"/>
      <c r="D1757" s="450"/>
      <c r="E1757" s="450"/>
      <c r="F1757" s="450"/>
      <c r="G1757" s="450"/>
      <c r="H1757" s="450"/>
      <c r="I1757" s="450"/>
      <c r="J1757" s="450"/>
      <c r="K1757" s="450"/>
      <c r="L1757" s="451"/>
      <c r="M1757" s="452"/>
      <c r="N1757" s="452"/>
      <c r="O1757" s="452"/>
      <c r="P1757" s="453"/>
      <c r="Q1757" s="454"/>
      <c r="R1757" s="454"/>
      <c r="S1757" s="454"/>
      <c r="T1757" s="454"/>
      <c r="U1757" s="454"/>
      <c r="V1757" s="129"/>
      <c r="W1757" s="129"/>
      <c r="X1757" s="455"/>
      <c r="Y1757" s="456"/>
      <c r="Z1757" s="339" t="str">
        <f>IFERROR(VLOOKUP(X1757, 【参考】数式用!$A$2:$B$46, 2, FALSE), "")</f>
        <v/>
      </c>
      <c r="AA1757" s="357"/>
      <c r="AB1757" s="426" t="str">
        <f>IF(B1757="", "", IF(COUNTIF(X1757,"*独自*"),"数式を削除して手入力",IFERROR(INDEX(【参考】数式用!$O$3:'【参考】数式用'!$Q$452,MATCH(Q1757&amp;V1757,【参考】数式用!$N$3:'【参考】数式用'!$N$452,0),MATCH(VLOOKUP(X1757,【参考】数式用!$R$2:$S$46,2,FALSE),【参考】数式用!$O$2:$Q$2,0)),10)))</f>
        <v/>
      </c>
      <c r="AC1757" s="354"/>
    </row>
    <row r="1758" spans="1:29" ht="49.95" customHeight="1">
      <c r="A1758" s="240">
        <f t="shared" si="30"/>
        <v>1720</v>
      </c>
      <c r="B1758" s="449"/>
      <c r="C1758" s="450"/>
      <c r="D1758" s="450"/>
      <c r="E1758" s="450"/>
      <c r="F1758" s="450"/>
      <c r="G1758" s="450"/>
      <c r="H1758" s="450"/>
      <c r="I1758" s="450"/>
      <c r="J1758" s="450"/>
      <c r="K1758" s="450"/>
      <c r="L1758" s="451"/>
      <c r="M1758" s="452"/>
      <c r="N1758" s="452"/>
      <c r="O1758" s="452"/>
      <c r="P1758" s="453"/>
      <c r="Q1758" s="454"/>
      <c r="R1758" s="454"/>
      <c r="S1758" s="454"/>
      <c r="T1758" s="454"/>
      <c r="U1758" s="454"/>
      <c r="V1758" s="129"/>
      <c r="W1758" s="129"/>
      <c r="X1758" s="455"/>
      <c r="Y1758" s="456"/>
      <c r="Z1758" s="339" t="str">
        <f>IFERROR(VLOOKUP(X1758, 【参考】数式用!$A$2:$B$46, 2, FALSE), "")</f>
        <v/>
      </c>
      <c r="AA1758" s="357"/>
      <c r="AB1758" s="426" t="str">
        <f>IF(B1758="", "", IF(COUNTIF(X1758,"*独自*"),"数式を削除して手入力",IFERROR(INDEX(【参考】数式用!$O$3:'【参考】数式用'!$Q$452,MATCH(Q1758&amp;V1758,【参考】数式用!$N$3:'【参考】数式用'!$N$452,0),MATCH(VLOOKUP(X1758,【参考】数式用!$R$2:$S$46,2,FALSE),【参考】数式用!$O$2:$Q$2,0)),10)))</f>
        <v/>
      </c>
      <c r="AC1758" s="354"/>
    </row>
    <row r="1759" spans="1:29" ht="49.95" customHeight="1">
      <c r="A1759" s="240">
        <f t="shared" si="30"/>
        <v>1721</v>
      </c>
      <c r="B1759" s="449"/>
      <c r="C1759" s="450"/>
      <c r="D1759" s="450"/>
      <c r="E1759" s="450"/>
      <c r="F1759" s="450"/>
      <c r="G1759" s="450"/>
      <c r="H1759" s="450"/>
      <c r="I1759" s="450"/>
      <c r="J1759" s="450"/>
      <c r="K1759" s="450"/>
      <c r="L1759" s="451"/>
      <c r="M1759" s="452"/>
      <c r="N1759" s="452"/>
      <c r="O1759" s="452"/>
      <c r="P1759" s="453"/>
      <c r="Q1759" s="454"/>
      <c r="R1759" s="454"/>
      <c r="S1759" s="454"/>
      <c r="T1759" s="454"/>
      <c r="U1759" s="454"/>
      <c r="V1759" s="129"/>
      <c r="W1759" s="129"/>
      <c r="X1759" s="455"/>
      <c r="Y1759" s="456"/>
      <c r="Z1759" s="339" t="str">
        <f>IFERROR(VLOOKUP(X1759, 【参考】数式用!$A$2:$B$46, 2, FALSE), "")</f>
        <v/>
      </c>
      <c r="AA1759" s="357"/>
      <c r="AB1759" s="426" t="str">
        <f>IF(B1759="", "", IF(COUNTIF(X1759,"*独自*"),"数式を削除して手入力",IFERROR(INDEX(【参考】数式用!$O$3:'【参考】数式用'!$Q$452,MATCH(Q1759&amp;V1759,【参考】数式用!$N$3:'【参考】数式用'!$N$452,0),MATCH(VLOOKUP(X1759,【参考】数式用!$R$2:$S$46,2,FALSE),【参考】数式用!$O$2:$Q$2,0)),10)))</f>
        <v/>
      </c>
      <c r="AC1759" s="354"/>
    </row>
    <row r="1760" spans="1:29" ht="49.95" customHeight="1">
      <c r="A1760" s="240">
        <f t="shared" si="30"/>
        <v>1722</v>
      </c>
      <c r="B1760" s="449"/>
      <c r="C1760" s="450"/>
      <c r="D1760" s="450"/>
      <c r="E1760" s="450"/>
      <c r="F1760" s="450"/>
      <c r="G1760" s="450"/>
      <c r="H1760" s="450"/>
      <c r="I1760" s="450"/>
      <c r="J1760" s="450"/>
      <c r="K1760" s="450"/>
      <c r="L1760" s="451"/>
      <c r="M1760" s="452"/>
      <c r="N1760" s="452"/>
      <c r="O1760" s="452"/>
      <c r="P1760" s="453"/>
      <c r="Q1760" s="454"/>
      <c r="R1760" s="454"/>
      <c r="S1760" s="454"/>
      <c r="T1760" s="454"/>
      <c r="U1760" s="454"/>
      <c r="V1760" s="129"/>
      <c r="W1760" s="129"/>
      <c r="X1760" s="455"/>
      <c r="Y1760" s="456"/>
      <c r="Z1760" s="339" t="str">
        <f>IFERROR(VLOOKUP(X1760, 【参考】数式用!$A$2:$B$46, 2, FALSE), "")</f>
        <v/>
      </c>
      <c r="AA1760" s="357"/>
      <c r="AB1760" s="426" t="str">
        <f>IF(B1760="", "", IF(COUNTIF(X1760,"*独自*"),"数式を削除して手入力",IFERROR(INDEX(【参考】数式用!$O$3:'【参考】数式用'!$Q$452,MATCH(Q1760&amp;V1760,【参考】数式用!$N$3:'【参考】数式用'!$N$452,0),MATCH(VLOOKUP(X1760,【参考】数式用!$R$2:$S$46,2,FALSE),【参考】数式用!$O$2:$Q$2,0)),10)))</f>
        <v/>
      </c>
      <c r="AC1760" s="354"/>
    </row>
    <row r="1761" spans="1:29" ht="49.95" customHeight="1">
      <c r="A1761" s="240">
        <f t="shared" si="30"/>
        <v>1723</v>
      </c>
      <c r="B1761" s="449"/>
      <c r="C1761" s="450"/>
      <c r="D1761" s="450"/>
      <c r="E1761" s="450"/>
      <c r="F1761" s="450"/>
      <c r="G1761" s="450"/>
      <c r="H1761" s="450"/>
      <c r="I1761" s="450"/>
      <c r="J1761" s="450"/>
      <c r="K1761" s="450"/>
      <c r="L1761" s="451"/>
      <c r="M1761" s="452"/>
      <c r="N1761" s="452"/>
      <c r="O1761" s="452"/>
      <c r="P1761" s="453"/>
      <c r="Q1761" s="454"/>
      <c r="R1761" s="454"/>
      <c r="S1761" s="454"/>
      <c r="T1761" s="454"/>
      <c r="U1761" s="454"/>
      <c r="V1761" s="129"/>
      <c r="W1761" s="129"/>
      <c r="X1761" s="455"/>
      <c r="Y1761" s="456"/>
      <c r="Z1761" s="339" t="str">
        <f>IFERROR(VLOOKUP(X1761, 【参考】数式用!$A$2:$B$46, 2, FALSE), "")</f>
        <v/>
      </c>
      <c r="AA1761" s="357"/>
      <c r="AB1761" s="426" t="str">
        <f>IF(B1761="", "", IF(COUNTIF(X1761,"*独自*"),"数式を削除して手入力",IFERROR(INDEX(【参考】数式用!$O$3:'【参考】数式用'!$Q$452,MATCH(Q1761&amp;V1761,【参考】数式用!$N$3:'【参考】数式用'!$N$452,0),MATCH(VLOOKUP(X1761,【参考】数式用!$R$2:$S$46,2,FALSE),【参考】数式用!$O$2:$Q$2,0)),10)))</f>
        <v/>
      </c>
      <c r="AC1761" s="354"/>
    </row>
    <row r="1762" spans="1:29" ht="49.95" customHeight="1">
      <c r="A1762" s="240">
        <f t="shared" si="30"/>
        <v>1724</v>
      </c>
      <c r="B1762" s="449"/>
      <c r="C1762" s="450"/>
      <c r="D1762" s="450"/>
      <c r="E1762" s="450"/>
      <c r="F1762" s="450"/>
      <c r="G1762" s="450"/>
      <c r="H1762" s="450"/>
      <c r="I1762" s="450"/>
      <c r="J1762" s="450"/>
      <c r="K1762" s="450"/>
      <c r="L1762" s="451"/>
      <c r="M1762" s="452"/>
      <c r="N1762" s="452"/>
      <c r="O1762" s="452"/>
      <c r="P1762" s="453"/>
      <c r="Q1762" s="454"/>
      <c r="R1762" s="454"/>
      <c r="S1762" s="454"/>
      <c r="T1762" s="454"/>
      <c r="U1762" s="454"/>
      <c r="V1762" s="129"/>
      <c r="W1762" s="129"/>
      <c r="X1762" s="455"/>
      <c r="Y1762" s="456"/>
      <c r="Z1762" s="339" t="str">
        <f>IFERROR(VLOOKUP(X1762, 【参考】数式用!$A$2:$B$46, 2, FALSE), "")</f>
        <v/>
      </c>
      <c r="AA1762" s="357"/>
      <c r="AB1762" s="426" t="str">
        <f>IF(B1762="", "", IF(COUNTIF(X1762,"*独自*"),"数式を削除して手入力",IFERROR(INDEX(【参考】数式用!$O$3:'【参考】数式用'!$Q$452,MATCH(Q1762&amp;V1762,【参考】数式用!$N$3:'【参考】数式用'!$N$452,0),MATCH(VLOOKUP(X1762,【参考】数式用!$R$2:$S$46,2,FALSE),【参考】数式用!$O$2:$Q$2,0)),10)))</f>
        <v/>
      </c>
      <c r="AC1762" s="354"/>
    </row>
    <row r="1763" spans="1:29" ht="49.95" customHeight="1">
      <c r="A1763" s="240">
        <f t="shared" si="30"/>
        <v>1725</v>
      </c>
      <c r="B1763" s="449"/>
      <c r="C1763" s="450"/>
      <c r="D1763" s="450"/>
      <c r="E1763" s="450"/>
      <c r="F1763" s="450"/>
      <c r="G1763" s="450"/>
      <c r="H1763" s="450"/>
      <c r="I1763" s="450"/>
      <c r="J1763" s="450"/>
      <c r="K1763" s="450"/>
      <c r="L1763" s="451"/>
      <c r="M1763" s="452"/>
      <c r="N1763" s="452"/>
      <c r="O1763" s="452"/>
      <c r="P1763" s="453"/>
      <c r="Q1763" s="454"/>
      <c r="R1763" s="454"/>
      <c r="S1763" s="454"/>
      <c r="T1763" s="454"/>
      <c r="U1763" s="454"/>
      <c r="V1763" s="129"/>
      <c r="W1763" s="129"/>
      <c r="X1763" s="455"/>
      <c r="Y1763" s="456"/>
      <c r="Z1763" s="339" t="str">
        <f>IFERROR(VLOOKUP(X1763, 【参考】数式用!$A$2:$B$46, 2, FALSE), "")</f>
        <v/>
      </c>
      <c r="AA1763" s="357"/>
      <c r="AB1763" s="426" t="str">
        <f>IF(B1763="", "", IF(COUNTIF(X1763,"*独自*"),"数式を削除して手入力",IFERROR(INDEX(【参考】数式用!$O$3:'【参考】数式用'!$Q$452,MATCH(Q1763&amp;V1763,【参考】数式用!$N$3:'【参考】数式用'!$N$452,0),MATCH(VLOOKUP(X1763,【参考】数式用!$R$2:$S$46,2,FALSE),【参考】数式用!$O$2:$Q$2,0)),10)))</f>
        <v/>
      </c>
      <c r="AC1763" s="354"/>
    </row>
    <row r="1764" spans="1:29" ht="49.95" customHeight="1">
      <c r="A1764" s="240">
        <f t="shared" si="30"/>
        <v>1726</v>
      </c>
      <c r="B1764" s="449"/>
      <c r="C1764" s="450"/>
      <c r="D1764" s="450"/>
      <c r="E1764" s="450"/>
      <c r="F1764" s="450"/>
      <c r="G1764" s="450"/>
      <c r="H1764" s="450"/>
      <c r="I1764" s="450"/>
      <c r="J1764" s="450"/>
      <c r="K1764" s="450"/>
      <c r="L1764" s="451"/>
      <c r="M1764" s="452"/>
      <c r="N1764" s="452"/>
      <c r="O1764" s="452"/>
      <c r="P1764" s="453"/>
      <c r="Q1764" s="454"/>
      <c r="R1764" s="454"/>
      <c r="S1764" s="454"/>
      <c r="T1764" s="454"/>
      <c r="U1764" s="454"/>
      <c r="V1764" s="129"/>
      <c r="W1764" s="129"/>
      <c r="X1764" s="455"/>
      <c r="Y1764" s="456"/>
      <c r="Z1764" s="339" t="str">
        <f>IFERROR(VLOOKUP(X1764, 【参考】数式用!$A$2:$B$46, 2, FALSE), "")</f>
        <v/>
      </c>
      <c r="AA1764" s="357"/>
      <c r="AB1764" s="426" t="str">
        <f>IF(B1764="", "", IF(COUNTIF(X1764,"*独自*"),"数式を削除して手入力",IFERROR(INDEX(【参考】数式用!$O$3:'【参考】数式用'!$Q$452,MATCH(Q1764&amp;V1764,【参考】数式用!$N$3:'【参考】数式用'!$N$452,0),MATCH(VLOOKUP(X1764,【参考】数式用!$R$2:$S$46,2,FALSE),【参考】数式用!$O$2:$Q$2,0)),10)))</f>
        <v/>
      </c>
      <c r="AC1764" s="354"/>
    </row>
    <row r="1765" spans="1:29" ht="49.95" customHeight="1">
      <c r="A1765" s="240">
        <f t="shared" si="30"/>
        <v>1727</v>
      </c>
      <c r="B1765" s="449"/>
      <c r="C1765" s="450"/>
      <c r="D1765" s="450"/>
      <c r="E1765" s="450"/>
      <c r="F1765" s="450"/>
      <c r="G1765" s="450"/>
      <c r="H1765" s="450"/>
      <c r="I1765" s="450"/>
      <c r="J1765" s="450"/>
      <c r="K1765" s="450"/>
      <c r="L1765" s="451"/>
      <c r="M1765" s="452"/>
      <c r="N1765" s="452"/>
      <c r="O1765" s="452"/>
      <c r="P1765" s="453"/>
      <c r="Q1765" s="454"/>
      <c r="R1765" s="454"/>
      <c r="S1765" s="454"/>
      <c r="T1765" s="454"/>
      <c r="U1765" s="454"/>
      <c r="V1765" s="129"/>
      <c r="W1765" s="129"/>
      <c r="X1765" s="455"/>
      <c r="Y1765" s="456"/>
      <c r="Z1765" s="339" t="str">
        <f>IFERROR(VLOOKUP(X1765, 【参考】数式用!$A$2:$B$46, 2, FALSE), "")</f>
        <v/>
      </c>
      <c r="AA1765" s="357"/>
      <c r="AB1765" s="426" t="str">
        <f>IF(B1765="", "", IF(COUNTIF(X1765,"*独自*"),"数式を削除して手入力",IFERROR(INDEX(【参考】数式用!$O$3:'【参考】数式用'!$Q$452,MATCH(Q1765&amp;V1765,【参考】数式用!$N$3:'【参考】数式用'!$N$452,0),MATCH(VLOOKUP(X1765,【参考】数式用!$R$2:$S$46,2,FALSE),【参考】数式用!$O$2:$Q$2,0)),10)))</f>
        <v/>
      </c>
      <c r="AC1765" s="354"/>
    </row>
    <row r="1766" spans="1:29" ht="49.95" customHeight="1">
      <c r="A1766" s="240">
        <f t="shared" si="30"/>
        <v>1728</v>
      </c>
      <c r="B1766" s="449"/>
      <c r="C1766" s="450"/>
      <c r="D1766" s="450"/>
      <c r="E1766" s="450"/>
      <c r="F1766" s="450"/>
      <c r="G1766" s="450"/>
      <c r="H1766" s="450"/>
      <c r="I1766" s="450"/>
      <c r="J1766" s="450"/>
      <c r="K1766" s="450"/>
      <c r="L1766" s="451"/>
      <c r="M1766" s="452"/>
      <c r="N1766" s="452"/>
      <c r="O1766" s="452"/>
      <c r="P1766" s="453"/>
      <c r="Q1766" s="454"/>
      <c r="R1766" s="454"/>
      <c r="S1766" s="454"/>
      <c r="T1766" s="454"/>
      <c r="U1766" s="454"/>
      <c r="V1766" s="129"/>
      <c r="W1766" s="129"/>
      <c r="X1766" s="455"/>
      <c r="Y1766" s="456"/>
      <c r="Z1766" s="339" t="str">
        <f>IFERROR(VLOOKUP(X1766, 【参考】数式用!$A$2:$B$46, 2, FALSE), "")</f>
        <v/>
      </c>
      <c r="AA1766" s="357"/>
      <c r="AB1766" s="426" t="str">
        <f>IF(B1766="", "", IF(COUNTIF(X1766,"*独自*"),"数式を削除して手入力",IFERROR(INDEX(【参考】数式用!$O$3:'【参考】数式用'!$Q$452,MATCH(Q1766&amp;V1766,【参考】数式用!$N$3:'【参考】数式用'!$N$452,0),MATCH(VLOOKUP(X1766,【参考】数式用!$R$2:$S$46,2,FALSE),【参考】数式用!$O$2:$Q$2,0)),10)))</f>
        <v/>
      </c>
      <c r="AC1766" s="354"/>
    </row>
    <row r="1767" spans="1:29" ht="49.95" customHeight="1">
      <c r="A1767" s="240">
        <f t="shared" si="30"/>
        <v>1729</v>
      </c>
      <c r="B1767" s="449"/>
      <c r="C1767" s="450"/>
      <c r="D1767" s="450"/>
      <c r="E1767" s="450"/>
      <c r="F1767" s="450"/>
      <c r="G1767" s="450"/>
      <c r="H1767" s="450"/>
      <c r="I1767" s="450"/>
      <c r="J1767" s="450"/>
      <c r="K1767" s="450"/>
      <c r="L1767" s="451"/>
      <c r="M1767" s="452"/>
      <c r="N1767" s="452"/>
      <c r="O1767" s="452"/>
      <c r="P1767" s="453"/>
      <c r="Q1767" s="454"/>
      <c r="R1767" s="454"/>
      <c r="S1767" s="454"/>
      <c r="T1767" s="454"/>
      <c r="U1767" s="454"/>
      <c r="V1767" s="129"/>
      <c r="W1767" s="129"/>
      <c r="X1767" s="455"/>
      <c r="Y1767" s="456"/>
      <c r="Z1767" s="339" t="str">
        <f>IFERROR(VLOOKUP(X1767, 【参考】数式用!$A$2:$B$46, 2, FALSE), "")</f>
        <v/>
      </c>
      <c r="AA1767" s="357"/>
      <c r="AB1767" s="426" t="str">
        <f>IF(B1767="", "", IF(COUNTIF(X1767,"*独自*"),"数式を削除して手入力",IFERROR(INDEX(【参考】数式用!$O$3:'【参考】数式用'!$Q$452,MATCH(Q1767&amp;V1767,【参考】数式用!$N$3:'【参考】数式用'!$N$452,0),MATCH(VLOOKUP(X1767,【参考】数式用!$R$2:$S$46,2,FALSE),【参考】数式用!$O$2:$Q$2,0)),10)))</f>
        <v/>
      </c>
      <c r="AC1767" s="354"/>
    </row>
    <row r="1768" spans="1:29" ht="49.95" customHeight="1">
      <c r="A1768" s="240">
        <f t="shared" si="30"/>
        <v>1730</v>
      </c>
      <c r="B1768" s="449"/>
      <c r="C1768" s="450"/>
      <c r="D1768" s="450"/>
      <c r="E1768" s="450"/>
      <c r="F1768" s="450"/>
      <c r="G1768" s="450"/>
      <c r="H1768" s="450"/>
      <c r="I1768" s="450"/>
      <c r="J1768" s="450"/>
      <c r="K1768" s="450"/>
      <c r="L1768" s="451"/>
      <c r="M1768" s="452"/>
      <c r="N1768" s="452"/>
      <c r="O1768" s="452"/>
      <c r="P1768" s="453"/>
      <c r="Q1768" s="454"/>
      <c r="R1768" s="454"/>
      <c r="S1768" s="454"/>
      <c r="T1768" s="454"/>
      <c r="U1768" s="454"/>
      <c r="V1768" s="129"/>
      <c r="W1768" s="129"/>
      <c r="X1768" s="455"/>
      <c r="Y1768" s="456"/>
      <c r="Z1768" s="339" t="str">
        <f>IFERROR(VLOOKUP(X1768, 【参考】数式用!$A$2:$B$46, 2, FALSE), "")</f>
        <v/>
      </c>
      <c r="AA1768" s="357"/>
      <c r="AB1768" s="426" t="str">
        <f>IF(B1768="", "", IF(COUNTIF(X1768,"*独自*"),"数式を削除して手入力",IFERROR(INDEX(【参考】数式用!$O$3:'【参考】数式用'!$Q$452,MATCH(Q1768&amp;V1768,【参考】数式用!$N$3:'【参考】数式用'!$N$452,0),MATCH(VLOOKUP(X1768,【参考】数式用!$R$2:$S$46,2,FALSE),【参考】数式用!$O$2:$Q$2,0)),10)))</f>
        <v/>
      </c>
      <c r="AC1768" s="354"/>
    </row>
    <row r="1769" spans="1:29" ht="49.95" customHeight="1">
      <c r="A1769" s="240">
        <f t="shared" si="30"/>
        <v>1731</v>
      </c>
      <c r="B1769" s="449"/>
      <c r="C1769" s="450"/>
      <c r="D1769" s="450"/>
      <c r="E1769" s="450"/>
      <c r="F1769" s="450"/>
      <c r="G1769" s="450"/>
      <c r="H1769" s="450"/>
      <c r="I1769" s="450"/>
      <c r="J1769" s="450"/>
      <c r="K1769" s="450"/>
      <c r="L1769" s="451"/>
      <c r="M1769" s="452"/>
      <c r="N1769" s="452"/>
      <c r="O1769" s="452"/>
      <c r="P1769" s="453"/>
      <c r="Q1769" s="454"/>
      <c r="R1769" s="454"/>
      <c r="S1769" s="454"/>
      <c r="T1769" s="454"/>
      <c r="U1769" s="454"/>
      <c r="V1769" s="129"/>
      <c r="W1769" s="129"/>
      <c r="X1769" s="455"/>
      <c r="Y1769" s="456"/>
      <c r="Z1769" s="339" t="str">
        <f>IFERROR(VLOOKUP(X1769, 【参考】数式用!$A$2:$B$46, 2, FALSE), "")</f>
        <v/>
      </c>
      <c r="AA1769" s="357"/>
      <c r="AB1769" s="426" t="str">
        <f>IF(B1769="", "", IF(COUNTIF(X1769,"*独自*"),"数式を削除して手入力",IFERROR(INDEX(【参考】数式用!$O$3:'【参考】数式用'!$Q$452,MATCH(Q1769&amp;V1769,【参考】数式用!$N$3:'【参考】数式用'!$N$452,0),MATCH(VLOOKUP(X1769,【参考】数式用!$R$2:$S$46,2,FALSE),【参考】数式用!$O$2:$Q$2,0)),10)))</f>
        <v/>
      </c>
      <c r="AC1769" s="354"/>
    </row>
    <row r="1770" spans="1:29" ht="49.95" customHeight="1">
      <c r="A1770" s="240">
        <f t="shared" si="30"/>
        <v>1732</v>
      </c>
      <c r="B1770" s="449"/>
      <c r="C1770" s="450"/>
      <c r="D1770" s="450"/>
      <c r="E1770" s="450"/>
      <c r="F1770" s="450"/>
      <c r="G1770" s="450"/>
      <c r="H1770" s="450"/>
      <c r="I1770" s="450"/>
      <c r="J1770" s="450"/>
      <c r="K1770" s="450"/>
      <c r="L1770" s="451"/>
      <c r="M1770" s="452"/>
      <c r="N1770" s="452"/>
      <c r="O1770" s="452"/>
      <c r="P1770" s="453"/>
      <c r="Q1770" s="454"/>
      <c r="R1770" s="454"/>
      <c r="S1770" s="454"/>
      <c r="T1770" s="454"/>
      <c r="U1770" s="454"/>
      <c r="V1770" s="129"/>
      <c r="W1770" s="129"/>
      <c r="X1770" s="455"/>
      <c r="Y1770" s="456"/>
      <c r="Z1770" s="339" t="str">
        <f>IFERROR(VLOOKUP(X1770, 【参考】数式用!$A$2:$B$46, 2, FALSE), "")</f>
        <v/>
      </c>
      <c r="AA1770" s="357"/>
      <c r="AB1770" s="426" t="str">
        <f>IF(B1770="", "", IF(COUNTIF(X1770,"*独自*"),"数式を削除して手入力",IFERROR(INDEX(【参考】数式用!$O$3:'【参考】数式用'!$Q$452,MATCH(Q1770&amp;V1770,【参考】数式用!$N$3:'【参考】数式用'!$N$452,0),MATCH(VLOOKUP(X1770,【参考】数式用!$R$2:$S$46,2,FALSE),【参考】数式用!$O$2:$Q$2,0)),10)))</f>
        <v/>
      </c>
      <c r="AC1770" s="354"/>
    </row>
    <row r="1771" spans="1:29" ht="49.95" customHeight="1">
      <c r="A1771" s="240">
        <f t="shared" si="30"/>
        <v>1733</v>
      </c>
      <c r="B1771" s="449"/>
      <c r="C1771" s="450"/>
      <c r="D1771" s="450"/>
      <c r="E1771" s="450"/>
      <c r="F1771" s="450"/>
      <c r="G1771" s="450"/>
      <c r="H1771" s="450"/>
      <c r="I1771" s="450"/>
      <c r="J1771" s="450"/>
      <c r="K1771" s="450"/>
      <c r="L1771" s="451"/>
      <c r="M1771" s="452"/>
      <c r="N1771" s="452"/>
      <c r="O1771" s="452"/>
      <c r="P1771" s="453"/>
      <c r="Q1771" s="454"/>
      <c r="R1771" s="454"/>
      <c r="S1771" s="454"/>
      <c r="T1771" s="454"/>
      <c r="U1771" s="454"/>
      <c r="V1771" s="129"/>
      <c r="W1771" s="129"/>
      <c r="X1771" s="455"/>
      <c r="Y1771" s="456"/>
      <c r="Z1771" s="339" t="str">
        <f>IFERROR(VLOOKUP(X1771, 【参考】数式用!$A$2:$B$46, 2, FALSE), "")</f>
        <v/>
      </c>
      <c r="AA1771" s="357"/>
      <c r="AB1771" s="426" t="str">
        <f>IF(B1771="", "", IF(COUNTIF(X1771,"*独自*"),"数式を削除して手入力",IFERROR(INDEX(【参考】数式用!$O$3:'【参考】数式用'!$Q$452,MATCH(Q1771&amp;V1771,【参考】数式用!$N$3:'【参考】数式用'!$N$452,0),MATCH(VLOOKUP(X1771,【参考】数式用!$R$2:$S$46,2,FALSE),【参考】数式用!$O$2:$Q$2,0)),10)))</f>
        <v/>
      </c>
      <c r="AC1771" s="354"/>
    </row>
    <row r="1772" spans="1:29" ht="49.95" customHeight="1">
      <c r="A1772" s="240">
        <f t="shared" si="30"/>
        <v>1734</v>
      </c>
      <c r="B1772" s="449"/>
      <c r="C1772" s="450"/>
      <c r="D1772" s="450"/>
      <c r="E1772" s="450"/>
      <c r="F1772" s="450"/>
      <c r="G1772" s="450"/>
      <c r="H1772" s="450"/>
      <c r="I1772" s="450"/>
      <c r="J1772" s="450"/>
      <c r="K1772" s="450"/>
      <c r="L1772" s="451"/>
      <c r="M1772" s="452"/>
      <c r="N1772" s="452"/>
      <c r="O1772" s="452"/>
      <c r="P1772" s="453"/>
      <c r="Q1772" s="454"/>
      <c r="R1772" s="454"/>
      <c r="S1772" s="454"/>
      <c r="T1772" s="454"/>
      <c r="U1772" s="454"/>
      <c r="V1772" s="129"/>
      <c r="W1772" s="129"/>
      <c r="X1772" s="455"/>
      <c r="Y1772" s="456"/>
      <c r="Z1772" s="339" t="str">
        <f>IFERROR(VLOOKUP(X1772, 【参考】数式用!$A$2:$B$46, 2, FALSE), "")</f>
        <v/>
      </c>
      <c r="AA1772" s="357"/>
      <c r="AB1772" s="426" t="str">
        <f>IF(B1772="", "", IF(COUNTIF(X1772,"*独自*"),"数式を削除して手入力",IFERROR(INDEX(【参考】数式用!$O$3:'【参考】数式用'!$Q$452,MATCH(Q1772&amp;V1772,【参考】数式用!$N$3:'【参考】数式用'!$N$452,0),MATCH(VLOOKUP(X1772,【参考】数式用!$R$2:$S$46,2,FALSE),【参考】数式用!$O$2:$Q$2,0)),10)))</f>
        <v/>
      </c>
      <c r="AC1772" s="354"/>
    </row>
    <row r="1773" spans="1:29" ht="49.95" customHeight="1">
      <c r="A1773" s="240">
        <f t="shared" si="30"/>
        <v>1735</v>
      </c>
      <c r="B1773" s="449"/>
      <c r="C1773" s="450"/>
      <c r="D1773" s="450"/>
      <c r="E1773" s="450"/>
      <c r="F1773" s="450"/>
      <c r="G1773" s="450"/>
      <c r="H1773" s="450"/>
      <c r="I1773" s="450"/>
      <c r="J1773" s="450"/>
      <c r="K1773" s="450"/>
      <c r="L1773" s="451"/>
      <c r="M1773" s="452"/>
      <c r="N1773" s="452"/>
      <c r="O1773" s="452"/>
      <c r="P1773" s="453"/>
      <c r="Q1773" s="454"/>
      <c r="R1773" s="454"/>
      <c r="S1773" s="454"/>
      <c r="T1773" s="454"/>
      <c r="U1773" s="454"/>
      <c r="V1773" s="129"/>
      <c r="W1773" s="129"/>
      <c r="X1773" s="455"/>
      <c r="Y1773" s="456"/>
      <c r="Z1773" s="339" t="str">
        <f>IFERROR(VLOOKUP(X1773, 【参考】数式用!$A$2:$B$46, 2, FALSE), "")</f>
        <v/>
      </c>
      <c r="AA1773" s="357"/>
      <c r="AB1773" s="426" t="str">
        <f>IF(B1773="", "", IF(COUNTIF(X1773,"*独自*"),"数式を削除して手入力",IFERROR(INDEX(【参考】数式用!$O$3:'【参考】数式用'!$Q$452,MATCH(Q1773&amp;V1773,【参考】数式用!$N$3:'【参考】数式用'!$N$452,0),MATCH(VLOOKUP(X1773,【参考】数式用!$R$2:$S$46,2,FALSE),【参考】数式用!$O$2:$Q$2,0)),10)))</f>
        <v/>
      </c>
      <c r="AC1773" s="354"/>
    </row>
    <row r="1774" spans="1:29" ht="49.95" customHeight="1">
      <c r="A1774" s="240">
        <f t="shared" si="30"/>
        <v>1736</v>
      </c>
      <c r="B1774" s="449"/>
      <c r="C1774" s="450"/>
      <c r="D1774" s="450"/>
      <c r="E1774" s="450"/>
      <c r="F1774" s="450"/>
      <c r="G1774" s="450"/>
      <c r="H1774" s="450"/>
      <c r="I1774" s="450"/>
      <c r="J1774" s="450"/>
      <c r="K1774" s="450"/>
      <c r="L1774" s="451"/>
      <c r="M1774" s="452"/>
      <c r="N1774" s="452"/>
      <c r="O1774" s="452"/>
      <c r="P1774" s="453"/>
      <c r="Q1774" s="454"/>
      <c r="R1774" s="454"/>
      <c r="S1774" s="454"/>
      <c r="T1774" s="454"/>
      <c r="U1774" s="454"/>
      <c r="V1774" s="129"/>
      <c r="W1774" s="129"/>
      <c r="X1774" s="455"/>
      <c r="Y1774" s="456"/>
      <c r="Z1774" s="339" t="str">
        <f>IFERROR(VLOOKUP(X1774, 【参考】数式用!$A$2:$B$46, 2, FALSE), "")</f>
        <v/>
      </c>
      <c r="AA1774" s="357"/>
      <c r="AB1774" s="426" t="str">
        <f>IF(B1774="", "", IF(COUNTIF(X1774,"*独自*"),"数式を削除して手入力",IFERROR(INDEX(【参考】数式用!$O$3:'【参考】数式用'!$Q$452,MATCH(Q1774&amp;V1774,【参考】数式用!$N$3:'【参考】数式用'!$N$452,0),MATCH(VLOOKUP(X1774,【参考】数式用!$R$2:$S$46,2,FALSE),【参考】数式用!$O$2:$Q$2,0)),10)))</f>
        <v/>
      </c>
      <c r="AC1774" s="354"/>
    </row>
    <row r="1775" spans="1:29" ht="49.95" customHeight="1">
      <c r="A1775" s="240">
        <f t="shared" si="30"/>
        <v>1737</v>
      </c>
      <c r="B1775" s="449"/>
      <c r="C1775" s="450"/>
      <c r="D1775" s="450"/>
      <c r="E1775" s="450"/>
      <c r="F1775" s="450"/>
      <c r="G1775" s="450"/>
      <c r="H1775" s="450"/>
      <c r="I1775" s="450"/>
      <c r="J1775" s="450"/>
      <c r="K1775" s="450"/>
      <c r="L1775" s="451"/>
      <c r="M1775" s="452"/>
      <c r="N1775" s="452"/>
      <c r="O1775" s="452"/>
      <c r="P1775" s="453"/>
      <c r="Q1775" s="454"/>
      <c r="R1775" s="454"/>
      <c r="S1775" s="454"/>
      <c r="T1775" s="454"/>
      <c r="U1775" s="454"/>
      <c r="V1775" s="129"/>
      <c r="W1775" s="129"/>
      <c r="X1775" s="455"/>
      <c r="Y1775" s="456"/>
      <c r="Z1775" s="339" t="str">
        <f>IFERROR(VLOOKUP(X1775, 【参考】数式用!$A$2:$B$46, 2, FALSE), "")</f>
        <v/>
      </c>
      <c r="AA1775" s="357"/>
      <c r="AB1775" s="426" t="str">
        <f>IF(B1775="", "", IF(COUNTIF(X1775,"*独自*"),"数式を削除して手入力",IFERROR(INDEX(【参考】数式用!$O$3:'【参考】数式用'!$Q$452,MATCH(Q1775&amp;V1775,【参考】数式用!$N$3:'【参考】数式用'!$N$452,0),MATCH(VLOOKUP(X1775,【参考】数式用!$R$2:$S$46,2,FALSE),【参考】数式用!$O$2:$Q$2,0)),10)))</f>
        <v/>
      </c>
      <c r="AC1775" s="354"/>
    </row>
    <row r="1776" spans="1:29" ht="49.95" customHeight="1">
      <c r="A1776" s="240">
        <f t="shared" si="30"/>
        <v>1738</v>
      </c>
      <c r="B1776" s="449"/>
      <c r="C1776" s="450"/>
      <c r="D1776" s="450"/>
      <c r="E1776" s="450"/>
      <c r="F1776" s="450"/>
      <c r="G1776" s="450"/>
      <c r="H1776" s="450"/>
      <c r="I1776" s="450"/>
      <c r="J1776" s="450"/>
      <c r="K1776" s="450"/>
      <c r="L1776" s="451"/>
      <c r="M1776" s="452"/>
      <c r="N1776" s="452"/>
      <c r="O1776" s="452"/>
      <c r="P1776" s="453"/>
      <c r="Q1776" s="454"/>
      <c r="R1776" s="454"/>
      <c r="S1776" s="454"/>
      <c r="T1776" s="454"/>
      <c r="U1776" s="454"/>
      <c r="V1776" s="129"/>
      <c r="W1776" s="129"/>
      <c r="X1776" s="455"/>
      <c r="Y1776" s="456"/>
      <c r="Z1776" s="339" t="str">
        <f>IFERROR(VLOOKUP(X1776, 【参考】数式用!$A$2:$B$46, 2, FALSE), "")</f>
        <v/>
      </c>
      <c r="AA1776" s="357"/>
      <c r="AB1776" s="426" t="str">
        <f>IF(B1776="", "", IF(COUNTIF(X1776,"*独自*"),"数式を削除して手入力",IFERROR(INDEX(【参考】数式用!$O$3:'【参考】数式用'!$Q$452,MATCH(Q1776&amp;V1776,【参考】数式用!$N$3:'【参考】数式用'!$N$452,0),MATCH(VLOOKUP(X1776,【参考】数式用!$R$2:$S$46,2,FALSE),【参考】数式用!$O$2:$Q$2,0)),10)))</f>
        <v/>
      </c>
      <c r="AC1776" s="354"/>
    </row>
    <row r="1777" spans="1:29" ht="49.95" customHeight="1">
      <c r="A1777" s="240">
        <f t="shared" si="30"/>
        <v>1739</v>
      </c>
      <c r="B1777" s="449"/>
      <c r="C1777" s="450"/>
      <c r="D1777" s="450"/>
      <c r="E1777" s="450"/>
      <c r="F1777" s="450"/>
      <c r="G1777" s="450"/>
      <c r="H1777" s="450"/>
      <c r="I1777" s="450"/>
      <c r="J1777" s="450"/>
      <c r="K1777" s="450"/>
      <c r="L1777" s="451"/>
      <c r="M1777" s="452"/>
      <c r="N1777" s="452"/>
      <c r="O1777" s="452"/>
      <c r="P1777" s="453"/>
      <c r="Q1777" s="454"/>
      <c r="R1777" s="454"/>
      <c r="S1777" s="454"/>
      <c r="T1777" s="454"/>
      <c r="U1777" s="454"/>
      <c r="V1777" s="129"/>
      <c r="W1777" s="129"/>
      <c r="X1777" s="455"/>
      <c r="Y1777" s="456"/>
      <c r="Z1777" s="339" t="str">
        <f>IFERROR(VLOOKUP(X1777, 【参考】数式用!$A$2:$B$46, 2, FALSE), "")</f>
        <v/>
      </c>
      <c r="AA1777" s="357"/>
      <c r="AB1777" s="426" t="str">
        <f>IF(B1777="", "", IF(COUNTIF(X1777,"*独自*"),"数式を削除して手入力",IFERROR(INDEX(【参考】数式用!$O$3:'【参考】数式用'!$Q$452,MATCH(Q1777&amp;V1777,【参考】数式用!$N$3:'【参考】数式用'!$N$452,0),MATCH(VLOOKUP(X1777,【参考】数式用!$R$2:$S$46,2,FALSE),【参考】数式用!$O$2:$Q$2,0)),10)))</f>
        <v/>
      </c>
      <c r="AC1777" s="354"/>
    </row>
    <row r="1778" spans="1:29" ht="49.95" customHeight="1">
      <c r="A1778" s="240">
        <f t="shared" si="30"/>
        <v>1740</v>
      </c>
      <c r="B1778" s="449"/>
      <c r="C1778" s="450"/>
      <c r="D1778" s="450"/>
      <c r="E1778" s="450"/>
      <c r="F1778" s="450"/>
      <c r="G1778" s="450"/>
      <c r="H1778" s="450"/>
      <c r="I1778" s="450"/>
      <c r="J1778" s="450"/>
      <c r="K1778" s="450"/>
      <c r="L1778" s="451"/>
      <c r="M1778" s="452"/>
      <c r="N1778" s="452"/>
      <c r="O1778" s="452"/>
      <c r="P1778" s="453"/>
      <c r="Q1778" s="454"/>
      <c r="R1778" s="454"/>
      <c r="S1778" s="454"/>
      <c r="T1778" s="454"/>
      <c r="U1778" s="454"/>
      <c r="V1778" s="129"/>
      <c r="W1778" s="129"/>
      <c r="X1778" s="455"/>
      <c r="Y1778" s="456"/>
      <c r="Z1778" s="339" t="str">
        <f>IFERROR(VLOOKUP(X1778, 【参考】数式用!$A$2:$B$46, 2, FALSE), "")</f>
        <v/>
      </c>
      <c r="AA1778" s="357"/>
      <c r="AB1778" s="426" t="str">
        <f>IF(B1778="", "", IF(COUNTIF(X1778,"*独自*"),"数式を削除して手入力",IFERROR(INDEX(【参考】数式用!$O$3:'【参考】数式用'!$Q$452,MATCH(Q1778&amp;V1778,【参考】数式用!$N$3:'【参考】数式用'!$N$452,0),MATCH(VLOOKUP(X1778,【参考】数式用!$R$2:$S$46,2,FALSE),【参考】数式用!$O$2:$Q$2,0)),10)))</f>
        <v/>
      </c>
      <c r="AC1778" s="354"/>
    </row>
    <row r="1779" spans="1:29" ht="49.95" customHeight="1">
      <c r="A1779" s="240">
        <f t="shared" si="30"/>
        <v>1741</v>
      </c>
      <c r="B1779" s="449"/>
      <c r="C1779" s="450"/>
      <c r="D1779" s="450"/>
      <c r="E1779" s="450"/>
      <c r="F1779" s="450"/>
      <c r="G1779" s="450"/>
      <c r="H1779" s="450"/>
      <c r="I1779" s="450"/>
      <c r="J1779" s="450"/>
      <c r="K1779" s="450"/>
      <c r="L1779" s="451"/>
      <c r="M1779" s="452"/>
      <c r="N1779" s="452"/>
      <c r="O1779" s="452"/>
      <c r="P1779" s="453"/>
      <c r="Q1779" s="454"/>
      <c r="R1779" s="454"/>
      <c r="S1779" s="454"/>
      <c r="T1779" s="454"/>
      <c r="U1779" s="454"/>
      <c r="V1779" s="129"/>
      <c r="W1779" s="129"/>
      <c r="X1779" s="455"/>
      <c r="Y1779" s="456"/>
      <c r="Z1779" s="339" t="str">
        <f>IFERROR(VLOOKUP(X1779, 【参考】数式用!$A$2:$B$46, 2, FALSE), "")</f>
        <v/>
      </c>
      <c r="AA1779" s="357"/>
      <c r="AB1779" s="426" t="str">
        <f>IF(B1779="", "", IF(COUNTIF(X1779,"*独自*"),"数式を削除して手入力",IFERROR(INDEX(【参考】数式用!$O$3:'【参考】数式用'!$Q$452,MATCH(Q1779&amp;V1779,【参考】数式用!$N$3:'【参考】数式用'!$N$452,0),MATCH(VLOOKUP(X1779,【参考】数式用!$R$2:$S$46,2,FALSE),【参考】数式用!$O$2:$Q$2,0)),10)))</f>
        <v/>
      </c>
      <c r="AC1779" s="354"/>
    </row>
    <row r="1780" spans="1:29" ht="49.95" customHeight="1">
      <c r="A1780" s="240">
        <f t="shared" si="30"/>
        <v>1742</v>
      </c>
      <c r="B1780" s="449"/>
      <c r="C1780" s="450"/>
      <c r="D1780" s="450"/>
      <c r="E1780" s="450"/>
      <c r="F1780" s="450"/>
      <c r="G1780" s="450"/>
      <c r="H1780" s="450"/>
      <c r="I1780" s="450"/>
      <c r="J1780" s="450"/>
      <c r="K1780" s="450"/>
      <c r="L1780" s="451"/>
      <c r="M1780" s="452"/>
      <c r="N1780" s="452"/>
      <c r="O1780" s="452"/>
      <c r="P1780" s="453"/>
      <c r="Q1780" s="454"/>
      <c r="R1780" s="454"/>
      <c r="S1780" s="454"/>
      <c r="T1780" s="454"/>
      <c r="U1780" s="454"/>
      <c r="V1780" s="129"/>
      <c r="W1780" s="129"/>
      <c r="X1780" s="455"/>
      <c r="Y1780" s="456"/>
      <c r="Z1780" s="339" t="str">
        <f>IFERROR(VLOOKUP(X1780, 【参考】数式用!$A$2:$B$46, 2, FALSE), "")</f>
        <v/>
      </c>
      <c r="AA1780" s="357"/>
      <c r="AB1780" s="426" t="str">
        <f>IF(B1780="", "", IF(COUNTIF(X1780,"*独自*"),"数式を削除して手入力",IFERROR(INDEX(【参考】数式用!$O$3:'【参考】数式用'!$Q$452,MATCH(Q1780&amp;V1780,【参考】数式用!$N$3:'【参考】数式用'!$N$452,0),MATCH(VLOOKUP(X1780,【参考】数式用!$R$2:$S$46,2,FALSE),【参考】数式用!$O$2:$Q$2,0)),10)))</f>
        <v/>
      </c>
      <c r="AC1780" s="354"/>
    </row>
    <row r="1781" spans="1:29" ht="49.95" customHeight="1">
      <c r="A1781" s="240">
        <f t="shared" si="30"/>
        <v>1743</v>
      </c>
      <c r="B1781" s="449"/>
      <c r="C1781" s="450"/>
      <c r="D1781" s="450"/>
      <c r="E1781" s="450"/>
      <c r="F1781" s="450"/>
      <c r="G1781" s="450"/>
      <c r="H1781" s="450"/>
      <c r="I1781" s="450"/>
      <c r="J1781" s="450"/>
      <c r="K1781" s="450"/>
      <c r="L1781" s="451"/>
      <c r="M1781" s="452"/>
      <c r="N1781" s="452"/>
      <c r="O1781" s="452"/>
      <c r="P1781" s="453"/>
      <c r="Q1781" s="454"/>
      <c r="R1781" s="454"/>
      <c r="S1781" s="454"/>
      <c r="T1781" s="454"/>
      <c r="U1781" s="454"/>
      <c r="V1781" s="129"/>
      <c r="W1781" s="129"/>
      <c r="X1781" s="455"/>
      <c r="Y1781" s="456"/>
      <c r="Z1781" s="339" t="str">
        <f>IFERROR(VLOOKUP(X1781, 【参考】数式用!$A$2:$B$46, 2, FALSE), "")</f>
        <v/>
      </c>
      <c r="AA1781" s="357"/>
      <c r="AB1781" s="426" t="str">
        <f>IF(B1781="", "", IF(COUNTIF(X1781,"*独自*"),"数式を削除して手入力",IFERROR(INDEX(【参考】数式用!$O$3:'【参考】数式用'!$Q$452,MATCH(Q1781&amp;V1781,【参考】数式用!$N$3:'【参考】数式用'!$N$452,0),MATCH(VLOOKUP(X1781,【参考】数式用!$R$2:$S$46,2,FALSE),【参考】数式用!$O$2:$Q$2,0)),10)))</f>
        <v/>
      </c>
      <c r="AC1781" s="354"/>
    </row>
    <row r="1782" spans="1:29" ht="49.95" customHeight="1">
      <c r="A1782" s="240">
        <f t="shared" si="30"/>
        <v>1744</v>
      </c>
      <c r="B1782" s="449"/>
      <c r="C1782" s="450"/>
      <c r="D1782" s="450"/>
      <c r="E1782" s="450"/>
      <c r="F1782" s="450"/>
      <c r="G1782" s="450"/>
      <c r="H1782" s="450"/>
      <c r="I1782" s="450"/>
      <c r="J1782" s="450"/>
      <c r="K1782" s="450"/>
      <c r="L1782" s="451"/>
      <c r="M1782" s="452"/>
      <c r="N1782" s="452"/>
      <c r="O1782" s="452"/>
      <c r="P1782" s="453"/>
      <c r="Q1782" s="454"/>
      <c r="R1782" s="454"/>
      <c r="S1782" s="454"/>
      <c r="T1782" s="454"/>
      <c r="U1782" s="454"/>
      <c r="V1782" s="129"/>
      <c r="W1782" s="129"/>
      <c r="X1782" s="455"/>
      <c r="Y1782" s="456"/>
      <c r="Z1782" s="339" t="str">
        <f>IFERROR(VLOOKUP(X1782, 【参考】数式用!$A$2:$B$46, 2, FALSE), "")</f>
        <v/>
      </c>
      <c r="AA1782" s="357"/>
      <c r="AB1782" s="426" t="str">
        <f>IF(B1782="", "", IF(COUNTIF(X1782,"*独自*"),"数式を削除して手入力",IFERROR(INDEX(【参考】数式用!$O$3:'【参考】数式用'!$Q$452,MATCH(Q1782&amp;V1782,【参考】数式用!$N$3:'【参考】数式用'!$N$452,0),MATCH(VLOOKUP(X1782,【参考】数式用!$R$2:$S$46,2,FALSE),【参考】数式用!$O$2:$Q$2,0)),10)))</f>
        <v/>
      </c>
      <c r="AC1782" s="354"/>
    </row>
    <row r="1783" spans="1:29" ht="49.95" customHeight="1">
      <c r="A1783" s="240">
        <f t="shared" si="30"/>
        <v>1745</v>
      </c>
      <c r="B1783" s="449"/>
      <c r="C1783" s="450"/>
      <c r="D1783" s="450"/>
      <c r="E1783" s="450"/>
      <c r="F1783" s="450"/>
      <c r="G1783" s="450"/>
      <c r="H1783" s="450"/>
      <c r="I1783" s="450"/>
      <c r="J1783" s="450"/>
      <c r="K1783" s="450"/>
      <c r="L1783" s="451"/>
      <c r="M1783" s="452"/>
      <c r="N1783" s="452"/>
      <c r="O1783" s="452"/>
      <c r="P1783" s="453"/>
      <c r="Q1783" s="454"/>
      <c r="R1783" s="454"/>
      <c r="S1783" s="454"/>
      <c r="T1783" s="454"/>
      <c r="U1783" s="454"/>
      <c r="V1783" s="129"/>
      <c r="W1783" s="129"/>
      <c r="X1783" s="455"/>
      <c r="Y1783" s="456"/>
      <c r="Z1783" s="339" t="str">
        <f>IFERROR(VLOOKUP(X1783, 【参考】数式用!$A$2:$B$46, 2, FALSE), "")</f>
        <v/>
      </c>
      <c r="AA1783" s="357"/>
      <c r="AB1783" s="426" t="str">
        <f>IF(B1783="", "", IF(COUNTIF(X1783,"*独自*"),"数式を削除して手入力",IFERROR(INDEX(【参考】数式用!$O$3:'【参考】数式用'!$Q$452,MATCH(Q1783&amp;V1783,【参考】数式用!$N$3:'【参考】数式用'!$N$452,0),MATCH(VLOOKUP(X1783,【参考】数式用!$R$2:$S$46,2,FALSE),【参考】数式用!$O$2:$Q$2,0)),10)))</f>
        <v/>
      </c>
      <c r="AC1783" s="354"/>
    </row>
    <row r="1784" spans="1:29" ht="49.95" customHeight="1">
      <c r="A1784" s="240">
        <f t="shared" si="30"/>
        <v>1746</v>
      </c>
      <c r="B1784" s="449"/>
      <c r="C1784" s="450"/>
      <c r="D1784" s="450"/>
      <c r="E1784" s="450"/>
      <c r="F1784" s="450"/>
      <c r="G1784" s="450"/>
      <c r="H1784" s="450"/>
      <c r="I1784" s="450"/>
      <c r="J1784" s="450"/>
      <c r="K1784" s="450"/>
      <c r="L1784" s="451"/>
      <c r="M1784" s="452"/>
      <c r="N1784" s="452"/>
      <c r="O1784" s="452"/>
      <c r="P1784" s="453"/>
      <c r="Q1784" s="454"/>
      <c r="R1784" s="454"/>
      <c r="S1784" s="454"/>
      <c r="T1784" s="454"/>
      <c r="U1784" s="454"/>
      <c r="V1784" s="129"/>
      <c r="W1784" s="129"/>
      <c r="X1784" s="455"/>
      <c r="Y1784" s="456"/>
      <c r="Z1784" s="339" t="str">
        <f>IFERROR(VLOOKUP(X1784, 【参考】数式用!$A$2:$B$46, 2, FALSE), "")</f>
        <v/>
      </c>
      <c r="AA1784" s="357"/>
      <c r="AB1784" s="426" t="str">
        <f>IF(B1784="", "", IF(COUNTIF(X1784,"*独自*"),"数式を削除して手入力",IFERROR(INDEX(【参考】数式用!$O$3:'【参考】数式用'!$Q$452,MATCH(Q1784&amp;V1784,【参考】数式用!$N$3:'【参考】数式用'!$N$452,0),MATCH(VLOOKUP(X1784,【参考】数式用!$R$2:$S$46,2,FALSE),【参考】数式用!$O$2:$Q$2,0)),10)))</f>
        <v/>
      </c>
      <c r="AC1784" s="354"/>
    </row>
    <row r="1785" spans="1:29" ht="49.95" customHeight="1">
      <c r="A1785" s="240">
        <f t="shared" si="30"/>
        <v>1747</v>
      </c>
      <c r="B1785" s="449"/>
      <c r="C1785" s="450"/>
      <c r="D1785" s="450"/>
      <c r="E1785" s="450"/>
      <c r="F1785" s="450"/>
      <c r="G1785" s="450"/>
      <c r="H1785" s="450"/>
      <c r="I1785" s="450"/>
      <c r="J1785" s="450"/>
      <c r="K1785" s="450"/>
      <c r="L1785" s="451"/>
      <c r="M1785" s="452"/>
      <c r="N1785" s="452"/>
      <c r="O1785" s="452"/>
      <c r="P1785" s="453"/>
      <c r="Q1785" s="454"/>
      <c r="R1785" s="454"/>
      <c r="S1785" s="454"/>
      <c r="T1785" s="454"/>
      <c r="U1785" s="454"/>
      <c r="V1785" s="129"/>
      <c r="W1785" s="129"/>
      <c r="X1785" s="455"/>
      <c r="Y1785" s="456"/>
      <c r="Z1785" s="339" t="str">
        <f>IFERROR(VLOOKUP(X1785, 【参考】数式用!$A$2:$B$46, 2, FALSE), "")</f>
        <v/>
      </c>
      <c r="AA1785" s="357"/>
      <c r="AB1785" s="426" t="str">
        <f>IF(B1785="", "", IF(COUNTIF(X1785,"*独自*"),"数式を削除して手入力",IFERROR(INDEX(【参考】数式用!$O$3:'【参考】数式用'!$Q$452,MATCH(Q1785&amp;V1785,【参考】数式用!$N$3:'【参考】数式用'!$N$452,0),MATCH(VLOOKUP(X1785,【参考】数式用!$R$2:$S$46,2,FALSE),【参考】数式用!$O$2:$Q$2,0)),10)))</f>
        <v/>
      </c>
      <c r="AC1785" s="354"/>
    </row>
    <row r="1786" spans="1:29" ht="49.95" customHeight="1">
      <c r="A1786" s="240">
        <f t="shared" si="30"/>
        <v>1748</v>
      </c>
      <c r="B1786" s="449"/>
      <c r="C1786" s="450"/>
      <c r="D1786" s="450"/>
      <c r="E1786" s="450"/>
      <c r="F1786" s="450"/>
      <c r="G1786" s="450"/>
      <c r="H1786" s="450"/>
      <c r="I1786" s="450"/>
      <c r="J1786" s="450"/>
      <c r="K1786" s="450"/>
      <c r="L1786" s="451"/>
      <c r="M1786" s="452"/>
      <c r="N1786" s="452"/>
      <c r="O1786" s="452"/>
      <c r="P1786" s="453"/>
      <c r="Q1786" s="454"/>
      <c r="R1786" s="454"/>
      <c r="S1786" s="454"/>
      <c r="T1786" s="454"/>
      <c r="U1786" s="454"/>
      <c r="V1786" s="129"/>
      <c r="W1786" s="129"/>
      <c r="X1786" s="455"/>
      <c r="Y1786" s="456"/>
      <c r="Z1786" s="339" t="str">
        <f>IFERROR(VLOOKUP(X1786, 【参考】数式用!$A$2:$B$46, 2, FALSE), "")</f>
        <v/>
      </c>
      <c r="AA1786" s="357"/>
      <c r="AB1786" s="426" t="str">
        <f>IF(B1786="", "", IF(COUNTIF(X1786,"*独自*"),"数式を削除して手入力",IFERROR(INDEX(【参考】数式用!$O$3:'【参考】数式用'!$Q$452,MATCH(Q1786&amp;V1786,【参考】数式用!$N$3:'【参考】数式用'!$N$452,0),MATCH(VLOOKUP(X1786,【参考】数式用!$R$2:$S$46,2,FALSE),【参考】数式用!$O$2:$Q$2,0)),10)))</f>
        <v/>
      </c>
      <c r="AC1786" s="354"/>
    </row>
    <row r="1787" spans="1:29" ht="49.95" customHeight="1">
      <c r="A1787" s="240">
        <f t="shared" si="30"/>
        <v>1749</v>
      </c>
      <c r="B1787" s="449"/>
      <c r="C1787" s="450"/>
      <c r="D1787" s="450"/>
      <c r="E1787" s="450"/>
      <c r="F1787" s="450"/>
      <c r="G1787" s="450"/>
      <c r="H1787" s="450"/>
      <c r="I1787" s="450"/>
      <c r="J1787" s="450"/>
      <c r="K1787" s="450"/>
      <c r="L1787" s="451"/>
      <c r="M1787" s="452"/>
      <c r="N1787" s="452"/>
      <c r="O1787" s="452"/>
      <c r="P1787" s="453"/>
      <c r="Q1787" s="454"/>
      <c r="R1787" s="454"/>
      <c r="S1787" s="454"/>
      <c r="T1787" s="454"/>
      <c r="U1787" s="454"/>
      <c r="V1787" s="129"/>
      <c r="W1787" s="129"/>
      <c r="X1787" s="455"/>
      <c r="Y1787" s="456"/>
      <c r="Z1787" s="339" t="str">
        <f>IFERROR(VLOOKUP(X1787, 【参考】数式用!$A$2:$B$46, 2, FALSE), "")</f>
        <v/>
      </c>
      <c r="AA1787" s="357"/>
      <c r="AB1787" s="426" t="str">
        <f>IF(B1787="", "", IF(COUNTIF(X1787,"*独自*"),"数式を削除して手入力",IFERROR(INDEX(【参考】数式用!$O$3:'【参考】数式用'!$Q$452,MATCH(Q1787&amp;V1787,【参考】数式用!$N$3:'【参考】数式用'!$N$452,0),MATCH(VLOOKUP(X1787,【参考】数式用!$R$2:$S$46,2,FALSE),【参考】数式用!$O$2:$Q$2,0)),10)))</f>
        <v/>
      </c>
      <c r="AC1787" s="354"/>
    </row>
    <row r="1788" spans="1:29" ht="49.95" customHeight="1">
      <c r="A1788" s="240">
        <f t="shared" si="30"/>
        <v>1750</v>
      </c>
      <c r="B1788" s="449"/>
      <c r="C1788" s="450"/>
      <c r="D1788" s="450"/>
      <c r="E1788" s="450"/>
      <c r="F1788" s="450"/>
      <c r="G1788" s="450"/>
      <c r="H1788" s="450"/>
      <c r="I1788" s="450"/>
      <c r="J1788" s="450"/>
      <c r="K1788" s="450"/>
      <c r="L1788" s="451"/>
      <c r="M1788" s="452"/>
      <c r="N1788" s="452"/>
      <c r="O1788" s="452"/>
      <c r="P1788" s="453"/>
      <c r="Q1788" s="454"/>
      <c r="R1788" s="454"/>
      <c r="S1788" s="454"/>
      <c r="T1788" s="454"/>
      <c r="U1788" s="454"/>
      <c r="V1788" s="129"/>
      <c r="W1788" s="129"/>
      <c r="X1788" s="455"/>
      <c r="Y1788" s="456"/>
      <c r="Z1788" s="339" t="str">
        <f>IFERROR(VLOOKUP(X1788, 【参考】数式用!$A$2:$B$46, 2, FALSE), "")</f>
        <v/>
      </c>
      <c r="AA1788" s="357"/>
      <c r="AB1788" s="426" t="str">
        <f>IF(B1788="", "", IF(COUNTIF(X1788,"*独自*"),"数式を削除して手入力",IFERROR(INDEX(【参考】数式用!$O$3:'【参考】数式用'!$Q$452,MATCH(Q1788&amp;V1788,【参考】数式用!$N$3:'【参考】数式用'!$N$452,0),MATCH(VLOOKUP(X1788,【参考】数式用!$R$2:$S$46,2,FALSE),【参考】数式用!$O$2:$Q$2,0)),10)))</f>
        <v/>
      </c>
      <c r="AC1788" s="354"/>
    </row>
    <row r="1789" spans="1:29" ht="49.95" customHeight="1">
      <c r="A1789" s="240">
        <f t="shared" si="30"/>
        <v>1751</v>
      </c>
      <c r="B1789" s="449"/>
      <c r="C1789" s="450"/>
      <c r="D1789" s="450"/>
      <c r="E1789" s="450"/>
      <c r="F1789" s="450"/>
      <c r="G1789" s="450"/>
      <c r="H1789" s="450"/>
      <c r="I1789" s="450"/>
      <c r="J1789" s="450"/>
      <c r="K1789" s="450"/>
      <c r="L1789" s="451"/>
      <c r="M1789" s="452"/>
      <c r="N1789" s="452"/>
      <c r="O1789" s="452"/>
      <c r="P1789" s="453"/>
      <c r="Q1789" s="454"/>
      <c r="R1789" s="454"/>
      <c r="S1789" s="454"/>
      <c r="T1789" s="454"/>
      <c r="U1789" s="454"/>
      <c r="V1789" s="129"/>
      <c r="W1789" s="129"/>
      <c r="X1789" s="455"/>
      <c r="Y1789" s="456"/>
      <c r="Z1789" s="339" t="str">
        <f>IFERROR(VLOOKUP(X1789, 【参考】数式用!$A$2:$B$46, 2, FALSE), "")</f>
        <v/>
      </c>
      <c r="AA1789" s="357"/>
      <c r="AB1789" s="426" t="str">
        <f>IF(B1789="", "", IF(COUNTIF(X1789,"*独自*"),"数式を削除して手入力",IFERROR(INDEX(【参考】数式用!$O$3:'【参考】数式用'!$Q$452,MATCH(Q1789&amp;V1789,【参考】数式用!$N$3:'【参考】数式用'!$N$452,0),MATCH(VLOOKUP(X1789,【参考】数式用!$R$2:$S$46,2,FALSE),【参考】数式用!$O$2:$Q$2,0)),10)))</f>
        <v/>
      </c>
      <c r="AC1789" s="354"/>
    </row>
    <row r="1790" spans="1:29" ht="49.95" customHeight="1">
      <c r="A1790" s="240">
        <f t="shared" si="30"/>
        <v>1752</v>
      </c>
      <c r="B1790" s="449"/>
      <c r="C1790" s="450"/>
      <c r="D1790" s="450"/>
      <c r="E1790" s="450"/>
      <c r="F1790" s="450"/>
      <c r="G1790" s="450"/>
      <c r="H1790" s="450"/>
      <c r="I1790" s="450"/>
      <c r="J1790" s="450"/>
      <c r="K1790" s="450"/>
      <c r="L1790" s="451"/>
      <c r="M1790" s="452"/>
      <c r="N1790" s="452"/>
      <c r="O1790" s="452"/>
      <c r="P1790" s="453"/>
      <c r="Q1790" s="454"/>
      <c r="R1790" s="454"/>
      <c r="S1790" s="454"/>
      <c r="T1790" s="454"/>
      <c r="U1790" s="454"/>
      <c r="V1790" s="129"/>
      <c r="W1790" s="129"/>
      <c r="X1790" s="455"/>
      <c r="Y1790" s="456"/>
      <c r="Z1790" s="339" t="str">
        <f>IFERROR(VLOOKUP(X1790, 【参考】数式用!$A$2:$B$46, 2, FALSE), "")</f>
        <v/>
      </c>
      <c r="AA1790" s="357"/>
      <c r="AB1790" s="426" t="str">
        <f>IF(B1790="", "", IF(COUNTIF(X1790,"*独自*"),"数式を削除して手入力",IFERROR(INDEX(【参考】数式用!$O$3:'【参考】数式用'!$Q$452,MATCH(Q1790&amp;V1790,【参考】数式用!$N$3:'【参考】数式用'!$N$452,0),MATCH(VLOOKUP(X1790,【参考】数式用!$R$2:$S$46,2,FALSE),【参考】数式用!$O$2:$Q$2,0)),10)))</f>
        <v/>
      </c>
      <c r="AC1790" s="354"/>
    </row>
    <row r="1791" spans="1:29" ht="49.95" customHeight="1">
      <c r="A1791" s="240">
        <f t="shared" si="30"/>
        <v>1753</v>
      </c>
      <c r="B1791" s="449"/>
      <c r="C1791" s="450"/>
      <c r="D1791" s="450"/>
      <c r="E1791" s="450"/>
      <c r="F1791" s="450"/>
      <c r="G1791" s="450"/>
      <c r="H1791" s="450"/>
      <c r="I1791" s="450"/>
      <c r="J1791" s="450"/>
      <c r="K1791" s="450"/>
      <c r="L1791" s="451"/>
      <c r="M1791" s="452"/>
      <c r="N1791" s="452"/>
      <c r="O1791" s="452"/>
      <c r="P1791" s="453"/>
      <c r="Q1791" s="454"/>
      <c r="R1791" s="454"/>
      <c r="S1791" s="454"/>
      <c r="T1791" s="454"/>
      <c r="U1791" s="454"/>
      <c r="V1791" s="129"/>
      <c r="W1791" s="129"/>
      <c r="X1791" s="455"/>
      <c r="Y1791" s="456"/>
      <c r="Z1791" s="339" t="str">
        <f>IFERROR(VLOOKUP(X1791, 【参考】数式用!$A$2:$B$46, 2, FALSE), "")</f>
        <v/>
      </c>
      <c r="AA1791" s="357"/>
      <c r="AB1791" s="426" t="str">
        <f>IF(B1791="", "", IF(COUNTIF(X1791,"*独自*"),"数式を削除して手入力",IFERROR(INDEX(【参考】数式用!$O$3:'【参考】数式用'!$Q$452,MATCH(Q1791&amp;V1791,【参考】数式用!$N$3:'【参考】数式用'!$N$452,0),MATCH(VLOOKUP(X1791,【参考】数式用!$R$2:$S$46,2,FALSE),【参考】数式用!$O$2:$Q$2,0)),10)))</f>
        <v/>
      </c>
      <c r="AC1791" s="354"/>
    </row>
    <row r="1792" spans="1:29" ht="49.95" customHeight="1">
      <c r="A1792" s="240">
        <f t="shared" si="30"/>
        <v>1754</v>
      </c>
      <c r="B1792" s="449"/>
      <c r="C1792" s="450"/>
      <c r="D1792" s="450"/>
      <c r="E1792" s="450"/>
      <c r="F1792" s="450"/>
      <c r="G1792" s="450"/>
      <c r="H1792" s="450"/>
      <c r="I1792" s="450"/>
      <c r="J1792" s="450"/>
      <c r="K1792" s="450"/>
      <c r="L1792" s="451"/>
      <c r="M1792" s="452"/>
      <c r="N1792" s="452"/>
      <c r="O1792" s="452"/>
      <c r="P1792" s="453"/>
      <c r="Q1792" s="454"/>
      <c r="R1792" s="454"/>
      <c r="S1792" s="454"/>
      <c r="T1792" s="454"/>
      <c r="U1792" s="454"/>
      <c r="V1792" s="129"/>
      <c r="W1792" s="129"/>
      <c r="X1792" s="455"/>
      <c r="Y1792" s="456"/>
      <c r="Z1792" s="339" t="str">
        <f>IFERROR(VLOOKUP(X1792, 【参考】数式用!$A$2:$B$46, 2, FALSE), "")</f>
        <v/>
      </c>
      <c r="AA1792" s="357"/>
      <c r="AB1792" s="426" t="str">
        <f>IF(B1792="", "", IF(COUNTIF(X1792,"*独自*"),"数式を削除して手入力",IFERROR(INDEX(【参考】数式用!$O$3:'【参考】数式用'!$Q$452,MATCH(Q1792&amp;V1792,【参考】数式用!$N$3:'【参考】数式用'!$N$452,0),MATCH(VLOOKUP(X1792,【参考】数式用!$R$2:$S$46,2,FALSE),【参考】数式用!$O$2:$Q$2,0)),10)))</f>
        <v/>
      </c>
      <c r="AC1792" s="354"/>
    </row>
    <row r="1793" spans="1:29" ht="49.95" customHeight="1">
      <c r="A1793" s="240">
        <f t="shared" si="30"/>
        <v>1755</v>
      </c>
      <c r="B1793" s="449"/>
      <c r="C1793" s="450"/>
      <c r="D1793" s="450"/>
      <c r="E1793" s="450"/>
      <c r="F1793" s="450"/>
      <c r="G1793" s="450"/>
      <c r="H1793" s="450"/>
      <c r="I1793" s="450"/>
      <c r="J1793" s="450"/>
      <c r="K1793" s="450"/>
      <c r="L1793" s="451"/>
      <c r="M1793" s="452"/>
      <c r="N1793" s="452"/>
      <c r="O1793" s="452"/>
      <c r="P1793" s="453"/>
      <c r="Q1793" s="454"/>
      <c r="R1793" s="454"/>
      <c r="S1793" s="454"/>
      <c r="T1793" s="454"/>
      <c r="U1793" s="454"/>
      <c r="V1793" s="129"/>
      <c r="W1793" s="129"/>
      <c r="X1793" s="455"/>
      <c r="Y1793" s="456"/>
      <c r="Z1793" s="339" t="str">
        <f>IFERROR(VLOOKUP(X1793, 【参考】数式用!$A$2:$B$46, 2, FALSE), "")</f>
        <v/>
      </c>
      <c r="AA1793" s="357"/>
      <c r="AB1793" s="426" t="str">
        <f>IF(B1793="", "", IF(COUNTIF(X1793,"*独自*"),"数式を削除して手入力",IFERROR(INDEX(【参考】数式用!$O$3:'【参考】数式用'!$Q$452,MATCH(Q1793&amp;V1793,【参考】数式用!$N$3:'【参考】数式用'!$N$452,0),MATCH(VLOOKUP(X1793,【参考】数式用!$R$2:$S$46,2,FALSE),【参考】数式用!$O$2:$Q$2,0)),10)))</f>
        <v/>
      </c>
      <c r="AC1793" s="354"/>
    </row>
    <row r="1794" spans="1:29" ht="49.95" customHeight="1">
      <c r="A1794" s="240">
        <f t="shared" si="30"/>
        <v>1756</v>
      </c>
      <c r="B1794" s="449"/>
      <c r="C1794" s="450"/>
      <c r="D1794" s="450"/>
      <c r="E1794" s="450"/>
      <c r="F1794" s="450"/>
      <c r="G1794" s="450"/>
      <c r="H1794" s="450"/>
      <c r="I1794" s="450"/>
      <c r="J1794" s="450"/>
      <c r="K1794" s="450"/>
      <c r="L1794" s="451"/>
      <c r="M1794" s="452"/>
      <c r="N1794" s="452"/>
      <c r="O1794" s="452"/>
      <c r="P1794" s="453"/>
      <c r="Q1794" s="454"/>
      <c r="R1794" s="454"/>
      <c r="S1794" s="454"/>
      <c r="T1794" s="454"/>
      <c r="U1794" s="454"/>
      <c r="V1794" s="129"/>
      <c r="W1794" s="129"/>
      <c r="X1794" s="455"/>
      <c r="Y1794" s="456"/>
      <c r="Z1794" s="339" t="str">
        <f>IFERROR(VLOOKUP(X1794, 【参考】数式用!$A$2:$B$46, 2, FALSE), "")</f>
        <v/>
      </c>
      <c r="AA1794" s="357"/>
      <c r="AB1794" s="426" t="str">
        <f>IF(B1794="", "", IF(COUNTIF(X1794,"*独自*"),"数式を削除して手入力",IFERROR(INDEX(【参考】数式用!$O$3:'【参考】数式用'!$Q$452,MATCH(Q1794&amp;V1794,【参考】数式用!$N$3:'【参考】数式用'!$N$452,0),MATCH(VLOOKUP(X1794,【参考】数式用!$R$2:$S$46,2,FALSE),【参考】数式用!$O$2:$Q$2,0)),10)))</f>
        <v/>
      </c>
      <c r="AC1794" s="354"/>
    </row>
    <row r="1795" spans="1:29" ht="49.95" customHeight="1">
      <c r="A1795" s="240">
        <f t="shared" si="30"/>
        <v>1757</v>
      </c>
      <c r="B1795" s="449"/>
      <c r="C1795" s="450"/>
      <c r="D1795" s="450"/>
      <c r="E1795" s="450"/>
      <c r="F1795" s="450"/>
      <c r="G1795" s="450"/>
      <c r="H1795" s="450"/>
      <c r="I1795" s="450"/>
      <c r="J1795" s="450"/>
      <c r="K1795" s="450"/>
      <c r="L1795" s="451"/>
      <c r="M1795" s="452"/>
      <c r="N1795" s="452"/>
      <c r="O1795" s="452"/>
      <c r="P1795" s="453"/>
      <c r="Q1795" s="454"/>
      <c r="R1795" s="454"/>
      <c r="S1795" s="454"/>
      <c r="T1795" s="454"/>
      <c r="U1795" s="454"/>
      <c r="V1795" s="129"/>
      <c r="W1795" s="129"/>
      <c r="X1795" s="455"/>
      <c r="Y1795" s="456"/>
      <c r="Z1795" s="339" t="str">
        <f>IFERROR(VLOOKUP(X1795, 【参考】数式用!$A$2:$B$46, 2, FALSE), "")</f>
        <v/>
      </c>
      <c r="AA1795" s="357"/>
      <c r="AB1795" s="426" t="str">
        <f>IF(B1795="", "", IF(COUNTIF(X1795,"*独自*"),"数式を削除して手入力",IFERROR(INDEX(【参考】数式用!$O$3:'【参考】数式用'!$Q$452,MATCH(Q1795&amp;V1795,【参考】数式用!$N$3:'【参考】数式用'!$N$452,0),MATCH(VLOOKUP(X1795,【参考】数式用!$R$2:$S$46,2,FALSE),【参考】数式用!$O$2:$Q$2,0)),10)))</f>
        <v/>
      </c>
      <c r="AC1795" s="354"/>
    </row>
    <row r="1796" spans="1:29" ht="49.95" customHeight="1">
      <c r="A1796" s="240">
        <f t="shared" si="30"/>
        <v>1758</v>
      </c>
      <c r="B1796" s="449"/>
      <c r="C1796" s="450"/>
      <c r="D1796" s="450"/>
      <c r="E1796" s="450"/>
      <c r="F1796" s="450"/>
      <c r="G1796" s="450"/>
      <c r="H1796" s="450"/>
      <c r="I1796" s="450"/>
      <c r="J1796" s="450"/>
      <c r="K1796" s="450"/>
      <c r="L1796" s="451"/>
      <c r="M1796" s="452"/>
      <c r="N1796" s="452"/>
      <c r="O1796" s="452"/>
      <c r="P1796" s="453"/>
      <c r="Q1796" s="454"/>
      <c r="R1796" s="454"/>
      <c r="S1796" s="454"/>
      <c r="T1796" s="454"/>
      <c r="U1796" s="454"/>
      <c r="V1796" s="129"/>
      <c r="W1796" s="129"/>
      <c r="X1796" s="455"/>
      <c r="Y1796" s="456"/>
      <c r="Z1796" s="339" t="str">
        <f>IFERROR(VLOOKUP(X1796, 【参考】数式用!$A$2:$B$46, 2, FALSE), "")</f>
        <v/>
      </c>
      <c r="AA1796" s="357"/>
      <c r="AB1796" s="426" t="str">
        <f>IF(B1796="", "", IF(COUNTIF(X1796,"*独自*"),"数式を削除して手入力",IFERROR(INDEX(【参考】数式用!$O$3:'【参考】数式用'!$Q$452,MATCH(Q1796&amp;V1796,【参考】数式用!$N$3:'【参考】数式用'!$N$452,0),MATCH(VLOOKUP(X1796,【参考】数式用!$R$2:$S$46,2,FALSE),【参考】数式用!$O$2:$Q$2,0)),10)))</f>
        <v/>
      </c>
      <c r="AC1796" s="354"/>
    </row>
    <row r="1797" spans="1:29" ht="49.95" customHeight="1">
      <c r="A1797" s="240">
        <f t="shared" si="30"/>
        <v>1759</v>
      </c>
      <c r="B1797" s="449"/>
      <c r="C1797" s="450"/>
      <c r="D1797" s="450"/>
      <c r="E1797" s="450"/>
      <c r="F1797" s="450"/>
      <c r="G1797" s="450"/>
      <c r="H1797" s="450"/>
      <c r="I1797" s="450"/>
      <c r="J1797" s="450"/>
      <c r="K1797" s="450"/>
      <c r="L1797" s="451"/>
      <c r="M1797" s="452"/>
      <c r="N1797" s="452"/>
      <c r="O1797" s="452"/>
      <c r="P1797" s="453"/>
      <c r="Q1797" s="454"/>
      <c r="R1797" s="454"/>
      <c r="S1797" s="454"/>
      <c r="T1797" s="454"/>
      <c r="U1797" s="454"/>
      <c r="V1797" s="129"/>
      <c r="W1797" s="129"/>
      <c r="X1797" s="455"/>
      <c r="Y1797" s="456"/>
      <c r="Z1797" s="339" t="str">
        <f>IFERROR(VLOOKUP(X1797, 【参考】数式用!$A$2:$B$46, 2, FALSE), "")</f>
        <v/>
      </c>
      <c r="AA1797" s="357"/>
      <c r="AB1797" s="426" t="str">
        <f>IF(B1797="", "", IF(COUNTIF(X1797,"*独自*"),"数式を削除して手入力",IFERROR(INDEX(【参考】数式用!$O$3:'【参考】数式用'!$Q$452,MATCH(Q1797&amp;V1797,【参考】数式用!$N$3:'【参考】数式用'!$N$452,0),MATCH(VLOOKUP(X1797,【参考】数式用!$R$2:$S$46,2,FALSE),【参考】数式用!$O$2:$Q$2,0)),10)))</f>
        <v/>
      </c>
      <c r="AC1797" s="354"/>
    </row>
    <row r="1798" spans="1:29" ht="49.95" customHeight="1">
      <c r="A1798" s="240">
        <f t="shared" si="30"/>
        <v>1760</v>
      </c>
      <c r="B1798" s="449"/>
      <c r="C1798" s="450"/>
      <c r="D1798" s="450"/>
      <c r="E1798" s="450"/>
      <c r="F1798" s="450"/>
      <c r="G1798" s="450"/>
      <c r="H1798" s="450"/>
      <c r="I1798" s="450"/>
      <c r="J1798" s="450"/>
      <c r="K1798" s="450"/>
      <c r="L1798" s="451"/>
      <c r="M1798" s="452"/>
      <c r="N1798" s="452"/>
      <c r="O1798" s="452"/>
      <c r="P1798" s="453"/>
      <c r="Q1798" s="454"/>
      <c r="R1798" s="454"/>
      <c r="S1798" s="454"/>
      <c r="T1798" s="454"/>
      <c r="U1798" s="454"/>
      <c r="V1798" s="129"/>
      <c r="W1798" s="129"/>
      <c r="X1798" s="455"/>
      <c r="Y1798" s="456"/>
      <c r="Z1798" s="339" t="str">
        <f>IFERROR(VLOOKUP(X1798, 【参考】数式用!$A$2:$B$46, 2, FALSE), "")</f>
        <v/>
      </c>
      <c r="AA1798" s="357"/>
      <c r="AB1798" s="426" t="str">
        <f>IF(B1798="", "", IF(COUNTIF(X1798,"*独自*"),"数式を削除して手入力",IFERROR(INDEX(【参考】数式用!$O$3:'【参考】数式用'!$Q$452,MATCH(Q1798&amp;V1798,【参考】数式用!$N$3:'【参考】数式用'!$N$452,0),MATCH(VLOOKUP(X1798,【参考】数式用!$R$2:$S$46,2,FALSE),【参考】数式用!$O$2:$Q$2,0)),10)))</f>
        <v/>
      </c>
      <c r="AC1798" s="354"/>
    </row>
    <row r="1799" spans="1:29" ht="49.95" customHeight="1">
      <c r="A1799" s="240">
        <f t="shared" si="30"/>
        <v>1761</v>
      </c>
      <c r="B1799" s="449"/>
      <c r="C1799" s="450"/>
      <c r="D1799" s="450"/>
      <c r="E1799" s="450"/>
      <c r="F1799" s="450"/>
      <c r="G1799" s="450"/>
      <c r="H1799" s="450"/>
      <c r="I1799" s="450"/>
      <c r="J1799" s="450"/>
      <c r="K1799" s="450"/>
      <c r="L1799" s="451"/>
      <c r="M1799" s="452"/>
      <c r="N1799" s="452"/>
      <c r="O1799" s="452"/>
      <c r="P1799" s="453"/>
      <c r="Q1799" s="454"/>
      <c r="R1799" s="454"/>
      <c r="S1799" s="454"/>
      <c r="T1799" s="454"/>
      <c r="U1799" s="454"/>
      <c r="V1799" s="129"/>
      <c r="W1799" s="129"/>
      <c r="X1799" s="455"/>
      <c r="Y1799" s="456"/>
      <c r="Z1799" s="339" t="str">
        <f>IFERROR(VLOOKUP(X1799, 【参考】数式用!$A$2:$B$46, 2, FALSE), "")</f>
        <v/>
      </c>
      <c r="AA1799" s="357"/>
      <c r="AB1799" s="426" t="str">
        <f>IF(B1799="", "", IF(COUNTIF(X1799,"*独自*"),"数式を削除して手入力",IFERROR(INDEX(【参考】数式用!$O$3:'【参考】数式用'!$Q$452,MATCH(Q1799&amp;V1799,【参考】数式用!$N$3:'【参考】数式用'!$N$452,0),MATCH(VLOOKUP(X1799,【参考】数式用!$R$2:$S$46,2,FALSE),【参考】数式用!$O$2:$Q$2,0)),10)))</f>
        <v/>
      </c>
      <c r="AC1799" s="354"/>
    </row>
    <row r="1800" spans="1:29" ht="49.95" customHeight="1">
      <c r="A1800" s="240">
        <f t="shared" si="30"/>
        <v>1762</v>
      </c>
      <c r="B1800" s="449"/>
      <c r="C1800" s="450"/>
      <c r="D1800" s="450"/>
      <c r="E1800" s="450"/>
      <c r="F1800" s="450"/>
      <c r="G1800" s="450"/>
      <c r="H1800" s="450"/>
      <c r="I1800" s="450"/>
      <c r="J1800" s="450"/>
      <c r="K1800" s="450"/>
      <c r="L1800" s="451"/>
      <c r="M1800" s="452"/>
      <c r="N1800" s="452"/>
      <c r="O1800" s="452"/>
      <c r="P1800" s="453"/>
      <c r="Q1800" s="454"/>
      <c r="R1800" s="454"/>
      <c r="S1800" s="454"/>
      <c r="T1800" s="454"/>
      <c r="U1800" s="454"/>
      <c r="V1800" s="129"/>
      <c r="W1800" s="129"/>
      <c r="X1800" s="455"/>
      <c r="Y1800" s="456"/>
      <c r="Z1800" s="339" t="str">
        <f>IFERROR(VLOOKUP(X1800, 【参考】数式用!$A$2:$B$46, 2, FALSE), "")</f>
        <v/>
      </c>
      <c r="AA1800" s="357"/>
      <c r="AB1800" s="426" t="str">
        <f>IF(B1800="", "", IF(COUNTIF(X1800,"*独自*"),"数式を削除して手入力",IFERROR(INDEX(【参考】数式用!$O$3:'【参考】数式用'!$Q$452,MATCH(Q1800&amp;V1800,【参考】数式用!$N$3:'【参考】数式用'!$N$452,0),MATCH(VLOOKUP(X1800,【参考】数式用!$R$2:$S$46,2,FALSE),【参考】数式用!$O$2:$Q$2,0)),10)))</f>
        <v/>
      </c>
      <c r="AC1800" s="354"/>
    </row>
    <row r="1801" spans="1:29" ht="49.95" customHeight="1">
      <c r="A1801" s="240">
        <f t="shared" si="30"/>
        <v>1763</v>
      </c>
      <c r="B1801" s="449"/>
      <c r="C1801" s="450"/>
      <c r="D1801" s="450"/>
      <c r="E1801" s="450"/>
      <c r="F1801" s="450"/>
      <c r="G1801" s="450"/>
      <c r="H1801" s="450"/>
      <c r="I1801" s="450"/>
      <c r="J1801" s="450"/>
      <c r="K1801" s="450"/>
      <c r="L1801" s="451"/>
      <c r="M1801" s="452"/>
      <c r="N1801" s="452"/>
      <c r="O1801" s="452"/>
      <c r="P1801" s="453"/>
      <c r="Q1801" s="454"/>
      <c r="R1801" s="454"/>
      <c r="S1801" s="454"/>
      <c r="T1801" s="454"/>
      <c r="U1801" s="454"/>
      <c r="V1801" s="129"/>
      <c r="W1801" s="129"/>
      <c r="X1801" s="455"/>
      <c r="Y1801" s="456"/>
      <c r="Z1801" s="339" t="str">
        <f>IFERROR(VLOOKUP(X1801, 【参考】数式用!$A$2:$B$46, 2, FALSE), "")</f>
        <v/>
      </c>
      <c r="AA1801" s="357"/>
      <c r="AB1801" s="426" t="str">
        <f>IF(B1801="", "", IF(COUNTIF(X1801,"*独自*"),"数式を削除して手入力",IFERROR(INDEX(【参考】数式用!$O$3:'【参考】数式用'!$Q$452,MATCH(Q1801&amp;V1801,【参考】数式用!$N$3:'【参考】数式用'!$N$452,0),MATCH(VLOOKUP(X1801,【参考】数式用!$R$2:$S$46,2,FALSE),【参考】数式用!$O$2:$Q$2,0)),10)))</f>
        <v/>
      </c>
      <c r="AC1801" s="354"/>
    </row>
    <row r="1802" spans="1:29" ht="49.95" customHeight="1">
      <c r="A1802" s="240">
        <f t="shared" si="30"/>
        <v>1764</v>
      </c>
      <c r="B1802" s="449"/>
      <c r="C1802" s="450"/>
      <c r="D1802" s="450"/>
      <c r="E1802" s="450"/>
      <c r="F1802" s="450"/>
      <c r="G1802" s="450"/>
      <c r="H1802" s="450"/>
      <c r="I1802" s="450"/>
      <c r="J1802" s="450"/>
      <c r="K1802" s="450"/>
      <c r="L1802" s="451"/>
      <c r="M1802" s="452"/>
      <c r="N1802" s="452"/>
      <c r="O1802" s="452"/>
      <c r="P1802" s="453"/>
      <c r="Q1802" s="454"/>
      <c r="R1802" s="454"/>
      <c r="S1802" s="454"/>
      <c r="T1802" s="454"/>
      <c r="U1802" s="454"/>
      <c r="V1802" s="129"/>
      <c r="W1802" s="129"/>
      <c r="X1802" s="455"/>
      <c r="Y1802" s="456"/>
      <c r="Z1802" s="339" t="str">
        <f>IFERROR(VLOOKUP(X1802, 【参考】数式用!$A$2:$B$46, 2, FALSE), "")</f>
        <v/>
      </c>
      <c r="AA1802" s="357"/>
      <c r="AB1802" s="426" t="str">
        <f>IF(B1802="", "", IF(COUNTIF(X1802,"*独自*"),"数式を削除して手入力",IFERROR(INDEX(【参考】数式用!$O$3:'【参考】数式用'!$Q$452,MATCH(Q1802&amp;V1802,【参考】数式用!$N$3:'【参考】数式用'!$N$452,0),MATCH(VLOOKUP(X1802,【参考】数式用!$R$2:$S$46,2,FALSE),【参考】数式用!$O$2:$Q$2,0)),10)))</f>
        <v/>
      </c>
      <c r="AC1802" s="354"/>
    </row>
    <row r="1803" spans="1:29" ht="49.95" customHeight="1">
      <c r="A1803" s="240">
        <f t="shared" ref="A1803:A1866" si="31">A1802+1</f>
        <v>1765</v>
      </c>
      <c r="B1803" s="449"/>
      <c r="C1803" s="450"/>
      <c r="D1803" s="450"/>
      <c r="E1803" s="450"/>
      <c r="F1803" s="450"/>
      <c r="G1803" s="450"/>
      <c r="H1803" s="450"/>
      <c r="I1803" s="450"/>
      <c r="J1803" s="450"/>
      <c r="K1803" s="450"/>
      <c r="L1803" s="451"/>
      <c r="M1803" s="452"/>
      <c r="N1803" s="452"/>
      <c r="O1803" s="452"/>
      <c r="P1803" s="453"/>
      <c r="Q1803" s="454"/>
      <c r="R1803" s="454"/>
      <c r="S1803" s="454"/>
      <c r="T1803" s="454"/>
      <c r="U1803" s="454"/>
      <c r="V1803" s="129"/>
      <c r="W1803" s="129"/>
      <c r="X1803" s="455"/>
      <c r="Y1803" s="456"/>
      <c r="Z1803" s="339" t="str">
        <f>IFERROR(VLOOKUP(X1803, 【参考】数式用!$A$2:$B$46, 2, FALSE), "")</f>
        <v/>
      </c>
      <c r="AA1803" s="357"/>
      <c r="AB1803" s="426" t="str">
        <f>IF(B1803="", "", IF(COUNTIF(X1803,"*独自*"),"数式を削除して手入力",IFERROR(INDEX(【参考】数式用!$O$3:'【参考】数式用'!$Q$452,MATCH(Q1803&amp;V1803,【参考】数式用!$N$3:'【参考】数式用'!$N$452,0),MATCH(VLOOKUP(X1803,【参考】数式用!$R$2:$S$46,2,FALSE),【参考】数式用!$O$2:$Q$2,0)),10)))</f>
        <v/>
      </c>
      <c r="AC1803" s="354"/>
    </row>
    <row r="1804" spans="1:29" ht="49.95" customHeight="1">
      <c r="A1804" s="240">
        <f t="shared" si="31"/>
        <v>1766</v>
      </c>
      <c r="B1804" s="449"/>
      <c r="C1804" s="450"/>
      <c r="D1804" s="450"/>
      <c r="E1804" s="450"/>
      <c r="F1804" s="450"/>
      <c r="G1804" s="450"/>
      <c r="H1804" s="450"/>
      <c r="I1804" s="450"/>
      <c r="J1804" s="450"/>
      <c r="K1804" s="450"/>
      <c r="L1804" s="451"/>
      <c r="M1804" s="452"/>
      <c r="N1804" s="452"/>
      <c r="O1804" s="452"/>
      <c r="P1804" s="453"/>
      <c r="Q1804" s="454"/>
      <c r="R1804" s="454"/>
      <c r="S1804" s="454"/>
      <c r="T1804" s="454"/>
      <c r="U1804" s="454"/>
      <c r="V1804" s="129"/>
      <c r="W1804" s="129"/>
      <c r="X1804" s="455"/>
      <c r="Y1804" s="456"/>
      <c r="Z1804" s="339" t="str">
        <f>IFERROR(VLOOKUP(X1804, 【参考】数式用!$A$2:$B$46, 2, FALSE), "")</f>
        <v/>
      </c>
      <c r="AA1804" s="357"/>
      <c r="AB1804" s="426" t="str">
        <f>IF(B1804="", "", IF(COUNTIF(X1804,"*独自*"),"数式を削除して手入力",IFERROR(INDEX(【参考】数式用!$O$3:'【参考】数式用'!$Q$452,MATCH(Q1804&amp;V1804,【参考】数式用!$N$3:'【参考】数式用'!$N$452,0),MATCH(VLOOKUP(X1804,【参考】数式用!$R$2:$S$46,2,FALSE),【参考】数式用!$O$2:$Q$2,0)),10)))</f>
        <v/>
      </c>
      <c r="AC1804" s="354"/>
    </row>
    <row r="1805" spans="1:29" ht="49.95" customHeight="1">
      <c r="A1805" s="240">
        <f t="shared" si="31"/>
        <v>1767</v>
      </c>
      <c r="B1805" s="449"/>
      <c r="C1805" s="450"/>
      <c r="D1805" s="450"/>
      <c r="E1805" s="450"/>
      <c r="F1805" s="450"/>
      <c r="G1805" s="450"/>
      <c r="H1805" s="450"/>
      <c r="I1805" s="450"/>
      <c r="J1805" s="450"/>
      <c r="K1805" s="450"/>
      <c r="L1805" s="451"/>
      <c r="M1805" s="452"/>
      <c r="N1805" s="452"/>
      <c r="O1805" s="452"/>
      <c r="P1805" s="453"/>
      <c r="Q1805" s="454"/>
      <c r="R1805" s="454"/>
      <c r="S1805" s="454"/>
      <c r="T1805" s="454"/>
      <c r="U1805" s="454"/>
      <c r="V1805" s="129"/>
      <c r="W1805" s="129"/>
      <c r="X1805" s="455"/>
      <c r="Y1805" s="456"/>
      <c r="Z1805" s="339" t="str">
        <f>IFERROR(VLOOKUP(X1805, 【参考】数式用!$A$2:$B$46, 2, FALSE), "")</f>
        <v/>
      </c>
      <c r="AA1805" s="357"/>
      <c r="AB1805" s="426" t="str">
        <f>IF(B1805="", "", IF(COUNTIF(X1805,"*独自*"),"数式を削除して手入力",IFERROR(INDEX(【参考】数式用!$O$3:'【参考】数式用'!$Q$452,MATCH(Q1805&amp;V1805,【参考】数式用!$N$3:'【参考】数式用'!$N$452,0),MATCH(VLOOKUP(X1805,【参考】数式用!$R$2:$S$46,2,FALSE),【参考】数式用!$O$2:$Q$2,0)),10)))</f>
        <v/>
      </c>
      <c r="AC1805" s="354"/>
    </row>
    <row r="1806" spans="1:29" ht="49.95" customHeight="1">
      <c r="A1806" s="240">
        <f t="shared" si="31"/>
        <v>1768</v>
      </c>
      <c r="B1806" s="449"/>
      <c r="C1806" s="450"/>
      <c r="D1806" s="450"/>
      <c r="E1806" s="450"/>
      <c r="F1806" s="450"/>
      <c r="G1806" s="450"/>
      <c r="H1806" s="450"/>
      <c r="I1806" s="450"/>
      <c r="J1806" s="450"/>
      <c r="K1806" s="450"/>
      <c r="L1806" s="451"/>
      <c r="M1806" s="452"/>
      <c r="N1806" s="452"/>
      <c r="O1806" s="452"/>
      <c r="P1806" s="453"/>
      <c r="Q1806" s="454"/>
      <c r="R1806" s="454"/>
      <c r="S1806" s="454"/>
      <c r="T1806" s="454"/>
      <c r="U1806" s="454"/>
      <c r="V1806" s="129"/>
      <c r="W1806" s="129"/>
      <c r="X1806" s="455"/>
      <c r="Y1806" s="456"/>
      <c r="Z1806" s="339" t="str">
        <f>IFERROR(VLOOKUP(X1806, 【参考】数式用!$A$2:$B$46, 2, FALSE), "")</f>
        <v/>
      </c>
      <c r="AA1806" s="357"/>
      <c r="AB1806" s="426" t="str">
        <f>IF(B1806="", "", IF(COUNTIF(X1806,"*独自*"),"数式を削除して手入力",IFERROR(INDEX(【参考】数式用!$O$3:'【参考】数式用'!$Q$452,MATCH(Q1806&amp;V1806,【参考】数式用!$N$3:'【参考】数式用'!$N$452,0),MATCH(VLOOKUP(X1806,【参考】数式用!$R$2:$S$46,2,FALSE),【参考】数式用!$O$2:$Q$2,0)),10)))</f>
        <v/>
      </c>
      <c r="AC1806" s="354"/>
    </row>
    <row r="1807" spans="1:29" ht="49.95" customHeight="1">
      <c r="A1807" s="240">
        <f t="shared" si="31"/>
        <v>1769</v>
      </c>
      <c r="B1807" s="449"/>
      <c r="C1807" s="450"/>
      <c r="D1807" s="450"/>
      <c r="E1807" s="450"/>
      <c r="F1807" s="450"/>
      <c r="G1807" s="450"/>
      <c r="H1807" s="450"/>
      <c r="I1807" s="450"/>
      <c r="J1807" s="450"/>
      <c r="K1807" s="450"/>
      <c r="L1807" s="451"/>
      <c r="M1807" s="452"/>
      <c r="N1807" s="452"/>
      <c r="O1807" s="452"/>
      <c r="P1807" s="453"/>
      <c r="Q1807" s="454"/>
      <c r="R1807" s="454"/>
      <c r="S1807" s="454"/>
      <c r="T1807" s="454"/>
      <c r="U1807" s="454"/>
      <c r="V1807" s="129"/>
      <c r="W1807" s="129"/>
      <c r="X1807" s="455"/>
      <c r="Y1807" s="456"/>
      <c r="Z1807" s="339" t="str">
        <f>IFERROR(VLOOKUP(X1807, 【参考】数式用!$A$2:$B$46, 2, FALSE), "")</f>
        <v/>
      </c>
      <c r="AA1807" s="357"/>
      <c r="AB1807" s="426" t="str">
        <f>IF(B1807="", "", IF(COUNTIF(X1807,"*独自*"),"数式を削除して手入力",IFERROR(INDEX(【参考】数式用!$O$3:'【参考】数式用'!$Q$452,MATCH(Q1807&amp;V1807,【参考】数式用!$N$3:'【参考】数式用'!$N$452,0),MATCH(VLOOKUP(X1807,【参考】数式用!$R$2:$S$46,2,FALSE),【参考】数式用!$O$2:$Q$2,0)),10)))</f>
        <v/>
      </c>
      <c r="AC1807" s="354"/>
    </row>
    <row r="1808" spans="1:29" ht="49.95" customHeight="1">
      <c r="A1808" s="240">
        <f t="shared" si="31"/>
        <v>1770</v>
      </c>
      <c r="B1808" s="449"/>
      <c r="C1808" s="450"/>
      <c r="D1808" s="450"/>
      <c r="E1808" s="450"/>
      <c r="F1808" s="450"/>
      <c r="G1808" s="450"/>
      <c r="H1808" s="450"/>
      <c r="I1808" s="450"/>
      <c r="J1808" s="450"/>
      <c r="K1808" s="450"/>
      <c r="L1808" s="451"/>
      <c r="M1808" s="452"/>
      <c r="N1808" s="452"/>
      <c r="O1808" s="452"/>
      <c r="P1808" s="453"/>
      <c r="Q1808" s="454"/>
      <c r="R1808" s="454"/>
      <c r="S1808" s="454"/>
      <c r="T1808" s="454"/>
      <c r="U1808" s="454"/>
      <c r="V1808" s="129"/>
      <c r="W1808" s="129"/>
      <c r="X1808" s="455"/>
      <c r="Y1808" s="456"/>
      <c r="Z1808" s="339" t="str">
        <f>IFERROR(VLOOKUP(X1808, 【参考】数式用!$A$2:$B$46, 2, FALSE), "")</f>
        <v/>
      </c>
      <c r="AA1808" s="357"/>
      <c r="AB1808" s="426" t="str">
        <f>IF(B1808="", "", IF(COUNTIF(X1808,"*独自*"),"数式を削除して手入力",IFERROR(INDEX(【参考】数式用!$O$3:'【参考】数式用'!$Q$452,MATCH(Q1808&amp;V1808,【参考】数式用!$N$3:'【参考】数式用'!$N$452,0),MATCH(VLOOKUP(X1808,【参考】数式用!$R$2:$S$46,2,FALSE),【参考】数式用!$O$2:$Q$2,0)),10)))</f>
        <v/>
      </c>
      <c r="AC1808" s="354"/>
    </row>
    <row r="1809" spans="1:29" ht="49.95" customHeight="1">
      <c r="A1809" s="240">
        <f t="shared" si="31"/>
        <v>1771</v>
      </c>
      <c r="B1809" s="449"/>
      <c r="C1809" s="450"/>
      <c r="D1809" s="450"/>
      <c r="E1809" s="450"/>
      <c r="F1809" s="450"/>
      <c r="G1809" s="450"/>
      <c r="H1809" s="450"/>
      <c r="I1809" s="450"/>
      <c r="J1809" s="450"/>
      <c r="K1809" s="450"/>
      <c r="L1809" s="451"/>
      <c r="M1809" s="452"/>
      <c r="N1809" s="452"/>
      <c r="O1809" s="452"/>
      <c r="P1809" s="453"/>
      <c r="Q1809" s="454"/>
      <c r="R1809" s="454"/>
      <c r="S1809" s="454"/>
      <c r="T1809" s="454"/>
      <c r="U1809" s="454"/>
      <c r="V1809" s="129"/>
      <c r="W1809" s="129"/>
      <c r="X1809" s="455"/>
      <c r="Y1809" s="456"/>
      <c r="Z1809" s="339" t="str">
        <f>IFERROR(VLOOKUP(X1809, 【参考】数式用!$A$2:$B$46, 2, FALSE), "")</f>
        <v/>
      </c>
      <c r="AA1809" s="357"/>
      <c r="AB1809" s="426" t="str">
        <f>IF(B1809="", "", IF(COUNTIF(X1809,"*独自*"),"数式を削除して手入力",IFERROR(INDEX(【参考】数式用!$O$3:'【参考】数式用'!$Q$452,MATCH(Q1809&amp;V1809,【参考】数式用!$N$3:'【参考】数式用'!$N$452,0),MATCH(VLOOKUP(X1809,【参考】数式用!$R$2:$S$46,2,FALSE),【参考】数式用!$O$2:$Q$2,0)),10)))</f>
        <v/>
      </c>
      <c r="AC1809" s="354"/>
    </row>
    <row r="1810" spans="1:29" ht="49.95" customHeight="1">
      <c r="A1810" s="240">
        <f t="shared" si="31"/>
        <v>1772</v>
      </c>
      <c r="B1810" s="449"/>
      <c r="C1810" s="450"/>
      <c r="D1810" s="450"/>
      <c r="E1810" s="450"/>
      <c r="F1810" s="450"/>
      <c r="G1810" s="450"/>
      <c r="H1810" s="450"/>
      <c r="I1810" s="450"/>
      <c r="J1810" s="450"/>
      <c r="K1810" s="450"/>
      <c r="L1810" s="451"/>
      <c r="M1810" s="452"/>
      <c r="N1810" s="452"/>
      <c r="O1810" s="452"/>
      <c r="P1810" s="453"/>
      <c r="Q1810" s="454"/>
      <c r="R1810" s="454"/>
      <c r="S1810" s="454"/>
      <c r="T1810" s="454"/>
      <c r="U1810" s="454"/>
      <c r="V1810" s="129"/>
      <c r="W1810" s="129"/>
      <c r="X1810" s="455"/>
      <c r="Y1810" s="456"/>
      <c r="Z1810" s="339" t="str">
        <f>IFERROR(VLOOKUP(X1810, 【参考】数式用!$A$2:$B$46, 2, FALSE), "")</f>
        <v/>
      </c>
      <c r="AA1810" s="357"/>
      <c r="AB1810" s="426" t="str">
        <f>IF(B1810="", "", IF(COUNTIF(X1810,"*独自*"),"数式を削除して手入力",IFERROR(INDEX(【参考】数式用!$O$3:'【参考】数式用'!$Q$452,MATCH(Q1810&amp;V1810,【参考】数式用!$N$3:'【参考】数式用'!$N$452,0),MATCH(VLOOKUP(X1810,【参考】数式用!$R$2:$S$46,2,FALSE),【参考】数式用!$O$2:$Q$2,0)),10)))</f>
        <v/>
      </c>
      <c r="AC1810" s="354"/>
    </row>
    <row r="1811" spans="1:29" ht="49.95" customHeight="1">
      <c r="A1811" s="240">
        <f t="shared" si="31"/>
        <v>1773</v>
      </c>
      <c r="B1811" s="449"/>
      <c r="C1811" s="450"/>
      <c r="D1811" s="450"/>
      <c r="E1811" s="450"/>
      <c r="F1811" s="450"/>
      <c r="G1811" s="450"/>
      <c r="H1811" s="450"/>
      <c r="I1811" s="450"/>
      <c r="J1811" s="450"/>
      <c r="K1811" s="450"/>
      <c r="L1811" s="451"/>
      <c r="M1811" s="452"/>
      <c r="N1811" s="452"/>
      <c r="O1811" s="452"/>
      <c r="P1811" s="453"/>
      <c r="Q1811" s="454"/>
      <c r="R1811" s="454"/>
      <c r="S1811" s="454"/>
      <c r="T1811" s="454"/>
      <c r="U1811" s="454"/>
      <c r="V1811" s="129"/>
      <c r="W1811" s="129"/>
      <c r="X1811" s="455"/>
      <c r="Y1811" s="456"/>
      <c r="Z1811" s="339" t="str">
        <f>IFERROR(VLOOKUP(X1811, 【参考】数式用!$A$2:$B$46, 2, FALSE), "")</f>
        <v/>
      </c>
      <c r="AA1811" s="357"/>
      <c r="AB1811" s="426" t="str">
        <f>IF(B1811="", "", IF(COUNTIF(X1811,"*独自*"),"数式を削除して手入力",IFERROR(INDEX(【参考】数式用!$O$3:'【参考】数式用'!$Q$452,MATCH(Q1811&amp;V1811,【参考】数式用!$N$3:'【参考】数式用'!$N$452,0),MATCH(VLOOKUP(X1811,【参考】数式用!$R$2:$S$46,2,FALSE),【参考】数式用!$O$2:$Q$2,0)),10)))</f>
        <v/>
      </c>
      <c r="AC1811" s="354"/>
    </row>
    <row r="1812" spans="1:29" ht="49.95" customHeight="1">
      <c r="A1812" s="240">
        <f t="shared" si="31"/>
        <v>1774</v>
      </c>
      <c r="B1812" s="449"/>
      <c r="C1812" s="450"/>
      <c r="D1812" s="450"/>
      <c r="E1812" s="450"/>
      <c r="F1812" s="450"/>
      <c r="G1812" s="450"/>
      <c r="H1812" s="450"/>
      <c r="I1812" s="450"/>
      <c r="J1812" s="450"/>
      <c r="K1812" s="450"/>
      <c r="L1812" s="451"/>
      <c r="M1812" s="452"/>
      <c r="N1812" s="452"/>
      <c r="O1812" s="452"/>
      <c r="P1812" s="453"/>
      <c r="Q1812" s="454"/>
      <c r="R1812" s="454"/>
      <c r="S1812" s="454"/>
      <c r="T1812" s="454"/>
      <c r="U1812" s="454"/>
      <c r="V1812" s="129"/>
      <c r="W1812" s="129"/>
      <c r="X1812" s="455"/>
      <c r="Y1812" s="456"/>
      <c r="Z1812" s="339" t="str">
        <f>IFERROR(VLOOKUP(X1812, 【参考】数式用!$A$2:$B$46, 2, FALSE), "")</f>
        <v/>
      </c>
      <c r="AA1812" s="357"/>
      <c r="AB1812" s="426" t="str">
        <f>IF(B1812="", "", IF(COUNTIF(X1812,"*独自*"),"数式を削除して手入力",IFERROR(INDEX(【参考】数式用!$O$3:'【参考】数式用'!$Q$452,MATCH(Q1812&amp;V1812,【参考】数式用!$N$3:'【参考】数式用'!$N$452,0),MATCH(VLOOKUP(X1812,【参考】数式用!$R$2:$S$46,2,FALSE),【参考】数式用!$O$2:$Q$2,0)),10)))</f>
        <v/>
      </c>
      <c r="AC1812" s="354"/>
    </row>
    <row r="1813" spans="1:29" ht="49.95" customHeight="1">
      <c r="A1813" s="240">
        <f t="shared" si="31"/>
        <v>1775</v>
      </c>
      <c r="B1813" s="449"/>
      <c r="C1813" s="450"/>
      <c r="D1813" s="450"/>
      <c r="E1813" s="450"/>
      <c r="F1813" s="450"/>
      <c r="G1813" s="450"/>
      <c r="H1813" s="450"/>
      <c r="I1813" s="450"/>
      <c r="J1813" s="450"/>
      <c r="K1813" s="450"/>
      <c r="L1813" s="451"/>
      <c r="M1813" s="452"/>
      <c r="N1813" s="452"/>
      <c r="O1813" s="452"/>
      <c r="P1813" s="453"/>
      <c r="Q1813" s="454"/>
      <c r="R1813" s="454"/>
      <c r="S1813" s="454"/>
      <c r="T1813" s="454"/>
      <c r="U1813" s="454"/>
      <c r="V1813" s="129"/>
      <c r="W1813" s="129"/>
      <c r="X1813" s="455"/>
      <c r="Y1813" s="456"/>
      <c r="Z1813" s="339" t="str">
        <f>IFERROR(VLOOKUP(X1813, 【参考】数式用!$A$2:$B$46, 2, FALSE), "")</f>
        <v/>
      </c>
      <c r="AA1813" s="357"/>
      <c r="AB1813" s="426" t="str">
        <f>IF(B1813="", "", IF(COUNTIF(X1813,"*独自*"),"数式を削除して手入力",IFERROR(INDEX(【参考】数式用!$O$3:'【参考】数式用'!$Q$452,MATCH(Q1813&amp;V1813,【参考】数式用!$N$3:'【参考】数式用'!$N$452,0),MATCH(VLOOKUP(X1813,【参考】数式用!$R$2:$S$46,2,FALSE),【参考】数式用!$O$2:$Q$2,0)),10)))</f>
        <v/>
      </c>
      <c r="AC1813" s="354"/>
    </row>
    <row r="1814" spans="1:29" ht="49.95" customHeight="1">
      <c r="A1814" s="240">
        <f t="shared" si="31"/>
        <v>1776</v>
      </c>
      <c r="B1814" s="449"/>
      <c r="C1814" s="450"/>
      <c r="D1814" s="450"/>
      <c r="E1814" s="450"/>
      <c r="F1814" s="450"/>
      <c r="G1814" s="450"/>
      <c r="H1814" s="450"/>
      <c r="I1814" s="450"/>
      <c r="J1814" s="450"/>
      <c r="K1814" s="450"/>
      <c r="L1814" s="451"/>
      <c r="M1814" s="452"/>
      <c r="N1814" s="452"/>
      <c r="O1814" s="452"/>
      <c r="P1814" s="453"/>
      <c r="Q1814" s="454"/>
      <c r="R1814" s="454"/>
      <c r="S1814" s="454"/>
      <c r="T1814" s="454"/>
      <c r="U1814" s="454"/>
      <c r="V1814" s="129"/>
      <c r="W1814" s="129"/>
      <c r="X1814" s="455"/>
      <c r="Y1814" s="456"/>
      <c r="Z1814" s="339" t="str">
        <f>IFERROR(VLOOKUP(X1814, 【参考】数式用!$A$2:$B$46, 2, FALSE), "")</f>
        <v/>
      </c>
      <c r="AA1814" s="357"/>
      <c r="AB1814" s="426" t="str">
        <f>IF(B1814="", "", IF(COUNTIF(X1814,"*独自*"),"数式を削除して手入力",IFERROR(INDEX(【参考】数式用!$O$3:'【参考】数式用'!$Q$452,MATCH(Q1814&amp;V1814,【参考】数式用!$N$3:'【参考】数式用'!$N$452,0),MATCH(VLOOKUP(X1814,【参考】数式用!$R$2:$S$46,2,FALSE),【参考】数式用!$O$2:$Q$2,0)),10)))</f>
        <v/>
      </c>
      <c r="AC1814" s="354"/>
    </row>
    <row r="1815" spans="1:29" ht="49.95" customHeight="1">
      <c r="A1815" s="240">
        <f t="shared" si="31"/>
        <v>1777</v>
      </c>
      <c r="B1815" s="449"/>
      <c r="C1815" s="450"/>
      <c r="D1815" s="450"/>
      <c r="E1815" s="450"/>
      <c r="F1815" s="450"/>
      <c r="G1815" s="450"/>
      <c r="H1815" s="450"/>
      <c r="I1815" s="450"/>
      <c r="J1815" s="450"/>
      <c r="K1815" s="450"/>
      <c r="L1815" s="451"/>
      <c r="M1815" s="452"/>
      <c r="N1815" s="452"/>
      <c r="O1815" s="452"/>
      <c r="P1815" s="453"/>
      <c r="Q1815" s="454"/>
      <c r="R1815" s="454"/>
      <c r="S1815" s="454"/>
      <c r="T1815" s="454"/>
      <c r="U1815" s="454"/>
      <c r="V1815" s="129"/>
      <c r="W1815" s="129"/>
      <c r="X1815" s="455"/>
      <c r="Y1815" s="456"/>
      <c r="Z1815" s="339" t="str">
        <f>IFERROR(VLOOKUP(X1815, 【参考】数式用!$A$2:$B$46, 2, FALSE), "")</f>
        <v/>
      </c>
      <c r="AA1815" s="357"/>
      <c r="AB1815" s="426" t="str">
        <f>IF(B1815="", "", IF(COUNTIF(X1815,"*独自*"),"数式を削除して手入力",IFERROR(INDEX(【参考】数式用!$O$3:'【参考】数式用'!$Q$452,MATCH(Q1815&amp;V1815,【参考】数式用!$N$3:'【参考】数式用'!$N$452,0),MATCH(VLOOKUP(X1815,【参考】数式用!$R$2:$S$46,2,FALSE),【参考】数式用!$O$2:$Q$2,0)),10)))</f>
        <v/>
      </c>
      <c r="AC1815" s="354"/>
    </row>
    <row r="1816" spans="1:29" ht="49.95" customHeight="1">
      <c r="A1816" s="240">
        <f t="shared" si="31"/>
        <v>1778</v>
      </c>
      <c r="B1816" s="449"/>
      <c r="C1816" s="450"/>
      <c r="D1816" s="450"/>
      <c r="E1816" s="450"/>
      <c r="F1816" s="450"/>
      <c r="G1816" s="450"/>
      <c r="H1816" s="450"/>
      <c r="I1816" s="450"/>
      <c r="J1816" s="450"/>
      <c r="K1816" s="450"/>
      <c r="L1816" s="451"/>
      <c r="M1816" s="452"/>
      <c r="N1816" s="452"/>
      <c r="O1816" s="452"/>
      <c r="P1816" s="453"/>
      <c r="Q1816" s="454"/>
      <c r="R1816" s="454"/>
      <c r="S1816" s="454"/>
      <c r="T1816" s="454"/>
      <c r="U1816" s="454"/>
      <c r="V1816" s="129"/>
      <c r="W1816" s="129"/>
      <c r="X1816" s="455"/>
      <c r="Y1816" s="456"/>
      <c r="Z1816" s="339" t="str">
        <f>IFERROR(VLOOKUP(X1816, 【参考】数式用!$A$2:$B$46, 2, FALSE), "")</f>
        <v/>
      </c>
      <c r="AA1816" s="357"/>
      <c r="AB1816" s="426" t="str">
        <f>IF(B1816="", "", IF(COUNTIF(X1816,"*独自*"),"数式を削除して手入力",IFERROR(INDEX(【参考】数式用!$O$3:'【参考】数式用'!$Q$452,MATCH(Q1816&amp;V1816,【参考】数式用!$N$3:'【参考】数式用'!$N$452,0),MATCH(VLOOKUP(X1816,【参考】数式用!$R$2:$S$46,2,FALSE),【参考】数式用!$O$2:$Q$2,0)),10)))</f>
        <v/>
      </c>
      <c r="AC1816" s="354"/>
    </row>
    <row r="1817" spans="1:29" ht="49.95" customHeight="1">
      <c r="A1817" s="240">
        <f t="shared" si="31"/>
        <v>1779</v>
      </c>
      <c r="B1817" s="449"/>
      <c r="C1817" s="450"/>
      <c r="D1817" s="450"/>
      <c r="E1817" s="450"/>
      <c r="F1817" s="450"/>
      <c r="G1817" s="450"/>
      <c r="H1817" s="450"/>
      <c r="I1817" s="450"/>
      <c r="J1817" s="450"/>
      <c r="K1817" s="450"/>
      <c r="L1817" s="451"/>
      <c r="M1817" s="452"/>
      <c r="N1817" s="452"/>
      <c r="O1817" s="452"/>
      <c r="P1817" s="453"/>
      <c r="Q1817" s="454"/>
      <c r="R1817" s="454"/>
      <c r="S1817" s="454"/>
      <c r="T1817" s="454"/>
      <c r="U1817" s="454"/>
      <c r="V1817" s="129"/>
      <c r="W1817" s="129"/>
      <c r="X1817" s="455"/>
      <c r="Y1817" s="456"/>
      <c r="Z1817" s="339" t="str">
        <f>IFERROR(VLOOKUP(X1817, 【参考】数式用!$A$2:$B$46, 2, FALSE), "")</f>
        <v/>
      </c>
      <c r="AA1817" s="357"/>
      <c r="AB1817" s="426" t="str">
        <f>IF(B1817="", "", IF(COUNTIF(X1817,"*独自*"),"数式を削除して手入力",IFERROR(INDEX(【参考】数式用!$O$3:'【参考】数式用'!$Q$452,MATCH(Q1817&amp;V1817,【参考】数式用!$N$3:'【参考】数式用'!$N$452,0),MATCH(VLOOKUP(X1817,【参考】数式用!$R$2:$S$46,2,FALSE),【参考】数式用!$O$2:$Q$2,0)),10)))</f>
        <v/>
      </c>
      <c r="AC1817" s="354"/>
    </row>
    <row r="1818" spans="1:29" ht="49.95" customHeight="1">
      <c r="A1818" s="240">
        <f t="shared" si="31"/>
        <v>1780</v>
      </c>
      <c r="B1818" s="449"/>
      <c r="C1818" s="450"/>
      <c r="D1818" s="450"/>
      <c r="E1818" s="450"/>
      <c r="F1818" s="450"/>
      <c r="G1818" s="450"/>
      <c r="H1818" s="450"/>
      <c r="I1818" s="450"/>
      <c r="J1818" s="450"/>
      <c r="K1818" s="450"/>
      <c r="L1818" s="451"/>
      <c r="M1818" s="452"/>
      <c r="N1818" s="452"/>
      <c r="O1818" s="452"/>
      <c r="P1818" s="453"/>
      <c r="Q1818" s="454"/>
      <c r="R1818" s="454"/>
      <c r="S1818" s="454"/>
      <c r="T1818" s="454"/>
      <c r="U1818" s="454"/>
      <c r="V1818" s="129"/>
      <c r="W1818" s="129"/>
      <c r="X1818" s="455"/>
      <c r="Y1818" s="456"/>
      <c r="Z1818" s="339" t="str">
        <f>IFERROR(VLOOKUP(X1818, 【参考】数式用!$A$2:$B$46, 2, FALSE), "")</f>
        <v/>
      </c>
      <c r="AA1818" s="357"/>
      <c r="AB1818" s="426" t="str">
        <f>IF(B1818="", "", IF(COUNTIF(X1818,"*独自*"),"数式を削除して手入力",IFERROR(INDEX(【参考】数式用!$O$3:'【参考】数式用'!$Q$452,MATCH(Q1818&amp;V1818,【参考】数式用!$N$3:'【参考】数式用'!$N$452,0),MATCH(VLOOKUP(X1818,【参考】数式用!$R$2:$S$46,2,FALSE),【参考】数式用!$O$2:$Q$2,0)),10)))</f>
        <v/>
      </c>
      <c r="AC1818" s="354"/>
    </row>
    <row r="1819" spans="1:29" ht="49.95" customHeight="1">
      <c r="A1819" s="240">
        <f t="shared" si="31"/>
        <v>1781</v>
      </c>
      <c r="B1819" s="449"/>
      <c r="C1819" s="450"/>
      <c r="D1819" s="450"/>
      <c r="E1819" s="450"/>
      <c r="F1819" s="450"/>
      <c r="G1819" s="450"/>
      <c r="H1819" s="450"/>
      <c r="I1819" s="450"/>
      <c r="J1819" s="450"/>
      <c r="K1819" s="450"/>
      <c r="L1819" s="451"/>
      <c r="M1819" s="452"/>
      <c r="N1819" s="452"/>
      <c r="O1819" s="452"/>
      <c r="P1819" s="453"/>
      <c r="Q1819" s="454"/>
      <c r="R1819" s="454"/>
      <c r="S1819" s="454"/>
      <c r="T1819" s="454"/>
      <c r="U1819" s="454"/>
      <c r="V1819" s="129"/>
      <c r="W1819" s="129"/>
      <c r="X1819" s="455"/>
      <c r="Y1819" s="456"/>
      <c r="Z1819" s="339" t="str">
        <f>IFERROR(VLOOKUP(X1819, 【参考】数式用!$A$2:$B$46, 2, FALSE), "")</f>
        <v/>
      </c>
      <c r="AA1819" s="357"/>
      <c r="AB1819" s="426" t="str">
        <f>IF(B1819="", "", IF(COUNTIF(X1819,"*独自*"),"数式を削除して手入力",IFERROR(INDEX(【参考】数式用!$O$3:'【参考】数式用'!$Q$452,MATCH(Q1819&amp;V1819,【参考】数式用!$N$3:'【参考】数式用'!$N$452,0),MATCH(VLOOKUP(X1819,【参考】数式用!$R$2:$S$46,2,FALSE),【参考】数式用!$O$2:$Q$2,0)),10)))</f>
        <v/>
      </c>
      <c r="AC1819" s="354"/>
    </row>
    <row r="1820" spans="1:29" ht="49.95" customHeight="1">
      <c r="A1820" s="240">
        <f t="shared" si="31"/>
        <v>1782</v>
      </c>
      <c r="B1820" s="449"/>
      <c r="C1820" s="450"/>
      <c r="D1820" s="450"/>
      <c r="E1820" s="450"/>
      <c r="F1820" s="450"/>
      <c r="G1820" s="450"/>
      <c r="H1820" s="450"/>
      <c r="I1820" s="450"/>
      <c r="J1820" s="450"/>
      <c r="K1820" s="450"/>
      <c r="L1820" s="451"/>
      <c r="M1820" s="452"/>
      <c r="N1820" s="452"/>
      <c r="O1820" s="452"/>
      <c r="P1820" s="453"/>
      <c r="Q1820" s="454"/>
      <c r="R1820" s="454"/>
      <c r="S1820" s="454"/>
      <c r="T1820" s="454"/>
      <c r="U1820" s="454"/>
      <c r="V1820" s="129"/>
      <c r="W1820" s="129"/>
      <c r="X1820" s="455"/>
      <c r="Y1820" s="456"/>
      <c r="Z1820" s="339" t="str">
        <f>IFERROR(VLOOKUP(X1820, 【参考】数式用!$A$2:$B$46, 2, FALSE), "")</f>
        <v/>
      </c>
      <c r="AA1820" s="357"/>
      <c r="AB1820" s="426" t="str">
        <f>IF(B1820="", "", IF(COUNTIF(X1820,"*独自*"),"数式を削除して手入力",IFERROR(INDEX(【参考】数式用!$O$3:'【参考】数式用'!$Q$452,MATCH(Q1820&amp;V1820,【参考】数式用!$N$3:'【参考】数式用'!$N$452,0),MATCH(VLOOKUP(X1820,【参考】数式用!$R$2:$S$46,2,FALSE),【参考】数式用!$O$2:$Q$2,0)),10)))</f>
        <v/>
      </c>
      <c r="AC1820" s="354"/>
    </row>
    <row r="1821" spans="1:29" ht="49.95" customHeight="1">
      <c r="A1821" s="240">
        <f t="shared" si="31"/>
        <v>1783</v>
      </c>
      <c r="B1821" s="449"/>
      <c r="C1821" s="450"/>
      <c r="D1821" s="450"/>
      <c r="E1821" s="450"/>
      <c r="F1821" s="450"/>
      <c r="G1821" s="450"/>
      <c r="H1821" s="450"/>
      <c r="I1821" s="450"/>
      <c r="J1821" s="450"/>
      <c r="K1821" s="450"/>
      <c r="L1821" s="451"/>
      <c r="M1821" s="452"/>
      <c r="N1821" s="452"/>
      <c r="O1821" s="452"/>
      <c r="P1821" s="453"/>
      <c r="Q1821" s="454"/>
      <c r="R1821" s="454"/>
      <c r="S1821" s="454"/>
      <c r="T1821" s="454"/>
      <c r="U1821" s="454"/>
      <c r="V1821" s="129"/>
      <c r="W1821" s="129"/>
      <c r="X1821" s="455"/>
      <c r="Y1821" s="456"/>
      <c r="Z1821" s="339" t="str">
        <f>IFERROR(VLOOKUP(X1821, 【参考】数式用!$A$2:$B$46, 2, FALSE), "")</f>
        <v/>
      </c>
      <c r="AA1821" s="357"/>
      <c r="AB1821" s="426" t="str">
        <f>IF(B1821="", "", IF(COUNTIF(X1821,"*独自*"),"数式を削除して手入力",IFERROR(INDEX(【参考】数式用!$O$3:'【参考】数式用'!$Q$452,MATCH(Q1821&amp;V1821,【参考】数式用!$N$3:'【参考】数式用'!$N$452,0),MATCH(VLOOKUP(X1821,【参考】数式用!$R$2:$S$46,2,FALSE),【参考】数式用!$O$2:$Q$2,0)),10)))</f>
        <v/>
      </c>
      <c r="AC1821" s="354"/>
    </row>
    <row r="1822" spans="1:29" ht="49.95" customHeight="1">
      <c r="A1822" s="240">
        <f t="shared" si="31"/>
        <v>1784</v>
      </c>
      <c r="B1822" s="449"/>
      <c r="C1822" s="450"/>
      <c r="D1822" s="450"/>
      <c r="E1822" s="450"/>
      <c r="F1822" s="450"/>
      <c r="G1822" s="450"/>
      <c r="H1822" s="450"/>
      <c r="I1822" s="450"/>
      <c r="J1822" s="450"/>
      <c r="K1822" s="450"/>
      <c r="L1822" s="451"/>
      <c r="M1822" s="452"/>
      <c r="N1822" s="452"/>
      <c r="O1822" s="452"/>
      <c r="P1822" s="453"/>
      <c r="Q1822" s="454"/>
      <c r="R1822" s="454"/>
      <c r="S1822" s="454"/>
      <c r="T1822" s="454"/>
      <c r="U1822" s="454"/>
      <c r="V1822" s="129"/>
      <c r="W1822" s="129"/>
      <c r="X1822" s="455"/>
      <c r="Y1822" s="456"/>
      <c r="Z1822" s="339" t="str">
        <f>IFERROR(VLOOKUP(X1822, 【参考】数式用!$A$2:$B$46, 2, FALSE), "")</f>
        <v/>
      </c>
      <c r="AA1822" s="357"/>
      <c r="AB1822" s="426" t="str">
        <f>IF(B1822="", "", IF(COUNTIF(X1822,"*独自*"),"数式を削除して手入力",IFERROR(INDEX(【参考】数式用!$O$3:'【参考】数式用'!$Q$452,MATCH(Q1822&amp;V1822,【参考】数式用!$N$3:'【参考】数式用'!$N$452,0),MATCH(VLOOKUP(X1822,【参考】数式用!$R$2:$S$46,2,FALSE),【参考】数式用!$O$2:$Q$2,0)),10)))</f>
        <v/>
      </c>
      <c r="AC1822" s="354"/>
    </row>
    <row r="1823" spans="1:29" ht="49.95" customHeight="1">
      <c r="A1823" s="240">
        <f t="shared" si="31"/>
        <v>1785</v>
      </c>
      <c r="B1823" s="449"/>
      <c r="C1823" s="450"/>
      <c r="D1823" s="450"/>
      <c r="E1823" s="450"/>
      <c r="F1823" s="450"/>
      <c r="G1823" s="450"/>
      <c r="H1823" s="450"/>
      <c r="I1823" s="450"/>
      <c r="J1823" s="450"/>
      <c r="K1823" s="450"/>
      <c r="L1823" s="451"/>
      <c r="M1823" s="452"/>
      <c r="N1823" s="452"/>
      <c r="O1823" s="452"/>
      <c r="P1823" s="453"/>
      <c r="Q1823" s="454"/>
      <c r="R1823" s="454"/>
      <c r="S1823" s="454"/>
      <c r="T1823" s="454"/>
      <c r="U1823" s="454"/>
      <c r="V1823" s="129"/>
      <c r="W1823" s="129"/>
      <c r="X1823" s="455"/>
      <c r="Y1823" s="456"/>
      <c r="Z1823" s="339" t="str">
        <f>IFERROR(VLOOKUP(X1823, 【参考】数式用!$A$2:$B$46, 2, FALSE), "")</f>
        <v/>
      </c>
      <c r="AA1823" s="357"/>
      <c r="AB1823" s="426" t="str">
        <f>IF(B1823="", "", IF(COUNTIF(X1823,"*独自*"),"数式を削除して手入力",IFERROR(INDEX(【参考】数式用!$O$3:'【参考】数式用'!$Q$452,MATCH(Q1823&amp;V1823,【参考】数式用!$N$3:'【参考】数式用'!$N$452,0),MATCH(VLOOKUP(X1823,【参考】数式用!$R$2:$S$46,2,FALSE),【参考】数式用!$O$2:$Q$2,0)),10)))</f>
        <v/>
      </c>
      <c r="AC1823" s="354"/>
    </row>
    <row r="1824" spans="1:29" ht="49.95" customHeight="1">
      <c r="A1824" s="240">
        <f t="shared" si="31"/>
        <v>1786</v>
      </c>
      <c r="B1824" s="449"/>
      <c r="C1824" s="450"/>
      <c r="D1824" s="450"/>
      <c r="E1824" s="450"/>
      <c r="F1824" s="450"/>
      <c r="G1824" s="450"/>
      <c r="H1824" s="450"/>
      <c r="I1824" s="450"/>
      <c r="J1824" s="450"/>
      <c r="K1824" s="450"/>
      <c r="L1824" s="451"/>
      <c r="M1824" s="452"/>
      <c r="N1824" s="452"/>
      <c r="O1824" s="452"/>
      <c r="P1824" s="453"/>
      <c r="Q1824" s="454"/>
      <c r="R1824" s="454"/>
      <c r="S1824" s="454"/>
      <c r="T1824" s="454"/>
      <c r="U1824" s="454"/>
      <c r="V1824" s="129"/>
      <c r="W1824" s="129"/>
      <c r="X1824" s="455"/>
      <c r="Y1824" s="456"/>
      <c r="Z1824" s="339" t="str">
        <f>IFERROR(VLOOKUP(X1824, 【参考】数式用!$A$2:$B$46, 2, FALSE), "")</f>
        <v/>
      </c>
      <c r="AA1824" s="357"/>
      <c r="AB1824" s="426" t="str">
        <f>IF(B1824="", "", IF(COUNTIF(X1824,"*独自*"),"数式を削除して手入力",IFERROR(INDEX(【参考】数式用!$O$3:'【参考】数式用'!$Q$452,MATCH(Q1824&amp;V1824,【参考】数式用!$N$3:'【参考】数式用'!$N$452,0),MATCH(VLOOKUP(X1824,【参考】数式用!$R$2:$S$46,2,FALSE),【参考】数式用!$O$2:$Q$2,0)),10)))</f>
        <v/>
      </c>
      <c r="AC1824" s="354"/>
    </row>
    <row r="1825" spans="1:29" ht="49.95" customHeight="1">
      <c r="A1825" s="240">
        <f t="shared" si="31"/>
        <v>1787</v>
      </c>
      <c r="B1825" s="449"/>
      <c r="C1825" s="450"/>
      <c r="D1825" s="450"/>
      <c r="E1825" s="450"/>
      <c r="F1825" s="450"/>
      <c r="G1825" s="450"/>
      <c r="H1825" s="450"/>
      <c r="I1825" s="450"/>
      <c r="J1825" s="450"/>
      <c r="K1825" s="450"/>
      <c r="L1825" s="451"/>
      <c r="M1825" s="452"/>
      <c r="N1825" s="452"/>
      <c r="O1825" s="452"/>
      <c r="P1825" s="453"/>
      <c r="Q1825" s="454"/>
      <c r="R1825" s="454"/>
      <c r="S1825" s="454"/>
      <c r="T1825" s="454"/>
      <c r="U1825" s="454"/>
      <c r="V1825" s="129"/>
      <c r="W1825" s="129"/>
      <c r="X1825" s="455"/>
      <c r="Y1825" s="456"/>
      <c r="Z1825" s="339" t="str">
        <f>IFERROR(VLOOKUP(X1825, 【参考】数式用!$A$2:$B$46, 2, FALSE), "")</f>
        <v/>
      </c>
      <c r="AA1825" s="357"/>
      <c r="AB1825" s="426" t="str">
        <f>IF(B1825="", "", IF(COUNTIF(X1825,"*独自*"),"数式を削除して手入力",IFERROR(INDEX(【参考】数式用!$O$3:'【参考】数式用'!$Q$452,MATCH(Q1825&amp;V1825,【参考】数式用!$N$3:'【参考】数式用'!$N$452,0),MATCH(VLOOKUP(X1825,【参考】数式用!$R$2:$S$46,2,FALSE),【参考】数式用!$O$2:$Q$2,0)),10)))</f>
        <v/>
      </c>
      <c r="AC1825" s="354"/>
    </row>
    <row r="1826" spans="1:29" ht="49.95" customHeight="1">
      <c r="A1826" s="240">
        <f t="shared" si="31"/>
        <v>1788</v>
      </c>
      <c r="B1826" s="449"/>
      <c r="C1826" s="450"/>
      <c r="D1826" s="450"/>
      <c r="E1826" s="450"/>
      <c r="F1826" s="450"/>
      <c r="G1826" s="450"/>
      <c r="H1826" s="450"/>
      <c r="I1826" s="450"/>
      <c r="J1826" s="450"/>
      <c r="K1826" s="450"/>
      <c r="L1826" s="451"/>
      <c r="M1826" s="452"/>
      <c r="N1826" s="452"/>
      <c r="O1826" s="452"/>
      <c r="P1826" s="453"/>
      <c r="Q1826" s="454"/>
      <c r="R1826" s="454"/>
      <c r="S1826" s="454"/>
      <c r="T1826" s="454"/>
      <c r="U1826" s="454"/>
      <c r="V1826" s="129"/>
      <c r="W1826" s="129"/>
      <c r="X1826" s="455"/>
      <c r="Y1826" s="456"/>
      <c r="Z1826" s="339" t="str">
        <f>IFERROR(VLOOKUP(X1826, 【参考】数式用!$A$2:$B$46, 2, FALSE), "")</f>
        <v/>
      </c>
      <c r="AA1826" s="357"/>
      <c r="AB1826" s="426" t="str">
        <f>IF(B1826="", "", IF(COUNTIF(X1826,"*独自*"),"数式を削除して手入力",IFERROR(INDEX(【参考】数式用!$O$3:'【参考】数式用'!$Q$452,MATCH(Q1826&amp;V1826,【参考】数式用!$N$3:'【参考】数式用'!$N$452,0),MATCH(VLOOKUP(X1826,【参考】数式用!$R$2:$S$46,2,FALSE),【参考】数式用!$O$2:$Q$2,0)),10)))</f>
        <v/>
      </c>
      <c r="AC1826" s="354"/>
    </row>
    <row r="1827" spans="1:29" ht="49.95" customHeight="1">
      <c r="A1827" s="240">
        <f t="shared" si="31"/>
        <v>1789</v>
      </c>
      <c r="B1827" s="449"/>
      <c r="C1827" s="450"/>
      <c r="D1827" s="450"/>
      <c r="E1827" s="450"/>
      <c r="F1827" s="450"/>
      <c r="G1827" s="450"/>
      <c r="H1827" s="450"/>
      <c r="I1827" s="450"/>
      <c r="J1827" s="450"/>
      <c r="K1827" s="450"/>
      <c r="L1827" s="451"/>
      <c r="M1827" s="452"/>
      <c r="N1827" s="452"/>
      <c r="O1827" s="452"/>
      <c r="P1827" s="453"/>
      <c r="Q1827" s="454"/>
      <c r="R1827" s="454"/>
      <c r="S1827" s="454"/>
      <c r="T1827" s="454"/>
      <c r="U1827" s="454"/>
      <c r="V1827" s="129"/>
      <c r="W1827" s="129"/>
      <c r="X1827" s="455"/>
      <c r="Y1827" s="456"/>
      <c r="Z1827" s="339" t="str">
        <f>IFERROR(VLOOKUP(X1827, 【参考】数式用!$A$2:$B$46, 2, FALSE), "")</f>
        <v/>
      </c>
      <c r="AA1827" s="357"/>
      <c r="AB1827" s="426" t="str">
        <f>IF(B1827="", "", IF(COUNTIF(X1827,"*独自*"),"数式を削除して手入力",IFERROR(INDEX(【参考】数式用!$O$3:'【参考】数式用'!$Q$452,MATCH(Q1827&amp;V1827,【参考】数式用!$N$3:'【参考】数式用'!$N$452,0),MATCH(VLOOKUP(X1827,【参考】数式用!$R$2:$S$46,2,FALSE),【参考】数式用!$O$2:$Q$2,0)),10)))</f>
        <v/>
      </c>
      <c r="AC1827" s="354"/>
    </row>
    <row r="1828" spans="1:29" ht="49.95" customHeight="1">
      <c r="A1828" s="240">
        <f t="shared" si="31"/>
        <v>1790</v>
      </c>
      <c r="B1828" s="449"/>
      <c r="C1828" s="450"/>
      <c r="D1828" s="450"/>
      <c r="E1828" s="450"/>
      <c r="F1828" s="450"/>
      <c r="G1828" s="450"/>
      <c r="H1828" s="450"/>
      <c r="I1828" s="450"/>
      <c r="J1828" s="450"/>
      <c r="K1828" s="450"/>
      <c r="L1828" s="451"/>
      <c r="M1828" s="452"/>
      <c r="N1828" s="452"/>
      <c r="O1828" s="452"/>
      <c r="P1828" s="453"/>
      <c r="Q1828" s="454"/>
      <c r="R1828" s="454"/>
      <c r="S1828" s="454"/>
      <c r="T1828" s="454"/>
      <c r="U1828" s="454"/>
      <c r="V1828" s="129"/>
      <c r="W1828" s="129"/>
      <c r="X1828" s="455"/>
      <c r="Y1828" s="456"/>
      <c r="Z1828" s="339" t="str">
        <f>IFERROR(VLOOKUP(X1828, 【参考】数式用!$A$2:$B$46, 2, FALSE), "")</f>
        <v/>
      </c>
      <c r="AA1828" s="357"/>
      <c r="AB1828" s="426" t="str">
        <f>IF(B1828="", "", IF(COUNTIF(X1828,"*独自*"),"数式を削除して手入力",IFERROR(INDEX(【参考】数式用!$O$3:'【参考】数式用'!$Q$452,MATCH(Q1828&amp;V1828,【参考】数式用!$N$3:'【参考】数式用'!$N$452,0),MATCH(VLOOKUP(X1828,【参考】数式用!$R$2:$S$46,2,FALSE),【参考】数式用!$O$2:$Q$2,0)),10)))</f>
        <v/>
      </c>
      <c r="AC1828" s="354"/>
    </row>
    <row r="1829" spans="1:29" ht="49.95" customHeight="1">
      <c r="A1829" s="240">
        <f t="shared" si="31"/>
        <v>1791</v>
      </c>
      <c r="B1829" s="449"/>
      <c r="C1829" s="450"/>
      <c r="D1829" s="450"/>
      <c r="E1829" s="450"/>
      <c r="F1829" s="450"/>
      <c r="G1829" s="450"/>
      <c r="H1829" s="450"/>
      <c r="I1829" s="450"/>
      <c r="J1829" s="450"/>
      <c r="K1829" s="450"/>
      <c r="L1829" s="451"/>
      <c r="M1829" s="452"/>
      <c r="N1829" s="452"/>
      <c r="O1829" s="452"/>
      <c r="P1829" s="453"/>
      <c r="Q1829" s="454"/>
      <c r="R1829" s="454"/>
      <c r="S1829" s="454"/>
      <c r="T1829" s="454"/>
      <c r="U1829" s="454"/>
      <c r="V1829" s="129"/>
      <c r="W1829" s="129"/>
      <c r="X1829" s="455"/>
      <c r="Y1829" s="456"/>
      <c r="Z1829" s="339" t="str">
        <f>IFERROR(VLOOKUP(X1829, 【参考】数式用!$A$2:$B$46, 2, FALSE), "")</f>
        <v/>
      </c>
      <c r="AA1829" s="357"/>
      <c r="AB1829" s="426" t="str">
        <f>IF(B1829="", "", IF(COUNTIF(X1829,"*独自*"),"数式を削除して手入力",IFERROR(INDEX(【参考】数式用!$O$3:'【参考】数式用'!$Q$452,MATCH(Q1829&amp;V1829,【参考】数式用!$N$3:'【参考】数式用'!$N$452,0),MATCH(VLOOKUP(X1829,【参考】数式用!$R$2:$S$46,2,FALSE),【参考】数式用!$O$2:$Q$2,0)),10)))</f>
        <v/>
      </c>
      <c r="AC1829" s="354"/>
    </row>
    <row r="1830" spans="1:29" ht="49.95" customHeight="1">
      <c r="A1830" s="240">
        <f t="shared" si="31"/>
        <v>1792</v>
      </c>
      <c r="B1830" s="449"/>
      <c r="C1830" s="450"/>
      <c r="D1830" s="450"/>
      <c r="E1830" s="450"/>
      <c r="F1830" s="450"/>
      <c r="G1830" s="450"/>
      <c r="H1830" s="450"/>
      <c r="I1830" s="450"/>
      <c r="J1830" s="450"/>
      <c r="K1830" s="450"/>
      <c r="L1830" s="451"/>
      <c r="M1830" s="452"/>
      <c r="N1830" s="452"/>
      <c r="O1830" s="452"/>
      <c r="P1830" s="453"/>
      <c r="Q1830" s="454"/>
      <c r="R1830" s="454"/>
      <c r="S1830" s="454"/>
      <c r="T1830" s="454"/>
      <c r="U1830" s="454"/>
      <c r="V1830" s="129"/>
      <c r="W1830" s="129"/>
      <c r="X1830" s="455"/>
      <c r="Y1830" s="456"/>
      <c r="Z1830" s="339" t="str">
        <f>IFERROR(VLOOKUP(X1830, 【参考】数式用!$A$2:$B$46, 2, FALSE), "")</f>
        <v/>
      </c>
      <c r="AA1830" s="357"/>
      <c r="AB1830" s="426" t="str">
        <f>IF(B1830="", "", IF(COUNTIF(X1830,"*独自*"),"数式を削除して手入力",IFERROR(INDEX(【参考】数式用!$O$3:'【参考】数式用'!$Q$452,MATCH(Q1830&amp;V1830,【参考】数式用!$N$3:'【参考】数式用'!$N$452,0),MATCH(VLOOKUP(X1830,【参考】数式用!$R$2:$S$46,2,FALSE),【参考】数式用!$O$2:$Q$2,0)),10)))</f>
        <v/>
      </c>
      <c r="AC1830" s="354"/>
    </row>
    <row r="1831" spans="1:29" ht="49.95" customHeight="1">
      <c r="A1831" s="240">
        <f t="shared" si="31"/>
        <v>1793</v>
      </c>
      <c r="B1831" s="449"/>
      <c r="C1831" s="450"/>
      <c r="D1831" s="450"/>
      <c r="E1831" s="450"/>
      <c r="F1831" s="450"/>
      <c r="G1831" s="450"/>
      <c r="H1831" s="450"/>
      <c r="I1831" s="450"/>
      <c r="J1831" s="450"/>
      <c r="K1831" s="450"/>
      <c r="L1831" s="451"/>
      <c r="M1831" s="452"/>
      <c r="N1831" s="452"/>
      <c r="O1831" s="452"/>
      <c r="P1831" s="453"/>
      <c r="Q1831" s="454"/>
      <c r="R1831" s="454"/>
      <c r="S1831" s="454"/>
      <c r="T1831" s="454"/>
      <c r="U1831" s="454"/>
      <c r="V1831" s="129"/>
      <c r="W1831" s="129"/>
      <c r="X1831" s="455"/>
      <c r="Y1831" s="456"/>
      <c r="Z1831" s="339" t="str">
        <f>IFERROR(VLOOKUP(X1831, 【参考】数式用!$A$2:$B$46, 2, FALSE), "")</f>
        <v/>
      </c>
      <c r="AA1831" s="357"/>
      <c r="AB1831" s="426" t="str">
        <f>IF(B1831="", "", IF(COUNTIF(X1831,"*独自*"),"数式を削除して手入力",IFERROR(INDEX(【参考】数式用!$O$3:'【参考】数式用'!$Q$452,MATCH(Q1831&amp;V1831,【参考】数式用!$N$3:'【参考】数式用'!$N$452,0),MATCH(VLOOKUP(X1831,【参考】数式用!$R$2:$S$46,2,FALSE),【参考】数式用!$O$2:$Q$2,0)),10)))</f>
        <v/>
      </c>
      <c r="AC1831" s="354"/>
    </row>
    <row r="1832" spans="1:29" ht="49.95" customHeight="1">
      <c r="A1832" s="240">
        <f t="shared" si="31"/>
        <v>1794</v>
      </c>
      <c r="B1832" s="449"/>
      <c r="C1832" s="450"/>
      <c r="D1832" s="450"/>
      <c r="E1832" s="450"/>
      <c r="F1832" s="450"/>
      <c r="G1832" s="450"/>
      <c r="H1832" s="450"/>
      <c r="I1832" s="450"/>
      <c r="J1832" s="450"/>
      <c r="K1832" s="450"/>
      <c r="L1832" s="451"/>
      <c r="M1832" s="452"/>
      <c r="N1832" s="452"/>
      <c r="O1832" s="452"/>
      <c r="P1832" s="453"/>
      <c r="Q1832" s="454"/>
      <c r="R1832" s="454"/>
      <c r="S1832" s="454"/>
      <c r="T1832" s="454"/>
      <c r="U1832" s="454"/>
      <c r="V1832" s="129"/>
      <c r="W1832" s="129"/>
      <c r="X1832" s="455"/>
      <c r="Y1832" s="456"/>
      <c r="Z1832" s="339" t="str">
        <f>IFERROR(VLOOKUP(X1832, 【参考】数式用!$A$2:$B$46, 2, FALSE), "")</f>
        <v/>
      </c>
      <c r="AA1832" s="357"/>
      <c r="AB1832" s="426" t="str">
        <f>IF(B1832="", "", IF(COUNTIF(X1832,"*独自*"),"数式を削除して手入力",IFERROR(INDEX(【参考】数式用!$O$3:'【参考】数式用'!$Q$452,MATCH(Q1832&amp;V1832,【参考】数式用!$N$3:'【参考】数式用'!$N$452,0),MATCH(VLOOKUP(X1832,【参考】数式用!$R$2:$S$46,2,FALSE),【参考】数式用!$O$2:$Q$2,0)),10)))</f>
        <v/>
      </c>
      <c r="AC1832" s="354"/>
    </row>
    <row r="1833" spans="1:29" ht="49.95" customHeight="1">
      <c r="A1833" s="240">
        <f t="shared" si="31"/>
        <v>1795</v>
      </c>
      <c r="B1833" s="449"/>
      <c r="C1833" s="450"/>
      <c r="D1833" s="450"/>
      <c r="E1833" s="450"/>
      <c r="F1833" s="450"/>
      <c r="G1833" s="450"/>
      <c r="H1833" s="450"/>
      <c r="I1833" s="450"/>
      <c r="J1833" s="450"/>
      <c r="K1833" s="450"/>
      <c r="L1833" s="451"/>
      <c r="M1833" s="452"/>
      <c r="N1833" s="452"/>
      <c r="O1833" s="452"/>
      <c r="P1833" s="453"/>
      <c r="Q1833" s="454"/>
      <c r="R1833" s="454"/>
      <c r="S1833" s="454"/>
      <c r="T1833" s="454"/>
      <c r="U1833" s="454"/>
      <c r="V1833" s="129"/>
      <c r="W1833" s="129"/>
      <c r="X1833" s="455"/>
      <c r="Y1833" s="456"/>
      <c r="Z1833" s="339" t="str">
        <f>IFERROR(VLOOKUP(X1833, 【参考】数式用!$A$2:$B$46, 2, FALSE), "")</f>
        <v/>
      </c>
      <c r="AA1833" s="357"/>
      <c r="AB1833" s="426" t="str">
        <f>IF(B1833="", "", IF(COUNTIF(X1833,"*独自*"),"数式を削除して手入力",IFERROR(INDEX(【参考】数式用!$O$3:'【参考】数式用'!$Q$452,MATCH(Q1833&amp;V1833,【参考】数式用!$N$3:'【参考】数式用'!$N$452,0),MATCH(VLOOKUP(X1833,【参考】数式用!$R$2:$S$46,2,FALSE),【参考】数式用!$O$2:$Q$2,0)),10)))</f>
        <v/>
      </c>
      <c r="AC1833" s="354"/>
    </row>
    <row r="1834" spans="1:29" ht="49.95" customHeight="1">
      <c r="A1834" s="240">
        <f t="shared" si="31"/>
        <v>1796</v>
      </c>
      <c r="B1834" s="449"/>
      <c r="C1834" s="450"/>
      <c r="D1834" s="450"/>
      <c r="E1834" s="450"/>
      <c r="F1834" s="450"/>
      <c r="G1834" s="450"/>
      <c r="H1834" s="450"/>
      <c r="I1834" s="450"/>
      <c r="J1834" s="450"/>
      <c r="K1834" s="450"/>
      <c r="L1834" s="451"/>
      <c r="M1834" s="452"/>
      <c r="N1834" s="452"/>
      <c r="O1834" s="452"/>
      <c r="P1834" s="453"/>
      <c r="Q1834" s="454"/>
      <c r="R1834" s="454"/>
      <c r="S1834" s="454"/>
      <c r="T1834" s="454"/>
      <c r="U1834" s="454"/>
      <c r="V1834" s="129"/>
      <c r="W1834" s="129"/>
      <c r="X1834" s="455"/>
      <c r="Y1834" s="456"/>
      <c r="Z1834" s="339" t="str">
        <f>IFERROR(VLOOKUP(X1834, 【参考】数式用!$A$2:$B$46, 2, FALSE), "")</f>
        <v/>
      </c>
      <c r="AA1834" s="357"/>
      <c r="AB1834" s="426" t="str">
        <f>IF(B1834="", "", IF(COUNTIF(X1834,"*独自*"),"数式を削除して手入力",IFERROR(INDEX(【参考】数式用!$O$3:'【参考】数式用'!$Q$452,MATCH(Q1834&amp;V1834,【参考】数式用!$N$3:'【参考】数式用'!$N$452,0),MATCH(VLOOKUP(X1834,【参考】数式用!$R$2:$S$46,2,FALSE),【参考】数式用!$O$2:$Q$2,0)),10)))</f>
        <v/>
      </c>
      <c r="AC1834" s="354"/>
    </row>
    <row r="1835" spans="1:29" ht="49.95" customHeight="1">
      <c r="A1835" s="240">
        <f t="shared" si="31"/>
        <v>1797</v>
      </c>
      <c r="B1835" s="449"/>
      <c r="C1835" s="450"/>
      <c r="D1835" s="450"/>
      <c r="E1835" s="450"/>
      <c r="F1835" s="450"/>
      <c r="G1835" s="450"/>
      <c r="H1835" s="450"/>
      <c r="I1835" s="450"/>
      <c r="J1835" s="450"/>
      <c r="K1835" s="450"/>
      <c r="L1835" s="451"/>
      <c r="M1835" s="452"/>
      <c r="N1835" s="452"/>
      <c r="O1835" s="452"/>
      <c r="P1835" s="453"/>
      <c r="Q1835" s="454"/>
      <c r="R1835" s="454"/>
      <c r="S1835" s="454"/>
      <c r="T1835" s="454"/>
      <c r="U1835" s="454"/>
      <c r="V1835" s="129"/>
      <c r="W1835" s="129"/>
      <c r="X1835" s="455"/>
      <c r="Y1835" s="456"/>
      <c r="Z1835" s="339" t="str">
        <f>IFERROR(VLOOKUP(X1835, 【参考】数式用!$A$2:$B$46, 2, FALSE), "")</f>
        <v/>
      </c>
      <c r="AA1835" s="357"/>
      <c r="AB1835" s="426" t="str">
        <f>IF(B1835="", "", IF(COUNTIF(X1835,"*独自*"),"数式を削除して手入力",IFERROR(INDEX(【参考】数式用!$O$3:'【参考】数式用'!$Q$452,MATCH(Q1835&amp;V1835,【参考】数式用!$N$3:'【参考】数式用'!$N$452,0),MATCH(VLOOKUP(X1835,【参考】数式用!$R$2:$S$46,2,FALSE),【参考】数式用!$O$2:$Q$2,0)),10)))</f>
        <v/>
      </c>
      <c r="AC1835" s="354"/>
    </row>
    <row r="1836" spans="1:29" ht="49.95" customHeight="1">
      <c r="A1836" s="240">
        <f t="shared" si="31"/>
        <v>1798</v>
      </c>
      <c r="B1836" s="449"/>
      <c r="C1836" s="450"/>
      <c r="D1836" s="450"/>
      <c r="E1836" s="450"/>
      <c r="F1836" s="450"/>
      <c r="G1836" s="450"/>
      <c r="H1836" s="450"/>
      <c r="I1836" s="450"/>
      <c r="J1836" s="450"/>
      <c r="K1836" s="450"/>
      <c r="L1836" s="451"/>
      <c r="M1836" s="452"/>
      <c r="N1836" s="452"/>
      <c r="O1836" s="452"/>
      <c r="P1836" s="453"/>
      <c r="Q1836" s="454"/>
      <c r="R1836" s="454"/>
      <c r="S1836" s="454"/>
      <c r="T1836" s="454"/>
      <c r="U1836" s="454"/>
      <c r="V1836" s="129"/>
      <c r="W1836" s="129"/>
      <c r="X1836" s="455"/>
      <c r="Y1836" s="456"/>
      <c r="Z1836" s="339" t="str">
        <f>IFERROR(VLOOKUP(X1836, 【参考】数式用!$A$2:$B$46, 2, FALSE), "")</f>
        <v/>
      </c>
      <c r="AA1836" s="357"/>
      <c r="AB1836" s="426" t="str">
        <f>IF(B1836="", "", IF(COUNTIF(X1836,"*独自*"),"数式を削除して手入力",IFERROR(INDEX(【参考】数式用!$O$3:'【参考】数式用'!$Q$452,MATCH(Q1836&amp;V1836,【参考】数式用!$N$3:'【参考】数式用'!$N$452,0),MATCH(VLOOKUP(X1836,【参考】数式用!$R$2:$S$46,2,FALSE),【参考】数式用!$O$2:$Q$2,0)),10)))</f>
        <v/>
      </c>
      <c r="AC1836" s="354"/>
    </row>
    <row r="1837" spans="1:29" ht="49.95" customHeight="1">
      <c r="A1837" s="240">
        <f t="shared" si="31"/>
        <v>1799</v>
      </c>
      <c r="B1837" s="449"/>
      <c r="C1837" s="450"/>
      <c r="D1837" s="450"/>
      <c r="E1837" s="450"/>
      <c r="F1837" s="450"/>
      <c r="G1837" s="450"/>
      <c r="H1837" s="450"/>
      <c r="I1837" s="450"/>
      <c r="J1837" s="450"/>
      <c r="K1837" s="450"/>
      <c r="L1837" s="451"/>
      <c r="M1837" s="452"/>
      <c r="N1837" s="452"/>
      <c r="O1837" s="452"/>
      <c r="P1837" s="453"/>
      <c r="Q1837" s="454"/>
      <c r="R1837" s="454"/>
      <c r="S1837" s="454"/>
      <c r="T1837" s="454"/>
      <c r="U1837" s="454"/>
      <c r="V1837" s="129"/>
      <c r="W1837" s="129"/>
      <c r="X1837" s="455"/>
      <c r="Y1837" s="456"/>
      <c r="Z1837" s="339" t="str">
        <f>IFERROR(VLOOKUP(X1837, 【参考】数式用!$A$2:$B$46, 2, FALSE), "")</f>
        <v/>
      </c>
      <c r="AA1837" s="357"/>
      <c r="AB1837" s="426" t="str">
        <f>IF(B1837="", "", IF(COUNTIF(X1837,"*独自*"),"数式を削除して手入力",IFERROR(INDEX(【参考】数式用!$O$3:'【参考】数式用'!$Q$452,MATCH(Q1837&amp;V1837,【参考】数式用!$N$3:'【参考】数式用'!$N$452,0),MATCH(VLOOKUP(X1837,【参考】数式用!$R$2:$S$46,2,FALSE),【参考】数式用!$O$2:$Q$2,0)),10)))</f>
        <v/>
      </c>
      <c r="AC1837" s="354"/>
    </row>
    <row r="1838" spans="1:29" ht="49.95" customHeight="1">
      <c r="A1838" s="240">
        <f t="shared" si="31"/>
        <v>1800</v>
      </c>
      <c r="B1838" s="449"/>
      <c r="C1838" s="450"/>
      <c r="D1838" s="450"/>
      <c r="E1838" s="450"/>
      <c r="F1838" s="450"/>
      <c r="G1838" s="450"/>
      <c r="H1838" s="450"/>
      <c r="I1838" s="450"/>
      <c r="J1838" s="450"/>
      <c r="K1838" s="450"/>
      <c r="L1838" s="451"/>
      <c r="M1838" s="452"/>
      <c r="N1838" s="452"/>
      <c r="O1838" s="452"/>
      <c r="P1838" s="453"/>
      <c r="Q1838" s="454"/>
      <c r="R1838" s="454"/>
      <c r="S1838" s="454"/>
      <c r="T1838" s="454"/>
      <c r="U1838" s="454"/>
      <c r="V1838" s="129"/>
      <c r="W1838" s="129"/>
      <c r="X1838" s="455"/>
      <c r="Y1838" s="456"/>
      <c r="Z1838" s="339" t="str">
        <f>IFERROR(VLOOKUP(X1838, 【参考】数式用!$A$2:$B$46, 2, FALSE), "")</f>
        <v/>
      </c>
      <c r="AA1838" s="357"/>
      <c r="AB1838" s="426" t="str">
        <f>IF(B1838="", "", IF(COUNTIF(X1838,"*独自*"),"数式を削除して手入力",IFERROR(INDEX(【参考】数式用!$O$3:'【参考】数式用'!$Q$452,MATCH(Q1838&amp;V1838,【参考】数式用!$N$3:'【参考】数式用'!$N$452,0),MATCH(VLOOKUP(X1838,【参考】数式用!$R$2:$S$46,2,FALSE),【参考】数式用!$O$2:$Q$2,0)),10)))</f>
        <v/>
      </c>
      <c r="AC1838" s="354"/>
    </row>
    <row r="1839" spans="1:29" ht="49.95" customHeight="1">
      <c r="A1839" s="240">
        <f t="shared" si="31"/>
        <v>1801</v>
      </c>
      <c r="B1839" s="449"/>
      <c r="C1839" s="450"/>
      <c r="D1839" s="450"/>
      <c r="E1839" s="450"/>
      <c r="F1839" s="450"/>
      <c r="G1839" s="450"/>
      <c r="H1839" s="450"/>
      <c r="I1839" s="450"/>
      <c r="J1839" s="450"/>
      <c r="K1839" s="450"/>
      <c r="L1839" s="451"/>
      <c r="M1839" s="452"/>
      <c r="N1839" s="452"/>
      <c r="O1839" s="452"/>
      <c r="P1839" s="453"/>
      <c r="Q1839" s="454"/>
      <c r="R1839" s="454"/>
      <c r="S1839" s="454"/>
      <c r="T1839" s="454"/>
      <c r="U1839" s="454"/>
      <c r="V1839" s="129"/>
      <c r="W1839" s="129"/>
      <c r="X1839" s="455"/>
      <c r="Y1839" s="456"/>
      <c r="Z1839" s="339" t="str">
        <f>IFERROR(VLOOKUP(X1839, 【参考】数式用!$A$2:$B$46, 2, FALSE), "")</f>
        <v/>
      </c>
      <c r="AA1839" s="357"/>
      <c r="AB1839" s="426" t="str">
        <f>IF(B1839="", "", IF(COUNTIF(X1839,"*独自*"),"数式を削除して手入力",IFERROR(INDEX(【参考】数式用!$O$3:'【参考】数式用'!$Q$452,MATCH(Q1839&amp;V1839,【参考】数式用!$N$3:'【参考】数式用'!$N$452,0),MATCH(VLOOKUP(X1839,【参考】数式用!$R$2:$S$46,2,FALSE),【参考】数式用!$O$2:$Q$2,0)),10)))</f>
        <v/>
      </c>
      <c r="AC1839" s="354"/>
    </row>
    <row r="1840" spans="1:29" ht="49.95" customHeight="1">
      <c r="A1840" s="240">
        <f t="shared" si="31"/>
        <v>1802</v>
      </c>
      <c r="B1840" s="449"/>
      <c r="C1840" s="450"/>
      <c r="D1840" s="450"/>
      <c r="E1840" s="450"/>
      <c r="F1840" s="450"/>
      <c r="G1840" s="450"/>
      <c r="H1840" s="450"/>
      <c r="I1840" s="450"/>
      <c r="J1840" s="450"/>
      <c r="K1840" s="450"/>
      <c r="L1840" s="451"/>
      <c r="M1840" s="452"/>
      <c r="N1840" s="452"/>
      <c r="O1840" s="452"/>
      <c r="P1840" s="453"/>
      <c r="Q1840" s="454"/>
      <c r="R1840" s="454"/>
      <c r="S1840" s="454"/>
      <c r="T1840" s="454"/>
      <c r="U1840" s="454"/>
      <c r="V1840" s="129"/>
      <c r="W1840" s="129"/>
      <c r="X1840" s="455"/>
      <c r="Y1840" s="456"/>
      <c r="Z1840" s="339" t="str">
        <f>IFERROR(VLOOKUP(X1840, 【参考】数式用!$A$2:$B$46, 2, FALSE), "")</f>
        <v/>
      </c>
      <c r="AA1840" s="357"/>
      <c r="AB1840" s="426" t="str">
        <f>IF(B1840="", "", IF(COUNTIF(X1840,"*独自*"),"数式を削除して手入力",IFERROR(INDEX(【参考】数式用!$O$3:'【参考】数式用'!$Q$452,MATCH(Q1840&amp;V1840,【参考】数式用!$N$3:'【参考】数式用'!$N$452,0),MATCH(VLOOKUP(X1840,【参考】数式用!$R$2:$S$46,2,FALSE),【参考】数式用!$O$2:$Q$2,0)),10)))</f>
        <v/>
      </c>
      <c r="AC1840" s="354"/>
    </row>
    <row r="1841" spans="1:29" ht="49.95" customHeight="1">
      <c r="A1841" s="240">
        <f t="shared" si="31"/>
        <v>1803</v>
      </c>
      <c r="B1841" s="449"/>
      <c r="C1841" s="450"/>
      <c r="D1841" s="450"/>
      <c r="E1841" s="450"/>
      <c r="F1841" s="450"/>
      <c r="G1841" s="450"/>
      <c r="H1841" s="450"/>
      <c r="I1841" s="450"/>
      <c r="J1841" s="450"/>
      <c r="K1841" s="450"/>
      <c r="L1841" s="451"/>
      <c r="M1841" s="452"/>
      <c r="N1841" s="452"/>
      <c r="O1841" s="452"/>
      <c r="P1841" s="453"/>
      <c r="Q1841" s="454"/>
      <c r="R1841" s="454"/>
      <c r="S1841" s="454"/>
      <c r="T1841" s="454"/>
      <c r="U1841" s="454"/>
      <c r="V1841" s="129"/>
      <c r="W1841" s="129"/>
      <c r="X1841" s="455"/>
      <c r="Y1841" s="456"/>
      <c r="Z1841" s="339" t="str">
        <f>IFERROR(VLOOKUP(X1841, 【参考】数式用!$A$2:$B$46, 2, FALSE), "")</f>
        <v/>
      </c>
      <c r="AA1841" s="357"/>
      <c r="AB1841" s="426" t="str">
        <f>IF(B1841="", "", IF(COUNTIF(X1841,"*独自*"),"数式を削除して手入力",IFERROR(INDEX(【参考】数式用!$O$3:'【参考】数式用'!$Q$452,MATCH(Q1841&amp;V1841,【参考】数式用!$N$3:'【参考】数式用'!$N$452,0),MATCH(VLOOKUP(X1841,【参考】数式用!$R$2:$S$46,2,FALSE),【参考】数式用!$O$2:$Q$2,0)),10)))</f>
        <v/>
      </c>
      <c r="AC1841" s="354"/>
    </row>
    <row r="1842" spans="1:29" ht="49.95" customHeight="1">
      <c r="A1842" s="240">
        <f t="shared" si="31"/>
        <v>1804</v>
      </c>
      <c r="B1842" s="449"/>
      <c r="C1842" s="450"/>
      <c r="D1842" s="450"/>
      <c r="E1842" s="450"/>
      <c r="F1842" s="450"/>
      <c r="G1842" s="450"/>
      <c r="H1842" s="450"/>
      <c r="I1842" s="450"/>
      <c r="J1842" s="450"/>
      <c r="K1842" s="450"/>
      <c r="L1842" s="451"/>
      <c r="M1842" s="452"/>
      <c r="N1842" s="452"/>
      <c r="O1842" s="452"/>
      <c r="P1842" s="453"/>
      <c r="Q1842" s="454"/>
      <c r="R1842" s="454"/>
      <c r="S1842" s="454"/>
      <c r="T1842" s="454"/>
      <c r="U1842" s="454"/>
      <c r="V1842" s="129"/>
      <c r="W1842" s="129"/>
      <c r="X1842" s="455"/>
      <c r="Y1842" s="456"/>
      <c r="Z1842" s="339" t="str">
        <f>IFERROR(VLOOKUP(X1842, 【参考】数式用!$A$2:$B$46, 2, FALSE), "")</f>
        <v/>
      </c>
      <c r="AA1842" s="357"/>
      <c r="AB1842" s="426" t="str">
        <f>IF(B1842="", "", IF(COUNTIF(X1842,"*独自*"),"数式を削除して手入力",IFERROR(INDEX(【参考】数式用!$O$3:'【参考】数式用'!$Q$452,MATCH(Q1842&amp;V1842,【参考】数式用!$N$3:'【参考】数式用'!$N$452,0),MATCH(VLOOKUP(X1842,【参考】数式用!$R$2:$S$46,2,FALSE),【参考】数式用!$O$2:$Q$2,0)),10)))</f>
        <v/>
      </c>
      <c r="AC1842" s="354"/>
    </row>
    <row r="1843" spans="1:29" ht="49.95" customHeight="1">
      <c r="A1843" s="240">
        <f t="shared" si="31"/>
        <v>1805</v>
      </c>
      <c r="B1843" s="449"/>
      <c r="C1843" s="450"/>
      <c r="D1843" s="450"/>
      <c r="E1843" s="450"/>
      <c r="F1843" s="450"/>
      <c r="G1843" s="450"/>
      <c r="H1843" s="450"/>
      <c r="I1843" s="450"/>
      <c r="J1843" s="450"/>
      <c r="K1843" s="450"/>
      <c r="L1843" s="451"/>
      <c r="M1843" s="452"/>
      <c r="N1843" s="452"/>
      <c r="O1843" s="452"/>
      <c r="P1843" s="453"/>
      <c r="Q1843" s="454"/>
      <c r="R1843" s="454"/>
      <c r="S1843" s="454"/>
      <c r="T1843" s="454"/>
      <c r="U1843" s="454"/>
      <c r="V1843" s="129"/>
      <c r="W1843" s="129"/>
      <c r="X1843" s="455"/>
      <c r="Y1843" s="456"/>
      <c r="Z1843" s="339" t="str">
        <f>IFERROR(VLOOKUP(X1843, 【参考】数式用!$A$2:$B$46, 2, FALSE), "")</f>
        <v/>
      </c>
      <c r="AA1843" s="357"/>
      <c r="AB1843" s="426" t="str">
        <f>IF(B1843="", "", IF(COUNTIF(X1843,"*独自*"),"数式を削除して手入力",IFERROR(INDEX(【参考】数式用!$O$3:'【参考】数式用'!$Q$452,MATCH(Q1843&amp;V1843,【参考】数式用!$N$3:'【参考】数式用'!$N$452,0),MATCH(VLOOKUP(X1843,【参考】数式用!$R$2:$S$46,2,FALSE),【参考】数式用!$O$2:$Q$2,0)),10)))</f>
        <v/>
      </c>
      <c r="AC1843" s="354"/>
    </row>
    <row r="1844" spans="1:29" ht="49.95" customHeight="1">
      <c r="A1844" s="240">
        <f t="shared" si="31"/>
        <v>1806</v>
      </c>
      <c r="B1844" s="449"/>
      <c r="C1844" s="450"/>
      <c r="D1844" s="450"/>
      <c r="E1844" s="450"/>
      <c r="F1844" s="450"/>
      <c r="G1844" s="450"/>
      <c r="H1844" s="450"/>
      <c r="I1844" s="450"/>
      <c r="J1844" s="450"/>
      <c r="K1844" s="450"/>
      <c r="L1844" s="451"/>
      <c r="M1844" s="452"/>
      <c r="N1844" s="452"/>
      <c r="O1844" s="452"/>
      <c r="P1844" s="453"/>
      <c r="Q1844" s="454"/>
      <c r="R1844" s="454"/>
      <c r="S1844" s="454"/>
      <c r="T1844" s="454"/>
      <c r="U1844" s="454"/>
      <c r="V1844" s="129"/>
      <c r="W1844" s="129"/>
      <c r="X1844" s="455"/>
      <c r="Y1844" s="456"/>
      <c r="Z1844" s="339" t="str">
        <f>IFERROR(VLOOKUP(X1844, 【参考】数式用!$A$2:$B$46, 2, FALSE), "")</f>
        <v/>
      </c>
      <c r="AA1844" s="357"/>
      <c r="AB1844" s="426" t="str">
        <f>IF(B1844="", "", IF(COUNTIF(X1844,"*独自*"),"数式を削除して手入力",IFERROR(INDEX(【参考】数式用!$O$3:'【参考】数式用'!$Q$452,MATCH(Q1844&amp;V1844,【参考】数式用!$N$3:'【参考】数式用'!$N$452,0),MATCH(VLOOKUP(X1844,【参考】数式用!$R$2:$S$46,2,FALSE),【参考】数式用!$O$2:$Q$2,0)),10)))</f>
        <v/>
      </c>
      <c r="AC1844" s="354"/>
    </row>
    <row r="1845" spans="1:29" ht="49.95" customHeight="1">
      <c r="A1845" s="240">
        <f t="shared" si="31"/>
        <v>1807</v>
      </c>
      <c r="B1845" s="449"/>
      <c r="C1845" s="450"/>
      <c r="D1845" s="450"/>
      <c r="E1845" s="450"/>
      <c r="F1845" s="450"/>
      <c r="G1845" s="450"/>
      <c r="H1845" s="450"/>
      <c r="I1845" s="450"/>
      <c r="J1845" s="450"/>
      <c r="K1845" s="450"/>
      <c r="L1845" s="451"/>
      <c r="M1845" s="452"/>
      <c r="N1845" s="452"/>
      <c r="O1845" s="452"/>
      <c r="P1845" s="453"/>
      <c r="Q1845" s="454"/>
      <c r="R1845" s="454"/>
      <c r="S1845" s="454"/>
      <c r="T1845" s="454"/>
      <c r="U1845" s="454"/>
      <c r="V1845" s="129"/>
      <c r="W1845" s="129"/>
      <c r="X1845" s="455"/>
      <c r="Y1845" s="456"/>
      <c r="Z1845" s="339" t="str">
        <f>IFERROR(VLOOKUP(X1845, 【参考】数式用!$A$2:$B$46, 2, FALSE), "")</f>
        <v/>
      </c>
      <c r="AA1845" s="357"/>
      <c r="AB1845" s="426" t="str">
        <f>IF(B1845="", "", IF(COUNTIF(X1845,"*独自*"),"数式を削除して手入力",IFERROR(INDEX(【参考】数式用!$O$3:'【参考】数式用'!$Q$452,MATCH(Q1845&amp;V1845,【参考】数式用!$N$3:'【参考】数式用'!$N$452,0),MATCH(VLOOKUP(X1845,【参考】数式用!$R$2:$S$46,2,FALSE),【参考】数式用!$O$2:$Q$2,0)),10)))</f>
        <v/>
      </c>
      <c r="AC1845" s="354"/>
    </row>
    <row r="1846" spans="1:29" ht="49.95" customHeight="1">
      <c r="A1846" s="240">
        <f t="shared" si="31"/>
        <v>1808</v>
      </c>
      <c r="B1846" s="449"/>
      <c r="C1846" s="450"/>
      <c r="D1846" s="450"/>
      <c r="E1846" s="450"/>
      <c r="F1846" s="450"/>
      <c r="G1846" s="450"/>
      <c r="H1846" s="450"/>
      <c r="I1846" s="450"/>
      <c r="J1846" s="450"/>
      <c r="K1846" s="450"/>
      <c r="L1846" s="451"/>
      <c r="M1846" s="452"/>
      <c r="N1846" s="452"/>
      <c r="O1846" s="452"/>
      <c r="P1846" s="453"/>
      <c r="Q1846" s="454"/>
      <c r="R1846" s="454"/>
      <c r="S1846" s="454"/>
      <c r="T1846" s="454"/>
      <c r="U1846" s="454"/>
      <c r="V1846" s="129"/>
      <c r="W1846" s="129"/>
      <c r="X1846" s="455"/>
      <c r="Y1846" s="456"/>
      <c r="Z1846" s="339" t="str">
        <f>IFERROR(VLOOKUP(X1846, 【参考】数式用!$A$2:$B$46, 2, FALSE), "")</f>
        <v/>
      </c>
      <c r="AA1846" s="357"/>
      <c r="AB1846" s="426" t="str">
        <f>IF(B1846="", "", IF(COUNTIF(X1846,"*独自*"),"数式を削除して手入力",IFERROR(INDEX(【参考】数式用!$O$3:'【参考】数式用'!$Q$452,MATCH(Q1846&amp;V1846,【参考】数式用!$N$3:'【参考】数式用'!$N$452,0),MATCH(VLOOKUP(X1846,【参考】数式用!$R$2:$S$46,2,FALSE),【参考】数式用!$O$2:$Q$2,0)),10)))</f>
        <v/>
      </c>
      <c r="AC1846" s="354"/>
    </row>
    <row r="1847" spans="1:29" ht="49.95" customHeight="1">
      <c r="A1847" s="240">
        <f t="shared" si="31"/>
        <v>1809</v>
      </c>
      <c r="B1847" s="449"/>
      <c r="C1847" s="450"/>
      <c r="D1847" s="450"/>
      <c r="E1847" s="450"/>
      <c r="F1847" s="450"/>
      <c r="G1847" s="450"/>
      <c r="H1847" s="450"/>
      <c r="I1847" s="450"/>
      <c r="J1847" s="450"/>
      <c r="K1847" s="450"/>
      <c r="L1847" s="451"/>
      <c r="M1847" s="452"/>
      <c r="N1847" s="452"/>
      <c r="O1847" s="452"/>
      <c r="P1847" s="453"/>
      <c r="Q1847" s="454"/>
      <c r="R1847" s="454"/>
      <c r="S1847" s="454"/>
      <c r="T1847" s="454"/>
      <c r="U1847" s="454"/>
      <c r="V1847" s="129"/>
      <c r="W1847" s="129"/>
      <c r="X1847" s="455"/>
      <c r="Y1847" s="456"/>
      <c r="Z1847" s="339" t="str">
        <f>IFERROR(VLOOKUP(X1847, 【参考】数式用!$A$2:$B$46, 2, FALSE), "")</f>
        <v/>
      </c>
      <c r="AA1847" s="357"/>
      <c r="AB1847" s="426" t="str">
        <f>IF(B1847="", "", IF(COUNTIF(X1847,"*独自*"),"数式を削除して手入力",IFERROR(INDEX(【参考】数式用!$O$3:'【参考】数式用'!$Q$452,MATCH(Q1847&amp;V1847,【参考】数式用!$N$3:'【参考】数式用'!$N$452,0),MATCH(VLOOKUP(X1847,【参考】数式用!$R$2:$S$46,2,FALSE),【参考】数式用!$O$2:$Q$2,0)),10)))</f>
        <v/>
      </c>
      <c r="AC1847" s="354"/>
    </row>
    <row r="1848" spans="1:29" ht="49.95" customHeight="1">
      <c r="A1848" s="240">
        <f t="shared" si="31"/>
        <v>1810</v>
      </c>
      <c r="B1848" s="449"/>
      <c r="C1848" s="450"/>
      <c r="D1848" s="450"/>
      <c r="E1848" s="450"/>
      <c r="F1848" s="450"/>
      <c r="G1848" s="450"/>
      <c r="H1848" s="450"/>
      <c r="I1848" s="450"/>
      <c r="J1848" s="450"/>
      <c r="K1848" s="450"/>
      <c r="L1848" s="451"/>
      <c r="M1848" s="452"/>
      <c r="N1848" s="452"/>
      <c r="O1848" s="452"/>
      <c r="P1848" s="453"/>
      <c r="Q1848" s="454"/>
      <c r="R1848" s="454"/>
      <c r="S1848" s="454"/>
      <c r="T1848" s="454"/>
      <c r="U1848" s="454"/>
      <c r="V1848" s="129"/>
      <c r="W1848" s="129"/>
      <c r="X1848" s="455"/>
      <c r="Y1848" s="456"/>
      <c r="Z1848" s="339" t="str">
        <f>IFERROR(VLOOKUP(X1848, 【参考】数式用!$A$2:$B$46, 2, FALSE), "")</f>
        <v/>
      </c>
      <c r="AA1848" s="357"/>
      <c r="AB1848" s="426" t="str">
        <f>IF(B1848="", "", IF(COUNTIF(X1848,"*独自*"),"数式を削除して手入力",IFERROR(INDEX(【参考】数式用!$O$3:'【参考】数式用'!$Q$452,MATCH(Q1848&amp;V1848,【参考】数式用!$N$3:'【参考】数式用'!$N$452,0),MATCH(VLOOKUP(X1848,【参考】数式用!$R$2:$S$46,2,FALSE),【参考】数式用!$O$2:$Q$2,0)),10)))</f>
        <v/>
      </c>
      <c r="AC1848" s="354"/>
    </row>
    <row r="1849" spans="1:29" ht="49.95" customHeight="1">
      <c r="A1849" s="240">
        <f t="shared" si="31"/>
        <v>1811</v>
      </c>
      <c r="B1849" s="449"/>
      <c r="C1849" s="450"/>
      <c r="D1849" s="450"/>
      <c r="E1849" s="450"/>
      <c r="F1849" s="450"/>
      <c r="G1849" s="450"/>
      <c r="H1849" s="450"/>
      <c r="I1849" s="450"/>
      <c r="J1849" s="450"/>
      <c r="K1849" s="450"/>
      <c r="L1849" s="451"/>
      <c r="M1849" s="452"/>
      <c r="N1849" s="452"/>
      <c r="O1849" s="452"/>
      <c r="P1849" s="453"/>
      <c r="Q1849" s="454"/>
      <c r="R1849" s="454"/>
      <c r="S1849" s="454"/>
      <c r="T1849" s="454"/>
      <c r="U1849" s="454"/>
      <c r="V1849" s="129"/>
      <c r="W1849" s="129"/>
      <c r="X1849" s="455"/>
      <c r="Y1849" s="456"/>
      <c r="Z1849" s="339" t="str">
        <f>IFERROR(VLOOKUP(X1849, 【参考】数式用!$A$2:$B$46, 2, FALSE), "")</f>
        <v/>
      </c>
      <c r="AA1849" s="357"/>
      <c r="AB1849" s="426" t="str">
        <f>IF(B1849="", "", IF(COUNTIF(X1849,"*独自*"),"数式を削除して手入力",IFERROR(INDEX(【参考】数式用!$O$3:'【参考】数式用'!$Q$452,MATCH(Q1849&amp;V1849,【参考】数式用!$N$3:'【参考】数式用'!$N$452,0),MATCH(VLOOKUP(X1849,【参考】数式用!$R$2:$S$46,2,FALSE),【参考】数式用!$O$2:$Q$2,0)),10)))</f>
        <v/>
      </c>
      <c r="AC1849" s="354"/>
    </row>
    <row r="1850" spans="1:29" ht="49.95" customHeight="1">
      <c r="A1850" s="240">
        <f t="shared" si="31"/>
        <v>1812</v>
      </c>
      <c r="B1850" s="449"/>
      <c r="C1850" s="450"/>
      <c r="D1850" s="450"/>
      <c r="E1850" s="450"/>
      <c r="F1850" s="450"/>
      <c r="G1850" s="450"/>
      <c r="H1850" s="450"/>
      <c r="I1850" s="450"/>
      <c r="J1850" s="450"/>
      <c r="K1850" s="450"/>
      <c r="L1850" s="451"/>
      <c r="M1850" s="452"/>
      <c r="N1850" s="452"/>
      <c r="O1850" s="452"/>
      <c r="P1850" s="453"/>
      <c r="Q1850" s="454"/>
      <c r="R1850" s="454"/>
      <c r="S1850" s="454"/>
      <c r="T1850" s="454"/>
      <c r="U1850" s="454"/>
      <c r="V1850" s="129"/>
      <c r="W1850" s="129"/>
      <c r="X1850" s="455"/>
      <c r="Y1850" s="456"/>
      <c r="Z1850" s="339" t="str">
        <f>IFERROR(VLOOKUP(X1850, 【参考】数式用!$A$2:$B$46, 2, FALSE), "")</f>
        <v/>
      </c>
      <c r="AA1850" s="357"/>
      <c r="AB1850" s="426" t="str">
        <f>IF(B1850="", "", IF(COUNTIF(X1850,"*独自*"),"数式を削除して手入力",IFERROR(INDEX(【参考】数式用!$O$3:'【参考】数式用'!$Q$452,MATCH(Q1850&amp;V1850,【参考】数式用!$N$3:'【参考】数式用'!$N$452,0),MATCH(VLOOKUP(X1850,【参考】数式用!$R$2:$S$46,2,FALSE),【参考】数式用!$O$2:$Q$2,0)),10)))</f>
        <v/>
      </c>
      <c r="AC1850" s="354"/>
    </row>
    <row r="1851" spans="1:29" ht="49.95" customHeight="1">
      <c r="A1851" s="240">
        <f t="shared" si="31"/>
        <v>1813</v>
      </c>
      <c r="B1851" s="449"/>
      <c r="C1851" s="450"/>
      <c r="D1851" s="450"/>
      <c r="E1851" s="450"/>
      <c r="F1851" s="450"/>
      <c r="G1851" s="450"/>
      <c r="H1851" s="450"/>
      <c r="I1851" s="450"/>
      <c r="J1851" s="450"/>
      <c r="K1851" s="450"/>
      <c r="L1851" s="451"/>
      <c r="M1851" s="452"/>
      <c r="N1851" s="452"/>
      <c r="O1851" s="452"/>
      <c r="P1851" s="453"/>
      <c r="Q1851" s="454"/>
      <c r="R1851" s="454"/>
      <c r="S1851" s="454"/>
      <c r="T1851" s="454"/>
      <c r="U1851" s="454"/>
      <c r="V1851" s="129"/>
      <c r="W1851" s="129"/>
      <c r="X1851" s="455"/>
      <c r="Y1851" s="456"/>
      <c r="Z1851" s="339" t="str">
        <f>IFERROR(VLOOKUP(X1851, 【参考】数式用!$A$2:$B$46, 2, FALSE), "")</f>
        <v/>
      </c>
      <c r="AA1851" s="357"/>
      <c r="AB1851" s="426" t="str">
        <f>IF(B1851="", "", IF(COUNTIF(X1851,"*独自*"),"数式を削除して手入力",IFERROR(INDEX(【参考】数式用!$O$3:'【参考】数式用'!$Q$452,MATCH(Q1851&amp;V1851,【参考】数式用!$N$3:'【参考】数式用'!$N$452,0),MATCH(VLOOKUP(X1851,【参考】数式用!$R$2:$S$46,2,FALSE),【参考】数式用!$O$2:$Q$2,0)),10)))</f>
        <v/>
      </c>
      <c r="AC1851" s="354"/>
    </row>
    <row r="1852" spans="1:29" ht="49.95" customHeight="1">
      <c r="A1852" s="240">
        <f t="shared" si="31"/>
        <v>1814</v>
      </c>
      <c r="B1852" s="449"/>
      <c r="C1852" s="450"/>
      <c r="D1852" s="450"/>
      <c r="E1852" s="450"/>
      <c r="F1852" s="450"/>
      <c r="G1852" s="450"/>
      <c r="H1852" s="450"/>
      <c r="I1852" s="450"/>
      <c r="J1852" s="450"/>
      <c r="K1852" s="450"/>
      <c r="L1852" s="451"/>
      <c r="M1852" s="452"/>
      <c r="N1852" s="452"/>
      <c r="O1852" s="452"/>
      <c r="P1852" s="453"/>
      <c r="Q1852" s="454"/>
      <c r="R1852" s="454"/>
      <c r="S1852" s="454"/>
      <c r="T1852" s="454"/>
      <c r="U1852" s="454"/>
      <c r="V1852" s="129"/>
      <c r="W1852" s="129"/>
      <c r="X1852" s="455"/>
      <c r="Y1852" s="456"/>
      <c r="Z1852" s="339" t="str">
        <f>IFERROR(VLOOKUP(X1852, 【参考】数式用!$A$2:$B$46, 2, FALSE), "")</f>
        <v/>
      </c>
      <c r="AA1852" s="357"/>
      <c r="AB1852" s="426" t="str">
        <f>IF(B1852="", "", IF(COUNTIF(X1852,"*独自*"),"数式を削除して手入力",IFERROR(INDEX(【参考】数式用!$O$3:'【参考】数式用'!$Q$452,MATCH(Q1852&amp;V1852,【参考】数式用!$N$3:'【参考】数式用'!$N$452,0),MATCH(VLOOKUP(X1852,【参考】数式用!$R$2:$S$46,2,FALSE),【参考】数式用!$O$2:$Q$2,0)),10)))</f>
        <v/>
      </c>
      <c r="AC1852" s="354"/>
    </row>
    <row r="1853" spans="1:29" ht="49.95" customHeight="1">
      <c r="A1853" s="240">
        <f t="shared" si="31"/>
        <v>1815</v>
      </c>
      <c r="B1853" s="449"/>
      <c r="C1853" s="450"/>
      <c r="D1853" s="450"/>
      <c r="E1853" s="450"/>
      <c r="F1853" s="450"/>
      <c r="G1853" s="450"/>
      <c r="H1853" s="450"/>
      <c r="I1853" s="450"/>
      <c r="J1853" s="450"/>
      <c r="K1853" s="450"/>
      <c r="L1853" s="451"/>
      <c r="M1853" s="452"/>
      <c r="N1853" s="452"/>
      <c r="O1853" s="452"/>
      <c r="P1853" s="453"/>
      <c r="Q1853" s="454"/>
      <c r="R1853" s="454"/>
      <c r="S1853" s="454"/>
      <c r="T1853" s="454"/>
      <c r="U1853" s="454"/>
      <c r="V1853" s="129"/>
      <c r="W1853" s="129"/>
      <c r="X1853" s="455"/>
      <c r="Y1853" s="456"/>
      <c r="Z1853" s="339" t="str">
        <f>IFERROR(VLOOKUP(X1853, 【参考】数式用!$A$2:$B$46, 2, FALSE), "")</f>
        <v/>
      </c>
      <c r="AA1853" s="357"/>
      <c r="AB1853" s="426" t="str">
        <f>IF(B1853="", "", IF(COUNTIF(X1853,"*独自*"),"数式を削除して手入力",IFERROR(INDEX(【参考】数式用!$O$3:'【参考】数式用'!$Q$452,MATCH(Q1853&amp;V1853,【参考】数式用!$N$3:'【参考】数式用'!$N$452,0),MATCH(VLOOKUP(X1853,【参考】数式用!$R$2:$S$46,2,FALSE),【参考】数式用!$O$2:$Q$2,0)),10)))</f>
        <v/>
      </c>
      <c r="AC1853" s="354"/>
    </row>
    <row r="1854" spans="1:29" ht="49.95" customHeight="1">
      <c r="A1854" s="240">
        <f t="shared" si="31"/>
        <v>1816</v>
      </c>
      <c r="B1854" s="449"/>
      <c r="C1854" s="450"/>
      <c r="D1854" s="450"/>
      <c r="E1854" s="450"/>
      <c r="F1854" s="450"/>
      <c r="G1854" s="450"/>
      <c r="H1854" s="450"/>
      <c r="I1854" s="450"/>
      <c r="J1854" s="450"/>
      <c r="K1854" s="450"/>
      <c r="L1854" s="451"/>
      <c r="M1854" s="452"/>
      <c r="N1854" s="452"/>
      <c r="O1854" s="452"/>
      <c r="P1854" s="453"/>
      <c r="Q1854" s="454"/>
      <c r="R1854" s="454"/>
      <c r="S1854" s="454"/>
      <c r="T1854" s="454"/>
      <c r="U1854" s="454"/>
      <c r="V1854" s="129"/>
      <c r="W1854" s="129"/>
      <c r="X1854" s="455"/>
      <c r="Y1854" s="456"/>
      <c r="Z1854" s="339" t="str">
        <f>IFERROR(VLOOKUP(X1854, 【参考】数式用!$A$2:$B$46, 2, FALSE), "")</f>
        <v/>
      </c>
      <c r="AA1854" s="357"/>
      <c r="AB1854" s="426" t="str">
        <f>IF(B1854="", "", IF(COUNTIF(X1854,"*独自*"),"数式を削除して手入力",IFERROR(INDEX(【参考】数式用!$O$3:'【参考】数式用'!$Q$452,MATCH(Q1854&amp;V1854,【参考】数式用!$N$3:'【参考】数式用'!$N$452,0),MATCH(VLOOKUP(X1854,【参考】数式用!$R$2:$S$46,2,FALSE),【参考】数式用!$O$2:$Q$2,0)),10)))</f>
        <v/>
      </c>
      <c r="AC1854" s="354"/>
    </row>
    <row r="1855" spans="1:29" ht="49.95" customHeight="1">
      <c r="A1855" s="240">
        <f t="shared" si="31"/>
        <v>1817</v>
      </c>
      <c r="B1855" s="449"/>
      <c r="C1855" s="450"/>
      <c r="D1855" s="450"/>
      <c r="E1855" s="450"/>
      <c r="F1855" s="450"/>
      <c r="G1855" s="450"/>
      <c r="H1855" s="450"/>
      <c r="I1855" s="450"/>
      <c r="J1855" s="450"/>
      <c r="K1855" s="450"/>
      <c r="L1855" s="451"/>
      <c r="M1855" s="452"/>
      <c r="N1855" s="452"/>
      <c r="O1855" s="452"/>
      <c r="P1855" s="453"/>
      <c r="Q1855" s="454"/>
      <c r="R1855" s="454"/>
      <c r="S1855" s="454"/>
      <c r="T1855" s="454"/>
      <c r="U1855" s="454"/>
      <c r="V1855" s="129"/>
      <c r="W1855" s="129"/>
      <c r="X1855" s="455"/>
      <c r="Y1855" s="456"/>
      <c r="Z1855" s="339" t="str">
        <f>IFERROR(VLOOKUP(X1855, 【参考】数式用!$A$2:$B$46, 2, FALSE), "")</f>
        <v/>
      </c>
      <c r="AA1855" s="357"/>
      <c r="AB1855" s="426" t="str">
        <f>IF(B1855="", "", IF(COUNTIF(X1855,"*独自*"),"数式を削除して手入力",IFERROR(INDEX(【参考】数式用!$O$3:'【参考】数式用'!$Q$452,MATCH(Q1855&amp;V1855,【参考】数式用!$N$3:'【参考】数式用'!$N$452,0),MATCH(VLOOKUP(X1855,【参考】数式用!$R$2:$S$46,2,FALSE),【参考】数式用!$O$2:$Q$2,0)),10)))</f>
        <v/>
      </c>
      <c r="AC1855" s="354"/>
    </row>
    <row r="1856" spans="1:29" ht="49.95" customHeight="1">
      <c r="A1856" s="240">
        <f t="shared" si="31"/>
        <v>1818</v>
      </c>
      <c r="B1856" s="449"/>
      <c r="C1856" s="450"/>
      <c r="D1856" s="450"/>
      <c r="E1856" s="450"/>
      <c r="F1856" s="450"/>
      <c r="G1856" s="450"/>
      <c r="H1856" s="450"/>
      <c r="I1856" s="450"/>
      <c r="J1856" s="450"/>
      <c r="K1856" s="450"/>
      <c r="L1856" s="451"/>
      <c r="M1856" s="452"/>
      <c r="N1856" s="452"/>
      <c r="O1856" s="452"/>
      <c r="P1856" s="453"/>
      <c r="Q1856" s="454"/>
      <c r="R1856" s="454"/>
      <c r="S1856" s="454"/>
      <c r="T1856" s="454"/>
      <c r="U1856" s="454"/>
      <c r="V1856" s="129"/>
      <c r="W1856" s="129"/>
      <c r="X1856" s="455"/>
      <c r="Y1856" s="456"/>
      <c r="Z1856" s="339" t="str">
        <f>IFERROR(VLOOKUP(X1856, 【参考】数式用!$A$2:$B$46, 2, FALSE), "")</f>
        <v/>
      </c>
      <c r="AA1856" s="357"/>
      <c r="AB1856" s="426" t="str">
        <f>IF(B1856="", "", IF(COUNTIF(X1856,"*独自*"),"数式を削除して手入力",IFERROR(INDEX(【参考】数式用!$O$3:'【参考】数式用'!$Q$452,MATCH(Q1856&amp;V1856,【参考】数式用!$N$3:'【参考】数式用'!$N$452,0),MATCH(VLOOKUP(X1856,【参考】数式用!$R$2:$S$46,2,FALSE),【参考】数式用!$O$2:$Q$2,0)),10)))</f>
        <v/>
      </c>
      <c r="AC1856" s="354"/>
    </row>
    <row r="1857" spans="1:29" ht="49.95" customHeight="1">
      <c r="A1857" s="240">
        <f t="shared" si="31"/>
        <v>1819</v>
      </c>
      <c r="B1857" s="449"/>
      <c r="C1857" s="450"/>
      <c r="D1857" s="450"/>
      <c r="E1857" s="450"/>
      <c r="F1857" s="450"/>
      <c r="G1857" s="450"/>
      <c r="H1857" s="450"/>
      <c r="I1857" s="450"/>
      <c r="J1857" s="450"/>
      <c r="K1857" s="450"/>
      <c r="L1857" s="451"/>
      <c r="M1857" s="452"/>
      <c r="N1857" s="452"/>
      <c r="O1857" s="452"/>
      <c r="P1857" s="453"/>
      <c r="Q1857" s="454"/>
      <c r="R1857" s="454"/>
      <c r="S1857" s="454"/>
      <c r="T1857" s="454"/>
      <c r="U1857" s="454"/>
      <c r="V1857" s="129"/>
      <c r="W1857" s="129"/>
      <c r="X1857" s="455"/>
      <c r="Y1857" s="456"/>
      <c r="Z1857" s="339" t="str">
        <f>IFERROR(VLOOKUP(X1857, 【参考】数式用!$A$2:$B$46, 2, FALSE), "")</f>
        <v/>
      </c>
      <c r="AA1857" s="357"/>
      <c r="AB1857" s="426" t="str">
        <f>IF(B1857="", "", IF(COUNTIF(X1857,"*独自*"),"数式を削除して手入力",IFERROR(INDEX(【参考】数式用!$O$3:'【参考】数式用'!$Q$452,MATCH(Q1857&amp;V1857,【参考】数式用!$N$3:'【参考】数式用'!$N$452,0),MATCH(VLOOKUP(X1857,【参考】数式用!$R$2:$S$46,2,FALSE),【参考】数式用!$O$2:$Q$2,0)),10)))</f>
        <v/>
      </c>
      <c r="AC1857" s="354"/>
    </row>
    <row r="1858" spans="1:29" ht="49.95" customHeight="1">
      <c r="A1858" s="240">
        <f t="shared" si="31"/>
        <v>1820</v>
      </c>
      <c r="B1858" s="449"/>
      <c r="C1858" s="450"/>
      <c r="D1858" s="450"/>
      <c r="E1858" s="450"/>
      <c r="F1858" s="450"/>
      <c r="G1858" s="450"/>
      <c r="H1858" s="450"/>
      <c r="I1858" s="450"/>
      <c r="J1858" s="450"/>
      <c r="K1858" s="450"/>
      <c r="L1858" s="451"/>
      <c r="M1858" s="452"/>
      <c r="N1858" s="452"/>
      <c r="O1858" s="452"/>
      <c r="P1858" s="453"/>
      <c r="Q1858" s="454"/>
      <c r="R1858" s="454"/>
      <c r="S1858" s="454"/>
      <c r="T1858" s="454"/>
      <c r="U1858" s="454"/>
      <c r="V1858" s="129"/>
      <c r="W1858" s="129"/>
      <c r="X1858" s="455"/>
      <c r="Y1858" s="456"/>
      <c r="Z1858" s="339" t="str">
        <f>IFERROR(VLOOKUP(X1858, 【参考】数式用!$A$2:$B$46, 2, FALSE), "")</f>
        <v/>
      </c>
      <c r="AA1858" s="357"/>
      <c r="AB1858" s="426" t="str">
        <f>IF(B1858="", "", IF(COUNTIF(X1858,"*独自*"),"数式を削除して手入力",IFERROR(INDEX(【参考】数式用!$O$3:'【参考】数式用'!$Q$452,MATCH(Q1858&amp;V1858,【参考】数式用!$N$3:'【参考】数式用'!$N$452,0),MATCH(VLOOKUP(X1858,【参考】数式用!$R$2:$S$46,2,FALSE),【参考】数式用!$O$2:$Q$2,0)),10)))</f>
        <v/>
      </c>
      <c r="AC1858" s="354"/>
    </row>
    <row r="1859" spans="1:29" ht="49.95" customHeight="1">
      <c r="A1859" s="240">
        <f t="shared" si="31"/>
        <v>1821</v>
      </c>
      <c r="B1859" s="449"/>
      <c r="C1859" s="450"/>
      <c r="D1859" s="450"/>
      <c r="E1859" s="450"/>
      <c r="F1859" s="450"/>
      <c r="G1859" s="450"/>
      <c r="H1859" s="450"/>
      <c r="I1859" s="450"/>
      <c r="J1859" s="450"/>
      <c r="K1859" s="450"/>
      <c r="L1859" s="451"/>
      <c r="M1859" s="452"/>
      <c r="N1859" s="452"/>
      <c r="O1859" s="452"/>
      <c r="P1859" s="453"/>
      <c r="Q1859" s="454"/>
      <c r="R1859" s="454"/>
      <c r="S1859" s="454"/>
      <c r="T1859" s="454"/>
      <c r="U1859" s="454"/>
      <c r="V1859" s="129"/>
      <c r="W1859" s="129"/>
      <c r="X1859" s="455"/>
      <c r="Y1859" s="456"/>
      <c r="Z1859" s="339" t="str">
        <f>IFERROR(VLOOKUP(X1859, 【参考】数式用!$A$2:$B$46, 2, FALSE), "")</f>
        <v/>
      </c>
      <c r="AA1859" s="357"/>
      <c r="AB1859" s="426" t="str">
        <f>IF(B1859="", "", IF(COUNTIF(X1859,"*独自*"),"数式を削除して手入力",IFERROR(INDEX(【参考】数式用!$O$3:'【参考】数式用'!$Q$452,MATCH(Q1859&amp;V1859,【参考】数式用!$N$3:'【参考】数式用'!$N$452,0),MATCH(VLOOKUP(X1859,【参考】数式用!$R$2:$S$46,2,FALSE),【参考】数式用!$O$2:$Q$2,0)),10)))</f>
        <v/>
      </c>
      <c r="AC1859" s="354"/>
    </row>
    <row r="1860" spans="1:29" ht="49.95" customHeight="1">
      <c r="A1860" s="240">
        <f t="shared" si="31"/>
        <v>1822</v>
      </c>
      <c r="B1860" s="449"/>
      <c r="C1860" s="450"/>
      <c r="D1860" s="450"/>
      <c r="E1860" s="450"/>
      <c r="F1860" s="450"/>
      <c r="G1860" s="450"/>
      <c r="H1860" s="450"/>
      <c r="I1860" s="450"/>
      <c r="J1860" s="450"/>
      <c r="K1860" s="450"/>
      <c r="L1860" s="451"/>
      <c r="M1860" s="452"/>
      <c r="N1860" s="452"/>
      <c r="O1860" s="452"/>
      <c r="P1860" s="453"/>
      <c r="Q1860" s="454"/>
      <c r="R1860" s="454"/>
      <c r="S1860" s="454"/>
      <c r="T1860" s="454"/>
      <c r="U1860" s="454"/>
      <c r="V1860" s="129"/>
      <c r="W1860" s="129"/>
      <c r="X1860" s="455"/>
      <c r="Y1860" s="456"/>
      <c r="Z1860" s="339" t="str">
        <f>IFERROR(VLOOKUP(X1860, 【参考】数式用!$A$2:$B$46, 2, FALSE), "")</f>
        <v/>
      </c>
      <c r="AA1860" s="357"/>
      <c r="AB1860" s="426" t="str">
        <f>IF(B1860="", "", IF(COUNTIF(X1860,"*独自*"),"数式を削除して手入力",IFERROR(INDEX(【参考】数式用!$O$3:'【参考】数式用'!$Q$452,MATCH(Q1860&amp;V1860,【参考】数式用!$N$3:'【参考】数式用'!$N$452,0),MATCH(VLOOKUP(X1860,【参考】数式用!$R$2:$S$46,2,FALSE),【参考】数式用!$O$2:$Q$2,0)),10)))</f>
        <v/>
      </c>
      <c r="AC1860" s="354"/>
    </row>
    <row r="1861" spans="1:29" ht="49.95" customHeight="1">
      <c r="A1861" s="240">
        <f t="shared" si="31"/>
        <v>1823</v>
      </c>
      <c r="B1861" s="449"/>
      <c r="C1861" s="450"/>
      <c r="D1861" s="450"/>
      <c r="E1861" s="450"/>
      <c r="F1861" s="450"/>
      <c r="G1861" s="450"/>
      <c r="H1861" s="450"/>
      <c r="I1861" s="450"/>
      <c r="J1861" s="450"/>
      <c r="K1861" s="450"/>
      <c r="L1861" s="451"/>
      <c r="M1861" s="452"/>
      <c r="N1861" s="452"/>
      <c r="O1861" s="452"/>
      <c r="P1861" s="453"/>
      <c r="Q1861" s="454"/>
      <c r="R1861" s="454"/>
      <c r="S1861" s="454"/>
      <c r="T1861" s="454"/>
      <c r="U1861" s="454"/>
      <c r="V1861" s="129"/>
      <c r="W1861" s="129"/>
      <c r="X1861" s="455"/>
      <c r="Y1861" s="456"/>
      <c r="Z1861" s="339" t="str">
        <f>IFERROR(VLOOKUP(X1861, 【参考】数式用!$A$2:$B$46, 2, FALSE), "")</f>
        <v/>
      </c>
      <c r="AA1861" s="357"/>
      <c r="AB1861" s="426" t="str">
        <f>IF(B1861="", "", IF(COUNTIF(X1861,"*独自*"),"数式を削除して手入力",IFERROR(INDEX(【参考】数式用!$O$3:'【参考】数式用'!$Q$452,MATCH(Q1861&amp;V1861,【参考】数式用!$N$3:'【参考】数式用'!$N$452,0),MATCH(VLOOKUP(X1861,【参考】数式用!$R$2:$S$46,2,FALSE),【参考】数式用!$O$2:$Q$2,0)),10)))</f>
        <v/>
      </c>
      <c r="AC1861" s="354"/>
    </row>
    <row r="1862" spans="1:29" ht="49.95" customHeight="1">
      <c r="A1862" s="240">
        <f t="shared" si="31"/>
        <v>1824</v>
      </c>
      <c r="B1862" s="449"/>
      <c r="C1862" s="450"/>
      <c r="D1862" s="450"/>
      <c r="E1862" s="450"/>
      <c r="F1862" s="450"/>
      <c r="G1862" s="450"/>
      <c r="H1862" s="450"/>
      <c r="I1862" s="450"/>
      <c r="J1862" s="450"/>
      <c r="K1862" s="450"/>
      <c r="L1862" s="451"/>
      <c r="M1862" s="452"/>
      <c r="N1862" s="452"/>
      <c r="O1862" s="452"/>
      <c r="P1862" s="453"/>
      <c r="Q1862" s="454"/>
      <c r="R1862" s="454"/>
      <c r="S1862" s="454"/>
      <c r="T1862" s="454"/>
      <c r="U1862" s="454"/>
      <c r="V1862" s="129"/>
      <c r="W1862" s="129"/>
      <c r="X1862" s="455"/>
      <c r="Y1862" s="456"/>
      <c r="Z1862" s="339" t="str">
        <f>IFERROR(VLOOKUP(X1862, 【参考】数式用!$A$2:$B$46, 2, FALSE), "")</f>
        <v/>
      </c>
      <c r="AA1862" s="357"/>
      <c r="AB1862" s="426" t="str">
        <f>IF(B1862="", "", IF(COUNTIF(X1862,"*独自*"),"数式を削除して手入力",IFERROR(INDEX(【参考】数式用!$O$3:'【参考】数式用'!$Q$452,MATCH(Q1862&amp;V1862,【参考】数式用!$N$3:'【参考】数式用'!$N$452,0),MATCH(VLOOKUP(X1862,【参考】数式用!$R$2:$S$46,2,FALSE),【参考】数式用!$O$2:$Q$2,0)),10)))</f>
        <v/>
      </c>
      <c r="AC1862" s="354"/>
    </row>
    <row r="1863" spans="1:29" ht="49.95" customHeight="1">
      <c r="A1863" s="240">
        <f t="shared" si="31"/>
        <v>1825</v>
      </c>
      <c r="B1863" s="449"/>
      <c r="C1863" s="450"/>
      <c r="D1863" s="450"/>
      <c r="E1863" s="450"/>
      <c r="F1863" s="450"/>
      <c r="G1863" s="450"/>
      <c r="H1863" s="450"/>
      <c r="I1863" s="450"/>
      <c r="J1863" s="450"/>
      <c r="K1863" s="450"/>
      <c r="L1863" s="451"/>
      <c r="M1863" s="452"/>
      <c r="N1863" s="452"/>
      <c r="O1863" s="452"/>
      <c r="P1863" s="453"/>
      <c r="Q1863" s="454"/>
      <c r="R1863" s="454"/>
      <c r="S1863" s="454"/>
      <c r="T1863" s="454"/>
      <c r="U1863" s="454"/>
      <c r="V1863" s="129"/>
      <c r="W1863" s="129"/>
      <c r="X1863" s="455"/>
      <c r="Y1863" s="456"/>
      <c r="Z1863" s="339" t="str">
        <f>IFERROR(VLOOKUP(X1863, 【参考】数式用!$A$2:$B$46, 2, FALSE), "")</f>
        <v/>
      </c>
      <c r="AA1863" s="357"/>
      <c r="AB1863" s="426" t="str">
        <f>IF(B1863="", "", IF(COUNTIF(X1863,"*独自*"),"数式を削除して手入力",IFERROR(INDEX(【参考】数式用!$O$3:'【参考】数式用'!$Q$452,MATCH(Q1863&amp;V1863,【参考】数式用!$N$3:'【参考】数式用'!$N$452,0),MATCH(VLOOKUP(X1863,【参考】数式用!$R$2:$S$46,2,FALSE),【参考】数式用!$O$2:$Q$2,0)),10)))</f>
        <v/>
      </c>
      <c r="AC1863" s="354"/>
    </row>
    <row r="1864" spans="1:29" ht="49.95" customHeight="1">
      <c r="A1864" s="240">
        <f t="shared" si="31"/>
        <v>1826</v>
      </c>
      <c r="B1864" s="449"/>
      <c r="C1864" s="450"/>
      <c r="D1864" s="450"/>
      <c r="E1864" s="450"/>
      <c r="F1864" s="450"/>
      <c r="G1864" s="450"/>
      <c r="H1864" s="450"/>
      <c r="I1864" s="450"/>
      <c r="J1864" s="450"/>
      <c r="K1864" s="450"/>
      <c r="L1864" s="451"/>
      <c r="M1864" s="452"/>
      <c r="N1864" s="452"/>
      <c r="O1864" s="452"/>
      <c r="P1864" s="453"/>
      <c r="Q1864" s="454"/>
      <c r="R1864" s="454"/>
      <c r="S1864" s="454"/>
      <c r="T1864" s="454"/>
      <c r="U1864" s="454"/>
      <c r="V1864" s="129"/>
      <c r="W1864" s="129"/>
      <c r="X1864" s="455"/>
      <c r="Y1864" s="456"/>
      <c r="Z1864" s="339" t="str">
        <f>IFERROR(VLOOKUP(X1864, 【参考】数式用!$A$2:$B$46, 2, FALSE), "")</f>
        <v/>
      </c>
      <c r="AA1864" s="357"/>
      <c r="AB1864" s="426" t="str">
        <f>IF(B1864="", "", IF(COUNTIF(X1864,"*独自*"),"数式を削除して手入力",IFERROR(INDEX(【参考】数式用!$O$3:'【参考】数式用'!$Q$452,MATCH(Q1864&amp;V1864,【参考】数式用!$N$3:'【参考】数式用'!$N$452,0),MATCH(VLOOKUP(X1864,【参考】数式用!$R$2:$S$46,2,FALSE),【参考】数式用!$O$2:$Q$2,0)),10)))</f>
        <v/>
      </c>
      <c r="AC1864" s="354"/>
    </row>
    <row r="1865" spans="1:29" ht="49.95" customHeight="1">
      <c r="A1865" s="240">
        <f t="shared" si="31"/>
        <v>1827</v>
      </c>
      <c r="B1865" s="449"/>
      <c r="C1865" s="450"/>
      <c r="D1865" s="450"/>
      <c r="E1865" s="450"/>
      <c r="F1865" s="450"/>
      <c r="G1865" s="450"/>
      <c r="H1865" s="450"/>
      <c r="I1865" s="450"/>
      <c r="J1865" s="450"/>
      <c r="K1865" s="450"/>
      <c r="L1865" s="451"/>
      <c r="M1865" s="452"/>
      <c r="N1865" s="452"/>
      <c r="O1865" s="452"/>
      <c r="P1865" s="453"/>
      <c r="Q1865" s="454"/>
      <c r="R1865" s="454"/>
      <c r="S1865" s="454"/>
      <c r="T1865" s="454"/>
      <c r="U1865" s="454"/>
      <c r="V1865" s="129"/>
      <c r="W1865" s="129"/>
      <c r="X1865" s="455"/>
      <c r="Y1865" s="456"/>
      <c r="Z1865" s="339" t="str">
        <f>IFERROR(VLOOKUP(X1865, 【参考】数式用!$A$2:$B$46, 2, FALSE), "")</f>
        <v/>
      </c>
      <c r="AA1865" s="357"/>
      <c r="AB1865" s="426" t="str">
        <f>IF(B1865="", "", IF(COUNTIF(X1865,"*独自*"),"数式を削除して手入力",IFERROR(INDEX(【参考】数式用!$O$3:'【参考】数式用'!$Q$452,MATCH(Q1865&amp;V1865,【参考】数式用!$N$3:'【参考】数式用'!$N$452,0),MATCH(VLOOKUP(X1865,【参考】数式用!$R$2:$S$46,2,FALSE),【参考】数式用!$O$2:$Q$2,0)),10)))</f>
        <v/>
      </c>
      <c r="AC1865" s="354"/>
    </row>
    <row r="1866" spans="1:29" ht="49.95" customHeight="1">
      <c r="A1866" s="240">
        <f t="shared" si="31"/>
        <v>1828</v>
      </c>
      <c r="B1866" s="449"/>
      <c r="C1866" s="450"/>
      <c r="D1866" s="450"/>
      <c r="E1866" s="450"/>
      <c r="F1866" s="450"/>
      <c r="G1866" s="450"/>
      <c r="H1866" s="450"/>
      <c r="I1866" s="450"/>
      <c r="J1866" s="450"/>
      <c r="K1866" s="450"/>
      <c r="L1866" s="451"/>
      <c r="M1866" s="452"/>
      <c r="N1866" s="452"/>
      <c r="O1866" s="452"/>
      <c r="P1866" s="453"/>
      <c r="Q1866" s="454"/>
      <c r="R1866" s="454"/>
      <c r="S1866" s="454"/>
      <c r="T1866" s="454"/>
      <c r="U1866" s="454"/>
      <c r="V1866" s="129"/>
      <c r="W1866" s="129"/>
      <c r="X1866" s="455"/>
      <c r="Y1866" s="456"/>
      <c r="Z1866" s="339" t="str">
        <f>IFERROR(VLOOKUP(X1866, 【参考】数式用!$A$2:$B$46, 2, FALSE), "")</f>
        <v/>
      </c>
      <c r="AA1866" s="357"/>
      <c r="AB1866" s="426" t="str">
        <f>IF(B1866="", "", IF(COUNTIF(X1866,"*独自*"),"数式を削除して手入力",IFERROR(INDEX(【参考】数式用!$O$3:'【参考】数式用'!$Q$452,MATCH(Q1866&amp;V1866,【参考】数式用!$N$3:'【参考】数式用'!$N$452,0),MATCH(VLOOKUP(X1866,【参考】数式用!$R$2:$S$46,2,FALSE),【参考】数式用!$O$2:$Q$2,0)),10)))</f>
        <v/>
      </c>
      <c r="AC1866" s="354"/>
    </row>
    <row r="1867" spans="1:29" ht="49.95" customHeight="1">
      <c r="A1867" s="240">
        <f t="shared" ref="A1867:A1930" si="32">A1866+1</f>
        <v>1829</v>
      </c>
      <c r="B1867" s="449"/>
      <c r="C1867" s="450"/>
      <c r="D1867" s="450"/>
      <c r="E1867" s="450"/>
      <c r="F1867" s="450"/>
      <c r="G1867" s="450"/>
      <c r="H1867" s="450"/>
      <c r="I1867" s="450"/>
      <c r="J1867" s="450"/>
      <c r="K1867" s="450"/>
      <c r="L1867" s="451"/>
      <c r="M1867" s="452"/>
      <c r="N1867" s="452"/>
      <c r="O1867" s="452"/>
      <c r="P1867" s="453"/>
      <c r="Q1867" s="454"/>
      <c r="R1867" s="454"/>
      <c r="S1867" s="454"/>
      <c r="T1867" s="454"/>
      <c r="U1867" s="454"/>
      <c r="V1867" s="129"/>
      <c r="W1867" s="129"/>
      <c r="X1867" s="455"/>
      <c r="Y1867" s="456"/>
      <c r="Z1867" s="339" t="str">
        <f>IFERROR(VLOOKUP(X1867, 【参考】数式用!$A$2:$B$46, 2, FALSE), "")</f>
        <v/>
      </c>
      <c r="AA1867" s="357"/>
      <c r="AB1867" s="426" t="str">
        <f>IF(B1867="", "", IF(COUNTIF(X1867,"*独自*"),"数式を削除して手入力",IFERROR(INDEX(【参考】数式用!$O$3:'【参考】数式用'!$Q$452,MATCH(Q1867&amp;V1867,【参考】数式用!$N$3:'【参考】数式用'!$N$452,0),MATCH(VLOOKUP(X1867,【参考】数式用!$R$2:$S$46,2,FALSE),【参考】数式用!$O$2:$Q$2,0)),10)))</f>
        <v/>
      </c>
      <c r="AC1867" s="354"/>
    </row>
    <row r="1868" spans="1:29" ht="49.95" customHeight="1">
      <c r="A1868" s="240">
        <f t="shared" si="32"/>
        <v>1830</v>
      </c>
      <c r="B1868" s="449"/>
      <c r="C1868" s="450"/>
      <c r="D1868" s="450"/>
      <c r="E1868" s="450"/>
      <c r="F1868" s="450"/>
      <c r="G1868" s="450"/>
      <c r="H1868" s="450"/>
      <c r="I1868" s="450"/>
      <c r="J1868" s="450"/>
      <c r="K1868" s="450"/>
      <c r="L1868" s="451"/>
      <c r="M1868" s="452"/>
      <c r="N1868" s="452"/>
      <c r="O1868" s="452"/>
      <c r="P1868" s="453"/>
      <c r="Q1868" s="454"/>
      <c r="R1868" s="454"/>
      <c r="S1868" s="454"/>
      <c r="T1868" s="454"/>
      <c r="U1868" s="454"/>
      <c r="V1868" s="129"/>
      <c r="W1868" s="129"/>
      <c r="X1868" s="455"/>
      <c r="Y1868" s="456"/>
      <c r="Z1868" s="339" t="str">
        <f>IFERROR(VLOOKUP(X1868, 【参考】数式用!$A$2:$B$46, 2, FALSE), "")</f>
        <v/>
      </c>
      <c r="AA1868" s="357"/>
      <c r="AB1868" s="426" t="str">
        <f>IF(B1868="", "", IF(COUNTIF(X1868,"*独自*"),"数式を削除して手入力",IFERROR(INDEX(【参考】数式用!$O$3:'【参考】数式用'!$Q$452,MATCH(Q1868&amp;V1868,【参考】数式用!$N$3:'【参考】数式用'!$N$452,0),MATCH(VLOOKUP(X1868,【参考】数式用!$R$2:$S$46,2,FALSE),【参考】数式用!$O$2:$Q$2,0)),10)))</f>
        <v/>
      </c>
      <c r="AC1868" s="354"/>
    </row>
    <row r="1869" spans="1:29" ht="49.95" customHeight="1">
      <c r="A1869" s="240">
        <f t="shared" si="32"/>
        <v>1831</v>
      </c>
      <c r="B1869" s="449"/>
      <c r="C1869" s="450"/>
      <c r="D1869" s="450"/>
      <c r="E1869" s="450"/>
      <c r="F1869" s="450"/>
      <c r="G1869" s="450"/>
      <c r="H1869" s="450"/>
      <c r="I1869" s="450"/>
      <c r="J1869" s="450"/>
      <c r="K1869" s="450"/>
      <c r="L1869" s="451"/>
      <c r="M1869" s="452"/>
      <c r="N1869" s="452"/>
      <c r="O1869" s="452"/>
      <c r="P1869" s="453"/>
      <c r="Q1869" s="454"/>
      <c r="R1869" s="454"/>
      <c r="S1869" s="454"/>
      <c r="T1869" s="454"/>
      <c r="U1869" s="454"/>
      <c r="V1869" s="129"/>
      <c r="W1869" s="129"/>
      <c r="X1869" s="455"/>
      <c r="Y1869" s="456"/>
      <c r="Z1869" s="339" t="str">
        <f>IFERROR(VLOOKUP(X1869, 【参考】数式用!$A$2:$B$46, 2, FALSE), "")</f>
        <v/>
      </c>
      <c r="AA1869" s="357"/>
      <c r="AB1869" s="426" t="str">
        <f>IF(B1869="", "", IF(COUNTIF(X1869,"*独自*"),"数式を削除して手入力",IFERROR(INDEX(【参考】数式用!$O$3:'【参考】数式用'!$Q$452,MATCH(Q1869&amp;V1869,【参考】数式用!$N$3:'【参考】数式用'!$N$452,0),MATCH(VLOOKUP(X1869,【参考】数式用!$R$2:$S$46,2,FALSE),【参考】数式用!$O$2:$Q$2,0)),10)))</f>
        <v/>
      </c>
      <c r="AC1869" s="354"/>
    </row>
    <row r="1870" spans="1:29" ht="49.95" customHeight="1">
      <c r="A1870" s="240">
        <f t="shared" si="32"/>
        <v>1832</v>
      </c>
      <c r="B1870" s="449"/>
      <c r="C1870" s="450"/>
      <c r="D1870" s="450"/>
      <c r="E1870" s="450"/>
      <c r="F1870" s="450"/>
      <c r="G1870" s="450"/>
      <c r="H1870" s="450"/>
      <c r="I1870" s="450"/>
      <c r="J1870" s="450"/>
      <c r="K1870" s="450"/>
      <c r="L1870" s="451"/>
      <c r="M1870" s="452"/>
      <c r="N1870" s="452"/>
      <c r="O1870" s="452"/>
      <c r="P1870" s="453"/>
      <c r="Q1870" s="454"/>
      <c r="R1870" s="454"/>
      <c r="S1870" s="454"/>
      <c r="T1870" s="454"/>
      <c r="U1870" s="454"/>
      <c r="V1870" s="129"/>
      <c r="W1870" s="129"/>
      <c r="X1870" s="455"/>
      <c r="Y1870" s="456"/>
      <c r="Z1870" s="339" t="str">
        <f>IFERROR(VLOOKUP(X1870, 【参考】数式用!$A$2:$B$46, 2, FALSE), "")</f>
        <v/>
      </c>
      <c r="AA1870" s="357"/>
      <c r="AB1870" s="426" t="str">
        <f>IF(B1870="", "", IF(COUNTIF(X1870,"*独自*"),"数式を削除して手入力",IFERROR(INDEX(【参考】数式用!$O$3:'【参考】数式用'!$Q$452,MATCH(Q1870&amp;V1870,【参考】数式用!$N$3:'【参考】数式用'!$N$452,0),MATCH(VLOOKUP(X1870,【参考】数式用!$R$2:$S$46,2,FALSE),【参考】数式用!$O$2:$Q$2,0)),10)))</f>
        <v/>
      </c>
      <c r="AC1870" s="354"/>
    </row>
    <row r="1871" spans="1:29" ht="49.95" customHeight="1">
      <c r="A1871" s="240">
        <f t="shared" si="32"/>
        <v>1833</v>
      </c>
      <c r="B1871" s="449"/>
      <c r="C1871" s="450"/>
      <c r="D1871" s="450"/>
      <c r="E1871" s="450"/>
      <c r="F1871" s="450"/>
      <c r="G1871" s="450"/>
      <c r="H1871" s="450"/>
      <c r="I1871" s="450"/>
      <c r="J1871" s="450"/>
      <c r="K1871" s="450"/>
      <c r="L1871" s="451"/>
      <c r="M1871" s="452"/>
      <c r="N1871" s="452"/>
      <c r="O1871" s="452"/>
      <c r="P1871" s="453"/>
      <c r="Q1871" s="454"/>
      <c r="R1871" s="454"/>
      <c r="S1871" s="454"/>
      <c r="T1871" s="454"/>
      <c r="U1871" s="454"/>
      <c r="V1871" s="129"/>
      <c r="W1871" s="129"/>
      <c r="X1871" s="455"/>
      <c r="Y1871" s="456"/>
      <c r="Z1871" s="339" t="str">
        <f>IFERROR(VLOOKUP(X1871, 【参考】数式用!$A$2:$B$46, 2, FALSE), "")</f>
        <v/>
      </c>
      <c r="AA1871" s="357"/>
      <c r="AB1871" s="426" t="str">
        <f>IF(B1871="", "", IF(COUNTIF(X1871,"*独自*"),"数式を削除して手入力",IFERROR(INDEX(【参考】数式用!$O$3:'【参考】数式用'!$Q$452,MATCH(Q1871&amp;V1871,【参考】数式用!$N$3:'【参考】数式用'!$N$452,0),MATCH(VLOOKUP(X1871,【参考】数式用!$R$2:$S$46,2,FALSE),【参考】数式用!$O$2:$Q$2,0)),10)))</f>
        <v/>
      </c>
      <c r="AC1871" s="354"/>
    </row>
    <row r="1872" spans="1:29" ht="49.95" customHeight="1">
      <c r="A1872" s="240">
        <f t="shared" si="32"/>
        <v>1834</v>
      </c>
      <c r="B1872" s="449"/>
      <c r="C1872" s="450"/>
      <c r="D1872" s="450"/>
      <c r="E1872" s="450"/>
      <c r="F1872" s="450"/>
      <c r="G1872" s="450"/>
      <c r="H1872" s="450"/>
      <c r="I1872" s="450"/>
      <c r="J1872" s="450"/>
      <c r="K1872" s="450"/>
      <c r="L1872" s="451"/>
      <c r="M1872" s="452"/>
      <c r="N1872" s="452"/>
      <c r="O1872" s="452"/>
      <c r="P1872" s="453"/>
      <c r="Q1872" s="454"/>
      <c r="R1872" s="454"/>
      <c r="S1872" s="454"/>
      <c r="T1872" s="454"/>
      <c r="U1872" s="454"/>
      <c r="V1872" s="129"/>
      <c r="W1872" s="129"/>
      <c r="X1872" s="455"/>
      <c r="Y1872" s="456"/>
      <c r="Z1872" s="339" t="str">
        <f>IFERROR(VLOOKUP(X1872, 【参考】数式用!$A$2:$B$46, 2, FALSE), "")</f>
        <v/>
      </c>
      <c r="AA1872" s="357"/>
      <c r="AB1872" s="426" t="str">
        <f>IF(B1872="", "", IF(COUNTIF(X1872,"*独自*"),"数式を削除して手入力",IFERROR(INDEX(【参考】数式用!$O$3:'【参考】数式用'!$Q$452,MATCH(Q1872&amp;V1872,【参考】数式用!$N$3:'【参考】数式用'!$N$452,0),MATCH(VLOOKUP(X1872,【参考】数式用!$R$2:$S$46,2,FALSE),【参考】数式用!$O$2:$Q$2,0)),10)))</f>
        <v/>
      </c>
      <c r="AC1872" s="354"/>
    </row>
    <row r="1873" spans="1:29" ht="49.95" customHeight="1">
      <c r="A1873" s="240">
        <f t="shared" si="32"/>
        <v>1835</v>
      </c>
      <c r="B1873" s="449"/>
      <c r="C1873" s="450"/>
      <c r="D1873" s="450"/>
      <c r="E1873" s="450"/>
      <c r="F1873" s="450"/>
      <c r="G1873" s="450"/>
      <c r="H1873" s="450"/>
      <c r="I1873" s="450"/>
      <c r="J1873" s="450"/>
      <c r="K1873" s="450"/>
      <c r="L1873" s="451"/>
      <c r="M1873" s="452"/>
      <c r="N1873" s="452"/>
      <c r="O1873" s="452"/>
      <c r="P1873" s="453"/>
      <c r="Q1873" s="454"/>
      <c r="R1873" s="454"/>
      <c r="S1873" s="454"/>
      <c r="T1873" s="454"/>
      <c r="U1873" s="454"/>
      <c r="V1873" s="129"/>
      <c r="W1873" s="129"/>
      <c r="X1873" s="455"/>
      <c r="Y1873" s="456"/>
      <c r="Z1873" s="339" t="str">
        <f>IFERROR(VLOOKUP(X1873, 【参考】数式用!$A$2:$B$46, 2, FALSE), "")</f>
        <v/>
      </c>
      <c r="AA1873" s="357"/>
      <c r="AB1873" s="426" t="str">
        <f>IF(B1873="", "", IF(COUNTIF(X1873,"*独自*"),"数式を削除して手入力",IFERROR(INDEX(【参考】数式用!$O$3:'【参考】数式用'!$Q$452,MATCH(Q1873&amp;V1873,【参考】数式用!$N$3:'【参考】数式用'!$N$452,0),MATCH(VLOOKUP(X1873,【参考】数式用!$R$2:$S$46,2,FALSE),【参考】数式用!$O$2:$Q$2,0)),10)))</f>
        <v/>
      </c>
      <c r="AC1873" s="354"/>
    </row>
    <row r="1874" spans="1:29" ht="49.95" customHeight="1">
      <c r="A1874" s="240">
        <f t="shared" si="32"/>
        <v>1836</v>
      </c>
      <c r="B1874" s="449"/>
      <c r="C1874" s="450"/>
      <c r="D1874" s="450"/>
      <c r="E1874" s="450"/>
      <c r="F1874" s="450"/>
      <c r="G1874" s="450"/>
      <c r="H1874" s="450"/>
      <c r="I1874" s="450"/>
      <c r="J1874" s="450"/>
      <c r="K1874" s="450"/>
      <c r="L1874" s="451"/>
      <c r="M1874" s="452"/>
      <c r="N1874" s="452"/>
      <c r="O1874" s="452"/>
      <c r="P1874" s="453"/>
      <c r="Q1874" s="454"/>
      <c r="R1874" s="454"/>
      <c r="S1874" s="454"/>
      <c r="T1874" s="454"/>
      <c r="U1874" s="454"/>
      <c r="V1874" s="129"/>
      <c r="W1874" s="129"/>
      <c r="X1874" s="455"/>
      <c r="Y1874" s="456"/>
      <c r="Z1874" s="339" t="str">
        <f>IFERROR(VLOOKUP(X1874, 【参考】数式用!$A$2:$B$46, 2, FALSE), "")</f>
        <v/>
      </c>
      <c r="AA1874" s="357"/>
      <c r="AB1874" s="426" t="str">
        <f>IF(B1874="", "", IF(COUNTIF(X1874,"*独自*"),"数式を削除して手入力",IFERROR(INDEX(【参考】数式用!$O$3:'【参考】数式用'!$Q$452,MATCH(Q1874&amp;V1874,【参考】数式用!$N$3:'【参考】数式用'!$N$452,0),MATCH(VLOOKUP(X1874,【参考】数式用!$R$2:$S$46,2,FALSE),【参考】数式用!$O$2:$Q$2,0)),10)))</f>
        <v/>
      </c>
      <c r="AC1874" s="354"/>
    </row>
    <row r="1875" spans="1:29" ht="49.95" customHeight="1">
      <c r="A1875" s="240">
        <f t="shared" si="32"/>
        <v>1837</v>
      </c>
      <c r="B1875" s="449"/>
      <c r="C1875" s="450"/>
      <c r="D1875" s="450"/>
      <c r="E1875" s="450"/>
      <c r="F1875" s="450"/>
      <c r="G1875" s="450"/>
      <c r="H1875" s="450"/>
      <c r="I1875" s="450"/>
      <c r="J1875" s="450"/>
      <c r="K1875" s="450"/>
      <c r="L1875" s="451"/>
      <c r="M1875" s="452"/>
      <c r="N1875" s="452"/>
      <c r="O1875" s="452"/>
      <c r="P1875" s="453"/>
      <c r="Q1875" s="454"/>
      <c r="R1875" s="454"/>
      <c r="S1875" s="454"/>
      <c r="T1875" s="454"/>
      <c r="U1875" s="454"/>
      <c r="V1875" s="129"/>
      <c r="W1875" s="129"/>
      <c r="X1875" s="455"/>
      <c r="Y1875" s="456"/>
      <c r="Z1875" s="339" t="str">
        <f>IFERROR(VLOOKUP(X1875, 【参考】数式用!$A$2:$B$46, 2, FALSE), "")</f>
        <v/>
      </c>
      <c r="AA1875" s="357"/>
      <c r="AB1875" s="426" t="str">
        <f>IF(B1875="", "", IF(COUNTIF(X1875,"*独自*"),"数式を削除して手入力",IFERROR(INDEX(【参考】数式用!$O$3:'【参考】数式用'!$Q$452,MATCH(Q1875&amp;V1875,【参考】数式用!$N$3:'【参考】数式用'!$N$452,0),MATCH(VLOOKUP(X1875,【参考】数式用!$R$2:$S$46,2,FALSE),【参考】数式用!$O$2:$Q$2,0)),10)))</f>
        <v/>
      </c>
      <c r="AC1875" s="354"/>
    </row>
    <row r="1876" spans="1:29" ht="49.95" customHeight="1">
      <c r="A1876" s="240">
        <f t="shared" si="32"/>
        <v>1838</v>
      </c>
      <c r="B1876" s="449"/>
      <c r="C1876" s="450"/>
      <c r="D1876" s="450"/>
      <c r="E1876" s="450"/>
      <c r="F1876" s="450"/>
      <c r="G1876" s="450"/>
      <c r="H1876" s="450"/>
      <c r="I1876" s="450"/>
      <c r="J1876" s="450"/>
      <c r="K1876" s="450"/>
      <c r="L1876" s="451"/>
      <c r="M1876" s="452"/>
      <c r="N1876" s="452"/>
      <c r="O1876" s="452"/>
      <c r="P1876" s="453"/>
      <c r="Q1876" s="454"/>
      <c r="R1876" s="454"/>
      <c r="S1876" s="454"/>
      <c r="T1876" s="454"/>
      <c r="U1876" s="454"/>
      <c r="V1876" s="129"/>
      <c r="W1876" s="129"/>
      <c r="X1876" s="455"/>
      <c r="Y1876" s="456"/>
      <c r="Z1876" s="339" t="str">
        <f>IFERROR(VLOOKUP(X1876, 【参考】数式用!$A$2:$B$46, 2, FALSE), "")</f>
        <v/>
      </c>
      <c r="AA1876" s="357"/>
      <c r="AB1876" s="426" t="str">
        <f>IF(B1876="", "", IF(COUNTIF(X1876,"*独自*"),"数式を削除して手入力",IFERROR(INDEX(【参考】数式用!$O$3:'【参考】数式用'!$Q$452,MATCH(Q1876&amp;V1876,【参考】数式用!$N$3:'【参考】数式用'!$N$452,0),MATCH(VLOOKUP(X1876,【参考】数式用!$R$2:$S$46,2,FALSE),【参考】数式用!$O$2:$Q$2,0)),10)))</f>
        <v/>
      </c>
      <c r="AC1876" s="354"/>
    </row>
    <row r="1877" spans="1:29" ht="49.95" customHeight="1">
      <c r="A1877" s="240">
        <f t="shared" si="32"/>
        <v>1839</v>
      </c>
      <c r="B1877" s="449"/>
      <c r="C1877" s="450"/>
      <c r="D1877" s="450"/>
      <c r="E1877" s="450"/>
      <c r="F1877" s="450"/>
      <c r="G1877" s="450"/>
      <c r="H1877" s="450"/>
      <c r="I1877" s="450"/>
      <c r="J1877" s="450"/>
      <c r="K1877" s="450"/>
      <c r="L1877" s="451"/>
      <c r="M1877" s="452"/>
      <c r="N1877" s="452"/>
      <c r="O1877" s="452"/>
      <c r="P1877" s="453"/>
      <c r="Q1877" s="454"/>
      <c r="R1877" s="454"/>
      <c r="S1877" s="454"/>
      <c r="T1877" s="454"/>
      <c r="U1877" s="454"/>
      <c r="V1877" s="129"/>
      <c r="W1877" s="129"/>
      <c r="X1877" s="455"/>
      <c r="Y1877" s="456"/>
      <c r="Z1877" s="339" t="str">
        <f>IFERROR(VLOOKUP(X1877, 【参考】数式用!$A$2:$B$46, 2, FALSE), "")</f>
        <v/>
      </c>
      <c r="AA1877" s="357"/>
      <c r="AB1877" s="426" t="str">
        <f>IF(B1877="", "", IF(COUNTIF(X1877,"*独自*"),"数式を削除して手入力",IFERROR(INDEX(【参考】数式用!$O$3:'【参考】数式用'!$Q$452,MATCH(Q1877&amp;V1877,【参考】数式用!$N$3:'【参考】数式用'!$N$452,0),MATCH(VLOOKUP(X1877,【参考】数式用!$R$2:$S$46,2,FALSE),【参考】数式用!$O$2:$Q$2,0)),10)))</f>
        <v/>
      </c>
      <c r="AC1877" s="354"/>
    </row>
    <row r="1878" spans="1:29" ht="49.95" customHeight="1">
      <c r="A1878" s="240">
        <f t="shared" si="32"/>
        <v>1840</v>
      </c>
      <c r="B1878" s="449"/>
      <c r="C1878" s="450"/>
      <c r="D1878" s="450"/>
      <c r="E1878" s="450"/>
      <c r="F1878" s="450"/>
      <c r="G1878" s="450"/>
      <c r="H1878" s="450"/>
      <c r="I1878" s="450"/>
      <c r="J1878" s="450"/>
      <c r="K1878" s="450"/>
      <c r="L1878" s="451"/>
      <c r="M1878" s="452"/>
      <c r="N1878" s="452"/>
      <c r="O1878" s="452"/>
      <c r="P1878" s="453"/>
      <c r="Q1878" s="454"/>
      <c r="R1878" s="454"/>
      <c r="S1878" s="454"/>
      <c r="T1878" s="454"/>
      <c r="U1878" s="454"/>
      <c r="V1878" s="129"/>
      <c r="W1878" s="129"/>
      <c r="X1878" s="455"/>
      <c r="Y1878" s="456"/>
      <c r="Z1878" s="339" t="str">
        <f>IFERROR(VLOOKUP(X1878, 【参考】数式用!$A$2:$B$46, 2, FALSE), "")</f>
        <v/>
      </c>
      <c r="AA1878" s="357"/>
      <c r="AB1878" s="426" t="str">
        <f>IF(B1878="", "", IF(COUNTIF(X1878,"*独自*"),"数式を削除して手入力",IFERROR(INDEX(【参考】数式用!$O$3:'【参考】数式用'!$Q$452,MATCH(Q1878&amp;V1878,【参考】数式用!$N$3:'【参考】数式用'!$N$452,0),MATCH(VLOOKUP(X1878,【参考】数式用!$R$2:$S$46,2,FALSE),【参考】数式用!$O$2:$Q$2,0)),10)))</f>
        <v/>
      </c>
      <c r="AC1878" s="354"/>
    </row>
    <row r="1879" spans="1:29" ht="49.95" customHeight="1">
      <c r="A1879" s="240">
        <f t="shared" si="32"/>
        <v>1841</v>
      </c>
      <c r="B1879" s="449"/>
      <c r="C1879" s="450"/>
      <c r="D1879" s="450"/>
      <c r="E1879" s="450"/>
      <c r="F1879" s="450"/>
      <c r="G1879" s="450"/>
      <c r="H1879" s="450"/>
      <c r="I1879" s="450"/>
      <c r="J1879" s="450"/>
      <c r="K1879" s="450"/>
      <c r="L1879" s="451"/>
      <c r="M1879" s="452"/>
      <c r="N1879" s="452"/>
      <c r="O1879" s="452"/>
      <c r="P1879" s="453"/>
      <c r="Q1879" s="454"/>
      <c r="R1879" s="454"/>
      <c r="S1879" s="454"/>
      <c r="T1879" s="454"/>
      <c r="U1879" s="454"/>
      <c r="V1879" s="129"/>
      <c r="W1879" s="129"/>
      <c r="X1879" s="455"/>
      <c r="Y1879" s="456"/>
      <c r="Z1879" s="339" t="str">
        <f>IFERROR(VLOOKUP(X1879, 【参考】数式用!$A$2:$B$46, 2, FALSE), "")</f>
        <v/>
      </c>
      <c r="AA1879" s="357"/>
      <c r="AB1879" s="426" t="str">
        <f>IF(B1879="", "", IF(COUNTIF(X1879,"*独自*"),"数式を削除して手入力",IFERROR(INDEX(【参考】数式用!$O$3:'【参考】数式用'!$Q$452,MATCH(Q1879&amp;V1879,【参考】数式用!$N$3:'【参考】数式用'!$N$452,0),MATCH(VLOOKUP(X1879,【参考】数式用!$R$2:$S$46,2,FALSE),【参考】数式用!$O$2:$Q$2,0)),10)))</f>
        <v/>
      </c>
      <c r="AC1879" s="354"/>
    </row>
    <row r="1880" spans="1:29" ht="49.95" customHeight="1">
      <c r="A1880" s="240">
        <f t="shared" si="32"/>
        <v>1842</v>
      </c>
      <c r="B1880" s="449"/>
      <c r="C1880" s="450"/>
      <c r="D1880" s="450"/>
      <c r="E1880" s="450"/>
      <c r="F1880" s="450"/>
      <c r="G1880" s="450"/>
      <c r="H1880" s="450"/>
      <c r="I1880" s="450"/>
      <c r="J1880" s="450"/>
      <c r="K1880" s="450"/>
      <c r="L1880" s="451"/>
      <c r="M1880" s="452"/>
      <c r="N1880" s="452"/>
      <c r="O1880" s="452"/>
      <c r="P1880" s="453"/>
      <c r="Q1880" s="454"/>
      <c r="R1880" s="454"/>
      <c r="S1880" s="454"/>
      <c r="T1880" s="454"/>
      <c r="U1880" s="454"/>
      <c r="V1880" s="129"/>
      <c r="W1880" s="129"/>
      <c r="X1880" s="455"/>
      <c r="Y1880" s="456"/>
      <c r="Z1880" s="339" t="str">
        <f>IFERROR(VLOOKUP(X1880, 【参考】数式用!$A$2:$B$46, 2, FALSE), "")</f>
        <v/>
      </c>
      <c r="AA1880" s="357"/>
      <c r="AB1880" s="426" t="str">
        <f>IF(B1880="", "", IF(COUNTIF(X1880,"*独自*"),"数式を削除して手入力",IFERROR(INDEX(【参考】数式用!$O$3:'【参考】数式用'!$Q$452,MATCH(Q1880&amp;V1880,【参考】数式用!$N$3:'【参考】数式用'!$N$452,0),MATCH(VLOOKUP(X1880,【参考】数式用!$R$2:$S$46,2,FALSE),【参考】数式用!$O$2:$Q$2,0)),10)))</f>
        <v/>
      </c>
      <c r="AC1880" s="354"/>
    </row>
    <row r="1881" spans="1:29" ht="49.95" customHeight="1">
      <c r="A1881" s="240">
        <f t="shared" si="32"/>
        <v>1843</v>
      </c>
      <c r="B1881" s="449"/>
      <c r="C1881" s="450"/>
      <c r="D1881" s="450"/>
      <c r="E1881" s="450"/>
      <c r="F1881" s="450"/>
      <c r="G1881" s="450"/>
      <c r="H1881" s="450"/>
      <c r="I1881" s="450"/>
      <c r="J1881" s="450"/>
      <c r="K1881" s="450"/>
      <c r="L1881" s="451"/>
      <c r="M1881" s="452"/>
      <c r="N1881" s="452"/>
      <c r="O1881" s="452"/>
      <c r="P1881" s="453"/>
      <c r="Q1881" s="454"/>
      <c r="R1881" s="454"/>
      <c r="S1881" s="454"/>
      <c r="T1881" s="454"/>
      <c r="U1881" s="454"/>
      <c r="V1881" s="129"/>
      <c r="W1881" s="129"/>
      <c r="X1881" s="455"/>
      <c r="Y1881" s="456"/>
      <c r="Z1881" s="339" t="str">
        <f>IFERROR(VLOOKUP(X1881, 【参考】数式用!$A$2:$B$46, 2, FALSE), "")</f>
        <v/>
      </c>
      <c r="AA1881" s="357"/>
      <c r="AB1881" s="426" t="str">
        <f>IF(B1881="", "", IF(COUNTIF(X1881,"*独自*"),"数式を削除して手入力",IFERROR(INDEX(【参考】数式用!$O$3:'【参考】数式用'!$Q$452,MATCH(Q1881&amp;V1881,【参考】数式用!$N$3:'【参考】数式用'!$N$452,0),MATCH(VLOOKUP(X1881,【参考】数式用!$R$2:$S$46,2,FALSE),【参考】数式用!$O$2:$Q$2,0)),10)))</f>
        <v/>
      </c>
      <c r="AC1881" s="354"/>
    </row>
    <row r="1882" spans="1:29" ht="49.95" customHeight="1">
      <c r="A1882" s="240">
        <f t="shared" si="32"/>
        <v>1844</v>
      </c>
      <c r="B1882" s="449"/>
      <c r="C1882" s="450"/>
      <c r="D1882" s="450"/>
      <c r="E1882" s="450"/>
      <c r="F1882" s="450"/>
      <c r="G1882" s="450"/>
      <c r="H1882" s="450"/>
      <c r="I1882" s="450"/>
      <c r="J1882" s="450"/>
      <c r="K1882" s="450"/>
      <c r="L1882" s="451"/>
      <c r="M1882" s="452"/>
      <c r="N1882" s="452"/>
      <c r="O1882" s="452"/>
      <c r="P1882" s="453"/>
      <c r="Q1882" s="454"/>
      <c r="R1882" s="454"/>
      <c r="S1882" s="454"/>
      <c r="T1882" s="454"/>
      <c r="U1882" s="454"/>
      <c r="V1882" s="129"/>
      <c r="W1882" s="129"/>
      <c r="X1882" s="455"/>
      <c r="Y1882" s="456"/>
      <c r="Z1882" s="339" t="str">
        <f>IFERROR(VLOOKUP(X1882, 【参考】数式用!$A$2:$B$46, 2, FALSE), "")</f>
        <v/>
      </c>
      <c r="AA1882" s="357"/>
      <c r="AB1882" s="426" t="str">
        <f>IF(B1882="", "", IF(COUNTIF(X1882,"*独自*"),"数式を削除して手入力",IFERROR(INDEX(【参考】数式用!$O$3:'【参考】数式用'!$Q$452,MATCH(Q1882&amp;V1882,【参考】数式用!$N$3:'【参考】数式用'!$N$452,0),MATCH(VLOOKUP(X1882,【参考】数式用!$R$2:$S$46,2,FALSE),【参考】数式用!$O$2:$Q$2,0)),10)))</f>
        <v/>
      </c>
      <c r="AC1882" s="354"/>
    </row>
    <row r="1883" spans="1:29" ht="49.95" customHeight="1">
      <c r="A1883" s="240">
        <f t="shared" si="32"/>
        <v>1845</v>
      </c>
      <c r="B1883" s="449"/>
      <c r="C1883" s="450"/>
      <c r="D1883" s="450"/>
      <c r="E1883" s="450"/>
      <c r="F1883" s="450"/>
      <c r="G1883" s="450"/>
      <c r="H1883" s="450"/>
      <c r="I1883" s="450"/>
      <c r="J1883" s="450"/>
      <c r="K1883" s="450"/>
      <c r="L1883" s="451"/>
      <c r="M1883" s="452"/>
      <c r="N1883" s="452"/>
      <c r="O1883" s="452"/>
      <c r="P1883" s="453"/>
      <c r="Q1883" s="454"/>
      <c r="R1883" s="454"/>
      <c r="S1883" s="454"/>
      <c r="T1883" s="454"/>
      <c r="U1883" s="454"/>
      <c r="V1883" s="129"/>
      <c r="W1883" s="129"/>
      <c r="X1883" s="455"/>
      <c r="Y1883" s="456"/>
      <c r="Z1883" s="339" t="str">
        <f>IFERROR(VLOOKUP(X1883, 【参考】数式用!$A$2:$B$46, 2, FALSE), "")</f>
        <v/>
      </c>
      <c r="AA1883" s="357"/>
      <c r="AB1883" s="426" t="str">
        <f>IF(B1883="", "", IF(COUNTIF(X1883,"*独自*"),"数式を削除して手入力",IFERROR(INDEX(【参考】数式用!$O$3:'【参考】数式用'!$Q$452,MATCH(Q1883&amp;V1883,【参考】数式用!$N$3:'【参考】数式用'!$N$452,0),MATCH(VLOOKUP(X1883,【参考】数式用!$R$2:$S$46,2,FALSE),【参考】数式用!$O$2:$Q$2,0)),10)))</f>
        <v/>
      </c>
      <c r="AC1883" s="354"/>
    </row>
    <row r="1884" spans="1:29" ht="49.95" customHeight="1">
      <c r="A1884" s="240">
        <f t="shared" si="32"/>
        <v>1846</v>
      </c>
      <c r="B1884" s="449"/>
      <c r="C1884" s="450"/>
      <c r="D1884" s="450"/>
      <c r="E1884" s="450"/>
      <c r="F1884" s="450"/>
      <c r="G1884" s="450"/>
      <c r="H1884" s="450"/>
      <c r="I1884" s="450"/>
      <c r="J1884" s="450"/>
      <c r="K1884" s="450"/>
      <c r="L1884" s="451"/>
      <c r="M1884" s="452"/>
      <c r="N1884" s="452"/>
      <c r="O1884" s="452"/>
      <c r="P1884" s="453"/>
      <c r="Q1884" s="454"/>
      <c r="R1884" s="454"/>
      <c r="S1884" s="454"/>
      <c r="T1884" s="454"/>
      <c r="U1884" s="454"/>
      <c r="V1884" s="129"/>
      <c r="W1884" s="129"/>
      <c r="X1884" s="455"/>
      <c r="Y1884" s="456"/>
      <c r="Z1884" s="339" t="str">
        <f>IFERROR(VLOOKUP(X1884, 【参考】数式用!$A$2:$B$46, 2, FALSE), "")</f>
        <v/>
      </c>
      <c r="AA1884" s="357"/>
      <c r="AB1884" s="426" t="str">
        <f>IF(B1884="", "", IF(COUNTIF(X1884,"*独自*"),"数式を削除して手入力",IFERROR(INDEX(【参考】数式用!$O$3:'【参考】数式用'!$Q$452,MATCH(Q1884&amp;V1884,【参考】数式用!$N$3:'【参考】数式用'!$N$452,0),MATCH(VLOOKUP(X1884,【参考】数式用!$R$2:$S$46,2,FALSE),【参考】数式用!$O$2:$Q$2,0)),10)))</f>
        <v/>
      </c>
      <c r="AC1884" s="354"/>
    </row>
    <row r="1885" spans="1:29" ht="49.95" customHeight="1">
      <c r="A1885" s="240">
        <f t="shared" si="32"/>
        <v>1847</v>
      </c>
      <c r="B1885" s="449"/>
      <c r="C1885" s="450"/>
      <c r="D1885" s="450"/>
      <c r="E1885" s="450"/>
      <c r="F1885" s="450"/>
      <c r="G1885" s="450"/>
      <c r="H1885" s="450"/>
      <c r="I1885" s="450"/>
      <c r="J1885" s="450"/>
      <c r="K1885" s="450"/>
      <c r="L1885" s="451"/>
      <c r="M1885" s="452"/>
      <c r="N1885" s="452"/>
      <c r="O1885" s="452"/>
      <c r="P1885" s="453"/>
      <c r="Q1885" s="454"/>
      <c r="R1885" s="454"/>
      <c r="S1885" s="454"/>
      <c r="T1885" s="454"/>
      <c r="U1885" s="454"/>
      <c r="V1885" s="129"/>
      <c r="W1885" s="129"/>
      <c r="X1885" s="455"/>
      <c r="Y1885" s="456"/>
      <c r="Z1885" s="339" t="str">
        <f>IFERROR(VLOOKUP(X1885, 【参考】数式用!$A$2:$B$46, 2, FALSE), "")</f>
        <v/>
      </c>
      <c r="AA1885" s="357"/>
      <c r="AB1885" s="426" t="str">
        <f>IF(B1885="", "", IF(COUNTIF(X1885,"*独自*"),"数式を削除して手入力",IFERROR(INDEX(【参考】数式用!$O$3:'【参考】数式用'!$Q$452,MATCH(Q1885&amp;V1885,【参考】数式用!$N$3:'【参考】数式用'!$N$452,0),MATCH(VLOOKUP(X1885,【参考】数式用!$R$2:$S$46,2,FALSE),【参考】数式用!$O$2:$Q$2,0)),10)))</f>
        <v/>
      </c>
      <c r="AC1885" s="354"/>
    </row>
    <row r="1886" spans="1:29" ht="49.95" customHeight="1">
      <c r="A1886" s="240">
        <f t="shared" si="32"/>
        <v>1848</v>
      </c>
      <c r="B1886" s="449"/>
      <c r="C1886" s="450"/>
      <c r="D1886" s="450"/>
      <c r="E1886" s="450"/>
      <c r="F1886" s="450"/>
      <c r="G1886" s="450"/>
      <c r="H1886" s="450"/>
      <c r="I1886" s="450"/>
      <c r="J1886" s="450"/>
      <c r="K1886" s="450"/>
      <c r="L1886" s="451"/>
      <c r="M1886" s="452"/>
      <c r="N1886" s="452"/>
      <c r="O1886" s="452"/>
      <c r="P1886" s="453"/>
      <c r="Q1886" s="454"/>
      <c r="R1886" s="454"/>
      <c r="S1886" s="454"/>
      <c r="T1886" s="454"/>
      <c r="U1886" s="454"/>
      <c r="V1886" s="129"/>
      <c r="W1886" s="129"/>
      <c r="X1886" s="455"/>
      <c r="Y1886" s="456"/>
      <c r="Z1886" s="339" t="str">
        <f>IFERROR(VLOOKUP(X1886, 【参考】数式用!$A$2:$B$46, 2, FALSE), "")</f>
        <v/>
      </c>
      <c r="AA1886" s="357"/>
      <c r="AB1886" s="426" t="str">
        <f>IF(B1886="", "", IF(COUNTIF(X1886,"*独自*"),"数式を削除して手入力",IFERROR(INDEX(【参考】数式用!$O$3:'【参考】数式用'!$Q$452,MATCH(Q1886&amp;V1886,【参考】数式用!$N$3:'【参考】数式用'!$N$452,0),MATCH(VLOOKUP(X1886,【参考】数式用!$R$2:$S$46,2,FALSE),【参考】数式用!$O$2:$Q$2,0)),10)))</f>
        <v/>
      </c>
      <c r="AC1886" s="354"/>
    </row>
    <row r="1887" spans="1:29" ht="49.95" customHeight="1">
      <c r="A1887" s="240">
        <f t="shared" si="32"/>
        <v>1849</v>
      </c>
      <c r="B1887" s="449"/>
      <c r="C1887" s="450"/>
      <c r="D1887" s="450"/>
      <c r="E1887" s="450"/>
      <c r="F1887" s="450"/>
      <c r="G1887" s="450"/>
      <c r="H1887" s="450"/>
      <c r="I1887" s="450"/>
      <c r="J1887" s="450"/>
      <c r="K1887" s="450"/>
      <c r="L1887" s="451"/>
      <c r="M1887" s="452"/>
      <c r="N1887" s="452"/>
      <c r="O1887" s="452"/>
      <c r="P1887" s="453"/>
      <c r="Q1887" s="454"/>
      <c r="R1887" s="454"/>
      <c r="S1887" s="454"/>
      <c r="T1887" s="454"/>
      <c r="U1887" s="454"/>
      <c r="V1887" s="129"/>
      <c r="W1887" s="129"/>
      <c r="X1887" s="455"/>
      <c r="Y1887" s="456"/>
      <c r="Z1887" s="339" t="str">
        <f>IFERROR(VLOOKUP(X1887, 【参考】数式用!$A$2:$B$46, 2, FALSE), "")</f>
        <v/>
      </c>
      <c r="AA1887" s="357"/>
      <c r="AB1887" s="426" t="str">
        <f>IF(B1887="", "", IF(COUNTIF(X1887,"*独自*"),"数式を削除して手入力",IFERROR(INDEX(【参考】数式用!$O$3:'【参考】数式用'!$Q$452,MATCH(Q1887&amp;V1887,【参考】数式用!$N$3:'【参考】数式用'!$N$452,0),MATCH(VLOOKUP(X1887,【参考】数式用!$R$2:$S$46,2,FALSE),【参考】数式用!$O$2:$Q$2,0)),10)))</f>
        <v/>
      </c>
      <c r="AC1887" s="354"/>
    </row>
    <row r="1888" spans="1:29" ht="49.95" customHeight="1">
      <c r="A1888" s="240">
        <f t="shared" si="32"/>
        <v>1850</v>
      </c>
      <c r="B1888" s="449"/>
      <c r="C1888" s="450"/>
      <c r="D1888" s="450"/>
      <c r="E1888" s="450"/>
      <c r="F1888" s="450"/>
      <c r="G1888" s="450"/>
      <c r="H1888" s="450"/>
      <c r="I1888" s="450"/>
      <c r="J1888" s="450"/>
      <c r="K1888" s="450"/>
      <c r="L1888" s="451"/>
      <c r="M1888" s="452"/>
      <c r="N1888" s="452"/>
      <c r="O1888" s="452"/>
      <c r="P1888" s="453"/>
      <c r="Q1888" s="454"/>
      <c r="R1888" s="454"/>
      <c r="S1888" s="454"/>
      <c r="T1888" s="454"/>
      <c r="U1888" s="454"/>
      <c r="V1888" s="129"/>
      <c r="W1888" s="129"/>
      <c r="X1888" s="455"/>
      <c r="Y1888" s="456"/>
      <c r="Z1888" s="339" t="str">
        <f>IFERROR(VLOOKUP(X1888, 【参考】数式用!$A$2:$B$46, 2, FALSE), "")</f>
        <v/>
      </c>
      <c r="AA1888" s="357"/>
      <c r="AB1888" s="426" t="str">
        <f>IF(B1888="", "", IF(COUNTIF(X1888,"*独自*"),"数式を削除して手入力",IFERROR(INDEX(【参考】数式用!$O$3:'【参考】数式用'!$Q$452,MATCH(Q1888&amp;V1888,【参考】数式用!$N$3:'【参考】数式用'!$N$452,0),MATCH(VLOOKUP(X1888,【参考】数式用!$R$2:$S$46,2,FALSE),【参考】数式用!$O$2:$Q$2,0)),10)))</f>
        <v/>
      </c>
      <c r="AC1888" s="354"/>
    </row>
    <row r="1889" spans="1:29" ht="49.95" customHeight="1">
      <c r="A1889" s="240">
        <f t="shared" si="32"/>
        <v>1851</v>
      </c>
      <c r="B1889" s="449"/>
      <c r="C1889" s="450"/>
      <c r="D1889" s="450"/>
      <c r="E1889" s="450"/>
      <c r="F1889" s="450"/>
      <c r="G1889" s="450"/>
      <c r="H1889" s="450"/>
      <c r="I1889" s="450"/>
      <c r="J1889" s="450"/>
      <c r="K1889" s="450"/>
      <c r="L1889" s="451"/>
      <c r="M1889" s="452"/>
      <c r="N1889" s="452"/>
      <c r="O1889" s="452"/>
      <c r="P1889" s="453"/>
      <c r="Q1889" s="454"/>
      <c r="R1889" s="454"/>
      <c r="S1889" s="454"/>
      <c r="T1889" s="454"/>
      <c r="U1889" s="454"/>
      <c r="V1889" s="129"/>
      <c r="W1889" s="129"/>
      <c r="X1889" s="455"/>
      <c r="Y1889" s="456"/>
      <c r="Z1889" s="339" t="str">
        <f>IFERROR(VLOOKUP(X1889, 【参考】数式用!$A$2:$B$46, 2, FALSE), "")</f>
        <v/>
      </c>
      <c r="AA1889" s="357"/>
      <c r="AB1889" s="426" t="str">
        <f>IF(B1889="", "", IF(COUNTIF(X1889,"*独自*"),"数式を削除して手入力",IFERROR(INDEX(【参考】数式用!$O$3:'【参考】数式用'!$Q$452,MATCH(Q1889&amp;V1889,【参考】数式用!$N$3:'【参考】数式用'!$N$452,0),MATCH(VLOOKUP(X1889,【参考】数式用!$R$2:$S$46,2,FALSE),【参考】数式用!$O$2:$Q$2,0)),10)))</f>
        <v/>
      </c>
      <c r="AC1889" s="354"/>
    </row>
    <row r="1890" spans="1:29" ht="49.95" customHeight="1">
      <c r="A1890" s="240">
        <f t="shared" si="32"/>
        <v>1852</v>
      </c>
      <c r="B1890" s="449"/>
      <c r="C1890" s="450"/>
      <c r="D1890" s="450"/>
      <c r="E1890" s="450"/>
      <c r="F1890" s="450"/>
      <c r="G1890" s="450"/>
      <c r="H1890" s="450"/>
      <c r="I1890" s="450"/>
      <c r="J1890" s="450"/>
      <c r="K1890" s="450"/>
      <c r="L1890" s="451"/>
      <c r="M1890" s="452"/>
      <c r="N1890" s="452"/>
      <c r="O1890" s="452"/>
      <c r="P1890" s="453"/>
      <c r="Q1890" s="454"/>
      <c r="R1890" s="454"/>
      <c r="S1890" s="454"/>
      <c r="T1890" s="454"/>
      <c r="U1890" s="454"/>
      <c r="V1890" s="129"/>
      <c r="W1890" s="129"/>
      <c r="X1890" s="455"/>
      <c r="Y1890" s="456"/>
      <c r="Z1890" s="339" t="str">
        <f>IFERROR(VLOOKUP(X1890, 【参考】数式用!$A$2:$B$46, 2, FALSE), "")</f>
        <v/>
      </c>
      <c r="AA1890" s="357"/>
      <c r="AB1890" s="426" t="str">
        <f>IF(B1890="", "", IF(COUNTIF(X1890,"*独自*"),"数式を削除して手入力",IFERROR(INDEX(【参考】数式用!$O$3:'【参考】数式用'!$Q$452,MATCH(Q1890&amp;V1890,【参考】数式用!$N$3:'【参考】数式用'!$N$452,0),MATCH(VLOOKUP(X1890,【参考】数式用!$R$2:$S$46,2,FALSE),【参考】数式用!$O$2:$Q$2,0)),10)))</f>
        <v/>
      </c>
      <c r="AC1890" s="354"/>
    </row>
    <row r="1891" spans="1:29" ht="49.95" customHeight="1">
      <c r="A1891" s="240">
        <f t="shared" si="32"/>
        <v>1853</v>
      </c>
      <c r="B1891" s="449"/>
      <c r="C1891" s="450"/>
      <c r="D1891" s="450"/>
      <c r="E1891" s="450"/>
      <c r="F1891" s="450"/>
      <c r="G1891" s="450"/>
      <c r="H1891" s="450"/>
      <c r="I1891" s="450"/>
      <c r="J1891" s="450"/>
      <c r="K1891" s="450"/>
      <c r="L1891" s="451"/>
      <c r="M1891" s="452"/>
      <c r="N1891" s="452"/>
      <c r="O1891" s="452"/>
      <c r="P1891" s="453"/>
      <c r="Q1891" s="454"/>
      <c r="R1891" s="454"/>
      <c r="S1891" s="454"/>
      <c r="T1891" s="454"/>
      <c r="U1891" s="454"/>
      <c r="V1891" s="129"/>
      <c r="W1891" s="129"/>
      <c r="X1891" s="455"/>
      <c r="Y1891" s="456"/>
      <c r="Z1891" s="339" t="str">
        <f>IFERROR(VLOOKUP(X1891, 【参考】数式用!$A$2:$B$46, 2, FALSE), "")</f>
        <v/>
      </c>
      <c r="AA1891" s="357"/>
      <c r="AB1891" s="426" t="str">
        <f>IF(B1891="", "", IF(COUNTIF(X1891,"*独自*"),"数式を削除して手入力",IFERROR(INDEX(【参考】数式用!$O$3:'【参考】数式用'!$Q$452,MATCH(Q1891&amp;V1891,【参考】数式用!$N$3:'【参考】数式用'!$N$452,0),MATCH(VLOOKUP(X1891,【参考】数式用!$R$2:$S$46,2,FALSE),【参考】数式用!$O$2:$Q$2,0)),10)))</f>
        <v/>
      </c>
      <c r="AC1891" s="354"/>
    </row>
    <row r="1892" spans="1:29" ht="49.95" customHeight="1">
      <c r="A1892" s="240">
        <f t="shared" si="32"/>
        <v>1854</v>
      </c>
      <c r="B1892" s="449"/>
      <c r="C1892" s="450"/>
      <c r="D1892" s="450"/>
      <c r="E1892" s="450"/>
      <c r="F1892" s="450"/>
      <c r="G1892" s="450"/>
      <c r="H1892" s="450"/>
      <c r="I1892" s="450"/>
      <c r="J1892" s="450"/>
      <c r="K1892" s="450"/>
      <c r="L1892" s="451"/>
      <c r="M1892" s="452"/>
      <c r="N1892" s="452"/>
      <c r="O1892" s="452"/>
      <c r="P1892" s="453"/>
      <c r="Q1892" s="454"/>
      <c r="R1892" s="454"/>
      <c r="S1892" s="454"/>
      <c r="T1892" s="454"/>
      <c r="U1892" s="454"/>
      <c r="V1892" s="129"/>
      <c r="W1892" s="129"/>
      <c r="X1892" s="455"/>
      <c r="Y1892" s="456"/>
      <c r="Z1892" s="339" t="str">
        <f>IFERROR(VLOOKUP(X1892, 【参考】数式用!$A$2:$B$46, 2, FALSE), "")</f>
        <v/>
      </c>
      <c r="AA1892" s="357"/>
      <c r="AB1892" s="426" t="str">
        <f>IF(B1892="", "", IF(COUNTIF(X1892,"*独自*"),"数式を削除して手入力",IFERROR(INDEX(【参考】数式用!$O$3:'【参考】数式用'!$Q$452,MATCH(Q1892&amp;V1892,【参考】数式用!$N$3:'【参考】数式用'!$N$452,0),MATCH(VLOOKUP(X1892,【参考】数式用!$R$2:$S$46,2,FALSE),【参考】数式用!$O$2:$Q$2,0)),10)))</f>
        <v/>
      </c>
      <c r="AC1892" s="354"/>
    </row>
    <row r="1893" spans="1:29" ht="49.95" customHeight="1">
      <c r="A1893" s="240">
        <f t="shared" si="32"/>
        <v>1855</v>
      </c>
      <c r="B1893" s="449"/>
      <c r="C1893" s="450"/>
      <c r="D1893" s="450"/>
      <c r="E1893" s="450"/>
      <c r="F1893" s="450"/>
      <c r="G1893" s="450"/>
      <c r="H1893" s="450"/>
      <c r="I1893" s="450"/>
      <c r="J1893" s="450"/>
      <c r="K1893" s="450"/>
      <c r="L1893" s="451"/>
      <c r="M1893" s="452"/>
      <c r="N1893" s="452"/>
      <c r="O1893" s="452"/>
      <c r="P1893" s="453"/>
      <c r="Q1893" s="454"/>
      <c r="R1893" s="454"/>
      <c r="S1893" s="454"/>
      <c r="T1893" s="454"/>
      <c r="U1893" s="454"/>
      <c r="V1893" s="129"/>
      <c r="W1893" s="129"/>
      <c r="X1893" s="455"/>
      <c r="Y1893" s="456"/>
      <c r="Z1893" s="339" t="str">
        <f>IFERROR(VLOOKUP(X1893, 【参考】数式用!$A$2:$B$46, 2, FALSE), "")</f>
        <v/>
      </c>
      <c r="AA1893" s="357"/>
      <c r="AB1893" s="426" t="str">
        <f>IF(B1893="", "", IF(COUNTIF(X1893,"*独自*"),"数式を削除して手入力",IFERROR(INDEX(【参考】数式用!$O$3:'【参考】数式用'!$Q$452,MATCH(Q1893&amp;V1893,【参考】数式用!$N$3:'【参考】数式用'!$N$452,0),MATCH(VLOOKUP(X1893,【参考】数式用!$R$2:$S$46,2,FALSE),【参考】数式用!$O$2:$Q$2,0)),10)))</f>
        <v/>
      </c>
      <c r="AC1893" s="354"/>
    </row>
    <row r="1894" spans="1:29" ht="49.95" customHeight="1">
      <c r="A1894" s="240">
        <f t="shared" si="32"/>
        <v>1856</v>
      </c>
      <c r="B1894" s="449"/>
      <c r="C1894" s="450"/>
      <c r="D1894" s="450"/>
      <c r="E1894" s="450"/>
      <c r="F1894" s="450"/>
      <c r="G1894" s="450"/>
      <c r="H1894" s="450"/>
      <c r="I1894" s="450"/>
      <c r="J1894" s="450"/>
      <c r="K1894" s="450"/>
      <c r="L1894" s="451"/>
      <c r="M1894" s="452"/>
      <c r="N1894" s="452"/>
      <c r="O1894" s="452"/>
      <c r="P1894" s="453"/>
      <c r="Q1894" s="454"/>
      <c r="R1894" s="454"/>
      <c r="S1894" s="454"/>
      <c r="T1894" s="454"/>
      <c r="U1894" s="454"/>
      <c r="V1894" s="129"/>
      <c r="W1894" s="129"/>
      <c r="X1894" s="455"/>
      <c r="Y1894" s="456"/>
      <c r="Z1894" s="339" t="str">
        <f>IFERROR(VLOOKUP(X1894, 【参考】数式用!$A$2:$B$46, 2, FALSE), "")</f>
        <v/>
      </c>
      <c r="AA1894" s="357"/>
      <c r="AB1894" s="426" t="str">
        <f>IF(B1894="", "", IF(COUNTIF(X1894,"*独自*"),"数式を削除して手入力",IFERROR(INDEX(【参考】数式用!$O$3:'【参考】数式用'!$Q$452,MATCH(Q1894&amp;V1894,【参考】数式用!$N$3:'【参考】数式用'!$N$452,0),MATCH(VLOOKUP(X1894,【参考】数式用!$R$2:$S$46,2,FALSE),【参考】数式用!$O$2:$Q$2,0)),10)))</f>
        <v/>
      </c>
      <c r="AC1894" s="354"/>
    </row>
    <row r="1895" spans="1:29" ht="49.95" customHeight="1">
      <c r="A1895" s="240">
        <f t="shared" si="32"/>
        <v>1857</v>
      </c>
      <c r="B1895" s="449"/>
      <c r="C1895" s="450"/>
      <c r="D1895" s="450"/>
      <c r="E1895" s="450"/>
      <c r="F1895" s="450"/>
      <c r="G1895" s="450"/>
      <c r="H1895" s="450"/>
      <c r="I1895" s="450"/>
      <c r="J1895" s="450"/>
      <c r="K1895" s="450"/>
      <c r="L1895" s="451"/>
      <c r="M1895" s="452"/>
      <c r="N1895" s="452"/>
      <c r="O1895" s="452"/>
      <c r="P1895" s="453"/>
      <c r="Q1895" s="454"/>
      <c r="R1895" s="454"/>
      <c r="S1895" s="454"/>
      <c r="T1895" s="454"/>
      <c r="U1895" s="454"/>
      <c r="V1895" s="129"/>
      <c r="W1895" s="129"/>
      <c r="X1895" s="455"/>
      <c r="Y1895" s="456"/>
      <c r="Z1895" s="339" t="str">
        <f>IFERROR(VLOOKUP(X1895, 【参考】数式用!$A$2:$B$46, 2, FALSE), "")</f>
        <v/>
      </c>
      <c r="AA1895" s="357"/>
      <c r="AB1895" s="426" t="str">
        <f>IF(B1895="", "", IF(COUNTIF(X1895,"*独自*"),"数式を削除して手入力",IFERROR(INDEX(【参考】数式用!$O$3:'【参考】数式用'!$Q$452,MATCH(Q1895&amp;V1895,【参考】数式用!$N$3:'【参考】数式用'!$N$452,0),MATCH(VLOOKUP(X1895,【参考】数式用!$R$2:$S$46,2,FALSE),【参考】数式用!$O$2:$Q$2,0)),10)))</f>
        <v/>
      </c>
      <c r="AC1895" s="354"/>
    </row>
    <row r="1896" spans="1:29" ht="49.95" customHeight="1">
      <c r="A1896" s="240">
        <f t="shared" si="32"/>
        <v>1858</v>
      </c>
      <c r="B1896" s="449"/>
      <c r="C1896" s="450"/>
      <c r="D1896" s="450"/>
      <c r="E1896" s="450"/>
      <c r="F1896" s="450"/>
      <c r="G1896" s="450"/>
      <c r="H1896" s="450"/>
      <c r="I1896" s="450"/>
      <c r="J1896" s="450"/>
      <c r="K1896" s="450"/>
      <c r="L1896" s="451"/>
      <c r="M1896" s="452"/>
      <c r="N1896" s="452"/>
      <c r="O1896" s="452"/>
      <c r="P1896" s="453"/>
      <c r="Q1896" s="454"/>
      <c r="R1896" s="454"/>
      <c r="S1896" s="454"/>
      <c r="T1896" s="454"/>
      <c r="U1896" s="454"/>
      <c r="V1896" s="129"/>
      <c r="W1896" s="129"/>
      <c r="X1896" s="455"/>
      <c r="Y1896" s="456"/>
      <c r="Z1896" s="339" t="str">
        <f>IFERROR(VLOOKUP(X1896, 【参考】数式用!$A$2:$B$46, 2, FALSE), "")</f>
        <v/>
      </c>
      <c r="AA1896" s="357"/>
      <c r="AB1896" s="426" t="str">
        <f>IF(B1896="", "", IF(COUNTIF(X1896,"*独自*"),"数式を削除して手入力",IFERROR(INDEX(【参考】数式用!$O$3:'【参考】数式用'!$Q$452,MATCH(Q1896&amp;V1896,【参考】数式用!$N$3:'【参考】数式用'!$N$452,0),MATCH(VLOOKUP(X1896,【参考】数式用!$R$2:$S$46,2,FALSE),【参考】数式用!$O$2:$Q$2,0)),10)))</f>
        <v/>
      </c>
      <c r="AC1896" s="354"/>
    </row>
    <row r="1897" spans="1:29" ht="49.95" customHeight="1">
      <c r="A1897" s="240">
        <f t="shared" si="32"/>
        <v>1859</v>
      </c>
      <c r="B1897" s="449"/>
      <c r="C1897" s="450"/>
      <c r="D1897" s="450"/>
      <c r="E1897" s="450"/>
      <c r="F1897" s="450"/>
      <c r="G1897" s="450"/>
      <c r="H1897" s="450"/>
      <c r="I1897" s="450"/>
      <c r="J1897" s="450"/>
      <c r="K1897" s="450"/>
      <c r="L1897" s="451"/>
      <c r="M1897" s="452"/>
      <c r="N1897" s="452"/>
      <c r="O1897" s="452"/>
      <c r="P1897" s="453"/>
      <c r="Q1897" s="454"/>
      <c r="R1897" s="454"/>
      <c r="S1897" s="454"/>
      <c r="T1897" s="454"/>
      <c r="U1897" s="454"/>
      <c r="V1897" s="129"/>
      <c r="W1897" s="129"/>
      <c r="X1897" s="455"/>
      <c r="Y1897" s="456"/>
      <c r="Z1897" s="339" t="str">
        <f>IFERROR(VLOOKUP(X1897, 【参考】数式用!$A$2:$B$46, 2, FALSE), "")</f>
        <v/>
      </c>
      <c r="AA1897" s="357"/>
      <c r="AB1897" s="426" t="str">
        <f>IF(B1897="", "", IF(COUNTIF(X1897,"*独自*"),"数式を削除して手入力",IFERROR(INDEX(【参考】数式用!$O$3:'【参考】数式用'!$Q$452,MATCH(Q1897&amp;V1897,【参考】数式用!$N$3:'【参考】数式用'!$N$452,0),MATCH(VLOOKUP(X1897,【参考】数式用!$R$2:$S$46,2,FALSE),【参考】数式用!$O$2:$Q$2,0)),10)))</f>
        <v/>
      </c>
      <c r="AC1897" s="354"/>
    </row>
    <row r="1898" spans="1:29" ht="49.95" customHeight="1">
      <c r="A1898" s="240">
        <f t="shared" si="32"/>
        <v>1860</v>
      </c>
      <c r="B1898" s="449"/>
      <c r="C1898" s="450"/>
      <c r="D1898" s="450"/>
      <c r="E1898" s="450"/>
      <c r="F1898" s="450"/>
      <c r="G1898" s="450"/>
      <c r="H1898" s="450"/>
      <c r="I1898" s="450"/>
      <c r="J1898" s="450"/>
      <c r="K1898" s="450"/>
      <c r="L1898" s="451"/>
      <c r="M1898" s="452"/>
      <c r="N1898" s="452"/>
      <c r="O1898" s="452"/>
      <c r="P1898" s="453"/>
      <c r="Q1898" s="454"/>
      <c r="R1898" s="454"/>
      <c r="S1898" s="454"/>
      <c r="T1898" s="454"/>
      <c r="U1898" s="454"/>
      <c r="V1898" s="129"/>
      <c r="W1898" s="129"/>
      <c r="X1898" s="455"/>
      <c r="Y1898" s="456"/>
      <c r="Z1898" s="339" t="str">
        <f>IFERROR(VLOOKUP(X1898, 【参考】数式用!$A$2:$B$46, 2, FALSE), "")</f>
        <v/>
      </c>
      <c r="AA1898" s="357"/>
      <c r="AB1898" s="426" t="str">
        <f>IF(B1898="", "", IF(COUNTIF(X1898,"*独自*"),"数式を削除して手入力",IFERROR(INDEX(【参考】数式用!$O$3:'【参考】数式用'!$Q$452,MATCH(Q1898&amp;V1898,【参考】数式用!$N$3:'【参考】数式用'!$N$452,0),MATCH(VLOOKUP(X1898,【参考】数式用!$R$2:$S$46,2,FALSE),【参考】数式用!$O$2:$Q$2,0)),10)))</f>
        <v/>
      </c>
      <c r="AC1898" s="354"/>
    </row>
    <row r="1899" spans="1:29" ht="49.95" customHeight="1">
      <c r="A1899" s="240">
        <f t="shared" si="32"/>
        <v>1861</v>
      </c>
      <c r="B1899" s="449"/>
      <c r="C1899" s="450"/>
      <c r="D1899" s="450"/>
      <c r="E1899" s="450"/>
      <c r="F1899" s="450"/>
      <c r="G1899" s="450"/>
      <c r="H1899" s="450"/>
      <c r="I1899" s="450"/>
      <c r="J1899" s="450"/>
      <c r="K1899" s="450"/>
      <c r="L1899" s="451"/>
      <c r="M1899" s="452"/>
      <c r="N1899" s="452"/>
      <c r="O1899" s="452"/>
      <c r="P1899" s="453"/>
      <c r="Q1899" s="454"/>
      <c r="R1899" s="454"/>
      <c r="S1899" s="454"/>
      <c r="T1899" s="454"/>
      <c r="U1899" s="454"/>
      <c r="V1899" s="129"/>
      <c r="W1899" s="129"/>
      <c r="X1899" s="455"/>
      <c r="Y1899" s="456"/>
      <c r="Z1899" s="339" t="str">
        <f>IFERROR(VLOOKUP(X1899, 【参考】数式用!$A$2:$B$46, 2, FALSE), "")</f>
        <v/>
      </c>
      <c r="AA1899" s="357"/>
      <c r="AB1899" s="426" t="str">
        <f>IF(B1899="", "", IF(COUNTIF(X1899,"*独自*"),"数式を削除して手入力",IFERROR(INDEX(【参考】数式用!$O$3:'【参考】数式用'!$Q$452,MATCH(Q1899&amp;V1899,【参考】数式用!$N$3:'【参考】数式用'!$N$452,0),MATCH(VLOOKUP(X1899,【参考】数式用!$R$2:$S$46,2,FALSE),【参考】数式用!$O$2:$Q$2,0)),10)))</f>
        <v/>
      </c>
      <c r="AC1899" s="354"/>
    </row>
    <row r="1900" spans="1:29" ht="49.95" customHeight="1">
      <c r="A1900" s="240">
        <f t="shared" si="32"/>
        <v>1862</v>
      </c>
      <c r="B1900" s="449"/>
      <c r="C1900" s="450"/>
      <c r="D1900" s="450"/>
      <c r="E1900" s="450"/>
      <c r="F1900" s="450"/>
      <c r="G1900" s="450"/>
      <c r="H1900" s="450"/>
      <c r="I1900" s="450"/>
      <c r="J1900" s="450"/>
      <c r="K1900" s="450"/>
      <c r="L1900" s="451"/>
      <c r="M1900" s="452"/>
      <c r="N1900" s="452"/>
      <c r="O1900" s="452"/>
      <c r="P1900" s="453"/>
      <c r="Q1900" s="454"/>
      <c r="R1900" s="454"/>
      <c r="S1900" s="454"/>
      <c r="T1900" s="454"/>
      <c r="U1900" s="454"/>
      <c r="V1900" s="129"/>
      <c r="W1900" s="129"/>
      <c r="X1900" s="455"/>
      <c r="Y1900" s="456"/>
      <c r="Z1900" s="339" t="str">
        <f>IFERROR(VLOOKUP(X1900, 【参考】数式用!$A$2:$B$46, 2, FALSE), "")</f>
        <v/>
      </c>
      <c r="AA1900" s="357"/>
      <c r="AB1900" s="426" t="str">
        <f>IF(B1900="", "", IF(COUNTIF(X1900,"*独自*"),"数式を削除して手入力",IFERROR(INDEX(【参考】数式用!$O$3:'【参考】数式用'!$Q$452,MATCH(Q1900&amp;V1900,【参考】数式用!$N$3:'【参考】数式用'!$N$452,0),MATCH(VLOOKUP(X1900,【参考】数式用!$R$2:$S$46,2,FALSE),【参考】数式用!$O$2:$Q$2,0)),10)))</f>
        <v/>
      </c>
      <c r="AC1900" s="354"/>
    </row>
    <row r="1901" spans="1:29" ht="49.95" customHeight="1">
      <c r="A1901" s="240">
        <f t="shared" si="32"/>
        <v>1863</v>
      </c>
      <c r="B1901" s="449"/>
      <c r="C1901" s="450"/>
      <c r="D1901" s="450"/>
      <c r="E1901" s="450"/>
      <c r="F1901" s="450"/>
      <c r="G1901" s="450"/>
      <c r="H1901" s="450"/>
      <c r="I1901" s="450"/>
      <c r="J1901" s="450"/>
      <c r="K1901" s="450"/>
      <c r="L1901" s="451"/>
      <c r="M1901" s="452"/>
      <c r="N1901" s="452"/>
      <c r="O1901" s="452"/>
      <c r="P1901" s="453"/>
      <c r="Q1901" s="454"/>
      <c r="R1901" s="454"/>
      <c r="S1901" s="454"/>
      <c r="T1901" s="454"/>
      <c r="U1901" s="454"/>
      <c r="V1901" s="129"/>
      <c r="W1901" s="129"/>
      <c r="X1901" s="455"/>
      <c r="Y1901" s="456"/>
      <c r="Z1901" s="339" t="str">
        <f>IFERROR(VLOOKUP(X1901, 【参考】数式用!$A$2:$B$46, 2, FALSE), "")</f>
        <v/>
      </c>
      <c r="AA1901" s="357"/>
      <c r="AB1901" s="426" t="str">
        <f>IF(B1901="", "", IF(COUNTIF(X1901,"*独自*"),"数式を削除して手入力",IFERROR(INDEX(【参考】数式用!$O$3:'【参考】数式用'!$Q$452,MATCH(Q1901&amp;V1901,【参考】数式用!$N$3:'【参考】数式用'!$N$452,0),MATCH(VLOOKUP(X1901,【参考】数式用!$R$2:$S$46,2,FALSE),【参考】数式用!$O$2:$Q$2,0)),10)))</f>
        <v/>
      </c>
      <c r="AC1901" s="354"/>
    </row>
    <row r="1902" spans="1:29" ht="49.95" customHeight="1">
      <c r="A1902" s="240">
        <f t="shared" si="32"/>
        <v>1864</v>
      </c>
      <c r="B1902" s="449"/>
      <c r="C1902" s="450"/>
      <c r="D1902" s="450"/>
      <c r="E1902" s="450"/>
      <c r="F1902" s="450"/>
      <c r="G1902" s="450"/>
      <c r="H1902" s="450"/>
      <c r="I1902" s="450"/>
      <c r="J1902" s="450"/>
      <c r="K1902" s="450"/>
      <c r="L1902" s="451"/>
      <c r="M1902" s="452"/>
      <c r="N1902" s="452"/>
      <c r="O1902" s="452"/>
      <c r="P1902" s="453"/>
      <c r="Q1902" s="454"/>
      <c r="R1902" s="454"/>
      <c r="S1902" s="454"/>
      <c r="T1902" s="454"/>
      <c r="U1902" s="454"/>
      <c r="V1902" s="129"/>
      <c r="W1902" s="129"/>
      <c r="X1902" s="455"/>
      <c r="Y1902" s="456"/>
      <c r="Z1902" s="339" t="str">
        <f>IFERROR(VLOOKUP(X1902, 【参考】数式用!$A$2:$B$46, 2, FALSE), "")</f>
        <v/>
      </c>
      <c r="AA1902" s="357"/>
      <c r="AB1902" s="426" t="str">
        <f>IF(B1902="", "", IF(COUNTIF(X1902,"*独自*"),"数式を削除して手入力",IFERROR(INDEX(【参考】数式用!$O$3:'【参考】数式用'!$Q$452,MATCH(Q1902&amp;V1902,【参考】数式用!$N$3:'【参考】数式用'!$N$452,0),MATCH(VLOOKUP(X1902,【参考】数式用!$R$2:$S$46,2,FALSE),【参考】数式用!$O$2:$Q$2,0)),10)))</f>
        <v/>
      </c>
      <c r="AC1902" s="354"/>
    </row>
    <row r="1903" spans="1:29" ht="49.95" customHeight="1">
      <c r="A1903" s="240">
        <f t="shared" si="32"/>
        <v>1865</v>
      </c>
      <c r="B1903" s="449"/>
      <c r="C1903" s="450"/>
      <c r="D1903" s="450"/>
      <c r="E1903" s="450"/>
      <c r="F1903" s="450"/>
      <c r="G1903" s="450"/>
      <c r="H1903" s="450"/>
      <c r="I1903" s="450"/>
      <c r="J1903" s="450"/>
      <c r="K1903" s="450"/>
      <c r="L1903" s="451"/>
      <c r="M1903" s="452"/>
      <c r="N1903" s="452"/>
      <c r="O1903" s="452"/>
      <c r="P1903" s="453"/>
      <c r="Q1903" s="454"/>
      <c r="R1903" s="454"/>
      <c r="S1903" s="454"/>
      <c r="T1903" s="454"/>
      <c r="U1903" s="454"/>
      <c r="V1903" s="129"/>
      <c r="W1903" s="129"/>
      <c r="X1903" s="455"/>
      <c r="Y1903" s="456"/>
      <c r="Z1903" s="339" t="str">
        <f>IFERROR(VLOOKUP(X1903, 【参考】数式用!$A$2:$B$46, 2, FALSE), "")</f>
        <v/>
      </c>
      <c r="AA1903" s="357"/>
      <c r="AB1903" s="426" t="str">
        <f>IF(B1903="", "", IF(COUNTIF(X1903,"*独自*"),"数式を削除して手入力",IFERROR(INDEX(【参考】数式用!$O$3:'【参考】数式用'!$Q$452,MATCH(Q1903&amp;V1903,【参考】数式用!$N$3:'【参考】数式用'!$N$452,0),MATCH(VLOOKUP(X1903,【参考】数式用!$R$2:$S$46,2,FALSE),【参考】数式用!$O$2:$Q$2,0)),10)))</f>
        <v/>
      </c>
      <c r="AC1903" s="354"/>
    </row>
    <row r="1904" spans="1:29" ht="49.95" customHeight="1">
      <c r="A1904" s="240">
        <f t="shared" si="32"/>
        <v>1866</v>
      </c>
      <c r="B1904" s="449"/>
      <c r="C1904" s="450"/>
      <c r="D1904" s="450"/>
      <c r="E1904" s="450"/>
      <c r="F1904" s="450"/>
      <c r="G1904" s="450"/>
      <c r="H1904" s="450"/>
      <c r="I1904" s="450"/>
      <c r="J1904" s="450"/>
      <c r="K1904" s="450"/>
      <c r="L1904" s="451"/>
      <c r="M1904" s="452"/>
      <c r="N1904" s="452"/>
      <c r="O1904" s="452"/>
      <c r="P1904" s="453"/>
      <c r="Q1904" s="454"/>
      <c r="R1904" s="454"/>
      <c r="S1904" s="454"/>
      <c r="T1904" s="454"/>
      <c r="U1904" s="454"/>
      <c r="V1904" s="129"/>
      <c r="W1904" s="129"/>
      <c r="X1904" s="455"/>
      <c r="Y1904" s="456"/>
      <c r="Z1904" s="339" t="str">
        <f>IFERROR(VLOOKUP(X1904, 【参考】数式用!$A$2:$B$46, 2, FALSE), "")</f>
        <v/>
      </c>
      <c r="AA1904" s="357"/>
      <c r="AB1904" s="426" t="str">
        <f>IF(B1904="", "", IF(COUNTIF(X1904,"*独自*"),"数式を削除して手入力",IFERROR(INDEX(【参考】数式用!$O$3:'【参考】数式用'!$Q$452,MATCH(Q1904&amp;V1904,【参考】数式用!$N$3:'【参考】数式用'!$N$452,0),MATCH(VLOOKUP(X1904,【参考】数式用!$R$2:$S$46,2,FALSE),【参考】数式用!$O$2:$Q$2,0)),10)))</f>
        <v/>
      </c>
      <c r="AC1904" s="354"/>
    </row>
    <row r="1905" spans="1:29" ht="49.95" customHeight="1">
      <c r="A1905" s="240">
        <f t="shared" si="32"/>
        <v>1867</v>
      </c>
      <c r="B1905" s="449"/>
      <c r="C1905" s="450"/>
      <c r="D1905" s="450"/>
      <c r="E1905" s="450"/>
      <c r="F1905" s="450"/>
      <c r="G1905" s="450"/>
      <c r="H1905" s="450"/>
      <c r="I1905" s="450"/>
      <c r="J1905" s="450"/>
      <c r="K1905" s="450"/>
      <c r="L1905" s="451"/>
      <c r="M1905" s="452"/>
      <c r="N1905" s="452"/>
      <c r="O1905" s="452"/>
      <c r="P1905" s="453"/>
      <c r="Q1905" s="454"/>
      <c r="R1905" s="454"/>
      <c r="S1905" s="454"/>
      <c r="T1905" s="454"/>
      <c r="U1905" s="454"/>
      <c r="V1905" s="129"/>
      <c r="W1905" s="129"/>
      <c r="X1905" s="455"/>
      <c r="Y1905" s="456"/>
      <c r="Z1905" s="339" t="str">
        <f>IFERROR(VLOOKUP(X1905, 【参考】数式用!$A$2:$B$46, 2, FALSE), "")</f>
        <v/>
      </c>
      <c r="AA1905" s="357"/>
      <c r="AB1905" s="426" t="str">
        <f>IF(B1905="", "", IF(COUNTIF(X1905,"*独自*"),"数式を削除して手入力",IFERROR(INDEX(【参考】数式用!$O$3:'【参考】数式用'!$Q$452,MATCH(Q1905&amp;V1905,【参考】数式用!$N$3:'【参考】数式用'!$N$452,0),MATCH(VLOOKUP(X1905,【参考】数式用!$R$2:$S$46,2,FALSE),【参考】数式用!$O$2:$Q$2,0)),10)))</f>
        <v/>
      </c>
      <c r="AC1905" s="354"/>
    </row>
    <row r="1906" spans="1:29" ht="49.95" customHeight="1">
      <c r="A1906" s="240">
        <f t="shared" si="32"/>
        <v>1868</v>
      </c>
      <c r="B1906" s="449"/>
      <c r="C1906" s="450"/>
      <c r="D1906" s="450"/>
      <c r="E1906" s="450"/>
      <c r="F1906" s="450"/>
      <c r="G1906" s="450"/>
      <c r="H1906" s="450"/>
      <c r="I1906" s="450"/>
      <c r="J1906" s="450"/>
      <c r="K1906" s="450"/>
      <c r="L1906" s="451"/>
      <c r="M1906" s="452"/>
      <c r="N1906" s="452"/>
      <c r="O1906" s="452"/>
      <c r="P1906" s="453"/>
      <c r="Q1906" s="454"/>
      <c r="R1906" s="454"/>
      <c r="S1906" s="454"/>
      <c r="T1906" s="454"/>
      <c r="U1906" s="454"/>
      <c r="V1906" s="129"/>
      <c r="W1906" s="129"/>
      <c r="X1906" s="455"/>
      <c r="Y1906" s="456"/>
      <c r="Z1906" s="339" t="str">
        <f>IFERROR(VLOOKUP(X1906, 【参考】数式用!$A$2:$B$46, 2, FALSE), "")</f>
        <v/>
      </c>
      <c r="AA1906" s="357"/>
      <c r="AB1906" s="426" t="str">
        <f>IF(B1906="", "", IF(COUNTIF(X1906,"*独自*"),"数式を削除して手入力",IFERROR(INDEX(【参考】数式用!$O$3:'【参考】数式用'!$Q$452,MATCH(Q1906&amp;V1906,【参考】数式用!$N$3:'【参考】数式用'!$N$452,0),MATCH(VLOOKUP(X1906,【参考】数式用!$R$2:$S$46,2,FALSE),【参考】数式用!$O$2:$Q$2,0)),10)))</f>
        <v/>
      </c>
      <c r="AC1906" s="354"/>
    </row>
    <row r="1907" spans="1:29" ht="49.95" customHeight="1">
      <c r="A1907" s="240">
        <f t="shared" si="32"/>
        <v>1869</v>
      </c>
      <c r="B1907" s="449"/>
      <c r="C1907" s="450"/>
      <c r="D1907" s="450"/>
      <c r="E1907" s="450"/>
      <c r="F1907" s="450"/>
      <c r="G1907" s="450"/>
      <c r="H1907" s="450"/>
      <c r="I1907" s="450"/>
      <c r="J1907" s="450"/>
      <c r="K1907" s="450"/>
      <c r="L1907" s="451"/>
      <c r="M1907" s="452"/>
      <c r="N1907" s="452"/>
      <c r="O1907" s="452"/>
      <c r="P1907" s="453"/>
      <c r="Q1907" s="454"/>
      <c r="R1907" s="454"/>
      <c r="S1907" s="454"/>
      <c r="T1907" s="454"/>
      <c r="U1907" s="454"/>
      <c r="V1907" s="129"/>
      <c r="W1907" s="129"/>
      <c r="X1907" s="455"/>
      <c r="Y1907" s="456"/>
      <c r="Z1907" s="339" t="str">
        <f>IFERROR(VLOOKUP(X1907, 【参考】数式用!$A$2:$B$46, 2, FALSE), "")</f>
        <v/>
      </c>
      <c r="AA1907" s="357"/>
      <c r="AB1907" s="426" t="str">
        <f>IF(B1907="", "", IF(COUNTIF(X1907,"*独自*"),"数式を削除して手入力",IFERROR(INDEX(【参考】数式用!$O$3:'【参考】数式用'!$Q$452,MATCH(Q1907&amp;V1907,【参考】数式用!$N$3:'【参考】数式用'!$N$452,0),MATCH(VLOOKUP(X1907,【参考】数式用!$R$2:$S$46,2,FALSE),【参考】数式用!$O$2:$Q$2,0)),10)))</f>
        <v/>
      </c>
      <c r="AC1907" s="354"/>
    </row>
    <row r="1908" spans="1:29" ht="49.95" customHeight="1">
      <c r="A1908" s="240">
        <f t="shared" si="32"/>
        <v>1870</v>
      </c>
      <c r="B1908" s="449"/>
      <c r="C1908" s="450"/>
      <c r="D1908" s="450"/>
      <c r="E1908" s="450"/>
      <c r="F1908" s="450"/>
      <c r="G1908" s="450"/>
      <c r="H1908" s="450"/>
      <c r="I1908" s="450"/>
      <c r="J1908" s="450"/>
      <c r="K1908" s="450"/>
      <c r="L1908" s="451"/>
      <c r="M1908" s="452"/>
      <c r="N1908" s="452"/>
      <c r="O1908" s="452"/>
      <c r="P1908" s="453"/>
      <c r="Q1908" s="454"/>
      <c r="R1908" s="454"/>
      <c r="S1908" s="454"/>
      <c r="T1908" s="454"/>
      <c r="U1908" s="454"/>
      <c r="V1908" s="129"/>
      <c r="W1908" s="129"/>
      <c r="X1908" s="455"/>
      <c r="Y1908" s="456"/>
      <c r="Z1908" s="339" t="str">
        <f>IFERROR(VLOOKUP(X1908, 【参考】数式用!$A$2:$B$46, 2, FALSE), "")</f>
        <v/>
      </c>
      <c r="AA1908" s="357"/>
      <c r="AB1908" s="426" t="str">
        <f>IF(B1908="", "", IF(COUNTIF(X1908,"*独自*"),"数式を削除して手入力",IFERROR(INDEX(【参考】数式用!$O$3:'【参考】数式用'!$Q$452,MATCH(Q1908&amp;V1908,【参考】数式用!$N$3:'【参考】数式用'!$N$452,0),MATCH(VLOOKUP(X1908,【参考】数式用!$R$2:$S$46,2,FALSE),【参考】数式用!$O$2:$Q$2,0)),10)))</f>
        <v/>
      </c>
      <c r="AC1908" s="354"/>
    </row>
    <row r="1909" spans="1:29" ht="49.95" customHeight="1">
      <c r="A1909" s="240">
        <f t="shared" si="32"/>
        <v>1871</v>
      </c>
      <c r="B1909" s="449"/>
      <c r="C1909" s="450"/>
      <c r="D1909" s="450"/>
      <c r="E1909" s="450"/>
      <c r="F1909" s="450"/>
      <c r="G1909" s="450"/>
      <c r="H1909" s="450"/>
      <c r="I1909" s="450"/>
      <c r="J1909" s="450"/>
      <c r="K1909" s="450"/>
      <c r="L1909" s="451"/>
      <c r="M1909" s="452"/>
      <c r="N1909" s="452"/>
      <c r="O1909" s="452"/>
      <c r="P1909" s="453"/>
      <c r="Q1909" s="454"/>
      <c r="R1909" s="454"/>
      <c r="S1909" s="454"/>
      <c r="T1909" s="454"/>
      <c r="U1909" s="454"/>
      <c r="V1909" s="129"/>
      <c r="W1909" s="129"/>
      <c r="X1909" s="455"/>
      <c r="Y1909" s="456"/>
      <c r="Z1909" s="339" t="str">
        <f>IFERROR(VLOOKUP(X1909, 【参考】数式用!$A$2:$B$46, 2, FALSE), "")</f>
        <v/>
      </c>
      <c r="AA1909" s="357"/>
      <c r="AB1909" s="426" t="str">
        <f>IF(B1909="", "", IF(COUNTIF(X1909,"*独自*"),"数式を削除して手入力",IFERROR(INDEX(【参考】数式用!$O$3:'【参考】数式用'!$Q$452,MATCH(Q1909&amp;V1909,【参考】数式用!$N$3:'【参考】数式用'!$N$452,0),MATCH(VLOOKUP(X1909,【参考】数式用!$R$2:$S$46,2,FALSE),【参考】数式用!$O$2:$Q$2,0)),10)))</f>
        <v/>
      </c>
      <c r="AC1909" s="354"/>
    </row>
    <row r="1910" spans="1:29" ht="49.95" customHeight="1">
      <c r="A1910" s="240">
        <f t="shared" si="32"/>
        <v>1872</v>
      </c>
      <c r="B1910" s="449"/>
      <c r="C1910" s="450"/>
      <c r="D1910" s="450"/>
      <c r="E1910" s="450"/>
      <c r="F1910" s="450"/>
      <c r="G1910" s="450"/>
      <c r="H1910" s="450"/>
      <c r="I1910" s="450"/>
      <c r="J1910" s="450"/>
      <c r="K1910" s="450"/>
      <c r="L1910" s="451"/>
      <c r="M1910" s="452"/>
      <c r="N1910" s="452"/>
      <c r="O1910" s="452"/>
      <c r="P1910" s="453"/>
      <c r="Q1910" s="454"/>
      <c r="R1910" s="454"/>
      <c r="S1910" s="454"/>
      <c r="T1910" s="454"/>
      <c r="U1910" s="454"/>
      <c r="V1910" s="129"/>
      <c r="W1910" s="129"/>
      <c r="X1910" s="455"/>
      <c r="Y1910" s="456"/>
      <c r="Z1910" s="339" t="str">
        <f>IFERROR(VLOOKUP(X1910, 【参考】数式用!$A$2:$B$46, 2, FALSE), "")</f>
        <v/>
      </c>
      <c r="AA1910" s="357"/>
      <c r="AB1910" s="426" t="str">
        <f>IF(B1910="", "", IF(COUNTIF(X1910,"*独自*"),"数式を削除して手入力",IFERROR(INDEX(【参考】数式用!$O$3:'【参考】数式用'!$Q$452,MATCH(Q1910&amp;V1910,【参考】数式用!$N$3:'【参考】数式用'!$N$452,0),MATCH(VLOOKUP(X1910,【参考】数式用!$R$2:$S$46,2,FALSE),【参考】数式用!$O$2:$Q$2,0)),10)))</f>
        <v/>
      </c>
      <c r="AC1910" s="354"/>
    </row>
    <row r="1911" spans="1:29" ht="49.95" customHeight="1">
      <c r="A1911" s="240">
        <f t="shared" si="32"/>
        <v>1873</v>
      </c>
      <c r="B1911" s="449"/>
      <c r="C1911" s="450"/>
      <c r="D1911" s="450"/>
      <c r="E1911" s="450"/>
      <c r="F1911" s="450"/>
      <c r="G1911" s="450"/>
      <c r="H1911" s="450"/>
      <c r="I1911" s="450"/>
      <c r="J1911" s="450"/>
      <c r="K1911" s="450"/>
      <c r="L1911" s="451"/>
      <c r="M1911" s="452"/>
      <c r="N1911" s="452"/>
      <c r="O1911" s="452"/>
      <c r="P1911" s="453"/>
      <c r="Q1911" s="454"/>
      <c r="R1911" s="454"/>
      <c r="S1911" s="454"/>
      <c r="T1911" s="454"/>
      <c r="U1911" s="454"/>
      <c r="V1911" s="129"/>
      <c r="W1911" s="129"/>
      <c r="X1911" s="455"/>
      <c r="Y1911" s="456"/>
      <c r="Z1911" s="339" t="str">
        <f>IFERROR(VLOOKUP(X1911, 【参考】数式用!$A$2:$B$46, 2, FALSE), "")</f>
        <v/>
      </c>
      <c r="AA1911" s="357"/>
      <c r="AB1911" s="426" t="str">
        <f>IF(B1911="", "", IF(COUNTIF(X1911,"*独自*"),"数式を削除して手入力",IFERROR(INDEX(【参考】数式用!$O$3:'【参考】数式用'!$Q$452,MATCH(Q1911&amp;V1911,【参考】数式用!$N$3:'【参考】数式用'!$N$452,0),MATCH(VLOOKUP(X1911,【参考】数式用!$R$2:$S$46,2,FALSE),【参考】数式用!$O$2:$Q$2,0)),10)))</f>
        <v/>
      </c>
      <c r="AC1911" s="354"/>
    </row>
    <row r="1912" spans="1:29" ht="49.95" customHeight="1">
      <c r="A1912" s="240">
        <f t="shared" si="32"/>
        <v>1874</v>
      </c>
      <c r="B1912" s="449"/>
      <c r="C1912" s="450"/>
      <c r="D1912" s="450"/>
      <c r="E1912" s="450"/>
      <c r="F1912" s="450"/>
      <c r="G1912" s="450"/>
      <c r="H1912" s="450"/>
      <c r="I1912" s="450"/>
      <c r="J1912" s="450"/>
      <c r="K1912" s="450"/>
      <c r="L1912" s="451"/>
      <c r="M1912" s="452"/>
      <c r="N1912" s="452"/>
      <c r="O1912" s="452"/>
      <c r="P1912" s="453"/>
      <c r="Q1912" s="454"/>
      <c r="R1912" s="454"/>
      <c r="S1912" s="454"/>
      <c r="T1912" s="454"/>
      <c r="U1912" s="454"/>
      <c r="V1912" s="129"/>
      <c r="W1912" s="129"/>
      <c r="X1912" s="455"/>
      <c r="Y1912" s="456"/>
      <c r="Z1912" s="339" t="str">
        <f>IFERROR(VLOOKUP(X1912, 【参考】数式用!$A$2:$B$46, 2, FALSE), "")</f>
        <v/>
      </c>
      <c r="AA1912" s="357"/>
      <c r="AB1912" s="426" t="str">
        <f>IF(B1912="", "", IF(COUNTIF(X1912,"*独自*"),"数式を削除して手入力",IFERROR(INDEX(【参考】数式用!$O$3:'【参考】数式用'!$Q$452,MATCH(Q1912&amp;V1912,【参考】数式用!$N$3:'【参考】数式用'!$N$452,0),MATCH(VLOOKUP(X1912,【参考】数式用!$R$2:$S$46,2,FALSE),【参考】数式用!$O$2:$Q$2,0)),10)))</f>
        <v/>
      </c>
      <c r="AC1912" s="354"/>
    </row>
    <row r="1913" spans="1:29" ht="49.95" customHeight="1">
      <c r="A1913" s="240">
        <f t="shared" si="32"/>
        <v>1875</v>
      </c>
      <c r="B1913" s="449"/>
      <c r="C1913" s="450"/>
      <c r="D1913" s="450"/>
      <c r="E1913" s="450"/>
      <c r="F1913" s="450"/>
      <c r="G1913" s="450"/>
      <c r="H1913" s="450"/>
      <c r="I1913" s="450"/>
      <c r="J1913" s="450"/>
      <c r="K1913" s="450"/>
      <c r="L1913" s="451"/>
      <c r="M1913" s="452"/>
      <c r="N1913" s="452"/>
      <c r="O1913" s="452"/>
      <c r="P1913" s="453"/>
      <c r="Q1913" s="454"/>
      <c r="R1913" s="454"/>
      <c r="S1913" s="454"/>
      <c r="T1913" s="454"/>
      <c r="U1913" s="454"/>
      <c r="V1913" s="129"/>
      <c r="W1913" s="129"/>
      <c r="X1913" s="455"/>
      <c r="Y1913" s="456"/>
      <c r="Z1913" s="339" t="str">
        <f>IFERROR(VLOOKUP(X1913, 【参考】数式用!$A$2:$B$46, 2, FALSE), "")</f>
        <v/>
      </c>
      <c r="AA1913" s="357"/>
      <c r="AB1913" s="426" t="str">
        <f>IF(B1913="", "", IF(COUNTIF(X1913,"*独自*"),"数式を削除して手入力",IFERROR(INDEX(【参考】数式用!$O$3:'【参考】数式用'!$Q$452,MATCH(Q1913&amp;V1913,【参考】数式用!$N$3:'【参考】数式用'!$N$452,0),MATCH(VLOOKUP(X1913,【参考】数式用!$R$2:$S$46,2,FALSE),【参考】数式用!$O$2:$Q$2,0)),10)))</f>
        <v/>
      </c>
      <c r="AC1913" s="354"/>
    </row>
    <row r="1914" spans="1:29" ht="49.95" customHeight="1">
      <c r="A1914" s="240">
        <f t="shared" si="32"/>
        <v>1876</v>
      </c>
      <c r="B1914" s="449"/>
      <c r="C1914" s="450"/>
      <c r="D1914" s="450"/>
      <c r="E1914" s="450"/>
      <c r="F1914" s="450"/>
      <c r="G1914" s="450"/>
      <c r="H1914" s="450"/>
      <c r="I1914" s="450"/>
      <c r="J1914" s="450"/>
      <c r="K1914" s="450"/>
      <c r="L1914" s="451"/>
      <c r="M1914" s="452"/>
      <c r="N1914" s="452"/>
      <c r="O1914" s="452"/>
      <c r="P1914" s="453"/>
      <c r="Q1914" s="454"/>
      <c r="R1914" s="454"/>
      <c r="S1914" s="454"/>
      <c r="T1914" s="454"/>
      <c r="U1914" s="454"/>
      <c r="V1914" s="129"/>
      <c r="W1914" s="129"/>
      <c r="X1914" s="455"/>
      <c r="Y1914" s="456"/>
      <c r="Z1914" s="339" t="str">
        <f>IFERROR(VLOOKUP(X1914, 【参考】数式用!$A$2:$B$46, 2, FALSE), "")</f>
        <v/>
      </c>
      <c r="AA1914" s="357"/>
      <c r="AB1914" s="426" t="str">
        <f>IF(B1914="", "", IF(COUNTIF(X1914,"*独自*"),"数式を削除して手入力",IFERROR(INDEX(【参考】数式用!$O$3:'【参考】数式用'!$Q$452,MATCH(Q1914&amp;V1914,【参考】数式用!$N$3:'【参考】数式用'!$N$452,0),MATCH(VLOOKUP(X1914,【参考】数式用!$R$2:$S$46,2,FALSE),【参考】数式用!$O$2:$Q$2,0)),10)))</f>
        <v/>
      </c>
      <c r="AC1914" s="354"/>
    </row>
    <row r="1915" spans="1:29" ht="49.95" customHeight="1">
      <c r="A1915" s="240">
        <f t="shared" si="32"/>
        <v>1877</v>
      </c>
      <c r="B1915" s="449"/>
      <c r="C1915" s="450"/>
      <c r="D1915" s="450"/>
      <c r="E1915" s="450"/>
      <c r="F1915" s="450"/>
      <c r="G1915" s="450"/>
      <c r="H1915" s="450"/>
      <c r="I1915" s="450"/>
      <c r="J1915" s="450"/>
      <c r="K1915" s="450"/>
      <c r="L1915" s="451"/>
      <c r="M1915" s="452"/>
      <c r="N1915" s="452"/>
      <c r="O1915" s="452"/>
      <c r="P1915" s="453"/>
      <c r="Q1915" s="454"/>
      <c r="R1915" s="454"/>
      <c r="S1915" s="454"/>
      <c r="T1915" s="454"/>
      <c r="U1915" s="454"/>
      <c r="V1915" s="129"/>
      <c r="W1915" s="129"/>
      <c r="X1915" s="455"/>
      <c r="Y1915" s="456"/>
      <c r="Z1915" s="339" t="str">
        <f>IFERROR(VLOOKUP(X1915, 【参考】数式用!$A$2:$B$46, 2, FALSE), "")</f>
        <v/>
      </c>
      <c r="AA1915" s="357"/>
      <c r="AB1915" s="426" t="str">
        <f>IF(B1915="", "", IF(COUNTIF(X1915,"*独自*"),"数式を削除して手入力",IFERROR(INDEX(【参考】数式用!$O$3:'【参考】数式用'!$Q$452,MATCH(Q1915&amp;V1915,【参考】数式用!$N$3:'【参考】数式用'!$N$452,0),MATCH(VLOOKUP(X1915,【参考】数式用!$R$2:$S$46,2,FALSE),【参考】数式用!$O$2:$Q$2,0)),10)))</f>
        <v/>
      </c>
      <c r="AC1915" s="354"/>
    </row>
    <row r="1916" spans="1:29" ht="49.95" customHeight="1">
      <c r="A1916" s="240">
        <f t="shared" si="32"/>
        <v>1878</v>
      </c>
      <c r="B1916" s="449"/>
      <c r="C1916" s="450"/>
      <c r="D1916" s="450"/>
      <c r="E1916" s="450"/>
      <c r="F1916" s="450"/>
      <c r="G1916" s="450"/>
      <c r="H1916" s="450"/>
      <c r="I1916" s="450"/>
      <c r="J1916" s="450"/>
      <c r="K1916" s="450"/>
      <c r="L1916" s="451"/>
      <c r="M1916" s="452"/>
      <c r="N1916" s="452"/>
      <c r="O1916" s="452"/>
      <c r="P1916" s="453"/>
      <c r="Q1916" s="454"/>
      <c r="R1916" s="454"/>
      <c r="S1916" s="454"/>
      <c r="T1916" s="454"/>
      <c r="U1916" s="454"/>
      <c r="V1916" s="129"/>
      <c r="W1916" s="129"/>
      <c r="X1916" s="455"/>
      <c r="Y1916" s="456"/>
      <c r="Z1916" s="339" t="str">
        <f>IFERROR(VLOOKUP(X1916, 【参考】数式用!$A$2:$B$46, 2, FALSE), "")</f>
        <v/>
      </c>
      <c r="AA1916" s="357"/>
      <c r="AB1916" s="426" t="str">
        <f>IF(B1916="", "", IF(COUNTIF(X1916,"*独自*"),"数式を削除して手入力",IFERROR(INDEX(【参考】数式用!$O$3:'【参考】数式用'!$Q$452,MATCH(Q1916&amp;V1916,【参考】数式用!$N$3:'【参考】数式用'!$N$452,0),MATCH(VLOOKUP(X1916,【参考】数式用!$R$2:$S$46,2,FALSE),【参考】数式用!$O$2:$Q$2,0)),10)))</f>
        <v/>
      </c>
      <c r="AC1916" s="354"/>
    </row>
    <row r="1917" spans="1:29" ht="49.95" customHeight="1">
      <c r="A1917" s="240">
        <f t="shared" si="32"/>
        <v>1879</v>
      </c>
      <c r="B1917" s="449"/>
      <c r="C1917" s="450"/>
      <c r="D1917" s="450"/>
      <c r="E1917" s="450"/>
      <c r="F1917" s="450"/>
      <c r="G1917" s="450"/>
      <c r="H1917" s="450"/>
      <c r="I1917" s="450"/>
      <c r="J1917" s="450"/>
      <c r="K1917" s="450"/>
      <c r="L1917" s="451"/>
      <c r="M1917" s="452"/>
      <c r="N1917" s="452"/>
      <c r="O1917" s="452"/>
      <c r="P1917" s="453"/>
      <c r="Q1917" s="454"/>
      <c r="R1917" s="454"/>
      <c r="S1917" s="454"/>
      <c r="T1917" s="454"/>
      <c r="U1917" s="454"/>
      <c r="V1917" s="129"/>
      <c r="W1917" s="129"/>
      <c r="X1917" s="455"/>
      <c r="Y1917" s="456"/>
      <c r="Z1917" s="339" t="str">
        <f>IFERROR(VLOOKUP(X1917, 【参考】数式用!$A$2:$B$46, 2, FALSE), "")</f>
        <v/>
      </c>
      <c r="AA1917" s="357"/>
      <c r="AB1917" s="426" t="str">
        <f>IF(B1917="", "", IF(COUNTIF(X1917,"*独自*"),"数式を削除して手入力",IFERROR(INDEX(【参考】数式用!$O$3:'【参考】数式用'!$Q$452,MATCH(Q1917&amp;V1917,【参考】数式用!$N$3:'【参考】数式用'!$N$452,0),MATCH(VLOOKUP(X1917,【参考】数式用!$R$2:$S$46,2,FALSE),【参考】数式用!$O$2:$Q$2,0)),10)))</f>
        <v/>
      </c>
      <c r="AC1917" s="354"/>
    </row>
    <row r="1918" spans="1:29" ht="49.95" customHeight="1">
      <c r="A1918" s="240">
        <f t="shared" si="32"/>
        <v>1880</v>
      </c>
      <c r="B1918" s="449"/>
      <c r="C1918" s="450"/>
      <c r="D1918" s="450"/>
      <c r="E1918" s="450"/>
      <c r="F1918" s="450"/>
      <c r="G1918" s="450"/>
      <c r="H1918" s="450"/>
      <c r="I1918" s="450"/>
      <c r="J1918" s="450"/>
      <c r="K1918" s="450"/>
      <c r="L1918" s="451"/>
      <c r="M1918" s="452"/>
      <c r="N1918" s="452"/>
      <c r="O1918" s="452"/>
      <c r="P1918" s="453"/>
      <c r="Q1918" s="454"/>
      <c r="R1918" s="454"/>
      <c r="S1918" s="454"/>
      <c r="T1918" s="454"/>
      <c r="U1918" s="454"/>
      <c r="V1918" s="129"/>
      <c r="W1918" s="129"/>
      <c r="X1918" s="455"/>
      <c r="Y1918" s="456"/>
      <c r="Z1918" s="339" t="str">
        <f>IFERROR(VLOOKUP(X1918, 【参考】数式用!$A$2:$B$46, 2, FALSE), "")</f>
        <v/>
      </c>
      <c r="AA1918" s="357"/>
      <c r="AB1918" s="426" t="str">
        <f>IF(B1918="", "", IF(COUNTIF(X1918,"*独自*"),"数式を削除して手入力",IFERROR(INDEX(【参考】数式用!$O$3:'【参考】数式用'!$Q$452,MATCH(Q1918&amp;V1918,【参考】数式用!$N$3:'【参考】数式用'!$N$452,0),MATCH(VLOOKUP(X1918,【参考】数式用!$R$2:$S$46,2,FALSE),【参考】数式用!$O$2:$Q$2,0)),10)))</f>
        <v/>
      </c>
      <c r="AC1918" s="354"/>
    </row>
    <row r="1919" spans="1:29" ht="49.95" customHeight="1">
      <c r="A1919" s="240">
        <f t="shared" si="32"/>
        <v>1881</v>
      </c>
      <c r="B1919" s="449"/>
      <c r="C1919" s="450"/>
      <c r="D1919" s="450"/>
      <c r="E1919" s="450"/>
      <c r="F1919" s="450"/>
      <c r="G1919" s="450"/>
      <c r="H1919" s="450"/>
      <c r="I1919" s="450"/>
      <c r="J1919" s="450"/>
      <c r="K1919" s="450"/>
      <c r="L1919" s="451"/>
      <c r="M1919" s="452"/>
      <c r="N1919" s="452"/>
      <c r="O1919" s="452"/>
      <c r="P1919" s="453"/>
      <c r="Q1919" s="454"/>
      <c r="R1919" s="454"/>
      <c r="S1919" s="454"/>
      <c r="T1919" s="454"/>
      <c r="U1919" s="454"/>
      <c r="V1919" s="129"/>
      <c r="W1919" s="129"/>
      <c r="X1919" s="455"/>
      <c r="Y1919" s="456"/>
      <c r="Z1919" s="339" t="str">
        <f>IFERROR(VLOOKUP(X1919, 【参考】数式用!$A$2:$B$46, 2, FALSE), "")</f>
        <v/>
      </c>
      <c r="AA1919" s="357"/>
      <c r="AB1919" s="426" t="str">
        <f>IF(B1919="", "", IF(COUNTIF(X1919,"*独自*"),"数式を削除して手入力",IFERROR(INDEX(【参考】数式用!$O$3:'【参考】数式用'!$Q$452,MATCH(Q1919&amp;V1919,【参考】数式用!$N$3:'【参考】数式用'!$N$452,0),MATCH(VLOOKUP(X1919,【参考】数式用!$R$2:$S$46,2,FALSE),【参考】数式用!$O$2:$Q$2,0)),10)))</f>
        <v/>
      </c>
      <c r="AC1919" s="354"/>
    </row>
    <row r="1920" spans="1:29" ht="49.95" customHeight="1">
      <c r="A1920" s="240">
        <f t="shared" si="32"/>
        <v>1882</v>
      </c>
      <c r="B1920" s="449"/>
      <c r="C1920" s="450"/>
      <c r="D1920" s="450"/>
      <c r="E1920" s="450"/>
      <c r="F1920" s="450"/>
      <c r="G1920" s="450"/>
      <c r="H1920" s="450"/>
      <c r="I1920" s="450"/>
      <c r="J1920" s="450"/>
      <c r="K1920" s="450"/>
      <c r="L1920" s="451"/>
      <c r="M1920" s="452"/>
      <c r="N1920" s="452"/>
      <c r="O1920" s="452"/>
      <c r="P1920" s="453"/>
      <c r="Q1920" s="454"/>
      <c r="R1920" s="454"/>
      <c r="S1920" s="454"/>
      <c r="T1920" s="454"/>
      <c r="U1920" s="454"/>
      <c r="V1920" s="129"/>
      <c r="W1920" s="129"/>
      <c r="X1920" s="455"/>
      <c r="Y1920" s="456"/>
      <c r="Z1920" s="339" t="str">
        <f>IFERROR(VLOOKUP(X1920, 【参考】数式用!$A$2:$B$46, 2, FALSE), "")</f>
        <v/>
      </c>
      <c r="AA1920" s="357"/>
      <c r="AB1920" s="426" t="str">
        <f>IF(B1920="", "", IF(COUNTIF(X1920,"*独自*"),"数式を削除して手入力",IFERROR(INDEX(【参考】数式用!$O$3:'【参考】数式用'!$Q$452,MATCH(Q1920&amp;V1920,【参考】数式用!$N$3:'【参考】数式用'!$N$452,0),MATCH(VLOOKUP(X1920,【参考】数式用!$R$2:$S$46,2,FALSE),【参考】数式用!$O$2:$Q$2,0)),10)))</f>
        <v/>
      </c>
      <c r="AC1920" s="354"/>
    </row>
    <row r="1921" spans="1:29" ht="49.95" customHeight="1">
      <c r="A1921" s="240">
        <f t="shared" si="32"/>
        <v>1883</v>
      </c>
      <c r="B1921" s="449"/>
      <c r="C1921" s="450"/>
      <c r="D1921" s="450"/>
      <c r="E1921" s="450"/>
      <c r="F1921" s="450"/>
      <c r="G1921" s="450"/>
      <c r="H1921" s="450"/>
      <c r="I1921" s="450"/>
      <c r="J1921" s="450"/>
      <c r="K1921" s="450"/>
      <c r="L1921" s="451"/>
      <c r="M1921" s="452"/>
      <c r="N1921" s="452"/>
      <c r="O1921" s="452"/>
      <c r="P1921" s="453"/>
      <c r="Q1921" s="454"/>
      <c r="R1921" s="454"/>
      <c r="S1921" s="454"/>
      <c r="T1921" s="454"/>
      <c r="U1921" s="454"/>
      <c r="V1921" s="129"/>
      <c r="W1921" s="129"/>
      <c r="X1921" s="455"/>
      <c r="Y1921" s="456"/>
      <c r="Z1921" s="339" t="str">
        <f>IFERROR(VLOOKUP(X1921, 【参考】数式用!$A$2:$B$46, 2, FALSE), "")</f>
        <v/>
      </c>
      <c r="AA1921" s="357"/>
      <c r="AB1921" s="426" t="str">
        <f>IF(B1921="", "", IF(COUNTIF(X1921,"*独自*"),"数式を削除して手入力",IFERROR(INDEX(【参考】数式用!$O$3:'【参考】数式用'!$Q$452,MATCH(Q1921&amp;V1921,【参考】数式用!$N$3:'【参考】数式用'!$N$452,0),MATCH(VLOOKUP(X1921,【参考】数式用!$R$2:$S$46,2,FALSE),【参考】数式用!$O$2:$Q$2,0)),10)))</f>
        <v/>
      </c>
      <c r="AC1921" s="354"/>
    </row>
    <row r="1922" spans="1:29" ht="49.95" customHeight="1">
      <c r="A1922" s="240">
        <f t="shared" si="32"/>
        <v>1884</v>
      </c>
      <c r="B1922" s="449"/>
      <c r="C1922" s="450"/>
      <c r="D1922" s="450"/>
      <c r="E1922" s="450"/>
      <c r="F1922" s="450"/>
      <c r="G1922" s="450"/>
      <c r="H1922" s="450"/>
      <c r="I1922" s="450"/>
      <c r="J1922" s="450"/>
      <c r="K1922" s="450"/>
      <c r="L1922" s="451"/>
      <c r="M1922" s="452"/>
      <c r="N1922" s="452"/>
      <c r="O1922" s="452"/>
      <c r="P1922" s="453"/>
      <c r="Q1922" s="454"/>
      <c r="R1922" s="454"/>
      <c r="S1922" s="454"/>
      <c r="T1922" s="454"/>
      <c r="U1922" s="454"/>
      <c r="V1922" s="129"/>
      <c r="W1922" s="129"/>
      <c r="X1922" s="455"/>
      <c r="Y1922" s="456"/>
      <c r="Z1922" s="339" t="str">
        <f>IFERROR(VLOOKUP(X1922, 【参考】数式用!$A$2:$B$46, 2, FALSE), "")</f>
        <v/>
      </c>
      <c r="AA1922" s="357"/>
      <c r="AB1922" s="426" t="str">
        <f>IF(B1922="", "", IF(COUNTIF(X1922,"*独自*"),"数式を削除して手入力",IFERROR(INDEX(【参考】数式用!$O$3:'【参考】数式用'!$Q$452,MATCH(Q1922&amp;V1922,【参考】数式用!$N$3:'【参考】数式用'!$N$452,0),MATCH(VLOOKUP(X1922,【参考】数式用!$R$2:$S$46,2,FALSE),【参考】数式用!$O$2:$Q$2,0)),10)))</f>
        <v/>
      </c>
      <c r="AC1922" s="354"/>
    </row>
    <row r="1923" spans="1:29" ht="49.95" customHeight="1">
      <c r="A1923" s="240">
        <f t="shared" si="32"/>
        <v>1885</v>
      </c>
      <c r="B1923" s="449"/>
      <c r="C1923" s="450"/>
      <c r="D1923" s="450"/>
      <c r="E1923" s="450"/>
      <c r="F1923" s="450"/>
      <c r="G1923" s="450"/>
      <c r="H1923" s="450"/>
      <c r="I1923" s="450"/>
      <c r="J1923" s="450"/>
      <c r="K1923" s="450"/>
      <c r="L1923" s="451"/>
      <c r="M1923" s="452"/>
      <c r="N1923" s="452"/>
      <c r="O1923" s="452"/>
      <c r="P1923" s="453"/>
      <c r="Q1923" s="454"/>
      <c r="R1923" s="454"/>
      <c r="S1923" s="454"/>
      <c r="T1923" s="454"/>
      <c r="U1923" s="454"/>
      <c r="V1923" s="129"/>
      <c r="W1923" s="129"/>
      <c r="X1923" s="455"/>
      <c r="Y1923" s="456"/>
      <c r="Z1923" s="339" t="str">
        <f>IFERROR(VLOOKUP(X1923, 【参考】数式用!$A$2:$B$46, 2, FALSE), "")</f>
        <v/>
      </c>
      <c r="AA1923" s="357"/>
      <c r="AB1923" s="426" t="str">
        <f>IF(B1923="", "", IF(COUNTIF(X1923,"*独自*"),"数式を削除して手入力",IFERROR(INDEX(【参考】数式用!$O$3:'【参考】数式用'!$Q$452,MATCH(Q1923&amp;V1923,【参考】数式用!$N$3:'【参考】数式用'!$N$452,0),MATCH(VLOOKUP(X1923,【参考】数式用!$R$2:$S$46,2,FALSE),【参考】数式用!$O$2:$Q$2,0)),10)))</f>
        <v/>
      </c>
      <c r="AC1923" s="354"/>
    </row>
    <row r="1924" spans="1:29" ht="49.95" customHeight="1">
      <c r="A1924" s="240">
        <f t="shared" si="32"/>
        <v>1886</v>
      </c>
      <c r="B1924" s="449"/>
      <c r="C1924" s="450"/>
      <c r="D1924" s="450"/>
      <c r="E1924" s="450"/>
      <c r="F1924" s="450"/>
      <c r="G1924" s="450"/>
      <c r="H1924" s="450"/>
      <c r="I1924" s="450"/>
      <c r="J1924" s="450"/>
      <c r="K1924" s="450"/>
      <c r="L1924" s="451"/>
      <c r="M1924" s="452"/>
      <c r="N1924" s="452"/>
      <c r="O1924" s="452"/>
      <c r="P1924" s="453"/>
      <c r="Q1924" s="454"/>
      <c r="R1924" s="454"/>
      <c r="S1924" s="454"/>
      <c r="T1924" s="454"/>
      <c r="U1924" s="454"/>
      <c r="V1924" s="129"/>
      <c r="W1924" s="129"/>
      <c r="X1924" s="455"/>
      <c r="Y1924" s="456"/>
      <c r="Z1924" s="339" t="str">
        <f>IFERROR(VLOOKUP(X1924, 【参考】数式用!$A$2:$B$46, 2, FALSE), "")</f>
        <v/>
      </c>
      <c r="AA1924" s="357"/>
      <c r="AB1924" s="426" t="str">
        <f>IF(B1924="", "", IF(COUNTIF(X1924,"*独自*"),"数式を削除して手入力",IFERROR(INDEX(【参考】数式用!$O$3:'【参考】数式用'!$Q$452,MATCH(Q1924&amp;V1924,【参考】数式用!$N$3:'【参考】数式用'!$N$452,0),MATCH(VLOOKUP(X1924,【参考】数式用!$R$2:$S$46,2,FALSE),【参考】数式用!$O$2:$Q$2,0)),10)))</f>
        <v/>
      </c>
      <c r="AC1924" s="354"/>
    </row>
    <row r="1925" spans="1:29" ht="49.95" customHeight="1">
      <c r="A1925" s="240">
        <f t="shared" si="32"/>
        <v>1887</v>
      </c>
      <c r="B1925" s="449"/>
      <c r="C1925" s="450"/>
      <c r="D1925" s="450"/>
      <c r="E1925" s="450"/>
      <c r="F1925" s="450"/>
      <c r="G1925" s="450"/>
      <c r="H1925" s="450"/>
      <c r="I1925" s="450"/>
      <c r="J1925" s="450"/>
      <c r="K1925" s="450"/>
      <c r="L1925" s="451"/>
      <c r="M1925" s="452"/>
      <c r="N1925" s="452"/>
      <c r="O1925" s="452"/>
      <c r="P1925" s="453"/>
      <c r="Q1925" s="454"/>
      <c r="R1925" s="454"/>
      <c r="S1925" s="454"/>
      <c r="T1925" s="454"/>
      <c r="U1925" s="454"/>
      <c r="V1925" s="129"/>
      <c r="W1925" s="129"/>
      <c r="X1925" s="455"/>
      <c r="Y1925" s="456"/>
      <c r="Z1925" s="339" t="str">
        <f>IFERROR(VLOOKUP(X1925, 【参考】数式用!$A$2:$B$46, 2, FALSE), "")</f>
        <v/>
      </c>
      <c r="AA1925" s="357"/>
      <c r="AB1925" s="426" t="str">
        <f>IF(B1925="", "", IF(COUNTIF(X1925,"*独自*"),"数式を削除して手入力",IFERROR(INDEX(【参考】数式用!$O$3:'【参考】数式用'!$Q$452,MATCH(Q1925&amp;V1925,【参考】数式用!$N$3:'【参考】数式用'!$N$452,0),MATCH(VLOOKUP(X1925,【参考】数式用!$R$2:$S$46,2,FALSE),【参考】数式用!$O$2:$Q$2,0)),10)))</f>
        <v/>
      </c>
      <c r="AC1925" s="354"/>
    </row>
    <row r="1926" spans="1:29" ht="49.95" customHeight="1">
      <c r="A1926" s="240">
        <f t="shared" si="32"/>
        <v>1888</v>
      </c>
      <c r="B1926" s="449"/>
      <c r="C1926" s="450"/>
      <c r="D1926" s="450"/>
      <c r="E1926" s="450"/>
      <c r="F1926" s="450"/>
      <c r="G1926" s="450"/>
      <c r="H1926" s="450"/>
      <c r="I1926" s="450"/>
      <c r="J1926" s="450"/>
      <c r="K1926" s="450"/>
      <c r="L1926" s="451"/>
      <c r="M1926" s="452"/>
      <c r="N1926" s="452"/>
      <c r="O1926" s="452"/>
      <c r="P1926" s="453"/>
      <c r="Q1926" s="454"/>
      <c r="R1926" s="454"/>
      <c r="S1926" s="454"/>
      <c r="T1926" s="454"/>
      <c r="U1926" s="454"/>
      <c r="V1926" s="129"/>
      <c r="W1926" s="129"/>
      <c r="X1926" s="455"/>
      <c r="Y1926" s="456"/>
      <c r="Z1926" s="339" t="str">
        <f>IFERROR(VLOOKUP(X1926, 【参考】数式用!$A$2:$B$46, 2, FALSE), "")</f>
        <v/>
      </c>
      <c r="AA1926" s="357"/>
      <c r="AB1926" s="426" t="str">
        <f>IF(B1926="", "", IF(COUNTIF(X1926,"*独自*"),"数式を削除して手入力",IFERROR(INDEX(【参考】数式用!$O$3:'【参考】数式用'!$Q$452,MATCH(Q1926&amp;V1926,【参考】数式用!$N$3:'【参考】数式用'!$N$452,0),MATCH(VLOOKUP(X1926,【参考】数式用!$R$2:$S$46,2,FALSE),【参考】数式用!$O$2:$Q$2,0)),10)))</f>
        <v/>
      </c>
      <c r="AC1926" s="354"/>
    </row>
    <row r="1927" spans="1:29" ht="49.95" customHeight="1">
      <c r="A1927" s="240">
        <f t="shared" si="32"/>
        <v>1889</v>
      </c>
      <c r="B1927" s="449"/>
      <c r="C1927" s="450"/>
      <c r="D1927" s="450"/>
      <c r="E1927" s="450"/>
      <c r="F1927" s="450"/>
      <c r="G1927" s="450"/>
      <c r="H1927" s="450"/>
      <c r="I1927" s="450"/>
      <c r="J1927" s="450"/>
      <c r="K1927" s="450"/>
      <c r="L1927" s="451"/>
      <c r="M1927" s="452"/>
      <c r="N1927" s="452"/>
      <c r="O1927" s="452"/>
      <c r="P1927" s="453"/>
      <c r="Q1927" s="454"/>
      <c r="R1927" s="454"/>
      <c r="S1927" s="454"/>
      <c r="T1927" s="454"/>
      <c r="U1927" s="454"/>
      <c r="V1927" s="129"/>
      <c r="W1927" s="129"/>
      <c r="X1927" s="455"/>
      <c r="Y1927" s="456"/>
      <c r="Z1927" s="339" t="str">
        <f>IFERROR(VLOOKUP(X1927, 【参考】数式用!$A$2:$B$46, 2, FALSE), "")</f>
        <v/>
      </c>
      <c r="AA1927" s="357"/>
      <c r="AB1927" s="426" t="str">
        <f>IF(B1927="", "", IF(COUNTIF(X1927,"*独自*"),"数式を削除して手入力",IFERROR(INDEX(【参考】数式用!$O$3:'【参考】数式用'!$Q$452,MATCH(Q1927&amp;V1927,【参考】数式用!$N$3:'【参考】数式用'!$N$452,0),MATCH(VLOOKUP(X1927,【参考】数式用!$R$2:$S$46,2,FALSE),【参考】数式用!$O$2:$Q$2,0)),10)))</f>
        <v/>
      </c>
      <c r="AC1927" s="354"/>
    </row>
    <row r="1928" spans="1:29" ht="49.95" customHeight="1">
      <c r="A1928" s="240">
        <f t="shared" si="32"/>
        <v>1890</v>
      </c>
      <c r="B1928" s="449"/>
      <c r="C1928" s="450"/>
      <c r="D1928" s="450"/>
      <c r="E1928" s="450"/>
      <c r="F1928" s="450"/>
      <c r="G1928" s="450"/>
      <c r="H1928" s="450"/>
      <c r="I1928" s="450"/>
      <c r="J1928" s="450"/>
      <c r="K1928" s="450"/>
      <c r="L1928" s="451"/>
      <c r="M1928" s="452"/>
      <c r="N1928" s="452"/>
      <c r="O1928" s="452"/>
      <c r="P1928" s="453"/>
      <c r="Q1928" s="454"/>
      <c r="R1928" s="454"/>
      <c r="S1928" s="454"/>
      <c r="T1928" s="454"/>
      <c r="U1928" s="454"/>
      <c r="V1928" s="129"/>
      <c r="W1928" s="129"/>
      <c r="X1928" s="455"/>
      <c r="Y1928" s="456"/>
      <c r="Z1928" s="339" t="str">
        <f>IFERROR(VLOOKUP(X1928, 【参考】数式用!$A$2:$B$46, 2, FALSE), "")</f>
        <v/>
      </c>
      <c r="AA1928" s="357"/>
      <c r="AB1928" s="426" t="str">
        <f>IF(B1928="", "", IF(COUNTIF(X1928,"*独自*"),"数式を削除して手入力",IFERROR(INDEX(【参考】数式用!$O$3:'【参考】数式用'!$Q$452,MATCH(Q1928&amp;V1928,【参考】数式用!$N$3:'【参考】数式用'!$N$452,0),MATCH(VLOOKUP(X1928,【参考】数式用!$R$2:$S$46,2,FALSE),【参考】数式用!$O$2:$Q$2,0)),10)))</f>
        <v/>
      </c>
      <c r="AC1928" s="354"/>
    </row>
    <row r="1929" spans="1:29" ht="49.95" customHeight="1">
      <c r="A1929" s="240">
        <f t="shared" si="32"/>
        <v>1891</v>
      </c>
      <c r="B1929" s="449"/>
      <c r="C1929" s="450"/>
      <c r="D1929" s="450"/>
      <c r="E1929" s="450"/>
      <c r="F1929" s="450"/>
      <c r="G1929" s="450"/>
      <c r="H1929" s="450"/>
      <c r="I1929" s="450"/>
      <c r="J1929" s="450"/>
      <c r="K1929" s="450"/>
      <c r="L1929" s="451"/>
      <c r="M1929" s="452"/>
      <c r="N1929" s="452"/>
      <c r="O1929" s="452"/>
      <c r="P1929" s="453"/>
      <c r="Q1929" s="454"/>
      <c r="R1929" s="454"/>
      <c r="S1929" s="454"/>
      <c r="T1929" s="454"/>
      <c r="U1929" s="454"/>
      <c r="V1929" s="129"/>
      <c r="W1929" s="129"/>
      <c r="X1929" s="455"/>
      <c r="Y1929" s="456"/>
      <c r="Z1929" s="339" t="str">
        <f>IFERROR(VLOOKUP(X1929, 【参考】数式用!$A$2:$B$46, 2, FALSE), "")</f>
        <v/>
      </c>
      <c r="AA1929" s="357"/>
      <c r="AB1929" s="426" t="str">
        <f>IF(B1929="", "", IF(COUNTIF(X1929,"*独自*"),"数式を削除して手入力",IFERROR(INDEX(【参考】数式用!$O$3:'【参考】数式用'!$Q$452,MATCH(Q1929&amp;V1929,【参考】数式用!$N$3:'【参考】数式用'!$N$452,0),MATCH(VLOOKUP(X1929,【参考】数式用!$R$2:$S$46,2,FALSE),【参考】数式用!$O$2:$Q$2,0)),10)))</f>
        <v/>
      </c>
      <c r="AC1929" s="354"/>
    </row>
    <row r="1930" spans="1:29" ht="49.95" customHeight="1">
      <c r="A1930" s="240">
        <f t="shared" si="32"/>
        <v>1892</v>
      </c>
      <c r="B1930" s="449"/>
      <c r="C1930" s="450"/>
      <c r="D1930" s="450"/>
      <c r="E1930" s="450"/>
      <c r="F1930" s="450"/>
      <c r="G1930" s="450"/>
      <c r="H1930" s="450"/>
      <c r="I1930" s="450"/>
      <c r="J1930" s="450"/>
      <c r="K1930" s="450"/>
      <c r="L1930" s="451"/>
      <c r="M1930" s="452"/>
      <c r="N1930" s="452"/>
      <c r="O1930" s="452"/>
      <c r="P1930" s="453"/>
      <c r="Q1930" s="454"/>
      <c r="R1930" s="454"/>
      <c r="S1930" s="454"/>
      <c r="T1930" s="454"/>
      <c r="U1930" s="454"/>
      <c r="V1930" s="129"/>
      <c r="W1930" s="129"/>
      <c r="X1930" s="455"/>
      <c r="Y1930" s="456"/>
      <c r="Z1930" s="339" t="str">
        <f>IFERROR(VLOOKUP(X1930, 【参考】数式用!$A$2:$B$46, 2, FALSE), "")</f>
        <v/>
      </c>
      <c r="AA1930" s="357"/>
      <c r="AB1930" s="426" t="str">
        <f>IF(B1930="", "", IF(COUNTIF(X1930,"*独自*"),"数式を削除して手入力",IFERROR(INDEX(【参考】数式用!$O$3:'【参考】数式用'!$Q$452,MATCH(Q1930&amp;V1930,【参考】数式用!$N$3:'【参考】数式用'!$N$452,0),MATCH(VLOOKUP(X1930,【参考】数式用!$R$2:$S$46,2,FALSE),【参考】数式用!$O$2:$Q$2,0)),10)))</f>
        <v/>
      </c>
      <c r="AC1930" s="354"/>
    </row>
    <row r="1931" spans="1:29" ht="49.95" customHeight="1">
      <c r="A1931" s="240">
        <f t="shared" ref="A1931:A1994" si="33">A1930+1</f>
        <v>1893</v>
      </c>
      <c r="B1931" s="449"/>
      <c r="C1931" s="450"/>
      <c r="D1931" s="450"/>
      <c r="E1931" s="450"/>
      <c r="F1931" s="450"/>
      <c r="G1931" s="450"/>
      <c r="H1931" s="450"/>
      <c r="I1931" s="450"/>
      <c r="J1931" s="450"/>
      <c r="K1931" s="450"/>
      <c r="L1931" s="451"/>
      <c r="M1931" s="452"/>
      <c r="N1931" s="452"/>
      <c r="O1931" s="452"/>
      <c r="P1931" s="453"/>
      <c r="Q1931" s="454"/>
      <c r="R1931" s="454"/>
      <c r="S1931" s="454"/>
      <c r="T1931" s="454"/>
      <c r="U1931" s="454"/>
      <c r="V1931" s="129"/>
      <c r="W1931" s="129"/>
      <c r="X1931" s="455"/>
      <c r="Y1931" s="456"/>
      <c r="Z1931" s="339" t="str">
        <f>IFERROR(VLOOKUP(X1931, 【参考】数式用!$A$2:$B$46, 2, FALSE), "")</f>
        <v/>
      </c>
      <c r="AA1931" s="357"/>
      <c r="AB1931" s="426" t="str">
        <f>IF(B1931="", "", IF(COUNTIF(X1931,"*独自*"),"数式を削除して手入力",IFERROR(INDEX(【参考】数式用!$O$3:'【参考】数式用'!$Q$452,MATCH(Q1931&amp;V1931,【参考】数式用!$N$3:'【参考】数式用'!$N$452,0),MATCH(VLOOKUP(X1931,【参考】数式用!$R$2:$S$46,2,FALSE),【参考】数式用!$O$2:$Q$2,0)),10)))</f>
        <v/>
      </c>
      <c r="AC1931" s="354"/>
    </row>
    <row r="1932" spans="1:29" ht="49.95" customHeight="1">
      <c r="A1932" s="240">
        <f t="shared" si="33"/>
        <v>1894</v>
      </c>
      <c r="B1932" s="449"/>
      <c r="C1932" s="450"/>
      <c r="D1932" s="450"/>
      <c r="E1932" s="450"/>
      <c r="F1932" s="450"/>
      <c r="G1932" s="450"/>
      <c r="H1932" s="450"/>
      <c r="I1932" s="450"/>
      <c r="J1932" s="450"/>
      <c r="K1932" s="450"/>
      <c r="L1932" s="451"/>
      <c r="M1932" s="452"/>
      <c r="N1932" s="452"/>
      <c r="O1932" s="452"/>
      <c r="P1932" s="453"/>
      <c r="Q1932" s="454"/>
      <c r="R1932" s="454"/>
      <c r="S1932" s="454"/>
      <c r="T1932" s="454"/>
      <c r="U1932" s="454"/>
      <c r="V1932" s="129"/>
      <c r="W1932" s="129"/>
      <c r="X1932" s="455"/>
      <c r="Y1932" s="456"/>
      <c r="Z1932" s="339" t="str">
        <f>IFERROR(VLOOKUP(X1932, 【参考】数式用!$A$2:$B$46, 2, FALSE), "")</f>
        <v/>
      </c>
      <c r="AA1932" s="357"/>
      <c r="AB1932" s="426" t="str">
        <f>IF(B1932="", "", IF(COUNTIF(X1932,"*独自*"),"数式を削除して手入力",IFERROR(INDEX(【参考】数式用!$O$3:'【参考】数式用'!$Q$452,MATCH(Q1932&amp;V1932,【参考】数式用!$N$3:'【参考】数式用'!$N$452,0),MATCH(VLOOKUP(X1932,【参考】数式用!$R$2:$S$46,2,FALSE),【参考】数式用!$O$2:$Q$2,0)),10)))</f>
        <v/>
      </c>
      <c r="AC1932" s="354"/>
    </row>
    <row r="1933" spans="1:29" ht="49.95" customHeight="1">
      <c r="A1933" s="240">
        <f t="shared" si="33"/>
        <v>1895</v>
      </c>
      <c r="B1933" s="449"/>
      <c r="C1933" s="450"/>
      <c r="D1933" s="450"/>
      <c r="E1933" s="450"/>
      <c r="F1933" s="450"/>
      <c r="G1933" s="450"/>
      <c r="H1933" s="450"/>
      <c r="I1933" s="450"/>
      <c r="J1933" s="450"/>
      <c r="K1933" s="450"/>
      <c r="L1933" s="451"/>
      <c r="M1933" s="452"/>
      <c r="N1933" s="452"/>
      <c r="O1933" s="452"/>
      <c r="P1933" s="453"/>
      <c r="Q1933" s="454"/>
      <c r="R1933" s="454"/>
      <c r="S1933" s="454"/>
      <c r="T1933" s="454"/>
      <c r="U1933" s="454"/>
      <c r="V1933" s="129"/>
      <c r="W1933" s="129"/>
      <c r="X1933" s="455"/>
      <c r="Y1933" s="456"/>
      <c r="Z1933" s="339" t="str">
        <f>IFERROR(VLOOKUP(X1933, 【参考】数式用!$A$2:$B$46, 2, FALSE), "")</f>
        <v/>
      </c>
      <c r="AA1933" s="357"/>
      <c r="AB1933" s="426" t="str">
        <f>IF(B1933="", "", IF(COUNTIF(X1933,"*独自*"),"数式を削除して手入力",IFERROR(INDEX(【参考】数式用!$O$3:'【参考】数式用'!$Q$452,MATCH(Q1933&amp;V1933,【参考】数式用!$N$3:'【参考】数式用'!$N$452,0),MATCH(VLOOKUP(X1933,【参考】数式用!$R$2:$S$46,2,FALSE),【参考】数式用!$O$2:$Q$2,0)),10)))</f>
        <v/>
      </c>
      <c r="AC1933" s="354"/>
    </row>
    <row r="1934" spans="1:29" ht="49.95" customHeight="1">
      <c r="A1934" s="240">
        <f t="shared" si="33"/>
        <v>1896</v>
      </c>
      <c r="B1934" s="449"/>
      <c r="C1934" s="450"/>
      <c r="D1934" s="450"/>
      <c r="E1934" s="450"/>
      <c r="F1934" s="450"/>
      <c r="G1934" s="450"/>
      <c r="H1934" s="450"/>
      <c r="I1934" s="450"/>
      <c r="J1934" s="450"/>
      <c r="K1934" s="450"/>
      <c r="L1934" s="451"/>
      <c r="M1934" s="452"/>
      <c r="N1934" s="452"/>
      <c r="O1934" s="452"/>
      <c r="P1934" s="453"/>
      <c r="Q1934" s="454"/>
      <c r="R1934" s="454"/>
      <c r="S1934" s="454"/>
      <c r="T1934" s="454"/>
      <c r="U1934" s="454"/>
      <c r="V1934" s="129"/>
      <c r="W1934" s="129"/>
      <c r="X1934" s="455"/>
      <c r="Y1934" s="456"/>
      <c r="Z1934" s="339" t="str">
        <f>IFERROR(VLOOKUP(X1934, 【参考】数式用!$A$2:$B$46, 2, FALSE), "")</f>
        <v/>
      </c>
      <c r="AA1934" s="357"/>
      <c r="AB1934" s="426" t="str">
        <f>IF(B1934="", "", IF(COUNTIF(X1934,"*独自*"),"数式を削除して手入力",IFERROR(INDEX(【参考】数式用!$O$3:'【参考】数式用'!$Q$452,MATCH(Q1934&amp;V1934,【参考】数式用!$N$3:'【参考】数式用'!$N$452,0),MATCH(VLOOKUP(X1934,【参考】数式用!$R$2:$S$46,2,FALSE),【参考】数式用!$O$2:$Q$2,0)),10)))</f>
        <v/>
      </c>
      <c r="AC1934" s="354"/>
    </row>
    <row r="1935" spans="1:29" ht="49.95" customHeight="1">
      <c r="A1935" s="240">
        <f t="shared" si="33"/>
        <v>1897</v>
      </c>
      <c r="B1935" s="449"/>
      <c r="C1935" s="450"/>
      <c r="D1935" s="450"/>
      <c r="E1935" s="450"/>
      <c r="F1935" s="450"/>
      <c r="G1935" s="450"/>
      <c r="H1935" s="450"/>
      <c r="I1935" s="450"/>
      <c r="J1935" s="450"/>
      <c r="K1935" s="450"/>
      <c r="L1935" s="451"/>
      <c r="M1935" s="452"/>
      <c r="N1935" s="452"/>
      <c r="O1935" s="452"/>
      <c r="P1935" s="453"/>
      <c r="Q1935" s="454"/>
      <c r="R1935" s="454"/>
      <c r="S1935" s="454"/>
      <c r="T1935" s="454"/>
      <c r="U1935" s="454"/>
      <c r="V1935" s="129"/>
      <c r="W1935" s="129"/>
      <c r="X1935" s="455"/>
      <c r="Y1935" s="456"/>
      <c r="Z1935" s="339" t="str">
        <f>IFERROR(VLOOKUP(X1935, 【参考】数式用!$A$2:$B$46, 2, FALSE), "")</f>
        <v/>
      </c>
      <c r="AA1935" s="357"/>
      <c r="AB1935" s="426" t="str">
        <f>IF(B1935="", "", IF(COUNTIF(X1935,"*独自*"),"数式を削除して手入力",IFERROR(INDEX(【参考】数式用!$O$3:'【参考】数式用'!$Q$452,MATCH(Q1935&amp;V1935,【参考】数式用!$N$3:'【参考】数式用'!$N$452,0),MATCH(VLOOKUP(X1935,【参考】数式用!$R$2:$S$46,2,FALSE),【参考】数式用!$O$2:$Q$2,0)),10)))</f>
        <v/>
      </c>
      <c r="AC1935" s="354"/>
    </row>
    <row r="1936" spans="1:29" ht="49.95" customHeight="1">
      <c r="A1936" s="240">
        <f t="shared" si="33"/>
        <v>1898</v>
      </c>
      <c r="B1936" s="449"/>
      <c r="C1936" s="450"/>
      <c r="D1936" s="450"/>
      <c r="E1936" s="450"/>
      <c r="F1936" s="450"/>
      <c r="G1936" s="450"/>
      <c r="H1936" s="450"/>
      <c r="I1936" s="450"/>
      <c r="J1936" s="450"/>
      <c r="K1936" s="450"/>
      <c r="L1936" s="451"/>
      <c r="M1936" s="452"/>
      <c r="N1936" s="452"/>
      <c r="O1936" s="452"/>
      <c r="P1936" s="453"/>
      <c r="Q1936" s="454"/>
      <c r="R1936" s="454"/>
      <c r="S1936" s="454"/>
      <c r="T1936" s="454"/>
      <c r="U1936" s="454"/>
      <c r="V1936" s="129"/>
      <c r="W1936" s="129"/>
      <c r="X1936" s="455"/>
      <c r="Y1936" s="456"/>
      <c r="Z1936" s="339" t="str">
        <f>IFERROR(VLOOKUP(X1936, 【参考】数式用!$A$2:$B$46, 2, FALSE), "")</f>
        <v/>
      </c>
      <c r="AA1936" s="357"/>
      <c r="AB1936" s="426" t="str">
        <f>IF(B1936="", "", IF(COUNTIF(X1936,"*独自*"),"数式を削除して手入力",IFERROR(INDEX(【参考】数式用!$O$3:'【参考】数式用'!$Q$452,MATCH(Q1936&amp;V1936,【参考】数式用!$N$3:'【参考】数式用'!$N$452,0),MATCH(VLOOKUP(X1936,【参考】数式用!$R$2:$S$46,2,FALSE),【参考】数式用!$O$2:$Q$2,0)),10)))</f>
        <v/>
      </c>
      <c r="AC1936" s="354"/>
    </row>
    <row r="1937" spans="1:29" ht="49.95" customHeight="1">
      <c r="A1937" s="240">
        <f t="shared" si="33"/>
        <v>1899</v>
      </c>
      <c r="B1937" s="449"/>
      <c r="C1937" s="450"/>
      <c r="D1937" s="450"/>
      <c r="E1937" s="450"/>
      <c r="F1937" s="450"/>
      <c r="G1937" s="450"/>
      <c r="H1937" s="450"/>
      <c r="I1937" s="450"/>
      <c r="J1937" s="450"/>
      <c r="K1937" s="450"/>
      <c r="L1937" s="451"/>
      <c r="M1937" s="452"/>
      <c r="N1937" s="452"/>
      <c r="O1937" s="452"/>
      <c r="P1937" s="453"/>
      <c r="Q1937" s="454"/>
      <c r="R1937" s="454"/>
      <c r="S1937" s="454"/>
      <c r="T1937" s="454"/>
      <c r="U1937" s="454"/>
      <c r="V1937" s="129"/>
      <c r="W1937" s="129"/>
      <c r="X1937" s="455"/>
      <c r="Y1937" s="456"/>
      <c r="Z1937" s="339" t="str">
        <f>IFERROR(VLOOKUP(X1937, 【参考】数式用!$A$2:$B$46, 2, FALSE), "")</f>
        <v/>
      </c>
      <c r="AA1937" s="357"/>
      <c r="AB1937" s="426" t="str">
        <f>IF(B1937="", "", IF(COUNTIF(X1937,"*独自*"),"数式を削除して手入力",IFERROR(INDEX(【参考】数式用!$O$3:'【参考】数式用'!$Q$452,MATCH(Q1937&amp;V1937,【参考】数式用!$N$3:'【参考】数式用'!$N$452,0),MATCH(VLOOKUP(X1937,【参考】数式用!$R$2:$S$46,2,FALSE),【参考】数式用!$O$2:$Q$2,0)),10)))</f>
        <v/>
      </c>
      <c r="AC1937" s="354"/>
    </row>
    <row r="1938" spans="1:29" ht="49.95" customHeight="1">
      <c r="A1938" s="240">
        <f t="shared" si="33"/>
        <v>1900</v>
      </c>
      <c r="B1938" s="449"/>
      <c r="C1938" s="450"/>
      <c r="D1938" s="450"/>
      <c r="E1938" s="450"/>
      <c r="F1938" s="450"/>
      <c r="G1938" s="450"/>
      <c r="H1938" s="450"/>
      <c r="I1938" s="450"/>
      <c r="J1938" s="450"/>
      <c r="K1938" s="450"/>
      <c r="L1938" s="451"/>
      <c r="M1938" s="452"/>
      <c r="N1938" s="452"/>
      <c r="O1938" s="452"/>
      <c r="P1938" s="453"/>
      <c r="Q1938" s="454"/>
      <c r="R1938" s="454"/>
      <c r="S1938" s="454"/>
      <c r="T1938" s="454"/>
      <c r="U1938" s="454"/>
      <c r="V1938" s="129"/>
      <c r="W1938" s="129"/>
      <c r="X1938" s="455"/>
      <c r="Y1938" s="456"/>
      <c r="Z1938" s="339" t="str">
        <f>IFERROR(VLOOKUP(X1938, 【参考】数式用!$A$2:$B$46, 2, FALSE), "")</f>
        <v/>
      </c>
      <c r="AA1938" s="357"/>
      <c r="AB1938" s="426" t="str">
        <f>IF(B1938="", "", IF(COUNTIF(X1938,"*独自*"),"数式を削除して手入力",IFERROR(INDEX(【参考】数式用!$O$3:'【参考】数式用'!$Q$452,MATCH(Q1938&amp;V1938,【参考】数式用!$N$3:'【参考】数式用'!$N$452,0),MATCH(VLOOKUP(X1938,【参考】数式用!$R$2:$S$46,2,FALSE),【参考】数式用!$O$2:$Q$2,0)),10)))</f>
        <v/>
      </c>
      <c r="AC1938" s="354"/>
    </row>
    <row r="1939" spans="1:29" ht="49.95" customHeight="1">
      <c r="A1939" s="240">
        <f t="shared" si="33"/>
        <v>1901</v>
      </c>
      <c r="B1939" s="449"/>
      <c r="C1939" s="450"/>
      <c r="D1939" s="450"/>
      <c r="E1939" s="450"/>
      <c r="F1939" s="450"/>
      <c r="G1939" s="450"/>
      <c r="H1939" s="450"/>
      <c r="I1939" s="450"/>
      <c r="J1939" s="450"/>
      <c r="K1939" s="450"/>
      <c r="L1939" s="451"/>
      <c r="M1939" s="452"/>
      <c r="N1939" s="452"/>
      <c r="O1939" s="452"/>
      <c r="P1939" s="453"/>
      <c r="Q1939" s="454"/>
      <c r="R1939" s="454"/>
      <c r="S1939" s="454"/>
      <c r="T1939" s="454"/>
      <c r="U1939" s="454"/>
      <c r="V1939" s="129"/>
      <c r="W1939" s="129"/>
      <c r="X1939" s="455"/>
      <c r="Y1939" s="456"/>
      <c r="Z1939" s="339" t="str">
        <f>IFERROR(VLOOKUP(X1939, 【参考】数式用!$A$2:$B$46, 2, FALSE), "")</f>
        <v/>
      </c>
      <c r="AA1939" s="357"/>
      <c r="AB1939" s="426" t="str">
        <f>IF(B1939="", "", IF(COUNTIF(X1939,"*独自*"),"数式を削除して手入力",IFERROR(INDEX(【参考】数式用!$O$3:'【参考】数式用'!$Q$452,MATCH(Q1939&amp;V1939,【参考】数式用!$N$3:'【参考】数式用'!$N$452,0),MATCH(VLOOKUP(X1939,【参考】数式用!$R$2:$S$46,2,FALSE),【参考】数式用!$O$2:$Q$2,0)),10)))</f>
        <v/>
      </c>
      <c r="AC1939" s="354"/>
    </row>
    <row r="1940" spans="1:29" ht="49.95" customHeight="1">
      <c r="A1940" s="240">
        <f t="shared" si="33"/>
        <v>1902</v>
      </c>
      <c r="B1940" s="449"/>
      <c r="C1940" s="450"/>
      <c r="D1940" s="450"/>
      <c r="E1940" s="450"/>
      <c r="F1940" s="450"/>
      <c r="G1940" s="450"/>
      <c r="H1940" s="450"/>
      <c r="I1940" s="450"/>
      <c r="J1940" s="450"/>
      <c r="K1940" s="450"/>
      <c r="L1940" s="451"/>
      <c r="M1940" s="452"/>
      <c r="N1940" s="452"/>
      <c r="O1940" s="452"/>
      <c r="P1940" s="453"/>
      <c r="Q1940" s="454"/>
      <c r="R1940" s="454"/>
      <c r="S1940" s="454"/>
      <c r="T1940" s="454"/>
      <c r="U1940" s="454"/>
      <c r="V1940" s="129"/>
      <c r="W1940" s="129"/>
      <c r="X1940" s="455"/>
      <c r="Y1940" s="456"/>
      <c r="Z1940" s="339" t="str">
        <f>IFERROR(VLOOKUP(X1940, 【参考】数式用!$A$2:$B$46, 2, FALSE), "")</f>
        <v/>
      </c>
      <c r="AA1940" s="357"/>
      <c r="AB1940" s="426" t="str">
        <f>IF(B1940="", "", IF(COUNTIF(X1940,"*独自*"),"数式を削除して手入力",IFERROR(INDEX(【参考】数式用!$O$3:'【参考】数式用'!$Q$452,MATCH(Q1940&amp;V1940,【参考】数式用!$N$3:'【参考】数式用'!$N$452,0),MATCH(VLOOKUP(X1940,【参考】数式用!$R$2:$S$46,2,FALSE),【参考】数式用!$O$2:$Q$2,0)),10)))</f>
        <v/>
      </c>
      <c r="AC1940" s="354"/>
    </row>
    <row r="1941" spans="1:29" ht="49.95" customHeight="1">
      <c r="A1941" s="240">
        <f t="shared" si="33"/>
        <v>1903</v>
      </c>
      <c r="B1941" s="449"/>
      <c r="C1941" s="450"/>
      <c r="D1941" s="450"/>
      <c r="E1941" s="450"/>
      <c r="F1941" s="450"/>
      <c r="G1941" s="450"/>
      <c r="H1941" s="450"/>
      <c r="I1941" s="450"/>
      <c r="J1941" s="450"/>
      <c r="K1941" s="450"/>
      <c r="L1941" s="451"/>
      <c r="M1941" s="452"/>
      <c r="N1941" s="452"/>
      <c r="O1941" s="452"/>
      <c r="P1941" s="453"/>
      <c r="Q1941" s="454"/>
      <c r="R1941" s="454"/>
      <c r="S1941" s="454"/>
      <c r="T1941" s="454"/>
      <c r="U1941" s="454"/>
      <c r="V1941" s="129"/>
      <c r="W1941" s="129"/>
      <c r="X1941" s="455"/>
      <c r="Y1941" s="456"/>
      <c r="Z1941" s="339" t="str">
        <f>IFERROR(VLOOKUP(X1941, 【参考】数式用!$A$2:$B$46, 2, FALSE), "")</f>
        <v/>
      </c>
      <c r="AA1941" s="357"/>
      <c r="AB1941" s="426" t="str">
        <f>IF(B1941="", "", IF(COUNTIF(X1941,"*独自*"),"数式を削除して手入力",IFERROR(INDEX(【参考】数式用!$O$3:'【参考】数式用'!$Q$452,MATCH(Q1941&amp;V1941,【参考】数式用!$N$3:'【参考】数式用'!$N$452,0),MATCH(VLOOKUP(X1941,【参考】数式用!$R$2:$S$46,2,FALSE),【参考】数式用!$O$2:$Q$2,0)),10)))</f>
        <v/>
      </c>
      <c r="AC1941" s="354"/>
    </row>
    <row r="1942" spans="1:29" ht="49.95" customHeight="1">
      <c r="A1942" s="240">
        <f t="shared" si="33"/>
        <v>1904</v>
      </c>
      <c r="B1942" s="449"/>
      <c r="C1942" s="450"/>
      <c r="D1942" s="450"/>
      <c r="E1942" s="450"/>
      <c r="F1942" s="450"/>
      <c r="G1942" s="450"/>
      <c r="H1942" s="450"/>
      <c r="I1942" s="450"/>
      <c r="J1942" s="450"/>
      <c r="K1942" s="450"/>
      <c r="L1942" s="451"/>
      <c r="M1942" s="452"/>
      <c r="N1942" s="452"/>
      <c r="O1942" s="452"/>
      <c r="P1942" s="453"/>
      <c r="Q1942" s="454"/>
      <c r="R1942" s="454"/>
      <c r="S1942" s="454"/>
      <c r="T1942" s="454"/>
      <c r="U1942" s="454"/>
      <c r="V1942" s="129"/>
      <c r="W1942" s="129"/>
      <c r="X1942" s="455"/>
      <c r="Y1942" s="456"/>
      <c r="Z1942" s="339" t="str">
        <f>IFERROR(VLOOKUP(X1942, 【参考】数式用!$A$2:$B$46, 2, FALSE), "")</f>
        <v/>
      </c>
      <c r="AA1942" s="357"/>
      <c r="AB1942" s="426" t="str">
        <f>IF(B1942="", "", IF(COUNTIF(X1942,"*独自*"),"数式を削除して手入力",IFERROR(INDEX(【参考】数式用!$O$3:'【参考】数式用'!$Q$452,MATCH(Q1942&amp;V1942,【参考】数式用!$N$3:'【参考】数式用'!$N$452,0),MATCH(VLOOKUP(X1942,【参考】数式用!$R$2:$S$46,2,FALSE),【参考】数式用!$O$2:$Q$2,0)),10)))</f>
        <v/>
      </c>
      <c r="AC1942" s="354"/>
    </row>
    <row r="1943" spans="1:29" ht="49.95" customHeight="1">
      <c r="A1943" s="240">
        <f t="shared" si="33"/>
        <v>1905</v>
      </c>
      <c r="B1943" s="449"/>
      <c r="C1943" s="450"/>
      <c r="D1943" s="450"/>
      <c r="E1943" s="450"/>
      <c r="F1943" s="450"/>
      <c r="G1943" s="450"/>
      <c r="H1943" s="450"/>
      <c r="I1943" s="450"/>
      <c r="J1943" s="450"/>
      <c r="K1943" s="450"/>
      <c r="L1943" s="451"/>
      <c r="M1943" s="452"/>
      <c r="N1943" s="452"/>
      <c r="O1943" s="452"/>
      <c r="P1943" s="453"/>
      <c r="Q1943" s="454"/>
      <c r="R1943" s="454"/>
      <c r="S1943" s="454"/>
      <c r="T1943" s="454"/>
      <c r="U1943" s="454"/>
      <c r="V1943" s="129"/>
      <c r="W1943" s="129"/>
      <c r="X1943" s="455"/>
      <c r="Y1943" s="456"/>
      <c r="Z1943" s="339" t="str">
        <f>IFERROR(VLOOKUP(X1943, 【参考】数式用!$A$2:$B$46, 2, FALSE), "")</f>
        <v/>
      </c>
      <c r="AA1943" s="357"/>
      <c r="AB1943" s="426" t="str">
        <f>IF(B1943="", "", IF(COUNTIF(X1943,"*独自*"),"数式を削除して手入力",IFERROR(INDEX(【参考】数式用!$O$3:'【参考】数式用'!$Q$452,MATCH(Q1943&amp;V1943,【参考】数式用!$N$3:'【参考】数式用'!$N$452,0),MATCH(VLOOKUP(X1943,【参考】数式用!$R$2:$S$46,2,FALSE),【参考】数式用!$O$2:$Q$2,0)),10)))</f>
        <v/>
      </c>
      <c r="AC1943" s="354"/>
    </row>
    <row r="1944" spans="1:29" ht="49.95" customHeight="1">
      <c r="A1944" s="240">
        <f t="shared" si="33"/>
        <v>1906</v>
      </c>
      <c r="B1944" s="449"/>
      <c r="C1944" s="450"/>
      <c r="D1944" s="450"/>
      <c r="E1944" s="450"/>
      <c r="F1944" s="450"/>
      <c r="G1944" s="450"/>
      <c r="H1944" s="450"/>
      <c r="I1944" s="450"/>
      <c r="J1944" s="450"/>
      <c r="K1944" s="450"/>
      <c r="L1944" s="451"/>
      <c r="M1944" s="452"/>
      <c r="N1944" s="452"/>
      <c r="O1944" s="452"/>
      <c r="P1944" s="453"/>
      <c r="Q1944" s="454"/>
      <c r="R1944" s="454"/>
      <c r="S1944" s="454"/>
      <c r="T1944" s="454"/>
      <c r="U1944" s="454"/>
      <c r="V1944" s="129"/>
      <c r="W1944" s="129"/>
      <c r="X1944" s="455"/>
      <c r="Y1944" s="456"/>
      <c r="Z1944" s="339" t="str">
        <f>IFERROR(VLOOKUP(X1944, 【参考】数式用!$A$2:$B$46, 2, FALSE), "")</f>
        <v/>
      </c>
      <c r="AA1944" s="357"/>
      <c r="AB1944" s="426" t="str">
        <f>IF(B1944="", "", IF(COUNTIF(X1944,"*独自*"),"数式を削除して手入力",IFERROR(INDEX(【参考】数式用!$O$3:'【参考】数式用'!$Q$452,MATCH(Q1944&amp;V1944,【参考】数式用!$N$3:'【参考】数式用'!$N$452,0),MATCH(VLOOKUP(X1944,【参考】数式用!$R$2:$S$46,2,FALSE),【参考】数式用!$O$2:$Q$2,0)),10)))</f>
        <v/>
      </c>
      <c r="AC1944" s="354"/>
    </row>
    <row r="1945" spans="1:29" ht="49.95" customHeight="1">
      <c r="A1945" s="240">
        <f t="shared" si="33"/>
        <v>1907</v>
      </c>
      <c r="B1945" s="449"/>
      <c r="C1945" s="450"/>
      <c r="D1945" s="450"/>
      <c r="E1945" s="450"/>
      <c r="F1945" s="450"/>
      <c r="G1945" s="450"/>
      <c r="H1945" s="450"/>
      <c r="I1945" s="450"/>
      <c r="J1945" s="450"/>
      <c r="K1945" s="450"/>
      <c r="L1945" s="451"/>
      <c r="M1945" s="452"/>
      <c r="N1945" s="452"/>
      <c r="O1945" s="452"/>
      <c r="P1945" s="453"/>
      <c r="Q1945" s="454"/>
      <c r="R1945" s="454"/>
      <c r="S1945" s="454"/>
      <c r="T1945" s="454"/>
      <c r="U1945" s="454"/>
      <c r="V1945" s="129"/>
      <c r="W1945" s="129"/>
      <c r="X1945" s="455"/>
      <c r="Y1945" s="456"/>
      <c r="Z1945" s="339" t="str">
        <f>IFERROR(VLOOKUP(X1945, 【参考】数式用!$A$2:$B$46, 2, FALSE), "")</f>
        <v/>
      </c>
      <c r="AA1945" s="357"/>
      <c r="AB1945" s="426" t="str">
        <f>IF(B1945="", "", IF(COUNTIF(X1945,"*独自*"),"数式を削除して手入力",IFERROR(INDEX(【参考】数式用!$O$3:'【参考】数式用'!$Q$452,MATCH(Q1945&amp;V1945,【参考】数式用!$N$3:'【参考】数式用'!$N$452,0),MATCH(VLOOKUP(X1945,【参考】数式用!$R$2:$S$46,2,FALSE),【参考】数式用!$O$2:$Q$2,0)),10)))</f>
        <v/>
      </c>
      <c r="AC1945" s="354"/>
    </row>
    <row r="1946" spans="1:29" ht="49.95" customHeight="1">
      <c r="A1946" s="240">
        <f t="shared" si="33"/>
        <v>1908</v>
      </c>
      <c r="B1946" s="449"/>
      <c r="C1946" s="450"/>
      <c r="D1946" s="450"/>
      <c r="E1946" s="450"/>
      <c r="F1946" s="450"/>
      <c r="G1946" s="450"/>
      <c r="H1946" s="450"/>
      <c r="I1946" s="450"/>
      <c r="J1946" s="450"/>
      <c r="K1946" s="450"/>
      <c r="L1946" s="451"/>
      <c r="M1946" s="452"/>
      <c r="N1946" s="452"/>
      <c r="O1946" s="452"/>
      <c r="P1946" s="453"/>
      <c r="Q1946" s="454"/>
      <c r="R1946" s="454"/>
      <c r="S1946" s="454"/>
      <c r="T1946" s="454"/>
      <c r="U1946" s="454"/>
      <c r="V1946" s="129"/>
      <c r="W1946" s="129"/>
      <c r="X1946" s="455"/>
      <c r="Y1946" s="456"/>
      <c r="Z1946" s="339" t="str">
        <f>IFERROR(VLOOKUP(X1946, 【参考】数式用!$A$2:$B$46, 2, FALSE), "")</f>
        <v/>
      </c>
      <c r="AA1946" s="357"/>
      <c r="AB1946" s="426" t="str">
        <f>IF(B1946="", "", IF(COUNTIF(X1946,"*独自*"),"数式を削除して手入力",IFERROR(INDEX(【参考】数式用!$O$3:'【参考】数式用'!$Q$452,MATCH(Q1946&amp;V1946,【参考】数式用!$N$3:'【参考】数式用'!$N$452,0),MATCH(VLOOKUP(X1946,【参考】数式用!$R$2:$S$46,2,FALSE),【参考】数式用!$O$2:$Q$2,0)),10)))</f>
        <v/>
      </c>
      <c r="AC1946" s="354"/>
    </row>
    <row r="1947" spans="1:29" ht="49.95" customHeight="1">
      <c r="A1947" s="240">
        <f t="shared" si="33"/>
        <v>1909</v>
      </c>
      <c r="B1947" s="449"/>
      <c r="C1947" s="450"/>
      <c r="D1947" s="450"/>
      <c r="E1947" s="450"/>
      <c r="F1947" s="450"/>
      <c r="G1947" s="450"/>
      <c r="H1947" s="450"/>
      <c r="I1947" s="450"/>
      <c r="J1947" s="450"/>
      <c r="K1947" s="450"/>
      <c r="L1947" s="451"/>
      <c r="M1947" s="452"/>
      <c r="N1947" s="452"/>
      <c r="O1947" s="452"/>
      <c r="P1947" s="453"/>
      <c r="Q1947" s="454"/>
      <c r="R1947" s="454"/>
      <c r="S1947" s="454"/>
      <c r="T1947" s="454"/>
      <c r="U1947" s="454"/>
      <c r="V1947" s="129"/>
      <c r="W1947" s="129"/>
      <c r="X1947" s="455"/>
      <c r="Y1947" s="456"/>
      <c r="Z1947" s="339" t="str">
        <f>IFERROR(VLOOKUP(X1947, 【参考】数式用!$A$2:$B$46, 2, FALSE), "")</f>
        <v/>
      </c>
      <c r="AA1947" s="357"/>
      <c r="AB1947" s="426" t="str">
        <f>IF(B1947="", "", IF(COUNTIF(X1947,"*独自*"),"数式を削除して手入力",IFERROR(INDEX(【参考】数式用!$O$3:'【参考】数式用'!$Q$452,MATCH(Q1947&amp;V1947,【参考】数式用!$N$3:'【参考】数式用'!$N$452,0),MATCH(VLOOKUP(X1947,【参考】数式用!$R$2:$S$46,2,FALSE),【参考】数式用!$O$2:$Q$2,0)),10)))</f>
        <v/>
      </c>
      <c r="AC1947" s="354"/>
    </row>
    <row r="1948" spans="1:29" ht="49.95" customHeight="1">
      <c r="A1948" s="240">
        <f t="shared" si="33"/>
        <v>1910</v>
      </c>
      <c r="B1948" s="449"/>
      <c r="C1948" s="450"/>
      <c r="D1948" s="450"/>
      <c r="E1948" s="450"/>
      <c r="F1948" s="450"/>
      <c r="G1948" s="450"/>
      <c r="H1948" s="450"/>
      <c r="I1948" s="450"/>
      <c r="J1948" s="450"/>
      <c r="K1948" s="450"/>
      <c r="L1948" s="451"/>
      <c r="M1948" s="452"/>
      <c r="N1948" s="452"/>
      <c r="O1948" s="452"/>
      <c r="P1948" s="453"/>
      <c r="Q1948" s="454"/>
      <c r="R1948" s="454"/>
      <c r="S1948" s="454"/>
      <c r="T1948" s="454"/>
      <c r="U1948" s="454"/>
      <c r="V1948" s="129"/>
      <c r="W1948" s="129"/>
      <c r="X1948" s="455"/>
      <c r="Y1948" s="456"/>
      <c r="Z1948" s="339" t="str">
        <f>IFERROR(VLOOKUP(X1948, 【参考】数式用!$A$2:$B$46, 2, FALSE), "")</f>
        <v/>
      </c>
      <c r="AA1948" s="357"/>
      <c r="AB1948" s="426" t="str">
        <f>IF(B1948="", "", IF(COUNTIF(X1948,"*独自*"),"数式を削除して手入力",IFERROR(INDEX(【参考】数式用!$O$3:'【参考】数式用'!$Q$452,MATCH(Q1948&amp;V1948,【参考】数式用!$N$3:'【参考】数式用'!$N$452,0),MATCH(VLOOKUP(X1948,【参考】数式用!$R$2:$S$46,2,FALSE),【参考】数式用!$O$2:$Q$2,0)),10)))</f>
        <v/>
      </c>
      <c r="AC1948" s="354"/>
    </row>
    <row r="1949" spans="1:29" ht="49.95" customHeight="1">
      <c r="A1949" s="240">
        <f t="shared" si="33"/>
        <v>1911</v>
      </c>
      <c r="B1949" s="449"/>
      <c r="C1949" s="450"/>
      <c r="D1949" s="450"/>
      <c r="E1949" s="450"/>
      <c r="F1949" s="450"/>
      <c r="G1949" s="450"/>
      <c r="H1949" s="450"/>
      <c r="I1949" s="450"/>
      <c r="J1949" s="450"/>
      <c r="K1949" s="450"/>
      <c r="L1949" s="451"/>
      <c r="M1949" s="452"/>
      <c r="N1949" s="452"/>
      <c r="O1949" s="452"/>
      <c r="P1949" s="453"/>
      <c r="Q1949" s="454"/>
      <c r="R1949" s="454"/>
      <c r="S1949" s="454"/>
      <c r="T1949" s="454"/>
      <c r="U1949" s="454"/>
      <c r="V1949" s="129"/>
      <c r="W1949" s="129"/>
      <c r="X1949" s="455"/>
      <c r="Y1949" s="456"/>
      <c r="Z1949" s="339" t="str">
        <f>IFERROR(VLOOKUP(X1949, 【参考】数式用!$A$2:$B$46, 2, FALSE), "")</f>
        <v/>
      </c>
      <c r="AA1949" s="357"/>
      <c r="AB1949" s="426" t="str">
        <f>IF(B1949="", "", IF(COUNTIF(X1949,"*独自*"),"数式を削除して手入力",IFERROR(INDEX(【参考】数式用!$O$3:'【参考】数式用'!$Q$452,MATCH(Q1949&amp;V1949,【参考】数式用!$N$3:'【参考】数式用'!$N$452,0),MATCH(VLOOKUP(X1949,【参考】数式用!$R$2:$S$46,2,FALSE),【参考】数式用!$O$2:$Q$2,0)),10)))</f>
        <v/>
      </c>
      <c r="AC1949" s="354"/>
    </row>
    <row r="1950" spans="1:29" ht="49.95" customHeight="1">
      <c r="A1950" s="240">
        <f t="shared" si="33"/>
        <v>1912</v>
      </c>
      <c r="B1950" s="449"/>
      <c r="C1950" s="450"/>
      <c r="D1950" s="450"/>
      <c r="E1950" s="450"/>
      <c r="F1950" s="450"/>
      <c r="G1950" s="450"/>
      <c r="H1950" s="450"/>
      <c r="I1950" s="450"/>
      <c r="J1950" s="450"/>
      <c r="K1950" s="450"/>
      <c r="L1950" s="451"/>
      <c r="M1950" s="452"/>
      <c r="N1950" s="452"/>
      <c r="O1950" s="452"/>
      <c r="P1950" s="453"/>
      <c r="Q1950" s="454"/>
      <c r="R1950" s="454"/>
      <c r="S1950" s="454"/>
      <c r="T1950" s="454"/>
      <c r="U1950" s="454"/>
      <c r="V1950" s="129"/>
      <c r="W1950" s="129"/>
      <c r="X1950" s="455"/>
      <c r="Y1950" s="456"/>
      <c r="Z1950" s="339" t="str">
        <f>IFERROR(VLOOKUP(X1950, 【参考】数式用!$A$2:$B$46, 2, FALSE), "")</f>
        <v/>
      </c>
      <c r="AA1950" s="357"/>
      <c r="AB1950" s="426" t="str">
        <f>IF(B1950="", "", IF(COUNTIF(X1950,"*独自*"),"数式を削除して手入力",IFERROR(INDEX(【参考】数式用!$O$3:'【参考】数式用'!$Q$452,MATCH(Q1950&amp;V1950,【参考】数式用!$N$3:'【参考】数式用'!$N$452,0),MATCH(VLOOKUP(X1950,【参考】数式用!$R$2:$S$46,2,FALSE),【参考】数式用!$O$2:$Q$2,0)),10)))</f>
        <v/>
      </c>
      <c r="AC1950" s="354"/>
    </row>
    <row r="1951" spans="1:29" ht="49.95" customHeight="1">
      <c r="A1951" s="240">
        <f t="shared" si="33"/>
        <v>1913</v>
      </c>
      <c r="B1951" s="449"/>
      <c r="C1951" s="450"/>
      <c r="D1951" s="450"/>
      <c r="E1951" s="450"/>
      <c r="F1951" s="450"/>
      <c r="G1951" s="450"/>
      <c r="H1951" s="450"/>
      <c r="I1951" s="450"/>
      <c r="J1951" s="450"/>
      <c r="K1951" s="450"/>
      <c r="L1951" s="451"/>
      <c r="M1951" s="452"/>
      <c r="N1951" s="452"/>
      <c r="O1951" s="452"/>
      <c r="P1951" s="453"/>
      <c r="Q1951" s="454"/>
      <c r="R1951" s="454"/>
      <c r="S1951" s="454"/>
      <c r="T1951" s="454"/>
      <c r="U1951" s="454"/>
      <c r="V1951" s="129"/>
      <c r="W1951" s="129"/>
      <c r="X1951" s="455"/>
      <c r="Y1951" s="456"/>
      <c r="Z1951" s="339" t="str">
        <f>IFERROR(VLOOKUP(X1951, 【参考】数式用!$A$2:$B$46, 2, FALSE), "")</f>
        <v/>
      </c>
      <c r="AA1951" s="357"/>
      <c r="AB1951" s="426" t="str">
        <f>IF(B1951="", "", IF(COUNTIF(X1951,"*独自*"),"数式を削除して手入力",IFERROR(INDEX(【参考】数式用!$O$3:'【参考】数式用'!$Q$452,MATCH(Q1951&amp;V1951,【参考】数式用!$N$3:'【参考】数式用'!$N$452,0),MATCH(VLOOKUP(X1951,【参考】数式用!$R$2:$S$46,2,FALSE),【参考】数式用!$O$2:$Q$2,0)),10)))</f>
        <v/>
      </c>
      <c r="AC1951" s="354"/>
    </row>
    <row r="1952" spans="1:29" ht="49.95" customHeight="1">
      <c r="A1952" s="240">
        <f t="shared" si="33"/>
        <v>1914</v>
      </c>
      <c r="B1952" s="449"/>
      <c r="C1952" s="450"/>
      <c r="D1952" s="450"/>
      <c r="E1952" s="450"/>
      <c r="F1952" s="450"/>
      <c r="G1952" s="450"/>
      <c r="H1952" s="450"/>
      <c r="I1952" s="450"/>
      <c r="J1952" s="450"/>
      <c r="K1952" s="450"/>
      <c r="L1952" s="451"/>
      <c r="M1952" s="452"/>
      <c r="N1952" s="452"/>
      <c r="O1952" s="452"/>
      <c r="P1952" s="453"/>
      <c r="Q1952" s="454"/>
      <c r="R1952" s="454"/>
      <c r="S1952" s="454"/>
      <c r="T1952" s="454"/>
      <c r="U1952" s="454"/>
      <c r="V1952" s="129"/>
      <c r="W1952" s="129"/>
      <c r="X1952" s="455"/>
      <c r="Y1952" s="456"/>
      <c r="Z1952" s="339" t="str">
        <f>IFERROR(VLOOKUP(X1952, 【参考】数式用!$A$2:$B$46, 2, FALSE), "")</f>
        <v/>
      </c>
      <c r="AA1952" s="357"/>
      <c r="AB1952" s="426" t="str">
        <f>IF(B1952="", "", IF(COUNTIF(X1952,"*独自*"),"数式を削除して手入力",IFERROR(INDEX(【参考】数式用!$O$3:'【参考】数式用'!$Q$452,MATCH(Q1952&amp;V1952,【参考】数式用!$N$3:'【参考】数式用'!$N$452,0),MATCH(VLOOKUP(X1952,【参考】数式用!$R$2:$S$46,2,FALSE),【参考】数式用!$O$2:$Q$2,0)),10)))</f>
        <v/>
      </c>
      <c r="AC1952" s="354"/>
    </row>
    <row r="1953" spans="1:29" ht="49.95" customHeight="1">
      <c r="A1953" s="240">
        <f t="shared" si="33"/>
        <v>1915</v>
      </c>
      <c r="B1953" s="449"/>
      <c r="C1953" s="450"/>
      <c r="D1953" s="450"/>
      <c r="E1953" s="450"/>
      <c r="F1953" s="450"/>
      <c r="G1953" s="450"/>
      <c r="H1953" s="450"/>
      <c r="I1953" s="450"/>
      <c r="J1953" s="450"/>
      <c r="K1953" s="450"/>
      <c r="L1953" s="451"/>
      <c r="M1953" s="452"/>
      <c r="N1953" s="452"/>
      <c r="O1953" s="452"/>
      <c r="P1953" s="453"/>
      <c r="Q1953" s="454"/>
      <c r="R1953" s="454"/>
      <c r="S1953" s="454"/>
      <c r="T1953" s="454"/>
      <c r="U1953" s="454"/>
      <c r="V1953" s="129"/>
      <c r="W1953" s="129"/>
      <c r="X1953" s="455"/>
      <c r="Y1953" s="456"/>
      <c r="Z1953" s="339" t="str">
        <f>IFERROR(VLOOKUP(X1953, 【参考】数式用!$A$2:$B$46, 2, FALSE), "")</f>
        <v/>
      </c>
      <c r="AA1953" s="357"/>
      <c r="AB1953" s="426" t="str">
        <f>IF(B1953="", "", IF(COUNTIF(X1953,"*独自*"),"数式を削除して手入力",IFERROR(INDEX(【参考】数式用!$O$3:'【参考】数式用'!$Q$452,MATCH(Q1953&amp;V1953,【参考】数式用!$N$3:'【参考】数式用'!$N$452,0),MATCH(VLOOKUP(X1953,【参考】数式用!$R$2:$S$46,2,FALSE),【参考】数式用!$O$2:$Q$2,0)),10)))</f>
        <v/>
      </c>
      <c r="AC1953" s="354"/>
    </row>
    <row r="1954" spans="1:29" ht="49.95" customHeight="1">
      <c r="A1954" s="240">
        <f t="shared" si="33"/>
        <v>1916</v>
      </c>
      <c r="B1954" s="449"/>
      <c r="C1954" s="450"/>
      <c r="D1954" s="450"/>
      <c r="E1954" s="450"/>
      <c r="F1954" s="450"/>
      <c r="G1954" s="450"/>
      <c r="H1954" s="450"/>
      <c r="I1954" s="450"/>
      <c r="J1954" s="450"/>
      <c r="K1954" s="450"/>
      <c r="L1954" s="451"/>
      <c r="M1954" s="452"/>
      <c r="N1954" s="452"/>
      <c r="O1954" s="452"/>
      <c r="P1954" s="453"/>
      <c r="Q1954" s="454"/>
      <c r="R1954" s="454"/>
      <c r="S1954" s="454"/>
      <c r="T1954" s="454"/>
      <c r="U1954" s="454"/>
      <c r="V1954" s="129"/>
      <c r="W1954" s="129"/>
      <c r="X1954" s="455"/>
      <c r="Y1954" s="456"/>
      <c r="Z1954" s="339" t="str">
        <f>IFERROR(VLOOKUP(X1954, 【参考】数式用!$A$2:$B$46, 2, FALSE), "")</f>
        <v/>
      </c>
      <c r="AA1954" s="357"/>
      <c r="AB1954" s="426" t="str">
        <f>IF(B1954="", "", IF(COUNTIF(X1954,"*独自*"),"数式を削除して手入力",IFERROR(INDEX(【参考】数式用!$O$3:'【参考】数式用'!$Q$452,MATCH(Q1954&amp;V1954,【参考】数式用!$N$3:'【参考】数式用'!$N$452,0),MATCH(VLOOKUP(X1954,【参考】数式用!$R$2:$S$46,2,FALSE),【参考】数式用!$O$2:$Q$2,0)),10)))</f>
        <v/>
      </c>
      <c r="AC1954" s="354"/>
    </row>
    <row r="1955" spans="1:29" ht="49.95" customHeight="1">
      <c r="A1955" s="240">
        <f t="shared" si="33"/>
        <v>1917</v>
      </c>
      <c r="B1955" s="449"/>
      <c r="C1955" s="450"/>
      <c r="D1955" s="450"/>
      <c r="E1955" s="450"/>
      <c r="F1955" s="450"/>
      <c r="G1955" s="450"/>
      <c r="H1955" s="450"/>
      <c r="I1955" s="450"/>
      <c r="J1955" s="450"/>
      <c r="K1955" s="450"/>
      <c r="L1955" s="451"/>
      <c r="M1955" s="452"/>
      <c r="N1955" s="452"/>
      <c r="O1955" s="452"/>
      <c r="P1955" s="453"/>
      <c r="Q1955" s="454"/>
      <c r="R1955" s="454"/>
      <c r="S1955" s="454"/>
      <c r="T1955" s="454"/>
      <c r="U1955" s="454"/>
      <c r="V1955" s="129"/>
      <c r="W1955" s="129"/>
      <c r="X1955" s="455"/>
      <c r="Y1955" s="456"/>
      <c r="Z1955" s="339" t="str">
        <f>IFERROR(VLOOKUP(X1955, 【参考】数式用!$A$2:$B$46, 2, FALSE), "")</f>
        <v/>
      </c>
      <c r="AA1955" s="357"/>
      <c r="AB1955" s="426" t="str">
        <f>IF(B1955="", "", IF(COUNTIF(X1955,"*独自*"),"数式を削除して手入力",IFERROR(INDEX(【参考】数式用!$O$3:'【参考】数式用'!$Q$452,MATCH(Q1955&amp;V1955,【参考】数式用!$N$3:'【参考】数式用'!$N$452,0),MATCH(VLOOKUP(X1955,【参考】数式用!$R$2:$S$46,2,FALSE),【参考】数式用!$O$2:$Q$2,0)),10)))</f>
        <v/>
      </c>
      <c r="AC1955" s="354"/>
    </row>
    <row r="1956" spans="1:29" ht="49.95" customHeight="1">
      <c r="A1956" s="240">
        <f t="shared" si="33"/>
        <v>1918</v>
      </c>
      <c r="B1956" s="449"/>
      <c r="C1956" s="450"/>
      <c r="D1956" s="450"/>
      <c r="E1956" s="450"/>
      <c r="F1956" s="450"/>
      <c r="G1956" s="450"/>
      <c r="H1956" s="450"/>
      <c r="I1956" s="450"/>
      <c r="J1956" s="450"/>
      <c r="K1956" s="450"/>
      <c r="L1956" s="451"/>
      <c r="M1956" s="452"/>
      <c r="N1956" s="452"/>
      <c r="O1956" s="452"/>
      <c r="P1956" s="453"/>
      <c r="Q1956" s="454"/>
      <c r="R1956" s="454"/>
      <c r="S1956" s="454"/>
      <c r="T1956" s="454"/>
      <c r="U1956" s="454"/>
      <c r="V1956" s="129"/>
      <c r="W1956" s="129"/>
      <c r="X1956" s="455"/>
      <c r="Y1956" s="456"/>
      <c r="Z1956" s="339" t="str">
        <f>IFERROR(VLOOKUP(X1956, 【参考】数式用!$A$2:$B$46, 2, FALSE), "")</f>
        <v/>
      </c>
      <c r="AA1956" s="357"/>
      <c r="AB1956" s="426" t="str">
        <f>IF(B1956="", "", IF(COUNTIF(X1956,"*独自*"),"数式を削除して手入力",IFERROR(INDEX(【参考】数式用!$O$3:'【参考】数式用'!$Q$452,MATCH(Q1956&amp;V1956,【参考】数式用!$N$3:'【参考】数式用'!$N$452,0),MATCH(VLOOKUP(X1956,【参考】数式用!$R$2:$S$46,2,FALSE),【参考】数式用!$O$2:$Q$2,0)),10)))</f>
        <v/>
      </c>
      <c r="AC1956" s="354"/>
    </row>
    <row r="1957" spans="1:29" ht="49.95" customHeight="1">
      <c r="A1957" s="240">
        <f t="shared" si="33"/>
        <v>1919</v>
      </c>
      <c r="B1957" s="449"/>
      <c r="C1957" s="450"/>
      <c r="D1957" s="450"/>
      <c r="E1957" s="450"/>
      <c r="F1957" s="450"/>
      <c r="G1957" s="450"/>
      <c r="H1957" s="450"/>
      <c r="I1957" s="450"/>
      <c r="J1957" s="450"/>
      <c r="K1957" s="450"/>
      <c r="L1957" s="451"/>
      <c r="M1957" s="452"/>
      <c r="N1957" s="452"/>
      <c r="O1957" s="452"/>
      <c r="P1957" s="453"/>
      <c r="Q1957" s="454"/>
      <c r="R1957" s="454"/>
      <c r="S1957" s="454"/>
      <c r="T1957" s="454"/>
      <c r="U1957" s="454"/>
      <c r="V1957" s="129"/>
      <c r="W1957" s="129"/>
      <c r="X1957" s="455"/>
      <c r="Y1957" s="456"/>
      <c r="Z1957" s="339" t="str">
        <f>IFERROR(VLOOKUP(X1957, 【参考】数式用!$A$2:$B$46, 2, FALSE), "")</f>
        <v/>
      </c>
      <c r="AA1957" s="357"/>
      <c r="AB1957" s="426" t="str">
        <f>IF(B1957="", "", IF(COUNTIF(X1957,"*独自*"),"数式を削除して手入力",IFERROR(INDEX(【参考】数式用!$O$3:'【参考】数式用'!$Q$452,MATCH(Q1957&amp;V1957,【参考】数式用!$N$3:'【参考】数式用'!$N$452,0),MATCH(VLOOKUP(X1957,【参考】数式用!$R$2:$S$46,2,FALSE),【参考】数式用!$O$2:$Q$2,0)),10)))</f>
        <v/>
      </c>
      <c r="AC1957" s="354"/>
    </row>
    <row r="1958" spans="1:29" ht="49.95" customHeight="1">
      <c r="A1958" s="240">
        <f t="shared" si="33"/>
        <v>1920</v>
      </c>
      <c r="B1958" s="449"/>
      <c r="C1958" s="450"/>
      <c r="D1958" s="450"/>
      <c r="E1958" s="450"/>
      <c r="F1958" s="450"/>
      <c r="G1958" s="450"/>
      <c r="H1958" s="450"/>
      <c r="I1958" s="450"/>
      <c r="J1958" s="450"/>
      <c r="K1958" s="450"/>
      <c r="L1958" s="451"/>
      <c r="M1958" s="452"/>
      <c r="N1958" s="452"/>
      <c r="O1958" s="452"/>
      <c r="P1958" s="453"/>
      <c r="Q1958" s="454"/>
      <c r="R1958" s="454"/>
      <c r="S1958" s="454"/>
      <c r="T1958" s="454"/>
      <c r="U1958" s="454"/>
      <c r="V1958" s="129"/>
      <c r="W1958" s="129"/>
      <c r="X1958" s="455"/>
      <c r="Y1958" s="456"/>
      <c r="Z1958" s="339" t="str">
        <f>IFERROR(VLOOKUP(X1958, 【参考】数式用!$A$2:$B$46, 2, FALSE), "")</f>
        <v/>
      </c>
      <c r="AA1958" s="357"/>
      <c r="AB1958" s="426" t="str">
        <f>IF(B1958="", "", IF(COUNTIF(X1958,"*独自*"),"数式を削除して手入力",IFERROR(INDEX(【参考】数式用!$O$3:'【参考】数式用'!$Q$452,MATCH(Q1958&amp;V1958,【参考】数式用!$N$3:'【参考】数式用'!$N$452,0),MATCH(VLOOKUP(X1958,【参考】数式用!$R$2:$S$46,2,FALSE),【参考】数式用!$O$2:$Q$2,0)),10)))</f>
        <v/>
      </c>
      <c r="AC1958" s="354"/>
    </row>
    <row r="1959" spans="1:29" ht="49.95" customHeight="1">
      <c r="A1959" s="240">
        <f t="shared" si="33"/>
        <v>1921</v>
      </c>
      <c r="B1959" s="449"/>
      <c r="C1959" s="450"/>
      <c r="D1959" s="450"/>
      <c r="E1959" s="450"/>
      <c r="F1959" s="450"/>
      <c r="G1959" s="450"/>
      <c r="H1959" s="450"/>
      <c r="I1959" s="450"/>
      <c r="J1959" s="450"/>
      <c r="K1959" s="450"/>
      <c r="L1959" s="451"/>
      <c r="M1959" s="452"/>
      <c r="N1959" s="452"/>
      <c r="O1959" s="452"/>
      <c r="P1959" s="453"/>
      <c r="Q1959" s="454"/>
      <c r="R1959" s="454"/>
      <c r="S1959" s="454"/>
      <c r="T1959" s="454"/>
      <c r="U1959" s="454"/>
      <c r="V1959" s="129"/>
      <c r="W1959" s="129"/>
      <c r="X1959" s="455"/>
      <c r="Y1959" s="456"/>
      <c r="Z1959" s="339" t="str">
        <f>IFERROR(VLOOKUP(X1959, 【参考】数式用!$A$2:$B$46, 2, FALSE), "")</f>
        <v/>
      </c>
      <c r="AA1959" s="357"/>
      <c r="AB1959" s="426" t="str">
        <f>IF(B1959="", "", IF(COUNTIF(X1959,"*独自*"),"数式を削除して手入力",IFERROR(INDEX(【参考】数式用!$O$3:'【参考】数式用'!$Q$452,MATCH(Q1959&amp;V1959,【参考】数式用!$N$3:'【参考】数式用'!$N$452,0),MATCH(VLOOKUP(X1959,【参考】数式用!$R$2:$S$46,2,FALSE),【参考】数式用!$O$2:$Q$2,0)),10)))</f>
        <v/>
      </c>
      <c r="AC1959" s="354"/>
    </row>
    <row r="1960" spans="1:29" ht="49.95" customHeight="1">
      <c r="A1960" s="240">
        <f t="shared" si="33"/>
        <v>1922</v>
      </c>
      <c r="B1960" s="449"/>
      <c r="C1960" s="450"/>
      <c r="D1960" s="450"/>
      <c r="E1960" s="450"/>
      <c r="F1960" s="450"/>
      <c r="G1960" s="450"/>
      <c r="H1960" s="450"/>
      <c r="I1960" s="450"/>
      <c r="J1960" s="450"/>
      <c r="K1960" s="450"/>
      <c r="L1960" s="451"/>
      <c r="M1960" s="452"/>
      <c r="N1960" s="452"/>
      <c r="O1960" s="452"/>
      <c r="P1960" s="453"/>
      <c r="Q1960" s="454"/>
      <c r="R1960" s="454"/>
      <c r="S1960" s="454"/>
      <c r="T1960" s="454"/>
      <c r="U1960" s="454"/>
      <c r="V1960" s="129"/>
      <c r="W1960" s="129"/>
      <c r="X1960" s="455"/>
      <c r="Y1960" s="456"/>
      <c r="Z1960" s="339" t="str">
        <f>IFERROR(VLOOKUP(X1960, 【参考】数式用!$A$2:$B$46, 2, FALSE), "")</f>
        <v/>
      </c>
      <c r="AA1960" s="357"/>
      <c r="AB1960" s="426" t="str">
        <f>IF(B1960="", "", IF(COUNTIF(X1960,"*独自*"),"数式を削除して手入力",IFERROR(INDEX(【参考】数式用!$O$3:'【参考】数式用'!$Q$452,MATCH(Q1960&amp;V1960,【参考】数式用!$N$3:'【参考】数式用'!$N$452,0),MATCH(VLOOKUP(X1960,【参考】数式用!$R$2:$S$46,2,FALSE),【参考】数式用!$O$2:$Q$2,0)),10)))</f>
        <v/>
      </c>
      <c r="AC1960" s="354"/>
    </row>
    <row r="1961" spans="1:29" ht="49.95" customHeight="1">
      <c r="A1961" s="240">
        <f t="shared" si="33"/>
        <v>1923</v>
      </c>
      <c r="B1961" s="449"/>
      <c r="C1961" s="450"/>
      <c r="D1961" s="450"/>
      <c r="E1961" s="450"/>
      <c r="F1961" s="450"/>
      <c r="G1961" s="450"/>
      <c r="H1961" s="450"/>
      <c r="I1961" s="450"/>
      <c r="J1961" s="450"/>
      <c r="K1961" s="450"/>
      <c r="L1961" s="451"/>
      <c r="M1961" s="452"/>
      <c r="N1961" s="452"/>
      <c r="O1961" s="452"/>
      <c r="P1961" s="453"/>
      <c r="Q1961" s="454"/>
      <c r="R1961" s="454"/>
      <c r="S1961" s="454"/>
      <c r="T1961" s="454"/>
      <c r="U1961" s="454"/>
      <c r="V1961" s="129"/>
      <c r="W1961" s="129"/>
      <c r="X1961" s="455"/>
      <c r="Y1961" s="456"/>
      <c r="Z1961" s="339" t="str">
        <f>IFERROR(VLOOKUP(X1961, 【参考】数式用!$A$2:$B$46, 2, FALSE), "")</f>
        <v/>
      </c>
      <c r="AA1961" s="357"/>
      <c r="AB1961" s="426" t="str">
        <f>IF(B1961="", "", IF(COUNTIF(X1961,"*独自*"),"数式を削除して手入力",IFERROR(INDEX(【参考】数式用!$O$3:'【参考】数式用'!$Q$452,MATCH(Q1961&amp;V1961,【参考】数式用!$N$3:'【参考】数式用'!$N$452,0),MATCH(VLOOKUP(X1961,【参考】数式用!$R$2:$S$46,2,FALSE),【参考】数式用!$O$2:$Q$2,0)),10)))</f>
        <v/>
      </c>
      <c r="AC1961" s="354"/>
    </row>
    <row r="1962" spans="1:29" ht="49.95" customHeight="1">
      <c r="A1962" s="240">
        <f t="shared" si="33"/>
        <v>1924</v>
      </c>
      <c r="B1962" s="449"/>
      <c r="C1962" s="450"/>
      <c r="D1962" s="450"/>
      <c r="E1962" s="450"/>
      <c r="F1962" s="450"/>
      <c r="G1962" s="450"/>
      <c r="H1962" s="450"/>
      <c r="I1962" s="450"/>
      <c r="J1962" s="450"/>
      <c r="K1962" s="450"/>
      <c r="L1962" s="451"/>
      <c r="M1962" s="452"/>
      <c r="N1962" s="452"/>
      <c r="O1962" s="452"/>
      <c r="P1962" s="453"/>
      <c r="Q1962" s="454"/>
      <c r="R1962" s="454"/>
      <c r="S1962" s="454"/>
      <c r="T1962" s="454"/>
      <c r="U1962" s="454"/>
      <c r="V1962" s="129"/>
      <c r="W1962" s="129"/>
      <c r="X1962" s="455"/>
      <c r="Y1962" s="456"/>
      <c r="Z1962" s="339" t="str">
        <f>IFERROR(VLOOKUP(X1962, 【参考】数式用!$A$2:$B$46, 2, FALSE), "")</f>
        <v/>
      </c>
      <c r="AA1962" s="357"/>
      <c r="AB1962" s="426" t="str">
        <f>IF(B1962="", "", IF(COUNTIF(X1962,"*独自*"),"数式を削除して手入力",IFERROR(INDEX(【参考】数式用!$O$3:'【参考】数式用'!$Q$452,MATCH(Q1962&amp;V1962,【参考】数式用!$N$3:'【参考】数式用'!$N$452,0),MATCH(VLOOKUP(X1962,【参考】数式用!$R$2:$S$46,2,FALSE),【参考】数式用!$O$2:$Q$2,0)),10)))</f>
        <v/>
      </c>
      <c r="AC1962" s="354"/>
    </row>
    <row r="1963" spans="1:29" ht="49.95" customHeight="1">
      <c r="A1963" s="240">
        <f t="shared" si="33"/>
        <v>1925</v>
      </c>
      <c r="B1963" s="449"/>
      <c r="C1963" s="450"/>
      <c r="D1963" s="450"/>
      <c r="E1963" s="450"/>
      <c r="F1963" s="450"/>
      <c r="G1963" s="450"/>
      <c r="H1963" s="450"/>
      <c r="I1963" s="450"/>
      <c r="J1963" s="450"/>
      <c r="K1963" s="450"/>
      <c r="L1963" s="451"/>
      <c r="M1963" s="452"/>
      <c r="N1963" s="452"/>
      <c r="O1963" s="452"/>
      <c r="P1963" s="453"/>
      <c r="Q1963" s="454"/>
      <c r="R1963" s="454"/>
      <c r="S1963" s="454"/>
      <c r="T1963" s="454"/>
      <c r="U1963" s="454"/>
      <c r="V1963" s="129"/>
      <c r="W1963" s="129"/>
      <c r="X1963" s="455"/>
      <c r="Y1963" s="456"/>
      <c r="Z1963" s="339" t="str">
        <f>IFERROR(VLOOKUP(X1963, 【参考】数式用!$A$2:$B$46, 2, FALSE), "")</f>
        <v/>
      </c>
      <c r="AA1963" s="357"/>
      <c r="AB1963" s="426" t="str">
        <f>IF(B1963="", "", IF(COUNTIF(X1963,"*独自*"),"数式を削除して手入力",IFERROR(INDEX(【参考】数式用!$O$3:'【参考】数式用'!$Q$452,MATCH(Q1963&amp;V1963,【参考】数式用!$N$3:'【参考】数式用'!$N$452,0),MATCH(VLOOKUP(X1963,【参考】数式用!$R$2:$S$46,2,FALSE),【参考】数式用!$O$2:$Q$2,0)),10)))</f>
        <v/>
      </c>
      <c r="AC1963" s="354"/>
    </row>
    <row r="1964" spans="1:29" ht="49.95" customHeight="1">
      <c r="A1964" s="240">
        <f t="shared" si="33"/>
        <v>1926</v>
      </c>
      <c r="B1964" s="449"/>
      <c r="C1964" s="450"/>
      <c r="D1964" s="450"/>
      <c r="E1964" s="450"/>
      <c r="F1964" s="450"/>
      <c r="G1964" s="450"/>
      <c r="H1964" s="450"/>
      <c r="I1964" s="450"/>
      <c r="J1964" s="450"/>
      <c r="K1964" s="450"/>
      <c r="L1964" s="451"/>
      <c r="M1964" s="452"/>
      <c r="N1964" s="452"/>
      <c r="O1964" s="452"/>
      <c r="P1964" s="453"/>
      <c r="Q1964" s="454"/>
      <c r="R1964" s="454"/>
      <c r="S1964" s="454"/>
      <c r="T1964" s="454"/>
      <c r="U1964" s="454"/>
      <c r="V1964" s="129"/>
      <c r="W1964" s="129"/>
      <c r="X1964" s="455"/>
      <c r="Y1964" s="456"/>
      <c r="Z1964" s="339" t="str">
        <f>IFERROR(VLOOKUP(X1964, 【参考】数式用!$A$2:$B$46, 2, FALSE), "")</f>
        <v/>
      </c>
      <c r="AA1964" s="357"/>
      <c r="AB1964" s="426" t="str">
        <f>IF(B1964="", "", IF(COUNTIF(X1964,"*独自*"),"数式を削除して手入力",IFERROR(INDEX(【参考】数式用!$O$3:'【参考】数式用'!$Q$452,MATCH(Q1964&amp;V1964,【参考】数式用!$N$3:'【参考】数式用'!$N$452,0),MATCH(VLOOKUP(X1964,【参考】数式用!$R$2:$S$46,2,FALSE),【参考】数式用!$O$2:$Q$2,0)),10)))</f>
        <v/>
      </c>
      <c r="AC1964" s="354"/>
    </row>
    <row r="1965" spans="1:29" ht="49.95" customHeight="1">
      <c r="A1965" s="240">
        <f t="shared" si="33"/>
        <v>1927</v>
      </c>
      <c r="B1965" s="449"/>
      <c r="C1965" s="450"/>
      <c r="D1965" s="450"/>
      <c r="E1965" s="450"/>
      <c r="F1965" s="450"/>
      <c r="G1965" s="450"/>
      <c r="H1965" s="450"/>
      <c r="I1965" s="450"/>
      <c r="J1965" s="450"/>
      <c r="K1965" s="450"/>
      <c r="L1965" s="451"/>
      <c r="M1965" s="452"/>
      <c r="N1965" s="452"/>
      <c r="O1965" s="452"/>
      <c r="P1965" s="453"/>
      <c r="Q1965" s="454"/>
      <c r="R1965" s="454"/>
      <c r="S1965" s="454"/>
      <c r="T1965" s="454"/>
      <c r="U1965" s="454"/>
      <c r="V1965" s="129"/>
      <c r="W1965" s="129"/>
      <c r="X1965" s="455"/>
      <c r="Y1965" s="456"/>
      <c r="Z1965" s="339" t="str">
        <f>IFERROR(VLOOKUP(X1965, 【参考】数式用!$A$2:$B$46, 2, FALSE), "")</f>
        <v/>
      </c>
      <c r="AA1965" s="357"/>
      <c r="AB1965" s="426" t="str">
        <f>IF(B1965="", "", IF(COUNTIF(X1965,"*独自*"),"数式を削除して手入力",IFERROR(INDEX(【参考】数式用!$O$3:'【参考】数式用'!$Q$452,MATCH(Q1965&amp;V1965,【参考】数式用!$N$3:'【参考】数式用'!$N$452,0),MATCH(VLOOKUP(X1965,【参考】数式用!$R$2:$S$46,2,FALSE),【参考】数式用!$O$2:$Q$2,0)),10)))</f>
        <v/>
      </c>
      <c r="AC1965" s="354"/>
    </row>
    <row r="1966" spans="1:29" ht="49.95" customHeight="1">
      <c r="A1966" s="240">
        <f t="shared" si="33"/>
        <v>1928</v>
      </c>
      <c r="B1966" s="449"/>
      <c r="C1966" s="450"/>
      <c r="D1966" s="450"/>
      <c r="E1966" s="450"/>
      <c r="F1966" s="450"/>
      <c r="G1966" s="450"/>
      <c r="H1966" s="450"/>
      <c r="I1966" s="450"/>
      <c r="J1966" s="450"/>
      <c r="K1966" s="450"/>
      <c r="L1966" s="451"/>
      <c r="M1966" s="452"/>
      <c r="N1966" s="452"/>
      <c r="O1966" s="452"/>
      <c r="P1966" s="453"/>
      <c r="Q1966" s="454"/>
      <c r="R1966" s="454"/>
      <c r="S1966" s="454"/>
      <c r="T1966" s="454"/>
      <c r="U1966" s="454"/>
      <c r="V1966" s="129"/>
      <c r="W1966" s="129"/>
      <c r="X1966" s="455"/>
      <c r="Y1966" s="456"/>
      <c r="Z1966" s="339" t="str">
        <f>IFERROR(VLOOKUP(X1966, 【参考】数式用!$A$2:$B$46, 2, FALSE), "")</f>
        <v/>
      </c>
      <c r="AA1966" s="357"/>
      <c r="AB1966" s="426" t="str">
        <f>IF(B1966="", "", IF(COUNTIF(X1966,"*独自*"),"数式を削除して手入力",IFERROR(INDEX(【参考】数式用!$O$3:'【参考】数式用'!$Q$452,MATCH(Q1966&amp;V1966,【参考】数式用!$N$3:'【参考】数式用'!$N$452,0),MATCH(VLOOKUP(X1966,【参考】数式用!$R$2:$S$46,2,FALSE),【参考】数式用!$O$2:$Q$2,0)),10)))</f>
        <v/>
      </c>
      <c r="AC1966" s="354"/>
    </row>
    <row r="1967" spans="1:29" ht="49.95" customHeight="1">
      <c r="A1967" s="240">
        <f t="shared" si="33"/>
        <v>1929</v>
      </c>
      <c r="B1967" s="449"/>
      <c r="C1967" s="450"/>
      <c r="D1967" s="450"/>
      <c r="E1967" s="450"/>
      <c r="F1967" s="450"/>
      <c r="G1967" s="450"/>
      <c r="H1967" s="450"/>
      <c r="I1967" s="450"/>
      <c r="J1967" s="450"/>
      <c r="K1967" s="450"/>
      <c r="L1967" s="451"/>
      <c r="M1967" s="452"/>
      <c r="N1967" s="452"/>
      <c r="O1967" s="452"/>
      <c r="P1967" s="453"/>
      <c r="Q1967" s="454"/>
      <c r="R1967" s="454"/>
      <c r="S1967" s="454"/>
      <c r="T1967" s="454"/>
      <c r="U1967" s="454"/>
      <c r="V1967" s="129"/>
      <c r="W1967" s="129"/>
      <c r="X1967" s="455"/>
      <c r="Y1967" s="456"/>
      <c r="Z1967" s="339" t="str">
        <f>IFERROR(VLOOKUP(X1967, 【参考】数式用!$A$2:$B$46, 2, FALSE), "")</f>
        <v/>
      </c>
      <c r="AA1967" s="357"/>
      <c r="AB1967" s="426" t="str">
        <f>IF(B1967="", "", IF(COUNTIF(X1967,"*独自*"),"数式を削除して手入力",IFERROR(INDEX(【参考】数式用!$O$3:'【参考】数式用'!$Q$452,MATCH(Q1967&amp;V1967,【参考】数式用!$N$3:'【参考】数式用'!$N$452,0),MATCH(VLOOKUP(X1967,【参考】数式用!$R$2:$S$46,2,FALSE),【参考】数式用!$O$2:$Q$2,0)),10)))</f>
        <v/>
      </c>
      <c r="AC1967" s="354"/>
    </row>
    <row r="1968" spans="1:29" ht="49.95" customHeight="1">
      <c r="A1968" s="240">
        <f t="shared" si="33"/>
        <v>1930</v>
      </c>
      <c r="B1968" s="449"/>
      <c r="C1968" s="450"/>
      <c r="D1968" s="450"/>
      <c r="E1968" s="450"/>
      <c r="F1968" s="450"/>
      <c r="G1968" s="450"/>
      <c r="H1968" s="450"/>
      <c r="I1968" s="450"/>
      <c r="J1968" s="450"/>
      <c r="K1968" s="450"/>
      <c r="L1968" s="451"/>
      <c r="M1968" s="452"/>
      <c r="N1968" s="452"/>
      <c r="O1968" s="452"/>
      <c r="P1968" s="453"/>
      <c r="Q1968" s="454"/>
      <c r="R1968" s="454"/>
      <c r="S1968" s="454"/>
      <c r="T1968" s="454"/>
      <c r="U1968" s="454"/>
      <c r="V1968" s="129"/>
      <c r="W1968" s="129"/>
      <c r="X1968" s="455"/>
      <c r="Y1968" s="456"/>
      <c r="Z1968" s="339" t="str">
        <f>IFERROR(VLOOKUP(X1968, 【参考】数式用!$A$2:$B$46, 2, FALSE), "")</f>
        <v/>
      </c>
      <c r="AA1968" s="357"/>
      <c r="AB1968" s="426" t="str">
        <f>IF(B1968="", "", IF(COUNTIF(X1968,"*独自*"),"数式を削除して手入力",IFERROR(INDEX(【参考】数式用!$O$3:'【参考】数式用'!$Q$452,MATCH(Q1968&amp;V1968,【参考】数式用!$N$3:'【参考】数式用'!$N$452,0),MATCH(VLOOKUP(X1968,【参考】数式用!$R$2:$S$46,2,FALSE),【参考】数式用!$O$2:$Q$2,0)),10)))</f>
        <v/>
      </c>
      <c r="AC1968" s="354"/>
    </row>
    <row r="1969" spans="1:29" ht="49.95" customHeight="1">
      <c r="A1969" s="240">
        <f t="shared" si="33"/>
        <v>1931</v>
      </c>
      <c r="B1969" s="449"/>
      <c r="C1969" s="450"/>
      <c r="D1969" s="450"/>
      <c r="E1969" s="450"/>
      <c r="F1969" s="450"/>
      <c r="G1969" s="450"/>
      <c r="H1969" s="450"/>
      <c r="I1969" s="450"/>
      <c r="J1969" s="450"/>
      <c r="K1969" s="450"/>
      <c r="L1969" s="451"/>
      <c r="M1969" s="452"/>
      <c r="N1969" s="452"/>
      <c r="O1969" s="452"/>
      <c r="P1969" s="453"/>
      <c r="Q1969" s="454"/>
      <c r="R1969" s="454"/>
      <c r="S1969" s="454"/>
      <c r="T1969" s="454"/>
      <c r="U1969" s="454"/>
      <c r="V1969" s="129"/>
      <c r="W1969" s="129"/>
      <c r="X1969" s="455"/>
      <c r="Y1969" s="456"/>
      <c r="Z1969" s="339" t="str">
        <f>IFERROR(VLOOKUP(X1969, 【参考】数式用!$A$2:$B$46, 2, FALSE), "")</f>
        <v/>
      </c>
      <c r="AA1969" s="357"/>
      <c r="AB1969" s="426" t="str">
        <f>IF(B1969="", "", IF(COUNTIF(X1969,"*独自*"),"数式を削除して手入力",IFERROR(INDEX(【参考】数式用!$O$3:'【参考】数式用'!$Q$452,MATCH(Q1969&amp;V1969,【参考】数式用!$N$3:'【参考】数式用'!$N$452,0),MATCH(VLOOKUP(X1969,【参考】数式用!$R$2:$S$46,2,FALSE),【参考】数式用!$O$2:$Q$2,0)),10)))</f>
        <v/>
      </c>
      <c r="AC1969" s="354"/>
    </row>
    <row r="1970" spans="1:29" ht="49.95" customHeight="1">
      <c r="A1970" s="240">
        <f t="shared" si="33"/>
        <v>1932</v>
      </c>
      <c r="B1970" s="449"/>
      <c r="C1970" s="450"/>
      <c r="D1970" s="450"/>
      <c r="E1970" s="450"/>
      <c r="F1970" s="450"/>
      <c r="G1970" s="450"/>
      <c r="H1970" s="450"/>
      <c r="I1970" s="450"/>
      <c r="J1970" s="450"/>
      <c r="K1970" s="450"/>
      <c r="L1970" s="451"/>
      <c r="M1970" s="452"/>
      <c r="N1970" s="452"/>
      <c r="O1970" s="452"/>
      <c r="P1970" s="453"/>
      <c r="Q1970" s="454"/>
      <c r="R1970" s="454"/>
      <c r="S1970" s="454"/>
      <c r="T1970" s="454"/>
      <c r="U1970" s="454"/>
      <c r="V1970" s="129"/>
      <c r="W1970" s="129"/>
      <c r="X1970" s="455"/>
      <c r="Y1970" s="456"/>
      <c r="Z1970" s="339" t="str">
        <f>IFERROR(VLOOKUP(X1970, 【参考】数式用!$A$2:$B$46, 2, FALSE), "")</f>
        <v/>
      </c>
      <c r="AA1970" s="357"/>
      <c r="AB1970" s="426" t="str">
        <f>IF(B1970="", "", IF(COUNTIF(X1970,"*独自*"),"数式を削除して手入力",IFERROR(INDEX(【参考】数式用!$O$3:'【参考】数式用'!$Q$452,MATCH(Q1970&amp;V1970,【参考】数式用!$N$3:'【参考】数式用'!$N$452,0),MATCH(VLOOKUP(X1970,【参考】数式用!$R$2:$S$46,2,FALSE),【参考】数式用!$O$2:$Q$2,0)),10)))</f>
        <v/>
      </c>
      <c r="AC1970" s="354"/>
    </row>
    <row r="1971" spans="1:29" ht="49.95" customHeight="1">
      <c r="A1971" s="240">
        <f t="shared" si="33"/>
        <v>1933</v>
      </c>
      <c r="B1971" s="449"/>
      <c r="C1971" s="450"/>
      <c r="D1971" s="450"/>
      <c r="E1971" s="450"/>
      <c r="F1971" s="450"/>
      <c r="G1971" s="450"/>
      <c r="H1971" s="450"/>
      <c r="I1971" s="450"/>
      <c r="J1971" s="450"/>
      <c r="K1971" s="450"/>
      <c r="L1971" s="451"/>
      <c r="M1971" s="452"/>
      <c r="N1971" s="452"/>
      <c r="O1971" s="452"/>
      <c r="P1971" s="453"/>
      <c r="Q1971" s="454"/>
      <c r="R1971" s="454"/>
      <c r="S1971" s="454"/>
      <c r="T1971" s="454"/>
      <c r="U1971" s="454"/>
      <c r="V1971" s="129"/>
      <c r="W1971" s="129"/>
      <c r="X1971" s="455"/>
      <c r="Y1971" s="456"/>
      <c r="Z1971" s="339" t="str">
        <f>IFERROR(VLOOKUP(X1971, 【参考】数式用!$A$2:$B$46, 2, FALSE), "")</f>
        <v/>
      </c>
      <c r="AA1971" s="357"/>
      <c r="AB1971" s="426" t="str">
        <f>IF(B1971="", "", IF(COUNTIF(X1971,"*独自*"),"数式を削除して手入力",IFERROR(INDEX(【参考】数式用!$O$3:'【参考】数式用'!$Q$452,MATCH(Q1971&amp;V1971,【参考】数式用!$N$3:'【参考】数式用'!$N$452,0),MATCH(VLOOKUP(X1971,【参考】数式用!$R$2:$S$46,2,FALSE),【参考】数式用!$O$2:$Q$2,0)),10)))</f>
        <v/>
      </c>
      <c r="AC1971" s="354"/>
    </row>
    <row r="1972" spans="1:29" ht="49.95" customHeight="1">
      <c r="A1972" s="240">
        <f t="shared" si="33"/>
        <v>1934</v>
      </c>
      <c r="B1972" s="449"/>
      <c r="C1972" s="450"/>
      <c r="D1972" s="450"/>
      <c r="E1972" s="450"/>
      <c r="F1972" s="450"/>
      <c r="G1972" s="450"/>
      <c r="H1972" s="450"/>
      <c r="I1972" s="450"/>
      <c r="J1972" s="450"/>
      <c r="K1972" s="450"/>
      <c r="L1972" s="451"/>
      <c r="M1972" s="452"/>
      <c r="N1972" s="452"/>
      <c r="O1972" s="452"/>
      <c r="P1972" s="453"/>
      <c r="Q1972" s="454"/>
      <c r="R1972" s="454"/>
      <c r="S1972" s="454"/>
      <c r="T1972" s="454"/>
      <c r="U1972" s="454"/>
      <c r="V1972" s="129"/>
      <c r="W1972" s="129"/>
      <c r="X1972" s="455"/>
      <c r="Y1972" s="456"/>
      <c r="Z1972" s="339" t="str">
        <f>IFERROR(VLOOKUP(X1972, 【参考】数式用!$A$2:$B$46, 2, FALSE), "")</f>
        <v/>
      </c>
      <c r="AA1972" s="357"/>
      <c r="AB1972" s="426" t="str">
        <f>IF(B1972="", "", IF(COUNTIF(X1972,"*独自*"),"数式を削除して手入力",IFERROR(INDEX(【参考】数式用!$O$3:'【参考】数式用'!$Q$452,MATCH(Q1972&amp;V1972,【参考】数式用!$N$3:'【参考】数式用'!$N$452,0),MATCH(VLOOKUP(X1972,【参考】数式用!$R$2:$S$46,2,FALSE),【参考】数式用!$O$2:$Q$2,0)),10)))</f>
        <v/>
      </c>
      <c r="AC1972" s="354"/>
    </row>
    <row r="1973" spans="1:29" ht="49.95" customHeight="1">
      <c r="A1973" s="240">
        <f t="shared" si="33"/>
        <v>1935</v>
      </c>
      <c r="B1973" s="449"/>
      <c r="C1973" s="450"/>
      <c r="D1973" s="450"/>
      <c r="E1973" s="450"/>
      <c r="F1973" s="450"/>
      <c r="G1973" s="450"/>
      <c r="H1973" s="450"/>
      <c r="I1973" s="450"/>
      <c r="J1973" s="450"/>
      <c r="K1973" s="450"/>
      <c r="L1973" s="451"/>
      <c r="M1973" s="452"/>
      <c r="N1973" s="452"/>
      <c r="O1973" s="452"/>
      <c r="P1973" s="453"/>
      <c r="Q1973" s="454"/>
      <c r="R1973" s="454"/>
      <c r="S1973" s="454"/>
      <c r="T1973" s="454"/>
      <c r="U1973" s="454"/>
      <c r="V1973" s="129"/>
      <c r="W1973" s="129"/>
      <c r="X1973" s="455"/>
      <c r="Y1973" s="456"/>
      <c r="Z1973" s="339" t="str">
        <f>IFERROR(VLOOKUP(X1973, 【参考】数式用!$A$2:$B$46, 2, FALSE), "")</f>
        <v/>
      </c>
      <c r="AA1973" s="357"/>
      <c r="AB1973" s="426" t="str">
        <f>IF(B1973="", "", IF(COUNTIF(X1973,"*独自*"),"数式を削除して手入力",IFERROR(INDEX(【参考】数式用!$O$3:'【参考】数式用'!$Q$452,MATCH(Q1973&amp;V1973,【参考】数式用!$N$3:'【参考】数式用'!$N$452,0),MATCH(VLOOKUP(X1973,【参考】数式用!$R$2:$S$46,2,FALSE),【参考】数式用!$O$2:$Q$2,0)),10)))</f>
        <v/>
      </c>
      <c r="AC1973" s="354"/>
    </row>
    <row r="1974" spans="1:29" ht="49.95" customHeight="1">
      <c r="A1974" s="240">
        <f t="shared" si="33"/>
        <v>1936</v>
      </c>
      <c r="B1974" s="449"/>
      <c r="C1974" s="450"/>
      <c r="D1974" s="450"/>
      <c r="E1974" s="450"/>
      <c r="F1974" s="450"/>
      <c r="G1974" s="450"/>
      <c r="H1974" s="450"/>
      <c r="I1974" s="450"/>
      <c r="J1974" s="450"/>
      <c r="K1974" s="450"/>
      <c r="L1974" s="451"/>
      <c r="M1974" s="452"/>
      <c r="N1974" s="452"/>
      <c r="O1974" s="452"/>
      <c r="P1974" s="453"/>
      <c r="Q1974" s="454"/>
      <c r="R1974" s="454"/>
      <c r="S1974" s="454"/>
      <c r="T1974" s="454"/>
      <c r="U1974" s="454"/>
      <c r="V1974" s="129"/>
      <c r="W1974" s="129"/>
      <c r="X1974" s="455"/>
      <c r="Y1974" s="456"/>
      <c r="Z1974" s="339" t="str">
        <f>IFERROR(VLOOKUP(X1974, 【参考】数式用!$A$2:$B$46, 2, FALSE), "")</f>
        <v/>
      </c>
      <c r="AA1974" s="357"/>
      <c r="AB1974" s="426" t="str">
        <f>IF(B1974="", "", IF(COUNTIF(X1974,"*独自*"),"数式を削除して手入力",IFERROR(INDEX(【参考】数式用!$O$3:'【参考】数式用'!$Q$452,MATCH(Q1974&amp;V1974,【参考】数式用!$N$3:'【参考】数式用'!$N$452,0),MATCH(VLOOKUP(X1974,【参考】数式用!$R$2:$S$46,2,FALSE),【参考】数式用!$O$2:$Q$2,0)),10)))</f>
        <v/>
      </c>
      <c r="AC1974" s="354"/>
    </row>
    <row r="1975" spans="1:29" ht="49.95" customHeight="1">
      <c r="A1975" s="240">
        <f t="shared" si="33"/>
        <v>1937</v>
      </c>
      <c r="B1975" s="449"/>
      <c r="C1975" s="450"/>
      <c r="D1975" s="450"/>
      <c r="E1975" s="450"/>
      <c r="F1975" s="450"/>
      <c r="G1975" s="450"/>
      <c r="H1975" s="450"/>
      <c r="I1975" s="450"/>
      <c r="J1975" s="450"/>
      <c r="K1975" s="450"/>
      <c r="L1975" s="451"/>
      <c r="M1975" s="452"/>
      <c r="N1975" s="452"/>
      <c r="O1975" s="452"/>
      <c r="P1975" s="453"/>
      <c r="Q1975" s="454"/>
      <c r="R1975" s="454"/>
      <c r="S1975" s="454"/>
      <c r="T1975" s="454"/>
      <c r="U1975" s="454"/>
      <c r="V1975" s="129"/>
      <c r="W1975" s="129"/>
      <c r="X1975" s="455"/>
      <c r="Y1975" s="456"/>
      <c r="Z1975" s="339" t="str">
        <f>IFERROR(VLOOKUP(X1975, 【参考】数式用!$A$2:$B$46, 2, FALSE), "")</f>
        <v/>
      </c>
      <c r="AA1975" s="357"/>
      <c r="AB1975" s="426" t="str">
        <f>IF(B1975="", "", IF(COUNTIF(X1975,"*独自*"),"数式を削除して手入力",IFERROR(INDEX(【参考】数式用!$O$3:'【参考】数式用'!$Q$452,MATCH(Q1975&amp;V1975,【参考】数式用!$N$3:'【参考】数式用'!$N$452,0),MATCH(VLOOKUP(X1975,【参考】数式用!$R$2:$S$46,2,FALSE),【参考】数式用!$O$2:$Q$2,0)),10)))</f>
        <v/>
      </c>
      <c r="AC1975" s="354"/>
    </row>
    <row r="1976" spans="1:29" ht="49.95" customHeight="1">
      <c r="A1976" s="240">
        <f t="shared" si="33"/>
        <v>1938</v>
      </c>
      <c r="B1976" s="449"/>
      <c r="C1976" s="450"/>
      <c r="D1976" s="450"/>
      <c r="E1976" s="450"/>
      <c r="F1976" s="450"/>
      <c r="G1976" s="450"/>
      <c r="H1976" s="450"/>
      <c r="I1976" s="450"/>
      <c r="J1976" s="450"/>
      <c r="K1976" s="450"/>
      <c r="L1976" s="451"/>
      <c r="M1976" s="452"/>
      <c r="N1976" s="452"/>
      <c r="O1976" s="452"/>
      <c r="P1976" s="453"/>
      <c r="Q1976" s="454"/>
      <c r="R1976" s="454"/>
      <c r="S1976" s="454"/>
      <c r="T1976" s="454"/>
      <c r="U1976" s="454"/>
      <c r="V1976" s="129"/>
      <c r="W1976" s="129"/>
      <c r="X1976" s="455"/>
      <c r="Y1976" s="456"/>
      <c r="Z1976" s="339" t="str">
        <f>IFERROR(VLOOKUP(X1976, 【参考】数式用!$A$2:$B$46, 2, FALSE), "")</f>
        <v/>
      </c>
      <c r="AA1976" s="357"/>
      <c r="AB1976" s="426" t="str">
        <f>IF(B1976="", "", IF(COUNTIF(X1976,"*独自*"),"数式を削除して手入力",IFERROR(INDEX(【参考】数式用!$O$3:'【参考】数式用'!$Q$452,MATCH(Q1976&amp;V1976,【参考】数式用!$N$3:'【参考】数式用'!$N$452,0),MATCH(VLOOKUP(X1976,【参考】数式用!$R$2:$S$46,2,FALSE),【参考】数式用!$O$2:$Q$2,0)),10)))</f>
        <v/>
      </c>
      <c r="AC1976" s="354"/>
    </row>
    <row r="1977" spans="1:29" ht="49.95" customHeight="1">
      <c r="A1977" s="240">
        <f t="shared" si="33"/>
        <v>1939</v>
      </c>
      <c r="B1977" s="449"/>
      <c r="C1977" s="450"/>
      <c r="D1977" s="450"/>
      <c r="E1977" s="450"/>
      <c r="F1977" s="450"/>
      <c r="G1977" s="450"/>
      <c r="H1977" s="450"/>
      <c r="I1977" s="450"/>
      <c r="J1977" s="450"/>
      <c r="K1977" s="450"/>
      <c r="L1977" s="451"/>
      <c r="M1977" s="452"/>
      <c r="N1977" s="452"/>
      <c r="O1977" s="452"/>
      <c r="P1977" s="453"/>
      <c r="Q1977" s="454"/>
      <c r="R1977" s="454"/>
      <c r="S1977" s="454"/>
      <c r="T1977" s="454"/>
      <c r="U1977" s="454"/>
      <c r="V1977" s="129"/>
      <c r="W1977" s="129"/>
      <c r="X1977" s="455"/>
      <c r="Y1977" s="456"/>
      <c r="Z1977" s="339" t="str">
        <f>IFERROR(VLOOKUP(X1977, 【参考】数式用!$A$2:$B$46, 2, FALSE), "")</f>
        <v/>
      </c>
      <c r="AA1977" s="357"/>
      <c r="AB1977" s="426" t="str">
        <f>IF(B1977="", "", IF(COUNTIF(X1977,"*独自*"),"数式を削除して手入力",IFERROR(INDEX(【参考】数式用!$O$3:'【参考】数式用'!$Q$452,MATCH(Q1977&amp;V1977,【参考】数式用!$N$3:'【参考】数式用'!$N$452,0),MATCH(VLOOKUP(X1977,【参考】数式用!$R$2:$S$46,2,FALSE),【参考】数式用!$O$2:$Q$2,0)),10)))</f>
        <v/>
      </c>
      <c r="AC1977" s="354"/>
    </row>
    <row r="1978" spans="1:29" ht="49.95" customHeight="1">
      <c r="A1978" s="240">
        <f t="shared" si="33"/>
        <v>1940</v>
      </c>
      <c r="B1978" s="449"/>
      <c r="C1978" s="450"/>
      <c r="D1978" s="450"/>
      <c r="E1978" s="450"/>
      <c r="F1978" s="450"/>
      <c r="G1978" s="450"/>
      <c r="H1978" s="450"/>
      <c r="I1978" s="450"/>
      <c r="J1978" s="450"/>
      <c r="K1978" s="450"/>
      <c r="L1978" s="451"/>
      <c r="M1978" s="452"/>
      <c r="N1978" s="452"/>
      <c r="O1978" s="452"/>
      <c r="P1978" s="453"/>
      <c r="Q1978" s="454"/>
      <c r="R1978" s="454"/>
      <c r="S1978" s="454"/>
      <c r="T1978" s="454"/>
      <c r="U1978" s="454"/>
      <c r="V1978" s="129"/>
      <c r="W1978" s="129"/>
      <c r="X1978" s="455"/>
      <c r="Y1978" s="456"/>
      <c r="Z1978" s="339" t="str">
        <f>IFERROR(VLOOKUP(X1978, 【参考】数式用!$A$2:$B$46, 2, FALSE), "")</f>
        <v/>
      </c>
      <c r="AA1978" s="357"/>
      <c r="AB1978" s="426" t="str">
        <f>IF(B1978="", "", IF(COUNTIF(X1978,"*独自*"),"数式を削除して手入力",IFERROR(INDEX(【参考】数式用!$O$3:'【参考】数式用'!$Q$452,MATCH(Q1978&amp;V1978,【参考】数式用!$N$3:'【参考】数式用'!$N$452,0),MATCH(VLOOKUP(X1978,【参考】数式用!$R$2:$S$46,2,FALSE),【参考】数式用!$O$2:$Q$2,0)),10)))</f>
        <v/>
      </c>
      <c r="AC1978" s="354"/>
    </row>
    <row r="1979" spans="1:29" ht="49.95" customHeight="1">
      <c r="A1979" s="240">
        <f t="shared" si="33"/>
        <v>1941</v>
      </c>
      <c r="B1979" s="449"/>
      <c r="C1979" s="450"/>
      <c r="D1979" s="450"/>
      <c r="E1979" s="450"/>
      <c r="F1979" s="450"/>
      <c r="G1979" s="450"/>
      <c r="H1979" s="450"/>
      <c r="I1979" s="450"/>
      <c r="J1979" s="450"/>
      <c r="K1979" s="450"/>
      <c r="L1979" s="451"/>
      <c r="M1979" s="452"/>
      <c r="N1979" s="452"/>
      <c r="O1979" s="452"/>
      <c r="P1979" s="453"/>
      <c r="Q1979" s="454"/>
      <c r="R1979" s="454"/>
      <c r="S1979" s="454"/>
      <c r="T1979" s="454"/>
      <c r="U1979" s="454"/>
      <c r="V1979" s="129"/>
      <c r="W1979" s="129"/>
      <c r="X1979" s="455"/>
      <c r="Y1979" s="456"/>
      <c r="Z1979" s="339" t="str">
        <f>IFERROR(VLOOKUP(X1979, 【参考】数式用!$A$2:$B$46, 2, FALSE), "")</f>
        <v/>
      </c>
      <c r="AA1979" s="357"/>
      <c r="AB1979" s="426" t="str">
        <f>IF(B1979="", "", IF(COUNTIF(X1979,"*独自*"),"数式を削除して手入力",IFERROR(INDEX(【参考】数式用!$O$3:'【参考】数式用'!$Q$452,MATCH(Q1979&amp;V1979,【参考】数式用!$N$3:'【参考】数式用'!$N$452,0),MATCH(VLOOKUP(X1979,【参考】数式用!$R$2:$S$46,2,FALSE),【参考】数式用!$O$2:$Q$2,0)),10)))</f>
        <v/>
      </c>
      <c r="AC1979" s="354"/>
    </row>
    <row r="1980" spans="1:29" ht="49.95" customHeight="1">
      <c r="A1980" s="240">
        <f t="shared" si="33"/>
        <v>1942</v>
      </c>
      <c r="B1980" s="449"/>
      <c r="C1980" s="450"/>
      <c r="D1980" s="450"/>
      <c r="E1980" s="450"/>
      <c r="F1980" s="450"/>
      <c r="G1980" s="450"/>
      <c r="H1980" s="450"/>
      <c r="I1980" s="450"/>
      <c r="J1980" s="450"/>
      <c r="K1980" s="450"/>
      <c r="L1980" s="451"/>
      <c r="M1980" s="452"/>
      <c r="N1980" s="452"/>
      <c r="O1980" s="452"/>
      <c r="P1980" s="453"/>
      <c r="Q1980" s="454"/>
      <c r="R1980" s="454"/>
      <c r="S1980" s="454"/>
      <c r="T1980" s="454"/>
      <c r="U1980" s="454"/>
      <c r="V1980" s="129"/>
      <c r="W1980" s="129"/>
      <c r="X1980" s="455"/>
      <c r="Y1980" s="456"/>
      <c r="Z1980" s="339" t="str">
        <f>IFERROR(VLOOKUP(X1980, 【参考】数式用!$A$2:$B$46, 2, FALSE), "")</f>
        <v/>
      </c>
      <c r="AA1980" s="357"/>
      <c r="AB1980" s="426" t="str">
        <f>IF(B1980="", "", IF(COUNTIF(X1980,"*独自*"),"数式を削除して手入力",IFERROR(INDEX(【参考】数式用!$O$3:'【参考】数式用'!$Q$452,MATCH(Q1980&amp;V1980,【参考】数式用!$N$3:'【参考】数式用'!$N$452,0),MATCH(VLOOKUP(X1980,【参考】数式用!$R$2:$S$46,2,FALSE),【参考】数式用!$O$2:$Q$2,0)),10)))</f>
        <v/>
      </c>
      <c r="AC1980" s="354"/>
    </row>
    <row r="1981" spans="1:29" ht="49.95" customHeight="1">
      <c r="A1981" s="240">
        <f t="shared" si="33"/>
        <v>1943</v>
      </c>
      <c r="B1981" s="449"/>
      <c r="C1981" s="450"/>
      <c r="D1981" s="450"/>
      <c r="E1981" s="450"/>
      <c r="F1981" s="450"/>
      <c r="G1981" s="450"/>
      <c r="H1981" s="450"/>
      <c r="I1981" s="450"/>
      <c r="J1981" s="450"/>
      <c r="K1981" s="450"/>
      <c r="L1981" s="451"/>
      <c r="M1981" s="452"/>
      <c r="N1981" s="452"/>
      <c r="O1981" s="452"/>
      <c r="P1981" s="453"/>
      <c r="Q1981" s="454"/>
      <c r="R1981" s="454"/>
      <c r="S1981" s="454"/>
      <c r="T1981" s="454"/>
      <c r="U1981" s="454"/>
      <c r="V1981" s="129"/>
      <c r="W1981" s="129"/>
      <c r="X1981" s="455"/>
      <c r="Y1981" s="456"/>
      <c r="Z1981" s="339" t="str">
        <f>IFERROR(VLOOKUP(X1981, 【参考】数式用!$A$2:$B$46, 2, FALSE), "")</f>
        <v/>
      </c>
      <c r="AA1981" s="357"/>
      <c r="AB1981" s="426" t="str">
        <f>IF(B1981="", "", IF(COUNTIF(X1981,"*独自*"),"数式を削除して手入力",IFERROR(INDEX(【参考】数式用!$O$3:'【参考】数式用'!$Q$452,MATCH(Q1981&amp;V1981,【参考】数式用!$N$3:'【参考】数式用'!$N$452,0),MATCH(VLOOKUP(X1981,【参考】数式用!$R$2:$S$46,2,FALSE),【参考】数式用!$O$2:$Q$2,0)),10)))</f>
        <v/>
      </c>
      <c r="AC1981" s="354"/>
    </row>
    <row r="1982" spans="1:29" ht="49.95" customHeight="1">
      <c r="A1982" s="240">
        <f t="shared" si="33"/>
        <v>1944</v>
      </c>
      <c r="B1982" s="449"/>
      <c r="C1982" s="450"/>
      <c r="D1982" s="450"/>
      <c r="E1982" s="450"/>
      <c r="F1982" s="450"/>
      <c r="G1982" s="450"/>
      <c r="H1982" s="450"/>
      <c r="I1982" s="450"/>
      <c r="J1982" s="450"/>
      <c r="K1982" s="450"/>
      <c r="L1982" s="451"/>
      <c r="M1982" s="452"/>
      <c r="N1982" s="452"/>
      <c r="O1982" s="452"/>
      <c r="P1982" s="453"/>
      <c r="Q1982" s="454"/>
      <c r="R1982" s="454"/>
      <c r="S1982" s="454"/>
      <c r="T1982" s="454"/>
      <c r="U1982" s="454"/>
      <c r="V1982" s="129"/>
      <c r="W1982" s="129"/>
      <c r="X1982" s="455"/>
      <c r="Y1982" s="456"/>
      <c r="Z1982" s="339" t="str">
        <f>IFERROR(VLOOKUP(X1982, 【参考】数式用!$A$2:$B$46, 2, FALSE), "")</f>
        <v/>
      </c>
      <c r="AA1982" s="357"/>
      <c r="AB1982" s="426" t="str">
        <f>IF(B1982="", "", IF(COUNTIF(X1982,"*独自*"),"数式を削除して手入力",IFERROR(INDEX(【参考】数式用!$O$3:'【参考】数式用'!$Q$452,MATCH(Q1982&amp;V1982,【参考】数式用!$N$3:'【参考】数式用'!$N$452,0),MATCH(VLOOKUP(X1982,【参考】数式用!$R$2:$S$46,2,FALSE),【参考】数式用!$O$2:$Q$2,0)),10)))</f>
        <v/>
      </c>
      <c r="AC1982" s="354"/>
    </row>
    <row r="1983" spans="1:29" ht="49.95" customHeight="1">
      <c r="A1983" s="240">
        <f t="shared" si="33"/>
        <v>1945</v>
      </c>
      <c r="B1983" s="449"/>
      <c r="C1983" s="450"/>
      <c r="D1983" s="450"/>
      <c r="E1983" s="450"/>
      <c r="F1983" s="450"/>
      <c r="G1983" s="450"/>
      <c r="H1983" s="450"/>
      <c r="I1983" s="450"/>
      <c r="J1983" s="450"/>
      <c r="K1983" s="450"/>
      <c r="L1983" s="451"/>
      <c r="M1983" s="452"/>
      <c r="N1983" s="452"/>
      <c r="O1983" s="452"/>
      <c r="P1983" s="453"/>
      <c r="Q1983" s="454"/>
      <c r="R1983" s="454"/>
      <c r="S1983" s="454"/>
      <c r="T1983" s="454"/>
      <c r="U1983" s="454"/>
      <c r="V1983" s="129"/>
      <c r="W1983" s="129"/>
      <c r="X1983" s="455"/>
      <c r="Y1983" s="456"/>
      <c r="Z1983" s="339" t="str">
        <f>IFERROR(VLOOKUP(X1983, 【参考】数式用!$A$2:$B$46, 2, FALSE), "")</f>
        <v/>
      </c>
      <c r="AA1983" s="357"/>
      <c r="AB1983" s="426" t="str">
        <f>IF(B1983="", "", IF(COUNTIF(X1983,"*独自*"),"数式を削除して手入力",IFERROR(INDEX(【参考】数式用!$O$3:'【参考】数式用'!$Q$452,MATCH(Q1983&amp;V1983,【参考】数式用!$N$3:'【参考】数式用'!$N$452,0),MATCH(VLOOKUP(X1983,【参考】数式用!$R$2:$S$46,2,FALSE),【参考】数式用!$O$2:$Q$2,0)),10)))</f>
        <v/>
      </c>
      <c r="AC1983" s="354"/>
    </row>
    <row r="1984" spans="1:29" ht="49.95" customHeight="1">
      <c r="A1984" s="240">
        <f t="shared" si="33"/>
        <v>1946</v>
      </c>
      <c r="B1984" s="449"/>
      <c r="C1984" s="450"/>
      <c r="D1984" s="450"/>
      <c r="E1984" s="450"/>
      <c r="F1984" s="450"/>
      <c r="G1984" s="450"/>
      <c r="H1984" s="450"/>
      <c r="I1984" s="450"/>
      <c r="J1984" s="450"/>
      <c r="K1984" s="450"/>
      <c r="L1984" s="451"/>
      <c r="M1984" s="452"/>
      <c r="N1984" s="452"/>
      <c r="O1984" s="452"/>
      <c r="P1984" s="453"/>
      <c r="Q1984" s="454"/>
      <c r="R1984" s="454"/>
      <c r="S1984" s="454"/>
      <c r="T1984" s="454"/>
      <c r="U1984" s="454"/>
      <c r="V1984" s="129"/>
      <c r="W1984" s="129"/>
      <c r="X1984" s="455"/>
      <c r="Y1984" s="456"/>
      <c r="Z1984" s="339" t="str">
        <f>IFERROR(VLOOKUP(X1984, 【参考】数式用!$A$2:$B$46, 2, FALSE), "")</f>
        <v/>
      </c>
      <c r="AA1984" s="357"/>
      <c r="AB1984" s="426" t="str">
        <f>IF(B1984="", "", IF(COUNTIF(X1984,"*独自*"),"数式を削除して手入力",IFERROR(INDEX(【参考】数式用!$O$3:'【参考】数式用'!$Q$452,MATCH(Q1984&amp;V1984,【参考】数式用!$N$3:'【参考】数式用'!$N$452,0),MATCH(VLOOKUP(X1984,【参考】数式用!$R$2:$S$46,2,FALSE),【参考】数式用!$O$2:$Q$2,0)),10)))</f>
        <v/>
      </c>
      <c r="AC1984" s="354"/>
    </row>
    <row r="1985" spans="1:29" ht="49.95" customHeight="1">
      <c r="A1985" s="240">
        <f t="shared" si="33"/>
        <v>1947</v>
      </c>
      <c r="B1985" s="449"/>
      <c r="C1985" s="450"/>
      <c r="D1985" s="450"/>
      <c r="E1985" s="450"/>
      <c r="F1985" s="450"/>
      <c r="G1985" s="450"/>
      <c r="H1985" s="450"/>
      <c r="I1985" s="450"/>
      <c r="J1985" s="450"/>
      <c r="K1985" s="450"/>
      <c r="L1985" s="451"/>
      <c r="M1985" s="452"/>
      <c r="N1985" s="452"/>
      <c r="O1985" s="452"/>
      <c r="P1985" s="453"/>
      <c r="Q1985" s="454"/>
      <c r="R1985" s="454"/>
      <c r="S1985" s="454"/>
      <c r="T1985" s="454"/>
      <c r="U1985" s="454"/>
      <c r="V1985" s="129"/>
      <c r="W1985" s="129"/>
      <c r="X1985" s="455"/>
      <c r="Y1985" s="456"/>
      <c r="Z1985" s="339" t="str">
        <f>IFERROR(VLOOKUP(X1985, 【参考】数式用!$A$2:$B$46, 2, FALSE), "")</f>
        <v/>
      </c>
      <c r="AA1985" s="357"/>
      <c r="AB1985" s="426" t="str">
        <f>IF(B1985="", "", IF(COUNTIF(X1985,"*独自*"),"数式を削除して手入力",IFERROR(INDEX(【参考】数式用!$O$3:'【参考】数式用'!$Q$452,MATCH(Q1985&amp;V1985,【参考】数式用!$N$3:'【参考】数式用'!$N$452,0),MATCH(VLOOKUP(X1985,【参考】数式用!$R$2:$S$46,2,FALSE),【参考】数式用!$O$2:$Q$2,0)),10)))</f>
        <v/>
      </c>
      <c r="AC1985" s="354"/>
    </row>
    <row r="1986" spans="1:29" ht="49.95" customHeight="1">
      <c r="A1986" s="240">
        <f t="shared" si="33"/>
        <v>1948</v>
      </c>
      <c r="B1986" s="449"/>
      <c r="C1986" s="450"/>
      <c r="D1986" s="450"/>
      <c r="E1986" s="450"/>
      <c r="F1986" s="450"/>
      <c r="G1986" s="450"/>
      <c r="H1986" s="450"/>
      <c r="I1986" s="450"/>
      <c r="J1986" s="450"/>
      <c r="K1986" s="450"/>
      <c r="L1986" s="451"/>
      <c r="M1986" s="452"/>
      <c r="N1986" s="452"/>
      <c r="O1986" s="452"/>
      <c r="P1986" s="453"/>
      <c r="Q1986" s="454"/>
      <c r="R1986" s="454"/>
      <c r="S1986" s="454"/>
      <c r="T1986" s="454"/>
      <c r="U1986" s="454"/>
      <c r="V1986" s="129"/>
      <c r="W1986" s="129"/>
      <c r="X1986" s="455"/>
      <c r="Y1986" s="456"/>
      <c r="Z1986" s="339" t="str">
        <f>IFERROR(VLOOKUP(X1986, 【参考】数式用!$A$2:$B$46, 2, FALSE), "")</f>
        <v/>
      </c>
      <c r="AA1986" s="357"/>
      <c r="AB1986" s="426" t="str">
        <f>IF(B1986="", "", IF(COUNTIF(X1986,"*独自*"),"数式を削除して手入力",IFERROR(INDEX(【参考】数式用!$O$3:'【参考】数式用'!$Q$452,MATCH(Q1986&amp;V1986,【参考】数式用!$N$3:'【参考】数式用'!$N$452,0),MATCH(VLOOKUP(X1986,【参考】数式用!$R$2:$S$46,2,FALSE),【参考】数式用!$O$2:$Q$2,0)),10)))</f>
        <v/>
      </c>
      <c r="AC1986" s="354"/>
    </row>
    <row r="1987" spans="1:29" ht="49.95" customHeight="1">
      <c r="A1987" s="240">
        <f t="shared" si="33"/>
        <v>1949</v>
      </c>
      <c r="B1987" s="449"/>
      <c r="C1987" s="450"/>
      <c r="D1987" s="450"/>
      <c r="E1987" s="450"/>
      <c r="F1987" s="450"/>
      <c r="G1987" s="450"/>
      <c r="H1987" s="450"/>
      <c r="I1987" s="450"/>
      <c r="J1987" s="450"/>
      <c r="K1987" s="450"/>
      <c r="L1987" s="451"/>
      <c r="M1987" s="452"/>
      <c r="N1987" s="452"/>
      <c r="O1987" s="452"/>
      <c r="P1987" s="453"/>
      <c r="Q1987" s="454"/>
      <c r="R1987" s="454"/>
      <c r="S1987" s="454"/>
      <c r="T1987" s="454"/>
      <c r="U1987" s="454"/>
      <c r="V1987" s="129"/>
      <c r="W1987" s="129"/>
      <c r="X1987" s="455"/>
      <c r="Y1987" s="456"/>
      <c r="Z1987" s="339" t="str">
        <f>IFERROR(VLOOKUP(X1987, 【参考】数式用!$A$2:$B$46, 2, FALSE), "")</f>
        <v/>
      </c>
      <c r="AA1987" s="357"/>
      <c r="AB1987" s="426" t="str">
        <f>IF(B1987="", "", IF(COUNTIF(X1987,"*独自*"),"数式を削除して手入力",IFERROR(INDEX(【参考】数式用!$O$3:'【参考】数式用'!$Q$452,MATCH(Q1987&amp;V1987,【参考】数式用!$N$3:'【参考】数式用'!$N$452,0),MATCH(VLOOKUP(X1987,【参考】数式用!$R$2:$S$46,2,FALSE),【参考】数式用!$O$2:$Q$2,0)),10)))</f>
        <v/>
      </c>
      <c r="AC1987" s="354"/>
    </row>
    <row r="1988" spans="1:29" ht="49.95" customHeight="1">
      <c r="A1988" s="240">
        <f t="shared" si="33"/>
        <v>1950</v>
      </c>
      <c r="B1988" s="449"/>
      <c r="C1988" s="450"/>
      <c r="D1988" s="450"/>
      <c r="E1988" s="450"/>
      <c r="F1988" s="450"/>
      <c r="G1988" s="450"/>
      <c r="H1988" s="450"/>
      <c r="I1988" s="450"/>
      <c r="J1988" s="450"/>
      <c r="K1988" s="450"/>
      <c r="L1988" s="451"/>
      <c r="M1988" s="452"/>
      <c r="N1988" s="452"/>
      <c r="O1988" s="452"/>
      <c r="P1988" s="453"/>
      <c r="Q1988" s="454"/>
      <c r="R1988" s="454"/>
      <c r="S1988" s="454"/>
      <c r="T1988" s="454"/>
      <c r="U1988" s="454"/>
      <c r="V1988" s="129"/>
      <c r="W1988" s="129"/>
      <c r="X1988" s="455"/>
      <c r="Y1988" s="456"/>
      <c r="Z1988" s="339" t="str">
        <f>IFERROR(VLOOKUP(X1988, 【参考】数式用!$A$2:$B$46, 2, FALSE), "")</f>
        <v/>
      </c>
      <c r="AA1988" s="357"/>
      <c r="AB1988" s="426" t="str">
        <f>IF(B1988="", "", IF(COUNTIF(X1988,"*独自*"),"数式を削除して手入力",IFERROR(INDEX(【参考】数式用!$O$3:'【参考】数式用'!$Q$452,MATCH(Q1988&amp;V1988,【参考】数式用!$N$3:'【参考】数式用'!$N$452,0),MATCH(VLOOKUP(X1988,【参考】数式用!$R$2:$S$46,2,FALSE),【参考】数式用!$O$2:$Q$2,0)),10)))</f>
        <v/>
      </c>
      <c r="AC1988" s="354"/>
    </row>
    <row r="1989" spans="1:29" ht="49.95" customHeight="1">
      <c r="A1989" s="240">
        <f t="shared" si="33"/>
        <v>1951</v>
      </c>
      <c r="B1989" s="449"/>
      <c r="C1989" s="450"/>
      <c r="D1989" s="450"/>
      <c r="E1989" s="450"/>
      <c r="F1989" s="450"/>
      <c r="G1989" s="450"/>
      <c r="H1989" s="450"/>
      <c r="I1989" s="450"/>
      <c r="J1989" s="450"/>
      <c r="K1989" s="450"/>
      <c r="L1989" s="451"/>
      <c r="M1989" s="452"/>
      <c r="N1989" s="452"/>
      <c r="O1989" s="452"/>
      <c r="P1989" s="453"/>
      <c r="Q1989" s="454"/>
      <c r="R1989" s="454"/>
      <c r="S1989" s="454"/>
      <c r="T1989" s="454"/>
      <c r="U1989" s="454"/>
      <c r="V1989" s="129"/>
      <c r="W1989" s="129"/>
      <c r="X1989" s="455"/>
      <c r="Y1989" s="456"/>
      <c r="Z1989" s="339" t="str">
        <f>IFERROR(VLOOKUP(X1989, 【参考】数式用!$A$2:$B$46, 2, FALSE), "")</f>
        <v/>
      </c>
      <c r="AA1989" s="357"/>
      <c r="AB1989" s="426" t="str">
        <f>IF(B1989="", "", IF(COUNTIF(X1989,"*独自*"),"数式を削除して手入力",IFERROR(INDEX(【参考】数式用!$O$3:'【参考】数式用'!$Q$452,MATCH(Q1989&amp;V1989,【参考】数式用!$N$3:'【参考】数式用'!$N$452,0),MATCH(VLOOKUP(X1989,【参考】数式用!$R$2:$S$46,2,FALSE),【参考】数式用!$O$2:$Q$2,0)),10)))</f>
        <v/>
      </c>
      <c r="AC1989" s="354"/>
    </row>
    <row r="1990" spans="1:29" ht="49.95" customHeight="1">
      <c r="A1990" s="240">
        <f t="shared" si="33"/>
        <v>1952</v>
      </c>
      <c r="B1990" s="449"/>
      <c r="C1990" s="450"/>
      <c r="D1990" s="450"/>
      <c r="E1990" s="450"/>
      <c r="F1990" s="450"/>
      <c r="G1990" s="450"/>
      <c r="H1990" s="450"/>
      <c r="I1990" s="450"/>
      <c r="J1990" s="450"/>
      <c r="K1990" s="450"/>
      <c r="L1990" s="451"/>
      <c r="M1990" s="452"/>
      <c r="N1990" s="452"/>
      <c r="O1990" s="452"/>
      <c r="P1990" s="453"/>
      <c r="Q1990" s="454"/>
      <c r="R1990" s="454"/>
      <c r="S1990" s="454"/>
      <c r="T1990" s="454"/>
      <c r="U1990" s="454"/>
      <c r="V1990" s="129"/>
      <c r="W1990" s="129"/>
      <c r="X1990" s="455"/>
      <c r="Y1990" s="456"/>
      <c r="Z1990" s="339" t="str">
        <f>IFERROR(VLOOKUP(X1990, 【参考】数式用!$A$2:$B$46, 2, FALSE), "")</f>
        <v/>
      </c>
      <c r="AA1990" s="357"/>
      <c r="AB1990" s="426" t="str">
        <f>IF(B1990="", "", IF(COUNTIF(X1990,"*独自*"),"数式を削除して手入力",IFERROR(INDEX(【参考】数式用!$O$3:'【参考】数式用'!$Q$452,MATCH(Q1990&amp;V1990,【参考】数式用!$N$3:'【参考】数式用'!$N$452,0),MATCH(VLOOKUP(X1990,【参考】数式用!$R$2:$S$46,2,FALSE),【参考】数式用!$O$2:$Q$2,0)),10)))</f>
        <v/>
      </c>
      <c r="AC1990" s="354"/>
    </row>
    <row r="1991" spans="1:29" ht="49.95" customHeight="1">
      <c r="A1991" s="240">
        <f t="shared" si="33"/>
        <v>1953</v>
      </c>
      <c r="B1991" s="449"/>
      <c r="C1991" s="450"/>
      <c r="D1991" s="450"/>
      <c r="E1991" s="450"/>
      <c r="F1991" s="450"/>
      <c r="G1991" s="450"/>
      <c r="H1991" s="450"/>
      <c r="I1991" s="450"/>
      <c r="J1991" s="450"/>
      <c r="K1991" s="450"/>
      <c r="L1991" s="451"/>
      <c r="M1991" s="452"/>
      <c r="N1991" s="452"/>
      <c r="O1991" s="452"/>
      <c r="P1991" s="453"/>
      <c r="Q1991" s="454"/>
      <c r="R1991" s="454"/>
      <c r="S1991" s="454"/>
      <c r="T1991" s="454"/>
      <c r="U1991" s="454"/>
      <c r="V1991" s="129"/>
      <c r="W1991" s="129"/>
      <c r="X1991" s="455"/>
      <c r="Y1991" s="456"/>
      <c r="Z1991" s="339" t="str">
        <f>IFERROR(VLOOKUP(X1991, 【参考】数式用!$A$2:$B$46, 2, FALSE), "")</f>
        <v/>
      </c>
      <c r="AA1991" s="357"/>
      <c r="AB1991" s="426" t="str">
        <f>IF(B1991="", "", IF(COUNTIF(X1991,"*独自*"),"数式を削除して手入力",IFERROR(INDEX(【参考】数式用!$O$3:'【参考】数式用'!$Q$452,MATCH(Q1991&amp;V1991,【参考】数式用!$N$3:'【参考】数式用'!$N$452,0),MATCH(VLOOKUP(X1991,【参考】数式用!$R$2:$S$46,2,FALSE),【参考】数式用!$O$2:$Q$2,0)),10)))</f>
        <v/>
      </c>
      <c r="AC1991" s="354"/>
    </row>
    <row r="1992" spans="1:29" ht="49.95" customHeight="1">
      <c r="A1992" s="240">
        <f t="shared" si="33"/>
        <v>1954</v>
      </c>
      <c r="B1992" s="449"/>
      <c r="C1992" s="450"/>
      <c r="D1992" s="450"/>
      <c r="E1992" s="450"/>
      <c r="F1992" s="450"/>
      <c r="G1992" s="450"/>
      <c r="H1992" s="450"/>
      <c r="I1992" s="450"/>
      <c r="J1992" s="450"/>
      <c r="K1992" s="450"/>
      <c r="L1992" s="451"/>
      <c r="M1992" s="452"/>
      <c r="N1992" s="452"/>
      <c r="O1992" s="452"/>
      <c r="P1992" s="453"/>
      <c r="Q1992" s="454"/>
      <c r="R1992" s="454"/>
      <c r="S1992" s="454"/>
      <c r="T1992" s="454"/>
      <c r="U1992" s="454"/>
      <c r="V1992" s="129"/>
      <c r="W1992" s="129"/>
      <c r="X1992" s="455"/>
      <c r="Y1992" s="456"/>
      <c r="Z1992" s="339" t="str">
        <f>IFERROR(VLOOKUP(X1992, 【参考】数式用!$A$2:$B$46, 2, FALSE), "")</f>
        <v/>
      </c>
      <c r="AA1992" s="357"/>
      <c r="AB1992" s="426" t="str">
        <f>IF(B1992="", "", IF(COUNTIF(X1992,"*独自*"),"数式を削除して手入力",IFERROR(INDEX(【参考】数式用!$O$3:'【参考】数式用'!$Q$452,MATCH(Q1992&amp;V1992,【参考】数式用!$N$3:'【参考】数式用'!$N$452,0),MATCH(VLOOKUP(X1992,【参考】数式用!$R$2:$S$46,2,FALSE),【参考】数式用!$O$2:$Q$2,0)),10)))</f>
        <v/>
      </c>
      <c r="AC1992" s="354"/>
    </row>
    <row r="1993" spans="1:29" ht="49.95" customHeight="1">
      <c r="A1993" s="240">
        <f t="shared" si="33"/>
        <v>1955</v>
      </c>
      <c r="B1993" s="449"/>
      <c r="C1993" s="450"/>
      <c r="D1993" s="450"/>
      <c r="E1993" s="450"/>
      <c r="F1993" s="450"/>
      <c r="G1993" s="450"/>
      <c r="H1993" s="450"/>
      <c r="I1993" s="450"/>
      <c r="J1993" s="450"/>
      <c r="K1993" s="450"/>
      <c r="L1993" s="451"/>
      <c r="M1993" s="452"/>
      <c r="N1993" s="452"/>
      <c r="O1993" s="452"/>
      <c r="P1993" s="453"/>
      <c r="Q1993" s="454"/>
      <c r="R1993" s="454"/>
      <c r="S1993" s="454"/>
      <c r="T1993" s="454"/>
      <c r="U1993" s="454"/>
      <c r="V1993" s="129"/>
      <c r="W1993" s="129"/>
      <c r="X1993" s="455"/>
      <c r="Y1993" s="456"/>
      <c r="Z1993" s="339" t="str">
        <f>IFERROR(VLOOKUP(X1993, 【参考】数式用!$A$2:$B$46, 2, FALSE), "")</f>
        <v/>
      </c>
      <c r="AA1993" s="357"/>
      <c r="AB1993" s="426" t="str">
        <f>IF(B1993="", "", IF(COUNTIF(X1993,"*独自*"),"数式を削除して手入力",IFERROR(INDEX(【参考】数式用!$O$3:'【参考】数式用'!$Q$452,MATCH(Q1993&amp;V1993,【参考】数式用!$N$3:'【参考】数式用'!$N$452,0),MATCH(VLOOKUP(X1993,【参考】数式用!$R$2:$S$46,2,FALSE),【参考】数式用!$O$2:$Q$2,0)),10)))</f>
        <v/>
      </c>
      <c r="AC1993" s="354"/>
    </row>
    <row r="1994" spans="1:29" ht="49.95" customHeight="1">
      <c r="A1994" s="240">
        <f t="shared" si="33"/>
        <v>1956</v>
      </c>
      <c r="B1994" s="449"/>
      <c r="C1994" s="450"/>
      <c r="D1994" s="450"/>
      <c r="E1994" s="450"/>
      <c r="F1994" s="450"/>
      <c r="G1994" s="450"/>
      <c r="H1994" s="450"/>
      <c r="I1994" s="450"/>
      <c r="J1994" s="450"/>
      <c r="K1994" s="450"/>
      <c r="L1994" s="451"/>
      <c r="M1994" s="452"/>
      <c r="N1994" s="452"/>
      <c r="O1994" s="452"/>
      <c r="P1994" s="453"/>
      <c r="Q1994" s="454"/>
      <c r="R1994" s="454"/>
      <c r="S1994" s="454"/>
      <c r="T1994" s="454"/>
      <c r="U1994" s="454"/>
      <c r="V1994" s="129"/>
      <c r="W1994" s="129"/>
      <c r="X1994" s="455"/>
      <c r="Y1994" s="456"/>
      <c r="Z1994" s="339" t="str">
        <f>IFERROR(VLOOKUP(X1994, 【参考】数式用!$A$2:$B$46, 2, FALSE), "")</f>
        <v/>
      </c>
      <c r="AA1994" s="357"/>
      <c r="AB1994" s="426" t="str">
        <f>IF(B1994="", "", IF(COUNTIF(X1994,"*独自*"),"数式を削除して手入力",IFERROR(INDEX(【参考】数式用!$O$3:'【参考】数式用'!$Q$452,MATCH(Q1994&amp;V1994,【参考】数式用!$N$3:'【参考】数式用'!$N$452,0),MATCH(VLOOKUP(X1994,【参考】数式用!$R$2:$S$46,2,FALSE),【参考】数式用!$O$2:$Q$2,0)),10)))</f>
        <v/>
      </c>
      <c r="AC1994" s="354"/>
    </row>
    <row r="1995" spans="1:29" ht="49.95" customHeight="1">
      <c r="A1995" s="240">
        <f t="shared" ref="A1995:A2038" si="34">A1994+1</f>
        <v>1957</v>
      </c>
      <c r="B1995" s="449"/>
      <c r="C1995" s="450"/>
      <c r="D1995" s="450"/>
      <c r="E1995" s="450"/>
      <c r="F1995" s="450"/>
      <c r="G1995" s="450"/>
      <c r="H1995" s="450"/>
      <c r="I1995" s="450"/>
      <c r="J1995" s="450"/>
      <c r="K1995" s="450"/>
      <c r="L1995" s="451"/>
      <c r="M1995" s="452"/>
      <c r="N1995" s="452"/>
      <c r="O1995" s="452"/>
      <c r="P1995" s="453"/>
      <c r="Q1995" s="454"/>
      <c r="R1995" s="454"/>
      <c r="S1995" s="454"/>
      <c r="T1995" s="454"/>
      <c r="U1995" s="454"/>
      <c r="V1995" s="129"/>
      <c r="W1995" s="129"/>
      <c r="X1995" s="455"/>
      <c r="Y1995" s="456"/>
      <c r="Z1995" s="339" t="str">
        <f>IFERROR(VLOOKUP(X1995, 【参考】数式用!$A$2:$B$46, 2, FALSE), "")</f>
        <v/>
      </c>
      <c r="AA1995" s="357"/>
      <c r="AB1995" s="426" t="str">
        <f>IF(B1995="", "", IF(COUNTIF(X1995,"*独自*"),"数式を削除して手入力",IFERROR(INDEX(【参考】数式用!$O$3:'【参考】数式用'!$Q$452,MATCH(Q1995&amp;V1995,【参考】数式用!$N$3:'【参考】数式用'!$N$452,0),MATCH(VLOOKUP(X1995,【参考】数式用!$R$2:$S$46,2,FALSE),【参考】数式用!$O$2:$Q$2,0)),10)))</f>
        <v/>
      </c>
      <c r="AC1995" s="354"/>
    </row>
    <row r="1996" spans="1:29" ht="49.95" customHeight="1">
      <c r="A1996" s="240">
        <f t="shared" si="34"/>
        <v>1958</v>
      </c>
      <c r="B1996" s="449"/>
      <c r="C1996" s="450"/>
      <c r="D1996" s="450"/>
      <c r="E1996" s="450"/>
      <c r="F1996" s="450"/>
      <c r="G1996" s="450"/>
      <c r="H1996" s="450"/>
      <c r="I1996" s="450"/>
      <c r="J1996" s="450"/>
      <c r="K1996" s="450"/>
      <c r="L1996" s="451"/>
      <c r="M1996" s="452"/>
      <c r="N1996" s="452"/>
      <c r="O1996" s="452"/>
      <c r="P1996" s="453"/>
      <c r="Q1996" s="454"/>
      <c r="R1996" s="454"/>
      <c r="S1996" s="454"/>
      <c r="T1996" s="454"/>
      <c r="U1996" s="454"/>
      <c r="V1996" s="129"/>
      <c r="W1996" s="129"/>
      <c r="X1996" s="455"/>
      <c r="Y1996" s="456"/>
      <c r="Z1996" s="339" t="str">
        <f>IFERROR(VLOOKUP(X1996, 【参考】数式用!$A$2:$B$46, 2, FALSE), "")</f>
        <v/>
      </c>
      <c r="AA1996" s="357"/>
      <c r="AB1996" s="426" t="str">
        <f>IF(B1996="", "", IF(COUNTIF(X1996,"*独自*"),"数式を削除して手入力",IFERROR(INDEX(【参考】数式用!$O$3:'【参考】数式用'!$Q$452,MATCH(Q1996&amp;V1996,【参考】数式用!$N$3:'【参考】数式用'!$N$452,0),MATCH(VLOOKUP(X1996,【参考】数式用!$R$2:$S$46,2,FALSE),【参考】数式用!$O$2:$Q$2,0)),10)))</f>
        <v/>
      </c>
      <c r="AC1996" s="354"/>
    </row>
    <row r="1997" spans="1:29" ht="49.95" customHeight="1">
      <c r="A1997" s="240">
        <f t="shared" si="34"/>
        <v>1959</v>
      </c>
      <c r="B1997" s="449"/>
      <c r="C1997" s="450"/>
      <c r="D1997" s="450"/>
      <c r="E1997" s="450"/>
      <c r="F1997" s="450"/>
      <c r="G1997" s="450"/>
      <c r="H1997" s="450"/>
      <c r="I1997" s="450"/>
      <c r="J1997" s="450"/>
      <c r="K1997" s="450"/>
      <c r="L1997" s="451"/>
      <c r="M1997" s="452"/>
      <c r="N1997" s="452"/>
      <c r="O1997" s="452"/>
      <c r="P1997" s="453"/>
      <c r="Q1997" s="454"/>
      <c r="R1997" s="454"/>
      <c r="S1997" s="454"/>
      <c r="T1997" s="454"/>
      <c r="U1997" s="454"/>
      <c r="V1997" s="129"/>
      <c r="W1997" s="129"/>
      <c r="X1997" s="455"/>
      <c r="Y1997" s="456"/>
      <c r="Z1997" s="339" t="str">
        <f>IFERROR(VLOOKUP(X1997, 【参考】数式用!$A$2:$B$46, 2, FALSE), "")</f>
        <v/>
      </c>
      <c r="AA1997" s="357"/>
      <c r="AB1997" s="426" t="str">
        <f>IF(B1997="", "", IF(COUNTIF(X1997,"*独自*"),"数式を削除して手入力",IFERROR(INDEX(【参考】数式用!$O$3:'【参考】数式用'!$Q$452,MATCH(Q1997&amp;V1997,【参考】数式用!$N$3:'【参考】数式用'!$N$452,0),MATCH(VLOOKUP(X1997,【参考】数式用!$R$2:$S$46,2,FALSE),【参考】数式用!$O$2:$Q$2,0)),10)))</f>
        <v/>
      </c>
      <c r="AC1997" s="354"/>
    </row>
    <row r="1998" spans="1:29" ht="49.95" customHeight="1">
      <c r="A1998" s="240">
        <f t="shared" si="34"/>
        <v>1960</v>
      </c>
      <c r="B1998" s="449"/>
      <c r="C1998" s="450"/>
      <c r="D1998" s="450"/>
      <c r="E1998" s="450"/>
      <c r="F1998" s="450"/>
      <c r="G1998" s="450"/>
      <c r="H1998" s="450"/>
      <c r="I1998" s="450"/>
      <c r="J1998" s="450"/>
      <c r="K1998" s="450"/>
      <c r="L1998" s="451"/>
      <c r="M1998" s="452"/>
      <c r="N1998" s="452"/>
      <c r="O1998" s="452"/>
      <c r="P1998" s="453"/>
      <c r="Q1998" s="454"/>
      <c r="R1998" s="454"/>
      <c r="S1998" s="454"/>
      <c r="T1998" s="454"/>
      <c r="U1998" s="454"/>
      <c r="V1998" s="129"/>
      <c r="W1998" s="129"/>
      <c r="X1998" s="455"/>
      <c r="Y1998" s="456"/>
      <c r="Z1998" s="339" t="str">
        <f>IFERROR(VLOOKUP(X1998, 【参考】数式用!$A$2:$B$46, 2, FALSE), "")</f>
        <v/>
      </c>
      <c r="AA1998" s="357"/>
      <c r="AB1998" s="426" t="str">
        <f>IF(B1998="", "", IF(COUNTIF(X1998,"*独自*"),"数式を削除して手入力",IFERROR(INDEX(【参考】数式用!$O$3:'【参考】数式用'!$Q$452,MATCH(Q1998&amp;V1998,【参考】数式用!$N$3:'【参考】数式用'!$N$452,0),MATCH(VLOOKUP(X1998,【参考】数式用!$R$2:$S$46,2,FALSE),【参考】数式用!$O$2:$Q$2,0)),10)))</f>
        <v/>
      </c>
      <c r="AC1998" s="354"/>
    </row>
    <row r="1999" spans="1:29" ht="49.95" customHeight="1">
      <c r="A1999" s="240">
        <f t="shared" si="34"/>
        <v>1961</v>
      </c>
      <c r="B1999" s="449"/>
      <c r="C1999" s="450"/>
      <c r="D1999" s="450"/>
      <c r="E1999" s="450"/>
      <c r="F1999" s="450"/>
      <c r="G1999" s="450"/>
      <c r="H1999" s="450"/>
      <c r="I1999" s="450"/>
      <c r="J1999" s="450"/>
      <c r="K1999" s="450"/>
      <c r="L1999" s="451"/>
      <c r="M1999" s="452"/>
      <c r="N1999" s="452"/>
      <c r="O1999" s="452"/>
      <c r="P1999" s="453"/>
      <c r="Q1999" s="454"/>
      <c r="R1999" s="454"/>
      <c r="S1999" s="454"/>
      <c r="T1999" s="454"/>
      <c r="U1999" s="454"/>
      <c r="V1999" s="129"/>
      <c r="W1999" s="129"/>
      <c r="X1999" s="455"/>
      <c r="Y1999" s="456"/>
      <c r="Z1999" s="339" t="str">
        <f>IFERROR(VLOOKUP(X1999, 【参考】数式用!$A$2:$B$46, 2, FALSE), "")</f>
        <v/>
      </c>
      <c r="AA1999" s="357"/>
      <c r="AB1999" s="426" t="str">
        <f>IF(B1999="", "", IF(COUNTIF(X1999,"*独自*"),"数式を削除して手入力",IFERROR(INDEX(【参考】数式用!$O$3:'【参考】数式用'!$Q$452,MATCH(Q1999&amp;V1999,【参考】数式用!$N$3:'【参考】数式用'!$N$452,0),MATCH(VLOOKUP(X1999,【参考】数式用!$R$2:$S$46,2,FALSE),【参考】数式用!$O$2:$Q$2,0)),10)))</f>
        <v/>
      </c>
      <c r="AC1999" s="354"/>
    </row>
    <row r="2000" spans="1:29" ht="49.95" customHeight="1">
      <c r="A2000" s="240">
        <f t="shared" si="34"/>
        <v>1962</v>
      </c>
      <c r="B2000" s="449"/>
      <c r="C2000" s="450"/>
      <c r="D2000" s="450"/>
      <c r="E2000" s="450"/>
      <c r="F2000" s="450"/>
      <c r="G2000" s="450"/>
      <c r="H2000" s="450"/>
      <c r="I2000" s="450"/>
      <c r="J2000" s="450"/>
      <c r="K2000" s="450"/>
      <c r="L2000" s="451"/>
      <c r="M2000" s="452"/>
      <c r="N2000" s="452"/>
      <c r="O2000" s="452"/>
      <c r="P2000" s="453"/>
      <c r="Q2000" s="454"/>
      <c r="R2000" s="454"/>
      <c r="S2000" s="454"/>
      <c r="T2000" s="454"/>
      <c r="U2000" s="454"/>
      <c r="V2000" s="129"/>
      <c r="W2000" s="129"/>
      <c r="X2000" s="455"/>
      <c r="Y2000" s="456"/>
      <c r="Z2000" s="339" t="str">
        <f>IFERROR(VLOOKUP(X2000, 【参考】数式用!$A$2:$B$46, 2, FALSE), "")</f>
        <v/>
      </c>
      <c r="AA2000" s="357"/>
      <c r="AB2000" s="426" t="str">
        <f>IF(B2000="", "", IF(COUNTIF(X2000,"*独自*"),"数式を削除して手入力",IFERROR(INDEX(【参考】数式用!$O$3:'【参考】数式用'!$Q$452,MATCH(Q2000&amp;V2000,【参考】数式用!$N$3:'【参考】数式用'!$N$452,0),MATCH(VLOOKUP(X2000,【参考】数式用!$R$2:$S$46,2,FALSE),【参考】数式用!$O$2:$Q$2,0)),10)))</f>
        <v/>
      </c>
      <c r="AC2000" s="354"/>
    </row>
    <row r="2001" spans="1:29" ht="49.95" customHeight="1">
      <c r="A2001" s="240">
        <f t="shared" si="34"/>
        <v>1963</v>
      </c>
      <c r="B2001" s="449"/>
      <c r="C2001" s="450"/>
      <c r="D2001" s="450"/>
      <c r="E2001" s="450"/>
      <c r="F2001" s="450"/>
      <c r="G2001" s="450"/>
      <c r="H2001" s="450"/>
      <c r="I2001" s="450"/>
      <c r="J2001" s="450"/>
      <c r="K2001" s="450"/>
      <c r="L2001" s="451"/>
      <c r="M2001" s="452"/>
      <c r="N2001" s="452"/>
      <c r="O2001" s="452"/>
      <c r="P2001" s="453"/>
      <c r="Q2001" s="454"/>
      <c r="R2001" s="454"/>
      <c r="S2001" s="454"/>
      <c r="T2001" s="454"/>
      <c r="U2001" s="454"/>
      <c r="V2001" s="129"/>
      <c r="W2001" s="129"/>
      <c r="X2001" s="455"/>
      <c r="Y2001" s="456"/>
      <c r="Z2001" s="339" t="str">
        <f>IFERROR(VLOOKUP(X2001, 【参考】数式用!$A$2:$B$46, 2, FALSE), "")</f>
        <v/>
      </c>
      <c r="AA2001" s="357"/>
      <c r="AB2001" s="426" t="str">
        <f>IF(B2001="", "", IF(COUNTIF(X2001,"*独自*"),"数式を削除して手入力",IFERROR(INDEX(【参考】数式用!$O$3:'【参考】数式用'!$Q$452,MATCH(Q2001&amp;V2001,【参考】数式用!$N$3:'【参考】数式用'!$N$452,0),MATCH(VLOOKUP(X2001,【参考】数式用!$R$2:$S$46,2,FALSE),【参考】数式用!$O$2:$Q$2,0)),10)))</f>
        <v/>
      </c>
      <c r="AC2001" s="354"/>
    </row>
    <row r="2002" spans="1:29" ht="49.95" customHeight="1">
      <c r="A2002" s="240">
        <f t="shared" si="34"/>
        <v>1964</v>
      </c>
      <c r="B2002" s="449"/>
      <c r="C2002" s="450"/>
      <c r="D2002" s="450"/>
      <c r="E2002" s="450"/>
      <c r="F2002" s="450"/>
      <c r="G2002" s="450"/>
      <c r="H2002" s="450"/>
      <c r="I2002" s="450"/>
      <c r="J2002" s="450"/>
      <c r="K2002" s="450"/>
      <c r="L2002" s="451"/>
      <c r="M2002" s="452"/>
      <c r="N2002" s="452"/>
      <c r="O2002" s="452"/>
      <c r="P2002" s="453"/>
      <c r="Q2002" s="454"/>
      <c r="R2002" s="454"/>
      <c r="S2002" s="454"/>
      <c r="T2002" s="454"/>
      <c r="U2002" s="454"/>
      <c r="V2002" s="129"/>
      <c r="W2002" s="129"/>
      <c r="X2002" s="455"/>
      <c r="Y2002" s="456"/>
      <c r="Z2002" s="339" t="str">
        <f>IFERROR(VLOOKUP(X2002, 【参考】数式用!$A$2:$B$46, 2, FALSE), "")</f>
        <v/>
      </c>
      <c r="AA2002" s="357"/>
      <c r="AB2002" s="426" t="str">
        <f>IF(B2002="", "", IF(COUNTIF(X2002,"*独自*"),"数式を削除して手入力",IFERROR(INDEX(【参考】数式用!$O$3:'【参考】数式用'!$Q$452,MATCH(Q2002&amp;V2002,【参考】数式用!$N$3:'【参考】数式用'!$N$452,0),MATCH(VLOOKUP(X2002,【参考】数式用!$R$2:$S$46,2,FALSE),【参考】数式用!$O$2:$Q$2,0)),10)))</f>
        <v/>
      </c>
      <c r="AC2002" s="354"/>
    </row>
    <row r="2003" spans="1:29" ht="49.95" customHeight="1">
      <c r="A2003" s="240">
        <f t="shared" si="34"/>
        <v>1965</v>
      </c>
      <c r="B2003" s="449"/>
      <c r="C2003" s="450"/>
      <c r="D2003" s="450"/>
      <c r="E2003" s="450"/>
      <c r="F2003" s="450"/>
      <c r="G2003" s="450"/>
      <c r="H2003" s="450"/>
      <c r="I2003" s="450"/>
      <c r="J2003" s="450"/>
      <c r="K2003" s="450"/>
      <c r="L2003" s="451"/>
      <c r="M2003" s="452"/>
      <c r="N2003" s="452"/>
      <c r="O2003" s="452"/>
      <c r="P2003" s="453"/>
      <c r="Q2003" s="454"/>
      <c r="R2003" s="454"/>
      <c r="S2003" s="454"/>
      <c r="T2003" s="454"/>
      <c r="U2003" s="454"/>
      <c r="V2003" s="129"/>
      <c r="W2003" s="129"/>
      <c r="X2003" s="455"/>
      <c r="Y2003" s="456"/>
      <c r="Z2003" s="339" t="str">
        <f>IFERROR(VLOOKUP(X2003, 【参考】数式用!$A$2:$B$46, 2, FALSE), "")</f>
        <v/>
      </c>
      <c r="AA2003" s="357"/>
      <c r="AB2003" s="426" t="str">
        <f>IF(B2003="", "", IF(COUNTIF(X2003,"*独自*"),"数式を削除して手入力",IFERROR(INDEX(【参考】数式用!$O$3:'【参考】数式用'!$Q$452,MATCH(Q2003&amp;V2003,【参考】数式用!$N$3:'【参考】数式用'!$N$452,0),MATCH(VLOOKUP(X2003,【参考】数式用!$R$2:$S$46,2,FALSE),【参考】数式用!$O$2:$Q$2,0)),10)))</f>
        <v/>
      </c>
      <c r="AC2003" s="354"/>
    </row>
    <row r="2004" spans="1:29" ht="49.95" customHeight="1">
      <c r="A2004" s="240">
        <f t="shared" si="34"/>
        <v>1966</v>
      </c>
      <c r="B2004" s="449"/>
      <c r="C2004" s="450"/>
      <c r="D2004" s="450"/>
      <c r="E2004" s="450"/>
      <c r="F2004" s="450"/>
      <c r="G2004" s="450"/>
      <c r="H2004" s="450"/>
      <c r="I2004" s="450"/>
      <c r="J2004" s="450"/>
      <c r="K2004" s="450"/>
      <c r="L2004" s="451"/>
      <c r="M2004" s="452"/>
      <c r="N2004" s="452"/>
      <c r="O2004" s="452"/>
      <c r="P2004" s="453"/>
      <c r="Q2004" s="454"/>
      <c r="R2004" s="454"/>
      <c r="S2004" s="454"/>
      <c r="T2004" s="454"/>
      <c r="U2004" s="454"/>
      <c r="V2004" s="129"/>
      <c r="W2004" s="129"/>
      <c r="X2004" s="455"/>
      <c r="Y2004" s="456"/>
      <c r="Z2004" s="339" t="str">
        <f>IFERROR(VLOOKUP(X2004, 【参考】数式用!$A$2:$B$46, 2, FALSE), "")</f>
        <v/>
      </c>
      <c r="AA2004" s="357"/>
      <c r="AB2004" s="426" t="str">
        <f>IF(B2004="", "", IF(COUNTIF(X2004,"*独自*"),"数式を削除して手入力",IFERROR(INDEX(【参考】数式用!$O$3:'【参考】数式用'!$Q$452,MATCH(Q2004&amp;V2004,【参考】数式用!$N$3:'【参考】数式用'!$N$452,0),MATCH(VLOOKUP(X2004,【参考】数式用!$R$2:$S$46,2,FALSE),【参考】数式用!$O$2:$Q$2,0)),10)))</f>
        <v/>
      </c>
      <c r="AC2004" s="354"/>
    </row>
    <row r="2005" spans="1:29" ht="49.95" customHeight="1">
      <c r="A2005" s="240">
        <f t="shared" si="34"/>
        <v>1967</v>
      </c>
      <c r="B2005" s="449"/>
      <c r="C2005" s="450"/>
      <c r="D2005" s="450"/>
      <c r="E2005" s="450"/>
      <c r="F2005" s="450"/>
      <c r="G2005" s="450"/>
      <c r="H2005" s="450"/>
      <c r="I2005" s="450"/>
      <c r="J2005" s="450"/>
      <c r="K2005" s="450"/>
      <c r="L2005" s="451"/>
      <c r="M2005" s="452"/>
      <c r="N2005" s="452"/>
      <c r="O2005" s="452"/>
      <c r="P2005" s="453"/>
      <c r="Q2005" s="454"/>
      <c r="R2005" s="454"/>
      <c r="S2005" s="454"/>
      <c r="T2005" s="454"/>
      <c r="U2005" s="454"/>
      <c r="V2005" s="129"/>
      <c r="W2005" s="129"/>
      <c r="X2005" s="455"/>
      <c r="Y2005" s="456"/>
      <c r="Z2005" s="339" t="str">
        <f>IFERROR(VLOOKUP(X2005, 【参考】数式用!$A$2:$B$46, 2, FALSE), "")</f>
        <v/>
      </c>
      <c r="AA2005" s="357"/>
      <c r="AB2005" s="426" t="str">
        <f>IF(B2005="", "", IF(COUNTIF(X2005,"*独自*"),"数式を削除して手入力",IFERROR(INDEX(【参考】数式用!$O$3:'【参考】数式用'!$Q$452,MATCH(Q2005&amp;V2005,【参考】数式用!$N$3:'【参考】数式用'!$N$452,0),MATCH(VLOOKUP(X2005,【参考】数式用!$R$2:$S$46,2,FALSE),【参考】数式用!$O$2:$Q$2,0)),10)))</f>
        <v/>
      </c>
      <c r="AC2005" s="354"/>
    </row>
    <row r="2006" spans="1:29" ht="49.95" customHeight="1">
      <c r="A2006" s="240">
        <f t="shared" si="34"/>
        <v>1968</v>
      </c>
      <c r="B2006" s="449"/>
      <c r="C2006" s="450"/>
      <c r="D2006" s="450"/>
      <c r="E2006" s="450"/>
      <c r="F2006" s="450"/>
      <c r="G2006" s="450"/>
      <c r="H2006" s="450"/>
      <c r="I2006" s="450"/>
      <c r="J2006" s="450"/>
      <c r="K2006" s="450"/>
      <c r="L2006" s="451"/>
      <c r="M2006" s="452"/>
      <c r="N2006" s="452"/>
      <c r="O2006" s="452"/>
      <c r="P2006" s="453"/>
      <c r="Q2006" s="454"/>
      <c r="R2006" s="454"/>
      <c r="S2006" s="454"/>
      <c r="T2006" s="454"/>
      <c r="U2006" s="454"/>
      <c r="V2006" s="129"/>
      <c r="W2006" s="129"/>
      <c r="X2006" s="455"/>
      <c r="Y2006" s="456"/>
      <c r="Z2006" s="339" t="str">
        <f>IFERROR(VLOOKUP(X2006, 【参考】数式用!$A$2:$B$46, 2, FALSE), "")</f>
        <v/>
      </c>
      <c r="AA2006" s="357"/>
      <c r="AB2006" s="426" t="str">
        <f>IF(B2006="", "", IF(COUNTIF(X2006,"*独自*"),"数式を削除して手入力",IFERROR(INDEX(【参考】数式用!$O$3:'【参考】数式用'!$Q$452,MATCH(Q2006&amp;V2006,【参考】数式用!$N$3:'【参考】数式用'!$N$452,0),MATCH(VLOOKUP(X2006,【参考】数式用!$R$2:$S$46,2,FALSE),【参考】数式用!$O$2:$Q$2,0)),10)))</f>
        <v/>
      </c>
      <c r="AC2006" s="354"/>
    </row>
    <row r="2007" spans="1:29" ht="49.95" customHeight="1">
      <c r="A2007" s="240">
        <f t="shared" si="34"/>
        <v>1969</v>
      </c>
      <c r="B2007" s="449"/>
      <c r="C2007" s="450"/>
      <c r="D2007" s="450"/>
      <c r="E2007" s="450"/>
      <c r="F2007" s="450"/>
      <c r="G2007" s="450"/>
      <c r="H2007" s="450"/>
      <c r="I2007" s="450"/>
      <c r="J2007" s="450"/>
      <c r="K2007" s="450"/>
      <c r="L2007" s="451"/>
      <c r="M2007" s="452"/>
      <c r="N2007" s="452"/>
      <c r="O2007" s="452"/>
      <c r="P2007" s="453"/>
      <c r="Q2007" s="454"/>
      <c r="R2007" s="454"/>
      <c r="S2007" s="454"/>
      <c r="T2007" s="454"/>
      <c r="U2007" s="454"/>
      <c r="V2007" s="129"/>
      <c r="W2007" s="129"/>
      <c r="X2007" s="455"/>
      <c r="Y2007" s="456"/>
      <c r="Z2007" s="339" t="str">
        <f>IFERROR(VLOOKUP(X2007, 【参考】数式用!$A$2:$B$46, 2, FALSE), "")</f>
        <v/>
      </c>
      <c r="AA2007" s="357"/>
      <c r="AB2007" s="426" t="str">
        <f>IF(B2007="", "", IF(COUNTIF(X2007,"*独自*"),"数式を削除して手入力",IFERROR(INDEX(【参考】数式用!$O$3:'【参考】数式用'!$Q$452,MATCH(Q2007&amp;V2007,【参考】数式用!$N$3:'【参考】数式用'!$N$452,0),MATCH(VLOOKUP(X2007,【参考】数式用!$R$2:$S$46,2,FALSE),【参考】数式用!$O$2:$Q$2,0)),10)))</f>
        <v/>
      </c>
      <c r="AC2007" s="354"/>
    </row>
    <row r="2008" spans="1:29" ht="49.95" customHeight="1">
      <c r="A2008" s="240">
        <f t="shared" si="34"/>
        <v>1970</v>
      </c>
      <c r="B2008" s="449"/>
      <c r="C2008" s="450"/>
      <c r="D2008" s="450"/>
      <c r="E2008" s="450"/>
      <c r="F2008" s="450"/>
      <c r="G2008" s="450"/>
      <c r="H2008" s="450"/>
      <c r="I2008" s="450"/>
      <c r="J2008" s="450"/>
      <c r="K2008" s="450"/>
      <c r="L2008" s="451"/>
      <c r="M2008" s="452"/>
      <c r="N2008" s="452"/>
      <c r="O2008" s="452"/>
      <c r="P2008" s="453"/>
      <c r="Q2008" s="454"/>
      <c r="R2008" s="454"/>
      <c r="S2008" s="454"/>
      <c r="T2008" s="454"/>
      <c r="U2008" s="454"/>
      <c r="V2008" s="129"/>
      <c r="W2008" s="129"/>
      <c r="X2008" s="455"/>
      <c r="Y2008" s="456"/>
      <c r="Z2008" s="339" t="str">
        <f>IFERROR(VLOOKUP(X2008, 【参考】数式用!$A$2:$B$46, 2, FALSE), "")</f>
        <v/>
      </c>
      <c r="AA2008" s="357"/>
      <c r="AB2008" s="426" t="str">
        <f>IF(B2008="", "", IF(COUNTIF(X2008,"*独自*"),"数式を削除して手入力",IFERROR(INDEX(【参考】数式用!$O$3:'【参考】数式用'!$Q$452,MATCH(Q2008&amp;V2008,【参考】数式用!$N$3:'【参考】数式用'!$N$452,0),MATCH(VLOOKUP(X2008,【参考】数式用!$R$2:$S$46,2,FALSE),【参考】数式用!$O$2:$Q$2,0)),10)))</f>
        <v/>
      </c>
      <c r="AC2008" s="354"/>
    </row>
    <row r="2009" spans="1:29" ht="49.95" customHeight="1">
      <c r="A2009" s="240">
        <f t="shared" si="34"/>
        <v>1971</v>
      </c>
      <c r="B2009" s="449"/>
      <c r="C2009" s="450"/>
      <c r="D2009" s="450"/>
      <c r="E2009" s="450"/>
      <c r="F2009" s="450"/>
      <c r="G2009" s="450"/>
      <c r="H2009" s="450"/>
      <c r="I2009" s="450"/>
      <c r="J2009" s="450"/>
      <c r="K2009" s="450"/>
      <c r="L2009" s="451"/>
      <c r="M2009" s="452"/>
      <c r="N2009" s="452"/>
      <c r="O2009" s="452"/>
      <c r="P2009" s="453"/>
      <c r="Q2009" s="454"/>
      <c r="R2009" s="454"/>
      <c r="S2009" s="454"/>
      <c r="T2009" s="454"/>
      <c r="U2009" s="454"/>
      <c r="V2009" s="129"/>
      <c r="W2009" s="129"/>
      <c r="X2009" s="455"/>
      <c r="Y2009" s="456"/>
      <c r="Z2009" s="339" t="str">
        <f>IFERROR(VLOOKUP(X2009, 【参考】数式用!$A$2:$B$46, 2, FALSE), "")</f>
        <v/>
      </c>
      <c r="AA2009" s="357"/>
      <c r="AB2009" s="426" t="str">
        <f>IF(B2009="", "", IF(COUNTIF(X2009,"*独自*"),"数式を削除して手入力",IFERROR(INDEX(【参考】数式用!$O$3:'【参考】数式用'!$Q$452,MATCH(Q2009&amp;V2009,【参考】数式用!$N$3:'【参考】数式用'!$N$452,0),MATCH(VLOOKUP(X2009,【参考】数式用!$R$2:$S$46,2,FALSE),【参考】数式用!$O$2:$Q$2,0)),10)))</f>
        <v/>
      </c>
      <c r="AC2009" s="354"/>
    </row>
    <row r="2010" spans="1:29" ht="49.95" customHeight="1">
      <c r="A2010" s="240">
        <f t="shared" si="34"/>
        <v>1972</v>
      </c>
      <c r="B2010" s="449"/>
      <c r="C2010" s="450"/>
      <c r="D2010" s="450"/>
      <c r="E2010" s="450"/>
      <c r="F2010" s="450"/>
      <c r="G2010" s="450"/>
      <c r="H2010" s="450"/>
      <c r="I2010" s="450"/>
      <c r="J2010" s="450"/>
      <c r="K2010" s="450"/>
      <c r="L2010" s="451"/>
      <c r="M2010" s="452"/>
      <c r="N2010" s="452"/>
      <c r="O2010" s="452"/>
      <c r="P2010" s="453"/>
      <c r="Q2010" s="454"/>
      <c r="R2010" s="454"/>
      <c r="S2010" s="454"/>
      <c r="T2010" s="454"/>
      <c r="U2010" s="454"/>
      <c r="V2010" s="129"/>
      <c r="W2010" s="129"/>
      <c r="X2010" s="455"/>
      <c r="Y2010" s="456"/>
      <c r="Z2010" s="339" t="str">
        <f>IFERROR(VLOOKUP(X2010, 【参考】数式用!$A$2:$B$46, 2, FALSE), "")</f>
        <v/>
      </c>
      <c r="AA2010" s="357"/>
      <c r="AB2010" s="426" t="str">
        <f>IF(B2010="", "", IF(COUNTIF(X2010,"*独自*"),"数式を削除して手入力",IFERROR(INDEX(【参考】数式用!$O$3:'【参考】数式用'!$Q$452,MATCH(Q2010&amp;V2010,【参考】数式用!$N$3:'【参考】数式用'!$N$452,0),MATCH(VLOOKUP(X2010,【参考】数式用!$R$2:$S$46,2,FALSE),【参考】数式用!$O$2:$Q$2,0)),10)))</f>
        <v/>
      </c>
      <c r="AC2010" s="354"/>
    </row>
    <row r="2011" spans="1:29" ht="49.95" customHeight="1">
      <c r="A2011" s="240">
        <f t="shared" si="34"/>
        <v>1973</v>
      </c>
      <c r="B2011" s="449"/>
      <c r="C2011" s="450"/>
      <c r="D2011" s="450"/>
      <c r="E2011" s="450"/>
      <c r="F2011" s="450"/>
      <c r="G2011" s="450"/>
      <c r="H2011" s="450"/>
      <c r="I2011" s="450"/>
      <c r="J2011" s="450"/>
      <c r="K2011" s="450"/>
      <c r="L2011" s="451"/>
      <c r="M2011" s="452"/>
      <c r="N2011" s="452"/>
      <c r="O2011" s="452"/>
      <c r="P2011" s="453"/>
      <c r="Q2011" s="454"/>
      <c r="R2011" s="454"/>
      <c r="S2011" s="454"/>
      <c r="T2011" s="454"/>
      <c r="U2011" s="454"/>
      <c r="V2011" s="129"/>
      <c r="W2011" s="129"/>
      <c r="X2011" s="455"/>
      <c r="Y2011" s="456"/>
      <c r="Z2011" s="339" t="str">
        <f>IFERROR(VLOOKUP(X2011, 【参考】数式用!$A$2:$B$46, 2, FALSE), "")</f>
        <v/>
      </c>
      <c r="AA2011" s="357"/>
      <c r="AB2011" s="426" t="str">
        <f>IF(B2011="", "", IF(COUNTIF(X2011,"*独自*"),"数式を削除して手入力",IFERROR(INDEX(【参考】数式用!$O$3:'【参考】数式用'!$Q$452,MATCH(Q2011&amp;V2011,【参考】数式用!$N$3:'【参考】数式用'!$N$452,0),MATCH(VLOOKUP(X2011,【参考】数式用!$R$2:$S$46,2,FALSE),【参考】数式用!$O$2:$Q$2,0)),10)))</f>
        <v/>
      </c>
      <c r="AC2011" s="354"/>
    </row>
    <row r="2012" spans="1:29" ht="49.95" customHeight="1">
      <c r="A2012" s="240">
        <f t="shared" si="34"/>
        <v>1974</v>
      </c>
      <c r="B2012" s="449"/>
      <c r="C2012" s="450"/>
      <c r="D2012" s="450"/>
      <c r="E2012" s="450"/>
      <c r="F2012" s="450"/>
      <c r="G2012" s="450"/>
      <c r="H2012" s="450"/>
      <c r="I2012" s="450"/>
      <c r="J2012" s="450"/>
      <c r="K2012" s="450"/>
      <c r="L2012" s="451"/>
      <c r="M2012" s="452"/>
      <c r="N2012" s="452"/>
      <c r="O2012" s="452"/>
      <c r="P2012" s="453"/>
      <c r="Q2012" s="454"/>
      <c r="R2012" s="454"/>
      <c r="S2012" s="454"/>
      <c r="T2012" s="454"/>
      <c r="U2012" s="454"/>
      <c r="V2012" s="129"/>
      <c r="W2012" s="129"/>
      <c r="X2012" s="455"/>
      <c r="Y2012" s="456"/>
      <c r="Z2012" s="339" t="str">
        <f>IFERROR(VLOOKUP(X2012, 【参考】数式用!$A$2:$B$46, 2, FALSE), "")</f>
        <v/>
      </c>
      <c r="AA2012" s="357"/>
      <c r="AB2012" s="426" t="str">
        <f>IF(B2012="", "", IF(COUNTIF(X2012,"*独自*"),"数式を削除して手入力",IFERROR(INDEX(【参考】数式用!$O$3:'【参考】数式用'!$Q$452,MATCH(Q2012&amp;V2012,【参考】数式用!$N$3:'【参考】数式用'!$N$452,0),MATCH(VLOOKUP(X2012,【参考】数式用!$R$2:$S$46,2,FALSE),【参考】数式用!$O$2:$Q$2,0)),10)))</f>
        <v/>
      </c>
      <c r="AC2012" s="354"/>
    </row>
    <row r="2013" spans="1:29" ht="49.95" customHeight="1">
      <c r="A2013" s="240">
        <f t="shared" si="34"/>
        <v>1975</v>
      </c>
      <c r="B2013" s="449"/>
      <c r="C2013" s="450"/>
      <c r="D2013" s="450"/>
      <c r="E2013" s="450"/>
      <c r="F2013" s="450"/>
      <c r="G2013" s="450"/>
      <c r="H2013" s="450"/>
      <c r="I2013" s="450"/>
      <c r="J2013" s="450"/>
      <c r="K2013" s="450"/>
      <c r="L2013" s="451"/>
      <c r="M2013" s="452"/>
      <c r="N2013" s="452"/>
      <c r="O2013" s="452"/>
      <c r="P2013" s="453"/>
      <c r="Q2013" s="454"/>
      <c r="R2013" s="454"/>
      <c r="S2013" s="454"/>
      <c r="T2013" s="454"/>
      <c r="U2013" s="454"/>
      <c r="V2013" s="129"/>
      <c r="W2013" s="129"/>
      <c r="X2013" s="455"/>
      <c r="Y2013" s="456"/>
      <c r="Z2013" s="339" t="str">
        <f>IFERROR(VLOOKUP(X2013, 【参考】数式用!$A$2:$B$46, 2, FALSE), "")</f>
        <v/>
      </c>
      <c r="AA2013" s="357"/>
      <c r="AB2013" s="426" t="str">
        <f>IF(B2013="", "", IF(COUNTIF(X2013,"*独自*"),"数式を削除して手入力",IFERROR(INDEX(【参考】数式用!$O$3:'【参考】数式用'!$Q$452,MATCH(Q2013&amp;V2013,【参考】数式用!$N$3:'【参考】数式用'!$N$452,0),MATCH(VLOOKUP(X2013,【参考】数式用!$R$2:$S$46,2,FALSE),【参考】数式用!$O$2:$Q$2,0)),10)))</f>
        <v/>
      </c>
      <c r="AC2013" s="354"/>
    </row>
    <row r="2014" spans="1:29" ht="49.95" customHeight="1">
      <c r="A2014" s="240">
        <f t="shared" si="34"/>
        <v>1976</v>
      </c>
      <c r="B2014" s="449"/>
      <c r="C2014" s="450"/>
      <c r="D2014" s="450"/>
      <c r="E2014" s="450"/>
      <c r="F2014" s="450"/>
      <c r="G2014" s="450"/>
      <c r="H2014" s="450"/>
      <c r="I2014" s="450"/>
      <c r="J2014" s="450"/>
      <c r="K2014" s="450"/>
      <c r="L2014" s="451"/>
      <c r="M2014" s="452"/>
      <c r="N2014" s="452"/>
      <c r="O2014" s="452"/>
      <c r="P2014" s="453"/>
      <c r="Q2014" s="454"/>
      <c r="R2014" s="454"/>
      <c r="S2014" s="454"/>
      <c r="T2014" s="454"/>
      <c r="U2014" s="454"/>
      <c r="V2014" s="129"/>
      <c r="W2014" s="129"/>
      <c r="X2014" s="455"/>
      <c r="Y2014" s="456"/>
      <c r="Z2014" s="339" t="str">
        <f>IFERROR(VLOOKUP(X2014, 【参考】数式用!$A$2:$B$46, 2, FALSE), "")</f>
        <v/>
      </c>
      <c r="AA2014" s="357"/>
      <c r="AB2014" s="426" t="str">
        <f>IF(B2014="", "", IF(COUNTIF(X2014,"*独自*"),"数式を削除して手入力",IFERROR(INDEX(【参考】数式用!$O$3:'【参考】数式用'!$Q$452,MATCH(Q2014&amp;V2014,【参考】数式用!$N$3:'【参考】数式用'!$N$452,0),MATCH(VLOOKUP(X2014,【参考】数式用!$R$2:$S$46,2,FALSE),【参考】数式用!$O$2:$Q$2,0)),10)))</f>
        <v/>
      </c>
      <c r="AC2014" s="354"/>
    </row>
    <row r="2015" spans="1:29" ht="49.95" customHeight="1">
      <c r="A2015" s="240">
        <f t="shared" si="34"/>
        <v>1977</v>
      </c>
      <c r="B2015" s="449"/>
      <c r="C2015" s="450"/>
      <c r="D2015" s="450"/>
      <c r="E2015" s="450"/>
      <c r="F2015" s="450"/>
      <c r="G2015" s="450"/>
      <c r="H2015" s="450"/>
      <c r="I2015" s="450"/>
      <c r="J2015" s="450"/>
      <c r="K2015" s="450"/>
      <c r="L2015" s="451"/>
      <c r="M2015" s="452"/>
      <c r="N2015" s="452"/>
      <c r="O2015" s="452"/>
      <c r="P2015" s="453"/>
      <c r="Q2015" s="454"/>
      <c r="R2015" s="454"/>
      <c r="S2015" s="454"/>
      <c r="T2015" s="454"/>
      <c r="U2015" s="454"/>
      <c r="V2015" s="129"/>
      <c r="W2015" s="129"/>
      <c r="X2015" s="455"/>
      <c r="Y2015" s="456"/>
      <c r="Z2015" s="339" t="str">
        <f>IFERROR(VLOOKUP(X2015, 【参考】数式用!$A$2:$B$46, 2, FALSE), "")</f>
        <v/>
      </c>
      <c r="AA2015" s="357"/>
      <c r="AB2015" s="426" t="str">
        <f>IF(B2015="", "", IF(COUNTIF(X2015,"*独自*"),"数式を削除して手入力",IFERROR(INDEX(【参考】数式用!$O$3:'【参考】数式用'!$Q$452,MATCH(Q2015&amp;V2015,【参考】数式用!$N$3:'【参考】数式用'!$N$452,0),MATCH(VLOOKUP(X2015,【参考】数式用!$R$2:$S$46,2,FALSE),【参考】数式用!$O$2:$Q$2,0)),10)))</f>
        <v/>
      </c>
      <c r="AC2015" s="354"/>
    </row>
    <row r="2016" spans="1:29" ht="49.95" customHeight="1">
      <c r="A2016" s="240">
        <f t="shared" si="34"/>
        <v>1978</v>
      </c>
      <c r="B2016" s="449"/>
      <c r="C2016" s="450"/>
      <c r="D2016" s="450"/>
      <c r="E2016" s="450"/>
      <c r="F2016" s="450"/>
      <c r="G2016" s="450"/>
      <c r="H2016" s="450"/>
      <c r="I2016" s="450"/>
      <c r="J2016" s="450"/>
      <c r="K2016" s="450"/>
      <c r="L2016" s="451"/>
      <c r="M2016" s="452"/>
      <c r="N2016" s="452"/>
      <c r="O2016" s="452"/>
      <c r="P2016" s="453"/>
      <c r="Q2016" s="454"/>
      <c r="R2016" s="454"/>
      <c r="S2016" s="454"/>
      <c r="T2016" s="454"/>
      <c r="U2016" s="454"/>
      <c r="V2016" s="129"/>
      <c r="W2016" s="129"/>
      <c r="X2016" s="455"/>
      <c r="Y2016" s="456"/>
      <c r="Z2016" s="339" t="str">
        <f>IFERROR(VLOOKUP(X2016, 【参考】数式用!$A$2:$B$46, 2, FALSE), "")</f>
        <v/>
      </c>
      <c r="AA2016" s="357"/>
      <c r="AB2016" s="426" t="str">
        <f>IF(B2016="", "", IF(COUNTIF(X2016,"*独自*"),"数式を削除して手入力",IFERROR(INDEX(【参考】数式用!$O$3:'【参考】数式用'!$Q$452,MATCH(Q2016&amp;V2016,【参考】数式用!$N$3:'【参考】数式用'!$N$452,0),MATCH(VLOOKUP(X2016,【参考】数式用!$R$2:$S$46,2,FALSE),【参考】数式用!$O$2:$Q$2,0)),10)))</f>
        <v/>
      </c>
      <c r="AC2016" s="354"/>
    </row>
    <row r="2017" spans="1:29" ht="49.95" customHeight="1">
      <c r="A2017" s="240">
        <f t="shared" si="34"/>
        <v>1979</v>
      </c>
      <c r="B2017" s="449"/>
      <c r="C2017" s="450"/>
      <c r="D2017" s="450"/>
      <c r="E2017" s="450"/>
      <c r="F2017" s="450"/>
      <c r="G2017" s="450"/>
      <c r="H2017" s="450"/>
      <c r="I2017" s="450"/>
      <c r="J2017" s="450"/>
      <c r="K2017" s="450"/>
      <c r="L2017" s="451"/>
      <c r="M2017" s="452"/>
      <c r="N2017" s="452"/>
      <c r="O2017" s="452"/>
      <c r="P2017" s="453"/>
      <c r="Q2017" s="454"/>
      <c r="R2017" s="454"/>
      <c r="S2017" s="454"/>
      <c r="T2017" s="454"/>
      <c r="U2017" s="454"/>
      <c r="V2017" s="129"/>
      <c r="W2017" s="129"/>
      <c r="X2017" s="455"/>
      <c r="Y2017" s="456"/>
      <c r="Z2017" s="339" t="str">
        <f>IFERROR(VLOOKUP(X2017, 【参考】数式用!$A$2:$B$46, 2, FALSE), "")</f>
        <v/>
      </c>
      <c r="AA2017" s="357"/>
      <c r="AB2017" s="426" t="str">
        <f>IF(B2017="", "", IF(COUNTIF(X2017,"*独自*"),"数式を削除して手入力",IFERROR(INDEX(【参考】数式用!$O$3:'【参考】数式用'!$Q$452,MATCH(Q2017&amp;V2017,【参考】数式用!$N$3:'【参考】数式用'!$N$452,0),MATCH(VLOOKUP(X2017,【参考】数式用!$R$2:$S$46,2,FALSE),【参考】数式用!$O$2:$Q$2,0)),10)))</f>
        <v/>
      </c>
      <c r="AC2017" s="354"/>
    </row>
    <row r="2018" spans="1:29" ht="49.95" customHeight="1">
      <c r="A2018" s="240">
        <f t="shared" si="34"/>
        <v>1980</v>
      </c>
      <c r="B2018" s="449"/>
      <c r="C2018" s="450"/>
      <c r="D2018" s="450"/>
      <c r="E2018" s="450"/>
      <c r="F2018" s="450"/>
      <c r="G2018" s="450"/>
      <c r="H2018" s="450"/>
      <c r="I2018" s="450"/>
      <c r="J2018" s="450"/>
      <c r="K2018" s="450"/>
      <c r="L2018" s="451"/>
      <c r="M2018" s="452"/>
      <c r="N2018" s="452"/>
      <c r="O2018" s="452"/>
      <c r="P2018" s="453"/>
      <c r="Q2018" s="454"/>
      <c r="R2018" s="454"/>
      <c r="S2018" s="454"/>
      <c r="T2018" s="454"/>
      <c r="U2018" s="454"/>
      <c r="V2018" s="129"/>
      <c r="W2018" s="129"/>
      <c r="X2018" s="455"/>
      <c r="Y2018" s="456"/>
      <c r="Z2018" s="339" t="str">
        <f>IFERROR(VLOOKUP(X2018, 【参考】数式用!$A$2:$B$46, 2, FALSE), "")</f>
        <v/>
      </c>
      <c r="AA2018" s="357"/>
      <c r="AB2018" s="426" t="str">
        <f>IF(B2018="", "", IF(COUNTIF(X2018,"*独自*"),"数式を削除して手入力",IFERROR(INDEX(【参考】数式用!$O$3:'【参考】数式用'!$Q$452,MATCH(Q2018&amp;V2018,【参考】数式用!$N$3:'【参考】数式用'!$N$452,0),MATCH(VLOOKUP(X2018,【参考】数式用!$R$2:$S$46,2,FALSE),【参考】数式用!$O$2:$Q$2,0)),10)))</f>
        <v/>
      </c>
      <c r="AC2018" s="354"/>
    </row>
    <row r="2019" spans="1:29" ht="49.95" customHeight="1">
      <c r="A2019" s="240">
        <f t="shared" si="34"/>
        <v>1981</v>
      </c>
      <c r="B2019" s="449"/>
      <c r="C2019" s="450"/>
      <c r="D2019" s="450"/>
      <c r="E2019" s="450"/>
      <c r="F2019" s="450"/>
      <c r="G2019" s="450"/>
      <c r="H2019" s="450"/>
      <c r="I2019" s="450"/>
      <c r="J2019" s="450"/>
      <c r="K2019" s="450"/>
      <c r="L2019" s="451"/>
      <c r="M2019" s="452"/>
      <c r="N2019" s="452"/>
      <c r="O2019" s="452"/>
      <c r="P2019" s="453"/>
      <c r="Q2019" s="454"/>
      <c r="R2019" s="454"/>
      <c r="S2019" s="454"/>
      <c r="T2019" s="454"/>
      <c r="U2019" s="454"/>
      <c r="V2019" s="129"/>
      <c r="W2019" s="129"/>
      <c r="X2019" s="455"/>
      <c r="Y2019" s="456"/>
      <c r="Z2019" s="339" t="str">
        <f>IFERROR(VLOOKUP(X2019, 【参考】数式用!$A$2:$B$46, 2, FALSE), "")</f>
        <v/>
      </c>
      <c r="AA2019" s="357"/>
      <c r="AB2019" s="426" t="str">
        <f>IF(B2019="", "", IF(COUNTIF(X2019,"*独自*"),"数式を削除して手入力",IFERROR(INDEX(【参考】数式用!$O$3:'【参考】数式用'!$Q$452,MATCH(Q2019&amp;V2019,【参考】数式用!$N$3:'【参考】数式用'!$N$452,0),MATCH(VLOOKUP(X2019,【参考】数式用!$R$2:$S$46,2,FALSE),【参考】数式用!$O$2:$Q$2,0)),10)))</f>
        <v/>
      </c>
      <c r="AC2019" s="354"/>
    </row>
    <row r="2020" spans="1:29" ht="49.95" customHeight="1">
      <c r="A2020" s="240">
        <f t="shared" si="34"/>
        <v>1982</v>
      </c>
      <c r="B2020" s="449"/>
      <c r="C2020" s="450"/>
      <c r="D2020" s="450"/>
      <c r="E2020" s="450"/>
      <c r="F2020" s="450"/>
      <c r="G2020" s="450"/>
      <c r="H2020" s="450"/>
      <c r="I2020" s="450"/>
      <c r="J2020" s="450"/>
      <c r="K2020" s="450"/>
      <c r="L2020" s="451"/>
      <c r="M2020" s="452"/>
      <c r="N2020" s="452"/>
      <c r="O2020" s="452"/>
      <c r="P2020" s="453"/>
      <c r="Q2020" s="454"/>
      <c r="R2020" s="454"/>
      <c r="S2020" s="454"/>
      <c r="T2020" s="454"/>
      <c r="U2020" s="454"/>
      <c r="V2020" s="129"/>
      <c r="W2020" s="129"/>
      <c r="X2020" s="455"/>
      <c r="Y2020" s="456"/>
      <c r="Z2020" s="339" t="str">
        <f>IFERROR(VLOOKUP(X2020, 【参考】数式用!$A$2:$B$46, 2, FALSE), "")</f>
        <v/>
      </c>
      <c r="AA2020" s="357"/>
      <c r="AB2020" s="426" t="str">
        <f>IF(B2020="", "", IF(COUNTIF(X2020,"*独自*"),"数式を削除して手入力",IFERROR(INDEX(【参考】数式用!$O$3:'【参考】数式用'!$Q$452,MATCH(Q2020&amp;V2020,【参考】数式用!$N$3:'【参考】数式用'!$N$452,0),MATCH(VLOOKUP(X2020,【参考】数式用!$R$2:$S$46,2,FALSE),【参考】数式用!$O$2:$Q$2,0)),10)))</f>
        <v/>
      </c>
      <c r="AC2020" s="354"/>
    </row>
    <row r="2021" spans="1:29" ht="49.95" customHeight="1">
      <c r="A2021" s="240">
        <f t="shared" si="34"/>
        <v>1983</v>
      </c>
      <c r="B2021" s="449"/>
      <c r="C2021" s="450"/>
      <c r="D2021" s="450"/>
      <c r="E2021" s="450"/>
      <c r="F2021" s="450"/>
      <c r="G2021" s="450"/>
      <c r="H2021" s="450"/>
      <c r="I2021" s="450"/>
      <c r="J2021" s="450"/>
      <c r="K2021" s="450"/>
      <c r="L2021" s="451"/>
      <c r="M2021" s="452"/>
      <c r="N2021" s="452"/>
      <c r="O2021" s="452"/>
      <c r="P2021" s="453"/>
      <c r="Q2021" s="454"/>
      <c r="R2021" s="454"/>
      <c r="S2021" s="454"/>
      <c r="T2021" s="454"/>
      <c r="U2021" s="454"/>
      <c r="V2021" s="129"/>
      <c r="W2021" s="129"/>
      <c r="X2021" s="455"/>
      <c r="Y2021" s="456"/>
      <c r="Z2021" s="339" t="str">
        <f>IFERROR(VLOOKUP(X2021, 【参考】数式用!$A$2:$B$46, 2, FALSE), "")</f>
        <v/>
      </c>
      <c r="AA2021" s="357"/>
      <c r="AB2021" s="426" t="str">
        <f>IF(B2021="", "", IF(COUNTIF(X2021,"*独自*"),"数式を削除して手入力",IFERROR(INDEX(【参考】数式用!$O$3:'【参考】数式用'!$Q$452,MATCH(Q2021&amp;V2021,【参考】数式用!$N$3:'【参考】数式用'!$N$452,0),MATCH(VLOOKUP(X2021,【参考】数式用!$R$2:$S$46,2,FALSE),【参考】数式用!$O$2:$Q$2,0)),10)))</f>
        <v/>
      </c>
      <c r="AC2021" s="354"/>
    </row>
    <row r="2022" spans="1:29" ht="49.95" customHeight="1">
      <c r="A2022" s="240">
        <f t="shared" si="34"/>
        <v>1984</v>
      </c>
      <c r="B2022" s="449"/>
      <c r="C2022" s="450"/>
      <c r="D2022" s="450"/>
      <c r="E2022" s="450"/>
      <c r="F2022" s="450"/>
      <c r="G2022" s="450"/>
      <c r="H2022" s="450"/>
      <c r="I2022" s="450"/>
      <c r="J2022" s="450"/>
      <c r="K2022" s="450"/>
      <c r="L2022" s="451"/>
      <c r="M2022" s="452"/>
      <c r="N2022" s="452"/>
      <c r="O2022" s="452"/>
      <c r="P2022" s="453"/>
      <c r="Q2022" s="454"/>
      <c r="R2022" s="454"/>
      <c r="S2022" s="454"/>
      <c r="T2022" s="454"/>
      <c r="U2022" s="454"/>
      <c r="V2022" s="129"/>
      <c r="W2022" s="129"/>
      <c r="X2022" s="455"/>
      <c r="Y2022" s="456"/>
      <c r="Z2022" s="339" t="str">
        <f>IFERROR(VLOOKUP(X2022, 【参考】数式用!$A$2:$B$46, 2, FALSE), "")</f>
        <v/>
      </c>
      <c r="AA2022" s="357"/>
      <c r="AB2022" s="426" t="str">
        <f>IF(B2022="", "", IF(COUNTIF(X2022,"*独自*"),"数式を削除して手入力",IFERROR(INDEX(【参考】数式用!$O$3:'【参考】数式用'!$Q$452,MATCH(Q2022&amp;V2022,【参考】数式用!$N$3:'【参考】数式用'!$N$452,0),MATCH(VLOOKUP(X2022,【参考】数式用!$R$2:$S$46,2,FALSE),【参考】数式用!$O$2:$Q$2,0)),10)))</f>
        <v/>
      </c>
      <c r="AC2022" s="354"/>
    </row>
    <row r="2023" spans="1:29" ht="49.95" customHeight="1">
      <c r="A2023" s="240">
        <f t="shared" si="34"/>
        <v>1985</v>
      </c>
      <c r="B2023" s="449"/>
      <c r="C2023" s="450"/>
      <c r="D2023" s="450"/>
      <c r="E2023" s="450"/>
      <c r="F2023" s="450"/>
      <c r="G2023" s="450"/>
      <c r="H2023" s="450"/>
      <c r="I2023" s="450"/>
      <c r="J2023" s="450"/>
      <c r="K2023" s="450"/>
      <c r="L2023" s="451"/>
      <c r="M2023" s="452"/>
      <c r="N2023" s="452"/>
      <c r="O2023" s="452"/>
      <c r="P2023" s="453"/>
      <c r="Q2023" s="454"/>
      <c r="R2023" s="454"/>
      <c r="S2023" s="454"/>
      <c r="T2023" s="454"/>
      <c r="U2023" s="454"/>
      <c r="V2023" s="129"/>
      <c r="W2023" s="129"/>
      <c r="X2023" s="455"/>
      <c r="Y2023" s="456"/>
      <c r="Z2023" s="339" t="str">
        <f>IFERROR(VLOOKUP(X2023, 【参考】数式用!$A$2:$B$46, 2, FALSE), "")</f>
        <v/>
      </c>
      <c r="AA2023" s="357"/>
      <c r="AB2023" s="426" t="str">
        <f>IF(B2023="", "", IF(COUNTIF(X2023,"*独自*"),"数式を削除して手入力",IFERROR(INDEX(【参考】数式用!$O$3:'【参考】数式用'!$Q$452,MATCH(Q2023&amp;V2023,【参考】数式用!$N$3:'【参考】数式用'!$N$452,0),MATCH(VLOOKUP(X2023,【参考】数式用!$R$2:$S$46,2,FALSE),【参考】数式用!$O$2:$Q$2,0)),10)))</f>
        <v/>
      </c>
      <c r="AC2023" s="354"/>
    </row>
    <row r="2024" spans="1:29" ht="49.95" customHeight="1">
      <c r="A2024" s="240">
        <f t="shared" si="34"/>
        <v>1986</v>
      </c>
      <c r="B2024" s="449"/>
      <c r="C2024" s="450"/>
      <c r="D2024" s="450"/>
      <c r="E2024" s="450"/>
      <c r="F2024" s="450"/>
      <c r="G2024" s="450"/>
      <c r="H2024" s="450"/>
      <c r="I2024" s="450"/>
      <c r="J2024" s="450"/>
      <c r="K2024" s="450"/>
      <c r="L2024" s="451"/>
      <c r="M2024" s="452"/>
      <c r="N2024" s="452"/>
      <c r="O2024" s="452"/>
      <c r="P2024" s="453"/>
      <c r="Q2024" s="454"/>
      <c r="R2024" s="454"/>
      <c r="S2024" s="454"/>
      <c r="T2024" s="454"/>
      <c r="U2024" s="454"/>
      <c r="V2024" s="129"/>
      <c r="W2024" s="129"/>
      <c r="X2024" s="455"/>
      <c r="Y2024" s="456"/>
      <c r="Z2024" s="339" t="str">
        <f>IFERROR(VLOOKUP(X2024, 【参考】数式用!$A$2:$B$46, 2, FALSE), "")</f>
        <v/>
      </c>
      <c r="AA2024" s="357"/>
      <c r="AB2024" s="426" t="str">
        <f>IF(B2024="", "", IF(COUNTIF(X2024,"*独自*"),"数式を削除して手入力",IFERROR(INDEX(【参考】数式用!$O$3:'【参考】数式用'!$Q$452,MATCH(Q2024&amp;V2024,【参考】数式用!$N$3:'【参考】数式用'!$N$452,0),MATCH(VLOOKUP(X2024,【参考】数式用!$R$2:$S$46,2,FALSE),【参考】数式用!$O$2:$Q$2,0)),10)))</f>
        <v/>
      </c>
      <c r="AC2024" s="354"/>
    </row>
    <row r="2025" spans="1:29" ht="49.95" customHeight="1">
      <c r="A2025" s="240">
        <f t="shared" si="34"/>
        <v>1987</v>
      </c>
      <c r="B2025" s="449"/>
      <c r="C2025" s="450"/>
      <c r="D2025" s="450"/>
      <c r="E2025" s="450"/>
      <c r="F2025" s="450"/>
      <c r="G2025" s="450"/>
      <c r="H2025" s="450"/>
      <c r="I2025" s="450"/>
      <c r="J2025" s="450"/>
      <c r="K2025" s="450"/>
      <c r="L2025" s="451"/>
      <c r="M2025" s="452"/>
      <c r="N2025" s="452"/>
      <c r="O2025" s="452"/>
      <c r="P2025" s="453"/>
      <c r="Q2025" s="454"/>
      <c r="R2025" s="454"/>
      <c r="S2025" s="454"/>
      <c r="T2025" s="454"/>
      <c r="U2025" s="454"/>
      <c r="V2025" s="129"/>
      <c r="W2025" s="129"/>
      <c r="X2025" s="455"/>
      <c r="Y2025" s="456"/>
      <c r="Z2025" s="339" t="str">
        <f>IFERROR(VLOOKUP(X2025, 【参考】数式用!$A$2:$B$46, 2, FALSE), "")</f>
        <v/>
      </c>
      <c r="AA2025" s="357"/>
      <c r="AB2025" s="426" t="str">
        <f>IF(B2025="", "", IF(COUNTIF(X2025,"*独自*"),"数式を削除して手入力",IFERROR(INDEX(【参考】数式用!$O$3:'【参考】数式用'!$Q$452,MATCH(Q2025&amp;V2025,【参考】数式用!$N$3:'【参考】数式用'!$N$452,0),MATCH(VLOOKUP(X2025,【参考】数式用!$R$2:$S$46,2,FALSE),【参考】数式用!$O$2:$Q$2,0)),10)))</f>
        <v/>
      </c>
      <c r="AC2025" s="354"/>
    </row>
    <row r="2026" spans="1:29" ht="49.95" customHeight="1">
      <c r="A2026" s="240">
        <f t="shared" si="34"/>
        <v>1988</v>
      </c>
      <c r="B2026" s="449"/>
      <c r="C2026" s="450"/>
      <c r="D2026" s="450"/>
      <c r="E2026" s="450"/>
      <c r="F2026" s="450"/>
      <c r="G2026" s="450"/>
      <c r="H2026" s="450"/>
      <c r="I2026" s="450"/>
      <c r="J2026" s="450"/>
      <c r="K2026" s="450"/>
      <c r="L2026" s="451"/>
      <c r="M2026" s="452"/>
      <c r="N2026" s="452"/>
      <c r="O2026" s="452"/>
      <c r="P2026" s="453"/>
      <c r="Q2026" s="454"/>
      <c r="R2026" s="454"/>
      <c r="S2026" s="454"/>
      <c r="T2026" s="454"/>
      <c r="U2026" s="454"/>
      <c r="V2026" s="129"/>
      <c r="W2026" s="129"/>
      <c r="X2026" s="455"/>
      <c r="Y2026" s="456"/>
      <c r="Z2026" s="339" t="str">
        <f>IFERROR(VLOOKUP(X2026, 【参考】数式用!$A$2:$B$46, 2, FALSE), "")</f>
        <v/>
      </c>
      <c r="AA2026" s="357"/>
      <c r="AB2026" s="426" t="str">
        <f>IF(B2026="", "", IF(COUNTIF(X2026,"*独自*"),"数式を削除して手入力",IFERROR(INDEX(【参考】数式用!$O$3:'【参考】数式用'!$Q$452,MATCH(Q2026&amp;V2026,【参考】数式用!$N$3:'【参考】数式用'!$N$452,0),MATCH(VLOOKUP(X2026,【参考】数式用!$R$2:$S$46,2,FALSE),【参考】数式用!$O$2:$Q$2,0)),10)))</f>
        <v/>
      </c>
      <c r="AC2026" s="354"/>
    </row>
    <row r="2027" spans="1:29" ht="49.95" customHeight="1">
      <c r="A2027" s="240">
        <f t="shared" si="34"/>
        <v>1989</v>
      </c>
      <c r="B2027" s="449"/>
      <c r="C2027" s="450"/>
      <c r="D2027" s="450"/>
      <c r="E2027" s="450"/>
      <c r="F2027" s="450"/>
      <c r="G2027" s="450"/>
      <c r="H2027" s="450"/>
      <c r="I2027" s="450"/>
      <c r="J2027" s="450"/>
      <c r="K2027" s="450"/>
      <c r="L2027" s="451"/>
      <c r="M2027" s="452"/>
      <c r="N2027" s="452"/>
      <c r="O2027" s="452"/>
      <c r="P2027" s="453"/>
      <c r="Q2027" s="454"/>
      <c r="R2027" s="454"/>
      <c r="S2027" s="454"/>
      <c r="T2027" s="454"/>
      <c r="U2027" s="454"/>
      <c r="V2027" s="129"/>
      <c r="W2027" s="129"/>
      <c r="X2027" s="455"/>
      <c r="Y2027" s="456"/>
      <c r="Z2027" s="339" t="str">
        <f>IFERROR(VLOOKUP(X2027, 【参考】数式用!$A$2:$B$46, 2, FALSE), "")</f>
        <v/>
      </c>
      <c r="AA2027" s="357"/>
      <c r="AB2027" s="426" t="str">
        <f>IF(B2027="", "", IF(COUNTIF(X2027,"*独自*"),"数式を削除して手入力",IFERROR(INDEX(【参考】数式用!$O$3:'【参考】数式用'!$Q$452,MATCH(Q2027&amp;V2027,【参考】数式用!$N$3:'【参考】数式用'!$N$452,0),MATCH(VLOOKUP(X2027,【参考】数式用!$R$2:$S$46,2,FALSE),【参考】数式用!$O$2:$Q$2,0)),10)))</f>
        <v/>
      </c>
      <c r="AC2027" s="354"/>
    </row>
    <row r="2028" spans="1:29" ht="49.95" customHeight="1">
      <c r="A2028" s="240">
        <f t="shared" si="34"/>
        <v>1990</v>
      </c>
      <c r="B2028" s="449"/>
      <c r="C2028" s="450"/>
      <c r="D2028" s="450"/>
      <c r="E2028" s="450"/>
      <c r="F2028" s="450"/>
      <c r="G2028" s="450"/>
      <c r="H2028" s="450"/>
      <c r="I2028" s="450"/>
      <c r="J2028" s="450"/>
      <c r="K2028" s="450"/>
      <c r="L2028" s="451"/>
      <c r="M2028" s="452"/>
      <c r="N2028" s="452"/>
      <c r="O2028" s="452"/>
      <c r="P2028" s="453"/>
      <c r="Q2028" s="454"/>
      <c r="R2028" s="454"/>
      <c r="S2028" s="454"/>
      <c r="T2028" s="454"/>
      <c r="U2028" s="454"/>
      <c r="V2028" s="129"/>
      <c r="W2028" s="129"/>
      <c r="X2028" s="455"/>
      <c r="Y2028" s="456"/>
      <c r="Z2028" s="339" t="str">
        <f>IFERROR(VLOOKUP(X2028, 【参考】数式用!$A$2:$B$46, 2, FALSE), "")</f>
        <v/>
      </c>
      <c r="AA2028" s="357"/>
      <c r="AB2028" s="426" t="str">
        <f>IF(B2028="", "", IF(COUNTIF(X2028,"*独自*"),"数式を削除して手入力",IFERROR(INDEX(【参考】数式用!$O$3:'【参考】数式用'!$Q$452,MATCH(Q2028&amp;V2028,【参考】数式用!$N$3:'【参考】数式用'!$N$452,0),MATCH(VLOOKUP(X2028,【参考】数式用!$R$2:$S$46,2,FALSE),【参考】数式用!$O$2:$Q$2,0)),10)))</f>
        <v/>
      </c>
      <c r="AC2028" s="354"/>
    </row>
    <row r="2029" spans="1:29" ht="49.95" customHeight="1">
      <c r="A2029" s="240">
        <f t="shared" si="34"/>
        <v>1991</v>
      </c>
      <c r="B2029" s="449"/>
      <c r="C2029" s="450"/>
      <c r="D2029" s="450"/>
      <c r="E2029" s="450"/>
      <c r="F2029" s="450"/>
      <c r="G2029" s="450"/>
      <c r="H2029" s="450"/>
      <c r="I2029" s="450"/>
      <c r="J2029" s="450"/>
      <c r="K2029" s="450"/>
      <c r="L2029" s="451"/>
      <c r="M2029" s="452"/>
      <c r="N2029" s="452"/>
      <c r="O2029" s="452"/>
      <c r="P2029" s="453"/>
      <c r="Q2029" s="454"/>
      <c r="R2029" s="454"/>
      <c r="S2029" s="454"/>
      <c r="T2029" s="454"/>
      <c r="U2029" s="454"/>
      <c r="V2029" s="129"/>
      <c r="W2029" s="129"/>
      <c r="X2029" s="455"/>
      <c r="Y2029" s="456"/>
      <c r="Z2029" s="339" t="str">
        <f>IFERROR(VLOOKUP(X2029, 【参考】数式用!$A$2:$B$46, 2, FALSE), "")</f>
        <v/>
      </c>
      <c r="AA2029" s="357"/>
      <c r="AB2029" s="426" t="str">
        <f>IF(B2029="", "", IF(COUNTIF(X2029,"*独自*"),"数式を削除して手入力",IFERROR(INDEX(【参考】数式用!$O$3:'【参考】数式用'!$Q$452,MATCH(Q2029&amp;V2029,【参考】数式用!$N$3:'【参考】数式用'!$N$452,0),MATCH(VLOOKUP(X2029,【参考】数式用!$R$2:$S$46,2,FALSE),【参考】数式用!$O$2:$Q$2,0)),10)))</f>
        <v/>
      </c>
      <c r="AC2029" s="354"/>
    </row>
    <row r="2030" spans="1:29" ht="49.95" customHeight="1">
      <c r="A2030" s="240">
        <f t="shared" si="34"/>
        <v>1992</v>
      </c>
      <c r="B2030" s="449"/>
      <c r="C2030" s="450"/>
      <c r="D2030" s="450"/>
      <c r="E2030" s="450"/>
      <c r="F2030" s="450"/>
      <c r="G2030" s="450"/>
      <c r="H2030" s="450"/>
      <c r="I2030" s="450"/>
      <c r="J2030" s="450"/>
      <c r="K2030" s="450"/>
      <c r="L2030" s="451"/>
      <c r="M2030" s="452"/>
      <c r="N2030" s="452"/>
      <c r="O2030" s="452"/>
      <c r="P2030" s="453"/>
      <c r="Q2030" s="454"/>
      <c r="R2030" s="454"/>
      <c r="S2030" s="454"/>
      <c r="T2030" s="454"/>
      <c r="U2030" s="454"/>
      <c r="V2030" s="129"/>
      <c r="W2030" s="129"/>
      <c r="X2030" s="455"/>
      <c r="Y2030" s="456"/>
      <c r="Z2030" s="339" t="str">
        <f>IFERROR(VLOOKUP(X2030, 【参考】数式用!$A$2:$B$46, 2, FALSE), "")</f>
        <v/>
      </c>
      <c r="AA2030" s="357"/>
      <c r="AB2030" s="426" t="str">
        <f>IF(B2030="", "", IF(COUNTIF(X2030,"*独自*"),"数式を削除して手入力",IFERROR(INDEX(【参考】数式用!$O$3:'【参考】数式用'!$Q$452,MATCH(Q2030&amp;V2030,【参考】数式用!$N$3:'【参考】数式用'!$N$452,0),MATCH(VLOOKUP(X2030,【参考】数式用!$R$2:$S$46,2,FALSE),【参考】数式用!$O$2:$Q$2,0)),10)))</f>
        <v/>
      </c>
      <c r="AC2030" s="354"/>
    </row>
    <row r="2031" spans="1:29" ht="49.95" customHeight="1">
      <c r="A2031" s="240">
        <f t="shared" si="34"/>
        <v>1993</v>
      </c>
      <c r="B2031" s="449"/>
      <c r="C2031" s="450"/>
      <c r="D2031" s="450"/>
      <c r="E2031" s="450"/>
      <c r="F2031" s="450"/>
      <c r="G2031" s="450"/>
      <c r="H2031" s="450"/>
      <c r="I2031" s="450"/>
      <c r="J2031" s="450"/>
      <c r="K2031" s="450"/>
      <c r="L2031" s="451"/>
      <c r="M2031" s="452"/>
      <c r="N2031" s="452"/>
      <c r="O2031" s="452"/>
      <c r="P2031" s="453"/>
      <c r="Q2031" s="454"/>
      <c r="R2031" s="454"/>
      <c r="S2031" s="454"/>
      <c r="T2031" s="454"/>
      <c r="U2031" s="454"/>
      <c r="V2031" s="129"/>
      <c r="W2031" s="129"/>
      <c r="X2031" s="455"/>
      <c r="Y2031" s="456"/>
      <c r="Z2031" s="339" t="str">
        <f>IFERROR(VLOOKUP(X2031, 【参考】数式用!$A$2:$B$46, 2, FALSE), "")</f>
        <v/>
      </c>
      <c r="AA2031" s="357"/>
      <c r="AB2031" s="426" t="str">
        <f>IF(B2031="", "", IF(COUNTIF(X2031,"*独自*"),"数式を削除して手入力",IFERROR(INDEX(【参考】数式用!$O$3:'【参考】数式用'!$Q$452,MATCH(Q2031&amp;V2031,【参考】数式用!$N$3:'【参考】数式用'!$N$452,0),MATCH(VLOOKUP(X2031,【参考】数式用!$R$2:$S$46,2,FALSE),【参考】数式用!$O$2:$Q$2,0)),10)))</f>
        <v/>
      </c>
      <c r="AC2031" s="354"/>
    </row>
    <row r="2032" spans="1:29" ht="49.95" customHeight="1">
      <c r="A2032" s="240">
        <f t="shared" si="34"/>
        <v>1994</v>
      </c>
      <c r="B2032" s="449"/>
      <c r="C2032" s="450"/>
      <c r="D2032" s="450"/>
      <c r="E2032" s="450"/>
      <c r="F2032" s="450"/>
      <c r="G2032" s="450"/>
      <c r="H2032" s="450"/>
      <c r="I2032" s="450"/>
      <c r="J2032" s="450"/>
      <c r="K2032" s="450"/>
      <c r="L2032" s="451"/>
      <c r="M2032" s="452"/>
      <c r="N2032" s="452"/>
      <c r="O2032" s="452"/>
      <c r="P2032" s="453"/>
      <c r="Q2032" s="454"/>
      <c r="R2032" s="454"/>
      <c r="S2032" s="454"/>
      <c r="T2032" s="454"/>
      <c r="U2032" s="454"/>
      <c r="V2032" s="129"/>
      <c r="W2032" s="129"/>
      <c r="X2032" s="455"/>
      <c r="Y2032" s="456"/>
      <c r="Z2032" s="339" t="str">
        <f>IFERROR(VLOOKUP(X2032, 【参考】数式用!$A$2:$B$46, 2, FALSE), "")</f>
        <v/>
      </c>
      <c r="AA2032" s="357"/>
      <c r="AB2032" s="426" t="str">
        <f>IF(B2032="", "", IF(COUNTIF(X2032,"*独自*"),"数式を削除して手入力",IFERROR(INDEX(【参考】数式用!$O$3:'【参考】数式用'!$Q$452,MATCH(Q2032&amp;V2032,【参考】数式用!$N$3:'【参考】数式用'!$N$452,0),MATCH(VLOOKUP(X2032,【参考】数式用!$R$2:$S$46,2,FALSE),【参考】数式用!$O$2:$Q$2,0)),10)))</f>
        <v/>
      </c>
      <c r="AC2032" s="354"/>
    </row>
    <row r="2033" spans="1:29" ht="49.95" customHeight="1">
      <c r="A2033" s="240">
        <f t="shared" si="34"/>
        <v>1995</v>
      </c>
      <c r="B2033" s="449"/>
      <c r="C2033" s="450"/>
      <c r="D2033" s="450"/>
      <c r="E2033" s="450"/>
      <c r="F2033" s="450"/>
      <c r="G2033" s="450"/>
      <c r="H2033" s="450"/>
      <c r="I2033" s="450"/>
      <c r="J2033" s="450"/>
      <c r="K2033" s="450"/>
      <c r="L2033" s="451"/>
      <c r="M2033" s="452"/>
      <c r="N2033" s="452"/>
      <c r="O2033" s="452"/>
      <c r="P2033" s="453"/>
      <c r="Q2033" s="454"/>
      <c r="R2033" s="454"/>
      <c r="S2033" s="454"/>
      <c r="T2033" s="454"/>
      <c r="U2033" s="454"/>
      <c r="V2033" s="129"/>
      <c r="W2033" s="129"/>
      <c r="X2033" s="455"/>
      <c r="Y2033" s="456"/>
      <c r="Z2033" s="339" t="str">
        <f>IFERROR(VLOOKUP(X2033, 【参考】数式用!$A$2:$B$46, 2, FALSE), "")</f>
        <v/>
      </c>
      <c r="AA2033" s="357"/>
      <c r="AB2033" s="426" t="str">
        <f>IF(B2033="", "", IF(COUNTIF(X2033,"*独自*"),"数式を削除して手入力",IFERROR(INDEX(【参考】数式用!$O$3:'【参考】数式用'!$Q$452,MATCH(Q2033&amp;V2033,【参考】数式用!$N$3:'【参考】数式用'!$N$452,0),MATCH(VLOOKUP(X2033,【参考】数式用!$R$2:$S$46,2,FALSE),【参考】数式用!$O$2:$Q$2,0)),10)))</f>
        <v/>
      </c>
      <c r="AC2033" s="354"/>
    </row>
    <row r="2034" spans="1:29" ht="49.95" customHeight="1">
      <c r="A2034" s="240">
        <f t="shared" si="34"/>
        <v>1996</v>
      </c>
      <c r="B2034" s="449"/>
      <c r="C2034" s="450"/>
      <c r="D2034" s="450"/>
      <c r="E2034" s="450"/>
      <c r="F2034" s="450"/>
      <c r="G2034" s="450"/>
      <c r="H2034" s="450"/>
      <c r="I2034" s="450"/>
      <c r="J2034" s="450"/>
      <c r="K2034" s="450"/>
      <c r="L2034" s="451"/>
      <c r="M2034" s="452"/>
      <c r="N2034" s="452"/>
      <c r="O2034" s="452"/>
      <c r="P2034" s="453"/>
      <c r="Q2034" s="454"/>
      <c r="R2034" s="454"/>
      <c r="S2034" s="454"/>
      <c r="T2034" s="454"/>
      <c r="U2034" s="454"/>
      <c r="V2034" s="129"/>
      <c r="W2034" s="129"/>
      <c r="X2034" s="455"/>
      <c r="Y2034" s="456"/>
      <c r="Z2034" s="339" t="str">
        <f>IFERROR(VLOOKUP(X2034, 【参考】数式用!$A$2:$B$46, 2, FALSE), "")</f>
        <v/>
      </c>
      <c r="AA2034" s="357"/>
      <c r="AB2034" s="426" t="str">
        <f>IF(B2034="", "", IF(COUNTIF(X2034,"*独自*"),"数式を削除して手入力",IFERROR(INDEX(【参考】数式用!$O$3:'【参考】数式用'!$Q$452,MATCH(Q2034&amp;V2034,【参考】数式用!$N$3:'【参考】数式用'!$N$452,0),MATCH(VLOOKUP(X2034,【参考】数式用!$R$2:$S$46,2,FALSE),【参考】数式用!$O$2:$Q$2,0)),10)))</f>
        <v/>
      </c>
      <c r="AC2034" s="354"/>
    </row>
    <row r="2035" spans="1:29" ht="49.95" customHeight="1">
      <c r="A2035" s="240">
        <f t="shared" si="34"/>
        <v>1997</v>
      </c>
      <c r="B2035" s="449"/>
      <c r="C2035" s="450"/>
      <c r="D2035" s="450"/>
      <c r="E2035" s="450"/>
      <c r="F2035" s="450"/>
      <c r="G2035" s="450"/>
      <c r="H2035" s="450"/>
      <c r="I2035" s="450"/>
      <c r="J2035" s="450"/>
      <c r="K2035" s="450"/>
      <c r="L2035" s="451"/>
      <c r="M2035" s="452"/>
      <c r="N2035" s="452"/>
      <c r="O2035" s="452"/>
      <c r="P2035" s="453"/>
      <c r="Q2035" s="454"/>
      <c r="R2035" s="454"/>
      <c r="S2035" s="454"/>
      <c r="T2035" s="454"/>
      <c r="U2035" s="454"/>
      <c r="V2035" s="129"/>
      <c r="W2035" s="129"/>
      <c r="X2035" s="455"/>
      <c r="Y2035" s="456"/>
      <c r="Z2035" s="339" t="str">
        <f>IFERROR(VLOOKUP(X2035, 【参考】数式用!$A$2:$B$46, 2, FALSE), "")</f>
        <v/>
      </c>
      <c r="AA2035" s="357"/>
      <c r="AB2035" s="426" t="str">
        <f>IF(B2035="", "", IF(COUNTIF(X2035,"*独自*"),"数式を削除して手入力",IFERROR(INDEX(【参考】数式用!$O$3:'【参考】数式用'!$Q$452,MATCH(Q2035&amp;V2035,【参考】数式用!$N$3:'【参考】数式用'!$N$452,0),MATCH(VLOOKUP(X2035,【参考】数式用!$R$2:$S$46,2,FALSE),【参考】数式用!$O$2:$Q$2,0)),10)))</f>
        <v/>
      </c>
      <c r="AC2035" s="354"/>
    </row>
    <row r="2036" spans="1:29" ht="49.95" customHeight="1">
      <c r="A2036" s="240">
        <f t="shared" si="34"/>
        <v>1998</v>
      </c>
      <c r="B2036" s="449"/>
      <c r="C2036" s="450"/>
      <c r="D2036" s="450"/>
      <c r="E2036" s="450"/>
      <c r="F2036" s="450"/>
      <c r="G2036" s="450"/>
      <c r="H2036" s="450"/>
      <c r="I2036" s="450"/>
      <c r="J2036" s="450"/>
      <c r="K2036" s="450"/>
      <c r="L2036" s="451"/>
      <c r="M2036" s="452"/>
      <c r="N2036" s="452"/>
      <c r="O2036" s="452"/>
      <c r="P2036" s="453"/>
      <c r="Q2036" s="454"/>
      <c r="R2036" s="454"/>
      <c r="S2036" s="454"/>
      <c r="T2036" s="454"/>
      <c r="U2036" s="454"/>
      <c r="V2036" s="129"/>
      <c r="W2036" s="129"/>
      <c r="X2036" s="455"/>
      <c r="Y2036" s="456"/>
      <c r="Z2036" s="339" t="str">
        <f>IFERROR(VLOOKUP(X2036, 【参考】数式用!$A$2:$B$46, 2, FALSE), "")</f>
        <v/>
      </c>
      <c r="AA2036" s="357"/>
      <c r="AB2036" s="426" t="str">
        <f>IF(B2036="", "", IF(COUNTIF(X2036,"*独自*"),"数式を削除して手入力",IFERROR(INDEX(【参考】数式用!$O$3:'【参考】数式用'!$Q$452,MATCH(Q2036&amp;V2036,【参考】数式用!$N$3:'【参考】数式用'!$N$452,0),MATCH(VLOOKUP(X2036,【参考】数式用!$R$2:$S$46,2,FALSE),【参考】数式用!$O$2:$Q$2,0)),10)))</f>
        <v/>
      </c>
      <c r="AC2036" s="354"/>
    </row>
    <row r="2037" spans="1:29" ht="49.95" customHeight="1">
      <c r="A2037" s="240">
        <f t="shared" si="34"/>
        <v>1999</v>
      </c>
      <c r="B2037" s="449"/>
      <c r="C2037" s="450"/>
      <c r="D2037" s="450"/>
      <c r="E2037" s="450"/>
      <c r="F2037" s="450"/>
      <c r="G2037" s="450"/>
      <c r="H2037" s="450"/>
      <c r="I2037" s="450"/>
      <c r="J2037" s="450"/>
      <c r="K2037" s="450"/>
      <c r="L2037" s="451"/>
      <c r="M2037" s="452"/>
      <c r="N2037" s="452"/>
      <c r="O2037" s="452"/>
      <c r="P2037" s="453"/>
      <c r="Q2037" s="454"/>
      <c r="R2037" s="454"/>
      <c r="S2037" s="454"/>
      <c r="T2037" s="454"/>
      <c r="U2037" s="454"/>
      <c r="V2037" s="129"/>
      <c r="W2037" s="129"/>
      <c r="X2037" s="455"/>
      <c r="Y2037" s="456"/>
      <c r="Z2037" s="339" t="str">
        <f>IFERROR(VLOOKUP(X2037, 【参考】数式用!$A$2:$B$46, 2, FALSE), "")</f>
        <v/>
      </c>
      <c r="AA2037" s="357"/>
      <c r="AB2037" s="426" t="str">
        <f>IF(B2037="", "", IF(COUNTIF(X2037,"*独自*"),"数式を削除して手入力",IFERROR(INDEX(【参考】数式用!$O$3:'【参考】数式用'!$Q$452,MATCH(Q2037&amp;V2037,【参考】数式用!$N$3:'【参考】数式用'!$N$452,0),MATCH(VLOOKUP(X2037,【参考】数式用!$R$2:$S$46,2,FALSE),【参考】数式用!$O$2:$Q$2,0)),10)))</f>
        <v/>
      </c>
      <c r="AC2037" s="354"/>
    </row>
    <row r="2038" spans="1:29" ht="49.95" customHeight="1" thickBot="1">
      <c r="A2038" s="420">
        <f t="shared" si="34"/>
        <v>2000</v>
      </c>
      <c r="B2038" s="457"/>
      <c r="C2038" s="458"/>
      <c r="D2038" s="458"/>
      <c r="E2038" s="458"/>
      <c r="F2038" s="458"/>
      <c r="G2038" s="458"/>
      <c r="H2038" s="458"/>
      <c r="I2038" s="458"/>
      <c r="J2038" s="458"/>
      <c r="K2038" s="458"/>
      <c r="L2038" s="459"/>
      <c r="M2038" s="460"/>
      <c r="N2038" s="460"/>
      <c r="O2038" s="460"/>
      <c r="P2038" s="461"/>
      <c r="Q2038" s="462"/>
      <c r="R2038" s="462"/>
      <c r="S2038" s="462"/>
      <c r="T2038" s="462"/>
      <c r="U2038" s="462"/>
      <c r="V2038" s="130"/>
      <c r="W2038" s="130"/>
      <c r="X2038" s="463"/>
      <c r="Y2038" s="464"/>
      <c r="Z2038" s="341" t="str">
        <f>IFERROR(VLOOKUP(X2038, 【参考】数式用!$A$2:$B$46, 2, FALSE), "")</f>
        <v/>
      </c>
      <c r="AA2038" s="358"/>
      <c r="AB2038" s="421" t="str">
        <f>IF(B2038="", "", IF(COUNTIF(X2038,"*独自*"),"数式を削除して手入力",IFERROR(INDEX(【参考】数式用!$O$3:'【参考】数式用'!$Q$452,MATCH(Q2038&amp;V2038,【参考】数式用!$N$3:'【参考】数式用'!$N$452,0),MATCH(VLOOKUP(X2038,【参考】数式用!$R$2:$S$46,2,FALSE),【参考】数式用!$O$2:$Q$2,0)),10)))</f>
        <v/>
      </c>
      <c r="AC2038" s="355"/>
    </row>
  </sheetData>
  <sheetProtection sort="0" autoFilter="0"/>
  <dataConsolidate/>
  <mergeCells count="8086">
    <mergeCell ref="A2:AC2"/>
    <mergeCell ref="A1:AC1"/>
    <mergeCell ref="V15:Z15"/>
    <mergeCell ref="AA15:AC15"/>
    <mergeCell ref="A28:A29"/>
    <mergeCell ref="A30:A31"/>
    <mergeCell ref="B26:K26"/>
    <mergeCell ref="A25:A26"/>
    <mergeCell ref="B31:K31"/>
    <mergeCell ref="B28:K28"/>
    <mergeCell ref="B30:K30"/>
    <mergeCell ref="L30:X30"/>
    <mergeCell ref="L31:X31"/>
    <mergeCell ref="B29:K29"/>
    <mergeCell ref="L28:X28"/>
    <mergeCell ref="L29:X29"/>
    <mergeCell ref="A19:AA19"/>
    <mergeCell ref="A27:K27"/>
    <mergeCell ref="A20:A21"/>
    <mergeCell ref="A22:A24"/>
    <mergeCell ref="B20:K20"/>
    <mergeCell ref="B21:K21"/>
    <mergeCell ref="B23:K23"/>
    <mergeCell ref="B24:K24"/>
    <mergeCell ref="L20:AB20"/>
    <mergeCell ref="L21:AB21"/>
    <mergeCell ref="L23:AB23"/>
    <mergeCell ref="L24:AB24"/>
    <mergeCell ref="B25:K25"/>
    <mergeCell ref="L25:AB25"/>
    <mergeCell ref="A3:AC3"/>
    <mergeCell ref="L26:AB26"/>
    <mergeCell ref="A13:U13"/>
    <mergeCell ref="V14:Z14"/>
    <mergeCell ref="B22:K22"/>
    <mergeCell ref="AA14:AC14"/>
    <mergeCell ref="V13:Z13"/>
    <mergeCell ref="A14:U15"/>
    <mergeCell ref="A8:AC8"/>
    <mergeCell ref="A16:AC17"/>
    <mergeCell ref="A4:AC4"/>
    <mergeCell ref="L22:O22"/>
    <mergeCell ref="Q22:U22"/>
    <mergeCell ref="Q138:U138"/>
    <mergeCell ref="Q87:U87"/>
    <mergeCell ref="Q86:U86"/>
    <mergeCell ref="Q85:U85"/>
    <mergeCell ref="Q84:U84"/>
    <mergeCell ref="Q71:U71"/>
    <mergeCell ref="Q70:U70"/>
    <mergeCell ref="Q69:U69"/>
    <mergeCell ref="Q96:U96"/>
    <mergeCell ref="Q95:U95"/>
    <mergeCell ref="Q94:U94"/>
    <mergeCell ref="Q93:U93"/>
    <mergeCell ref="Q92:U92"/>
    <mergeCell ref="Q91:U91"/>
    <mergeCell ref="Q90:U90"/>
    <mergeCell ref="Q89:U89"/>
    <mergeCell ref="Q105:U105"/>
    <mergeCell ref="Q123:U123"/>
    <mergeCell ref="Q122:U122"/>
    <mergeCell ref="Q121:U121"/>
    <mergeCell ref="Q120:U120"/>
    <mergeCell ref="Q77:U77"/>
    <mergeCell ref="Q80:U80"/>
    <mergeCell ref="Q79:U79"/>
    <mergeCell ref="Q67:U67"/>
    <mergeCell ref="Q68:U68"/>
    <mergeCell ref="L27:V27"/>
    <mergeCell ref="Z37:Z38"/>
    <mergeCell ref="L39:P39"/>
    <mergeCell ref="L40:P40"/>
    <mergeCell ref="L52:P52"/>
    <mergeCell ref="L103:P103"/>
    <mergeCell ref="L104:P104"/>
    <mergeCell ref="L101:P101"/>
    <mergeCell ref="L102:P102"/>
    <mergeCell ref="L76:P76"/>
    <mergeCell ref="L75:P75"/>
    <mergeCell ref="Q75:U75"/>
    <mergeCell ref="L92:P92"/>
    <mergeCell ref="L93:P93"/>
    <mergeCell ref="L85:P85"/>
    <mergeCell ref="L86:P86"/>
    <mergeCell ref="L79:P79"/>
    <mergeCell ref="L97:P97"/>
    <mergeCell ref="L98:P98"/>
    <mergeCell ref="L99:P99"/>
    <mergeCell ref="L100:P100"/>
    <mergeCell ref="L94:P94"/>
    <mergeCell ref="Q66:U66"/>
    <mergeCell ref="Q65:U65"/>
    <mergeCell ref="Q103:U103"/>
    <mergeCell ref="Q104:U104"/>
    <mergeCell ref="L68:P68"/>
    <mergeCell ref="B55:K55"/>
    <mergeCell ref="Q41:U41"/>
    <mergeCell ref="B42:K42"/>
    <mergeCell ref="B43:K43"/>
    <mergeCell ref="B44:K44"/>
    <mergeCell ref="B45:K45"/>
    <mergeCell ref="B46:K46"/>
    <mergeCell ref="Q50:U50"/>
    <mergeCell ref="B52:K52"/>
    <mergeCell ref="Q55:U55"/>
    <mergeCell ref="L53:P53"/>
    <mergeCell ref="L54:P54"/>
    <mergeCell ref="L55:P55"/>
    <mergeCell ref="B47:K47"/>
    <mergeCell ref="B48:K48"/>
    <mergeCell ref="B49:K49"/>
    <mergeCell ref="B50:K50"/>
    <mergeCell ref="B51:K51"/>
    <mergeCell ref="B53:K53"/>
    <mergeCell ref="L48:P48"/>
    <mergeCell ref="L49:P49"/>
    <mergeCell ref="L41:P41"/>
    <mergeCell ref="B54:K54"/>
    <mergeCell ref="L46:P46"/>
    <mergeCell ref="B41:K41"/>
    <mergeCell ref="Q44:U44"/>
    <mergeCell ref="Q45:U45"/>
    <mergeCell ref="L44:P44"/>
    <mergeCell ref="L43:P43"/>
    <mergeCell ref="L42:P42"/>
    <mergeCell ref="Q53:U53"/>
    <mergeCell ref="L50:P50"/>
    <mergeCell ref="Q137:U137"/>
    <mergeCell ref="Q136:U136"/>
    <mergeCell ref="Q135:U135"/>
    <mergeCell ref="Q134:U134"/>
    <mergeCell ref="Q133:U133"/>
    <mergeCell ref="Q132:U132"/>
    <mergeCell ref="Q131:U131"/>
    <mergeCell ref="Q130:U130"/>
    <mergeCell ref="Q129:U129"/>
    <mergeCell ref="Q128:U128"/>
    <mergeCell ref="Q127:U127"/>
    <mergeCell ref="Q126:U126"/>
    <mergeCell ref="Q125:U125"/>
    <mergeCell ref="Q124:U124"/>
    <mergeCell ref="L138:P138"/>
    <mergeCell ref="L66:P66"/>
    <mergeCell ref="Q97:U97"/>
    <mergeCell ref="Q116:U116"/>
    <mergeCell ref="Q114:U114"/>
    <mergeCell ref="Q113:U113"/>
    <mergeCell ref="Q112:U112"/>
    <mergeCell ref="Q111:U111"/>
    <mergeCell ref="Q110:U110"/>
    <mergeCell ref="Q109:U109"/>
    <mergeCell ref="Q108:U108"/>
    <mergeCell ref="Q88:U88"/>
    <mergeCell ref="L95:P95"/>
    <mergeCell ref="L96:P96"/>
    <mergeCell ref="Q107:U107"/>
    <mergeCell ref="Q106:U106"/>
    <mergeCell ref="Q83:U83"/>
    <mergeCell ref="Q82:U82"/>
    <mergeCell ref="Q115:U115"/>
    <mergeCell ref="Q102:U102"/>
    <mergeCell ref="Q101:U101"/>
    <mergeCell ref="B69:K69"/>
    <mergeCell ref="B70:K70"/>
    <mergeCell ref="L57:P57"/>
    <mergeCell ref="B60:K60"/>
    <mergeCell ref="B61:K61"/>
    <mergeCell ref="L71:P71"/>
    <mergeCell ref="L72:P72"/>
    <mergeCell ref="B92:K92"/>
    <mergeCell ref="B93:K93"/>
    <mergeCell ref="B94:K94"/>
    <mergeCell ref="B95:K95"/>
    <mergeCell ref="B96:K96"/>
    <mergeCell ref="B97:K97"/>
    <mergeCell ref="B98:K98"/>
    <mergeCell ref="B99:K99"/>
    <mergeCell ref="B100:K100"/>
    <mergeCell ref="B101:K101"/>
    <mergeCell ref="L87:P87"/>
    <mergeCell ref="Q78:U78"/>
    <mergeCell ref="L105:P105"/>
    <mergeCell ref="L67:P67"/>
    <mergeCell ref="Q60:U60"/>
    <mergeCell ref="Q62:U62"/>
    <mergeCell ref="L107:P107"/>
    <mergeCell ref="L108:P108"/>
    <mergeCell ref="B57:K57"/>
    <mergeCell ref="B58:K58"/>
    <mergeCell ref="L60:P60"/>
    <mergeCell ref="B102:K102"/>
    <mergeCell ref="L84:P84"/>
    <mergeCell ref="L70:P70"/>
    <mergeCell ref="L63:P63"/>
    <mergeCell ref="L64:P64"/>
    <mergeCell ref="L65:P65"/>
    <mergeCell ref="L112:P112"/>
    <mergeCell ref="B109:K109"/>
    <mergeCell ref="B110:K110"/>
    <mergeCell ref="B111:K111"/>
    <mergeCell ref="B73:K73"/>
    <mergeCell ref="L109:P109"/>
    <mergeCell ref="L110:P110"/>
    <mergeCell ref="L77:P77"/>
    <mergeCell ref="B65:K65"/>
    <mergeCell ref="B66:K66"/>
    <mergeCell ref="B67:K67"/>
    <mergeCell ref="B68:K68"/>
    <mergeCell ref="B71:K71"/>
    <mergeCell ref="B72:K72"/>
    <mergeCell ref="B63:K63"/>
    <mergeCell ref="B64:K64"/>
    <mergeCell ref="B77:K77"/>
    <mergeCell ref="B78:K78"/>
    <mergeCell ref="L78:P78"/>
    <mergeCell ref="B79:K79"/>
    <mergeCell ref="B138:K138"/>
    <mergeCell ref="B129:K129"/>
    <mergeCell ref="B130:K130"/>
    <mergeCell ref="B131:K131"/>
    <mergeCell ref="B132:K132"/>
    <mergeCell ref="B133:K133"/>
    <mergeCell ref="B134:K134"/>
    <mergeCell ref="B135:K135"/>
    <mergeCell ref="B136:K136"/>
    <mergeCell ref="B137:K137"/>
    <mergeCell ref="L137:P137"/>
    <mergeCell ref="L126:P126"/>
    <mergeCell ref="L127:P127"/>
    <mergeCell ref="L128:P128"/>
    <mergeCell ref="L129:P129"/>
    <mergeCell ref="L130:P130"/>
    <mergeCell ref="L131:P131"/>
    <mergeCell ref="L132:P132"/>
    <mergeCell ref="L133:P133"/>
    <mergeCell ref="L134:P134"/>
    <mergeCell ref="L136:P136"/>
    <mergeCell ref="L135:P135"/>
    <mergeCell ref="B127:K127"/>
    <mergeCell ref="B128:K128"/>
    <mergeCell ref="L123:P123"/>
    <mergeCell ref="L124:P124"/>
    <mergeCell ref="L119:P119"/>
    <mergeCell ref="L120:P120"/>
    <mergeCell ref="L113:P113"/>
    <mergeCell ref="L114:P114"/>
    <mergeCell ref="L121:P121"/>
    <mergeCell ref="L122:P122"/>
    <mergeCell ref="L115:P115"/>
    <mergeCell ref="L116:P116"/>
    <mergeCell ref="L117:P117"/>
    <mergeCell ref="L80:P80"/>
    <mergeCell ref="B106:K106"/>
    <mergeCell ref="B90:K90"/>
    <mergeCell ref="B91:K91"/>
    <mergeCell ref="B84:K84"/>
    <mergeCell ref="B85:K85"/>
    <mergeCell ref="B86:K86"/>
    <mergeCell ref="B87:K87"/>
    <mergeCell ref="L88:P88"/>
    <mergeCell ref="L89:P89"/>
    <mergeCell ref="L90:P90"/>
    <mergeCell ref="L91:P91"/>
    <mergeCell ref="L106:P106"/>
    <mergeCell ref="L118:P118"/>
    <mergeCell ref="B115:K115"/>
    <mergeCell ref="B116:K116"/>
    <mergeCell ref="B117:K117"/>
    <mergeCell ref="B118:K118"/>
    <mergeCell ref="L81:P81"/>
    <mergeCell ref="L82:P82"/>
    <mergeCell ref="L83:P83"/>
    <mergeCell ref="Q98:U98"/>
    <mergeCell ref="Q100:U100"/>
    <mergeCell ref="Q99:U99"/>
    <mergeCell ref="Q76:U76"/>
    <mergeCell ref="B125:K125"/>
    <mergeCell ref="B126:K126"/>
    <mergeCell ref="B124:K124"/>
    <mergeCell ref="B123:K123"/>
    <mergeCell ref="B120:K120"/>
    <mergeCell ref="B121:K121"/>
    <mergeCell ref="B119:K119"/>
    <mergeCell ref="B112:K112"/>
    <mergeCell ref="B113:K113"/>
    <mergeCell ref="B114:K114"/>
    <mergeCell ref="L111:P111"/>
    <mergeCell ref="Q81:U81"/>
    <mergeCell ref="Q119:U119"/>
    <mergeCell ref="Q118:U118"/>
    <mergeCell ref="Q117:U117"/>
    <mergeCell ref="B80:K80"/>
    <mergeCell ref="B81:K81"/>
    <mergeCell ref="B82:K82"/>
    <mergeCell ref="B83:K83"/>
    <mergeCell ref="B88:K88"/>
    <mergeCell ref="B89:K89"/>
    <mergeCell ref="B107:K107"/>
    <mergeCell ref="B108:K108"/>
    <mergeCell ref="B103:K103"/>
    <mergeCell ref="B104:K104"/>
    <mergeCell ref="B105:K105"/>
    <mergeCell ref="B122:K122"/>
    <mergeCell ref="L125:P125"/>
    <mergeCell ref="L62:P62"/>
    <mergeCell ref="L56:P56"/>
    <mergeCell ref="L58:P58"/>
    <mergeCell ref="L59:P59"/>
    <mergeCell ref="L69:P69"/>
    <mergeCell ref="B56:K56"/>
    <mergeCell ref="Q56:U56"/>
    <mergeCell ref="Q58:U58"/>
    <mergeCell ref="Q63:U63"/>
    <mergeCell ref="Q61:U61"/>
    <mergeCell ref="Q59:U59"/>
    <mergeCell ref="B75:K75"/>
    <mergeCell ref="B76:K76"/>
    <mergeCell ref="Q74:U74"/>
    <mergeCell ref="Q73:U73"/>
    <mergeCell ref="L61:P61"/>
    <mergeCell ref="L73:P73"/>
    <mergeCell ref="Q57:U57"/>
    <mergeCell ref="Q72:U72"/>
    <mergeCell ref="L74:P74"/>
    <mergeCell ref="B62:K62"/>
    <mergeCell ref="B59:K59"/>
    <mergeCell ref="Q64:U64"/>
    <mergeCell ref="B74:K74"/>
    <mergeCell ref="L51:P51"/>
    <mergeCell ref="L47:P47"/>
    <mergeCell ref="B40:K40"/>
    <mergeCell ref="Q39:U39"/>
    <mergeCell ref="AB37:AB38"/>
    <mergeCell ref="Q37:V37"/>
    <mergeCell ref="Q43:U43"/>
    <mergeCell ref="AA37:AA38"/>
    <mergeCell ref="W37:W38"/>
    <mergeCell ref="Q51:U51"/>
    <mergeCell ref="Q47:U47"/>
    <mergeCell ref="X44:Y44"/>
    <mergeCell ref="Q54:U54"/>
    <mergeCell ref="Q48:U48"/>
    <mergeCell ref="Q49:U49"/>
    <mergeCell ref="L45:P45"/>
    <mergeCell ref="Q52:U52"/>
    <mergeCell ref="X49:Y49"/>
    <mergeCell ref="X50:Y50"/>
    <mergeCell ref="X51:Y51"/>
    <mergeCell ref="X52:Y52"/>
    <mergeCell ref="AE40:AE41"/>
    <mergeCell ref="AI40:AI41"/>
    <mergeCell ref="AE42:AE43"/>
    <mergeCell ref="AI42:AI43"/>
    <mergeCell ref="AE44:AE46"/>
    <mergeCell ref="AI44:AI46"/>
    <mergeCell ref="AE47:AE48"/>
    <mergeCell ref="AI47:AI48"/>
    <mergeCell ref="A35:AB35"/>
    <mergeCell ref="A37:A38"/>
    <mergeCell ref="Q40:U40"/>
    <mergeCell ref="B37:K38"/>
    <mergeCell ref="Q38:U38"/>
    <mergeCell ref="L37:P38"/>
    <mergeCell ref="Q46:U46"/>
    <mergeCell ref="Q42:U42"/>
    <mergeCell ref="AC37:AC38"/>
    <mergeCell ref="X37:Y38"/>
    <mergeCell ref="X39:Y39"/>
    <mergeCell ref="X40:Y40"/>
    <mergeCell ref="X41:Y41"/>
    <mergeCell ref="X42:Y42"/>
    <mergeCell ref="X43:Y43"/>
    <mergeCell ref="B39:K39"/>
    <mergeCell ref="X45:Y45"/>
    <mergeCell ref="X46:Y46"/>
    <mergeCell ref="X47:Y47"/>
    <mergeCell ref="X48:Y48"/>
    <mergeCell ref="AE63:AE64"/>
    <mergeCell ref="AI63:AI64"/>
    <mergeCell ref="AE65:AE66"/>
    <mergeCell ref="AI65:AI66"/>
    <mergeCell ref="AE67:AE68"/>
    <mergeCell ref="AI67:AI68"/>
    <mergeCell ref="AE69:AE70"/>
    <mergeCell ref="AI69:AI70"/>
    <mergeCell ref="X74:Y74"/>
    <mergeCell ref="AE71:AE72"/>
    <mergeCell ref="AI71:AI72"/>
    <mergeCell ref="AE49:AE50"/>
    <mergeCell ref="AI49:AI50"/>
    <mergeCell ref="AE51:AE54"/>
    <mergeCell ref="AI51:AI54"/>
    <mergeCell ref="AE55:AE56"/>
    <mergeCell ref="AI55:AI56"/>
    <mergeCell ref="AE57:AE60"/>
    <mergeCell ref="AI57:AI60"/>
    <mergeCell ref="AE61:AE62"/>
    <mergeCell ref="AI61:AI62"/>
    <mergeCell ref="X75:Y75"/>
    <mergeCell ref="X76:Y76"/>
    <mergeCell ref="X77:Y77"/>
    <mergeCell ref="X78:Y78"/>
    <mergeCell ref="X79:Y79"/>
    <mergeCell ref="X62:Y62"/>
    <mergeCell ref="X63:Y63"/>
    <mergeCell ref="X64:Y64"/>
    <mergeCell ref="X65:Y65"/>
    <mergeCell ref="X66:Y66"/>
    <mergeCell ref="X67:Y67"/>
    <mergeCell ref="X68:Y68"/>
    <mergeCell ref="X69:Y69"/>
    <mergeCell ref="X70:Y70"/>
    <mergeCell ref="X53:Y53"/>
    <mergeCell ref="X54:Y54"/>
    <mergeCell ref="X55:Y55"/>
    <mergeCell ref="X56:Y56"/>
    <mergeCell ref="X57:Y57"/>
    <mergeCell ref="X58:Y58"/>
    <mergeCell ref="X59:Y59"/>
    <mergeCell ref="X60:Y60"/>
    <mergeCell ref="X61:Y61"/>
    <mergeCell ref="A34:AC34"/>
    <mergeCell ref="X118:Y118"/>
    <mergeCell ref="X101:Y101"/>
    <mergeCell ref="X102:Y102"/>
    <mergeCell ref="X103:Y103"/>
    <mergeCell ref="X104:Y104"/>
    <mergeCell ref="X105:Y105"/>
    <mergeCell ref="X106:Y106"/>
    <mergeCell ref="X107:Y107"/>
    <mergeCell ref="X108:Y108"/>
    <mergeCell ref="X109:Y109"/>
    <mergeCell ref="X112:Y112"/>
    <mergeCell ref="X89:Y89"/>
    <mergeCell ref="X90:Y90"/>
    <mergeCell ref="X91:Y91"/>
    <mergeCell ref="X92:Y92"/>
    <mergeCell ref="X93:Y93"/>
    <mergeCell ref="X94:Y94"/>
    <mergeCell ref="X95:Y95"/>
    <mergeCell ref="X96:Y96"/>
    <mergeCell ref="X97:Y97"/>
    <mergeCell ref="X80:Y80"/>
    <mergeCell ref="X81:Y81"/>
    <mergeCell ref="X82:Y82"/>
    <mergeCell ref="X83:Y83"/>
    <mergeCell ref="X84:Y84"/>
    <mergeCell ref="X85:Y85"/>
    <mergeCell ref="X86:Y86"/>
    <mergeCell ref="X87:Y87"/>
    <mergeCell ref="X88:Y88"/>
    <mergeCell ref="X71:Y71"/>
    <mergeCell ref="X72:Y72"/>
    <mergeCell ref="X137:Y137"/>
    <mergeCell ref="X138:Y138"/>
    <mergeCell ref="AE35:AI38"/>
    <mergeCell ref="X128:Y128"/>
    <mergeCell ref="X129:Y129"/>
    <mergeCell ref="X130:Y130"/>
    <mergeCell ref="X131:Y131"/>
    <mergeCell ref="X132:Y132"/>
    <mergeCell ref="X133:Y133"/>
    <mergeCell ref="X134:Y134"/>
    <mergeCell ref="X135:Y135"/>
    <mergeCell ref="X136:Y136"/>
    <mergeCell ref="X119:Y119"/>
    <mergeCell ref="X120:Y120"/>
    <mergeCell ref="X121:Y121"/>
    <mergeCell ref="X122:Y122"/>
    <mergeCell ref="X123:Y123"/>
    <mergeCell ref="X124:Y124"/>
    <mergeCell ref="X125:Y125"/>
    <mergeCell ref="X126:Y126"/>
    <mergeCell ref="X127:Y127"/>
    <mergeCell ref="X110:Y110"/>
    <mergeCell ref="X111:Y111"/>
    <mergeCell ref="X98:Y98"/>
    <mergeCell ref="X99:Y99"/>
    <mergeCell ref="X100:Y100"/>
    <mergeCell ref="X113:Y113"/>
    <mergeCell ref="X114:Y114"/>
    <mergeCell ref="X115:Y115"/>
    <mergeCell ref="X116:Y116"/>
    <mergeCell ref="X117:Y117"/>
    <mergeCell ref="X73:Y73"/>
    <mergeCell ref="B139:K139"/>
    <mergeCell ref="L139:P139"/>
    <mergeCell ref="Q139:U139"/>
    <mergeCell ref="X139:Y139"/>
    <mergeCell ref="B140:K140"/>
    <mergeCell ref="L140:P140"/>
    <mergeCell ref="Q140:U140"/>
    <mergeCell ref="X140:Y140"/>
    <mergeCell ref="B141:K141"/>
    <mergeCell ref="L141:P141"/>
    <mergeCell ref="Q141:U141"/>
    <mergeCell ref="X141:Y141"/>
    <mergeCell ref="B142:K142"/>
    <mergeCell ref="L142:P142"/>
    <mergeCell ref="Q142:U142"/>
    <mergeCell ref="X142:Y142"/>
    <mergeCell ref="B143:K143"/>
    <mergeCell ref="L143:P143"/>
    <mergeCell ref="Q143:U143"/>
    <mergeCell ref="X143:Y143"/>
    <mergeCell ref="B147:K147"/>
    <mergeCell ref="L147:P147"/>
    <mergeCell ref="Q147:U147"/>
    <mergeCell ref="X147:Y147"/>
    <mergeCell ref="B148:K148"/>
    <mergeCell ref="L148:P148"/>
    <mergeCell ref="Q148:U148"/>
    <mergeCell ref="X148:Y148"/>
    <mergeCell ref="B149:K149"/>
    <mergeCell ref="L149:P149"/>
    <mergeCell ref="Q149:U149"/>
    <mergeCell ref="X149:Y149"/>
    <mergeCell ref="X144:Y144"/>
    <mergeCell ref="B145:K145"/>
    <mergeCell ref="L145:P145"/>
    <mergeCell ref="Q145:U145"/>
    <mergeCell ref="X145:Y145"/>
    <mergeCell ref="B146:K146"/>
    <mergeCell ref="L146:P146"/>
    <mergeCell ref="Q146:U146"/>
    <mergeCell ref="X146:Y146"/>
    <mergeCell ref="B144:K144"/>
    <mergeCell ref="L144:P144"/>
    <mergeCell ref="Q144:U144"/>
    <mergeCell ref="B153:K153"/>
    <mergeCell ref="L153:P153"/>
    <mergeCell ref="Q153:U153"/>
    <mergeCell ref="X153:Y153"/>
    <mergeCell ref="B154:K154"/>
    <mergeCell ref="L154:P154"/>
    <mergeCell ref="Q154:U154"/>
    <mergeCell ref="X154:Y154"/>
    <mergeCell ref="B155:K155"/>
    <mergeCell ref="L155:P155"/>
    <mergeCell ref="Q155:U155"/>
    <mergeCell ref="X155:Y155"/>
    <mergeCell ref="B150:K150"/>
    <mergeCell ref="L150:P150"/>
    <mergeCell ref="Q150:U150"/>
    <mergeCell ref="X150:Y150"/>
    <mergeCell ref="B151:K151"/>
    <mergeCell ref="L151:P151"/>
    <mergeCell ref="Q151:U151"/>
    <mergeCell ref="X151:Y151"/>
    <mergeCell ref="B152:K152"/>
    <mergeCell ref="L152:P152"/>
    <mergeCell ref="Q152:U152"/>
    <mergeCell ref="X152:Y152"/>
    <mergeCell ref="B159:K159"/>
    <mergeCell ref="L159:P159"/>
    <mergeCell ref="Q159:U159"/>
    <mergeCell ref="X159:Y159"/>
    <mergeCell ref="B160:K160"/>
    <mergeCell ref="L160:P160"/>
    <mergeCell ref="Q160:U160"/>
    <mergeCell ref="X160:Y160"/>
    <mergeCell ref="B161:K161"/>
    <mergeCell ref="L161:P161"/>
    <mergeCell ref="Q161:U161"/>
    <mergeCell ref="X161:Y161"/>
    <mergeCell ref="B156:K156"/>
    <mergeCell ref="L156:P156"/>
    <mergeCell ref="Q156:U156"/>
    <mergeCell ref="X156:Y156"/>
    <mergeCell ref="B157:K157"/>
    <mergeCell ref="L157:P157"/>
    <mergeCell ref="Q157:U157"/>
    <mergeCell ref="X157:Y157"/>
    <mergeCell ref="B158:K158"/>
    <mergeCell ref="L158:P158"/>
    <mergeCell ref="Q158:U158"/>
    <mergeCell ref="X158:Y158"/>
    <mergeCell ref="B165:K165"/>
    <mergeCell ref="L165:P165"/>
    <mergeCell ref="Q165:U165"/>
    <mergeCell ref="X165:Y165"/>
    <mergeCell ref="B166:K166"/>
    <mergeCell ref="L166:P166"/>
    <mergeCell ref="Q166:U166"/>
    <mergeCell ref="X166:Y166"/>
    <mergeCell ref="B167:K167"/>
    <mergeCell ref="L167:P167"/>
    <mergeCell ref="Q167:U167"/>
    <mergeCell ref="X167:Y167"/>
    <mergeCell ref="B162:K162"/>
    <mergeCell ref="L162:P162"/>
    <mergeCell ref="Q162:U162"/>
    <mergeCell ref="X162:Y162"/>
    <mergeCell ref="B163:K163"/>
    <mergeCell ref="L163:P163"/>
    <mergeCell ref="Q163:U163"/>
    <mergeCell ref="X163:Y163"/>
    <mergeCell ref="B164:K164"/>
    <mergeCell ref="L164:P164"/>
    <mergeCell ref="Q164:U164"/>
    <mergeCell ref="X164:Y164"/>
    <mergeCell ref="B171:K171"/>
    <mergeCell ref="L171:P171"/>
    <mergeCell ref="Q171:U171"/>
    <mergeCell ref="X171:Y171"/>
    <mergeCell ref="B172:K172"/>
    <mergeCell ref="L172:P172"/>
    <mergeCell ref="Q172:U172"/>
    <mergeCell ref="X172:Y172"/>
    <mergeCell ref="B173:K173"/>
    <mergeCell ref="L173:P173"/>
    <mergeCell ref="Q173:U173"/>
    <mergeCell ref="X173:Y173"/>
    <mergeCell ref="B168:K168"/>
    <mergeCell ref="L168:P168"/>
    <mergeCell ref="Q168:U168"/>
    <mergeCell ref="X168:Y168"/>
    <mergeCell ref="B169:K169"/>
    <mergeCell ref="L169:P169"/>
    <mergeCell ref="Q169:U169"/>
    <mergeCell ref="X169:Y169"/>
    <mergeCell ref="B170:K170"/>
    <mergeCell ref="L170:P170"/>
    <mergeCell ref="Q170:U170"/>
    <mergeCell ref="X170:Y170"/>
    <mergeCell ref="B177:K177"/>
    <mergeCell ref="L177:P177"/>
    <mergeCell ref="Q177:U177"/>
    <mergeCell ref="X177:Y177"/>
    <mergeCell ref="B178:K178"/>
    <mergeCell ref="L178:P178"/>
    <mergeCell ref="Q178:U178"/>
    <mergeCell ref="X178:Y178"/>
    <mergeCell ref="B179:K179"/>
    <mergeCell ref="L179:P179"/>
    <mergeCell ref="Q179:U179"/>
    <mergeCell ref="X179:Y179"/>
    <mergeCell ref="B174:K174"/>
    <mergeCell ref="L174:P174"/>
    <mergeCell ref="Q174:U174"/>
    <mergeCell ref="X174:Y174"/>
    <mergeCell ref="B175:K175"/>
    <mergeCell ref="L175:P175"/>
    <mergeCell ref="Q175:U175"/>
    <mergeCell ref="X175:Y175"/>
    <mergeCell ref="B176:K176"/>
    <mergeCell ref="L176:P176"/>
    <mergeCell ref="Q176:U176"/>
    <mergeCell ref="X176:Y176"/>
    <mergeCell ref="B183:K183"/>
    <mergeCell ref="L183:P183"/>
    <mergeCell ref="Q183:U183"/>
    <mergeCell ref="X183:Y183"/>
    <mergeCell ref="B184:K184"/>
    <mergeCell ref="L184:P184"/>
    <mergeCell ref="Q184:U184"/>
    <mergeCell ref="X184:Y184"/>
    <mergeCell ref="B185:K185"/>
    <mergeCell ref="L185:P185"/>
    <mergeCell ref="Q185:U185"/>
    <mergeCell ref="X185:Y185"/>
    <mergeCell ref="B180:K180"/>
    <mergeCell ref="L180:P180"/>
    <mergeCell ref="Q180:U180"/>
    <mergeCell ref="X180:Y180"/>
    <mergeCell ref="B181:K181"/>
    <mergeCell ref="L181:P181"/>
    <mergeCell ref="Q181:U181"/>
    <mergeCell ref="X181:Y181"/>
    <mergeCell ref="B182:K182"/>
    <mergeCell ref="L182:P182"/>
    <mergeCell ref="Q182:U182"/>
    <mergeCell ref="X182:Y182"/>
    <mergeCell ref="B189:K189"/>
    <mergeCell ref="L189:P189"/>
    <mergeCell ref="Q189:U189"/>
    <mergeCell ref="X189:Y189"/>
    <mergeCell ref="B190:K190"/>
    <mergeCell ref="L190:P190"/>
    <mergeCell ref="Q190:U190"/>
    <mergeCell ref="X190:Y190"/>
    <mergeCell ref="B191:K191"/>
    <mergeCell ref="L191:P191"/>
    <mergeCell ref="Q191:U191"/>
    <mergeCell ref="X191:Y191"/>
    <mergeCell ref="B186:K186"/>
    <mergeCell ref="L186:P186"/>
    <mergeCell ref="Q186:U186"/>
    <mergeCell ref="X186:Y186"/>
    <mergeCell ref="B187:K187"/>
    <mergeCell ref="L187:P187"/>
    <mergeCell ref="Q187:U187"/>
    <mergeCell ref="X187:Y187"/>
    <mergeCell ref="B188:K188"/>
    <mergeCell ref="L188:P188"/>
    <mergeCell ref="Q188:U188"/>
    <mergeCell ref="X188:Y188"/>
    <mergeCell ref="B195:K195"/>
    <mergeCell ref="L195:P195"/>
    <mergeCell ref="Q195:U195"/>
    <mergeCell ref="X195:Y195"/>
    <mergeCell ref="B196:K196"/>
    <mergeCell ref="L196:P196"/>
    <mergeCell ref="Q196:U196"/>
    <mergeCell ref="X196:Y196"/>
    <mergeCell ref="B197:K197"/>
    <mergeCell ref="L197:P197"/>
    <mergeCell ref="Q197:U197"/>
    <mergeCell ref="X197:Y197"/>
    <mergeCell ref="B192:K192"/>
    <mergeCell ref="L192:P192"/>
    <mergeCell ref="Q192:U192"/>
    <mergeCell ref="X192:Y192"/>
    <mergeCell ref="B193:K193"/>
    <mergeCell ref="L193:P193"/>
    <mergeCell ref="Q193:U193"/>
    <mergeCell ref="X193:Y193"/>
    <mergeCell ref="B194:K194"/>
    <mergeCell ref="L194:P194"/>
    <mergeCell ref="Q194:U194"/>
    <mergeCell ref="X194:Y194"/>
    <mergeCell ref="B201:K201"/>
    <mergeCell ref="L201:P201"/>
    <mergeCell ref="Q201:U201"/>
    <mergeCell ref="X201:Y201"/>
    <mergeCell ref="B202:K202"/>
    <mergeCell ref="L202:P202"/>
    <mergeCell ref="Q202:U202"/>
    <mergeCell ref="X202:Y202"/>
    <mergeCell ref="B203:K203"/>
    <mergeCell ref="L203:P203"/>
    <mergeCell ref="Q203:U203"/>
    <mergeCell ref="X203:Y203"/>
    <mergeCell ref="B198:K198"/>
    <mergeCell ref="L198:P198"/>
    <mergeCell ref="Q198:U198"/>
    <mergeCell ref="X198:Y198"/>
    <mergeCell ref="B199:K199"/>
    <mergeCell ref="L199:P199"/>
    <mergeCell ref="Q199:U199"/>
    <mergeCell ref="X199:Y199"/>
    <mergeCell ref="B200:K200"/>
    <mergeCell ref="L200:P200"/>
    <mergeCell ref="Q200:U200"/>
    <mergeCell ref="X200:Y200"/>
    <mergeCell ref="B207:K207"/>
    <mergeCell ref="L207:P207"/>
    <mergeCell ref="Q207:U207"/>
    <mergeCell ref="X207:Y207"/>
    <mergeCell ref="B208:K208"/>
    <mergeCell ref="L208:P208"/>
    <mergeCell ref="Q208:U208"/>
    <mergeCell ref="X208:Y208"/>
    <mergeCell ref="B209:K209"/>
    <mergeCell ref="L209:P209"/>
    <mergeCell ref="Q209:U209"/>
    <mergeCell ref="X209:Y209"/>
    <mergeCell ref="B204:K204"/>
    <mergeCell ref="L204:P204"/>
    <mergeCell ref="Q204:U204"/>
    <mergeCell ref="X204:Y204"/>
    <mergeCell ref="B205:K205"/>
    <mergeCell ref="L205:P205"/>
    <mergeCell ref="Q205:U205"/>
    <mergeCell ref="X205:Y205"/>
    <mergeCell ref="B206:K206"/>
    <mergeCell ref="L206:P206"/>
    <mergeCell ref="Q206:U206"/>
    <mergeCell ref="X206:Y206"/>
    <mergeCell ref="B213:K213"/>
    <mergeCell ref="L213:P213"/>
    <mergeCell ref="Q213:U213"/>
    <mergeCell ref="X213:Y213"/>
    <mergeCell ref="B214:K214"/>
    <mergeCell ref="L214:P214"/>
    <mergeCell ref="Q214:U214"/>
    <mergeCell ref="X214:Y214"/>
    <mergeCell ref="B215:K215"/>
    <mergeCell ref="L215:P215"/>
    <mergeCell ref="Q215:U215"/>
    <mergeCell ref="X215:Y215"/>
    <mergeCell ref="B210:K210"/>
    <mergeCell ref="L210:P210"/>
    <mergeCell ref="Q210:U210"/>
    <mergeCell ref="X210:Y210"/>
    <mergeCell ref="B211:K211"/>
    <mergeCell ref="L211:P211"/>
    <mergeCell ref="Q211:U211"/>
    <mergeCell ref="X211:Y211"/>
    <mergeCell ref="B212:K212"/>
    <mergeCell ref="L212:P212"/>
    <mergeCell ref="Q212:U212"/>
    <mergeCell ref="X212:Y212"/>
    <mergeCell ref="B219:K219"/>
    <mergeCell ref="L219:P219"/>
    <mergeCell ref="Q219:U219"/>
    <mergeCell ref="X219:Y219"/>
    <mergeCell ref="B220:K220"/>
    <mergeCell ref="L220:P220"/>
    <mergeCell ref="Q220:U220"/>
    <mergeCell ref="X220:Y220"/>
    <mergeCell ref="B221:K221"/>
    <mergeCell ref="L221:P221"/>
    <mergeCell ref="Q221:U221"/>
    <mergeCell ref="X221:Y221"/>
    <mergeCell ref="B216:K216"/>
    <mergeCell ref="L216:P216"/>
    <mergeCell ref="Q216:U216"/>
    <mergeCell ref="X216:Y216"/>
    <mergeCell ref="B217:K217"/>
    <mergeCell ref="L217:P217"/>
    <mergeCell ref="Q217:U217"/>
    <mergeCell ref="X217:Y217"/>
    <mergeCell ref="B218:K218"/>
    <mergeCell ref="L218:P218"/>
    <mergeCell ref="Q218:U218"/>
    <mergeCell ref="X218:Y218"/>
    <mergeCell ref="B225:K225"/>
    <mergeCell ref="L225:P225"/>
    <mergeCell ref="Q225:U225"/>
    <mergeCell ref="X225:Y225"/>
    <mergeCell ref="B226:K226"/>
    <mergeCell ref="L226:P226"/>
    <mergeCell ref="Q226:U226"/>
    <mergeCell ref="X226:Y226"/>
    <mergeCell ref="B227:K227"/>
    <mergeCell ref="L227:P227"/>
    <mergeCell ref="Q227:U227"/>
    <mergeCell ref="X227:Y227"/>
    <mergeCell ref="B222:K222"/>
    <mergeCell ref="L222:P222"/>
    <mergeCell ref="Q222:U222"/>
    <mergeCell ref="X222:Y222"/>
    <mergeCell ref="B223:K223"/>
    <mergeCell ref="L223:P223"/>
    <mergeCell ref="Q223:U223"/>
    <mergeCell ref="X223:Y223"/>
    <mergeCell ref="B224:K224"/>
    <mergeCell ref="L224:P224"/>
    <mergeCell ref="Q224:U224"/>
    <mergeCell ref="X224:Y224"/>
    <mergeCell ref="B231:K231"/>
    <mergeCell ref="L231:P231"/>
    <mergeCell ref="Q231:U231"/>
    <mergeCell ref="X231:Y231"/>
    <mergeCell ref="B232:K232"/>
    <mergeCell ref="L232:P232"/>
    <mergeCell ref="Q232:U232"/>
    <mergeCell ref="X232:Y232"/>
    <mergeCell ref="B233:K233"/>
    <mergeCell ref="L233:P233"/>
    <mergeCell ref="Q233:U233"/>
    <mergeCell ref="X233:Y233"/>
    <mergeCell ref="B228:K228"/>
    <mergeCell ref="L228:P228"/>
    <mergeCell ref="Q228:U228"/>
    <mergeCell ref="X228:Y228"/>
    <mergeCell ref="B229:K229"/>
    <mergeCell ref="L229:P229"/>
    <mergeCell ref="Q229:U229"/>
    <mergeCell ref="X229:Y229"/>
    <mergeCell ref="B230:K230"/>
    <mergeCell ref="L230:P230"/>
    <mergeCell ref="Q230:U230"/>
    <mergeCell ref="X230:Y230"/>
    <mergeCell ref="B237:K237"/>
    <mergeCell ref="L237:P237"/>
    <mergeCell ref="Q237:U237"/>
    <mergeCell ref="X237:Y237"/>
    <mergeCell ref="B238:K238"/>
    <mergeCell ref="L238:P238"/>
    <mergeCell ref="Q238:U238"/>
    <mergeCell ref="X238:Y238"/>
    <mergeCell ref="B239:K239"/>
    <mergeCell ref="L239:P239"/>
    <mergeCell ref="Q239:U239"/>
    <mergeCell ref="X239:Y239"/>
    <mergeCell ref="B234:K234"/>
    <mergeCell ref="L234:P234"/>
    <mergeCell ref="Q234:U234"/>
    <mergeCell ref="X234:Y234"/>
    <mergeCell ref="B235:K235"/>
    <mergeCell ref="L235:P235"/>
    <mergeCell ref="Q235:U235"/>
    <mergeCell ref="X235:Y235"/>
    <mergeCell ref="B236:K236"/>
    <mergeCell ref="L236:P236"/>
    <mergeCell ref="Q236:U236"/>
    <mergeCell ref="X236:Y236"/>
    <mergeCell ref="B243:K243"/>
    <mergeCell ref="L243:P243"/>
    <mergeCell ref="Q243:U243"/>
    <mergeCell ref="X243:Y243"/>
    <mergeCell ref="B244:K244"/>
    <mergeCell ref="L244:P244"/>
    <mergeCell ref="Q244:U244"/>
    <mergeCell ref="X244:Y244"/>
    <mergeCell ref="B245:K245"/>
    <mergeCell ref="L245:P245"/>
    <mergeCell ref="Q245:U245"/>
    <mergeCell ref="X245:Y245"/>
    <mergeCell ref="B240:K240"/>
    <mergeCell ref="L240:P240"/>
    <mergeCell ref="Q240:U240"/>
    <mergeCell ref="X240:Y240"/>
    <mergeCell ref="B241:K241"/>
    <mergeCell ref="L241:P241"/>
    <mergeCell ref="Q241:U241"/>
    <mergeCell ref="X241:Y241"/>
    <mergeCell ref="B242:K242"/>
    <mergeCell ref="L242:P242"/>
    <mergeCell ref="Q242:U242"/>
    <mergeCell ref="X242:Y242"/>
    <mergeCell ref="B249:K249"/>
    <mergeCell ref="L249:P249"/>
    <mergeCell ref="Q249:U249"/>
    <mergeCell ref="X249:Y249"/>
    <mergeCell ref="B250:K250"/>
    <mergeCell ref="L250:P250"/>
    <mergeCell ref="Q250:U250"/>
    <mergeCell ref="X250:Y250"/>
    <mergeCell ref="B251:K251"/>
    <mergeCell ref="L251:P251"/>
    <mergeCell ref="Q251:U251"/>
    <mergeCell ref="X251:Y251"/>
    <mergeCell ref="B246:K246"/>
    <mergeCell ref="L246:P246"/>
    <mergeCell ref="Q246:U246"/>
    <mergeCell ref="X246:Y246"/>
    <mergeCell ref="B247:K247"/>
    <mergeCell ref="L247:P247"/>
    <mergeCell ref="Q247:U247"/>
    <mergeCell ref="X247:Y247"/>
    <mergeCell ref="B248:K248"/>
    <mergeCell ref="L248:P248"/>
    <mergeCell ref="Q248:U248"/>
    <mergeCell ref="X248:Y248"/>
    <mergeCell ref="B255:K255"/>
    <mergeCell ref="L255:P255"/>
    <mergeCell ref="Q255:U255"/>
    <mergeCell ref="X255:Y255"/>
    <mergeCell ref="B256:K256"/>
    <mergeCell ref="L256:P256"/>
    <mergeCell ref="Q256:U256"/>
    <mergeCell ref="X256:Y256"/>
    <mergeCell ref="B257:K257"/>
    <mergeCell ref="L257:P257"/>
    <mergeCell ref="Q257:U257"/>
    <mergeCell ref="X257:Y257"/>
    <mergeCell ref="B252:K252"/>
    <mergeCell ref="L252:P252"/>
    <mergeCell ref="Q252:U252"/>
    <mergeCell ref="X252:Y252"/>
    <mergeCell ref="B253:K253"/>
    <mergeCell ref="L253:P253"/>
    <mergeCell ref="Q253:U253"/>
    <mergeCell ref="X253:Y253"/>
    <mergeCell ref="B254:K254"/>
    <mergeCell ref="L254:P254"/>
    <mergeCell ref="Q254:U254"/>
    <mergeCell ref="X254:Y254"/>
    <mergeCell ref="B261:K261"/>
    <mergeCell ref="L261:P261"/>
    <mergeCell ref="Q261:U261"/>
    <mergeCell ref="X261:Y261"/>
    <mergeCell ref="B262:K262"/>
    <mergeCell ref="L262:P262"/>
    <mergeCell ref="Q262:U262"/>
    <mergeCell ref="X262:Y262"/>
    <mergeCell ref="B263:K263"/>
    <mergeCell ref="L263:P263"/>
    <mergeCell ref="Q263:U263"/>
    <mergeCell ref="X263:Y263"/>
    <mergeCell ref="B258:K258"/>
    <mergeCell ref="L258:P258"/>
    <mergeCell ref="Q258:U258"/>
    <mergeCell ref="X258:Y258"/>
    <mergeCell ref="B259:K259"/>
    <mergeCell ref="L259:P259"/>
    <mergeCell ref="Q259:U259"/>
    <mergeCell ref="X259:Y259"/>
    <mergeCell ref="B260:K260"/>
    <mergeCell ref="L260:P260"/>
    <mergeCell ref="Q260:U260"/>
    <mergeCell ref="X260:Y260"/>
    <mergeCell ref="B267:K267"/>
    <mergeCell ref="L267:P267"/>
    <mergeCell ref="Q267:U267"/>
    <mergeCell ref="X267:Y267"/>
    <mergeCell ref="B268:K268"/>
    <mergeCell ref="L268:P268"/>
    <mergeCell ref="Q268:U268"/>
    <mergeCell ref="X268:Y268"/>
    <mergeCell ref="B269:K269"/>
    <mergeCell ref="L269:P269"/>
    <mergeCell ref="Q269:U269"/>
    <mergeCell ref="X269:Y269"/>
    <mergeCell ref="B264:K264"/>
    <mergeCell ref="L264:P264"/>
    <mergeCell ref="Q264:U264"/>
    <mergeCell ref="X264:Y264"/>
    <mergeCell ref="B265:K265"/>
    <mergeCell ref="L265:P265"/>
    <mergeCell ref="Q265:U265"/>
    <mergeCell ref="X265:Y265"/>
    <mergeCell ref="B266:K266"/>
    <mergeCell ref="L266:P266"/>
    <mergeCell ref="Q266:U266"/>
    <mergeCell ref="X266:Y266"/>
    <mergeCell ref="B273:K273"/>
    <mergeCell ref="L273:P273"/>
    <mergeCell ref="Q273:U273"/>
    <mergeCell ref="X273:Y273"/>
    <mergeCell ref="B274:K274"/>
    <mergeCell ref="L274:P274"/>
    <mergeCell ref="Q274:U274"/>
    <mergeCell ref="X274:Y274"/>
    <mergeCell ref="B275:K275"/>
    <mergeCell ref="L275:P275"/>
    <mergeCell ref="Q275:U275"/>
    <mergeCell ref="X275:Y275"/>
    <mergeCell ref="B270:K270"/>
    <mergeCell ref="L270:P270"/>
    <mergeCell ref="Q270:U270"/>
    <mergeCell ref="X270:Y270"/>
    <mergeCell ref="B271:K271"/>
    <mergeCell ref="L271:P271"/>
    <mergeCell ref="Q271:U271"/>
    <mergeCell ref="X271:Y271"/>
    <mergeCell ref="B272:K272"/>
    <mergeCell ref="L272:P272"/>
    <mergeCell ref="Q272:U272"/>
    <mergeCell ref="X272:Y272"/>
    <mergeCell ref="B279:K279"/>
    <mergeCell ref="L279:P279"/>
    <mergeCell ref="Q279:U279"/>
    <mergeCell ref="X279:Y279"/>
    <mergeCell ref="B280:K280"/>
    <mergeCell ref="L280:P280"/>
    <mergeCell ref="Q280:U280"/>
    <mergeCell ref="X280:Y280"/>
    <mergeCell ref="B281:K281"/>
    <mergeCell ref="L281:P281"/>
    <mergeCell ref="Q281:U281"/>
    <mergeCell ref="X281:Y281"/>
    <mergeCell ref="B276:K276"/>
    <mergeCell ref="L276:P276"/>
    <mergeCell ref="Q276:U276"/>
    <mergeCell ref="X276:Y276"/>
    <mergeCell ref="B277:K277"/>
    <mergeCell ref="L277:P277"/>
    <mergeCell ref="Q277:U277"/>
    <mergeCell ref="X277:Y277"/>
    <mergeCell ref="B278:K278"/>
    <mergeCell ref="L278:P278"/>
    <mergeCell ref="Q278:U278"/>
    <mergeCell ref="X278:Y278"/>
    <mergeCell ref="B285:K285"/>
    <mergeCell ref="L285:P285"/>
    <mergeCell ref="Q285:U285"/>
    <mergeCell ref="X285:Y285"/>
    <mergeCell ref="B286:K286"/>
    <mergeCell ref="L286:P286"/>
    <mergeCell ref="Q286:U286"/>
    <mergeCell ref="X286:Y286"/>
    <mergeCell ref="B287:K287"/>
    <mergeCell ref="L287:P287"/>
    <mergeCell ref="Q287:U287"/>
    <mergeCell ref="X287:Y287"/>
    <mergeCell ref="B282:K282"/>
    <mergeCell ref="L282:P282"/>
    <mergeCell ref="Q282:U282"/>
    <mergeCell ref="X282:Y282"/>
    <mergeCell ref="B283:K283"/>
    <mergeCell ref="L283:P283"/>
    <mergeCell ref="Q283:U283"/>
    <mergeCell ref="X283:Y283"/>
    <mergeCell ref="B284:K284"/>
    <mergeCell ref="L284:P284"/>
    <mergeCell ref="Q284:U284"/>
    <mergeCell ref="X284:Y284"/>
    <mergeCell ref="B291:K291"/>
    <mergeCell ref="L291:P291"/>
    <mergeCell ref="Q291:U291"/>
    <mergeCell ref="X291:Y291"/>
    <mergeCell ref="B292:K292"/>
    <mergeCell ref="L292:P292"/>
    <mergeCell ref="Q292:U292"/>
    <mergeCell ref="X292:Y292"/>
    <mergeCell ref="B293:K293"/>
    <mergeCell ref="L293:P293"/>
    <mergeCell ref="Q293:U293"/>
    <mergeCell ref="X293:Y293"/>
    <mergeCell ref="B288:K288"/>
    <mergeCell ref="L288:P288"/>
    <mergeCell ref="Q288:U288"/>
    <mergeCell ref="X288:Y288"/>
    <mergeCell ref="B289:K289"/>
    <mergeCell ref="L289:P289"/>
    <mergeCell ref="Q289:U289"/>
    <mergeCell ref="X289:Y289"/>
    <mergeCell ref="B290:K290"/>
    <mergeCell ref="L290:P290"/>
    <mergeCell ref="Q290:U290"/>
    <mergeCell ref="X290:Y290"/>
    <mergeCell ref="B297:K297"/>
    <mergeCell ref="L297:P297"/>
    <mergeCell ref="Q297:U297"/>
    <mergeCell ref="X297:Y297"/>
    <mergeCell ref="B298:K298"/>
    <mergeCell ref="L298:P298"/>
    <mergeCell ref="Q298:U298"/>
    <mergeCell ref="X298:Y298"/>
    <mergeCell ref="B299:K299"/>
    <mergeCell ref="L299:P299"/>
    <mergeCell ref="Q299:U299"/>
    <mergeCell ref="X299:Y299"/>
    <mergeCell ref="B294:K294"/>
    <mergeCell ref="L294:P294"/>
    <mergeCell ref="Q294:U294"/>
    <mergeCell ref="X294:Y294"/>
    <mergeCell ref="B295:K295"/>
    <mergeCell ref="L295:P295"/>
    <mergeCell ref="Q295:U295"/>
    <mergeCell ref="X295:Y295"/>
    <mergeCell ref="B296:K296"/>
    <mergeCell ref="L296:P296"/>
    <mergeCell ref="Q296:U296"/>
    <mergeCell ref="X296:Y296"/>
    <mergeCell ref="B303:K303"/>
    <mergeCell ref="L303:P303"/>
    <mergeCell ref="Q303:U303"/>
    <mergeCell ref="X303:Y303"/>
    <mergeCell ref="B304:K304"/>
    <mergeCell ref="L304:P304"/>
    <mergeCell ref="Q304:U304"/>
    <mergeCell ref="X304:Y304"/>
    <mergeCell ref="B305:K305"/>
    <mergeCell ref="L305:P305"/>
    <mergeCell ref="Q305:U305"/>
    <mergeCell ref="X305:Y305"/>
    <mergeCell ref="B300:K300"/>
    <mergeCell ref="L300:P300"/>
    <mergeCell ref="Q300:U300"/>
    <mergeCell ref="X300:Y300"/>
    <mergeCell ref="B301:K301"/>
    <mergeCell ref="L301:P301"/>
    <mergeCell ref="Q301:U301"/>
    <mergeCell ref="X301:Y301"/>
    <mergeCell ref="B302:K302"/>
    <mergeCell ref="L302:P302"/>
    <mergeCell ref="Q302:U302"/>
    <mergeCell ref="X302:Y302"/>
    <mergeCell ref="B309:K309"/>
    <mergeCell ref="L309:P309"/>
    <mergeCell ref="Q309:U309"/>
    <mergeCell ref="X309:Y309"/>
    <mergeCell ref="B310:K310"/>
    <mergeCell ref="L310:P310"/>
    <mergeCell ref="Q310:U310"/>
    <mergeCell ref="X310:Y310"/>
    <mergeCell ref="B311:K311"/>
    <mergeCell ref="L311:P311"/>
    <mergeCell ref="Q311:U311"/>
    <mergeCell ref="X311:Y311"/>
    <mergeCell ref="B306:K306"/>
    <mergeCell ref="L306:P306"/>
    <mergeCell ref="Q306:U306"/>
    <mergeCell ref="X306:Y306"/>
    <mergeCell ref="B307:K307"/>
    <mergeCell ref="L307:P307"/>
    <mergeCell ref="Q307:U307"/>
    <mergeCell ref="X307:Y307"/>
    <mergeCell ref="B308:K308"/>
    <mergeCell ref="L308:P308"/>
    <mergeCell ref="Q308:U308"/>
    <mergeCell ref="X308:Y308"/>
    <mergeCell ref="B315:K315"/>
    <mergeCell ref="L315:P315"/>
    <mergeCell ref="Q315:U315"/>
    <mergeCell ref="X315:Y315"/>
    <mergeCell ref="B316:K316"/>
    <mergeCell ref="L316:P316"/>
    <mergeCell ref="Q316:U316"/>
    <mergeCell ref="X316:Y316"/>
    <mergeCell ref="B317:K317"/>
    <mergeCell ref="L317:P317"/>
    <mergeCell ref="Q317:U317"/>
    <mergeCell ref="X317:Y317"/>
    <mergeCell ref="B312:K312"/>
    <mergeCell ref="L312:P312"/>
    <mergeCell ref="Q312:U312"/>
    <mergeCell ref="X312:Y312"/>
    <mergeCell ref="B313:K313"/>
    <mergeCell ref="L313:P313"/>
    <mergeCell ref="Q313:U313"/>
    <mergeCell ref="X313:Y313"/>
    <mergeCell ref="B314:K314"/>
    <mergeCell ref="L314:P314"/>
    <mergeCell ref="Q314:U314"/>
    <mergeCell ref="X314:Y314"/>
    <mergeCell ref="B321:K321"/>
    <mergeCell ref="L321:P321"/>
    <mergeCell ref="Q321:U321"/>
    <mergeCell ref="X321:Y321"/>
    <mergeCell ref="B322:K322"/>
    <mergeCell ref="L322:P322"/>
    <mergeCell ref="Q322:U322"/>
    <mergeCell ref="X322:Y322"/>
    <mergeCell ref="B323:K323"/>
    <mergeCell ref="L323:P323"/>
    <mergeCell ref="Q323:U323"/>
    <mergeCell ref="X323:Y323"/>
    <mergeCell ref="B318:K318"/>
    <mergeCell ref="L318:P318"/>
    <mergeCell ref="Q318:U318"/>
    <mergeCell ref="X318:Y318"/>
    <mergeCell ref="B319:K319"/>
    <mergeCell ref="L319:P319"/>
    <mergeCell ref="Q319:U319"/>
    <mergeCell ref="X319:Y319"/>
    <mergeCell ref="B320:K320"/>
    <mergeCell ref="L320:P320"/>
    <mergeCell ref="Q320:U320"/>
    <mergeCell ref="X320:Y320"/>
    <mergeCell ref="B327:K327"/>
    <mergeCell ref="L327:P327"/>
    <mergeCell ref="Q327:U327"/>
    <mergeCell ref="X327:Y327"/>
    <mergeCell ref="B328:K328"/>
    <mergeCell ref="L328:P328"/>
    <mergeCell ref="Q328:U328"/>
    <mergeCell ref="X328:Y328"/>
    <mergeCell ref="B329:K329"/>
    <mergeCell ref="L329:P329"/>
    <mergeCell ref="Q329:U329"/>
    <mergeCell ref="X329:Y329"/>
    <mergeCell ref="B324:K324"/>
    <mergeCell ref="L324:P324"/>
    <mergeCell ref="Q324:U324"/>
    <mergeCell ref="X324:Y324"/>
    <mergeCell ref="B325:K325"/>
    <mergeCell ref="L325:P325"/>
    <mergeCell ref="Q325:U325"/>
    <mergeCell ref="X325:Y325"/>
    <mergeCell ref="B326:K326"/>
    <mergeCell ref="L326:P326"/>
    <mergeCell ref="Q326:U326"/>
    <mergeCell ref="X326:Y326"/>
    <mergeCell ref="B333:K333"/>
    <mergeCell ref="L333:P333"/>
    <mergeCell ref="Q333:U333"/>
    <mergeCell ref="X333:Y333"/>
    <mergeCell ref="B334:K334"/>
    <mergeCell ref="L334:P334"/>
    <mergeCell ref="Q334:U334"/>
    <mergeCell ref="X334:Y334"/>
    <mergeCell ref="B335:K335"/>
    <mergeCell ref="L335:P335"/>
    <mergeCell ref="Q335:U335"/>
    <mergeCell ref="X335:Y335"/>
    <mergeCell ref="B330:K330"/>
    <mergeCell ref="L330:P330"/>
    <mergeCell ref="Q330:U330"/>
    <mergeCell ref="X330:Y330"/>
    <mergeCell ref="B331:K331"/>
    <mergeCell ref="L331:P331"/>
    <mergeCell ref="Q331:U331"/>
    <mergeCell ref="X331:Y331"/>
    <mergeCell ref="B332:K332"/>
    <mergeCell ref="L332:P332"/>
    <mergeCell ref="Q332:U332"/>
    <mergeCell ref="X332:Y332"/>
    <mergeCell ref="B339:K339"/>
    <mergeCell ref="L339:P339"/>
    <mergeCell ref="Q339:U339"/>
    <mergeCell ref="X339:Y339"/>
    <mergeCell ref="B340:K340"/>
    <mergeCell ref="L340:P340"/>
    <mergeCell ref="Q340:U340"/>
    <mergeCell ref="X340:Y340"/>
    <mergeCell ref="B341:K341"/>
    <mergeCell ref="L341:P341"/>
    <mergeCell ref="Q341:U341"/>
    <mergeCell ref="X341:Y341"/>
    <mergeCell ref="B336:K336"/>
    <mergeCell ref="L336:P336"/>
    <mergeCell ref="Q336:U336"/>
    <mergeCell ref="X336:Y336"/>
    <mergeCell ref="B337:K337"/>
    <mergeCell ref="L337:P337"/>
    <mergeCell ref="Q337:U337"/>
    <mergeCell ref="X337:Y337"/>
    <mergeCell ref="B338:K338"/>
    <mergeCell ref="L338:P338"/>
    <mergeCell ref="Q338:U338"/>
    <mergeCell ref="X338:Y338"/>
    <mergeCell ref="B345:K345"/>
    <mergeCell ref="L345:P345"/>
    <mergeCell ref="Q345:U345"/>
    <mergeCell ref="X345:Y345"/>
    <mergeCell ref="B346:K346"/>
    <mergeCell ref="L346:P346"/>
    <mergeCell ref="Q346:U346"/>
    <mergeCell ref="X346:Y346"/>
    <mergeCell ref="B347:K347"/>
    <mergeCell ref="L347:P347"/>
    <mergeCell ref="Q347:U347"/>
    <mergeCell ref="X347:Y347"/>
    <mergeCell ref="B342:K342"/>
    <mergeCell ref="L342:P342"/>
    <mergeCell ref="Q342:U342"/>
    <mergeCell ref="X342:Y342"/>
    <mergeCell ref="B343:K343"/>
    <mergeCell ref="L343:P343"/>
    <mergeCell ref="Q343:U343"/>
    <mergeCell ref="X343:Y343"/>
    <mergeCell ref="B344:K344"/>
    <mergeCell ref="L344:P344"/>
    <mergeCell ref="Q344:U344"/>
    <mergeCell ref="X344:Y344"/>
    <mergeCell ref="B351:K351"/>
    <mergeCell ref="L351:P351"/>
    <mergeCell ref="Q351:U351"/>
    <mergeCell ref="X351:Y351"/>
    <mergeCell ref="B352:K352"/>
    <mergeCell ref="L352:P352"/>
    <mergeCell ref="Q352:U352"/>
    <mergeCell ref="X352:Y352"/>
    <mergeCell ref="B353:K353"/>
    <mergeCell ref="L353:P353"/>
    <mergeCell ref="Q353:U353"/>
    <mergeCell ref="X353:Y353"/>
    <mergeCell ref="B348:K348"/>
    <mergeCell ref="L348:P348"/>
    <mergeCell ref="Q348:U348"/>
    <mergeCell ref="X348:Y348"/>
    <mergeCell ref="B349:K349"/>
    <mergeCell ref="L349:P349"/>
    <mergeCell ref="Q349:U349"/>
    <mergeCell ref="X349:Y349"/>
    <mergeCell ref="B350:K350"/>
    <mergeCell ref="L350:P350"/>
    <mergeCell ref="Q350:U350"/>
    <mergeCell ref="X350:Y350"/>
    <mergeCell ref="B357:K357"/>
    <mergeCell ref="L357:P357"/>
    <mergeCell ref="Q357:U357"/>
    <mergeCell ref="X357:Y357"/>
    <mergeCell ref="B358:K358"/>
    <mergeCell ref="L358:P358"/>
    <mergeCell ref="Q358:U358"/>
    <mergeCell ref="X358:Y358"/>
    <mergeCell ref="B359:K359"/>
    <mergeCell ref="L359:P359"/>
    <mergeCell ref="Q359:U359"/>
    <mergeCell ref="X359:Y359"/>
    <mergeCell ref="B354:K354"/>
    <mergeCell ref="L354:P354"/>
    <mergeCell ref="Q354:U354"/>
    <mergeCell ref="X354:Y354"/>
    <mergeCell ref="B355:K355"/>
    <mergeCell ref="L355:P355"/>
    <mergeCell ref="Q355:U355"/>
    <mergeCell ref="X355:Y355"/>
    <mergeCell ref="B356:K356"/>
    <mergeCell ref="L356:P356"/>
    <mergeCell ref="Q356:U356"/>
    <mergeCell ref="X356:Y356"/>
    <mergeCell ref="B363:K363"/>
    <mergeCell ref="L363:P363"/>
    <mergeCell ref="Q363:U363"/>
    <mergeCell ref="X363:Y363"/>
    <mergeCell ref="B364:K364"/>
    <mergeCell ref="L364:P364"/>
    <mergeCell ref="Q364:U364"/>
    <mergeCell ref="X364:Y364"/>
    <mergeCell ref="B365:K365"/>
    <mergeCell ref="L365:P365"/>
    <mergeCell ref="Q365:U365"/>
    <mergeCell ref="X365:Y365"/>
    <mergeCell ref="B360:K360"/>
    <mergeCell ref="L360:P360"/>
    <mergeCell ref="Q360:U360"/>
    <mergeCell ref="X360:Y360"/>
    <mergeCell ref="B361:K361"/>
    <mergeCell ref="L361:P361"/>
    <mergeCell ref="Q361:U361"/>
    <mergeCell ref="X361:Y361"/>
    <mergeCell ref="B362:K362"/>
    <mergeCell ref="L362:P362"/>
    <mergeCell ref="Q362:U362"/>
    <mergeCell ref="X362:Y362"/>
    <mergeCell ref="B369:K369"/>
    <mergeCell ref="L369:P369"/>
    <mergeCell ref="Q369:U369"/>
    <mergeCell ref="X369:Y369"/>
    <mergeCell ref="B370:K370"/>
    <mergeCell ref="L370:P370"/>
    <mergeCell ref="Q370:U370"/>
    <mergeCell ref="X370:Y370"/>
    <mergeCell ref="B371:K371"/>
    <mergeCell ref="L371:P371"/>
    <mergeCell ref="Q371:U371"/>
    <mergeCell ref="X371:Y371"/>
    <mergeCell ref="B366:K366"/>
    <mergeCell ref="L366:P366"/>
    <mergeCell ref="Q366:U366"/>
    <mergeCell ref="X366:Y366"/>
    <mergeCell ref="B367:K367"/>
    <mergeCell ref="L367:P367"/>
    <mergeCell ref="Q367:U367"/>
    <mergeCell ref="X367:Y367"/>
    <mergeCell ref="B368:K368"/>
    <mergeCell ref="L368:P368"/>
    <mergeCell ref="Q368:U368"/>
    <mergeCell ref="X368:Y368"/>
    <mergeCell ref="B375:K375"/>
    <mergeCell ref="L375:P375"/>
    <mergeCell ref="Q375:U375"/>
    <mergeCell ref="X375:Y375"/>
    <mergeCell ref="B376:K376"/>
    <mergeCell ref="L376:P376"/>
    <mergeCell ref="Q376:U376"/>
    <mergeCell ref="X376:Y376"/>
    <mergeCell ref="B377:K377"/>
    <mergeCell ref="L377:P377"/>
    <mergeCell ref="Q377:U377"/>
    <mergeCell ref="X377:Y377"/>
    <mergeCell ref="B372:K372"/>
    <mergeCell ref="L372:P372"/>
    <mergeCell ref="Q372:U372"/>
    <mergeCell ref="X372:Y372"/>
    <mergeCell ref="B373:K373"/>
    <mergeCell ref="L373:P373"/>
    <mergeCell ref="Q373:U373"/>
    <mergeCell ref="X373:Y373"/>
    <mergeCell ref="B374:K374"/>
    <mergeCell ref="L374:P374"/>
    <mergeCell ref="Q374:U374"/>
    <mergeCell ref="X374:Y374"/>
    <mergeCell ref="B381:K381"/>
    <mergeCell ref="L381:P381"/>
    <mergeCell ref="Q381:U381"/>
    <mergeCell ref="X381:Y381"/>
    <mergeCell ref="B382:K382"/>
    <mergeCell ref="L382:P382"/>
    <mergeCell ref="Q382:U382"/>
    <mergeCell ref="X382:Y382"/>
    <mergeCell ref="B383:K383"/>
    <mergeCell ref="L383:P383"/>
    <mergeCell ref="Q383:U383"/>
    <mergeCell ref="X383:Y383"/>
    <mergeCell ref="B378:K378"/>
    <mergeCell ref="L378:P378"/>
    <mergeCell ref="Q378:U378"/>
    <mergeCell ref="X378:Y378"/>
    <mergeCell ref="B379:K379"/>
    <mergeCell ref="L379:P379"/>
    <mergeCell ref="Q379:U379"/>
    <mergeCell ref="X379:Y379"/>
    <mergeCell ref="B380:K380"/>
    <mergeCell ref="L380:P380"/>
    <mergeCell ref="Q380:U380"/>
    <mergeCell ref="X380:Y380"/>
    <mergeCell ref="B387:K387"/>
    <mergeCell ref="L387:P387"/>
    <mergeCell ref="Q387:U387"/>
    <mergeCell ref="X387:Y387"/>
    <mergeCell ref="B388:K388"/>
    <mergeCell ref="L388:P388"/>
    <mergeCell ref="Q388:U388"/>
    <mergeCell ref="X388:Y388"/>
    <mergeCell ref="B389:K389"/>
    <mergeCell ref="L389:P389"/>
    <mergeCell ref="Q389:U389"/>
    <mergeCell ref="X389:Y389"/>
    <mergeCell ref="B384:K384"/>
    <mergeCell ref="L384:P384"/>
    <mergeCell ref="Q384:U384"/>
    <mergeCell ref="X384:Y384"/>
    <mergeCell ref="B385:K385"/>
    <mergeCell ref="L385:P385"/>
    <mergeCell ref="Q385:U385"/>
    <mergeCell ref="X385:Y385"/>
    <mergeCell ref="B386:K386"/>
    <mergeCell ref="L386:P386"/>
    <mergeCell ref="Q386:U386"/>
    <mergeCell ref="X386:Y386"/>
    <mergeCell ref="B393:K393"/>
    <mergeCell ref="L393:P393"/>
    <mergeCell ref="Q393:U393"/>
    <mergeCell ref="X393:Y393"/>
    <mergeCell ref="B394:K394"/>
    <mergeCell ref="L394:P394"/>
    <mergeCell ref="Q394:U394"/>
    <mergeCell ref="X394:Y394"/>
    <mergeCell ref="B395:K395"/>
    <mergeCell ref="L395:P395"/>
    <mergeCell ref="Q395:U395"/>
    <mergeCell ref="X395:Y395"/>
    <mergeCell ref="B390:K390"/>
    <mergeCell ref="L390:P390"/>
    <mergeCell ref="Q390:U390"/>
    <mergeCell ref="X390:Y390"/>
    <mergeCell ref="B391:K391"/>
    <mergeCell ref="L391:P391"/>
    <mergeCell ref="Q391:U391"/>
    <mergeCell ref="X391:Y391"/>
    <mergeCell ref="B392:K392"/>
    <mergeCell ref="L392:P392"/>
    <mergeCell ref="Q392:U392"/>
    <mergeCell ref="X392:Y392"/>
    <mergeCell ref="B399:K399"/>
    <mergeCell ref="L399:P399"/>
    <mergeCell ref="Q399:U399"/>
    <mergeCell ref="X399:Y399"/>
    <mergeCell ref="B400:K400"/>
    <mergeCell ref="L400:P400"/>
    <mergeCell ref="Q400:U400"/>
    <mergeCell ref="X400:Y400"/>
    <mergeCell ref="B401:K401"/>
    <mergeCell ref="L401:P401"/>
    <mergeCell ref="Q401:U401"/>
    <mergeCell ref="X401:Y401"/>
    <mergeCell ref="B396:K396"/>
    <mergeCell ref="L396:P396"/>
    <mergeCell ref="Q396:U396"/>
    <mergeCell ref="X396:Y396"/>
    <mergeCell ref="B397:K397"/>
    <mergeCell ref="L397:P397"/>
    <mergeCell ref="Q397:U397"/>
    <mergeCell ref="X397:Y397"/>
    <mergeCell ref="B398:K398"/>
    <mergeCell ref="L398:P398"/>
    <mergeCell ref="Q398:U398"/>
    <mergeCell ref="X398:Y398"/>
    <mergeCell ref="B405:K405"/>
    <mergeCell ref="L405:P405"/>
    <mergeCell ref="Q405:U405"/>
    <mergeCell ref="X405:Y405"/>
    <mergeCell ref="B406:K406"/>
    <mergeCell ref="L406:P406"/>
    <mergeCell ref="Q406:U406"/>
    <mergeCell ref="X406:Y406"/>
    <mergeCell ref="B407:K407"/>
    <mergeCell ref="L407:P407"/>
    <mergeCell ref="Q407:U407"/>
    <mergeCell ref="X407:Y407"/>
    <mergeCell ref="B402:K402"/>
    <mergeCell ref="L402:P402"/>
    <mergeCell ref="Q402:U402"/>
    <mergeCell ref="X402:Y402"/>
    <mergeCell ref="B403:K403"/>
    <mergeCell ref="L403:P403"/>
    <mergeCell ref="Q403:U403"/>
    <mergeCell ref="X403:Y403"/>
    <mergeCell ref="B404:K404"/>
    <mergeCell ref="L404:P404"/>
    <mergeCell ref="Q404:U404"/>
    <mergeCell ref="X404:Y404"/>
    <mergeCell ref="B411:K411"/>
    <mergeCell ref="L411:P411"/>
    <mergeCell ref="Q411:U411"/>
    <mergeCell ref="X411:Y411"/>
    <mergeCell ref="B412:K412"/>
    <mergeCell ref="L412:P412"/>
    <mergeCell ref="Q412:U412"/>
    <mergeCell ref="X412:Y412"/>
    <mergeCell ref="B413:K413"/>
    <mergeCell ref="L413:P413"/>
    <mergeCell ref="Q413:U413"/>
    <mergeCell ref="X413:Y413"/>
    <mergeCell ref="B408:K408"/>
    <mergeCell ref="L408:P408"/>
    <mergeCell ref="Q408:U408"/>
    <mergeCell ref="X408:Y408"/>
    <mergeCell ref="B409:K409"/>
    <mergeCell ref="L409:P409"/>
    <mergeCell ref="Q409:U409"/>
    <mergeCell ref="X409:Y409"/>
    <mergeCell ref="B410:K410"/>
    <mergeCell ref="L410:P410"/>
    <mergeCell ref="Q410:U410"/>
    <mergeCell ref="X410:Y410"/>
    <mergeCell ref="B417:K417"/>
    <mergeCell ref="L417:P417"/>
    <mergeCell ref="Q417:U417"/>
    <mergeCell ref="X417:Y417"/>
    <mergeCell ref="B418:K418"/>
    <mergeCell ref="L418:P418"/>
    <mergeCell ref="Q418:U418"/>
    <mergeCell ref="X418:Y418"/>
    <mergeCell ref="B419:K419"/>
    <mergeCell ref="L419:P419"/>
    <mergeCell ref="Q419:U419"/>
    <mergeCell ref="X419:Y419"/>
    <mergeCell ref="B414:K414"/>
    <mergeCell ref="L414:P414"/>
    <mergeCell ref="Q414:U414"/>
    <mergeCell ref="X414:Y414"/>
    <mergeCell ref="B415:K415"/>
    <mergeCell ref="L415:P415"/>
    <mergeCell ref="Q415:U415"/>
    <mergeCell ref="X415:Y415"/>
    <mergeCell ref="B416:K416"/>
    <mergeCell ref="L416:P416"/>
    <mergeCell ref="Q416:U416"/>
    <mergeCell ref="X416:Y416"/>
    <mergeCell ref="B423:K423"/>
    <mergeCell ref="L423:P423"/>
    <mergeCell ref="Q423:U423"/>
    <mergeCell ref="X423:Y423"/>
    <mergeCell ref="B424:K424"/>
    <mergeCell ref="L424:P424"/>
    <mergeCell ref="Q424:U424"/>
    <mergeCell ref="X424:Y424"/>
    <mergeCell ref="B425:K425"/>
    <mergeCell ref="L425:P425"/>
    <mergeCell ref="Q425:U425"/>
    <mergeCell ref="X425:Y425"/>
    <mergeCell ref="B420:K420"/>
    <mergeCell ref="L420:P420"/>
    <mergeCell ref="Q420:U420"/>
    <mergeCell ref="X420:Y420"/>
    <mergeCell ref="B421:K421"/>
    <mergeCell ref="L421:P421"/>
    <mergeCell ref="Q421:U421"/>
    <mergeCell ref="X421:Y421"/>
    <mergeCell ref="B422:K422"/>
    <mergeCell ref="L422:P422"/>
    <mergeCell ref="Q422:U422"/>
    <mergeCell ref="X422:Y422"/>
    <mergeCell ref="B429:K429"/>
    <mergeCell ref="L429:P429"/>
    <mergeCell ref="Q429:U429"/>
    <mergeCell ref="X429:Y429"/>
    <mergeCell ref="B430:K430"/>
    <mergeCell ref="L430:P430"/>
    <mergeCell ref="Q430:U430"/>
    <mergeCell ref="X430:Y430"/>
    <mergeCell ref="B431:K431"/>
    <mergeCell ref="L431:P431"/>
    <mergeCell ref="Q431:U431"/>
    <mergeCell ref="X431:Y431"/>
    <mergeCell ref="B426:K426"/>
    <mergeCell ref="L426:P426"/>
    <mergeCell ref="Q426:U426"/>
    <mergeCell ref="X426:Y426"/>
    <mergeCell ref="B427:K427"/>
    <mergeCell ref="L427:P427"/>
    <mergeCell ref="Q427:U427"/>
    <mergeCell ref="X427:Y427"/>
    <mergeCell ref="B428:K428"/>
    <mergeCell ref="L428:P428"/>
    <mergeCell ref="Q428:U428"/>
    <mergeCell ref="X428:Y428"/>
    <mergeCell ref="B435:K435"/>
    <mergeCell ref="L435:P435"/>
    <mergeCell ref="Q435:U435"/>
    <mergeCell ref="X435:Y435"/>
    <mergeCell ref="B436:K436"/>
    <mergeCell ref="L436:P436"/>
    <mergeCell ref="Q436:U436"/>
    <mergeCell ref="X436:Y436"/>
    <mergeCell ref="B437:K437"/>
    <mergeCell ref="L437:P437"/>
    <mergeCell ref="Q437:U437"/>
    <mergeCell ref="X437:Y437"/>
    <mergeCell ref="B432:K432"/>
    <mergeCell ref="L432:P432"/>
    <mergeCell ref="Q432:U432"/>
    <mergeCell ref="X432:Y432"/>
    <mergeCell ref="B433:K433"/>
    <mergeCell ref="L433:P433"/>
    <mergeCell ref="Q433:U433"/>
    <mergeCell ref="X433:Y433"/>
    <mergeCell ref="B434:K434"/>
    <mergeCell ref="L434:P434"/>
    <mergeCell ref="Q434:U434"/>
    <mergeCell ref="X434:Y434"/>
    <mergeCell ref="B441:K441"/>
    <mergeCell ref="L441:P441"/>
    <mergeCell ref="Q441:U441"/>
    <mergeCell ref="X441:Y441"/>
    <mergeCell ref="B442:K442"/>
    <mergeCell ref="L442:P442"/>
    <mergeCell ref="Q442:U442"/>
    <mergeCell ref="X442:Y442"/>
    <mergeCell ref="B443:K443"/>
    <mergeCell ref="L443:P443"/>
    <mergeCell ref="Q443:U443"/>
    <mergeCell ref="X443:Y443"/>
    <mergeCell ref="B438:K438"/>
    <mergeCell ref="L438:P438"/>
    <mergeCell ref="Q438:U438"/>
    <mergeCell ref="X438:Y438"/>
    <mergeCell ref="B439:K439"/>
    <mergeCell ref="L439:P439"/>
    <mergeCell ref="Q439:U439"/>
    <mergeCell ref="X439:Y439"/>
    <mergeCell ref="B440:K440"/>
    <mergeCell ref="L440:P440"/>
    <mergeCell ref="Q440:U440"/>
    <mergeCell ref="X440:Y440"/>
    <mergeCell ref="B447:K447"/>
    <mergeCell ref="L447:P447"/>
    <mergeCell ref="Q447:U447"/>
    <mergeCell ref="X447:Y447"/>
    <mergeCell ref="B448:K448"/>
    <mergeCell ref="L448:P448"/>
    <mergeCell ref="Q448:U448"/>
    <mergeCell ref="X448:Y448"/>
    <mergeCell ref="B449:K449"/>
    <mergeCell ref="L449:P449"/>
    <mergeCell ref="Q449:U449"/>
    <mergeCell ref="X449:Y449"/>
    <mergeCell ref="B444:K444"/>
    <mergeCell ref="L444:P444"/>
    <mergeCell ref="Q444:U444"/>
    <mergeCell ref="X444:Y444"/>
    <mergeCell ref="B445:K445"/>
    <mergeCell ref="L445:P445"/>
    <mergeCell ref="Q445:U445"/>
    <mergeCell ref="X445:Y445"/>
    <mergeCell ref="B446:K446"/>
    <mergeCell ref="L446:P446"/>
    <mergeCell ref="Q446:U446"/>
    <mergeCell ref="X446:Y446"/>
    <mergeCell ref="B453:K453"/>
    <mergeCell ref="L453:P453"/>
    <mergeCell ref="Q453:U453"/>
    <mergeCell ref="X453:Y453"/>
    <mergeCell ref="B454:K454"/>
    <mergeCell ref="L454:P454"/>
    <mergeCell ref="Q454:U454"/>
    <mergeCell ref="X454:Y454"/>
    <mergeCell ref="B455:K455"/>
    <mergeCell ref="L455:P455"/>
    <mergeCell ref="Q455:U455"/>
    <mergeCell ref="X455:Y455"/>
    <mergeCell ref="B450:K450"/>
    <mergeCell ref="L450:P450"/>
    <mergeCell ref="Q450:U450"/>
    <mergeCell ref="X450:Y450"/>
    <mergeCell ref="B451:K451"/>
    <mergeCell ref="L451:P451"/>
    <mergeCell ref="Q451:U451"/>
    <mergeCell ref="X451:Y451"/>
    <mergeCell ref="B452:K452"/>
    <mergeCell ref="L452:P452"/>
    <mergeCell ref="Q452:U452"/>
    <mergeCell ref="X452:Y452"/>
    <mergeCell ref="B459:K459"/>
    <mergeCell ref="L459:P459"/>
    <mergeCell ref="Q459:U459"/>
    <mergeCell ref="X459:Y459"/>
    <mergeCell ref="B460:K460"/>
    <mergeCell ref="L460:P460"/>
    <mergeCell ref="Q460:U460"/>
    <mergeCell ref="X460:Y460"/>
    <mergeCell ref="B461:K461"/>
    <mergeCell ref="L461:P461"/>
    <mergeCell ref="Q461:U461"/>
    <mergeCell ref="X461:Y461"/>
    <mergeCell ref="B456:K456"/>
    <mergeCell ref="L456:P456"/>
    <mergeCell ref="Q456:U456"/>
    <mergeCell ref="X456:Y456"/>
    <mergeCell ref="B457:K457"/>
    <mergeCell ref="L457:P457"/>
    <mergeCell ref="Q457:U457"/>
    <mergeCell ref="X457:Y457"/>
    <mergeCell ref="B458:K458"/>
    <mergeCell ref="L458:P458"/>
    <mergeCell ref="Q458:U458"/>
    <mergeCell ref="X458:Y458"/>
    <mergeCell ref="B465:K465"/>
    <mergeCell ref="L465:P465"/>
    <mergeCell ref="Q465:U465"/>
    <mergeCell ref="X465:Y465"/>
    <mergeCell ref="B466:K466"/>
    <mergeCell ref="L466:P466"/>
    <mergeCell ref="Q466:U466"/>
    <mergeCell ref="X466:Y466"/>
    <mergeCell ref="B467:K467"/>
    <mergeCell ref="L467:P467"/>
    <mergeCell ref="Q467:U467"/>
    <mergeCell ref="X467:Y467"/>
    <mergeCell ref="B462:K462"/>
    <mergeCell ref="L462:P462"/>
    <mergeCell ref="Q462:U462"/>
    <mergeCell ref="X462:Y462"/>
    <mergeCell ref="B463:K463"/>
    <mergeCell ref="L463:P463"/>
    <mergeCell ref="Q463:U463"/>
    <mergeCell ref="X463:Y463"/>
    <mergeCell ref="B464:K464"/>
    <mergeCell ref="L464:P464"/>
    <mergeCell ref="Q464:U464"/>
    <mergeCell ref="X464:Y464"/>
    <mergeCell ref="B471:K471"/>
    <mergeCell ref="L471:P471"/>
    <mergeCell ref="Q471:U471"/>
    <mergeCell ref="X471:Y471"/>
    <mergeCell ref="B472:K472"/>
    <mergeCell ref="L472:P472"/>
    <mergeCell ref="Q472:U472"/>
    <mergeCell ref="X472:Y472"/>
    <mergeCell ref="B473:K473"/>
    <mergeCell ref="L473:P473"/>
    <mergeCell ref="Q473:U473"/>
    <mergeCell ref="X473:Y473"/>
    <mergeCell ref="B468:K468"/>
    <mergeCell ref="L468:P468"/>
    <mergeCell ref="Q468:U468"/>
    <mergeCell ref="X468:Y468"/>
    <mergeCell ref="B469:K469"/>
    <mergeCell ref="L469:P469"/>
    <mergeCell ref="Q469:U469"/>
    <mergeCell ref="X469:Y469"/>
    <mergeCell ref="B470:K470"/>
    <mergeCell ref="L470:P470"/>
    <mergeCell ref="Q470:U470"/>
    <mergeCell ref="X470:Y470"/>
    <mergeCell ref="B477:K477"/>
    <mergeCell ref="L477:P477"/>
    <mergeCell ref="Q477:U477"/>
    <mergeCell ref="X477:Y477"/>
    <mergeCell ref="B478:K478"/>
    <mergeCell ref="L478:P478"/>
    <mergeCell ref="Q478:U478"/>
    <mergeCell ref="X478:Y478"/>
    <mergeCell ref="B479:K479"/>
    <mergeCell ref="L479:P479"/>
    <mergeCell ref="Q479:U479"/>
    <mergeCell ref="X479:Y479"/>
    <mergeCell ref="B474:K474"/>
    <mergeCell ref="L474:P474"/>
    <mergeCell ref="Q474:U474"/>
    <mergeCell ref="X474:Y474"/>
    <mergeCell ref="B475:K475"/>
    <mergeCell ref="L475:P475"/>
    <mergeCell ref="Q475:U475"/>
    <mergeCell ref="X475:Y475"/>
    <mergeCell ref="B476:K476"/>
    <mergeCell ref="L476:P476"/>
    <mergeCell ref="Q476:U476"/>
    <mergeCell ref="X476:Y476"/>
    <mergeCell ref="B483:K483"/>
    <mergeCell ref="L483:P483"/>
    <mergeCell ref="Q483:U483"/>
    <mergeCell ref="X483:Y483"/>
    <mergeCell ref="B484:K484"/>
    <mergeCell ref="L484:P484"/>
    <mergeCell ref="Q484:U484"/>
    <mergeCell ref="X484:Y484"/>
    <mergeCell ref="B485:K485"/>
    <mergeCell ref="L485:P485"/>
    <mergeCell ref="Q485:U485"/>
    <mergeCell ref="X485:Y485"/>
    <mergeCell ref="B480:K480"/>
    <mergeCell ref="L480:P480"/>
    <mergeCell ref="Q480:U480"/>
    <mergeCell ref="X480:Y480"/>
    <mergeCell ref="B481:K481"/>
    <mergeCell ref="L481:P481"/>
    <mergeCell ref="Q481:U481"/>
    <mergeCell ref="X481:Y481"/>
    <mergeCell ref="B482:K482"/>
    <mergeCell ref="L482:P482"/>
    <mergeCell ref="Q482:U482"/>
    <mergeCell ref="X482:Y482"/>
    <mergeCell ref="B489:K489"/>
    <mergeCell ref="L489:P489"/>
    <mergeCell ref="Q489:U489"/>
    <mergeCell ref="X489:Y489"/>
    <mergeCell ref="B490:K490"/>
    <mergeCell ref="L490:P490"/>
    <mergeCell ref="Q490:U490"/>
    <mergeCell ref="X490:Y490"/>
    <mergeCell ref="B491:K491"/>
    <mergeCell ref="L491:P491"/>
    <mergeCell ref="Q491:U491"/>
    <mergeCell ref="X491:Y491"/>
    <mergeCell ref="B486:K486"/>
    <mergeCell ref="L486:P486"/>
    <mergeCell ref="Q486:U486"/>
    <mergeCell ref="X486:Y486"/>
    <mergeCell ref="B487:K487"/>
    <mergeCell ref="L487:P487"/>
    <mergeCell ref="Q487:U487"/>
    <mergeCell ref="X487:Y487"/>
    <mergeCell ref="B488:K488"/>
    <mergeCell ref="L488:P488"/>
    <mergeCell ref="Q488:U488"/>
    <mergeCell ref="X488:Y488"/>
    <mergeCell ref="B495:K495"/>
    <mergeCell ref="L495:P495"/>
    <mergeCell ref="Q495:U495"/>
    <mergeCell ref="X495:Y495"/>
    <mergeCell ref="B496:K496"/>
    <mergeCell ref="L496:P496"/>
    <mergeCell ref="Q496:U496"/>
    <mergeCell ref="X496:Y496"/>
    <mergeCell ref="B497:K497"/>
    <mergeCell ref="L497:P497"/>
    <mergeCell ref="Q497:U497"/>
    <mergeCell ref="X497:Y497"/>
    <mergeCell ref="B492:K492"/>
    <mergeCell ref="L492:P492"/>
    <mergeCell ref="Q492:U492"/>
    <mergeCell ref="X492:Y492"/>
    <mergeCell ref="B493:K493"/>
    <mergeCell ref="L493:P493"/>
    <mergeCell ref="Q493:U493"/>
    <mergeCell ref="X493:Y493"/>
    <mergeCell ref="B494:K494"/>
    <mergeCell ref="L494:P494"/>
    <mergeCell ref="Q494:U494"/>
    <mergeCell ref="X494:Y494"/>
    <mergeCell ref="B501:K501"/>
    <mergeCell ref="L501:P501"/>
    <mergeCell ref="Q501:U501"/>
    <mergeCell ref="X501:Y501"/>
    <mergeCell ref="B502:K502"/>
    <mergeCell ref="L502:P502"/>
    <mergeCell ref="Q502:U502"/>
    <mergeCell ref="X502:Y502"/>
    <mergeCell ref="B503:K503"/>
    <mergeCell ref="L503:P503"/>
    <mergeCell ref="Q503:U503"/>
    <mergeCell ref="X503:Y503"/>
    <mergeCell ref="B498:K498"/>
    <mergeCell ref="L498:P498"/>
    <mergeCell ref="Q498:U498"/>
    <mergeCell ref="X498:Y498"/>
    <mergeCell ref="B499:K499"/>
    <mergeCell ref="L499:P499"/>
    <mergeCell ref="Q499:U499"/>
    <mergeCell ref="X499:Y499"/>
    <mergeCell ref="B500:K500"/>
    <mergeCell ref="L500:P500"/>
    <mergeCell ref="Q500:U500"/>
    <mergeCell ref="X500:Y500"/>
    <mergeCell ref="B507:K507"/>
    <mergeCell ref="L507:P507"/>
    <mergeCell ref="Q507:U507"/>
    <mergeCell ref="X507:Y507"/>
    <mergeCell ref="B508:K508"/>
    <mergeCell ref="L508:P508"/>
    <mergeCell ref="Q508:U508"/>
    <mergeCell ref="X508:Y508"/>
    <mergeCell ref="B509:K509"/>
    <mergeCell ref="L509:P509"/>
    <mergeCell ref="Q509:U509"/>
    <mergeCell ref="X509:Y509"/>
    <mergeCell ref="B504:K504"/>
    <mergeCell ref="L504:P504"/>
    <mergeCell ref="Q504:U504"/>
    <mergeCell ref="X504:Y504"/>
    <mergeCell ref="B505:K505"/>
    <mergeCell ref="L505:P505"/>
    <mergeCell ref="Q505:U505"/>
    <mergeCell ref="X505:Y505"/>
    <mergeCell ref="B506:K506"/>
    <mergeCell ref="L506:P506"/>
    <mergeCell ref="Q506:U506"/>
    <mergeCell ref="X506:Y506"/>
    <mergeCell ref="B513:K513"/>
    <mergeCell ref="L513:P513"/>
    <mergeCell ref="Q513:U513"/>
    <mergeCell ref="X513:Y513"/>
    <mergeCell ref="B514:K514"/>
    <mergeCell ref="L514:P514"/>
    <mergeCell ref="Q514:U514"/>
    <mergeCell ref="X514:Y514"/>
    <mergeCell ref="B515:K515"/>
    <mergeCell ref="L515:P515"/>
    <mergeCell ref="Q515:U515"/>
    <mergeCell ref="X515:Y515"/>
    <mergeCell ref="B510:K510"/>
    <mergeCell ref="L510:P510"/>
    <mergeCell ref="Q510:U510"/>
    <mergeCell ref="X510:Y510"/>
    <mergeCell ref="B511:K511"/>
    <mergeCell ref="L511:P511"/>
    <mergeCell ref="Q511:U511"/>
    <mergeCell ref="X511:Y511"/>
    <mergeCell ref="B512:K512"/>
    <mergeCell ref="L512:P512"/>
    <mergeCell ref="Q512:U512"/>
    <mergeCell ref="X512:Y512"/>
    <mergeCell ref="B519:K519"/>
    <mergeCell ref="L519:P519"/>
    <mergeCell ref="Q519:U519"/>
    <mergeCell ref="X519:Y519"/>
    <mergeCell ref="B520:K520"/>
    <mergeCell ref="L520:P520"/>
    <mergeCell ref="Q520:U520"/>
    <mergeCell ref="X520:Y520"/>
    <mergeCell ref="B521:K521"/>
    <mergeCell ref="L521:P521"/>
    <mergeCell ref="Q521:U521"/>
    <mergeCell ref="X521:Y521"/>
    <mergeCell ref="B516:K516"/>
    <mergeCell ref="L516:P516"/>
    <mergeCell ref="Q516:U516"/>
    <mergeCell ref="X516:Y516"/>
    <mergeCell ref="B517:K517"/>
    <mergeCell ref="L517:P517"/>
    <mergeCell ref="Q517:U517"/>
    <mergeCell ref="X517:Y517"/>
    <mergeCell ref="B518:K518"/>
    <mergeCell ref="L518:P518"/>
    <mergeCell ref="Q518:U518"/>
    <mergeCell ref="X518:Y518"/>
    <mergeCell ref="B525:K525"/>
    <mergeCell ref="L525:P525"/>
    <mergeCell ref="Q525:U525"/>
    <mergeCell ref="X525:Y525"/>
    <mergeCell ref="B526:K526"/>
    <mergeCell ref="L526:P526"/>
    <mergeCell ref="Q526:U526"/>
    <mergeCell ref="X526:Y526"/>
    <mergeCell ref="B527:K527"/>
    <mergeCell ref="L527:P527"/>
    <mergeCell ref="Q527:U527"/>
    <mergeCell ref="X527:Y527"/>
    <mergeCell ref="B522:K522"/>
    <mergeCell ref="L522:P522"/>
    <mergeCell ref="Q522:U522"/>
    <mergeCell ref="X522:Y522"/>
    <mergeCell ref="B523:K523"/>
    <mergeCell ref="L523:P523"/>
    <mergeCell ref="Q523:U523"/>
    <mergeCell ref="X523:Y523"/>
    <mergeCell ref="B524:K524"/>
    <mergeCell ref="L524:P524"/>
    <mergeCell ref="Q524:U524"/>
    <mergeCell ref="X524:Y524"/>
    <mergeCell ref="B531:K531"/>
    <mergeCell ref="L531:P531"/>
    <mergeCell ref="Q531:U531"/>
    <mergeCell ref="X531:Y531"/>
    <mergeCell ref="B532:K532"/>
    <mergeCell ref="L532:P532"/>
    <mergeCell ref="Q532:U532"/>
    <mergeCell ref="X532:Y532"/>
    <mergeCell ref="B533:K533"/>
    <mergeCell ref="L533:P533"/>
    <mergeCell ref="Q533:U533"/>
    <mergeCell ref="X533:Y533"/>
    <mergeCell ref="B528:K528"/>
    <mergeCell ref="L528:P528"/>
    <mergeCell ref="Q528:U528"/>
    <mergeCell ref="X528:Y528"/>
    <mergeCell ref="B529:K529"/>
    <mergeCell ref="L529:P529"/>
    <mergeCell ref="Q529:U529"/>
    <mergeCell ref="X529:Y529"/>
    <mergeCell ref="B530:K530"/>
    <mergeCell ref="L530:P530"/>
    <mergeCell ref="Q530:U530"/>
    <mergeCell ref="X530:Y530"/>
    <mergeCell ref="B537:K537"/>
    <mergeCell ref="L537:P537"/>
    <mergeCell ref="Q537:U537"/>
    <mergeCell ref="X537:Y537"/>
    <mergeCell ref="B538:K538"/>
    <mergeCell ref="L538:P538"/>
    <mergeCell ref="Q538:U538"/>
    <mergeCell ref="X538:Y538"/>
    <mergeCell ref="B539:K539"/>
    <mergeCell ref="L539:P539"/>
    <mergeCell ref="Q539:U539"/>
    <mergeCell ref="X539:Y539"/>
    <mergeCell ref="B534:K534"/>
    <mergeCell ref="L534:P534"/>
    <mergeCell ref="Q534:U534"/>
    <mergeCell ref="X534:Y534"/>
    <mergeCell ref="B535:K535"/>
    <mergeCell ref="L535:P535"/>
    <mergeCell ref="Q535:U535"/>
    <mergeCell ref="X535:Y535"/>
    <mergeCell ref="B536:K536"/>
    <mergeCell ref="L536:P536"/>
    <mergeCell ref="Q536:U536"/>
    <mergeCell ref="X536:Y536"/>
    <mergeCell ref="B543:K543"/>
    <mergeCell ref="L543:P543"/>
    <mergeCell ref="Q543:U543"/>
    <mergeCell ref="X543:Y543"/>
    <mergeCell ref="B544:K544"/>
    <mergeCell ref="L544:P544"/>
    <mergeCell ref="Q544:U544"/>
    <mergeCell ref="X544:Y544"/>
    <mergeCell ref="B545:K545"/>
    <mergeCell ref="L545:P545"/>
    <mergeCell ref="Q545:U545"/>
    <mergeCell ref="X545:Y545"/>
    <mergeCell ref="B540:K540"/>
    <mergeCell ref="L540:P540"/>
    <mergeCell ref="Q540:U540"/>
    <mergeCell ref="X540:Y540"/>
    <mergeCell ref="B541:K541"/>
    <mergeCell ref="L541:P541"/>
    <mergeCell ref="Q541:U541"/>
    <mergeCell ref="X541:Y541"/>
    <mergeCell ref="B542:K542"/>
    <mergeCell ref="L542:P542"/>
    <mergeCell ref="Q542:U542"/>
    <mergeCell ref="X542:Y542"/>
    <mergeCell ref="B549:K549"/>
    <mergeCell ref="L549:P549"/>
    <mergeCell ref="Q549:U549"/>
    <mergeCell ref="X549:Y549"/>
    <mergeCell ref="B550:K550"/>
    <mergeCell ref="L550:P550"/>
    <mergeCell ref="Q550:U550"/>
    <mergeCell ref="X550:Y550"/>
    <mergeCell ref="B551:K551"/>
    <mergeCell ref="L551:P551"/>
    <mergeCell ref="Q551:U551"/>
    <mergeCell ref="X551:Y551"/>
    <mergeCell ref="B546:K546"/>
    <mergeCell ref="L546:P546"/>
    <mergeCell ref="Q546:U546"/>
    <mergeCell ref="X546:Y546"/>
    <mergeCell ref="B547:K547"/>
    <mergeCell ref="L547:P547"/>
    <mergeCell ref="Q547:U547"/>
    <mergeCell ref="X547:Y547"/>
    <mergeCell ref="B548:K548"/>
    <mergeCell ref="L548:P548"/>
    <mergeCell ref="Q548:U548"/>
    <mergeCell ref="X548:Y548"/>
    <mergeCell ref="B555:K555"/>
    <mergeCell ref="L555:P555"/>
    <mergeCell ref="Q555:U555"/>
    <mergeCell ref="X555:Y555"/>
    <mergeCell ref="B556:K556"/>
    <mergeCell ref="L556:P556"/>
    <mergeCell ref="Q556:U556"/>
    <mergeCell ref="X556:Y556"/>
    <mergeCell ref="B557:K557"/>
    <mergeCell ref="L557:P557"/>
    <mergeCell ref="Q557:U557"/>
    <mergeCell ref="X557:Y557"/>
    <mergeCell ref="B552:K552"/>
    <mergeCell ref="L552:P552"/>
    <mergeCell ref="Q552:U552"/>
    <mergeCell ref="X552:Y552"/>
    <mergeCell ref="B553:K553"/>
    <mergeCell ref="L553:P553"/>
    <mergeCell ref="Q553:U553"/>
    <mergeCell ref="X553:Y553"/>
    <mergeCell ref="B554:K554"/>
    <mergeCell ref="L554:P554"/>
    <mergeCell ref="Q554:U554"/>
    <mergeCell ref="X554:Y554"/>
    <mergeCell ref="B561:K561"/>
    <mergeCell ref="L561:P561"/>
    <mergeCell ref="Q561:U561"/>
    <mergeCell ref="X561:Y561"/>
    <mergeCell ref="B562:K562"/>
    <mergeCell ref="L562:P562"/>
    <mergeCell ref="Q562:U562"/>
    <mergeCell ref="X562:Y562"/>
    <mergeCell ref="B563:K563"/>
    <mergeCell ref="L563:P563"/>
    <mergeCell ref="Q563:U563"/>
    <mergeCell ref="X563:Y563"/>
    <mergeCell ref="B558:K558"/>
    <mergeCell ref="L558:P558"/>
    <mergeCell ref="Q558:U558"/>
    <mergeCell ref="X558:Y558"/>
    <mergeCell ref="B559:K559"/>
    <mergeCell ref="L559:P559"/>
    <mergeCell ref="Q559:U559"/>
    <mergeCell ref="X559:Y559"/>
    <mergeCell ref="B560:K560"/>
    <mergeCell ref="L560:P560"/>
    <mergeCell ref="Q560:U560"/>
    <mergeCell ref="X560:Y560"/>
    <mergeCell ref="B567:K567"/>
    <mergeCell ref="L567:P567"/>
    <mergeCell ref="Q567:U567"/>
    <mergeCell ref="X567:Y567"/>
    <mergeCell ref="B568:K568"/>
    <mergeCell ref="L568:P568"/>
    <mergeCell ref="Q568:U568"/>
    <mergeCell ref="X568:Y568"/>
    <mergeCell ref="B569:K569"/>
    <mergeCell ref="L569:P569"/>
    <mergeCell ref="Q569:U569"/>
    <mergeCell ref="X569:Y569"/>
    <mergeCell ref="B564:K564"/>
    <mergeCell ref="L564:P564"/>
    <mergeCell ref="Q564:U564"/>
    <mergeCell ref="X564:Y564"/>
    <mergeCell ref="B565:K565"/>
    <mergeCell ref="L565:P565"/>
    <mergeCell ref="Q565:U565"/>
    <mergeCell ref="X565:Y565"/>
    <mergeCell ref="B566:K566"/>
    <mergeCell ref="L566:P566"/>
    <mergeCell ref="Q566:U566"/>
    <mergeCell ref="X566:Y566"/>
    <mergeCell ref="B573:K573"/>
    <mergeCell ref="L573:P573"/>
    <mergeCell ref="Q573:U573"/>
    <mergeCell ref="X573:Y573"/>
    <mergeCell ref="B574:K574"/>
    <mergeCell ref="L574:P574"/>
    <mergeCell ref="Q574:U574"/>
    <mergeCell ref="X574:Y574"/>
    <mergeCell ref="B575:K575"/>
    <mergeCell ref="L575:P575"/>
    <mergeCell ref="Q575:U575"/>
    <mergeCell ref="X575:Y575"/>
    <mergeCell ref="B570:K570"/>
    <mergeCell ref="L570:P570"/>
    <mergeCell ref="Q570:U570"/>
    <mergeCell ref="X570:Y570"/>
    <mergeCell ref="B571:K571"/>
    <mergeCell ref="L571:P571"/>
    <mergeCell ref="Q571:U571"/>
    <mergeCell ref="X571:Y571"/>
    <mergeCell ref="B572:K572"/>
    <mergeCell ref="L572:P572"/>
    <mergeCell ref="Q572:U572"/>
    <mergeCell ref="X572:Y572"/>
    <mergeCell ref="B579:K579"/>
    <mergeCell ref="L579:P579"/>
    <mergeCell ref="Q579:U579"/>
    <mergeCell ref="X579:Y579"/>
    <mergeCell ref="B580:K580"/>
    <mergeCell ref="L580:P580"/>
    <mergeCell ref="Q580:U580"/>
    <mergeCell ref="X580:Y580"/>
    <mergeCell ref="B581:K581"/>
    <mergeCell ref="L581:P581"/>
    <mergeCell ref="Q581:U581"/>
    <mergeCell ref="X581:Y581"/>
    <mergeCell ref="B576:K576"/>
    <mergeCell ref="L576:P576"/>
    <mergeCell ref="Q576:U576"/>
    <mergeCell ref="X576:Y576"/>
    <mergeCell ref="B577:K577"/>
    <mergeCell ref="L577:P577"/>
    <mergeCell ref="Q577:U577"/>
    <mergeCell ref="X577:Y577"/>
    <mergeCell ref="B578:K578"/>
    <mergeCell ref="L578:P578"/>
    <mergeCell ref="Q578:U578"/>
    <mergeCell ref="X578:Y578"/>
    <mergeCell ref="B585:K585"/>
    <mergeCell ref="L585:P585"/>
    <mergeCell ref="Q585:U585"/>
    <mergeCell ref="X585:Y585"/>
    <mergeCell ref="B586:K586"/>
    <mergeCell ref="L586:P586"/>
    <mergeCell ref="Q586:U586"/>
    <mergeCell ref="X586:Y586"/>
    <mergeCell ref="B587:K587"/>
    <mergeCell ref="L587:P587"/>
    <mergeCell ref="Q587:U587"/>
    <mergeCell ref="X587:Y587"/>
    <mergeCell ref="B582:K582"/>
    <mergeCell ref="L582:P582"/>
    <mergeCell ref="Q582:U582"/>
    <mergeCell ref="X582:Y582"/>
    <mergeCell ref="B583:K583"/>
    <mergeCell ref="L583:P583"/>
    <mergeCell ref="Q583:U583"/>
    <mergeCell ref="X583:Y583"/>
    <mergeCell ref="B584:K584"/>
    <mergeCell ref="L584:P584"/>
    <mergeCell ref="Q584:U584"/>
    <mergeCell ref="X584:Y584"/>
    <mergeCell ref="B591:K591"/>
    <mergeCell ref="L591:P591"/>
    <mergeCell ref="Q591:U591"/>
    <mergeCell ref="X591:Y591"/>
    <mergeCell ref="B592:K592"/>
    <mergeCell ref="L592:P592"/>
    <mergeCell ref="Q592:U592"/>
    <mergeCell ref="X592:Y592"/>
    <mergeCell ref="B593:K593"/>
    <mergeCell ref="L593:P593"/>
    <mergeCell ref="Q593:U593"/>
    <mergeCell ref="X593:Y593"/>
    <mergeCell ref="B588:K588"/>
    <mergeCell ref="L588:P588"/>
    <mergeCell ref="Q588:U588"/>
    <mergeCell ref="X588:Y588"/>
    <mergeCell ref="B589:K589"/>
    <mergeCell ref="L589:P589"/>
    <mergeCell ref="Q589:U589"/>
    <mergeCell ref="X589:Y589"/>
    <mergeCell ref="B590:K590"/>
    <mergeCell ref="L590:P590"/>
    <mergeCell ref="Q590:U590"/>
    <mergeCell ref="X590:Y590"/>
    <mergeCell ref="B597:K597"/>
    <mergeCell ref="L597:P597"/>
    <mergeCell ref="Q597:U597"/>
    <mergeCell ref="X597:Y597"/>
    <mergeCell ref="B598:K598"/>
    <mergeCell ref="L598:P598"/>
    <mergeCell ref="Q598:U598"/>
    <mergeCell ref="X598:Y598"/>
    <mergeCell ref="B599:K599"/>
    <mergeCell ref="L599:P599"/>
    <mergeCell ref="Q599:U599"/>
    <mergeCell ref="X599:Y599"/>
    <mergeCell ref="B594:K594"/>
    <mergeCell ref="L594:P594"/>
    <mergeCell ref="Q594:U594"/>
    <mergeCell ref="X594:Y594"/>
    <mergeCell ref="B595:K595"/>
    <mergeCell ref="L595:P595"/>
    <mergeCell ref="Q595:U595"/>
    <mergeCell ref="X595:Y595"/>
    <mergeCell ref="B596:K596"/>
    <mergeCell ref="L596:P596"/>
    <mergeCell ref="Q596:U596"/>
    <mergeCell ref="X596:Y596"/>
    <mergeCell ref="B603:K603"/>
    <mergeCell ref="L603:P603"/>
    <mergeCell ref="Q603:U603"/>
    <mergeCell ref="X603:Y603"/>
    <mergeCell ref="B604:K604"/>
    <mergeCell ref="L604:P604"/>
    <mergeCell ref="Q604:U604"/>
    <mergeCell ref="X604:Y604"/>
    <mergeCell ref="B605:K605"/>
    <mergeCell ref="L605:P605"/>
    <mergeCell ref="Q605:U605"/>
    <mergeCell ref="X605:Y605"/>
    <mergeCell ref="B600:K600"/>
    <mergeCell ref="L600:P600"/>
    <mergeCell ref="Q600:U600"/>
    <mergeCell ref="X600:Y600"/>
    <mergeCell ref="B601:K601"/>
    <mergeCell ref="L601:P601"/>
    <mergeCell ref="Q601:U601"/>
    <mergeCell ref="X601:Y601"/>
    <mergeCell ref="B602:K602"/>
    <mergeCell ref="L602:P602"/>
    <mergeCell ref="Q602:U602"/>
    <mergeCell ref="X602:Y602"/>
    <mergeCell ref="B609:K609"/>
    <mergeCell ref="L609:P609"/>
    <mergeCell ref="Q609:U609"/>
    <mergeCell ref="X609:Y609"/>
    <mergeCell ref="B610:K610"/>
    <mergeCell ref="L610:P610"/>
    <mergeCell ref="Q610:U610"/>
    <mergeCell ref="X610:Y610"/>
    <mergeCell ref="B611:K611"/>
    <mergeCell ref="L611:P611"/>
    <mergeCell ref="Q611:U611"/>
    <mergeCell ref="X611:Y611"/>
    <mergeCell ref="B606:K606"/>
    <mergeCell ref="L606:P606"/>
    <mergeCell ref="Q606:U606"/>
    <mergeCell ref="X606:Y606"/>
    <mergeCell ref="B607:K607"/>
    <mergeCell ref="L607:P607"/>
    <mergeCell ref="Q607:U607"/>
    <mergeCell ref="X607:Y607"/>
    <mergeCell ref="B608:K608"/>
    <mergeCell ref="L608:P608"/>
    <mergeCell ref="Q608:U608"/>
    <mergeCell ref="X608:Y608"/>
    <mergeCell ref="B615:K615"/>
    <mergeCell ref="L615:P615"/>
    <mergeCell ref="Q615:U615"/>
    <mergeCell ref="X615:Y615"/>
    <mergeCell ref="B616:K616"/>
    <mergeCell ref="L616:P616"/>
    <mergeCell ref="Q616:U616"/>
    <mergeCell ref="X616:Y616"/>
    <mergeCell ref="B617:K617"/>
    <mergeCell ref="L617:P617"/>
    <mergeCell ref="Q617:U617"/>
    <mergeCell ref="X617:Y617"/>
    <mergeCell ref="B612:K612"/>
    <mergeCell ref="L612:P612"/>
    <mergeCell ref="Q612:U612"/>
    <mergeCell ref="X612:Y612"/>
    <mergeCell ref="B613:K613"/>
    <mergeCell ref="L613:P613"/>
    <mergeCell ref="Q613:U613"/>
    <mergeCell ref="X613:Y613"/>
    <mergeCell ref="B614:K614"/>
    <mergeCell ref="L614:P614"/>
    <mergeCell ref="Q614:U614"/>
    <mergeCell ref="X614:Y614"/>
    <mergeCell ref="B621:K621"/>
    <mergeCell ref="L621:P621"/>
    <mergeCell ref="Q621:U621"/>
    <mergeCell ref="X621:Y621"/>
    <mergeCell ref="B622:K622"/>
    <mergeCell ref="L622:P622"/>
    <mergeCell ref="Q622:U622"/>
    <mergeCell ref="X622:Y622"/>
    <mergeCell ref="B623:K623"/>
    <mergeCell ref="L623:P623"/>
    <mergeCell ref="Q623:U623"/>
    <mergeCell ref="X623:Y623"/>
    <mergeCell ref="B618:K618"/>
    <mergeCell ref="L618:P618"/>
    <mergeCell ref="Q618:U618"/>
    <mergeCell ref="X618:Y618"/>
    <mergeCell ref="B619:K619"/>
    <mergeCell ref="L619:P619"/>
    <mergeCell ref="Q619:U619"/>
    <mergeCell ref="X619:Y619"/>
    <mergeCell ref="B620:K620"/>
    <mergeCell ref="L620:P620"/>
    <mergeCell ref="Q620:U620"/>
    <mergeCell ref="X620:Y620"/>
    <mergeCell ref="B627:K627"/>
    <mergeCell ref="L627:P627"/>
    <mergeCell ref="Q627:U627"/>
    <mergeCell ref="X627:Y627"/>
    <mergeCell ref="B628:K628"/>
    <mergeCell ref="L628:P628"/>
    <mergeCell ref="Q628:U628"/>
    <mergeCell ref="X628:Y628"/>
    <mergeCell ref="B629:K629"/>
    <mergeCell ref="L629:P629"/>
    <mergeCell ref="Q629:U629"/>
    <mergeCell ref="X629:Y629"/>
    <mergeCell ref="B624:K624"/>
    <mergeCell ref="L624:P624"/>
    <mergeCell ref="Q624:U624"/>
    <mergeCell ref="X624:Y624"/>
    <mergeCell ref="B625:K625"/>
    <mergeCell ref="L625:P625"/>
    <mergeCell ref="Q625:U625"/>
    <mergeCell ref="X625:Y625"/>
    <mergeCell ref="B626:K626"/>
    <mergeCell ref="L626:P626"/>
    <mergeCell ref="Q626:U626"/>
    <mergeCell ref="X626:Y626"/>
    <mergeCell ref="B633:K633"/>
    <mergeCell ref="L633:P633"/>
    <mergeCell ref="Q633:U633"/>
    <mergeCell ref="X633:Y633"/>
    <mergeCell ref="B634:K634"/>
    <mergeCell ref="L634:P634"/>
    <mergeCell ref="Q634:U634"/>
    <mergeCell ref="X634:Y634"/>
    <mergeCell ref="B635:K635"/>
    <mergeCell ref="L635:P635"/>
    <mergeCell ref="Q635:U635"/>
    <mergeCell ref="X635:Y635"/>
    <mergeCell ref="B630:K630"/>
    <mergeCell ref="L630:P630"/>
    <mergeCell ref="Q630:U630"/>
    <mergeCell ref="X630:Y630"/>
    <mergeCell ref="B631:K631"/>
    <mergeCell ref="L631:P631"/>
    <mergeCell ref="Q631:U631"/>
    <mergeCell ref="X631:Y631"/>
    <mergeCell ref="B632:K632"/>
    <mergeCell ref="L632:P632"/>
    <mergeCell ref="Q632:U632"/>
    <mergeCell ref="X632:Y632"/>
    <mergeCell ref="B639:K639"/>
    <mergeCell ref="L639:P639"/>
    <mergeCell ref="Q639:U639"/>
    <mergeCell ref="X639:Y639"/>
    <mergeCell ref="B640:K640"/>
    <mergeCell ref="L640:P640"/>
    <mergeCell ref="Q640:U640"/>
    <mergeCell ref="X640:Y640"/>
    <mergeCell ref="B641:K641"/>
    <mergeCell ref="L641:P641"/>
    <mergeCell ref="Q641:U641"/>
    <mergeCell ref="X641:Y641"/>
    <mergeCell ref="B636:K636"/>
    <mergeCell ref="L636:P636"/>
    <mergeCell ref="Q636:U636"/>
    <mergeCell ref="X636:Y636"/>
    <mergeCell ref="B637:K637"/>
    <mergeCell ref="L637:P637"/>
    <mergeCell ref="Q637:U637"/>
    <mergeCell ref="X637:Y637"/>
    <mergeCell ref="B638:K638"/>
    <mergeCell ref="L638:P638"/>
    <mergeCell ref="Q638:U638"/>
    <mergeCell ref="X638:Y638"/>
    <mergeCell ref="B645:K645"/>
    <mergeCell ref="L645:P645"/>
    <mergeCell ref="Q645:U645"/>
    <mergeCell ref="X645:Y645"/>
    <mergeCell ref="B646:K646"/>
    <mergeCell ref="L646:P646"/>
    <mergeCell ref="Q646:U646"/>
    <mergeCell ref="X646:Y646"/>
    <mergeCell ref="B647:K647"/>
    <mergeCell ref="L647:P647"/>
    <mergeCell ref="Q647:U647"/>
    <mergeCell ref="X647:Y647"/>
    <mergeCell ref="B642:K642"/>
    <mergeCell ref="L642:P642"/>
    <mergeCell ref="Q642:U642"/>
    <mergeCell ref="X642:Y642"/>
    <mergeCell ref="B643:K643"/>
    <mergeCell ref="L643:P643"/>
    <mergeCell ref="Q643:U643"/>
    <mergeCell ref="X643:Y643"/>
    <mergeCell ref="B644:K644"/>
    <mergeCell ref="L644:P644"/>
    <mergeCell ref="Q644:U644"/>
    <mergeCell ref="X644:Y644"/>
    <mergeCell ref="B651:K651"/>
    <mergeCell ref="L651:P651"/>
    <mergeCell ref="Q651:U651"/>
    <mergeCell ref="X651:Y651"/>
    <mergeCell ref="B652:K652"/>
    <mergeCell ref="L652:P652"/>
    <mergeCell ref="Q652:U652"/>
    <mergeCell ref="X652:Y652"/>
    <mergeCell ref="B653:K653"/>
    <mergeCell ref="L653:P653"/>
    <mergeCell ref="Q653:U653"/>
    <mergeCell ref="X653:Y653"/>
    <mergeCell ref="B648:K648"/>
    <mergeCell ref="L648:P648"/>
    <mergeCell ref="Q648:U648"/>
    <mergeCell ref="X648:Y648"/>
    <mergeCell ref="B649:K649"/>
    <mergeCell ref="L649:P649"/>
    <mergeCell ref="Q649:U649"/>
    <mergeCell ref="X649:Y649"/>
    <mergeCell ref="B650:K650"/>
    <mergeCell ref="L650:P650"/>
    <mergeCell ref="Q650:U650"/>
    <mergeCell ref="X650:Y650"/>
    <mergeCell ref="B657:K657"/>
    <mergeCell ref="L657:P657"/>
    <mergeCell ref="Q657:U657"/>
    <mergeCell ref="X657:Y657"/>
    <mergeCell ref="B658:K658"/>
    <mergeCell ref="L658:P658"/>
    <mergeCell ref="Q658:U658"/>
    <mergeCell ref="X658:Y658"/>
    <mergeCell ref="B659:K659"/>
    <mergeCell ref="L659:P659"/>
    <mergeCell ref="Q659:U659"/>
    <mergeCell ref="X659:Y659"/>
    <mergeCell ref="B654:K654"/>
    <mergeCell ref="L654:P654"/>
    <mergeCell ref="Q654:U654"/>
    <mergeCell ref="X654:Y654"/>
    <mergeCell ref="B655:K655"/>
    <mergeCell ref="L655:P655"/>
    <mergeCell ref="Q655:U655"/>
    <mergeCell ref="X655:Y655"/>
    <mergeCell ref="B656:K656"/>
    <mergeCell ref="L656:P656"/>
    <mergeCell ref="Q656:U656"/>
    <mergeCell ref="X656:Y656"/>
    <mergeCell ref="B663:K663"/>
    <mergeCell ref="L663:P663"/>
    <mergeCell ref="Q663:U663"/>
    <mergeCell ref="X663:Y663"/>
    <mergeCell ref="B664:K664"/>
    <mergeCell ref="L664:P664"/>
    <mergeCell ref="Q664:U664"/>
    <mergeCell ref="X664:Y664"/>
    <mergeCell ref="B665:K665"/>
    <mergeCell ref="L665:P665"/>
    <mergeCell ref="Q665:U665"/>
    <mergeCell ref="X665:Y665"/>
    <mergeCell ref="B660:K660"/>
    <mergeCell ref="L660:P660"/>
    <mergeCell ref="Q660:U660"/>
    <mergeCell ref="X660:Y660"/>
    <mergeCell ref="B661:K661"/>
    <mergeCell ref="L661:P661"/>
    <mergeCell ref="Q661:U661"/>
    <mergeCell ref="X661:Y661"/>
    <mergeCell ref="B662:K662"/>
    <mergeCell ref="L662:P662"/>
    <mergeCell ref="Q662:U662"/>
    <mergeCell ref="X662:Y662"/>
    <mergeCell ref="B669:K669"/>
    <mergeCell ref="L669:P669"/>
    <mergeCell ref="Q669:U669"/>
    <mergeCell ref="X669:Y669"/>
    <mergeCell ref="B670:K670"/>
    <mergeCell ref="L670:P670"/>
    <mergeCell ref="Q670:U670"/>
    <mergeCell ref="X670:Y670"/>
    <mergeCell ref="B671:K671"/>
    <mergeCell ref="L671:P671"/>
    <mergeCell ref="Q671:U671"/>
    <mergeCell ref="X671:Y671"/>
    <mergeCell ref="B666:K666"/>
    <mergeCell ref="L666:P666"/>
    <mergeCell ref="Q666:U666"/>
    <mergeCell ref="X666:Y666"/>
    <mergeCell ref="B667:K667"/>
    <mergeCell ref="L667:P667"/>
    <mergeCell ref="Q667:U667"/>
    <mergeCell ref="X667:Y667"/>
    <mergeCell ref="B668:K668"/>
    <mergeCell ref="L668:P668"/>
    <mergeCell ref="Q668:U668"/>
    <mergeCell ref="X668:Y668"/>
    <mergeCell ref="B675:K675"/>
    <mergeCell ref="L675:P675"/>
    <mergeCell ref="Q675:U675"/>
    <mergeCell ref="X675:Y675"/>
    <mergeCell ref="B676:K676"/>
    <mergeCell ref="L676:P676"/>
    <mergeCell ref="Q676:U676"/>
    <mergeCell ref="X676:Y676"/>
    <mergeCell ref="B677:K677"/>
    <mergeCell ref="L677:P677"/>
    <mergeCell ref="Q677:U677"/>
    <mergeCell ref="X677:Y677"/>
    <mergeCell ref="B672:K672"/>
    <mergeCell ref="L672:P672"/>
    <mergeCell ref="Q672:U672"/>
    <mergeCell ref="X672:Y672"/>
    <mergeCell ref="B673:K673"/>
    <mergeCell ref="L673:P673"/>
    <mergeCell ref="Q673:U673"/>
    <mergeCell ref="X673:Y673"/>
    <mergeCell ref="B674:K674"/>
    <mergeCell ref="L674:P674"/>
    <mergeCell ref="Q674:U674"/>
    <mergeCell ref="X674:Y674"/>
    <mergeCell ref="B681:K681"/>
    <mergeCell ref="L681:P681"/>
    <mergeCell ref="Q681:U681"/>
    <mergeCell ref="X681:Y681"/>
    <mergeCell ref="B682:K682"/>
    <mergeCell ref="L682:P682"/>
    <mergeCell ref="Q682:U682"/>
    <mergeCell ref="X682:Y682"/>
    <mergeCell ref="B683:K683"/>
    <mergeCell ref="L683:P683"/>
    <mergeCell ref="Q683:U683"/>
    <mergeCell ref="X683:Y683"/>
    <mergeCell ref="B678:K678"/>
    <mergeCell ref="L678:P678"/>
    <mergeCell ref="Q678:U678"/>
    <mergeCell ref="X678:Y678"/>
    <mergeCell ref="B679:K679"/>
    <mergeCell ref="L679:P679"/>
    <mergeCell ref="Q679:U679"/>
    <mergeCell ref="X679:Y679"/>
    <mergeCell ref="B680:K680"/>
    <mergeCell ref="L680:P680"/>
    <mergeCell ref="Q680:U680"/>
    <mergeCell ref="X680:Y680"/>
    <mergeCell ref="B687:K687"/>
    <mergeCell ref="L687:P687"/>
    <mergeCell ref="Q687:U687"/>
    <mergeCell ref="X687:Y687"/>
    <mergeCell ref="B688:K688"/>
    <mergeCell ref="L688:P688"/>
    <mergeCell ref="Q688:U688"/>
    <mergeCell ref="X688:Y688"/>
    <mergeCell ref="B689:K689"/>
    <mergeCell ref="L689:P689"/>
    <mergeCell ref="Q689:U689"/>
    <mergeCell ref="X689:Y689"/>
    <mergeCell ref="B684:K684"/>
    <mergeCell ref="L684:P684"/>
    <mergeCell ref="Q684:U684"/>
    <mergeCell ref="X684:Y684"/>
    <mergeCell ref="B685:K685"/>
    <mergeCell ref="L685:P685"/>
    <mergeCell ref="Q685:U685"/>
    <mergeCell ref="X685:Y685"/>
    <mergeCell ref="B686:K686"/>
    <mergeCell ref="L686:P686"/>
    <mergeCell ref="Q686:U686"/>
    <mergeCell ref="X686:Y686"/>
    <mergeCell ref="B693:K693"/>
    <mergeCell ref="L693:P693"/>
    <mergeCell ref="Q693:U693"/>
    <mergeCell ref="X693:Y693"/>
    <mergeCell ref="B694:K694"/>
    <mergeCell ref="L694:P694"/>
    <mergeCell ref="Q694:U694"/>
    <mergeCell ref="X694:Y694"/>
    <mergeCell ref="B695:K695"/>
    <mergeCell ref="L695:P695"/>
    <mergeCell ref="Q695:U695"/>
    <mergeCell ref="X695:Y695"/>
    <mergeCell ref="B690:K690"/>
    <mergeCell ref="L690:P690"/>
    <mergeCell ref="Q690:U690"/>
    <mergeCell ref="X690:Y690"/>
    <mergeCell ref="B691:K691"/>
    <mergeCell ref="L691:P691"/>
    <mergeCell ref="Q691:U691"/>
    <mergeCell ref="X691:Y691"/>
    <mergeCell ref="B692:K692"/>
    <mergeCell ref="L692:P692"/>
    <mergeCell ref="Q692:U692"/>
    <mergeCell ref="X692:Y692"/>
    <mergeCell ref="B699:K699"/>
    <mergeCell ref="L699:P699"/>
    <mergeCell ref="Q699:U699"/>
    <mergeCell ref="X699:Y699"/>
    <mergeCell ref="B700:K700"/>
    <mergeCell ref="L700:P700"/>
    <mergeCell ref="Q700:U700"/>
    <mergeCell ref="X700:Y700"/>
    <mergeCell ref="B701:K701"/>
    <mergeCell ref="L701:P701"/>
    <mergeCell ref="Q701:U701"/>
    <mergeCell ref="X701:Y701"/>
    <mergeCell ref="B696:K696"/>
    <mergeCell ref="L696:P696"/>
    <mergeCell ref="Q696:U696"/>
    <mergeCell ref="X696:Y696"/>
    <mergeCell ref="B697:K697"/>
    <mergeCell ref="L697:P697"/>
    <mergeCell ref="Q697:U697"/>
    <mergeCell ref="X697:Y697"/>
    <mergeCell ref="B698:K698"/>
    <mergeCell ref="L698:P698"/>
    <mergeCell ref="Q698:U698"/>
    <mergeCell ref="X698:Y698"/>
    <mergeCell ref="B705:K705"/>
    <mergeCell ref="L705:P705"/>
    <mergeCell ref="Q705:U705"/>
    <mergeCell ref="X705:Y705"/>
    <mergeCell ref="B706:K706"/>
    <mergeCell ref="L706:P706"/>
    <mergeCell ref="Q706:U706"/>
    <mergeCell ref="X706:Y706"/>
    <mergeCell ref="B707:K707"/>
    <mergeCell ref="L707:P707"/>
    <mergeCell ref="Q707:U707"/>
    <mergeCell ref="X707:Y707"/>
    <mergeCell ref="B702:K702"/>
    <mergeCell ref="L702:P702"/>
    <mergeCell ref="Q702:U702"/>
    <mergeCell ref="X702:Y702"/>
    <mergeCell ref="B703:K703"/>
    <mergeCell ref="L703:P703"/>
    <mergeCell ref="Q703:U703"/>
    <mergeCell ref="X703:Y703"/>
    <mergeCell ref="B704:K704"/>
    <mergeCell ref="L704:P704"/>
    <mergeCell ref="Q704:U704"/>
    <mergeCell ref="X704:Y704"/>
    <mergeCell ref="B711:K711"/>
    <mergeCell ref="L711:P711"/>
    <mergeCell ref="Q711:U711"/>
    <mergeCell ref="X711:Y711"/>
    <mergeCell ref="B712:K712"/>
    <mergeCell ref="L712:P712"/>
    <mergeCell ref="Q712:U712"/>
    <mergeCell ref="X712:Y712"/>
    <mergeCell ref="B713:K713"/>
    <mergeCell ref="L713:P713"/>
    <mergeCell ref="Q713:U713"/>
    <mergeCell ref="X713:Y713"/>
    <mergeCell ref="B708:K708"/>
    <mergeCell ref="L708:P708"/>
    <mergeCell ref="Q708:U708"/>
    <mergeCell ref="X708:Y708"/>
    <mergeCell ref="B709:K709"/>
    <mergeCell ref="L709:P709"/>
    <mergeCell ref="Q709:U709"/>
    <mergeCell ref="X709:Y709"/>
    <mergeCell ref="B710:K710"/>
    <mergeCell ref="L710:P710"/>
    <mergeCell ref="Q710:U710"/>
    <mergeCell ref="X710:Y710"/>
    <mergeCell ref="B717:K717"/>
    <mergeCell ref="L717:P717"/>
    <mergeCell ref="Q717:U717"/>
    <mergeCell ref="X717:Y717"/>
    <mergeCell ref="B718:K718"/>
    <mergeCell ref="L718:P718"/>
    <mergeCell ref="Q718:U718"/>
    <mergeCell ref="X718:Y718"/>
    <mergeCell ref="B719:K719"/>
    <mergeCell ref="L719:P719"/>
    <mergeCell ref="Q719:U719"/>
    <mergeCell ref="X719:Y719"/>
    <mergeCell ref="B714:K714"/>
    <mergeCell ref="L714:P714"/>
    <mergeCell ref="Q714:U714"/>
    <mergeCell ref="X714:Y714"/>
    <mergeCell ref="B715:K715"/>
    <mergeCell ref="L715:P715"/>
    <mergeCell ref="Q715:U715"/>
    <mergeCell ref="X715:Y715"/>
    <mergeCell ref="B716:K716"/>
    <mergeCell ref="L716:P716"/>
    <mergeCell ref="Q716:U716"/>
    <mergeCell ref="X716:Y716"/>
    <mergeCell ref="B723:K723"/>
    <mergeCell ref="L723:P723"/>
    <mergeCell ref="Q723:U723"/>
    <mergeCell ref="X723:Y723"/>
    <mergeCell ref="B724:K724"/>
    <mergeCell ref="L724:P724"/>
    <mergeCell ref="Q724:U724"/>
    <mergeCell ref="X724:Y724"/>
    <mergeCell ref="B725:K725"/>
    <mergeCell ref="L725:P725"/>
    <mergeCell ref="Q725:U725"/>
    <mergeCell ref="X725:Y725"/>
    <mergeCell ref="B720:K720"/>
    <mergeCell ref="L720:P720"/>
    <mergeCell ref="Q720:U720"/>
    <mergeCell ref="X720:Y720"/>
    <mergeCell ref="B721:K721"/>
    <mergeCell ref="L721:P721"/>
    <mergeCell ref="Q721:U721"/>
    <mergeCell ref="X721:Y721"/>
    <mergeCell ref="B722:K722"/>
    <mergeCell ref="L722:P722"/>
    <mergeCell ref="Q722:U722"/>
    <mergeCell ref="X722:Y722"/>
    <mergeCell ref="B729:K729"/>
    <mergeCell ref="L729:P729"/>
    <mergeCell ref="Q729:U729"/>
    <mergeCell ref="X729:Y729"/>
    <mergeCell ref="B730:K730"/>
    <mergeCell ref="L730:P730"/>
    <mergeCell ref="Q730:U730"/>
    <mergeCell ref="X730:Y730"/>
    <mergeCell ref="B731:K731"/>
    <mergeCell ref="L731:P731"/>
    <mergeCell ref="Q731:U731"/>
    <mergeCell ref="X731:Y731"/>
    <mergeCell ref="B726:K726"/>
    <mergeCell ref="L726:P726"/>
    <mergeCell ref="Q726:U726"/>
    <mergeCell ref="X726:Y726"/>
    <mergeCell ref="B727:K727"/>
    <mergeCell ref="L727:P727"/>
    <mergeCell ref="Q727:U727"/>
    <mergeCell ref="X727:Y727"/>
    <mergeCell ref="B728:K728"/>
    <mergeCell ref="L728:P728"/>
    <mergeCell ref="Q728:U728"/>
    <mergeCell ref="X728:Y728"/>
    <mergeCell ref="B735:K735"/>
    <mergeCell ref="L735:P735"/>
    <mergeCell ref="Q735:U735"/>
    <mergeCell ref="X735:Y735"/>
    <mergeCell ref="B736:K736"/>
    <mergeCell ref="L736:P736"/>
    <mergeCell ref="Q736:U736"/>
    <mergeCell ref="X736:Y736"/>
    <mergeCell ref="B737:K737"/>
    <mergeCell ref="L737:P737"/>
    <mergeCell ref="Q737:U737"/>
    <mergeCell ref="X737:Y737"/>
    <mergeCell ref="B732:K732"/>
    <mergeCell ref="L732:P732"/>
    <mergeCell ref="Q732:U732"/>
    <mergeCell ref="X732:Y732"/>
    <mergeCell ref="B733:K733"/>
    <mergeCell ref="L733:P733"/>
    <mergeCell ref="Q733:U733"/>
    <mergeCell ref="X733:Y733"/>
    <mergeCell ref="B734:K734"/>
    <mergeCell ref="L734:P734"/>
    <mergeCell ref="Q734:U734"/>
    <mergeCell ref="X734:Y734"/>
    <mergeCell ref="B741:K741"/>
    <mergeCell ref="L741:P741"/>
    <mergeCell ref="Q741:U741"/>
    <mergeCell ref="X741:Y741"/>
    <mergeCell ref="B742:K742"/>
    <mergeCell ref="L742:P742"/>
    <mergeCell ref="Q742:U742"/>
    <mergeCell ref="X742:Y742"/>
    <mergeCell ref="B743:K743"/>
    <mergeCell ref="L743:P743"/>
    <mergeCell ref="Q743:U743"/>
    <mergeCell ref="X743:Y743"/>
    <mergeCell ref="B738:K738"/>
    <mergeCell ref="L738:P738"/>
    <mergeCell ref="Q738:U738"/>
    <mergeCell ref="X738:Y738"/>
    <mergeCell ref="B739:K739"/>
    <mergeCell ref="L739:P739"/>
    <mergeCell ref="Q739:U739"/>
    <mergeCell ref="X739:Y739"/>
    <mergeCell ref="B740:K740"/>
    <mergeCell ref="L740:P740"/>
    <mergeCell ref="Q740:U740"/>
    <mergeCell ref="X740:Y740"/>
    <mergeCell ref="B747:K747"/>
    <mergeCell ref="L747:P747"/>
    <mergeCell ref="Q747:U747"/>
    <mergeCell ref="X747:Y747"/>
    <mergeCell ref="B748:K748"/>
    <mergeCell ref="L748:P748"/>
    <mergeCell ref="Q748:U748"/>
    <mergeCell ref="X748:Y748"/>
    <mergeCell ref="B749:K749"/>
    <mergeCell ref="L749:P749"/>
    <mergeCell ref="Q749:U749"/>
    <mergeCell ref="X749:Y749"/>
    <mergeCell ref="B744:K744"/>
    <mergeCell ref="L744:P744"/>
    <mergeCell ref="Q744:U744"/>
    <mergeCell ref="X744:Y744"/>
    <mergeCell ref="B745:K745"/>
    <mergeCell ref="L745:P745"/>
    <mergeCell ref="Q745:U745"/>
    <mergeCell ref="X745:Y745"/>
    <mergeCell ref="B746:K746"/>
    <mergeCell ref="L746:P746"/>
    <mergeCell ref="Q746:U746"/>
    <mergeCell ref="X746:Y746"/>
    <mergeCell ref="B753:K753"/>
    <mergeCell ref="L753:P753"/>
    <mergeCell ref="Q753:U753"/>
    <mergeCell ref="X753:Y753"/>
    <mergeCell ref="B754:K754"/>
    <mergeCell ref="L754:P754"/>
    <mergeCell ref="Q754:U754"/>
    <mergeCell ref="X754:Y754"/>
    <mergeCell ref="B755:K755"/>
    <mergeCell ref="L755:P755"/>
    <mergeCell ref="Q755:U755"/>
    <mergeCell ref="X755:Y755"/>
    <mergeCell ref="B750:K750"/>
    <mergeCell ref="L750:P750"/>
    <mergeCell ref="Q750:U750"/>
    <mergeCell ref="X750:Y750"/>
    <mergeCell ref="B751:K751"/>
    <mergeCell ref="L751:P751"/>
    <mergeCell ref="Q751:U751"/>
    <mergeCell ref="X751:Y751"/>
    <mergeCell ref="B752:K752"/>
    <mergeCell ref="L752:P752"/>
    <mergeCell ref="Q752:U752"/>
    <mergeCell ref="X752:Y752"/>
    <mergeCell ref="B759:K759"/>
    <mergeCell ref="L759:P759"/>
    <mergeCell ref="Q759:U759"/>
    <mergeCell ref="X759:Y759"/>
    <mergeCell ref="B760:K760"/>
    <mergeCell ref="L760:P760"/>
    <mergeCell ref="Q760:U760"/>
    <mergeCell ref="X760:Y760"/>
    <mergeCell ref="B761:K761"/>
    <mergeCell ref="L761:P761"/>
    <mergeCell ref="Q761:U761"/>
    <mergeCell ref="X761:Y761"/>
    <mergeCell ref="B756:K756"/>
    <mergeCell ref="L756:P756"/>
    <mergeCell ref="Q756:U756"/>
    <mergeCell ref="X756:Y756"/>
    <mergeCell ref="B757:K757"/>
    <mergeCell ref="L757:P757"/>
    <mergeCell ref="Q757:U757"/>
    <mergeCell ref="X757:Y757"/>
    <mergeCell ref="B758:K758"/>
    <mergeCell ref="L758:P758"/>
    <mergeCell ref="Q758:U758"/>
    <mergeCell ref="X758:Y758"/>
    <mergeCell ref="B765:K765"/>
    <mergeCell ref="L765:P765"/>
    <mergeCell ref="Q765:U765"/>
    <mergeCell ref="X765:Y765"/>
    <mergeCell ref="B766:K766"/>
    <mergeCell ref="L766:P766"/>
    <mergeCell ref="Q766:U766"/>
    <mergeCell ref="X766:Y766"/>
    <mergeCell ref="B767:K767"/>
    <mergeCell ref="L767:P767"/>
    <mergeCell ref="Q767:U767"/>
    <mergeCell ref="X767:Y767"/>
    <mergeCell ref="B762:K762"/>
    <mergeCell ref="L762:P762"/>
    <mergeCell ref="Q762:U762"/>
    <mergeCell ref="X762:Y762"/>
    <mergeCell ref="B763:K763"/>
    <mergeCell ref="L763:P763"/>
    <mergeCell ref="Q763:U763"/>
    <mergeCell ref="X763:Y763"/>
    <mergeCell ref="B764:K764"/>
    <mergeCell ref="L764:P764"/>
    <mergeCell ref="Q764:U764"/>
    <mergeCell ref="X764:Y764"/>
    <mergeCell ref="B771:K771"/>
    <mergeCell ref="L771:P771"/>
    <mergeCell ref="Q771:U771"/>
    <mergeCell ref="X771:Y771"/>
    <mergeCell ref="B772:K772"/>
    <mergeCell ref="L772:P772"/>
    <mergeCell ref="Q772:U772"/>
    <mergeCell ref="X772:Y772"/>
    <mergeCell ref="B773:K773"/>
    <mergeCell ref="L773:P773"/>
    <mergeCell ref="Q773:U773"/>
    <mergeCell ref="X773:Y773"/>
    <mergeCell ref="B768:K768"/>
    <mergeCell ref="L768:P768"/>
    <mergeCell ref="Q768:U768"/>
    <mergeCell ref="X768:Y768"/>
    <mergeCell ref="B769:K769"/>
    <mergeCell ref="L769:P769"/>
    <mergeCell ref="Q769:U769"/>
    <mergeCell ref="X769:Y769"/>
    <mergeCell ref="B770:K770"/>
    <mergeCell ref="L770:P770"/>
    <mergeCell ref="Q770:U770"/>
    <mergeCell ref="X770:Y770"/>
    <mergeCell ref="B777:K777"/>
    <mergeCell ref="L777:P777"/>
    <mergeCell ref="Q777:U777"/>
    <mergeCell ref="X777:Y777"/>
    <mergeCell ref="B778:K778"/>
    <mergeCell ref="L778:P778"/>
    <mergeCell ref="Q778:U778"/>
    <mergeCell ref="X778:Y778"/>
    <mergeCell ref="B779:K779"/>
    <mergeCell ref="L779:P779"/>
    <mergeCell ref="Q779:U779"/>
    <mergeCell ref="X779:Y779"/>
    <mergeCell ref="B774:K774"/>
    <mergeCell ref="L774:P774"/>
    <mergeCell ref="Q774:U774"/>
    <mergeCell ref="X774:Y774"/>
    <mergeCell ref="B775:K775"/>
    <mergeCell ref="L775:P775"/>
    <mergeCell ref="Q775:U775"/>
    <mergeCell ref="X775:Y775"/>
    <mergeCell ref="B776:K776"/>
    <mergeCell ref="L776:P776"/>
    <mergeCell ref="Q776:U776"/>
    <mergeCell ref="X776:Y776"/>
    <mergeCell ref="B783:K783"/>
    <mergeCell ref="L783:P783"/>
    <mergeCell ref="Q783:U783"/>
    <mergeCell ref="X783:Y783"/>
    <mergeCell ref="B784:K784"/>
    <mergeCell ref="L784:P784"/>
    <mergeCell ref="Q784:U784"/>
    <mergeCell ref="X784:Y784"/>
    <mergeCell ref="B785:K785"/>
    <mergeCell ref="L785:P785"/>
    <mergeCell ref="Q785:U785"/>
    <mergeCell ref="X785:Y785"/>
    <mergeCell ref="B780:K780"/>
    <mergeCell ref="L780:P780"/>
    <mergeCell ref="Q780:U780"/>
    <mergeCell ref="X780:Y780"/>
    <mergeCell ref="B781:K781"/>
    <mergeCell ref="L781:P781"/>
    <mergeCell ref="Q781:U781"/>
    <mergeCell ref="X781:Y781"/>
    <mergeCell ref="B782:K782"/>
    <mergeCell ref="L782:P782"/>
    <mergeCell ref="Q782:U782"/>
    <mergeCell ref="X782:Y782"/>
    <mergeCell ref="B789:K789"/>
    <mergeCell ref="L789:P789"/>
    <mergeCell ref="Q789:U789"/>
    <mergeCell ref="X789:Y789"/>
    <mergeCell ref="B790:K790"/>
    <mergeCell ref="L790:P790"/>
    <mergeCell ref="Q790:U790"/>
    <mergeCell ref="X790:Y790"/>
    <mergeCell ref="B791:K791"/>
    <mergeCell ref="L791:P791"/>
    <mergeCell ref="Q791:U791"/>
    <mergeCell ref="X791:Y791"/>
    <mergeCell ref="B786:K786"/>
    <mergeCell ref="L786:P786"/>
    <mergeCell ref="Q786:U786"/>
    <mergeCell ref="X786:Y786"/>
    <mergeCell ref="B787:K787"/>
    <mergeCell ref="L787:P787"/>
    <mergeCell ref="Q787:U787"/>
    <mergeCell ref="X787:Y787"/>
    <mergeCell ref="B788:K788"/>
    <mergeCell ref="L788:P788"/>
    <mergeCell ref="Q788:U788"/>
    <mergeCell ref="X788:Y788"/>
    <mergeCell ref="B795:K795"/>
    <mergeCell ref="L795:P795"/>
    <mergeCell ref="Q795:U795"/>
    <mergeCell ref="X795:Y795"/>
    <mergeCell ref="B796:K796"/>
    <mergeCell ref="L796:P796"/>
    <mergeCell ref="Q796:U796"/>
    <mergeCell ref="X796:Y796"/>
    <mergeCell ref="B797:K797"/>
    <mergeCell ref="L797:P797"/>
    <mergeCell ref="Q797:U797"/>
    <mergeCell ref="X797:Y797"/>
    <mergeCell ref="B792:K792"/>
    <mergeCell ref="L792:P792"/>
    <mergeCell ref="Q792:U792"/>
    <mergeCell ref="X792:Y792"/>
    <mergeCell ref="B793:K793"/>
    <mergeCell ref="L793:P793"/>
    <mergeCell ref="Q793:U793"/>
    <mergeCell ref="X793:Y793"/>
    <mergeCell ref="B794:K794"/>
    <mergeCell ref="L794:P794"/>
    <mergeCell ref="Q794:U794"/>
    <mergeCell ref="X794:Y794"/>
    <mergeCell ref="B801:K801"/>
    <mergeCell ref="L801:P801"/>
    <mergeCell ref="Q801:U801"/>
    <mergeCell ref="X801:Y801"/>
    <mergeCell ref="B802:K802"/>
    <mergeCell ref="L802:P802"/>
    <mergeCell ref="Q802:U802"/>
    <mergeCell ref="X802:Y802"/>
    <mergeCell ref="B803:K803"/>
    <mergeCell ref="L803:P803"/>
    <mergeCell ref="Q803:U803"/>
    <mergeCell ref="X803:Y803"/>
    <mergeCell ref="B798:K798"/>
    <mergeCell ref="L798:P798"/>
    <mergeCell ref="Q798:U798"/>
    <mergeCell ref="X798:Y798"/>
    <mergeCell ref="B799:K799"/>
    <mergeCell ref="L799:P799"/>
    <mergeCell ref="Q799:U799"/>
    <mergeCell ref="X799:Y799"/>
    <mergeCell ref="B800:K800"/>
    <mergeCell ref="L800:P800"/>
    <mergeCell ref="Q800:U800"/>
    <mergeCell ref="X800:Y800"/>
    <mergeCell ref="B807:K807"/>
    <mergeCell ref="L807:P807"/>
    <mergeCell ref="Q807:U807"/>
    <mergeCell ref="X807:Y807"/>
    <mergeCell ref="B808:K808"/>
    <mergeCell ref="L808:P808"/>
    <mergeCell ref="Q808:U808"/>
    <mergeCell ref="X808:Y808"/>
    <mergeCell ref="B809:K809"/>
    <mergeCell ref="L809:P809"/>
    <mergeCell ref="Q809:U809"/>
    <mergeCell ref="X809:Y809"/>
    <mergeCell ref="B804:K804"/>
    <mergeCell ref="L804:P804"/>
    <mergeCell ref="Q804:U804"/>
    <mergeCell ref="X804:Y804"/>
    <mergeCell ref="B805:K805"/>
    <mergeCell ref="L805:P805"/>
    <mergeCell ref="Q805:U805"/>
    <mergeCell ref="X805:Y805"/>
    <mergeCell ref="B806:K806"/>
    <mergeCell ref="L806:P806"/>
    <mergeCell ref="Q806:U806"/>
    <mergeCell ref="X806:Y806"/>
    <mergeCell ref="B813:K813"/>
    <mergeCell ref="L813:P813"/>
    <mergeCell ref="Q813:U813"/>
    <mergeCell ref="X813:Y813"/>
    <mergeCell ref="B814:K814"/>
    <mergeCell ref="L814:P814"/>
    <mergeCell ref="Q814:U814"/>
    <mergeCell ref="X814:Y814"/>
    <mergeCell ref="B815:K815"/>
    <mergeCell ref="L815:P815"/>
    <mergeCell ref="Q815:U815"/>
    <mergeCell ref="X815:Y815"/>
    <mergeCell ref="B810:K810"/>
    <mergeCell ref="L810:P810"/>
    <mergeCell ref="Q810:U810"/>
    <mergeCell ref="X810:Y810"/>
    <mergeCell ref="B811:K811"/>
    <mergeCell ref="L811:P811"/>
    <mergeCell ref="Q811:U811"/>
    <mergeCell ref="X811:Y811"/>
    <mergeCell ref="B812:K812"/>
    <mergeCell ref="L812:P812"/>
    <mergeCell ref="Q812:U812"/>
    <mergeCell ref="X812:Y812"/>
    <mergeCell ref="B819:K819"/>
    <mergeCell ref="L819:P819"/>
    <mergeCell ref="Q819:U819"/>
    <mergeCell ref="X819:Y819"/>
    <mergeCell ref="B820:K820"/>
    <mergeCell ref="L820:P820"/>
    <mergeCell ref="Q820:U820"/>
    <mergeCell ref="X820:Y820"/>
    <mergeCell ref="B821:K821"/>
    <mergeCell ref="L821:P821"/>
    <mergeCell ref="Q821:U821"/>
    <mergeCell ref="X821:Y821"/>
    <mergeCell ref="B816:K816"/>
    <mergeCell ref="L816:P816"/>
    <mergeCell ref="Q816:U816"/>
    <mergeCell ref="X816:Y816"/>
    <mergeCell ref="B817:K817"/>
    <mergeCell ref="L817:P817"/>
    <mergeCell ref="Q817:U817"/>
    <mergeCell ref="X817:Y817"/>
    <mergeCell ref="B818:K818"/>
    <mergeCell ref="L818:P818"/>
    <mergeCell ref="Q818:U818"/>
    <mergeCell ref="X818:Y818"/>
    <mergeCell ref="B825:K825"/>
    <mergeCell ref="L825:P825"/>
    <mergeCell ref="Q825:U825"/>
    <mergeCell ref="X825:Y825"/>
    <mergeCell ref="B826:K826"/>
    <mergeCell ref="L826:P826"/>
    <mergeCell ref="Q826:U826"/>
    <mergeCell ref="X826:Y826"/>
    <mergeCell ref="B827:K827"/>
    <mergeCell ref="L827:P827"/>
    <mergeCell ref="Q827:U827"/>
    <mergeCell ref="X827:Y827"/>
    <mergeCell ref="B822:K822"/>
    <mergeCell ref="L822:P822"/>
    <mergeCell ref="Q822:U822"/>
    <mergeCell ref="X822:Y822"/>
    <mergeCell ref="B823:K823"/>
    <mergeCell ref="L823:P823"/>
    <mergeCell ref="Q823:U823"/>
    <mergeCell ref="X823:Y823"/>
    <mergeCell ref="B824:K824"/>
    <mergeCell ref="L824:P824"/>
    <mergeCell ref="Q824:U824"/>
    <mergeCell ref="X824:Y824"/>
    <mergeCell ref="B831:K831"/>
    <mergeCell ref="L831:P831"/>
    <mergeCell ref="Q831:U831"/>
    <mergeCell ref="X831:Y831"/>
    <mergeCell ref="B832:K832"/>
    <mergeCell ref="L832:P832"/>
    <mergeCell ref="Q832:U832"/>
    <mergeCell ref="X832:Y832"/>
    <mergeCell ref="B833:K833"/>
    <mergeCell ref="L833:P833"/>
    <mergeCell ref="Q833:U833"/>
    <mergeCell ref="X833:Y833"/>
    <mergeCell ref="B828:K828"/>
    <mergeCell ref="L828:P828"/>
    <mergeCell ref="Q828:U828"/>
    <mergeCell ref="X828:Y828"/>
    <mergeCell ref="B829:K829"/>
    <mergeCell ref="L829:P829"/>
    <mergeCell ref="Q829:U829"/>
    <mergeCell ref="X829:Y829"/>
    <mergeCell ref="B830:K830"/>
    <mergeCell ref="L830:P830"/>
    <mergeCell ref="Q830:U830"/>
    <mergeCell ref="X830:Y830"/>
    <mergeCell ref="B837:K837"/>
    <mergeCell ref="L837:P837"/>
    <mergeCell ref="Q837:U837"/>
    <mergeCell ref="X837:Y837"/>
    <mergeCell ref="B838:K838"/>
    <mergeCell ref="L838:P838"/>
    <mergeCell ref="Q838:U838"/>
    <mergeCell ref="X838:Y838"/>
    <mergeCell ref="B839:K839"/>
    <mergeCell ref="L839:P839"/>
    <mergeCell ref="Q839:U839"/>
    <mergeCell ref="X839:Y839"/>
    <mergeCell ref="B834:K834"/>
    <mergeCell ref="L834:P834"/>
    <mergeCell ref="Q834:U834"/>
    <mergeCell ref="X834:Y834"/>
    <mergeCell ref="B835:K835"/>
    <mergeCell ref="L835:P835"/>
    <mergeCell ref="Q835:U835"/>
    <mergeCell ref="X835:Y835"/>
    <mergeCell ref="B836:K836"/>
    <mergeCell ref="L836:P836"/>
    <mergeCell ref="Q836:U836"/>
    <mergeCell ref="X836:Y836"/>
    <mergeCell ref="B843:K843"/>
    <mergeCell ref="L843:P843"/>
    <mergeCell ref="Q843:U843"/>
    <mergeCell ref="X843:Y843"/>
    <mergeCell ref="B844:K844"/>
    <mergeCell ref="L844:P844"/>
    <mergeCell ref="Q844:U844"/>
    <mergeCell ref="X844:Y844"/>
    <mergeCell ref="B845:K845"/>
    <mergeCell ref="L845:P845"/>
    <mergeCell ref="Q845:U845"/>
    <mergeCell ref="X845:Y845"/>
    <mergeCell ref="B840:K840"/>
    <mergeCell ref="L840:P840"/>
    <mergeCell ref="Q840:U840"/>
    <mergeCell ref="X840:Y840"/>
    <mergeCell ref="B841:K841"/>
    <mergeCell ref="L841:P841"/>
    <mergeCell ref="Q841:U841"/>
    <mergeCell ref="X841:Y841"/>
    <mergeCell ref="B842:K842"/>
    <mergeCell ref="L842:P842"/>
    <mergeCell ref="Q842:U842"/>
    <mergeCell ref="X842:Y842"/>
    <mergeCell ref="B849:K849"/>
    <mergeCell ref="L849:P849"/>
    <mergeCell ref="Q849:U849"/>
    <mergeCell ref="X849:Y849"/>
    <mergeCell ref="B850:K850"/>
    <mergeCell ref="L850:P850"/>
    <mergeCell ref="Q850:U850"/>
    <mergeCell ref="X850:Y850"/>
    <mergeCell ref="B851:K851"/>
    <mergeCell ref="L851:P851"/>
    <mergeCell ref="Q851:U851"/>
    <mergeCell ref="X851:Y851"/>
    <mergeCell ref="B846:K846"/>
    <mergeCell ref="L846:P846"/>
    <mergeCell ref="Q846:U846"/>
    <mergeCell ref="X846:Y846"/>
    <mergeCell ref="B847:K847"/>
    <mergeCell ref="L847:P847"/>
    <mergeCell ref="Q847:U847"/>
    <mergeCell ref="X847:Y847"/>
    <mergeCell ref="B848:K848"/>
    <mergeCell ref="L848:P848"/>
    <mergeCell ref="Q848:U848"/>
    <mergeCell ref="X848:Y848"/>
    <mergeCell ref="B855:K855"/>
    <mergeCell ref="L855:P855"/>
    <mergeCell ref="Q855:U855"/>
    <mergeCell ref="X855:Y855"/>
    <mergeCell ref="B856:K856"/>
    <mergeCell ref="L856:P856"/>
    <mergeCell ref="Q856:U856"/>
    <mergeCell ref="X856:Y856"/>
    <mergeCell ref="B857:K857"/>
    <mergeCell ref="L857:P857"/>
    <mergeCell ref="Q857:U857"/>
    <mergeCell ref="X857:Y857"/>
    <mergeCell ref="B852:K852"/>
    <mergeCell ref="L852:P852"/>
    <mergeCell ref="Q852:U852"/>
    <mergeCell ref="X852:Y852"/>
    <mergeCell ref="B853:K853"/>
    <mergeCell ref="L853:P853"/>
    <mergeCell ref="Q853:U853"/>
    <mergeCell ref="X853:Y853"/>
    <mergeCell ref="B854:K854"/>
    <mergeCell ref="L854:P854"/>
    <mergeCell ref="Q854:U854"/>
    <mergeCell ref="X854:Y854"/>
    <mergeCell ref="B861:K861"/>
    <mergeCell ref="L861:P861"/>
    <mergeCell ref="Q861:U861"/>
    <mergeCell ref="X861:Y861"/>
    <mergeCell ref="B862:K862"/>
    <mergeCell ref="L862:P862"/>
    <mergeCell ref="Q862:U862"/>
    <mergeCell ref="X862:Y862"/>
    <mergeCell ref="B863:K863"/>
    <mergeCell ref="L863:P863"/>
    <mergeCell ref="Q863:U863"/>
    <mergeCell ref="X863:Y863"/>
    <mergeCell ref="B858:K858"/>
    <mergeCell ref="L858:P858"/>
    <mergeCell ref="Q858:U858"/>
    <mergeCell ref="X858:Y858"/>
    <mergeCell ref="B859:K859"/>
    <mergeCell ref="L859:P859"/>
    <mergeCell ref="Q859:U859"/>
    <mergeCell ref="X859:Y859"/>
    <mergeCell ref="B860:K860"/>
    <mergeCell ref="L860:P860"/>
    <mergeCell ref="Q860:U860"/>
    <mergeCell ref="X860:Y860"/>
    <mergeCell ref="B867:K867"/>
    <mergeCell ref="L867:P867"/>
    <mergeCell ref="Q867:U867"/>
    <mergeCell ref="X867:Y867"/>
    <mergeCell ref="B868:K868"/>
    <mergeCell ref="L868:P868"/>
    <mergeCell ref="Q868:U868"/>
    <mergeCell ref="X868:Y868"/>
    <mergeCell ref="B869:K869"/>
    <mergeCell ref="L869:P869"/>
    <mergeCell ref="Q869:U869"/>
    <mergeCell ref="X869:Y869"/>
    <mergeCell ref="B864:K864"/>
    <mergeCell ref="L864:P864"/>
    <mergeCell ref="Q864:U864"/>
    <mergeCell ref="X864:Y864"/>
    <mergeCell ref="B865:K865"/>
    <mergeCell ref="L865:P865"/>
    <mergeCell ref="Q865:U865"/>
    <mergeCell ref="X865:Y865"/>
    <mergeCell ref="B866:K866"/>
    <mergeCell ref="L866:P866"/>
    <mergeCell ref="Q866:U866"/>
    <mergeCell ref="X866:Y866"/>
    <mergeCell ref="B873:K873"/>
    <mergeCell ref="L873:P873"/>
    <mergeCell ref="Q873:U873"/>
    <mergeCell ref="X873:Y873"/>
    <mergeCell ref="B874:K874"/>
    <mergeCell ref="L874:P874"/>
    <mergeCell ref="Q874:U874"/>
    <mergeCell ref="X874:Y874"/>
    <mergeCell ref="B875:K875"/>
    <mergeCell ref="L875:P875"/>
    <mergeCell ref="Q875:U875"/>
    <mergeCell ref="X875:Y875"/>
    <mergeCell ref="B870:K870"/>
    <mergeCell ref="L870:P870"/>
    <mergeCell ref="Q870:U870"/>
    <mergeCell ref="X870:Y870"/>
    <mergeCell ref="B871:K871"/>
    <mergeCell ref="L871:P871"/>
    <mergeCell ref="Q871:U871"/>
    <mergeCell ref="X871:Y871"/>
    <mergeCell ref="B872:K872"/>
    <mergeCell ref="L872:P872"/>
    <mergeCell ref="Q872:U872"/>
    <mergeCell ref="X872:Y872"/>
    <mergeCell ref="B879:K879"/>
    <mergeCell ref="L879:P879"/>
    <mergeCell ref="Q879:U879"/>
    <mergeCell ref="X879:Y879"/>
    <mergeCell ref="B880:K880"/>
    <mergeCell ref="L880:P880"/>
    <mergeCell ref="Q880:U880"/>
    <mergeCell ref="X880:Y880"/>
    <mergeCell ref="B881:K881"/>
    <mergeCell ref="L881:P881"/>
    <mergeCell ref="Q881:U881"/>
    <mergeCell ref="X881:Y881"/>
    <mergeCell ref="B876:K876"/>
    <mergeCell ref="L876:P876"/>
    <mergeCell ref="Q876:U876"/>
    <mergeCell ref="X876:Y876"/>
    <mergeCell ref="B877:K877"/>
    <mergeCell ref="L877:P877"/>
    <mergeCell ref="Q877:U877"/>
    <mergeCell ref="X877:Y877"/>
    <mergeCell ref="B878:K878"/>
    <mergeCell ref="L878:P878"/>
    <mergeCell ref="Q878:U878"/>
    <mergeCell ref="X878:Y878"/>
    <mergeCell ref="B885:K885"/>
    <mergeCell ref="L885:P885"/>
    <mergeCell ref="Q885:U885"/>
    <mergeCell ref="X885:Y885"/>
    <mergeCell ref="B886:K886"/>
    <mergeCell ref="L886:P886"/>
    <mergeCell ref="Q886:U886"/>
    <mergeCell ref="X886:Y886"/>
    <mergeCell ref="B887:K887"/>
    <mergeCell ref="L887:P887"/>
    <mergeCell ref="Q887:U887"/>
    <mergeCell ref="X887:Y887"/>
    <mergeCell ref="B882:K882"/>
    <mergeCell ref="L882:P882"/>
    <mergeCell ref="Q882:U882"/>
    <mergeCell ref="X882:Y882"/>
    <mergeCell ref="B883:K883"/>
    <mergeCell ref="L883:P883"/>
    <mergeCell ref="Q883:U883"/>
    <mergeCell ref="X883:Y883"/>
    <mergeCell ref="B884:K884"/>
    <mergeCell ref="L884:P884"/>
    <mergeCell ref="Q884:U884"/>
    <mergeCell ref="X884:Y884"/>
    <mergeCell ref="B891:K891"/>
    <mergeCell ref="L891:P891"/>
    <mergeCell ref="Q891:U891"/>
    <mergeCell ref="X891:Y891"/>
    <mergeCell ref="B892:K892"/>
    <mergeCell ref="L892:P892"/>
    <mergeCell ref="Q892:U892"/>
    <mergeCell ref="X892:Y892"/>
    <mergeCell ref="B893:K893"/>
    <mergeCell ref="L893:P893"/>
    <mergeCell ref="Q893:U893"/>
    <mergeCell ref="X893:Y893"/>
    <mergeCell ref="B888:K888"/>
    <mergeCell ref="L888:P888"/>
    <mergeCell ref="Q888:U888"/>
    <mergeCell ref="X888:Y888"/>
    <mergeCell ref="B889:K889"/>
    <mergeCell ref="L889:P889"/>
    <mergeCell ref="Q889:U889"/>
    <mergeCell ref="X889:Y889"/>
    <mergeCell ref="B890:K890"/>
    <mergeCell ref="L890:P890"/>
    <mergeCell ref="Q890:U890"/>
    <mergeCell ref="X890:Y890"/>
    <mergeCell ref="B897:K897"/>
    <mergeCell ref="L897:P897"/>
    <mergeCell ref="Q897:U897"/>
    <mergeCell ref="X897:Y897"/>
    <mergeCell ref="B898:K898"/>
    <mergeCell ref="L898:P898"/>
    <mergeCell ref="Q898:U898"/>
    <mergeCell ref="X898:Y898"/>
    <mergeCell ref="B899:K899"/>
    <mergeCell ref="L899:P899"/>
    <mergeCell ref="Q899:U899"/>
    <mergeCell ref="X899:Y899"/>
    <mergeCell ref="B894:K894"/>
    <mergeCell ref="L894:P894"/>
    <mergeCell ref="Q894:U894"/>
    <mergeCell ref="X894:Y894"/>
    <mergeCell ref="B895:K895"/>
    <mergeCell ref="L895:P895"/>
    <mergeCell ref="Q895:U895"/>
    <mergeCell ref="X895:Y895"/>
    <mergeCell ref="B896:K896"/>
    <mergeCell ref="L896:P896"/>
    <mergeCell ref="Q896:U896"/>
    <mergeCell ref="X896:Y896"/>
    <mergeCell ref="B903:K903"/>
    <mergeCell ref="L903:P903"/>
    <mergeCell ref="Q903:U903"/>
    <mergeCell ref="X903:Y903"/>
    <mergeCell ref="B904:K904"/>
    <mergeCell ref="L904:P904"/>
    <mergeCell ref="Q904:U904"/>
    <mergeCell ref="X904:Y904"/>
    <mergeCell ref="B905:K905"/>
    <mergeCell ref="L905:P905"/>
    <mergeCell ref="Q905:U905"/>
    <mergeCell ref="X905:Y905"/>
    <mergeCell ref="B900:K900"/>
    <mergeCell ref="L900:P900"/>
    <mergeCell ref="Q900:U900"/>
    <mergeCell ref="X900:Y900"/>
    <mergeCell ref="B901:K901"/>
    <mergeCell ref="L901:P901"/>
    <mergeCell ref="Q901:U901"/>
    <mergeCell ref="X901:Y901"/>
    <mergeCell ref="B902:K902"/>
    <mergeCell ref="L902:P902"/>
    <mergeCell ref="Q902:U902"/>
    <mergeCell ref="X902:Y902"/>
    <mergeCell ref="B909:K909"/>
    <mergeCell ref="L909:P909"/>
    <mergeCell ref="Q909:U909"/>
    <mergeCell ref="X909:Y909"/>
    <mergeCell ref="B910:K910"/>
    <mergeCell ref="L910:P910"/>
    <mergeCell ref="Q910:U910"/>
    <mergeCell ref="X910:Y910"/>
    <mergeCell ref="B911:K911"/>
    <mergeCell ref="L911:P911"/>
    <mergeCell ref="Q911:U911"/>
    <mergeCell ref="X911:Y911"/>
    <mergeCell ref="B906:K906"/>
    <mergeCell ref="L906:P906"/>
    <mergeCell ref="Q906:U906"/>
    <mergeCell ref="X906:Y906"/>
    <mergeCell ref="B907:K907"/>
    <mergeCell ref="L907:P907"/>
    <mergeCell ref="Q907:U907"/>
    <mergeCell ref="X907:Y907"/>
    <mergeCell ref="B908:K908"/>
    <mergeCell ref="L908:P908"/>
    <mergeCell ref="Q908:U908"/>
    <mergeCell ref="X908:Y908"/>
    <mergeCell ref="B915:K915"/>
    <mergeCell ref="L915:P915"/>
    <mergeCell ref="Q915:U915"/>
    <mergeCell ref="X915:Y915"/>
    <mergeCell ref="B916:K916"/>
    <mergeCell ref="L916:P916"/>
    <mergeCell ref="Q916:U916"/>
    <mergeCell ref="X916:Y916"/>
    <mergeCell ref="B917:K917"/>
    <mergeCell ref="L917:P917"/>
    <mergeCell ref="Q917:U917"/>
    <mergeCell ref="X917:Y917"/>
    <mergeCell ref="B912:K912"/>
    <mergeCell ref="L912:P912"/>
    <mergeCell ref="Q912:U912"/>
    <mergeCell ref="X912:Y912"/>
    <mergeCell ref="B913:K913"/>
    <mergeCell ref="L913:P913"/>
    <mergeCell ref="Q913:U913"/>
    <mergeCell ref="X913:Y913"/>
    <mergeCell ref="B914:K914"/>
    <mergeCell ref="L914:P914"/>
    <mergeCell ref="Q914:U914"/>
    <mergeCell ref="X914:Y914"/>
    <mergeCell ref="B921:K921"/>
    <mergeCell ref="L921:P921"/>
    <mergeCell ref="Q921:U921"/>
    <mergeCell ref="X921:Y921"/>
    <mergeCell ref="B922:K922"/>
    <mergeCell ref="L922:P922"/>
    <mergeCell ref="Q922:U922"/>
    <mergeCell ref="X922:Y922"/>
    <mergeCell ref="B923:K923"/>
    <mergeCell ref="L923:P923"/>
    <mergeCell ref="Q923:U923"/>
    <mergeCell ref="X923:Y923"/>
    <mergeCell ref="B918:K918"/>
    <mergeCell ref="L918:P918"/>
    <mergeCell ref="Q918:U918"/>
    <mergeCell ref="X918:Y918"/>
    <mergeCell ref="B919:K919"/>
    <mergeCell ref="L919:P919"/>
    <mergeCell ref="Q919:U919"/>
    <mergeCell ref="X919:Y919"/>
    <mergeCell ref="B920:K920"/>
    <mergeCell ref="L920:P920"/>
    <mergeCell ref="Q920:U920"/>
    <mergeCell ref="X920:Y920"/>
    <mergeCell ref="B927:K927"/>
    <mergeCell ref="L927:P927"/>
    <mergeCell ref="Q927:U927"/>
    <mergeCell ref="X927:Y927"/>
    <mergeCell ref="B928:K928"/>
    <mergeCell ref="L928:P928"/>
    <mergeCell ref="Q928:U928"/>
    <mergeCell ref="X928:Y928"/>
    <mergeCell ref="B929:K929"/>
    <mergeCell ref="L929:P929"/>
    <mergeCell ref="Q929:U929"/>
    <mergeCell ref="X929:Y929"/>
    <mergeCell ref="B924:K924"/>
    <mergeCell ref="L924:P924"/>
    <mergeCell ref="Q924:U924"/>
    <mergeCell ref="X924:Y924"/>
    <mergeCell ref="B925:K925"/>
    <mergeCell ref="L925:P925"/>
    <mergeCell ref="Q925:U925"/>
    <mergeCell ref="X925:Y925"/>
    <mergeCell ref="B926:K926"/>
    <mergeCell ref="L926:P926"/>
    <mergeCell ref="Q926:U926"/>
    <mergeCell ref="X926:Y926"/>
    <mergeCell ref="B933:K933"/>
    <mergeCell ref="L933:P933"/>
    <mergeCell ref="Q933:U933"/>
    <mergeCell ref="X933:Y933"/>
    <mergeCell ref="B934:K934"/>
    <mergeCell ref="L934:P934"/>
    <mergeCell ref="Q934:U934"/>
    <mergeCell ref="X934:Y934"/>
    <mergeCell ref="B935:K935"/>
    <mergeCell ref="L935:P935"/>
    <mergeCell ref="Q935:U935"/>
    <mergeCell ref="X935:Y935"/>
    <mergeCell ref="B930:K930"/>
    <mergeCell ref="L930:P930"/>
    <mergeCell ref="Q930:U930"/>
    <mergeCell ref="X930:Y930"/>
    <mergeCell ref="B931:K931"/>
    <mergeCell ref="L931:P931"/>
    <mergeCell ref="Q931:U931"/>
    <mergeCell ref="X931:Y931"/>
    <mergeCell ref="B932:K932"/>
    <mergeCell ref="L932:P932"/>
    <mergeCell ref="Q932:U932"/>
    <mergeCell ref="X932:Y932"/>
    <mergeCell ref="B939:K939"/>
    <mergeCell ref="L939:P939"/>
    <mergeCell ref="Q939:U939"/>
    <mergeCell ref="X939:Y939"/>
    <mergeCell ref="B940:K940"/>
    <mergeCell ref="L940:P940"/>
    <mergeCell ref="Q940:U940"/>
    <mergeCell ref="X940:Y940"/>
    <mergeCell ref="B941:K941"/>
    <mergeCell ref="L941:P941"/>
    <mergeCell ref="Q941:U941"/>
    <mergeCell ref="X941:Y941"/>
    <mergeCell ref="B936:K936"/>
    <mergeCell ref="L936:P936"/>
    <mergeCell ref="Q936:U936"/>
    <mergeCell ref="X936:Y936"/>
    <mergeCell ref="B937:K937"/>
    <mergeCell ref="L937:P937"/>
    <mergeCell ref="Q937:U937"/>
    <mergeCell ref="X937:Y937"/>
    <mergeCell ref="B938:K938"/>
    <mergeCell ref="L938:P938"/>
    <mergeCell ref="Q938:U938"/>
    <mergeCell ref="X938:Y938"/>
    <mergeCell ref="B945:K945"/>
    <mergeCell ref="L945:P945"/>
    <mergeCell ref="Q945:U945"/>
    <mergeCell ref="X945:Y945"/>
    <mergeCell ref="B946:K946"/>
    <mergeCell ref="L946:P946"/>
    <mergeCell ref="Q946:U946"/>
    <mergeCell ref="X946:Y946"/>
    <mergeCell ref="B947:K947"/>
    <mergeCell ref="L947:P947"/>
    <mergeCell ref="Q947:U947"/>
    <mergeCell ref="X947:Y947"/>
    <mergeCell ref="B942:K942"/>
    <mergeCell ref="L942:P942"/>
    <mergeCell ref="Q942:U942"/>
    <mergeCell ref="X942:Y942"/>
    <mergeCell ref="B943:K943"/>
    <mergeCell ref="L943:P943"/>
    <mergeCell ref="Q943:U943"/>
    <mergeCell ref="X943:Y943"/>
    <mergeCell ref="B944:K944"/>
    <mergeCell ref="L944:P944"/>
    <mergeCell ref="Q944:U944"/>
    <mergeCell ref="X944:Y944"/>
    <mergeCell ref="B951:K951"/>
    <mergeCell ref="L951:P951"/>
    <mergeCell ref="Q951:U951"/>
    <mergeCell ref="X951:Y951"/>
    <mergeCell ref="B952:K952"/>
    <mergeCell ref="L952:P952"/>
    <mergeCell ref="Q952:U952"/>
    <mergeCell ref="X952:Y952"/>
    <mergeCell ref="B953:K953"/>
    <mergeCell ref="L953:P953"/>
    <mergeCell ref="Q953:U953"/>
    <mergeCell ref="X953:Y953"/>
    <mergeCell ref="B948:K948"/>
    <mergeCell ref="L948:P948"/>
    <mergeCell ref="Q948:U948"/>
    <mergeCell ref="X948:Y948"/>
    <mergeCell ref="B949:K949"/>
    <mergeCell ref="L949:P949"/>
    <mergeCell ref="Q949:U949"/>
    <mergeCell ref="X949:Y949"/>
    <mergeCell ref="B950:K950"/>
    <mergeCell ref="L950:P950"/>
    <mergeCell ref="Q950:U950"/>
    <mergeCell ref="X950:Y950"/>
    <mergeCell ref="B957:K957"/>
    <mergeCell ref="L957:P957"/>
    <mergeCell ref="Q957:U957"/>
    <mergeCell ref="X957:Y957"/>
    <mergeCell ref="B958:K958"/>
    <mergeCell ref="L958:P958"/>
    <mergeCell ref="Q958:U958"/>
    <mergeCell ref="X958:Y958"/>
    <mergeCell ref="B959:K959"/>
    <mergeCell ref="L959:P959"/>
    <mergeCell ref="Q959:U959"/>
    <mergeCell ref="X959:Y959"/>
    <mergeCell ref="B954:K954"/>
    <mergeCell ref="L954:P954"/>
    <mergeCell ref="Q954:U954"/>
    <mergeCell ref="X954:Y954"/>
    <mergeCell ref="B955:K955"/>
    <mergeCell ref="L955:P955"/>
    <mergeCell ref="Q955:U955"/>
    <mergeCell ref="X955:Y955"/>
    <mergeCell ref="B956:K956"/>
    <mergeCell ref="L956:P956"/>
    <mergeCell ref="Q956:U956"/>
    <mergeCell ref="X956:Y956"/>
    <mergeCell ref="B963:K963"/>
    <mergeCell ref="L963:P963"/>
    <mergeCell ref="Q963:U963"/>
    <mergeCell ref="X963:Y963"/>
    <mergeCell ref="B964:K964"/>
    <mergeCell ref="L964:P964"/>
    <mergeCell ref="Q964:U964"/>
    <mergeCell ref="X964:Y964"/>
    <mergeCell ref="B965:K965"/>
    <mergeCell ref="L965:P965"/>
    <mergeCell ref="Q965:U965"/>
    <mergeCell ref="X965:Y965"/>
    <mergeCell ref="B960:K960"/>
    <mergeCell ref="L960:P960"/>
    <mergeCell ref="Q960:U960"/>
    <mergeCell ref="X960:Y960"/>
    <mergeCell ref="B961:K961"/>
    <mergeCell ref="L961:P961"/>
    <mergeCell ref="Q961:U961"/>
    <mergeCell ref="X961:Y961"/>
    <mergeCell ref="B962:K962"/>
    <mergeCell ref="L962:P962"/>
    <mergeCell ref="Q962:U962"/>
    <mergeCell ref="X962:Y962"/>
    <mergeCell ref="B969:K969"/>
    <mergeCell ref="L969:P969"/>
    <mergeCell ref="Q969:U969"/>
    <mergeCell ref="X969:Y969"/>
    <mergeCell ref="B970:K970"/>
    <mergeCell ref="L970:P970"/>
    <mergeCell ref="Q970:U970"/>
    <mergeCell ref="X970:Y970"/>
    <mergeCell ref="B971:K971"/>
    <mergeCell ref="L971:P971"/>
    <mergeCell ref="Q971:U971"/>
    <mergeCell ref="X971:Y971"/>
    <mergeCell ref="B966:K966"/>
    <mergeCell ref="L966:P966"/>
    <mergeCell ref="Q966:U966"/>
    <mergeCell ref="X966:Y966"/>
    <mergeCell ref="B967:K967"/>
    <mergeCell ref="L967:P967"/>
    <mergeCell ref="Q967:U967"/>
    <mergeCell ref="X967:Y967"/>
    <mergeCell ref="B968:K968"/>
    <mergeCell ref="L968:P968"/>
    <mergeCell ref="Q968:U968"/>
    <mergeCell ref="X968:Y968"/>
    <mergeCell ref="B975:K975"/>
    <mergeCell ref="L975:P975"/>
    <mergeCell ref="Q975:U975"/>
    <mergeCell ref="X975:Y975"/>
    <mergeCell ref="B976:K976"/>
    <mergeCell ref="L976:P976"/>
    <mergeCell ref="Q976:U976"/>
    <mergeCell ref="X976:Y976"/>
    <mergeCell ref="B977:K977"/>
    <mergeCell ref="L977:P977"/>
    <mergeCell ref="Q977:U977"/>
    <mergeCell ref="X977:Y977"/>
    <mergeCell ref="B972:K972"/>
    <mergeCell ref="L972:P972"/>
    <mergeCell ref="Q972:U972"/>
    <mergeCell ref="X972:Y972"/>
    <mergeCell ref="B973:K973"/>
    <mergeCell ref="L973:P973"/>
    <mergeCell ref="Q973:U973"/>
    <mergeCell ref="X973:Y973"/>
    <mergeCell ref="B974:K974"/>
    <mergeCell ref="L974:P974"/>
    <mergeCell ref="Q974:U974"/>
    <mergeCell ref="X974:Y974"/>
    <mergeCell ref="B981:K981"/>
    <mergeCell ref="L981:P981"/>
    <mergeCell ref="Q981:U981"/>
    <mergeCell ref="X981:Y981"/>
    <mergeCell ref="B982:K982"/>
    <mergeCell ref="L982:P982"/>
    <mergeCell ref="Q982:U982"/>
    <mergeCell ref="X982:Y982"/>
    <mergeCell ref="B983:K983"/>
    <mergeCell ref="L983:P983"/>
    <mergeCell ref="Q983:U983"/>
    <mergeCell ref="X983:Y983"/>
    <mergeCell ref="B978:K978"/>
    <mergeCell ref="L978:P978"/>
    <mergeCell ref="Q978:U978"/>
    <mergeCell ref="X978:Y978"/>
    <mergeCell ref="B979:K979"/>
    <mergeCell ref="L979:P979"/>
    <mergeCell ref="Q979:U979"/>
    <mergeCell ref="X979:Y979"/>
    <mergeCell ref="B980:K980"/>
    <mergeCell ref="L980:P980"/>
    <mergeCell ref="Q980:U980"/>
    <mergeCell ref="X980:Y980"/>
    <mergeCell ref="B987:K987"/>
    <mergeCell ref="L987:P987"/>
    <mergeCell ref="Q987:U987"/>
    <mergeCell ref="X987:Y987"/>
    <mergeCell ref="B988:K988"/>
    <mergeCell ref="L988:P988"/>
    <mergeCell ref="Q988:U988"/>
    <mergeCell ref="X988:Y988"/>
    <mergeCell ref="B989:K989"/>
    <mergeCell ref="L989:P989"/>
    <mergeCell ref="Q989:U989"/>
    <mergeCell ref="X989:Y989"/>
    <mergeCell ref="B984:K984"/>
    <mergeCell ref="L984:P984"/>
    <mergeCell ref="Q984:U984"/>
    <mergeCell ref="X984:Y984"/>
    <mergeCell ref="B985:K985"/>
    <mergeCell ref="L985:P985"/>
    <mergeCell ref="Q985:U985"/>
    <mergeCell ref="X985:Y985"/>
    <mergeCell ref="B986:K986"/>
    <mergeCell ref="L986:P986"/>
    <mergeCell ref="Q986:U986"/>
    <mergeCell ref="X986:Y986"/>
    <mergeCell ref="B993:K993"/>
    <mergeCell ref="L993:P993"/>
    <mergeCell ref="Q993:U993"/>
    <mergeCell ref="X993:Y993"/>
    <mergeCell ref="B994:K994"/>
    <mergeCell ref="L994:P994"/>
    <mergeCell ref="Q994:U994"/>
    <mergeCell ref="X994:Y994"/>
    <mergeCell ref="B995:K995"/>
    <mergeCell ref="L995:P995"/>
    <mergeCell ref="Q995:U995"/>
    <mergeCell ref="X995:Y995"/>
    <mergeCell ref="B990:K990"/>
    <mergeCell ref="L990:P990"/>
    <mergeCell ref="Q990:U990"/>
    <mergeCell ref="X990:Y990"/>
    <mergeCell ref="B991:K991"/>
    <mergeCell ref="L991:P991"/>
    <mergeCell ref="Q991:U991"/>
    <mergeCell ref="X991:Y991"/>
    <mergeCell ref="B992:K992"/>
    <mergeCell ref="L992:P992"/>
    <mergeCell ref="Q992:U992"/>
    <mergeCell ref="X992:Y992"/>
    <mergeCell ref="B999:K999"/>
    <mergeCell ref="L999:P999"/>
    <mergeCell ref="Q999:U999"/>
    <mergeCell ref="X999:Y999"/>
    <mergeCell ref="B1000:K1000"/>
    <mergeCell ref="L1000:P1000"/>
    <mergeCell ref="Q1000:U1000"/>
    <mergeCell ref="X1000:Y1000"/>
    <mergeCell ref="B1001:K1001"/>
    <mergeCell ref="L1001:P1001"/>
    <mergeCell ref="Q1001:U1001"/>
    <mergeCell ref="X1001:Y1001"/>
    <mergeCell ref="B996:K996"/>
    <mergeCell ref="L996:P996"/>
    <mergeCell ref="Q996:U996"/>
    <mergeCell ref="X996:Y996"/>
    <mergeCell ref="B997:K997"/>
    <mergeCell ref="L997:P997"/>
    <mergeCell ref="Q997:U997"/>
    <mergeCell ref="X997:Y997"/>
    <mergeCell ref="B998:K998"/>
    <mergeCell ref="L998:P998"/>
    <mergeCell ref="Q998:U998"/>
    <mergeCell ref="X998:Y998"/>
    <mergeCell ref="B1005:K1005"/>
    <mergeCell ref="L1005:P1005"/>
    <mergeCell ref="Q1005:U1005"/>
    <mergeCell ref="X1005:Y1005"/>
    <mergeCell ref="B1006:K1006"/>
    <mergeCell ref="L1006:P1006"/>
    <mergeCell ref="Q1006:U1006"/>
    <mergeCell ref="X1006:Y1006"/>
    <mergeCell ref="B1007:K1007"/>
    <mergeCell ref="L1007:P1007"/>
    <mergeCell ref="Q1007:U1007"/>
    <mergeCell ref="X1007:Y1007"/>
    <mergeCell ref="B1002:K1002"/>
    <mergeCell ref="L1002:P1002"/>
    <mergeCell ref="Q1002:U1002"/>
    <mergeCell ref="X1002:Y1002"/>
    <mergeCell ref="B1003:K1003"/>
    <mergeCell ref="L1003:P1003"/>
    <mergeCell ref="Q1003:U1003"/>
    <mergeCell ref="X1003:Y1003"/>
    <mergeCell ref="B1004:K1004"/>
    <mergeCell ref="L1004:P1004"/>
    <mergeCell ref="Q1004:U1004"/>
    <mergeCell ref="X1004:Y1004"/>
    <mergeCell ref="B1011:K1011"/>
    <mergeCell ref="L1011:P1011"/>
    <mergeCell ref="Q1011:U1011"/>
    <mergeCell ref="X1011:Y1011"/>
    <mergeCell ref="B1012:K1012"/>
    <mergeCell ref="L1012:P1012"/>
    <mergeCell ref="Q1012:U1012"/>
    <mergeCell ref="X1012:Y1012"/>
    <mergeCell ref="B1013:K1013"/>
    <mergeCell ref="L1013:P1013"/>
    <mergeCell ref="Q1013:U1013"/>
    <mergeCell ref="X1013:Y1013"/>
    <mergeCell ref="B1008:K1008"/>
    <mergeCell ref="L1008:P1008"/>
    <mergeCell ref="Q1008:U1008"/>
    <mergeCell ref="X1008:Y1008"/>
    <mergeCell ref="B1009:K1009"/>
    <mergeCell ref="L1009:P1009"/>
    <mergeCell ref="Q1009:U1009"/>
    <mergeCell ref="X1009:Y1009"/>
    <mergeCell ref="B1010:K1010"/>
    <mergeCell ref="L1010:P1010"/>
    <mergeCell ref="Q1010:U1010"/>
    <mergeCell ref="X1010:Y1010"/>
    <mergeCell ref="B1017:K1017"/>
    <mergeCell ref="L1017:P1017"/>
    <mergeCell ref="Q1017:U1017"/>
    <mergeCell ref="X1017:Y1017"/>
    <mergeCell ref="B1018:K1018"/>
    <mergeCell ref="L1018:P1018"/>
    <mergeCell ref="Q1018:U1018"/>
    <mergeCell ref="X1018:Y1018"/>
    <mergeCell ref="B1019:K1019"/>
    <mergeCell ref="L1019:P1019"/>
    <mergeCell ref="Q1019:U1019"/>
    <mergeCell ref="X1019:Y1019"/>
    <mergeCell ref="B1014:K1014"/>
    <mergeCell ref="L1014:P1014"/>
    <mergeCell ref="Q1014:U1014"/>
    <mergeCell ref="X1014:Y1014"/>
    <mergeCell ref="B1015:K1015"/>
    <mergeCell ref="L1015:P1015"/>
    <mergeCell ref="Q1015:U1015"/>
    <mergeCell ref="X1015:Y1015"/>
    <mergeCell ref="B1016:K1016"/>
    <mergeCell ref="L1016:P1016"/>
    <mergeCell ref="Q1016:U1016"/>
    <mergeCell ref="X1016:Y1016"/>
    <mergeCell ref="B1023:K1023"/>
    <mergeCell ref="L1023:P1023"/>
    <mergeCell ref="Q1023:U1023"/>
    <mergeCell ref="X1023:Y1023"/>
    <mergeCell ref="B1024:K1024"/>
    <mergeCell ref="L1024:P1024"/>
    <mergeCell ref="Q1024:U1024"/>
    <mergeCell ref="X1024:Y1024"/>
    <mergeCell ref="B1025:K1025"/>
    <mergeCell ref="L1025:P1025"/>
    <mergeCell ref="Q1025:U1025"/>
    <mergeCell ref="X1025:Y1025"/>
    <mergeCell ref="B1020:K1020"/>
    <mergeCell ref="L1020:P1020"/>
    <mergeCell ref="Q1020:U1020"/>
    <mergeCell ref="X1020:Y1020"/>
    <mergeCell ref="B1021:K1021"/>
    <mergeCell ref="L1021:P1021"/>
    <mergeCell ref="Q1021:U1021"/>
    <mergeCell ref="X1021:Y1021"/>
    <mergeCell ref="B1022:K1022"/>
    <mergeCell ref="L1022:P1022"/>
    <mergeCell ref="Q1022:U1022"/>
    <mergeCell ref="X1022:Y1022"/>
    <mergeCell ref="B1029:K1029"/>
    <mergeCell ref="L1029:P1029"/>
    <mergeCell ref="Q1029:U1029"/>
    <mergeCell ref="X1029:Y1029"/>
    <mergeCell ref="B1030:K1030"/>
    <mergeCell ref="L1030:P1030"/>
    <mergeCell ref="Q1030:U1030"/>
    <mergeCell ref="X1030:Y1030"/>
    <mergeCell ref="B1031:K1031"/>
    <mergeCell ref="L1031:P1031"/>
    <mergeCell ref="Q1031:U1031"/>
    <mergeCell ref="X1031:Y1031"/>
    <mergeCell ref="B1026:K1026"/>
    <mergeCell ref="L1026:P1026"/>
    <mergeCell ref="Q1026:U1026"/>
    <mergeCell ref="X1026:Y1026"/>
    <mergeCell ref="B1027:K1027"/>
    <mergeCell ref="L1027:P1027"/>
    <mergeCell ref="Q1027:U1027"/>
    <mergeCell ref="X1027:Y1027"/>
    <mergeCell ref="B1028:K1028"/>
    <mergeCell ref="L1028:P1028"/>
    <mergeCell ref="Q1028:U1028"/>
    <mergeCell ref="X1028:Y1028"/>
    <mergeCell ref="B1035:K1035"/>
    <mergeCell ref="L1035:P1035"/>
    <mergeCell ref="Q1035:U1035"/>
    <mergeCell ref="X1035:Y1035"/>
    <mergeCell ref="B1036:K1036"/>
    <mergeCell ref="L1036:P1036"/>
    <mergeCell ref="Q1036:U1036"/>
    <mergeCell ref="X1036:Y1036"/>
    <mergeCell ref="B1037:K1037"/>
    <mergeCell ref="L1037:P1037"/>
    <mergeCell ref="Q1037:U1037"/>
    <mergeCell ref="X1037:Y1037"/>
    <mergeCell ref="B1032:K1032"/>
    <mergeCell ref="L1032:P1032"/>
    <mergeCell ref="Q1032:U1032"/>
    <mergeCell ref="X1032:Y1032"/>
    <mergeCell ref="B1033:K1033"/>
    <mergeCell ref="L1033:P1033"/>
    <mergeCell ref="Q1033:U1033"/>
    <mergeCell ref="X1033:Y1033"/>
    <mergeCell ref="B1034:K1034"/>
    <mergeCell ref="L1034:P1034"/>
    <mergeCell ref="Q1034:U1034"/>
    <mergeCell ref="X1034:Y1034"/>
    <mergeCell ref="B1041:K1041"/>
    <mergeCell ref="L1041:P1041"/>
    <mergeCell ref="Q1041:U1041"/>
    <mergeCell ref="X1041:Y1041"/>
    <mergeCell ref="B1042:K1042"/>
    <mergeCell ref="L1042:P1042"/>
    <mergeCell ref="Q1042:U1042"/>
    <mergeCell ref="X1042:Y1042"/>
    <mergeCell ref="B1043:K1043"/>
    <mergeCell ref="L1043:P1043"/>
    <mergeCell ref="Q1043:U1043"/>
    <mergeCell ref="X1043:Y1043"/>
    <mergeCell ref="B1038:K1038"/>
    <mergeCell ref="L1038:P1038"/>
    <mergeCell ref="Q1038:U1038"/>
    <mergeCell ref="X1038:Y1038"/>
    <mergeCell ref="B1039:K1039"/>
    <mergeCell ref="L1039:P1039"/>
    <mergeCell ref="Q1039:U1039"/>
    <mergeCell ref="X1039:Y1039"/>
    <mergeCell ref="B1040:K1040"/>
    <mergeCell ref="L1040:P1040"/>
    <mergeCell ref="Q1040:U1040"/>
    <mergeCell ref="X1040:Y1040"/>
    <mergeCell ref="B1047:K1047"/>
    <mergeCell ref="L1047:P1047"/>
    <mergeCell ref="Q1047:U1047"/>
    <mergeCell ref="X1047:Y1047"/>
    <mergeCell ref="B1048:K1048"/>
    <mergeCell ref="L1048:P1048"/>
    <mergeCell ref="Q1048:U1048"/>
    <mergeCell ref="X1048:Y1048"/>
    <mergeCell ref="B1049:K1049"/>
    <mergeCell ref="L1049:P1049"/>
    <mergeCell ref="Q1049:U1049"/>
    <mergeCell ref="X1049:Y1049"/>
    <mergeCell ref="B1044:K1044"/>
    <mergeCell ref="L1044:P1044"/>
    <mergeCell ref="Q1044:U1044"/>
    <mergeCell ref="X1044:Y1044"/>
    <mergeCell ref="B1045:K1045"/>
    <mergeCell ref="L1045:P1045"/>
    <mergeCell ref="Q1045:U1045"/>
    <mergeCell ref="X1045:Y1045"/>
    <mergeCell ref="B1046:K1046"/>
    <mergeCell ref="L1046:P1046"/>
    <mergeCell ref="Q1046:U1046"/>
    <mergeCell ref="X1046:Y1046"/>
    <mergeCell ref="B1053:K1053"/>
    <mergeCell ref="L1053:P1053"/>
    <mergeCell ref="Q1053:U1053"/>
    <mergeCell ref="X1053:Y1053"/>
    <mergeCell ref="B1054:K1054"/>
    <mergeCell ref="L1054:P1054"/>
    <mergeCell ref="Q1054:U1054"/>
    <mergeCell ref="X1054:Y1054"/>
    <mergeCell ref="B1055:K1055"/>
    <mergeCell ref="L1055:P1055"/>
    <mergeCell ref="Q1055:U1055"/>
    <mergeCell ref="X1055:Y1055"/>
    <mergeCell ref="B1050:K1050"/>
    <mergeCell ref="L1050:P1050"/>
    <mergeCell ref="Q1050:U1050"/>
    <mergeCell ref="X1050:Y1050"/>
    <mergeCell ref="B1051:K1051"/>
    <mergeCell ref="L1051:P1051"/>
    <mergeCell ref="Q1051:U1051"/>
    <mergeCell ref="X1051:Y1051"/>
    <mergeCell ref="B1052:K1052"/>
    <mergeCell ref="L1052:P1052"/>
    <mergeCell ref="Q1052:U1052"/>
    <mergeCell ref="X1052:Y1052"/>
    <mergeCell ref="B1059:K1059"/>
    <mergeCell ref="L1059:P1059"/>
    <mergeCell ref="Q1059:U1059"/>
    <mergeCell ref="X1059:Y1059"/>
    <mergeCell ref="B1060:K1060"/>
    <mergeCell ref="L1060:P1060"/>
    <mergeCell ref="Q1060:U1060"/>
    <mergeCell ref="X1060:Y1060"/>
    <mergeCell ref="B1061:K1061"/>
    <mergeCell ref="L1061:P1061"/>
    <mergeCell ref="Q1061:U1061"/>
    <mergeCell ref="X1061:Y1061"/>
    <mergeCell ref="B1056:K1056"/>
    <mergeCell ref="L1056:P1056"/>
    <mergeCell ref="Q1056:U1056"/>
    <mergeCell ref="X1056:Y1056"/>
    <mergeCell ref="B1057:K1057"/>
    <mergeCell ref="L1057:P1057"/>
    <mergeCell ref="Q1057:U1057"/>
    <mergeCell ref="X1057:Y1057"/>
    <mergeCell ref="B1058:K1058"/>
    <mergeCell ref="L1058:P1058"/>
    <mergeCell ref="Q1058:U1058"/>
    <mergeCell ref="X1058:Y1058"/>
    <mergeCell ref="B1065:K1065"/>
    <mergeCell ref="L1065:P1065"/>
    <mergeCell ref="Q1065:U1065"/>
    <mergeCell ref="X1065:Y1065"/>
    <mergeCell ref="B1066:K1066"/>
    <mergeCell ref="L1066:P1066"/>
    <mergeCell ref="Q1066:U1066"/>
    <mergeCell ref="X1066:Y1066"/>
    <mergeCell ref="B1067:K1067"/>
    <mergeCell ref="L1067:P1067"/>
    <mergeCell ref="Q1067:U1067"/>
    <mergeCell ref="X1067:Y1067"/>
    <mergeCell ref="B1062:K1062"/>
    <mergeCell ref="L1062:P1062"/>
    <mergeCell ref="Q1062:U1062"/>
    <mergeCell ref="X1062:Y1062"/>
    <mergeCell ref="B1063:K1063"/>
    <mergeCell ref="L1063:P1063"/>
    <mergeCell ref="Q1063:U1063"/>
    <mergeCell ref="X1063:Y1063"/>
    <mergeCell ref="B1064:K1064"/>
    <mergeCell ref="L1064:P1064"/>
    <mergeCell ref="Q1064:U1064"/>
    <mergeCell ref="X1064:Y1064"/>
    <mergeCell ref="B1071:K1071"/>
    <mergeCell ref="L1071:P1071"/>
    <mergeCell ref="Q1071:U1071"/>
    <mergeCell ref="X1071:Y1071"/>
    <mergeCell ref="B1072:K1072"/>
    <mergeCell ref="L1072:P1072"/>
    <mergeCell ref="Q1072:U1072"/>
    <mergeCell ref="X1072:Y1072"/>
    <mergeCell ref="B1073:K1073"/>
    <mergeCell ref="L1073:P1073"/>
    <mergeCell ref="Q1073:U1073"/>
    <mergeCell ref="X1073:Y1073"/>
    <mergeCell ref="B1068:K1068"/>
    <mergeCell ref="L1068:P1068"/>
    <mergeCell ref="Q1068:U1068"/>
    <mergeCell ref="X1068:Y1068"/>
    <mergeCell ref="B1069:K1069"/>
    <mergeCell ref="L1069:P1069"/>
    <mergeCell ref="Q1069:U1069"/>
    <mergeCell ref="X1069:Y1069"/>
    <mergeCell ref="B1070:K1070"/>
    <mergeCell ref="L1070:P1070"/>
    <mergeCell ref="Q1070:U1070"/>
    <mergeCell ref="X1070:Y1070"/>
    <mergeCell ref="B1077:K1077"/>
    <mergeCell ref="L1077:P1077"/>
    <mergeCell ref="Q1077:U1077"/>
    <mergeCell ref="X1077:Y1077"/>
    <mergeCell ref="B1078:K1078"/>
    <mergeCell ref="L1078:P1078"/>
    <mergeCell ref="Q1078:U1078"/>
    <mergeCell ref="X1078:Y1078"/>
    <mergeCell ref="B1079:K1079"/>
    <mergeCell ref="L1079:P1079"/>
    <mergeCell ref="Q1079:U1079"/>
    <mergeCell ref="X1079:Y1079"/>
    <mergeCell ref="B1074:K1074"/>
    <mergeCell ref="L1074:P1074"/>
    <mergeCell ref="Q1074:U1074"/>
    <mergeCell ref="X1074:Y1074"/>
    <mergeCell ref="B1075:K1075"/>
    <mergeCell ref="L1075:P1075"/>
    <mergeCell ref="Q1075:U1075"/>
    <mergeCell ref="X1075:Y1075"/>
    <mergeCell ref="B1076:K1076"/>
    <mergeCell ref="L1076:P1076"/>
    <mergeCell ref="Q1076:U1076"/>
    <mergeCell ref="X1076:Y1076"/>
    <mergeCell ref="B1083:K1083"/>
    <mergeCell ref="L1083:P1083"/>
    <mergeCell ref="Q1083:U1083"/>
    <mergeCell ref="X1083:Y1083"/>
    <mergeCell ref="B1084:K1084"/>
    <mergeCell ref="L1084:P1084"/>
    <mergeCell ref="Q1084:U1084"/>
    <mergeCell ref="X1084:Y1084"/>
    <mergeCell ref="B1085:K1085"/>
    <mergeCell ref="L1085:P1085"/>
    <mergeCell ref="Q1085:U1085"/>
    <mergeCell ref="X1085:Y1085"/>
    <mergeCell ref="B1080:K1080"/>
    <mergeCell ref="L1080:P1080"/>
    <mergeCell ref="Q1080:U1080"/>
    <mergeCell ref="X1080:Y1080"/>
    <mergeCell ref="B1081:K1081"/>
    <mergeCell ref="L1081:P1081"/>
    <mergeCell ref="Q1081:U1081"/>
    <mergeCell ref="X1081:Y1081"/>
    <mergeCell ref="B1082:K1082"/>
    <mergeCell ref="L1082:P1082"/>
    <mergeCell ref="Q1082:U1082"/>
    <mergeCell ref="X1082:Y1082"/>
    <mergeCell ref="B1089:K1089"/>
    <mergeCell ref="L1089:P1089"/>
    <mergeCell ref="Q1089:U1089"/>
    <mergeCell ref="X1089:Y1089"/>
    <mergeCell ref="B1090:K1090"/>
    <mergeCell ref="L1090:P1090"/>
    <mergeCell ref="Q1090:U1090"/>
    <mergeCell ref="X1090:Y1090"/>
    <mergeCell ref="B1091:K1091"/>
    <mergeCell ref="L1091:P1091"/>
    <mergeCell ref="Q1091:U1091"/>
    <mergeCell ref="X1091:Y1091"/>
    <mergeCell ref="B1086:K1086"/>
    <mergeCell ref="L1086:P1086"/>
    <mergeCell ref="Q1086:U1086"/>
    <mergeCell ref="X1086:Y1086"/>
    <mergeCell ref="B1087:K1087"/>
    <mergeCell ref="L1087:P1087"/>
    <mergeCell ref="Q1087:U1087"/>
    <mergeCell ref="X1087:Y1087"/>
    <mergeCell ref="B1088:K1088"/>
    <mergeCell ref="L1088:P1088"/>
    <mergeCell ref="Q1088:U1088"/>
    <mergeCell ref="X1088:Y1088"/>
    <mergeCell ref="B1095:K1095"/>
    <mergeCell ref="L1095:P1095"/>
    <mergeCell ref="Q1095:U1095"/>
    <mergeCell ref="X1095:Y1095"/>
    <mergeCell ref="B1096:K1096"/>
    <mergeCell ref="L1096:P1096"/>
    <mergeCell ref="Q1096:U1096"/>
    <mergeCell ref="X1096:Y1096"/>
    <mergeCell ref="B1097:K1097"/>
    <mergeCell ref="L1097:P1097"/>
    <mergeCell ref="Q1097:U1097"/>
    <mergeCell ref="X1097:Y1097"/>
    <mergeCell ref="B1092:K1092"/>
    <mergeCell ref="L1092:P1092"/>
    <mergeCell ref="Q1092:U1092"/>
    <mergeCell ref="X1092:Y1092"/>
    <mergeCell ref="B1093:K1093"/>
    <mergeCell ref="L1093:P1093"/>
    <mergeCell ref="Q1093:U1093"/>
    <mergeCell ref="X1093:Y1093"/>
    <mergeCell ref="B1094:K1094"/>
    <mergeCell ref="L1094:P1094"/>
    <mergeCell ref="Q1094:U1094"/>
    <mergeCell ref="X1094:Y1094"/>
    <mergeCell ref="B1101:K1101"/>
    <mergeCell ref="L1101:P1101"/>
    <mergeCell ref="Q1101:U1101"/>
    <mergeCell ref="X1101:Y1101"/>
    <mergeCell ref="B1102:K1102"/>
    <mergeCell ref="L1102:P1102"/>
    <mergeCell ref="Q1102:U1102"/>
    <mergeCell ref="X1102:Y1102"/>
    <mergeCell ref="B1103:K1103"/>
    <mergeCell ref="L1103:P1103"/>
    <mergeCell ref="Q1103:U1103"/>
    <mergeCell ref="X1103:Y1103"/>
    <mergeCell ref="B1098:K1098"/>
    <mergeCell ref="L1098:P1098"/>
    <mergeCell ref="Q1098:U1098"/>
    <mergeCell ref="X1098:Y1098"/>
    <mergeCell ref="B1099:K1099"/>
    <mergeCell ref="L1099:P1099"/>
    <mergeCell ref="Q1099:U1099"/>
    <mergeCell ref="X1099:Y1099"/>
    <mergeCell ref="B1100:K1100"/>
    <mergeCell ref="L1100:P1100"/>
    <mergeCell ref="Q1100:U1100"/>
    <mergeCell ref="X1100:Y1100"/>
    <mergeCell ref="B1107:K1107"/>
    <mergeCell ref="L1107:P1107"/>
    <mergeCell ref="Q1107:U1107"/>
    <mergeCell ref="X1107:Y1107"/>
    <mergeCell ref="B1108:K1108"/>
    <mergeCell ref="L1108:P1108"/>
    <mergeCell ref="Q1108:U1108"/>
    <mergeCell ref="X1108:Y1108"/>
    <mergeCell ref="B1109:K1109"/>
    <mergeCell ref="L1109:P1109"/>
    <mergeCell ref="Q1109:U1109"/>
    <mergeCell ref="X1109:Y1109"/>
    <mergeCell ref="B1104:K1104"/>
    <mergeCell ref="L1104:P1104"/>
    <mergeCell ref="Q1104:U1104"/>
    <mergeCell ref="X1104:Y1104"/>
    <mergeCell ref="B1105:K1105"/>
    <mergeCell ref="L1105:P1105"/>
    <mergeCell ref="Q1105:U1105"/>
    <mergeCell ref="X1105:Y1105"/>
    <mergeCell ref="B1106:K1106"/>
    <mergeCell ref="L1106:P1106"/>
    <mergeCell ref="Q1106:U1106"/>
    <mergeCell ref="X1106:Y1106"/>
    <mergeCell ref="B1113:K1113"/>
    <mergeCell ref="L1113:P1113"/>
    <mergeCell ref="Q1113:U1113"/>
    <mergeCell ref="X1113:Y1113"/>
    <mergeCell ref="B1114:K1114"/>
    <mergeCell ref="L1114:P1114"/>
    <mergeCell ref="Q1114:U1114"/>
    <mergeCell ref="X1114:Y1114"/>
    <mergeCell ref="B1115:K1115"/>
    <mergeCell ref="L1115:P1115"/>
    <mergeCell ref="Q1115:U1115"/>
    <mergeCell ref="X1115:Y1115"/>
    <mergeCell ref="B1110:K1110"/>
    <mergeCell ref="L1110:P1110"/>
    <mergeCell ref="Q1110:U1110"/>
    <mergeCell ref="X1110:Y1110"/>
    <mergeCell ref="B1111:K1111"/>
    <mergeCell ref="L1111:P1111"/>
    <mergeCell ref="Q1111:U1111"/>
    <mergeCell ref="X1111:Y1111"/>
    <mergeCell ref="B1112:K1112"/>
    <mergeCell ref="L1112:P1112"/>
    <mergeCell ref="Q1112:U1112"/>
    <mergeCell ref="X1112:Y1112"/>
    <mergeCell ref="B1119:K1119"/>
    <mergeCell ref="L1119:P1119"/>
    <mergeCell ref="Q1119:U1119"/>
    <mergeCell ref="X1119:Y1119"/>
    <mergeCell ref="B1120:K1120"/>
    <mergeCell ref="L1120:P1120"/>
    <mergeCell ref="Q1120:U1120"/>
    <mergeCell ref="X1120:Y1120"/>
    <mergeCell ref="B1121:K1121"/>
    <mergeCell ref="L1121:P1121"/>
    <mergeCell ref="Q1121:U1121"/>
    <mergeCell ref="X1121:Y1121"/>
    <mergeCell ref="B1116:K1116"/>
    <mergeCell ref="L1116:P1116"/>
    <mergeCell ref="Q1116:U1116"/>
    <mergeCell ref="X1116:Y1116"/>
    <mergeCell ref="B1117:K1117"/>
    <mergeCell ref="L1117:P1117"/>
    <mergeCell ref="Q1117:U1117"/>
    <mergeCell ref="X1117:Y1117"/>
    <mergeCell ref="B1118:K1118"/>
    <mergeCell ref="L1118:P1118"/>
    <mergeCell ref="Q1118:U1118"/>
    <mergeCell ref="X1118:Y1118"/>
    <mergeCell ref="B1125:K1125"/>
    <mergeCell ref="L1125:P1125"/>
    <mergeCell ref="Q1125:U1125"/>
    <mergeCell ref="X1125:Y1125"/>
    <mergeCell ref="B1126:K1126"/>
    <mergeCell ref="L1126:P1126"/>
    <mergeCell ref="Q1126:U1126"/>
    <mergeCell ref="X1126:Y1126"/>
    <mergeCell ref="B1127:K1127"/>
    <mergeCell ref="L1127:P1127"/>
    <mergeCell ref="Q1127:U1127"/>
    <mergeCell ref="X1127:Y1127"/>
    <mergeCell ref="B1122:K1122"/>
    <mergeCell ref="L1122:P1122"/>
    <mergeCell ref="Q1122:U1122"/>
    <mergeCell ref="X1122:Y1122"/>
    <mergeCell ref="B1123:K1123"/>
    <mergeCell ref="L1123:P1123"/>
    <mergeCell ref="Q1123:U1123"/>
    <mergeCell ref="X1123:Y1123"/>
    <mergeCell ref="B1124:K1124"/>
    <mergeCell ref="L1124:P1124"/>
    <mergeCell ref="Q1124:U1124"/>
    <mergeCell ref="X1124:Y1124"/>
    <mergeCell ref="B1131:K1131"/>
    <mergeCell ref="L1131:P1131"/>
    <mergeCell ref="Q1131:U1131"/>
    <mergeCell ref="X1131:Y1131"/>
    <mergeCell ref="B1132:K1132"/>
    <mergeCell ref="L1132:P1132"/>
    <mergeCell ref="Q1132:U1132"/>
    <mergeCell ref="X1132:Y1132"/>
    <mergeCell ref="B1133:K1133"/>
    <mergeCell ref="L1133:P1133"/>
    <mergeCell ref="Q1133:U1133"/>
    <mergeCell ref="X1133:Y1133"/>
    <mergeCell ref="B1128:K1128"/>
    <mergeCell ref="L1128:P1128"/>
    <mergeCell ref="Q1128:U1128"/>
    <mergeCell ref="X1128:Y1128"/>
    <mergeCell ref="B1129:K1129"/>
    <mergeCell ref="L1129:P1129"/>
    <mergeCell ref="Q1129:U1129"/>
    <mergeCell ref="X1129:Y1129"/>
    <mergeCell ref="B1130:K1130"/>
    <mergeCell ref="L1130:P1130"/>
    <mergeCell ref="Q1130:U1130"/>
    <mergeCell ref="X1130:Y1130"/>
    <mergeCell ref="B1137:K1137"/>
    <mergeCell ref="L1137:P1137"/>
    <mergeCell ref="Q1137:U1137"/>
    <mergeCell ref="X1137:Y1137"/>
    <mergeCell ref="B1138:K1138"/>
    <mergeCell ref="L1138:P1138"/>
    <mergeCell ref="Q1138:U1138"/>
    <mergeCell ref="X1138:Y1138"/>
    <mergeCell ref="B1139:K1139"/>
    <mergeCell ref="L1139:P1139"/>
    <mergeCell ref="Q1139:U1139"/>
    <mergeCell ref="X1139:Y1139"/>
    <mergeCell ref="B1134:K1134"/>
    <mergeCell ref="L1134:P1134"/>
    <mergeCell ref="Q1134:U1134"/>
    <mergeCell ref="X1134:Y1134"/>
    <mergeCell ref="B1135:K1135"/>
    <mergeCell ref="L1135:P1135"/>
    <mergeCell ref="Q1135:U1135"/>
    <mergeCell ref="X1135:Y1135"/>
    <mergeCell ref="B1136:K1136"/>
    <mergeCell ref="L1136:P1136"/>
    <mergeCell ref="Q1136:U1136"/>
    <mergeCell ref="X1136:Y1136"/>
    <mergeCell ref="B1143:K1143"/>
    <mergeCell ref="L1143:P1143"/>
    <mergeCell ref="Q1143:U1143"/>
    <mergeCell ref="X1143:Y1143"/>
    <mergeCell ref="B1144:K1144"/>
    <mergeCell ref="L1144:P1144"/>
    <mergeCell ref="Q1144:U1144"/>
    <mergeCell ref="X1144:Y1144"/>
    <mergeCell ref="B1145:K1145"/>
    <mergeCell ref="L1145:P1145"/>
    <mergeCell ref="Q1145:U1145"/>
    <mergeCell ref="X1145:Y1145"/>
    <mergeCell ref="B1140:K1140"/>
    <mergeCell ref="L1140:P1140"/>
    <mergeCell ref="Q1140:U1140"/>
    <mergeCell ref="X1140:Y1140"/>
    <mergeCell ref="B1141:K1141"/>
    <mergeCell ref="L1141:P1141"/>
    <mergeCell ref="Q1141:U1141"/>
    <mergeCell ref="X1141:Y1141"/>
    <mergeCell ref="B1142:K1142"/>
    <mergeCell ref="L1142:P1142"/>
    <mergeCell ref="Q1142:U1142"/>
    <mergeCell ref="X1142:Y1142"/>
    <mergeCell ref="B1149:K1149"/>
    <mergeCell ref="L1149:P1149"/>
    <mergeCell ref="Q1149:U1149"/>
    <mergeCell ref="X1149:Y1149"/>
    <mergeCell ref="B1150:K1150"/>
    <mergeCell ref="L1150:P1150"/>
    <mergeCell ref="Q1150:U1150"/>
    <mergeCell ref="X1150:Y1150"/>
    <mergeCell ref="B1151:K1151"/>
    <mergeCell ref="L1151:P1151"/>
    <mergeCell ref="Q1151:U1151"/>
    <mergeCell ref="X1151:Y1151"/>
    <mergeCell ref="B1146:K1146"/>
    <mergeCell ref="L1146:P1146"/>
    <mergeCell ref="Q1146:U1146"/>
    <mergeCell ref="X1146:Y1146"/>
    <mergeCell ref="B1147:K1147"/>
    <mergeCell ref="L1147:P1147"/>
    <mergeCell ref="Q1147:U1147"/>
    <mergeCell ref="X1147:Y1147"/>
    <mergeCell ref="B1148:K1148"/>
    <mergeCell ref="L1148:P1148"/>
    <mergeCell ref="Q1148:U1148"/>
    <mergeCell ref="X1148:Y1148"/>
    <mergeCell ref="B1155:K1155"/>
    <mergeCell ref="L1155:P1155"/>
    <mergeCell ref="Q1155:U1155"/>
    <mergeCell ref="X1155:Y1155"/>
    <mergeCell ref="B1156:K1156"/>
    <mergeCell ref="L1156:P1156"/>
    <mergeCell ref="Q1156:U1156"/>
    <mergeCell ref="X1156:Y1156"/>
    <mergeCell ref="B1157:K1157"/>
    <mergeCell ref="L1157:P1157"/>
    <mergeCell ref="Q1157:U1157"/>
    <mergeCell ref="X1157:Y1157"/>
    <mergeCell ref="B1152:K1152"/>
    <mergeCell ref="L1152:P1152"/>
    <mergeCell ref="Q1152:U1152"/>
    <mergeCell ref="X1152:Y1152"/>
    <mergeCell ref="B1153:K1153"/>
    <mergeCell ref="L1153:P1153"/>
    <mergeCell ref="Q1153:U1153"/>
    <mergeCell ref="X1153:Y1153"/>
    <mergeCell ref="B1154:K1154"/>
    <mergeCell ref="L1154:P1154"/>
    <mergeCell ref="Q1154:U1154"/>
    <mergeCell ref="X1154:Y1154"/>
    <mergeCell ref="B1161:K1161"/>
    <mergeCell ref="L1161:P1161"/>
    <mergeCell ref="Q1161:U1161"/>
    <mergeCell ref="X1161:Y1161"/>
    <mergeCell ref="B1162:K1162"/>
    <mergeCell ref="L1162:P1162"/>
    <mergeCell ref="Q1162:U1162"/>
    <mergeCell ref="X1162:Y1162"/>
    <mergeCell ref="B1163:K1163"/>
    <mergeCell ref="L1163:P1163"/>
    <mergeCell ref="Q1163:U1163"/>
    <mergeCell ref="X1163:Y1163"/>
    <mergeCell ref="B1158:K1158"/>
    <mergeCell ref="L1158:P1158"/>
    <mergeCell ref="Q1158:U1158"/>
    <mergeCell ref="X1158:Y1158"/>
    <mergeCell ref="B1159:K1159"/>
    <mergeCell ref="L1159:P1159"/>
    <mergeCell ref="Q1159:U1159"/>
    <mergeCell ref="X1159:Y1159"/>
    <mergeCell ref="B1160:K1160"/>
    <mergeCell ref="L1160:P1160"/>
    <mergeCell ref="Q1160:U1160"/>
    <mergeCell ref="X1160:Y1160"/>
    <mergeCell ref="B1167:K1167"/>
    <mergeCell ref="L1167:P1167"/>
    <mergeCell ref="Q1167:U1167"/>
    <mergeCell ref="X1167:Y1167"/>
    <mergeCell ref="B1168:K1168"/>
    <mergeCell ref="L1168:P1168"/>
    <mergeCell ref="Q1168:U1168"/>
    <mergeCell ref="X1168:Y1168"/>
    <mergeCell ref="B1169:K1169"/>
    <mergeCell ref="L1169:P1169"/>
    <mergeCell ref="Q1169:U1169"/>
    <mergeCell ref="X1169:Y1169"/>
    <mergeCell ref="B1164:K1164"/>
    <mergeCell ref="L1164:P1164"/>
    <mergeCell ref="Q1164:U1164"/>
    <mergeCell ref="X1164:Y1164"/>
    <mergeCell ref="B1165:K1165"/>
    <mergeCell ref="L1165:P1165"/>
    <mergeCell ref="Q1165:U1165"/>
    <mergeCell ref="X1165:Y1165"/>
    <mergeCell ref="B1166:K1166"/>
    <mergeCell ref="L1166:P1166"/>
    <mergeCell ref="Q1166:U1166"/>
    <mergeCell ref="X1166:Y1166"/>
    <mergeCell ref="B1173:K1173"/>
    <mergeCell ref="L1173:P1173"/>
    <mergeCell ref="Q1173:U1173"/>
    <mergeCell ref="X1173:Y1173"/>
    <mergeCell ref="B1174:K1174"/>
    <mergeCell ref="L1174:P1174"/>
    <mergeCell ref="Q1174:U1174"/>
    <mergeCell ref="X1174:Y1174"/>
    <mergeCell ref="B1175:K1175"/>
    <mergeCell ref="L1175:P1175"/>
    <mergeCell ref="Q1175:U1175"/>
    <mergeCell ref="X1175:Y1175"/>
    <mergeCell ref="B1170:K1170"/>
    <mergeCell ref="L1170:P1170"/>
    <mergeCell ref="Q1170:U1170"/>
    <mergeCell ref="X1170:Y1170"/>
    <mergeCell ref="B1171:K1171"/>
    <mergeCell ref="L1171:P1171"/>
    <mergeCell ref="Q1171:U1171"/>
    <mergeCell ref="X1171:Y1171"/>
    <mergeCell ref="B1172:K1172"/>
    <mergeCell ref="L1172:P1172"/>
    <mergeCell ref="Q1172:U1172"/>
    <mergeCell ref="X1172:Y1172"/>
    <mergeCell ref="B1179:K1179"/>
    <mergeCell ref="L1179:P1179"/>
    <mergeCell ref="Q1179:U1179"/>
    <mergeCell ref="X1179:Y1179"/>
    <mergeCell ref="B1180:K1180"/>
    <mergeCell ref="L1180:P1180"/>
    <mergeCell ref="Q1180:U1180"/>
    <mergeCell ref="X1180:Y1180"/>
    <mergeCell ref="B1181:K1181"/>
    <mergeCell ref="L1181:P1181"/>
    <mergeCell ref="Q1181:U1181"/>
    <mergeCell ref="X1181:Y1181"/>
    <mergeCell ref="B1176:K1176"/>
    <mergeCell ref="L1176:P1176"/>
    <mergeCell ref="Q1176:U1176"/>
    <mergeCell ref="X1176:Y1176"/>
    <mergeCell ref="B1177:K1177"/>
    <mergeCell ref="L1177:P1177"/>
    <mergeCell ref="Q1177:U1177"/>
    <mergeCell ref="X1177:Y1177"/>
    <mergeCell ref="B1178:K1178"/>
    <mergeCell ref="L1178:P1178"/>
    <mergeCell ref="Q1178:U1178"/>
    <mergeCell ref="X1178:Y1178"/>
    <mergeCell ref="B1185:K1185"/>
    <mergeCell ref="L1185:P1185"/>
    <mergeCell ref="Q1185:U1185"/>
    <mergeCell ref="X1185:Y1185"/>
    <mergeCell ref="B1186:K1186"/>
    <mergeCell ref="L1186:P1186"/>
    <mergeCell ref="Q1186:U1186"/>
    <mergeCell ref="X1186:Y1186"/>
    <mergeCell ref="B1187:K1187"/>
    <mergeCell ref="L1187:P1187"/>
    <mergeCell ref="Q1187:U1187"/>
    <mergeCell ref="X1187:Y1187"/>
    <mergeCell ref="B1182:K1182"/>
    <mergeCell ref="L1182:P1182"/>
    <mergeCell ref="Q1182:U1182"/>
    <mergeCell ref="X1182:Y1182"/>
    <mergeCell ref="B1183:K1183"/>
    <mergeCell ref="L1183:P1183"/>
    <mergeCell ref="Q1183:U1183"/>
    <mergeCell ref="X1183:Y1183"/>
    <mergeCell ref="B1184:K1184"/>
    <mergeCell ref="L1184:P1184"/>
    <mergeCell ref="Q1184:U1184"/>
    <mergeCell ref="X1184:Y1184"/>
    <mergeCell ref="B1191:K1191"/>
    <mergeCell ref="L1191:P1191"/>
    <mergeCell ref="Q1191:U1191"/>
    <mergeCell ref="X1191:Y1191"/>
    <mergeCell ref="B1192:K1192"/>
    <mergeCell ref="L1192:P1192"/>
    <mergeCell ref="Q1192:U1192"/>
    <mergeCell ref="X1192:Y1192"/>
    <mergeCell ref="B1193:K1193"/>
    <mergeCell ref="L1193:P1193"/>
    <mergeCell ref="Q1193:U1193"/>
    <mergeCell ref="X1193:Y1193"/>
    <mergeCell ref="B1188:K1188"/>
    <mergeCell ref="L1188:P1188"/>
    <mergeCell ref="Q1188:U1188"/>
    <mergeCell ref="X1188:Y1188"/>
    <mergeCell ref="B1189:K1189"/>
    <mergeCell ref="L1189:P1189"/>
    <mergeCell ref="Q1189:U1189"/>
    <mergeCell ref="X1189:Y1189"/>
    <mergeCell ref="B1190:K1190"/>
    <mergeCell ref="L1190:P1190"/>
    <mergeCell ref="Q1190:U1190"/>
    <mergeCell ref="X1190:Y1190"/>
    <mergeCell ref="B1197:K1197"/>
    <mergeCell ref="L1197:P1197"/>
    <mergeCell ref="Q1197:U1197"/>
    <mergeCell ref="X1197:Y1197"/>
    <mergeCell ref="B1198:K1198"/>
    <mergeCell ref="L1198:P1198"/>
    <mergeCell ref="Q1198:U1198"/>
    <mergeCell ref="X1198:Y1198"/>
    <mergeCell ref="B1199:K1199"/>
    <mergeCell ref="L1199:P1199"/>
    <mergeCell ref="Q1199:U1199"/>
    <mergeCell ref="X1199:Y1199"/>
    <mergeCell ref="B1194:K1194"/>
    <mergeCell ref="L1194:P1194"/>
    <mergeCell ref="Q1194:U1194"/>
    <mergeCell ref="X1194:Y1194"/>
    <mergeCell ref="B1195:K1195"/>
    <mergeCell ref="L1195:P1195"/>
    <mergeCell ref="Q1195:U1195"/>
    <mergeCell ref="X1195:Y1195"/>
    <mergeCell ref="B1196:K1196"/>
    <mergeCell ref="L1196:P1196"/>
    <mergeCell ref="Q1196:U1196"/>
    <mergeCell ref="X1196:Y1196"/>
    <mergeCell ref="B1203:K1203"/>
    <mergeCell ref="L1203:P1203"/>
    <mergeCell ref="Q1203:U1203"/>
    <mergeCell ref="X1203:Y1203"/>
    <mergeCell ref="B1204:K1204"/>
    <mergeCell ref="L1204:P1204"/>
    <mergeCell ref="Q1204:U1204"/>
    <mergeCell ref="X1204:Y1204"/>
    <mergeCell ref="B1205:K1205"/>
    <mergeCell ref="L1205:P1205"/>
    <mergeCell ref="Q1205:U1205"/>
    <mergeCell ref="X1205:Y1205"/>
    <mergeCell ref="B1200:K1200"/>
    <mergeCell ref="L1200:P1200"/>
    <mergeCell ref="Q1200:U1200"/>
    <mergeCell ref="X1200:Y1200"/>
    <mergeCell ref="B1201:K1201"/>
    <mergeCell ref="L1201:P1201"/>
    <mergeCell ref="Q1201:U1201"/>
    <mergeCell ref="X1201:Y1201"/>
    <mergeCell ref="B1202:K1202"/>
    <mergeCell ref="L1202:P1202"/>
    <mergeCell ref="Q1202:U1202"/>
    <mergeCell ref="X1202:Y1202"/>
    <mergeCell ref="B1209:K1209"/>
    <mergeCell ref="L1209:P1209"/>
    <mergeCell ref="Q1209:U1209"/>
    <mergeCell ref="X1209:Y1209"/>
    <mergeCell ref="B1210:K1210"/>
    <mergeCell ref="L1210:P1210"/>
    <mergeCell ref="Q1210:U1210"/>
    <mergeCell ref="X1210:Y1210"/>
    <mergeCell ref="B1211:K1211"/>
    <mergeCell ref="L1211:P1211"/>
    <mergeCell ref="Q1211:U1211"/>
    <mergeCell ref="X1211:Y1211"/>
    <mergeCell ref="B1206:K1206"/>
    <mergeCell ref="L1206:P1206"/>
    <mergeCell ref="Q1206:U1206"/>
    <mergeCell ref="X1206:Y1206"/>
    <mergeCell ref="B1207:K1207"/>
    <mergeCell ref="L1207:P1207"/>
    <mergeCell ref="Q1207:U1207"/>
    <mergeCell ref="X1207:Y1207"/>
    <mergeCell ref="B1208:K1208"/>
    <mergeCell ref="L1208:P1208"/>
    <mergeCell ref="Q1208:U1208"/>
    <mergeCell ref="X1208:Y1208"/>
    <mergeCell ref="B1215:K1215"/>
    <mergeCell ref="L1215:P1215"/>
    <mergeCell ref="Q1215:U1215"/>
    <mergeCell ref="X1215:Y1215"/>
    <mergeCell ref="B1216:K1216"/>
    <mergeCell ref="L1216:P1216"/>
    <mergeCell ref="Q1216:U1216"/>
    <mergeCell ref="X1216:Y1216"/>
    <mergeCell ref="B1217:K1217"/>
    <mergeCell ref="L1217:P1217"/>
    <mergeCell ref="Q1217:U1217"/>
    <mergeCell ref="X1217:Y1217"/>
    <mergeCell ref="B1212:K1212"/>
    <mergeCell ref="L1212:P1212"/>
    <mergeCell ref="Q1212:U1212"/>
    <mergeCell ref="X1212:Y1212"/>
    <mergeCell ref="B1213:K1213"/>
    <mergeCell ref="L1213:P1213"/>
    <mergeCell ref="Q1213:U1213"/>
    <mergeCell ref="X1213:Y1213"/>
    <mergeCell ref="B1214:K1214"/>
    <mergeCell ref="L1214:P1214"/>
    <mergeCell ref="Q1214:U1214"/>
    <mergeCell ref="X1214:Y1214"/>
    <mergeCell ref="B1221:K1221"/>
    <mergeCell ref="L1221:P1221"/>
    <mergeCell ref="Q1221:U1221"/>
    <mergeCell ref="X1221:Y1221"/>
    <mergeCell ref="B1222:K1222"/>
    <mergeCell ref="L1222:P1222"/>
    <mergeCell ref="Q1222:U1222"/>
    <mergeCell ref="X1222:Y1222"/>
    <mergeCell ref="B1223:K1223"/>
    <mergeCell ref="L1223:P1223"/>
    <mergeCell ref="Q1223:U1223"/>
    <mergeCell ref="X1223:Y1223"/>
    <mergeCell ref="B1218:K1218"/>
    <mergeCell ref="L1218:P1218"/>
    <mergeCell ref="Q1218:U1218"/>
    <mergeCell ref="X1218:Y1218"/>
    <mergeCell ref="B1219:K1219"/>
    <mergeCell ref="L1219:P1219"/>
    <mergeCell ref="Q1219:U1219"/>
    <mergeCell ref="X1219:Y1219"/>
    <mergeCell ref="B1220:K1220"/>
    <mergeCell ref="L1220:P1220"/>
    <mergeCell ref="Q1220:U1220"/>
    <mergeCell ref="X1220:Y1220"/>
    <mergeCell ref="B1227:K1227"/>
    <mergeCell ref="L1227:P1227"/>
    <mergeCell ref="Q1227:U1227"/>
    <mergeCell ref="X1227:Y1227"/>
    <mergeCell ref="B1228:K1228"/>
    <mergeCell ref="L1228:P1228"/>
    <mergeCell ref="Q1228:U1228"/>
    <mergeCell ref="X1228:Y1228"/>
    <mergeCell ref="B1229:K1229"/>
    <mergeCell ref="L1229:P1229"/>
    <mergeCell ref="Q1229:U1229"/>
    <mergeCell ref="X1229:Y1229"/>
    <mergeCell ref="B1224:K1224"/>
    <mergeCell ref="L1224:P1224"/>
    <mergeCell ref="Q1224:U1224"/>
    <mergeCell ref="X1224:Y1224"/>
    <mergeCell ref="B1225:K1225"/>
    <mergeCell ref="L1225:P1225"/>
    <mergeCell ref="Q1225:U1225"/>
    <mergeCell ref="X1225:Y1225"/>
    <mergeCell ref="B1226:K1226"/>
    <mergeCell ref="L1226:P1226"/>
    <mergeCell ref="Q1226:U1226"/>
    <mergeCell ref="X1226:Y1226"/>
    <mergeCell ref="B1233:K1233"/>
    <mergeCell ref="L1233:P1233"/>
    <mergeCell ref="Q1233:U1233"/>
    <mergeCell ref="X1233:Y1233"/>
    <mergeCell ref="B1234:K1234"/>
    <mergeCell ref="L1234:P1234"/>
    <mergeCell ref="Q1234:U1234"/>
    <mergeCell ref="X1234:Y1234"/>
    <mergeCell ref="B1235:K1235"/>
    <mergeCell ref="L1235:P1235"/>
    <mergeCell ref="Q1235:U1235"/>
    <mergeCell ref="X1235:Y1235"/>
    <mergeCell ref="B1230:K1230"/>
    <mergeCell ref="L1230:P1230"/>
    <mergeCell ref="Q1230:U1230"/>
    <mergeCell ref="X1230:Y1230"/>
    <mergeCell ref="B1231:K1231"/>
    <mergeCell ref="L1231:P1231"/>
    <mergeCell ref="Q1231:U1231"/>
    <mergeCell ref="X1231:Y1231"/>
    <mergeCell ref="B1232:K1232"/>
    <mergeCell ref="L1232:P1232"/>
    <mergeCell ref="Q1232:U1232"/>
    <mergeCell ref="X1232:Y1232"/>
    <mergeCell ref="B1239:K1239"/>
    <mergeCell ref="L1239:P1239"/>
    <mergeCell ref="Q1239:U1239"/>
    <mergeCell ref="X1239:Y1239"/>
    <mergeCell ref="B1240:K1240"/>
    <mergeCell ref="L1240:P1240"/>
    <mergeCell ref="Q1240:U1240"/>
    <mergeCell ref="X1240:Y1240"/>
    <mergeCell ref="B1241:K1241"/>
    <mergeCell ref="L1241:P1241"/>
    <mergeCell ref="Q1241:U1241"/>
    <mergeCell ref="X1241:Y1241"/>
    <mergeCell ref="B1236:K1236"/>
    <mergeCell ref="L1236:P1236"/>
    <mergeCell ref="Q1236:U1236"/>
    <mergeCell ref="X1236:Y1236"/>
    <mergeCell ref="B1237:K1237"/>
    <mergeCell ref="L1237:P1237"/>
    <mergeCell ref="Q1237:U1237"/>
    <mergeCell ref="X1237:Y1237"/>
    <mergeCell ref="B1238:K1238"/>
    <mergeCell ref="L1238:P1238"/>
    <mergeCell ref="Q1238:U1238"/>
    <mergeCell ref="X1238:Y1238"/>
    <mergeCell ref="B1245:K1245"/>
    <mergeCell ref="L1245:P1245"/>
    <mergeCell ref="Q1245:U1245"/>
    <mergeCell ref="X1245:Y1245"/>
    <mergeCell ref="B1246:K1246"/>
    <mergeCell ref="L1246:P1246"/>
    <mergeCell ref="Q1246:U1246"/>
    <mergeCell ref="X1246:Y1246"/>
    <mergeCell ref="B1247:K1247"/>
    <mergeCell ref="L1247:P1247"/>
    <mergeCell ref="Q1247:U1247"/>
    <mergeCell ref="X1247:Y1247"/>
    <mergeCell ref="B1242:K1242"/>
    <mergeCell ref="L1242:P1242"/>
    <mergeCell ref="Q1242:U1242"/>
    <mergeCell ref="X1242:Y1242"/>
    <mergeCell ref="B1243:K1243"/>
    <mergeCell ref="L1243:P1243"/>
    <mergeCell ref="Q1243:U1243"/>
    <mergeCell ref="X1243:Y1243"/>
    <mergeCell ref="B1244:K1244"/>
    <mergeCell ref="L1244:P1244"/>
    <mergeCell ref="Q1244:U1244"/>
    <mergeCell ref="X1244:Y1244"/>
    <mergeCell ref="B1251:K1251"/>
    <mergeCell ref="L1251:P1251"/>
    <mergeCell ref="Q1251:U1251"/>
    <mergeCell ref="X1251:Y1251"/>
    <mergeCell ref="B1252:K1252"/>
    <mergeCell ref="L1252:P1252"/>
    <mergeCell ref="Q1252:U1252"/>
    <mergeCell ref="X1252:Y1252"/>
    <mergeCell ref="B1253:K1253"/>
    <mergeCell ref="L1253:P1253"/>
    <mergeCell ref="Q1253:U1253"/>
    <mergeCell ref="X1253:Y1253"/>
    <mergeCell ref="B1248:K1248"/>
    <mergeCell ref="L1248:P1248"/>
    <mergeCell ref="Q1248:U1248"/>
    <mergeCell ref="X1248:Y1248"/>
    <mergeCell ref="B1249:K1249"/>
    <mergeCell ref="L1249:P1249"/>
    <mergeCell ref="Q1249:U1249"/>
    <mergeCell ref="X1249:Y1249"/>
    <mergeCell ref="B1250:K1250"/>
    <mergeCell ref="L1250:P1250"/>
    <mergeCell ref="Q1250:U1250"/>
    <mergeCell ref="X1250:Y1250"/>
    <mergeCell ref="B1257:K1257"/>
    <mergeCell ref="L1257:P1257"/>
    <mergeCell ref="Q1257:U1257"/>
    <mergeCell ref="X1257:Y1257"/>
    <mergeCell ref="B1258:K1258"/>
    <mergeCell ref="L1258:P1258"/>
    <mergeCell ref="Q1258:U1258"/>
    <mergeCell ref="X1258:Y1258"/>
    <mergeCell ref="B1259:K1259"/>
    <mergeCell ref="L1259:P1259"/>
    <mergeCell ref="Q1259:U1259"/>
    <mergeCell ref="X1259:Y1259"/>
    <mergeCell ref="B1254:K1254"/>
    <mergeCell ref="L1254:P1254"/>
    <mergeCell ref="Q1254:U1254"/>
    <mergeCell ref="X1254:Y1254"/>
    <mergeCell ref="B1255:K1255"/>
    <mergeCell ref="L1255:P1255"/>
    <mergeCell ref="Q1255:U1255"/>
    <mergeCell ref="X1255:Y1255"/>
    <mergeCell ref="B1256:K1256"/>
    <mergeCell ref="L1256:P1256"/>
    <mergeCell ref="Q1256:U1256"/>
    <mergeCell ref="X1256:Y1256"/>
    <mergeCell ref="B1263:K1263"/>
    <mergeCell ref="L1263:P1263"/>
    <mergeCell ref="Q1263:U1263"/>
    <mergeCell ref="X1263:Y1263"/>
    <mergeCell ref="B1264:K1264"/>
    <mergeCell ref="L1264:P1264"/>
    <mergeCell ref="Q1264:U1264"/>
    <mergeCell ref="X1264:Y1264"/>
    <mergeCell ref="B1265:K1265"/>
    <mergeCell ref="L1265:P1265"/>
    <mergeCell ref="Q1265:U1265"/>
    <mergeCell ref="X1265:Y1265"/>
    <mergeCell ref="B1260:K1260"/>
    <mergeCell ref="L1260:P1260"/>
    <mergeCell ref="Q1260:U1260"/>
    <mergeCell ref="X1260:Y1260"/>
    <mergeCell ref="B1261:K1261"/>
    <mergeCell ref="L1261:P1261"/>
    <mergeCell ref="Q1261:U1261"/>
    <mergeCell ref="X1261:Y1261"/>
    <mergeCell ref="B1262:K1262"/>
    <mergeCell ref="L1262:P1262"/>
    <mergeCell ref="Q1262:U1262"/>
    <mergeCell ref="X1262:Y1262"/>
    <mergeCell ref="B1269:K1269"/>
    <mergeCell ref="L1269:P1269"/>
    <mergeCell ref="Q1269:U1269"/>
    <mergeCell ref="X1269:Y1269"/>
    <mergeCell ref="B1270:K1270"/>
    <mergeCell ref="L1270:P1270"/>
    <mergeCell ref="Q1270:U1270"/>
    <mergeCell ref="X1270:Y1270"/>
    <mergeCell ref="B1271:K1271"/>
    <mergeCell ref="L1271:P1271"/>
    <mergeCell ref="Q1271:U1271"/>
    <mergeCell ref="X1271:Y1271"/>
    <mergeCell ref="B1266:K1266"/>
    <mergeCell ref="L1266:P1266"/>
    <mergeCell ref="Q1266:U1266"/>
    <mergeCell ref="X1266:Y1266"/>
    <mergeCell ref="B1267:K1267"/>
    <mergeCell ref="L1267:P1267"/>
    <mergeCell ref="Q1267:U1267"/>
    <mergeCell ref="X1267:Y1267"/>
    <mergeCell ref="B1268:K1268"/>
    <mergeCell ref="L1268:P1268"/>
    <mergeCell ref="Q1268:U1268"/>
    <mergeCell ref="X1268:Y1268"/>
    <mergeCell ref="B1275:K1275"/>
    <mergeCell ref="L1275:P1275"/>
    <mergeCell ref="Q1275:U1275"/>
    <mergeCell ref="X1275:Y1275"/>
    <mergeCell ref="B1276:K1276"/>
    <mergeCell ref="L1276:P1276"/>
    <mergeCell ref="Q1276:U1276"/>
    <mergeCell ref="X1276:Y1276"/>
    <mergeCell ref="B1277:K1277"/>
    <mergeCell ref="L1277:P1277"/>
    <mergeCell ref="Q1277:U1277"/>
    <mergeCell ref="X1277:Y1277"/>
    <mergeCell ref="B1272:K1272"/>
    <mergeCell ref="L1272:P1272"/>
    <mergeCell ref="Q1272:U1272"/>
    <mergeCell ref="X1272:Y1272"/>
    <mergeCell ref="B1273:K1273"/>
    <mergeCell ref="L1273:P1273"/>
    <mergeCell ref="Q1273:U1273"/>
    <mergeCell ref="X1273:Y1273"/>
    <mergeCell ref="B1274:K1274"/>
    <mergeCell ref="L1274:P1274"/>
    <mergeCell ref="Q1274:U1274"/>
    <mergeCell ref="X1274:Y1274"/>
    <mergeCell ref="B1281:K1281"/>
    <mergeCell ref="L1281:P1281"/>
    <mergeCell ref="Q1281:U1281"/>
    <mergeCell ref="X1281:Y1281"/>
    <mergeCell ref="B1282:K1282"/>
    <mergeCell ref="L1282:P1282"/>
    <mergeCell ref="Q1282:U1282"/>
    <mergeCell ref="X1282:Y1282"/>
    <mergeCell ref="B1283:K1283"/>
    <mergeCell ref="L1283:P1283"/>
    <mergeCell ref="Q1283:U1283"/>
    <mergeCell ref="X1283:Y1283"/>
    <mergeCell ref="B1278:K1278"/>
    <mergeCell ref="L1278:P1278"/>
    <mergeCell ref="Q1278:U1278"/>
    <mergeCell ref="X1278:Y1278"/>
    <mergeCell ref="B1279:K1279"/>
    <mergeCell ref="L1279:P1279"/>
    <mergeCell ref="Q1279:U1279"/>
    <mergeCell ref="X1279:Y1279"/>
    <mergeCell ref="B1280:K1280"/>
    <mergeCell ref="L1280:P1280"/>
    <mergeCell ref="Q1280:U1280"/>
    <mergeCell ref="X1280:Y1280"/>
    <mergeCell ref="B1287:K1287"/>
    <mergeCell ref="L1287:P1287"/>
    <mergeCell ref="Q1287:U1287"/>
    <mergeCell ref="X1287:Y1287"/>
    <mergeCell ref="B1288:K1288"/>
    <mergeCell ref="L1288:P1288"/>
    <mergeCell ref="Q1288:U1288"/>
    <mergeCell ref="X1288:Y1288"/>
    <mergeCell ref="B1289:K1289"/>
    <mergeCell ref="L1289:P1289"/>
    <mergeCell ref="Q1289:U1289"/>
    <mergeCell ref="X1289:Y1289"/>
    <mergeCell ref="B1284:K1284"/>
    <mergeCell ref="L1284:P1284"/>
    <mergeCell ref="Q1284:U1284"/>
    <mergeCell ref="X1284:Y1284"/>
    <mergeCell ref="B1285:K1285"/>
    <mergeCell ref="L1285:P1285"/>
    <mergeCell ref="Q1285:U1285"/>
    <mergeCell ref="X1285:Y1285"/>
    <mergeCell ref="B1286:K1286"/>
    <mergeCell ref="L1286:P1286"/>
    <mergeCell ref="Q1286:U1286"/>
    <mergeCell ref="X1286:Y1286"/>
    <mergeCell ref="B1293:K1293"/>
    <mergeCell ref="L1293:P1293"/>
    <mergeCell ref="Q1293:U1293"/>
    <mergeCell ref="X1293:Y1293"/>
    <mergeCell ref="B1294:K1294"/>
    <mergeCell ref="L1294:P1294"/>
    <mergeCell ref="Q1294:U1294"/>
    <mergeCell ref="X1294:Y1294"/>
    <mergeCell ref="B1295:K1295"/>
    <mergeCell ref="L1295:P1295"/>
    <mergeCell ref="Q1295:U1295"/>
    <mergeCell ref="X1295:Y1295"/>
    <mergeCell ref="B1290:K1290"/>
    <mergeCell ref="L1290:P1290"/>
    <mergeCell ref="Q1290:U1290"/>
    <mergeCell ref="X1290:Y1290"/>
    <mergeCell ref="B1291:K1291"/>
    <mergeCell ref="L1291:P1291"/>
    <mergeCell ref="Q1291:U1291"/>
    <mergeCell ref="X1291:Y1291"/>
    <mergeCell ref="B1292:K1292"/>
    <mergeCell ref="L1292:P1292"/>
    <mergeCell ref="Q1292:U1292"/>
    <mergeCell ref="X1292:Y1292"/>
    <mergeCell ref="B1299:K1299"/>
    <mergeCell ref="L1299:P1299"/>
    <mergeCell ref="Q1299:U1299"/>
    <mergeCell ref="X1299:Y1299"/>
    <mergeCell ref="B1300:K1300"/>
    <mergeCell ref="L1300:P1300"/>
    <mergeCell ref="Q1300:U1300"/>
    <mergeCell ref="X1300:Y1300"/>
    <mergeCell ref="B1301:K1301"/>
    <mergeCell ref="L1301:P1301"/>
    <mergeCell ref="Q1301:U1301"/>
    <mergeCell ref="X1301:Y1301"/>
    <mergeCell ref="B1296:K1296"/>
    <mergeCell ref="L1296:P1296"/>
    <mergeCell ref="Q1296:U1296"/>
    <mergeCell ref="X1296:Y1296"/>
    <mergeCell ref="B1297:K1297"/>
    <mergeCell ref="L1297:P1297"/>
    <mergeCell ref="Q1297:U1297"/>
    <mergeCell ref="X1297:Y1297"/>
    <mergeCell ref="B1298:K1298"/>
    <mergeCell ref="L1298:P1298"/>
    <mergeCell ref="Q1298:U1298"/>
    <mergeCell ref="X1298:Y1298"/>
    <mergeCell ref="B1305:K1305"/>
    <mergeCell ref="L1305:P1305"/>
    <mergeCell ref="Q1305:U1305"/>
    <mergeCell ref="X1305:Y1305"/>
    <mergeCell ref="B1306:K1306"/>
    <mergeCell ref="L1306:P1306"/>
    <mergeCell ref="Q1306:U1306"/>
    <mergeCell ref="X1306:Y1306"/>
    <mergeCell ref="B1307:K1307"/>
    <mergeCell ref="L1307:P1307"/>
    <mergeCell ref="Q1307:U1307"/>
    <mergeCell ref="X1307:Y1307"/>
    <mergeCell ref="B1302:K1302"/>
    <mergeCell ref="L1302:P1302"/>
    <mergeCell ref="Q1302:U1302"/>
    <mergeCell ref="X1302:Y1302"/>
    <mergeCell ref="B1303:K1303"/>
    <mergeCell ref="L1303:P1303"/>
    <mergeCell ref="Q1303:U1303"/>
    <mergeCell ref="X1303:Y1303"/>
    <mergeCell ref="B1304:K1304"/>
    <mergeCell ref="L1304:P1304"/>
    <mergeCell ref="Q1304:U1304"/>
    <mergeCell ref="X1304:Y1304"/>
    <mergeCell ref="B1311:K1311"/>
    <mergeCell ref="L1311:P1311"/>
    <mergeCell ref="Q1311:U1311"/>
    <mergeCell ref="X1311:Y1311"/>
    <mergeCell ref="B1312:K1312"/>
    <mergeCell ref="L1312:P1312"/>
    <mergeCell ref="Q1312:U1312"/>
    <mergeCell ref="X1312:Y1312"/>
    <mergeCell ref="B1313:K1313"/>
    <mergeCell ref="L1313:P1313"/>
    <mergeCell ref="Q1313:U1313"/>
    <mergeCell ref="X1313:Y1313"/>
    <mergeCell ref="B1308:K1308"/>
    <mergeCell ref="L1308:P1308"/>
    <mergeCell ref="Q1308:U1308"/>
    <mergeCell ref="X1308:Y1308"/>
    <mergeCell ref="B1309:K1309"/>
    <mergeCell ref="L1309:P1309"/>
    <mergeCell ref="Q1309:U1309"/>
    <mergeCell ref="X1309:Y1309"/>
    <mergeCell ref="B1310:K1310"/>
    <mergeCell ref="L1310:P1310"/>
    <mergeCell ref="Q1310:U1310"/>
    <mergeCell ref="X1310:Y1310"/>
    <mergeCell ref="B1317:K1317"/>
    <mergeCell ref="L1317:P1317"/>
    <mergeCell ref="Q1317:U1317"/>
    <mergeCell ref="X1317:Y1317"/>
    <mergeCell ref="B1318:K1318"/>
    <mergeCell ref="L1318:P1318"/>
    <mergeCell ref="Q1318:U1318"/>
    <mergeCell ref="X1318:Y1318"/>
    <mergeCell ref="B1319:K1319"/>
    <mergeCell ref="L1319:P1319"/>
    <mergeCell ref="Q1319:U1319"/>
    <mergeCell ref="X1319:Y1319"/>
    <mergeCell ref="B1314:K1314"/>
    <mergeCell ref="L1314:P1314"/>
    <mergeCell ref="Q1314:U1314"/>
    <mergeCell ref="X1314:Y1314"/>
    <mergeCell ref="B1315:K1315"/>
    <mergeCell ref="L1315:P1315"/>
    <mergeCell ref="Q1315:U1315"/>
    <mergeCell ref="X1315:Y1315"/>
    <mergeCell ref="B1316:K1316"/>
    <mergeCell ref="L1316:P1316"/>
    <mergeCell ref="Q1316:U1316"/>
    <mergeCell ref="X1316:Y1316"/>
    <mergeCell ref="B1323:K1323"/>
    <mergeCell ref="L1323:P1323"/>
    <mergeCell ref="Q1323:U1323"/>
    <mergeCell ref="X1323:Y1323"/>
    <mergeCell ref="B1324:K1324"/>
    <mergeCell ref="L1324:P1324"/>
    <mergeCell ref="Q1324:U1324"/>
    <mergeCell ref="X1324:Y1324"/>
    <mergeCell ref="B1325:K1325"/>
    <mergeCell ref="L1325:P1325"/>
    <mergeCell ref="Q1325:U1325"/>
    <mergeCell ref="X1325:Y1325"/>
    <mergeCell ref="B1320:K1320"/>
    <mergeCell ref="L1320:P1320"/>
    <mergeCell ref="Q1320:U1320"/>
    <mergeCell ref="X1320:Y1320"/>
    <mergeCell ref="B1321:K1321"/>
    <mergeCell ref="L1321:P1321"/>
    <mergeCell ref="Q1321:U1321"/>
    <mergeCell ref="X1321:Y1321"/>
    <mergeCell ref="B1322:K1322"/>
    <mergeCell ref="L1322:P1322"/>
    <mergeCell ref="Q1322:U1322"/>
    <mergeCell ref="X1322:Y1322"/>
    <mergeCell ref="B1329:K1329"/>
    <mergeCell ref="L1329:P1329"/>
    <mergeCell ref="Q1329:U1329"/>
    <mergeCell ref="X1329:Y1329"/>
    <mergeCell ref="B1330:K1330"/>
    <mergeCell ref="L1330:P1330"/>
    <mergeCell ref="Q1330:U1330"/>
    <mergeCell ref="X1330:Y1330"/>
    <mergeCell ref="B1331:K1331"/>
    <mergeCell ref="L1331:P1331"/>
    <mergeCell ref="Q1331:U1331"/>
    <mergeCell ref="X1331:Y1331"/>
    <mergeCell ref="B1326:K1326"/>
    <mergeCell ref="L1326:P1326"/>
    <mergeCell ref="Q1326:U1326"/>
    <mergeCell ref="X1326:Y1326"/>
    <mergeCell ref="B1327:K1327"/>
    <mergeCell ref="L1327:P1327"/>
    <mergeCell ref="Q1327:U1327"/>
    <mergeCell ref="X1327:Y1327"/>
    <mergeCell ref="B1328:K1328"/>
    <mergeCell ref="L1328:P1328"/>
    <mergeCell ref="Q1328:U1328"/>
    <mergeCell ref="X1328:Y1328"/>
    <mergeCell ref="B1335:K1335"/>
    <mergeCell ref="L1335:P1335"/>
    <mergeCell ref="Q1335:U1335"/>
    <mergeCell ref="X1335:Y1335"/>
    <mergeCell ref="B1336:K1336"/>
    <mergeCell ref="L1336:P1336"/>
    <mergeCell ref="Q1336:U1336"/>
    <mergeCell ref="X1336:Y1336"/>
    <mergeCell ref="B1337:K1337"/>
    <mergeCell ref="L1337:P1337"/>
    <mergeCell ref="Q1337:U1337"/>
    <mergeCell ref="X1337:Y1337"/>
    <mergeCell ref="B1332:K1332"/>
    <mergeCell ref="L1332:P1332"/>
    <mergeCell ref="Q1332:U1332"/>
    <mergeCell ref="X1332:Y1332"/>
    <mergeCell ref="B1333:K1333"/>
    <mergeCell ref="L1333:P1333"/>
    <mergeCell ref="Q1333:U1333"/>
    <mergeCell ref="X1333:Y1333"/>
    <mergeCell ref="B1334:K1334"/>
    <mergeCell ref="L1334:P1334"/>
    <mergeCell ref="Q1334:U1334"/>
    <mergeCell ref="X1334:Y1334"/>
    <mergeCell ref="B1341:K1341"/>
    <mergeCell ref="L1341:P1341"/>
    <mergeCell ref="Q1341:U1341"/>
    <mergeCell ref="X1341:Y1341"/>
    <mergeCell ref="B1342:K1342"/>
    <mergeCell ref="L1342:P1342"/>
    <mergeCell ref="Q1342:U1342"/>
    <mergeCell ref="X1342:Y1342"/>
    <mergeCell ref="B1343:K1343"/>
    <mergeCell ref="L1343:P1343"/>
    <mergeCell ref="Q1343:U1343"/>
    <mergeCell ref="X1343:Y1343"/>
    <mergeCell ref="B1338:K1338"/>
    <mergeCell ref="L1338:P1338"/>
    <mergeCell ref="Q1338:U1338"/>
    <mergeCell ref="X1338:Y1338"/>
    <mergeCell ref="B1339:K1339"/>
    <mergeCell ref="L1339:P1339"/>
    <mergeCell ref="Q1339:U1339"/>
    <mergeCell ref="X1339:Y1339"/>
    <mergeCell ref="B1340:K1340"/>
    <mergeCell ref="L1340:P1340"/>
    <mergeCell ref="Q1340:U1340"/>
    <mergeCell ref="X1340:Y1340"/>
    <mergeCell ref="B1347:K1347"/>
    <mergeCell ref="L1347:P1347"/>
    <mergeCell ref="Q1347:U1347"/>
    <mergeCell ref="X1347:Y1347"/>
    <mergeCell ref="B1348:K1348"/>
    <mergeCell ref="L1348:P1348"/>
    <mergeCell ref="Q1348:U1348"/>
    <mergeCell ref="X1348:Y1348"/>
    <mergeCell ref="B1349:K1349"/>
    <mergeCell ref="L1349:P1349"/>
    <mergeCell ref="Q1349:U1349"/>
    <mergeCell ref="X1349:Y1349"/>
    <mergeCell ref="B1344:K1344"/>
    <mergeCell ref="L1344:P1344"/>
    <mergeCell ref="Q1344:U1344"/>
    <mergeCell ref="X1344:Y1344"/>
    <mergeCell ref="B1345:K1345"/>
    <mergeCell ref="L1345:P1345"/>
    <mergeCell ref="Q1345:U1345"/>
    <mergeCell ref="X1345:Y1345"/>
    <mergeCell ref="B1346:K1346"/>
    <mergeCell ref="L1346:P1346"/>
    <mergeCell ref="Q1346:U1346"/>
    <mergeCell ref="X1346:Y1346"/>
    <mergeCell ref="B1353:K1353"/>
    <mergeCell ref="L1353:P1353"/>
    <mergeCell ref="Q1353:U1353"/>
    <mergeCell ref="X1353:Y1353"/>
    <mergeCell ref="B1354:K1354"/>
    <mergeCell ref="L1354:P1354"/>
    <mergeCell ref="Q1354:U1354"/>
    <mergeCell ref="X1354:Y1354"/>
    <mergeCell ref="B1355:K1355"/>
    <mergeCell ref="L1355:P1355"/>
    <mergeCell ref="Q1355:U1355"/>
    <mergeCell ref="X1355:Y1355"/>
    <mergeCell ref="B1350:K1350"/>
    <mergeCell ref="L1350:P1350"/>
    <mergeCell ref="Q1350:U1350"/>
    <mergeCell ref="X1350:Y1350"/>
    <mergeCell ref="B1351:K1351"/>
    <mergeCell ref="L1351:P1351"/>
    <mergeCell ref="Q1351:U1351"/>
    <mergeCell ref="X1351:Y1351"/>
    <mergeCell ref="B1352:K1352"/>
    <mergeCell ref="L1352:P1352"/>
    <mergeCell ref="Q1352:U1352"/>
    <mergeCell ref="X1352:Y1352"/>
    <mergeCell ref="B1359:K1359"/>
    <mergeCell ref="L1359:P1359"/>
    <mergeCell ref="Q1359:U1359"/>
    <mergeCell ref="X1359:Y1359"/>
    <mergeCell ref="B1360:K1360"/>
    <mergeCell ref="L1360:P1360"/>
    <mergeCell ref="Q1360:U1360"/>
    <mergeCell ref="X1360:Y1360"/>
    <mergeCell ref="B1361:K1361"/>
    <mergeCell ref="L1361:P1361"/>
    <mergeCell ref="Q1361:U1361"/>
    <mergeCell ref="X1361:Y1361"/>
    <mergeCell ref="B1356:K1356"/>
    <mergeCell ref="L1356:P1356"/>
    <mergeCell ref="Q1356:U1356"/>
    <mergeCell ref="X1356:Y1356"/>
    <mergeCell ref="B1357:K1357"/>
    <mergeCell ref="L1357:P1357"/>
    <mergeCell ref="Q1357:U1357"/>
    <mergeCell ref="X1357:Y1357"/>
    <mergeCell ref="B1358:K1358"/>
    <mergeCell ref="L1358:P1358"/>
    <mergeCell ref="Q1358:U1358"/>
    <mergeCell ref="X1358:Y1358"/>
    <mergeCell ref="B1365:K1365"/>
    <mergeCell ref="L1365:P1365"/>
    <mergeCell ref="Q1365:U1365"/>
    <mergeCell ref="X1365:Y1365"/>
    <mergeCell ref="B1366:K1366"/>
    <mergeCell ref="L1366:P1366"/>
    <mergeCell ref="Q1366:U1366"/>
    <mergeCell ref="X1366:Y1366"/>
    <mergeCell ref="B1367:K1367"/>
    <mergeCell ref="L1367:P1367"/>
    <mergeCell ref="Q1367:U1367"/>
    <mergeCell ref="X1367:Y1367"/>
    <mergeCell ref="B1362:K1362"/>
    <mergeCell ref="L1362:P1362"/>
    <mergeCell ref="Q1362:U1362"/>
    <mergeCell ref="X1362:Y1362"/>
    <mergeCell ref="B1363:K1363"/>
    <mergeCell ref="L1363:P1363"/>
    <mergeCell ref="Q1363:U1363"/>
    <mergeCell ref="X1363:Y1363"/>
    <mergeCell ref="B1364:K1364"/>
    <mergeCell ref="L1364:P1364"/>
    <mergeCell ref="Q1364:U1364"/>
    <mergeCell ref="X1364:Y1364"/>
    <mergeCell ref="B1371:K1371"/>
    <mergeCell ref="L1371:P1371"/>
    <mergeCell ref="Q1371:U1371"/>
    <mergeCell ref="X1371:Y1371"/>
    <mergeCell ref="B1372:K1372"/>
    <mergeCell ref="L1372:P1372"/>
    <mergeCell ref="Q1372:U1372"/>
    <mergeCell ref="X1372:Y1372"/>
    <mergeCell ref="B1373:K1373"/>
    <mergeCell ref="L1373:P1373"/>
    <mergeCell ref="Q1373:U1373"/>
    <mergeCell ref="X1373:Y1373"/>
    <mergeCell ref="B1368:K1368"/>
    <mergeCell ref="L1368:P1368"/>
    <mergeCell ref="Q1368:U1368"/>
    <mergeCell ref="X1368:Y1368"/>
    <mergeCell ref="B1369:K1369"/>
    <mergeCell ref="L1369:P1369"/>
    <mergeCell ref="Q1369:U1369"/>
    <mergeCell ref="X1369:Y1369"/>
    <mergeCell ref="B1370:K1370"/>
    <mergeCell ref="L1370:P1370"/>
    <mergeCell ref="Q1370:U1370"/>
    <mergeCell ref="X1370:Y1370"/>
    <mergeCell ref="B1377:K1377"/>
    <mergeCell ref="L1377:P1377"/>
    <mergeCell ref="Q1377:U1377"/>
    <mergeCell ref="X1377:Y1377"/>
    <mergeCell ref="B1378:K1378"/>
    <mergeCell ref="L1378:P1378"/>
    <mergeCell ref="Q1378:U1378"/>
    <mergeCell ref="X1378:Y1378"/>
    <mergeCell ref="B1379:K1379"/>
    <mergeCell ref="L1379:P1379"/>
    <mergeCell ref="Q1379:U1379"/>
    <mergeCell ref="X1379:Y1379"/>
    <mergeCell ref="B1374:K1374"/>
    <mergeCell ref="L1374:P1374"/>
    <mergeCell ref="Q1374:U1374"/>
    <mergeCell ref="X1374:Y1374"/>
    <mergeCell ref="B1375:K1375"/>
    <mergeCell ref="L1375:P1375"/>
    <mergeCell ref="Q1375:U1375"/>
    <mergeCell ref="X1375:Y1375"/>
    <mergeCell ref="B1376:K1376"/>
    <mergeCell ref="L1376:P1376"/>
    <mergeCell ref="Q1376:U1376"/>
    <mergeCell ref="X1376:Y1376"/>
    <mergeCell ref="B1383:K1383"/>
    <mergeCell ref="L1383:P1383"/>
    <mergeCell ref="Q1383:U1383"/>
    <mergeCell ref="X1383:Y1383"/>
    <mergeCell ref="B1384:K1384"/>
    <mergeCell ref="L1384:P1384"/>
    <mergeCell ref="Q1384:U1384"/>
    <mergeCell ref="X1384:Y1384"/>
    <mergeCell ref="B1385:K1385"/>
    <mergeCell ref="L1385:P1385"/>
    <mergeCell ref="Q1385:U1385"/>
    <mergeCell ref="X1385:Y1385"/>
    <mergeCell ref="B1380:K1380"/>
    <mergeCell ref="L1380:P1380"/>
    <mergeCell ref="Q1380:U1380"/>
    <mergeCell ref="X1380:Y1380"/>
    <mergeCell ref="B1381:K1381"/>
    <mergeCell ref="L1381:P1381"/>
    <mergeCell ref="Q1381:U1381"/>
    <mergeCell ref="X1381:Y1381"/>
    <mergeCell ref="B1382:K1382"/>
    <mergeCell ref="L1382:P1382"/>
    <mergeCell ref="Q1382:U1382"/>
    <mergeCell ref="X1382:Y1382"/>
    <mergeCell ref="B1389:K1389"/>
    <mergeCell ref="L1389:P1389"/>
    <mergeCell ref="Q1389:U1389"/>
    <mergeCell ref="X1389:Y1389"/>
    <mergeCell ref="B1390:K1390"/>
    <mergeCell ref="L1390:P1390"/>
    <mergeCell ref="Q1390:U1390"/>
    <mergeCell ref="X1390:Y1390"/>
    <mergeCell ref="B1391:K1391"/>
    <mergeCell ref="L1391:P1391"/>
    <mergeCell ref="Q1391:U1391"/>
    <mergeCell ref="X1391:Y1391"/>
    <mergeCell ref="B1386:K1386"/>
    <mergeCell ref="L1386:P1386"/>
    <mergeCell ref="Q1386:U1386"/>
    <mergeCell ref="X1386:Y1386"/>
    <mergeCell ref="B1387:K1387"/>
    <mergeCell ref="L1387:P1387"/>
    <mergeCell ref="Q1387:U1387"/>
    <mergeCell ref="X1387:Y1387"/>
    <mergeCell ref="B1388:K1388"/>
    <mergeCell ref="L1388:P1388"/>
    <mergeCell ref="Q1388:U1388"/>
    <mergeCell ref="X1388:Y1388"/>
    <mergeCell ref="B1395:K1395"/>
    <mergeCell ref="L1395:P1395"/>
    <mergeCell ref="Q1395:U1395"/>
    <mergeCell ref="X1395:Y1395"/>
    <mergeCell ref="B1396:K1396"/>
    <mergeCell ref="L1396:P1396"/>
    <mergeCell ref="Q1396:U1396"/>
    <mergeCell ref="X1396:Y1396"/>
    <mergeCell ref="B1397:K1397"/>
    <mergeCell ref="L1397:P1397"/>
    <mergeCell ref="Q1397:U1397"/>
    <mergeCell ref="X1397:Y1397"/>
    <mergeCell ref="B1392:K1392"/>
    <mergeCell ref="L1392:P1392"/>
    <mergeCell ref="Q1392:U1392"/>
    <mergeCell ref="X1392:Y1392"/>
    <mergeCell ref="B1393:K1393"/>
    <mergeCell ref="L1393:P1393"/>
    <mergeCell ref="Q1393:U1393"/>
    <mergeCell ref="X1393:Y1393"/>
    <mergeCell ref="B1394:K1394"/>
    <mergeCell ref="L1394:P1394"/>
    <mergeCell ref="Q1394:U1394"/>
    <mergeCell ref="X1394:Y1394"/>
    <mergeCell ref="B1401:K1401"/>
    <mergeCell ref="L1401:P1401"/>
    <mergeCell ref="Q1401:U1401"/>
    <mergeCell ref="X1401:Y1401"/>
    <mergeCell ref="B1402:K1402"/>
    <mergeCell ref="L1402:P1402"/>
    <mergeCell ref="Q1402:U1402"/>
    <mergeCell ref="X1402:Y1402"/>
    <mergeCell ref="B1403:K1403"/>
    <mergeCell ref="L1403:P1403"/>
    <mergeCell ref="Q1403:U1403"/>
    <mergeCell ref="X1403:Y1403"/>
    <mergeCell ref="B1398:K1398"/>
    <mergeCell ref="L1398:P1398"/>
    <mergeCell ref="Q1398:U1398"/>
    <mergeCell ref="X1398:Y1398"/>
    <mergeCell ref="B1399:K1399"/>
    <mergeCell ref="L1399:P1399"/>
    <mergeCell ref="Q1399:U1399"/>
    <mergeCell ref="X1399:Y1399"/>
    <mergeCell ref="B1400:K1400"/>
    <mergeCell ref="L1400:P1400"/>
    <mergeCell ref="Q1400:U1400"/>
    <mergeCell ref="X1400:Y1400"/>
    <mergeCell ref="B1407:K1407"/>
    <mergeCell ref="L1407:P1407"/>
    <mergeCell ref="Q1407:U1407"/>
    <mergeCell ref="X1407:Y1407"/>
    <mergeCell ref="B1408:K1408"/>
    <mergeCell ref="L1408:P1408"/>
    <mergeCell ref="Q1408:U1408"/>
    <mergeCell ref="X1408:Y1408"/>
    <mergeCell ref="B1409:K1409"/>
    <mergeCell ref="L1409:P1409"/>
    <mergeCell ref="Q1409:U1409"/>
    <mergeCell ref="X1409:Y1409"/>
    <mergeCell ref="B1404:K1404"/>
    <mergeCell ref="L1404:P1404"/>
    <mergeCell ref="Q1404:U1404"/>
    <mergeCell ref="X1404:Y1404"/>
    <mergeCell ref="B1405:K1405"/>
    <mergeCell ref="L1405:P1405"/>
    <mergeCell ref="Q1405:U1405"/>
    <mergeCell ref="X1405:Y1405"/>
    <mergeCell ref="B1406:K1406"/>
    <mergeCell ref="L1406:P1406"/>
    <mergeCell ref="Q1406:U1406"/>
    <mergeCell ref="X1406:Y1406"/>
    <mergeCell ref="B1413:K1413"/>
    <mergeCell ref="L1413:P1413"/>
    <mergeCell ref="Q1413:U1413"/>
    <mergeCell ref="X1413:Y1413"/>
    <mergeCell ref="B1414:K1414"/>
    <mergeCell ref="L1414:P1414"/>
    <mergeCell ref="Q1414:U1414"/>
    <mergeCell ref="X1414:Y1414"/>
    <mergeCell ref="B1415:K1415"/>
    <mergeCell ref="L1415:P1415"/>
    <mergeCell ref="Q1415:U1415"/>
    <mergeCell ref="X1415:Y1415"/>
    <mergeCell ref="B1410:K1410"/>
    <mergeCell ref="L1410:P1410"/>
    <mergeCell ref="Q1410:U1410"/>
    <mergeCell ref="X1410:Y1410"/>
    <mergeCell ref="B1411:K1411"/>
    <mergeCell ref="L1411:P1411"/>
    <mergeCell ref="Q1411:U1411"/>
    <mergeCell ref="X1411:Y1411"/>
    <mergeCell ref="B1412:K1412"/>
    <mergeCell ref="L1412:P1412"/>
    <mergeCell ref="Q1412:U1412"/>
    <mergeCell ref="X1412:Y1412"/>
    <mergeCell ref="B1419:K1419"/>
    <mergeCell ref="L1419:P1419"/>
    <mergeCell ref="Q1419:U1419"/>
    <mergeCell ref="X1419:Y1419"/>
    <mergeCell ref="B1420:K1420"/>
    <mergeCell ref="L1420:P1420"/>
    <mergeCell ref="Q1420:U1420"/>
    <mergeCell ref="X1420:Y1420"/>
    <mergeCell ref="B1421:K1421"/>
    <mergeCell ref="L1421:P1421"/>
    <mergeCell ref="Q1421:U1421"/>
    <mergeCell ref="X1421:Y1421"/>
    <mergeCell ref="B1416:K1416"/>
    <mergeCell ref="L1416:P1416"/>
    <mergeCell ref="Q1416:U1416"/>
    <mergeCell ref="X1416:Y1416"/>
    <mergeCell ref="B1417:K1417"/>
    <mergeCell ref="L1417:P1417"/>
    <mergeCell ref="Q1417:U1417"/>
    <mergeCell ref="X1417:Y1417"/>
    <mergeCell ref="B1418:K1418"/>
    <mergeCell ref="L1418:P1418"/>
    <mergeCell ref="Q1418:U1418"/>
    <mergeCell ref="X1418:Y1418"/>
    <mergeCell ref="B1425:K1425"/>
    <mergeCell ref="L1425:P1425"/>
    <mergeCell ref="Q1425:U1425"/>
    <mergeCell ref="X1425:Y1425"/>
    <mergeCell ref="B1426:K1426"/>
    <mergeCell ref="L1426:P1426"/>
    <mergeCell ref="Q1426:U1426"/>
    <mergeCell ref="X1426:Y1426"/>
    <mergeCell ref="B1427:K1427"/>
    <mergeCell ref="L1427:P1427"/>
    <mergeCell ref="Q1427:U1427"/>
    <mergeCell ref="X1427:Y1427"/>
    <mergeCell ref="B1422:K1422"/>
    <mergeCell ref="L1422:P1422"/>
    <mergeCell ref="Q1422:U1422"/>
    <mergeCell ref="X1422:Y1422"/>
    <mergeCell ref="B1423:K1423"/>
    <mergeCell ref="L1423:P1423"/>
    <mergeCell ref="Q1423:U1423"/>
    <mergeCell ref="X1423:Y1423"/>
    <mergeCell ref="B1424:K1424"/>
    <mergeCell ref="L1424:P1424"/>
    <mergeCell ref="Q1424:U1424"/>
    <mergeCell ref="X1424:Y1424"/>
    <mergeCell ref="B1431:K1431"/>
    <mergeCell ref="L1431:P1431"/>
    <mergeCell ref="Q1431:U1431"/>
    <mergeCell ref="X1431:Y1431"/>
    <mergeCell ref="B1432:K1432"/>
    <mergeCell ref="L1432:P1432"/>
    <mergeCell ref="Q1432:U1432"/>
    <mergeCell ref="X1432:Y1432"/>
    <mergeCell ref="B1433:K1433"/>
    <mergeCell ref="L1433:P1433"/>
    <mergeCell ref="Q1433:U1433"/>
    <mergeCell ref="X1433:Y1433"/>
    <mergeCell ref="B1428:K1428"/>
    <mergeCell ref="L1428:P1428"/>
    <mergeCell ref="Q1428:U1428"/>
    <mergeCell ref="X1428:Y1428"/>
    <mergeCell ref="B1429:K1429"/>
    <mergeCell ref="L1429:P1429"/>
    <mergeCell ref="Q1429:U1429"/>
    <mergeCell ref="X1429:Y1429"/>
    <mergeCell ref="B1430:K1430"/>
    <mergeCell ref="L1430:P1430"/>
    <mergeCell ref="Q1430:U1430"/>
    <mergeCell ref="X1430:Y1430"/>
    <mergeCell ref="B1437:K1437"/>
    <mergeCell ref="L1437:P1437"/>
    <mergeCell ref="Q1437:U1437"/>
    <mergeCell ref="X1437:Y1437"/>
    <mergeCell ref="B1438:K1438"/>
    <mergeCell ref="L1438:P1438"/>
    <mergeCell ref="Q1438:U1438"/>
    <mergeCell ref="X1438:Y1438"/>
    <mergeCell ref="B1439:K1439"/>
    <mergeCell ref="L1439:P1439"/>
    <mergeCell ref="Q1439:U1439"/>
    <mergeCell ref="X1439:Y1439"/>
    <mergeCell ref="B1434:K1434"/>
    <mergeCell ref="L1434:P1434"/>
    <mergeCell ref="Q1434:U1434"/>
    <mergeCell ref="X1434:Y1434"/>
    <mergeCell ref="B1435:K1435"/>
    <mergeCell ref="L1435:P1435"/>
    <mergeCell ref="Q1435:U1435"/>
    <mergeCell ref="X1435:Y1435"/>
    <mergeCell ref="B1436:K1436"/>
    <mergeCell ref="L1436:P1436"/>
    <mergeCell ref="Q1436:U1436"/>
    <mergeCell ref="X1436:Y1436"/>
    <mergeCell ref="B1443:K1443"/>
    <mergeCell ref="L1443:P1443"/>
    <mergeCell ref="Q1443:U1443"/>
    <mergeCell ref="X1443:Y1443"/>
    <mergeCell ref="B1444:K1444"/>
    <mergeCell ref="L1444:P1444"/>
    <mergeCell ref="Q1444:U1444"/>
    <mergeCell ref="X1444:Y1444"/>
    <mergeCell ref="B1445:K1445"/>
    <mergeCell ref="L1445:P1445"/>
    <mergeCell ref="Q1445:U1445"/>
    <mergeCell ref="X1445:Y1445"/>
    <mergeCell ref="B1440:K1440"/>
    <mergeCell ref="L1440:P1440"/>
    <mergeCell ref="Q1440:U1440"/>
    <mergeCell ref="X1440:Y1440"/>
    <mergeCell ref="B1441:K1441"/>
    <mergeCell ref="L1441:P1441"/>
    <mergeCell ref="Q1441:U1441"/>
    <mergeCell ref="X1441:Y1441"/>
    <mergeCell ref="B1442:K1442"/>
    <mergeCell ref="L1442:P1442"/>
    <mergeCell ref="Q1442:U1442"/>
    <mergeCell ref="X1442:Y1442"/>
    <mergeCell ref="B1449:K1449"/>
    <mergeCell ref="L1449:P1449"/>
    <mergeCell ref="Q1449:U1449"/>
    <mergeCell ref="X1449:Y1449"/>
    <mergeCell ref="B1450:K1450"/>
    <mergeCell ref="L1450:P1450"/>
    <mergeCell ref="Q1450:U1450"/>
    <mergeCell ref="X1450:Y1450"/>
    <mergeCell ref="B1451:K1451"/>
    <mergeCell ref="L1451:P1451"/>
    <mergeCell ref="Q1451:U1451"/>
    <mergeCell ref="X1451:Y1451"/>
    <mergeCell ref="B1446:K1446"/>
    <mergeCell ref="L1446:P1446"/>
    <mergeCell ref="Q1446:U1446"/>
    <mergeCell ref="X1446:Y1446"/>
    <mergeCell ref="B1447:K1447"/>
    <mergeCell ref="L1447:P1447"/>
    <mergeCell ref="Q1447:U1447"/>
    <mergeCell ref="X1447:Y1447"/>
    <mergeCell ref="B1448:K1448"/>
    <mergeCell ref="L1448:P1448"/>
    <mergeCell ref="Q1448:U1448"/>
    <mergeCell ref="X1448:Y1448"/>
    <mergeCell ref="B1455:K1455"/>
    <mergeCell ref="L1455:P1455"/>
    <mergeCell ref="Q1455:U1455"/>
    <mergeCell ref="X1455:Y1455"/>
    <mergeCell ref="B1456:K1456"/>
    <mergeCell ref="L1456:P1456"/>
    <mergeCell ref="Q1456:U1456"/>
    <mergeCell ref="X1456:Y1456"/>
    <mergeCell ref="B1457:K1457"/>
    <mergeCell ref="L1457:P1457"/>
    <mergeCell ref="Q1457:U1457"/>
    <mergeCell ref="X1457:Y1457"/>
    <mergeCell ref="B1452:K1452"/>
    <mergeCell ref="L1452:P1452"/>
    <mergeCell ref="Q1452:U1452"/>
    <mergeCell ref="X1452:Y1452"/>
    <mergeCell ref="B1453:K1453"/>
    <mergeCell ref="L1453:P1453"/>
    <mergeCell ref="Q1453:U1453"/>
    <mergeCell ref="X1453:Y1453"/>
    <mergeCell ref="B1454:K1454"/>
    <mergeCell ref="L1454:P1454"/>
    <mergeCell ref="Q1454:U1454"/>
    <mergeCell ref="X1454:Y1454"/>
    <mergeCell ref="B1461:K1461"/>
    <mergeCell ref="L1461:P1461"/>
    <mergeCell ref="Q1461:U1461"/>
    <mergeCell ref="X1461:Y1461"/>
    <mergeCell ref="B1462:K1462"/>
    <mergeCell ref="L1462:P1462"/>
    <mergeCell ref="Q1462:U1462"/>
    <mergeCell ref="X1462:Y1462"/>
    <mergeCell ref="B1463:K1463"/>
    <mergeCell ref="L1463:P1463"/>
    <mergeCell ref="Q1463:U1463"/>
    <mergeCell ref="X1463:Y1463"/>
    <mergeCell ref="B1458:K1458"/>
    <mergeCell ref="L1458:P1458"/>
    <mergeCell ref="Q1458:U1458"/>
    <mergeCell ref="X1458:Y1458"/>
    <mergeCell ref="B1459:K1459"/>
    <mergeCell ref="L1459:P1459"/>
    <mergeCell ref="Q1459:U1459"/>
    <mergeCell ref="X1459:Y1459"/>
    <mergeCell ref="B1460:K1460"/>
    <mergeCell ref="L1460:P1460"/>
    <mergeCell ref="Q1460:U1460"/>
    <mergeCell ref="X1460:Y1460"/>
    <mergeCell ref="B1467:K1467"/>
    <mergeCell ref="L1467:P1467"/>
    <mergeCell ref="Q1467:U1467"/>
    <mergeCell ref="X1467:Y1467"/>
    <mergeCell ref="B1468:K1468"/>
    <mergeCell ref="L1468:P1468"/>
    <mergeCell ref="Q1468:U1468"/>
    <mergeCell ref="X1468:Y1468"/>
    <mergeCell ref="B1469:K1469"/>
    <mergeCell ref="L1469:P1469"/>
    <mergeCell ref="Q1469:U1469"/>
    <mergeCell ref="X1469:Y1469"/>
    <mergeCell ref="B1464:K1464"/>
    <mergeCell ref="L1464:P1464"/>
    <mergeCell ref="Q1464:U1464"/>
    <mergeCell ref="X1464:Y1464"/>
    <mergeCell ref="B1465:K1465"/>
    <mergeCell ref="L1465:P1465"/>
    <mergeCell ref="Q1465:U1465"/>
    <mergeCell ref="X1465:Y1465"/>
    <mergeCell ref="B1466:K1466"/>
    <mergeCell ref="L1466:P1466"/>
    <mergeCell ref="Q1466:U1466"/>
    <mergeCell ref="X1466:Y1466"/>
    <mergeCell ref="B1473:K1473"/>
    <mergeCell ref="L1473:P1473"/>
    <mergeCell ref="Q1473:U1473"/>
    <mergeCell ref="X1473:Y1473"/>
    <mergeCell ref="B1474:K1474"/>
    <mergeCell ref="L1474:P1474"/>
    <mergeCell ref="Q1474:U1474"/>
    <mergeCell ref="X1474:Y1474"/>
    <mergeCell ref="B1475:K1475"/>
    <mergeCell ref="L1475:P1475"/>
    <mergeCell ref="Q1475:U1475"/>
    <mergeCell ref="X1475:Y1475"/>
    <mergeCell ref="B1470:K1470"/>
    <mergeCell ref="L1470:P1470"/>
    <mergeCell ref="Q1470:U1470"/>
    <mergeCell ref="X1470:Y1470"/>
    <mergeCell ref="B1471:K1471"/>
    <mergeCell ref="L1471:P1471"/>
    <mergeCell ref="Q1471:U1471"/>
    <mergeCell ref="X1471:Y1471"/>
    <mergeCell ref="B1472:K1472"/>
    <mergeCell ref="L1472:P1472"/>
    <mergeCell ref="Q1472:U1472"/>
    <mergeCell ref="X1472:Y1472"/>
    <mergeCell ref="B1479:K1479"/>
    <mergeCell ref="L1479:P1479"/>
    <mergeCell ref="Q1479:U1479"/>
    <mergeCell ref="X1479:Y1479"/>
    <mergeCell ref="B1480:K1480"/>
    <mergeCell ref="L1480:P1480"/>
    <mergeCell ref="Q1480:U1480"/>
    <mergeCell ref="X1480:Y1480"/>
    <mergeCell ref="B1481:K1481"/>
    <mergeCell ref="L1481:P1481"/>
    <mergeCell ref="Q1481:U1481"/>
    <mergeCell ref="X1481:Y1481"/>
    <mergeCell ref="B1476:K1476"/>
    <mergeCell ref="L1476:P1476"/>
    <mergeCell ref="Q1476:U1476"/>
    <mergeCell ref="X1476:Y1476"/>
    <mergeCell ref="B1477:K1477"/>
    <mergeCell ref="L1477:P1477"/>
    <mergeCell ref="Q1477:U1477"/>
    <mergeCell ref="X1477:Y1477"/>
    <mergeCell ref="B1478:K1478"/>
    <mergeCell ref="L1478:P1478"/>
    <mergeCell ref="Q1478:U1478"/>
    <mergeCell ref="X1478:Y1478"/>
    <mergeCell ref="B1485:K1485"/>
    <mergeCell ref="L1485:P1485"/>
    <mergeCell ref="Q1485:U1485"/>
    <mergeCell ref="X1485:Y1485"/>
    <mergeCell ref="B1486:K1486"/>
    <mergeCell ref="L1486:P1486"/>
    <mergeCell ref="Q1486:U1486"/>
    <mergeCell ref="X1486:Y1486"/>
    <mergeCell ref="B1487:K1487"/>
    <mergeCell ref="L1487:P1487"/>
    <mergeCell ref="Q1487:U1487"/>
    <mergeCell ref="X1487:Y1487"/>
    <mergeCell ref="B1482:K1482"/>
    <mergeCell ref="L1482:P1482"/>
    <mergeCell ref="Q1482:U1482"/>
    <mergeCell ref="X1482:Y1482"/>
    <mergeCell ref="B1483:K1483"/>
    <mergeCell ref="L1483:P1483"/>
    <mergeCell ref="Q1483:U1483"/>
    <mergeCell ref="X1483:Y1483"/>
    <mergeCell ref="B1484:K1484"/>
    <mergeCell ref="L1484:P1484"/>
    <mergeCell ref="Q1484:U1484"/>
    <mergeCell ref="X1484:Y1484"/>
    <mergeCell ref="B1491:K1491"/>
    <mergeCell ref="L1491:P1491"/>
    <mergeCell ref="Q1491:U1491"/>
    <mergeCell ref="X1491:Y1491"/>
    <mergeCell ref="B1492:K1492"/>
    <mergeCell ref="L1492:P1492"/>
    <mergeCell ref="Q1492:U1492"/>
    <mergeCell ref="X1492:Y1492"/>
    <mergeCell ref="B1493:K1493"/>
    <mergeCell ref="L1493:P1493"/>
    <mergeCell ref="Q1493:U1493"/>
    <mergeCell ref="X1493:Y1493"/>
    <mergeCell ref="B1488:K1488"/>
    <mergeCell ref="L1488:P1488"/>
    <mergeCell ref="Q1488:U1488"/>
    <mergeCell ref="X1488:Y1488"/>
    <mergeCell ref="B1489:K1489"/>
    <mergeCell ref="L1489:P1489"/>
    <mergeCell ref="Q1489:U1489"/>
    <mergeCell ref="X1489:Y1489"/>
    <mergeCell ref="B1490:K1490"/>
    <mergeCell ref="L1490:P1490"/>
    <mergeCell ref="Q1490:U1490"/>
    <mergeCell ref="X1490:Y1490"/>
    <mergeCell ref="B1497:K1497"/>
    <mergeCell ref="L1497:P1497"/>
    <mergeCell ref="Q1497:U1497"/>
    <mergeCell ref="X1497:Y1497"/>
    <mergeCell ref="B1498:K1498"/>
    <mergeCell ref="L1498:P1498"/>
    <mergeCell ref="Q1498:U1498"/>
    <mergeCell ref="X1498:Y1498"/>
    <mergeCell ref="B1499:K1499"/>
    <mergeCell ref="L1499:P1499"/>
    <mergeCell ref="Q1499:U1499"/>
    <mergeCell ref="X1499:Y1499"/>
    <mergeCell ref="B1494:K1494"/>
    <mergeCell ref="L1494:P1494"/>
    <mergeCell ref="Q1494:U1494"/>
    <mergeCell ref="X1494:Y1494"/>
    <mergeCell ref="B1495:K1495"/>
    <mergeCell ref="L1495:P1495"/>
    <mergeCell ref="Q1495:U1495"/>
    <mergeCell ref="X1495:Y1495"/>
    <mergeCell ref="B1496:K1496"/>
    <mergeCell ref="L1496:P1496"/>
    <mergeCell ref="Q1496:U1496"/>
    <mergeCell ref="X1496:Y1496"/>
    <mergeCell ref="B1503:K1503"/>
    <mergeCell ref="L1503:P1503"/>
    <mergeCell ref="Q1503:U1503"/>
    <mergeCell ref="X1503:Y1503"/>
    <mergeCell ref="B1504:K1504"/>
    <mergeCell ref="L1504:P1504"/>
    <mergeCell ref="Q1504:U1504"/>
    <mergeCell ref="X1504:Y1504"/>
    <mergeCell ref="B1505:K1505"/>
    <mergeCell ref="L1505:P1505"/>
    <mergeCell ref="Q1505:U1505"/>
    <mergeCell ref="X1505:Y1505"/>
    <mergeCell ref="B1500:K1500"/>
    <mergeCell ref="L1500:P1500"/>
    <mergeCell ref="Q1500:U1500"/>
    <mergeCell ref="X1500:Y1500"/>
    <mergeCell ref="B1501:K1501"/>
    <mergeCell ref="L1501:P1501"/>
    <mergeCell ref="Q1501:U1501"/>
    <mergeCell ref="X1501:Y1501"/>
    <mergeCell ref="B1502:K1502"/>
    <mergeCell ref="L1502:P1502"/>
    <mergeCell ref="Q1502:U1502"/>
    <mergeCell ref="X1502:Y1502"/>
    <mergeCell ref="B1509:K1509"/>
    <mergeCell ref="L1509:P1509"/>
    <mergeCell ref="Q1509:U1509"/>
    <mergeCell ref="X1509:Y1509"/>
    <mergeCell ref="B1510:K1510"/>
    <mergeCell ref="L1510:P1510"/>
    <mergeCell ref="Q1510:U1510"/>
    <mergeCell ref="X1510:Y1510"/>
    <mergeCell ref="B1511:K1511"/>
    <mergeCell ref="L1511:P1511"/>
    <mergeCell ref="Q1511:U1511"/>
    <mergeCell ref="X1511:Y1511"/>
    <mergeCell ref="B1506:K1506"/>
    <mergeCell ref="L1506:P1506"/>
    <mergeCell ref="Q1506:U1506"/>
    <mergeCell ref="X1506:Y1506"/>
    <mergeCell ref="B1507:K1507"/>
    <mergeCell ref="L1507:P1507"/>
    <mergeCell ref="Q1507:U1507"/>
    <mergeCell ref="X1507:Y1507"/>
    <mergeCell ref="B1508:K1508"/>
    <mergeCell ref="L1508:P1508"/>
    <mergeCell ref="Q1508:U1508"/>
    <mergeCell ref="X1508:Y1508"/>
    <mergeCell ref="B1515:K1515"/>
    <mergeCell ref="L1515:P1515"/>
    <mergeCell ref="Q1515:U1515"/>
    <mergeCell ref="X1515:Y1515"/>
    <mergeCell ref="B1516:K1516"/>
    <mergeCell ref="L1516:P1516"/>
    <mergeCell ref="Q1516:U1516"/>
    <mergeCell ref="X1516:Y1516"/>
    <mergeCell ref="B1517:K1517"/>
    <mergeCell ref="L1517:P1517"/>
    <mergeCell ref="Q1517:U1517"/>
    <mergeCell ref="X1517:Y1517"/>
    <mergeCell ref="B1512:K1512"/>
    <mergeCell ref="L1512:P1512"/>
    <mergeCell ref="Q1512:U1512"/>
    <mergeCell ref="X1512:Y1512"/>
    <mergeCell ref="B1513:K1513"/>
    <mergeCell ref="L1513:P1513"/>
    <mergeCell ref="Q1513:U1513"/>
    <mergeCell ref="X1513:Y1513"/>
    <mergeCell ref="B1514:K1514"/>
    <mergeCell ref="L1514:P1514"/>
    <mergeCell ref="Q1514:U1514"/>
    <mergeCell ref="X1514:Y1514"/>
    <mergeCell ref="B1521:K1521"/>
    <mergeCell ref="L1521:P1521"/>
    <mergeCell ref="Q1521:U1521"/>
    <mergeCell ref="X1521:Y1521"/>
    <mergeCell ref="B1522:K1522"/>
    <mergeCell ref="L1522:P1522"/>
    <mergeCell ref="Q1522:U1522"/>
    <mergeCell ref="X1522:Y1522"/>
    <mergeCell ref="B1523:K1523"/>
    <mergeCell ref="L1523:P1523"/>
    <mergeCell ref="Q1523:U1523"/>
    <mergeCell ref="X1523:Y1523"/>
    <mergeCell ref="B1518:K1518"/>
    <mergeCell ref="L1518:P1518"/>
    <mergeCell ref="Q1518:U1518"/>
    <mergeCell ref="X1518:Y1518"/>
    <mergeCell ref="B1519:K1519"/>
    <mergeCell ref="L1519:P1519"/>
    <mergeCell ref="Q1519:U1519"/>
    <mergeCell ref="X1519:Y1519"/>
    <mergeCell ref="B1520:K1520"/>
    <mergeCell ref="L1520:P1520"/>
    <mergeCell ref="Q1520:U1520"/>
    <mergeCell ref="X1520:Y1520"/>
    <mergeCell ref="B1527:K1527"/>
    <mergeCell ref="L1527:P1527"/>
    <mergeCell ref="Q1527:U1527"/>
    <mergeCell ref="X1527:Y1527"/>
    <mergeCell ref="B1528:K1528"/>
    <mergeCell ref="L1528:P1528"/>
    <mergeCell ref="Q1528:U1528"/>
    <mergeCell ref="X1528:Y1528"/>
    <mergeCell ref="B1529:K1529"/>
    <mergeCell ref="L1529:P1529"/>
    <mergeCell ref="Q1529:U1529"/>
    <mergeCell ref="X1529:Y1529"/>
    <mergeCell ref="B1524:K1524"/>
    <mergeCell ref="L1524:P1524"/>
    <mergeCell ref="Q1524:U1524"/>
    <mergeCell ref="X1524:Y1524"/>
    <mergeCell ref="B1525:K1525"/>
    <mergeCell ref="L1525:P1525"/>
    <mergeCell ref="Q1525:U1525"/>
    <mergeCell ref="X1525:Y1525"/>
    <mergeCell ref="B1526:K1526"/>
    <mergeCell ref="L1526:P1526"/>
    <mergeCell ref="Q1526:U1526"/>
    <mergeCell ref="X1526:Y1526"/>
    <mergeCell ref="B1533:K1533"/>
    <mergeCell ref="L1533:P1533"/>
    <mergeCell ref="Q1533:U1533"/>
    <mergeCell ref="X1533:Y1533"/>
    <mergeCell ref="B1534:K1534"/>
    <mergeCell ref="L1534:P1534"/>
    <mergeCell ref="Q1534:U1534"/>
    <mergeCell ref="X1534:Y1534"/>
    <mergeCell ref="B1535:K1535"/>
    <mergeCell ref="L1535:P1535"/>
    <mergeCell ref="Q1535:U1535"/>
    <mergeCell ref="X1535:Y1535"/>
    <mergeCell ref="B1530:K1530"/>
    <mergeCell ref="L1530:P1530"/>
    <mergeCell ref="Q1530:U1530"/>
    <mergeCell ref="X1530:Y1530"/>
    <mergeCell ref="B1531:K1531"/>
    <mergeCell ref="L1531:P1531"/>
    <mergeCell ref="Q1531:U1531"/>
    <mergeCell ref="X1531:Y1531"/>
    <mergeCell ref="B1532:K1532"/>
    <mergeCell ref="L1532:P1532"/>
    <mergeCell ref="Q1532:U1532"/>
    <mergeCell ref="X1532:Y1532"/>
    <mergeCell ref="B1539:K1539"/>
    <mergeCell ref="L1539:P1539"/>
    <mergeCell ref="Q1539:U1539"/>
    <mergeCell ref="X1539:Y1539"/>
    <mergeCell ref="B1540:K1540"/>
    <mergeCell ref="L1540:P1540"/>
    <mergeCell ref="Q1540:U1540"/>
    <mergeCell ref="X1540:Y1540"/>
    <mergeCell ref="B1541:K1541"/>
    <mergeCell ref="L1541:P1541"/>
    <mergeCell ref="Q1541:U1541"/>
    <mergeCell ref="X1541:Y1541"/>
    <mergeCell ref="B1536:K1536"/>
    <mergeCell ref="L1536:P1536"/>
    <mergeCell ref="Q1536:U1536"/>
    <mergeCell ref="X1536:Y1536"/>
    <mergeCell ref="B1537:K1537"/>
    <mergeCell ref="L1537:P1537"/>
    <mergeCell ref="Q1537:U1537"/>
    <mergeCell ref="X1537:Y1537"/>
    <mergeCell ref="B1538:K1538"/>
    <mergeCell ref="L1538:P1538"/>
    <mergeCell ref="Q1538:U1538"/>
    <mergeCell ref="X1538:Y1538"/>
    <mergeCell ref="B1545:K1545"/>
    <mergeCell ref="L1545:P1545"/>
    <mergeCell ref="Q1545:U1545"/>
    <mergeCell ref="X1545:Y1545"/>
    <mergeCell ref="B1546:K1546"/>
    <mergeCell ref="L1546:P1546"/>
    <mergeCell ref="Q1546:U1546"/>
    <mergeCell ref="X1546:Y1546"/>
    <mergeCell ref="B1547:K1547"/>
    <mergeCell ref="L1547:P1547"/>
    <mergeCell ref="Q1547:U1547"/>
    <mergeCell ref="X1547:Y1547"/>
    <mergeCell ref="B1542:K1542"/>
    <mergeCell ref="L1542:P1542"/>
    <mergeCell ref="Q1542:U1542"/>
    <mergeCell ref="X1542:Y1542"/>
    <mergeCell ref="B1543:K1543"/>
    <mergeCell ref="L1543:P1543"/>
    <mergeCell ref="Q1543:U1543"/>
    <mergeCell ref="X1543:Y1543"/>
    <mergeCell ref="B1544:K1544"/>
    <mergeCell ref="L1544:P1544"/>
    <mergeCell ref="Q1544:U1544"/>
    <mergeCell ref="X1544:Y1544"/>
    <mergeCell ref="B1551:K1551"/>
    <mergeCell ref="L1551:P1551"/>
    <mergeCell ref="Q1551:U1551"/>
    <mergeCell ref="X1551:Y1551"/>
    <mergeCell ref="B1552:K1552"/>
    <mergeCell ref="L1552:P1552"/>
    <mergeCell ref="Q1552:U1552"/>
    <mergeCell ref="X1552:Y1552"/>
    <mergeCell ref="B1553:K1553"/>
    <mergeCell ref="L1553:P1553"/>
    <mergeCell ref="Q1553:U1553"/>
    <mergeCell ref="X1553:Y1553"/>
    <mergeCell ref="B1548:K1548"/>
    <mergeCell ref="L1548:P1548"/>
    <mergeCell ref="Q1548:U1548"/>
    <mergeCell ref="X1548:Y1548"/>
    <mergeCell ref="B1549:K1549"/>
    <mergeCell ref="L1549:P1549"/>
    <mergeCell ref="Q1549:U1549"/>
    <mergeCell ref="X1549:Y1549"/>
    <mergeCell ref="B1550:K1550"/>
    <mergeCell ref="L1550:P1550"/>
    <mergeCell ref="Q1550:U1550"/>
    <mergeCell ref="X1550:Y1550"/>
    <mergeCell ref="B1557:K1557"/>
    <mergeCell ref="L1557:P1557"/>
    <mergeCell ref="Q1557:U1557"/>
    <mergeCell ref="X1557:Y1557"/>
    <mergeCell ref="B1558:K1558"/>
    <mergeCell ref="L1558:P1558"/>
    <mergeCell ref="Q1558:U1558"/>
    <mergeCell ref="X1558:Y1558"/>
    <mergeCell ref="B1559:K1559"/>
    <mergeCell ref="L1559:P1559"/>
    <mergeCell ref="Q1559:U1559"/>
    <mergeCell ref="X1559:Y1559"/>
    <mergeCell ref="B1554:K1554"/>
    <mergeCell ref="L1554:P1554"/>
    <mergeCell ref="Q1554:U1554"/>
    <mergeCell ref="X1554:Y1554"/>
    <mergeCell ref="B1555:K1555"/>
    <mergeCell ref="L1555:P1555"/>
    <mergeCell ref="Q1555:U1555"/>
    <mergeCell ref="X1555:Y1555"/>
    <mergeCell ref="B1556:K1556"/>
    <mergeCell ref="L1556:P1556"/>
    <mergeCell ref="Q1556:U1556"/>
    <mergeCell ref="X1556:Y1556"/>
    <mergeCell ref="B1563:K1563"/>
    <mergeCell ref="L1563:P1563"/>
    <mergeCell ref="Q1563:U1563"/>
    <mergeCell ref="X1563:Y1563"/>
    <mergeCell ref="B1564:K1564"/>
    <mergeCell ref="L1564:P1564"/>
    <mergeCell ref="Q1564:U1564"/>
    <mergeCell ref="X1564:Y1564"/>
    <mergeCell ref="B1565:K1565"/>
    <mergeCell ref="L1565:P1565"/>
    <mergeCell ref="Q1565:U1565"/>
    <mergeCell ref="X1565:Y1565"/>
    <mergeCell ref="B1560:K1560"/>
    <mergeCell ref="L1560:P1560"/>
    <mergeCell ref="Q1560:U1560"/>
    <mergeCell ref="X1560:Y1560"/>
    <mergeCell ref="B1561:K1561"/>
    <mergeCell ref="L1561:P1561"/>
    <mergeCell ref="Q1561:U1561"/>
    <mergeCell ref="X1561:Y1561"/>
    <mergeCell ref="B1562:K1562"/>
    <mergeCell ref="L1562:P1562"/>
    <mergeCell ref="Q1562:U1562"/>
    <mergeCell ref="X1562:Y1562"/>
    <mergeCell ref="B1569:K1569"/>
    <mergeCell ref="L1569:P1569"/>
    <mergeCell ref="Q1569:U1569"/>
    <mergeCell ref="X1569:Y1569"/>
    <mergeCell ref="B1570:K1570"/>
    <mergeCell ref="L1570:P1570"/>
    <mergeCell ref="Q1570:U1570"/>
    <mergeCell ref="X1570:Y1570"/>
    <mergeCell ref="B1571:K1571"/>
    <mergeCell ref="L1571:P1571"/>
    <mergeCell ref="Q1571:U1571"/>
    <mergeCell ref="X1571:Y1571"/>
    <mergeCell ref="B1566:K1566"/>
    <mergeCell ref="L1566:P1566"/>
    <mergeCell ref="Q1566:U1566"/>
    <mergeCell ref="X1566:Y1566"/>
    <mergeCell ref="B1567:K1567"/>
    <mergeCell ref="L1567:P1567"/>
    <mergeCell ref="Q1567:U1567"/>
    <mergeCell ref="X1567:Y1567"/>
    <mergeCell ref="B1568:K1568"/>
    <mergeCell ref="L1568:P1568"/>
    <mergeCell ref="Q1568:U1568"/>
    <mergeCell ref="X1568:Y1568"/>
    <mergeCell ref="B1575:K1575"/>
    <mergeCell ref="L1575:P1575"/>
    <mergeCell ref="Q1575:U1575"/>
    <mergeCell ref="X1575:Y1575"/>
    <mergeCell ref="B1576:K1576"/>
    <mergeCell ref="L1576:P1576"/>
    <mergeCell ref="Q1576:U1576"/>
    <mergeCell ref="X1576:Y1576"/>
    <mergeCell ref="B1577:K1577"/>
    <mergeCell ref="L1577:P1577"/>
    <mergeCell ref="Q1577:U1577"/>
    <mergeCell ref="X1577:Y1577"/>
    <mergeCell ref="B1572:K1572"/>
    <mergeCell ref="L1572:P1572"/>
    <mergeCell ref="Q1572:U1572"/>
    <mergeCell ref="X1572:Y1572"/>
    <mergeCell ref="B1573:K1573"/>
    <mergeCell ref="L1573:P1573"/>
    <mergeCell ref="Q1573:U1573"/>
    <mergeCell ref="X1573:Y1573"/>
    <mergeCell ref="B1574:K1574"/>
    <mergeCell ref="L1574:P1574"/>
    <mergeCell ref="Q1574:U1574"/>
    <mergeCell ref="X1574:Y1574"/>
    <mergeCell ref="B1581:K1581"/>
    <mergeCell ref="L1581:P1581"/>
    <mergeCell ref="Q1581:U1581"/>
    <mergeCell ref="X1581:Y1581"/>
    <mergeCell ref="B1582:K1582"/>
    <mergeCell ref="L1582:P1582"/>
    <mergeCell ref="Q1582:U1582"/>
    <mergeCell ref="X1582:Y1582"/>
    <mergeCell ref="B1583:K1583"/>
    <mergeCell ref="L1583:P1583"/>
    <mergeCell ref="Q1583:U1583"/>
    <mergeCell ref="X1583:Y1583"/>
    <mergeCell ref="B1578:K1578"/>
    <mergeCell ref="L1578:P1578"/>
    <mergeCell ref="Q1578:U1578"/>
    <mergeCell ref="X1578:Y1578"/>
    <mergeCell ref="B1579:K1579"/>
    <mergeCell ref="L1579:P1579"/>
    <mergeCell ref="Q1579:U1579"/>
    <mergeCell ref="X1579:Y1579"/>
    <mergeCell ref="B1580:K1580"/>
    <mergeCell ref="L1580:P1580"/>
    <mergeCell ref="Q1580:U1580"/>
    <mergeCell ref="X1580:Y1580"/>
    <mergeCell ref="B1587:K1587"/>
    <mergeCell ref="L1587:P1587"/>
    <mergeCell ref="Q1587:U1587"/>
    <mergeCell ref="X1587:Y1587"/>
    <mergeCell ref="B1588:K1588"/>
    <mergeCell ref="L1588:P1588"/>
    <mergeCell ref="Q1588:U1588"/>
    <mergeCell ref="X1588:Y1588"/>
    <mergeCell ref="B1589:K1589"/>
    <mergeCell ref="L1589:P1589"/>
    <mergeCell ref="Q1589:U1589"/>
    <mergeCell ref="X1589:Y1589"/>
    <mergeCell ref="B1584:K1584"/>
    <mergeCell ref="L1584:P1584"/>
    <mergeCell ref="Q1584:U1584"/>
    <mergeCell ref="X1584:Y1584"/>
    <mergeCell ref="B1585:K1585"/>
    <mergeCell ref="L1585:P1585"/>
    <mergeCell ref="Q1585:U1585"/>
    <mergeCell ref="X1585:Y1585"/>
    <mergeCell ref="B1586:K1586"/>
    <mergeCell ref="L1586:P1586"/>
    <mergeCell ref="Q1586:U1586"/>
    <mergeCell ref="X1586:Y1586"/>
    <mergeCell ref="B1593:K1593"/>
    <mergeCell ref="L1593:P1593"/>
    <mergeCell ref="Q1593:U1593"/>
    <mergeCell ref="X1593:Y1593"/>
    <mergeCell ref="B1594:K1594"/>
    <mergeCell ref="L1594:P1594"/>
    <mergeCell ref="Q1594:U1594"/>
    <mergeCell ref="X1594:Y1594"/>
    <mergeCell ref="B1595:K1595"/>
    <mergeCell ref="L1595:P1595"/>
    <mergeCell ref="Q1595:U1595"/>
    <mergeCell ref="X1595:Y1595"/>
    <mergeCell ref="B1590:K1590"/>
    <mergeCell ref="L1590:P1590"/>
    <mergeCell ref="Q1590:U1590"/>
    <mergeCell ref="X1590:Y1590"/>
    <mergeCell ref="B1591:K1591"/>
    <mergeCell ref="L1591:P1591"/>
    <mergeCell ref="Q1591:U1591"/>
    <mergeCell ref="X1591:Y1591"/>
    <mergeCell ref="B1592:K1592"/>
    <mergeCell ref="L1592:P1592"/>
    <mergeCell ref="Q1592:U1592"/>
    <mergeCell ref="X1592:Y1592"/>
    <mergeCell ref="B1599:K1599"/>
    <mergeCell ref="L1599:P1599"/>
    <mergeCell ref="Q1599:U1599"/>
    <mergeCell ref="X1599:Y1599"/>
    <mergeCell ref="B1600:K1600"/>
    <mergeCell ref="L1600:P1600"/>
    <mergeCell ref="Q1600:U1600"/>
    <mergeCell ref="X1600:Y1600"/>
    <mergeCell ref="B1601:K1601"/>
    <mergeCell ref="L1601:P1601"/>
    <mergeCell ref="Q1601:U1601"/>
    <mergeCell ref="X1601:Y1601"/>
    <mergeCell ref="B1596:K1596"/>
    <mergeCell ref="L1596:P1596"/>
    <mergeCell ref="Q1596:U1596"/>
    <mergeCell ref="X1596:Y1596"/>
    <mergeCell ref="B1597:K1597"/>
    <mergeCell ref="L1597:P1597"/>
    <mergeCell ref="Q1597:U1597"/>
    <mergeCell ref="X1597:Y1597"/>
    <mergeCell ref="B1598:K1598"/>
    <mergeCell ref="L1598:P1598"/>
    <mergeCell ref="Q1598:U1598"/>
    <mergeCell ref="X1598:Y1598"/>
    <mergeCell ref="B1605:K1605"/>
    <mergeCell ref="L1605:P1605"/>
    <mergeCell ref="Q1605:U1605"/>
    <mergeCell ref="X1605:Y1605"/>
    <mergeCell ref="B1606:K1606"/>
    <mergeCell ref="L1606:P1606"/>
    <mergeCell ref="Q1606:U1606"/>
    <mergeCell ref="X1606:Y1606"/>
    <mergeCell ref="B1607:K1607"/>
    <mergeCell ref="L1607:P1607"/>
    <mergeCell ref="Q1607:U1607"/>
    <mergeCell ref="X1607:Y1607"/>
    <mergeCell ref="B1602:K1602"/>
    <mergeCell ref="L1602:P1602"/>
    <mergeCell ref="Q1602:U1602"/>
    <mergeCell ref="X1602:Y1602"/>
    <mergeCell ref="B1603:K1603"/>
    <mergeCell ref="L1603:P1603"/>
    <mergeCell ref="Q1603:U1603"/>
    <mergeCell ref="X1603:Y1603"/>
    <mergeCell ref="B1604:K1604"/>
    <mergeCell ref="L1604:P1604"/>
    <mergeCell ref="Q1604:U1604"/>
    <mergeCell ref="X1604:Y1604"/>
    <mergeCell ref="B1611:K1611"/>
    <mergeCell ref="L1611:P1611"/>
    <mergeCell ref="Q1611:U1611"/>
    <mergeCell ref="X1611:Y1611"/>
    <mergeCell ref="B1612:K1612"/>
    <mergeCell ref="L1612:P1612"/>
    <mergeCell ref="Q1612:U1612"/>
    <mergeCell ref="X1612:Y1612"/>
    <mergeCell ref="B1613:K1613"/>
    <mergeCell ref="L1613:P1613"/>
    <mergeCell ref="Q1613:U1613"/>
    <mergeCell ref="X1613:Y1613"/>
    <mergeCell ref="B1608:K1608"/>
    <mergeCell ref="L1608:P1608"/>
    <mergeCell ref="Q1608:U1608"/>
    <mergeCell ref="X1608:Y1608"/>
    <mergeCell ref="B1609:K1609"/>
    <mergeCell ref="L1609:P1609"/>
    <mergeCell ref="Q1609:U1609"/>
    <mergeCell ref="X1609:Y1609"/>
    <mergeCell ref="B1610:K1610"/>
    <mergeCell ref="L1610:P1610"/>
    <mergeCell ref="Q1610:U1610"/>
    <mergeCell ref="X1610:Y1610"/>
    <mergeCell ref="B1617:K1617"/>
    <mergeCell ref="L1617:P1617"/>
    <mergeCell ref="Q1617:U1617"/>
    <mergeCell ref="X1617:Y1617"/>
    <mergeCell ref="B1618:K1618"/>
    <mergeCell ref="L1618:P1618"/>
    <mergeCell ref="Q1618:U1618"/>
    <mergeCell ref="X1618:Y1618"/>
    <mergeCell ref="B1619:K1619"/>
    <mergeCell ref="L1619:P1619"/>
    <mergeCell ref="Q1619:U1619"/>
    <mergeCell ref="X1619:Y1619"/>
    <mergeCell ref="B1614:K1614"/>
    <mergeCell ref="L1614:P1614"/>
    <mergeCell ref="Q1614:U1614"/>
    <mergeCell ref="X1614:Y1614"/>
    <mergeCell ref="B1615:K1615"/>
    <mergeCell ref="L1615:P1615"/>
    <mergeCell ref="Q1615:U1615"/>
    <mergeCell ref="X1615:Y1615"/>
    <mergeCell ref="B1616:K1616"/>
    <mergeCell ref="L1616:P1616"/>
    <mergeCell ref="Q1616:U1616"/>
    <mergeCell ref="X1616:Y1616"/>
    <mergeCell ref="B1623:K1623"/>
    <mergeCell ref="L1623:P1623"/>
    <mergeCell ref="Q1623:U1623"/>
    <mergeCell ref="X1623:Y1623"/>
    <mergeCell ref="B1624:K1624"/>
    <mergeCell ref="L1624:P1624"/>
    <mergeCell ref="Q1624:U1624"/>
    <mergeCell ref="X1624:Y1624"/>
    <mergeCell ref="B1625:K1625"/>
    <mergeCell ref="L1625:P1625"/>
    <mergeCell ref="Q1625:U1625"/>
    <mergeCell ref="X1625:Y1625"/>
    <mergeCell ref="B1620:K1620"/>
    <mergeCell ref="L1620:P1620"/>
    <mergeCell ref="Q1620:U1620"/>
    <mergeCell ref="X1620:Y1620"/>
    <mergeCell ref="B1621:K1621"/>
    <mergeCell ref="L1621:P1621"/>
    <mergeCell ref="Q1621:U1621"/>
    <mergeCell ref="X1621:Y1621"/>
    <mergeCell ref="B1622:K1622"/>
    <mergeCell ref="L1622:P1622"/>
    <mergeCell ref="Q1622:U1622"/>
    <mergeCell ref="X1622:Y1622"/>
    <mergeCell ref="B1629:K1629"/>
    <mergeCell ref="L1629:P1629"/>
    <mergeCell ref="Q1629:U1629"/>
    <mergeCell ref="X1629:Y1629"/>
    <mergeCell ref="B1630:K1630"/>
    <mergeCell ref="L1630:P1630"/>
    <mergeCell ref="Q1630:U1630"/>
    <mergeCell ref="X1630:Y1630"/>
    <mergeCell ref="B1631:K1631"/>
    <mergeCell ref="L1631:P1631"/>
    <mergeCell ref="Q1631:U1631"/>
    <mergeCell ref="X1631:Y1631"/>
    <mergeCell ref="B1626:K1626"/>
    <mergeCell ref="L1626:P1626"/>
    <mergeCell ref="Q1626:U1626"/>
    <mergeCell ref="X1626:Y1626"/>
    <mergeCell ref="B1627:K1627"/>
    <mergeCell ref="L1627:P1627"/>
    <mergeCell ref="Q1627:U1627"/>
    <mergeCell ref="X1627:Y1627"/>
    <mergeCell ref="B1628:K1628"/>
    <mergeCell ref="L1628:P1628"/>
    <mergeCell ref="Q1628:U1628"/>
    <mergeCell ref="X1628:Y1628"/>
    <mergeCell ref="B1635:K1635"/>
    <mergeCell ref="L1635:P1635"/>
    <mergeCell ref="Q1635:U1635"/>
    <mergeCell ref="X1635:Y1635"/>
    <mergeCell ref="B1636:K1636"/>
    <mergeCell ref="L1636:P1636"/>
    <mergeCell ref="Q1636:U1636"/>
    <mergeCell ref="X1636:Y1636"/>
    <mergeCell ref="B1637:K1637"/>
    <mergeCell ref="L1637:P1637"/>
    <mergeCell ref="Q1637:U1637"/>
    <mergeCell ref="X1637:Y1637"/>
    <mergeCell ref="B1632:K1632"/>
    <mergeCell ref="L1632:P1632"/>
    <mergeCell ref="Q1632:U1632"/>
    <mergeCell ref="X1632:Y1632"/>
    <mergeCell ref="B1633:K1633"/>
    <mergeCell ref="L1633:P1633"/>
    <mergeCell ref="Q1633:U1633"/>
    <mergeCell ref="X1633:Y1633"/>
    <mergeCell ref="B1634:K1634"/>
    <mergeCell ref="L1634:P1634"/>
    <mergeCell ref="Q1634:U1634"/>
    <mergeCell ref="X1634:Y1634"/>
    <mergeCell ref="B1641:K1641"/>
    <mergeCell ref="L1641:P1641"/>
    <mergeCell ref="Q1641:U1641"/>
    <mergeCell ref="X1641:Y1641"/>
    <mergeCell ref="B1642:K1642"/>
    <mergeCell ref="L1642:P1642"/>
    <mergeCell ref="Q1642:U1642"/>
    <mergeCell ref="X1642:Y1642"/>
    <mergeCell ref="B1643:K1643"/>
    <mergeCell ref="L1643:P1643"/>
    <mergeCell ref="Q1643:U1643"/>
    <mergeCell ref="X1643:Y1643"/>
    <mergeCell ref="B1638:K1638"/>
    <mergeCell ref="L1638:P1638"/>
    <mergeCell ref="Q1638:U1638"/>
    <mergeCell ref="X1638:Y1638"/>
    <mergeCell ref="B1639:K1639"/>
    <mergeCell ref="L1639:P1639"/>
    <mergeCell ref="Q1639:U1639"/>
    <mergeCell ref="X1639:Y1639"/>
    <mergeCell ref="B1640:K1640"/>
    <mergeCell ref="L1640:P1640"/>
    <mergeCell ref="Q1640:U1640"/>
    <mergeCell ref="X1640:Y1640"/>
    <mergeCell ref="B1647:K1647"/>
    <mergeCell ref="L1647:P1647"/>
    <mergeCell ref="Q1647:U1647"/>
    <mergeCell ref="X1647:Y1647"/>
    <mergeCell ref="B1648:K1648"/>
    <mergeCell ref="L1648:P1648"/>
    <mergeCell ref="Q1648:U1648"/>
    <mergeCell ref="X1648:Y1648"/>
    <mergeCell ref="B1649:K1649"/>
    <mergeCell ref="L1649:P1649"/>
    <mergeCell ref="Q1649:U1649"/>
    <mergeCell ref="X1649:Y1649"/>
    <mergeCell ref="B1644:K1644"/>
    <mergeCell ref="L1644:P1644"/>
    <mergeCell ref="Q1644:U1644"/>
    <mergeCell ref="X1644:Y1644"/>
    <mergeCell ref="B1645:K1645"/>
    <mergeCell ref="L1645:P1645"/>
    <mergeCell ref="Q1645:U1645"/>
    <mergeCell ref="X1645:Y1645"/>
    <mergeCell ref="B1646:K1646"/>
    <mergeCell ref="L1646:P1646"/>
    <mergeCell ref="Q1646:U1646"/>
    <mergeCell ref="X1646:Y1646"/>
    <mergeCell ref="B1653:K1653"/>
    <mergeCell ref="L1653:P1653"/>
    <mergeCell ref="Q1653:U1653"/>
    <mergeCell ref="X1653:Y1653"/>
    <mergeCell ref="B1654:K1654"/>
    <mergeCell ref="L1654:P1654"/>
    <mergeCell ref="Q1654:U1654"/>
    <mergeCell ref="X1654:Y1654"/>
    <mergeCell ref="B1655:K1655"/>
    <mergeCell ref="L1655:P1655"/>
    <mergeCell ref="Q1655:U1655"/>
    <mergeCell ref="X1655:Y1655"/>
    <mergeCell ref="B1650:K1650"/>
    <mergeCell ref="L1650:P1650"/>
    <mergeCell ref="Q1650:U1650"/>
    <mergeCell ref="X1650:Y1650"/>
    <mergeCell ref="B1651:K1651"/>
    <mergeCell ref="L1651:P1651"/>
    <mergeCell ref="Q1651:U1651"/>
    <mergeCell ref="X1651:Y1651"/>
    <mergeCell ref="B1652:K1652"/>
    <mergeCell ref="L1652:P1652"/>
    <mergeCell ref="Q1652:U1652"/>
    <mergeCell ref="X1652:Y1652"/>
    <mergeCell ref="B1659:K1659"/>
    <mergeCell ref="L1659:P1659"/>
    <mergeCell ref="Q1659:U1659"/>
    <mergeCell ref="X1659:Y1659"/>
    <mergeCell ref="B1660:K1660"/>
    <mergeCell ref="L1660:P1660"/>
    <mergeCell ref="Q1660:U1660"/>
    <mergeCell ref="X1660:Y1660"/>
    <mergeCell ref="B1661:K1661"/>
    <mergeCell ref="L1661:P1661"/>
    <mergeCell ref="Q1661:U1661"/>
    <mergeCell ref="X1661:Y1661"/>
    <mergeCell ref="B1656:K1656"/>
    <mergeCell ref="L1656:P1656"/>
    <mergeCell ref="Q1656:U1656"/>
    <mergeCell ref="X1656:Y1656"/>
    <mergeCell ref="B1657:K1657"/>
    <mergeCell ref="L1657:P1657"/>
    <mergeCell ref="Q1657:U1657"/>
    <mergeCell ref="X1657:Y1657"/>
    <mergeCell ref="B1658:K1658"/>
    <mergeCell ref="L1658:P1658"/>
    <mergeCell ref="Q1658:U1658"/>
    <mergeCell ref="X1658:Y1658"/>
    <mergeCell ref="B1665:K1665"/>
    <mergeCell ref="L1665:P1665"/>
    <mergeCell ref="Q1665:U1665"/>
    <mergeCell ref="X1665:Y1665"/>
    <mergeCell ref="B1666:K1666"/>
    <mergeCell ref="L1666:P1666"/>
    <mergeCell ref="Q1666:U1666"/>
    <mergeCell ref="X1666:Y1666"/>
    <mergeCell ref="B1667:K1667"/>
    <mergeCell ref="L1667:P1667"/>
    <mergeCell ref="Q1667:U1667"/>
    <mergeCell ref="X1667:Y1667"/>
    <mergeCell ref="B1662:K1662"/>
    <mergeCell ref="L1662:P1662"/>
    <mergeCell ref="Q1662:U1662"/>
    <mergeCell ref="X1662:Y1662"/>
    <mergeCell ref="B1663:K1663"/>
    <mergeCell ref="L1663:P1663"/>
    <mergeCell ref="Q1663:U1663"/>
    <mergeCell ref="X1663:Y1663"/>
    <mergeCell ref="B1664:K1664"/>
    <mergeCell ref="L1664:P1664"/>
    <mergeCell ref="Q1664:U1664"/>
    <mergeCell ref="X1664:Y1664"/>
    <mergeCell ref="B1671:K1671"/>
    <mergeCell ref="L1671:P1671"/>
    <mergeCell ref="Q1671:U1671"/>
    <mergeCell ref="X1671:Y1671"/>
    <mergeCell ref="B1672:K1672"/>
    <mergeCell ref="L1672:P1672"/>
    <mergeCell ref="Q1672:U1672"/>
    <mergeCell ref="X1672:Y1672"/>
    <mergeCell ref="B1673:K1673"/>
    <mergeCell ref="L1673:P1673"/>
    <mergeCell ref="Q1673:U1673"/>
    <mergeCell ref="X1673:Y1673"/>
    <mergeCell ref="B1668:K1668"/>
    <mergeCell ref="L1668:P1668"/>
    <mergeCell ref="Q1668:U1668"/>
    <mergeCell ref="X1668:Y1668"/>
    <mergeCell ref="B1669:K1669"/>
    <mergeCell ref="L1669:P1669"/>
    <mergeCell ref="Q1669:U1669"/>
    <mergeCell ref="X1669:Y1669"/>
    <mergeCell ref="B1670:K1670"/>
    <mergeCell ref="L1670:P1670"/>
    <mergeCell ref="Q1670:U1670"/>
    <mergeCell ref="X1670:Y1670"/>
    <mergeCell ref="B1677:K1677"/>
    <mergeCell ref="L1677:P1677"/>
    <mergeCell ref="Q1677:U1677"/>
    <mergeCell ref="X1677:Y1677"/>
    <mergeCell ref="B1678:K1678"/>
    <mergeCell ref="L1678:P1678"/>
    <mergeCell ref="Q1678:U1678"/>
    <mergeCell ref="X1678:Y1678"/>
    <mergeCell ref="B1679:K1679"/>
    <mergeCell ref="L1679:P1679"/>
    <mergeCell ref="Q1679:U1679"/>
    <mergeCell ref="X1679:Y1679"/>
    <mergeCell ref="B1674:K1674"/>
    <mergeCell ref="L1674:P1674"/>
    <mergeCell ref="Q1674:U1674"/>
    <mergeCell ref="X1674:Y1674"/>
    <mergeCell ref="B1675:K1675"/>
    <mergeCell ref="L1675:P1675"/>
    <mergeCell ref="Q1675:U1675"/>
    <mergeCell ref="X1675:Y1675"/>
    <mergeCell ref="B1676:K1676"/>
    <mergeCell ref="L1676:P1676"/>
    <mergeCell ref="Q1676:U1676"/>
    <mergeCell ref="X1676:Y1676"/>
    <mergeCell ref="B1683:K1683"/>
    <mergeCell ref="L1683:P1683"/>
    <mergeCell ref="Q1683:U1683"/>
    <mergeCell ref="X1683:Y1683"/>
    <mergeCell ref="B1684:K1684"/>
    <mergeCell ref="L1684:P1684"/>
    <mergeCell ref="Q1684:U1684"/>
    <mergeCell ref="X1684:Y1684"/>
    <mergeCell ref="B1685:K1685"/>
    <mergeCell ref="L1685:P1685"/>
    <mergeCell ref="Q1685:U1685"/>
    <mergeCell ref="X1685:Y1685"/>
    <mergeCell ref="B1680:K1680"/>
    <mergeCell ref="L1680:P1680"/>
    <mergeCell ref="Q1680:U1680"/>
    <mergeCell ref="X1680:Y1680"/>
    <mergeCell ref="B1681:K1681"/>
    <mergeCell ref="L1681:P1681"/>
    <mergeCell ref="Q1681:U1681"/>
    <mergeCell ref="X1681:Y1681"/>
    <mergeCell ref="B1682:K1682"/>
    <mergeCell ref="L1682:P1682"/>
    <mergeCell ref="Q1682:U1682"/>
    <mergeCell ref="X1682:Y1682"/>
    <mergeCell ref="B1689:K1689"/>
    <mergeCell ref="L1689:P1689"/>
    <mergeCell ref="Q1689:U1689"/>
    <mergeCell ref="X1689:Y1689"/>
    <mergeCell ref="B1690:K1690"/>
    <mergeCell ref="L1690:P1690"/>
    <mergeCell ref="Q1690:U1690"/>
    <mergeCell ref="X1690:Y1690"/>
    <mergeCell ref="B1691:K1691"/>
    <mergeCell ref="L1691:P1691"/>
    <mergeCell ref="Q1691:U1691"/>
    <mergeCell ref="X1691:Y1691"/>
    <mergeCell ref="B1686:K1686"/>
    <mergeCell ref="L1686:P1686"/>
    <mergeCell ref="Q1686:U1686"/>
    <mergeCell ref="X1686:Y1686"/>
    <mergeCell ref="B1687:K1687"/>
    <mergeCell ref="L1687:P1687"/>
    <mergeCell ref="Q1687:U1687"/>
    <mergeCell ref="X1687:Y1687"/>
    <mergeCell ref="B1688:K1688"/>
    <mergeCell ref="L1688:P1688"/>
    <mergeCell ref="Q1688:U1688"/>
    <mergeCell ref="X1688:Y1688"/>
    <mergeCell ref="B1695:K1695"/>
    <mergeCell ref="L1695:P1695"/>
    <mergeCell ref="Q1695:U1695"/>
    <mergeCell ref="X1695:Y1695"/>
    <mergeCell ref="B1696:K1696"/>
    <mergeCell ref="L1696:P1696"/>
    <mergeCell ref="Q1696:U1696"/>
    <mergeCell ref="X1696:Y1696"/>
    <mergeCell ref="B1697:K1697"/>
    <mergeCell ref="L1697:P1697"/>
    <mergeCell ref="Q1697:U1697"/>
    <mergeCell ref="X1697:Y1697"/>
    <mergeCell ref="B1692:K1692"/>
    <mergeCell ref="L1692:P1692"/>
    <mergeCell ref="Q1692:U1692"/>
    <mergeCell ref="X1692:Y1692"/>
    <mergeCell ref="B1693:K1693"/>
    <mergeCell ref="L1693:P1693"/>
    <mergeCell ref="Q1693:U1693"/>
    <mergeCell ref="X1693:Y1693"/>
    <mergeCell ref="B1694:K1694"/>
    <mergeCell ref="L1694:P1694"/>
    <mergeCell ref="Q1694:U1694"/>
    <mergeCell ref="X1694:Y1694"/>
    <mergeCell ref="B1701:K1701"/>
    <mergeCell ref="L1701:P1701"/>
    <mergeCell ref="Q1701:U1701"/>
    <mergeCell ref="X1701:Y1701"/>
    <mergeCell ref="B1702:K1702"/>
    <mergeCell ref="L1702:P1702"/>
    <mergeCell ref="Q1702:U1702"/>
    <mergeCell ref="X1702:Y1702"/>
    <mergeCell ref="B1703:K1703"/>
    <mergeCell ref="L1703:P1703"/>
    <mergeCell ref="Q1703:U1703"/>
    <mergeCell ref="X1703:Y1703"/>
    <mergeCell ref="B1698:K1698"/>
    <mergeCell ref="L1698:P1698"/>
    <mergeCell ref="Q1698:U1698"/>
    <mergeCell ref="X1698:Y1698"/>
    <mergeCell ref="B1699:K1699"/>
    <mergeCell ref="L1699:P1699"/>
    <mergeCell ref="Q1699:U1699"/>
    <mergeCell ref="X1699:Y1699"/>
    <mergeCell ref="B1700:K1700"/>
    <mergeCell ref="L1700:P1700"/>
    <mergeCell ref="Q1700:U1700"/>
    <mergeCell ref="X1700:Y1700"/>
    <mergeCell ref="B1707:K1707"/>
    <mergeCell ref="L1707:P1707"/>
    <mergeCell ref="Q1707:U1707"/>
    <mergeCell ref="X1707:Y1707"/>
    <mergeCell ref="B1708:K1708"/>
    <mergeCell ref="L1708:P1708"/>
    <mergeCell ref="Q1708:U1708"/>
    <mergeCell ref="X1708:Y1708"/>
    <mergeCell ref="B1709:K1709"/>
    <mergeCell ref="L1709:P1709"/>
    <mergeCell ref="Q1709:U1709"/>
    <mergeCell ref="X1709:Y1709"/>
    <mergeCell ref="B1704:K1704"/>
    <mergeCell ref="L1704:P1704"/>
    <mergeCell ref="Q1704:U1704"/>
    <mergeCell ref="X1704:Y1704"/>
    <mergeCell ref="B1705:K1705"/>
    <mergeCell ref="L1705:P1705"/>
    <mergeCell ref="Q1705:U1705"/>
    <mergeCell ref="X1705:Y1705"/>
    <mergeCell ref="B1706:K1706"/>
    <mergeCell ref="L1706:P1706"/>
    <mergeCell ref="Q1706:U1706"/>
    <mergeCell ref="X1706:Y1706"/>
    <mergeCell ref="B1713:K1713"/>
    <mergeCell ref="L1713:P1713"/>
    <mergeCell ref="Q1713:U1713"/>
    <mergeCell ref="X1713:Y1713"/>
    <mergeCell ref="B1714:K1714"/>
    <mergeCell ref="L1714:P1714"/>
    <mergeCell ref="Q1714:U1714"/>
    <mergeCell ref="X1714:Y1714"/>
    <mergeCell ref="B1715:K1715"/>
    <mergeCell ref="L1715:P1715"/>
    <mergeCell ref="Q1715:U1715"/>
    <mergeCell ref="X1715:Y1715"/>
    <mergeCell ref="B1710:K1710"/>
    <mergeCell ref="L1710:P1710"/>
    <mergeCell ref="Q1710:U1710"/>
    <mergeCell ref="X1710:Y1710"/>
    <mergeCell ref="B1711:K1711"/>
    <mergeCell ref="L1711:P1711"/>
    <mergeCell ref="Q1711:U1711"/>
    <mergeCell ref="X1711:Y1711"/>
    <mergeCell ref="B1712:K1712"/>
    <mergeCell ref="L1712:P1712"/>
    <mergeCell ref="Q1712:U1712"/>
    <mergeCell ref="X1712:Y1712"/>
    <mergeCell ref="B1719:K1719"/>
    <mergeCell ref="L1719:P1719"/>
    <mergeCell ref="Q1719:U1719"/>
    <mergeCell ref="X1719:Y1719"/>
    <mergeCell ref="B1720:K1720"/>
    <mergeCell ref="L1720:P1720"/>
    <mergeCell ref="Q1720:U1720"/>
    <mergeCell ref="X1720:Y1720"/>
    <mergeCell ref="B1721:K1721"/>
    <mergeCell ref="L1721:P1721"/>
    <mergeCell ref="Q1721:U1721"/>
    <mergeCell ref="X1721:Y1721"/>
    <mergeCell ref="B1716:K1716"/>
    <mergeCell ref="L1716:P1716"/>
    <mergeCell ref="Q1716:U1716"/>
    <mergeCell ref="X1716:Y1716"/>
    <mergeCell ref="B1717:K1717"/>
    <mergeCell ref="L1717:P1717"/>
    <mergeCell ref="Q1717:U1717"/>
    <mergeCell ref="X1717:Y1717"/>
    <mergeCell ref="B1718:K1718"/>
    <mergeCell ref="L1718:P1718"/>
    <mergeCell ref="Q1718:U1718"/>
    <mergeCell ref="X1718:Y1718"/>
    <mergeCell ref="B1725:K1725"/>
    <mergeCell ref="L1725:P1725"/>
    <mergeCell ref="Q1725:U1725"/>
    <mergeCell ref="X1725:Y1725"/>
    <mergeCell ref="B1726:K1726"/>
    <mergeCell ref="L1726:P1726"/>
    <mergeCell ref="Q1726:U1726"/>
    <mergeCell ref="X1726:Y1726"/>
    <mergeCell ref="B1727:K1727"/>
    <mergeCell ref="L1727:P1727"/>
    <mergeCell ref="Q1727:U1727"/>
    <mergeCell ref="X1727:Y1727"/>
    <mergeCell ref="B1722:K1722"/>
    <mergeCell ref="L1722:P1722"/>
    <mergeCell ref="Q1722:U1722"/>
    <mergeCell ref="X1722:Y1722"/>
    <mergeCell ref="B1723:K1723"/>
    <mergeCell ref="L1723:P1723"/>
    <mergeCell ref="Q1723:U1723"/>
    <mergeCell ref="X1723:Y1723"/>
    <mergeCell ref="B1724:K1724"/>
    <mergeCell ref="L1724:P1724"/>
    <mergeCell ref="Q1724:U1724"/>
    <mergeCell ref="X1724:Y1724"/>
    <mergeCell ref="B1731:K1731"/>
    <mergeCell ref="L1731:P1731"/>
    <mergeCell ref="Q1731:U1731"/>
    <mergeCell ref="X1731:Y1731"/>
    <mergeCell ref="B1732:K1732"/>
    <mergeCell ref="L1732:P1732"/>
    <mergeCell ref="Q1732:U1732"/>
    <mergeCell ref="X1732:Y1732"/>
    <mergeCell ref="B1733:K1733"/>
    <mergeCell ref="L1733:P1733"/>
    <mergeCell ref="Q1733:U1733"/>
    <mergeCell ref="X1733:Y1733"/>
    <mergeCell ref="B1728:K1728"/>
    <mergeCell ref="L1728:P1728"/>
    <mergeCell ref="Q1728:U1728"/>
    <mergeCell ref="X1728:Y1728"/>
    <mergeCell ref="B1729:K1729"/>
    <mergeCell ref="L1729:P1729"/>
    <mergeCell ref="Q1729:U1729"/>
    <mergeCell ref="X1729:Y1729"/>
    <mergeCell ref="B1730:K1730"/>
    <mergeCell ref="L1730:P1730"/>
    <mergeCell ref="Q1730:U1730"/>
    <mergeCell ref="X1730:Y1730"/>
    <mergeCell ref="B1737:K1737"/>
    <mergeCell ref="L1737:P1737"/>
    <mergeCell ref="Q1737:U1737"/>
    <mergeCell ref="X1737:Y1737"/>
    <mergeCell ref="B1738:K1738"/>
    <mergeCell ref="L1738:P1738"/>
    <mergeCell ref="Q1738:U1738"/>
    <mergeCell ref="X1738:Y1738"/>
    <mergeCell ref="B1739:K1739"/>
    <mergeCell ref="L1739:P1739"/>
    <mergeCell ref="Q1739:U1739"/>
    <mergeCell ref="X1739:Y1739"/>
    <mergeCell ref="B1734:K1734"/>
    <mergeCell ref="L1734:P1734"/>
    <mergeCell ref="Q1734:U1734"/>
    <mergeCell ref="X1734:Y1734"/>
    <mergeCell ref="B1735:K1735"/>
    <mergeCell ref="L1735:P1735"/>
    <mergeCell ref="Q1735:U1735"/>
    <mergeCell ref="X1735:Y1735"/>
    <mergeCell ref="B1736:K1736"/>
    <mergeCell ref="L1736:P1736"/>
    <mergeCell ref="Q1736:U1736"/>
    <mergeCell ref="X1736:Y1736"/>
    <mergeCell ref="B1743:K1743"/>
    <mergeCell ref="L1743:P1743"/>
    <mergeCell ref="Q1743:U1743"/>
    <mergeCell ref="X1743:Y1743"/>
    <mergeCell ref="B1744:K1744"/>
    <mergeCell ref="L1744:P1744"/>
    <mergeCell ref="Q1744:U1744"/>
    <mergeCell ref="X1744:Y1744"/>
    <mergeCell ref="B1745:K1745"/>
    <mergeCell ref="L1745:P1745"/>
    <mergeCell ref="Q1745:U1745"/>
    <mergeCell ref="X1745:Y1745"/>
    <mergeCell ref="B1740:K1740"/>
    <mergeCell ref="L1740:P1740"/>
    <mergeCell ref="Q1740:U1740"/>
    <mergeCell ref="X1740:Y1740"/>
    <mergeCell ref="B1741:K1741"/>
    <mergeCell ref="L1741:P1741"/>
    <mergeCell ref="Q1741:U1741"/>
    <mergeCell ref="X1741:Y1741"/>
    <mergeCell ref="B1742:K1742"/>
    <mergeCell ref="L1742:P1742"/>
    <mergeCell ref="Q1742:U1742"/>
    <mergeCell ref="X1742:Y1742"/>
    <mergeCell ref="B1749:K1749"/>
    <mergeCell ref="L1749:P1749"/>
    <mergeCell ref="Q1749:U1749"/>
    <mergeCell ref="X1749:Y1749"/>
    <mergeCell ref="B1750:K1750"/>
    <mergeCell ref="L1750:P1750"/>
    <mergeCell ref="Q1750:U1750"/>
    <mergeCell ref="X1750:Y1750"/>
    <mergeCell ref="B1751:K1751"/>
    <mergeCell ref="L1751:P1751"/>
    <mergeCell ref="Q1751:U1751"/>
    <mergeCell ref="X1751:Y1751"/>
    <mergeCell ref="B1746:K1746"/>
    <mergeCell ref="L1746:P1746"/>
    <mergeCell ref="Q1746:U1746"/>
    <mergeCell ref="X1746:Y1746"/>
    <mergeCell ref="B1747:K1747"/>
    <mergeCell ref="L1747:P1747"/>
    <mergeCell ref="Q1747:U1747"/>
    <mergeCell ref="X1747:Y1747"/>
    <mergeCell ref="B1748:K1748"/>
    <mergeCell ref="L1748:P1748"/>
    <mergeCell ref="Q1748:U1748"/>
    <mergeCell ref="X1748:Y1748"/>
    <mergeCell ref="B1755:K1755"/>
    <mergeCell ref="L1755:P1755"/>
    <mergeCell ref="Q1755:U1755"/>
    <mergeCell ref="X1755:Y1755"/>
    <mergeCell ref="B1756:K1756"/>
    <mergeCell ref="L1756:P1756"/>
    <mergeCell ref="Q1756:U1756"/>
    <mergeCell ref="X1756:Y1756"/>
    <mergeCell ref="B1757:K1757"/>
    <mergeCell ref="L1757:P1757"/>
    <mergeCell ref="Q1757:U1757"/>
    <mergeCell ref="X1757:Y1757"/>
    <mergeCell ref="B1752:K1752"/>
    <mergeCell ref="L1752:P1752"/>
    <mergeCell ref="Q1752:U1752"/>
    <mergeCell ref="X1752:Y1752"/>
    <mergeCell ref="B1753:K1753"/>
    <mergeCell ref="L1753:P1753"/>
    <mergeCell ref="Q1753:U1753"/>
    <mergeCell ref="X1753:Y1753"/>
    <mergeCell ref="B1754:K1754"/>
    <mergeCell ref="L1754:P1754"/>
    <mergeCell ref="Q1754:U1754"/>
    <mergeCell ref="X1754:Y1754"/>
    <mergeCell ref="B1761:K1761"/>
    <mergeCell ref="L1761:P1761"/>
    <mergeCell ref="Q1761:U1761"/>
    <mergeCell ref="X1761:Y1761"/>
    <mergeCell ref="B1762:K1762"/>
    <mergeCell ref="L1762:P1762"/>
    <mergeCell ref="Q1762:U1762"/>
    <mergeCell ref="X1762:Y1762"/>
    <mergeCell ref="B1763:K1763"/>
    <mergeCell ref="L1763:P1763"/>
    <mergeCell ref="Q1763:U1763"/>
    <mergeCell ref="X1763:Y1763"/>
    <mergeCell ref="B1758:K1758"/>
    <mergeCell ref="L1758:P1758"/>
    <mergeCell ref="Q1758:U1758"/>
    <mergeCell ref="X1758:Y1758"/>
    <mergeCell ref="B1759:K1759"/>
    <mergeCell ref="L1759:P1759"/>
    <mergeCell ref="Q1759:U1759"/>
    <mergeCell ref="X1759:Y1759"/>
    <mergeCell ref="B1760:K1760"/>
    <mergeCell ref="L1760:P1760"/>
    <mergeCell ref="Q1760:U1760"/>
    <mergeCell ref="X1760:Y1760"/>
    <mergeCell ref="B1767:K1767"/>
    <mergeCell ref="L1767:P1767"/>
    <mergeCell ref="Q1767:U1767"/>
    <mergeCell ref="X1767:Y1767"/>
    <mergeCell ref="B1768:K1768"/>
    <mergeCell ref="L1768:P1768"/>
    <mergeCell ref="Q1768:U1768"/>
    <mergeCell ref="X1768:Y1768"/>
    <mergeCell ref="B1769:K1769"/>
    <mergeCell ref="L1769:P1769"/>
    <mergeCell ref="Q1769:U1769"/>
    <mergeCell ref="X1769:Y1769"/>
    <mergeCell ref="B1764:K1764"/>
    <mergeCell ref="L1764:P1764"/>
    <mergeCell ref="Q1764:U1764"/>
    <mergeCell ref="X1764:Y1764"/>
    <mergeCell ref="B1765:K1765"/>
    <mergeCell ref="L1765:P1765"/>
    <mergeCell ref="Q1765:U1765"/>
    <mergeCell ref="X1765:Y1765"/>
    <mergeCell ref="B1766:K1766"/>
    <mergeCell ref="L1766:P1766"/>
    <mergeCell ref="Q1766:U1766"/>
    <mergeCell ref="X1766:Y1766"/>
    <mergeCell ref="B1773:K1773"/>
    <mergeCell ref="L1773:P1773"/>
    <mergeCell ref="Q1773:U1773"/>
    <mergeCell ref="X1773:Y1773"/>
    <mergeCell ref="B1774:K1774"/>
    <mergeCell ref="L1774:P1774"/>
    <mergeCell ref="Q1774:U1774"/>
    <mergeCell ref="X1774:Y1774"/>
    <mergeCell ref="B1775:K1775"/>
    <mergeCell ref="L1775:P1775"/>
    <mergeCell ref="Q1775:U1775"/>
    <mergeCell ref="X1775:Y1775"/>
    <mergeCell ref="B1770:K1770"/>
    <mergeCell ref="L1770:P1770"/>
    <mergeCell ref="Q1770:U1770"/>
    <mergeCell ref="X1770:Y1770"/>
    <mergeCell ref="B1771:K1771"/>
    <mergeCell ref="L1771:P1771"/>
    <mergeCell ref="Q1771:U1771"/>
    <mergeCell ref="X1771:Y1771"/>
    <mergeCell ref="B1772:K1772"/>
    <mergeCell ref="L1772:P1772"/>
    <mergeCell ref="Q1772:U1772"/>
    <mergeCell ref="X1772:Y1772"/>
    <mergeCell ref="B1779:K1779"/>
    <mergeCell ref="L1779:P1779"/>
    <mergeCell ref="Q1779:U1779"/>
    <mergeCell ref="X1779:Y1779"/>
    <mergeCell ref="B1780:K1780"/>
    <mergeCell ref="L1780:P1780"/>
    <mergeCell ref="Q1780:U1780"/>
    <mergeCell ref="X1780:Y1780"/>
    <mergeCell ref="B1781:K1781"/>
    <mergeCell ref="L1781:P1781"/>
    <mergeCell ref="Q1781:U1781"/>
    <mergeCell ref="X1781:Y1781"/>
    <mergeCell ref="B1776:K1776"/>
    <mergeCell ref="L1776:P1776"/>
    <mergeCell ref="Q1776:U1776"/>
    <mergeCell ref="X1776:Y1776"/>
    <mergeCell ref="B1777:K1777"/>
    <mergeCell ref="L1777:P1777"/>
    <mergeCell ref="Q1777:U1777"/>
    <mergeCell ref="X1777:Y1777"/>
    <mergeCell ref="B1778:K1778"/>
    <mergeCell ref="L1778:P1778"/>
    <mergeCell ref="Q1778:U1778"/>
    <mergeCell ref="X1778:Y1778"/>
    <mergeCell ref="B1785:K1785"/>
    <mergeCell ref="L1785:P1785"/>
    <mergeCell ref="Q1785:U1785"/>
    <mergeCell ref="X1785:Y1785"/>
    <mergeCell ref="B1786:K1786"/>
    <mergeCell ref="L1786:P1786"/>
    <mergeCell ref="Q1786:U1786"/>
    <mergeCell ref="X1786:Y1786"/>
    <mergeCell ref="B1787:K1787"/>
    <mergeCell ref="L1787:P1787"/>
    <mergeCell ref="Q1787:U1787"/>
    <mergeCell ref="X1787:Y1787"/>
    <mergeCell ref="B1782:K1782"/>
    <mergeCell ref="L1782:P1782"/>
    <mergeCell ref="Q1782:U1782"/>
    <mergeCell ref="X1782:Y1782"/>
    <mergeCell ref="B1783:K1783"/>
    <mergeCell ref="L1783:P1783"/>
    <mergeCell ref="Q1783:U1783"/>
    <mergeCell ref="X1783:Y1783"/>
    <mergeCell ref="B1784:K1784"/>
    <mergeCell ref="L1784:P1784"/>
    <mergeCell ref="Q1784:U1784"/>
    <mergeCell ref="X1784:Y1784"/>
    <mergeCell ref="B1791:K1791"/>
    <mergeCell ref="L1791:P1791"/>
    <mergeCell ref="Q1791:U1791"/>
    <mergeCell ref="X1791:Y1791"/>
    <mergeCell ref="B1792:K1792"/>
    <mergeCell ref="L1792:P1792"/>
    <mergeCell ref="Q1792:U1792"/>
    <mergeCell ref="X1792:Y1792"/>
    <mergeCell ref="B1793:K1793"/>
    <mergeCell ref="L1793:P1793"/>
    <mergeCell ref="Q1793:U1793"/>
    <mergeCell ref="X1793:Y1793"/>
    <mergeCell ref="B1788:K1788"/>
    <mergeCell ref="L1788:P1788"/>
    <mergeCell ref="Q1788:U1788"/>
    <mergeCell ref="X1788:Y1788"/>
    <mergeCell ref="B1789:K1789"/>
    <mergeCell ref="L1789:P1789"/>
    <mergeCell ref="Q1789:U1789"/>
    <mergeCell ref="X1789:Y1789"/>
    <mergeCell ref="B1790:K1790"/>
    <mergeCell ref="L1790:P1790"/>
    <mergeCell ref="Q1790:U1790"/>
    <mergeCell ref="X1790:Y1790"/>
    <mergeCell ref="B1797:K1797"/>
    <mergeCell ref="L1797:P1797"/>
    <mergeCell ref="Q1797:U1797"/>
    <mergeCell ref="X1797:Y1797"/>
    <mergeCell ref="B1798:K1798"/>
    <mergeCell ref="L1798:P1798"/>
    <mergeCell ref="Q1798:U1798"/>
    <mergeCell ref="X1798:Y1798"/>
    <mergeCell ref="B1799:K1799"/>
    <mergeCell ref="L1799:P1799"/>
    <mergeCell ref="Q1799:U1799"/>
    <mergeCell ref="X1799:Y1799"/>
    <mergeCell ref="B1794:K1794"/>
    <mergeCell ref="L1794:P1794"/>
    <mergeCell ref="Q1794:U1794"/>
    <mergeCell ref="X1794:Y1794"/>
    <mergeCell ref="B1795:K1795"/>
    <mergeCell ref="L1795:P1795"/>
    <mergeCell ref="Q1795:U1795"/>
    <mergeCell ref="X1795:Y1795"/>
    <mergeCell ref="B1796:K1796"/>
    <mergeCell ref="L1796:P1796"/>
    <mergeCell ref="Q1796:U1796"/>
    <mergeCell ref="X1796:Y1796"/>
    <mergeCell ref="B1803:K1803"/>
    <mergeCell ref="L1803:P1803"/>
    <mergeCell ref="Q1803:U1803"/>
    <mergeCell ref="X1803:Y1803"/>
    <mergeCell ref="B1804:K1804"/>
    <mergeCell ref="L1804:P1804"/>
    <mergeCell ref="Q1804:U1804"/>
    <mergeCell ref="X1804:Y1804"/>
    <mergeCell ref="B1805:K1805"/>
    <mergeCell ref="L1805:P1805"/>
    <mergeCell ref="Q1805:U1805"/>
    <mergeCell ref="X1805:Y1805"/>
    <mergeCell ref="B1800:K1800"/>
    <mergeCell ref="L1800:P1800"/>
    <mergeCell ref="Q1800:U1800"/>
    <mergeCell ref="X1800:Y1800"/>
    <mergeCell ref="B1801:K1801"/>
    <mergeCell ref="L1801:P1801"/>
    <mergeCell ref="Q1801:U1801"/>
    <mergeCell ref="X1801:Y1801"/>
    <mergeCell ref="B1802:K1802"/>
    <mergeCell ref="L1802:P1802"/>
    <mergeCell ref="Q1802:U1802"/>
    <mergeCell ref="X1802:Y1802"/>
    <mergeCell ref="B1809:K1809"/>
    <mergeCell ref="L1809:P1809"/>
    <mergeCell ref="Q1809:U1809"/>
    <mergeCell ref="X1809:Y1809"/>
    <mergeCell ref="B1810:K1810"/>
    <mergeCell ref="L1810:P1810"/>
    <mergeCell ref="Q1810:U1810"/>
    <mergeCell ref="X1810:Y1810"/>
    <mergeCell ref="B1811:K1811"/>
    <mergeCell ref="L1811:P1811"/>
    <mergeCell ref="Q1811:U1811"/>
    <mergeCell ref="X1811:Y1811"/>
    <mergeCell ref="B1806:K1806"/>
    <mergeCell ref="L1806:P1806"/>
    <mergeCell ref="Q1806:U1806"/>
    <mergeCell ref="X1806:Y1806"/>
    <mergeCell ref="B1807:K1807"/>
    <mergeCell ref="L1807:P1807"/>
    <mergeCell ref="Q1807:U1807"/>
    <mergeCell ref="X1807:Y1807"/>
    <mergeCell ref="B1808:K1808"/>
    <mergeCell ref="L1808:P1808"/>
    <mergeCell ref="Q1808:U1808"/>
    <mergeCell ref="X1808:Y1808"/>
    <mergeCell ref="B1815:K1815"/>
    <mergeCell ref="L1815:P1815"/>
    <mergeCell ref="Q1815:U1815"/>
    <mergeCell ref="X1815:Y1815"/>
    <mergeCell ref="B1816:K1816"/>
    <mergeCell ref="L1816:P1816"/>
    <mergeCell ref="Q1816:U1816"/>
    <mergeCell ref="X1816:Y1816"/>
    <mergeCell ref="B1817:K1817"/>
    <mergeCell ref="L1817:P1817"/>
    <mergeCell ref="Q1817:U1817"/>
    <mergeCell ref="X1817:Y1817"/>
    <mergeCell ref="B1812:K1812"/>
    <mergeCell ref="L1812:P1812"/>
    <mergeCell ref="Q1812:U1812"/>
    <mergeCell ref="X1812:Y1812"/>
    <mergeCell ref="B1813:K1813"/>
    <mergeCell ref="L1813:P1813"/>
    <mergeCell ref="Q1813:U1813"/>
    <mergeCell ref="X1813:Y1813"/>
    <mergeCell ref="B1814:K1814"/>
    <mergeCell ref="L1814:P1814"/>
    <mergeCell ref="Q1814:U1814"/>
    <mergeCell ref="X1814:Y1814"/>
    <mergeCell ref="B1821:K1821"/>
    <mergeCell ref="L1821:P1821"/>
    <mergeCell ref="Q1821:U1821"/>
    <mergeCell ref="X1821:Y1821"/>
    <mergeCell ref="B1822:K1822"/>
    <mergeCell ref="L1822:P1822"/>
    <mergeCell ref="Q1822:U1822"/>
    <mergeCell ref="X1822:Y1822"/>
    <mergeCell ref="B1823:K1823"/>
    <mergeCell ref="L1823:P1823"/>
    <mergeCell ref="Q1823:U1823"/>
    <mergeCell ref="X1823:Y1823"/>
    <mergeCell ref="B1818:K1818"/>
    <mergeCell ref="L1818:P1818"/>
    <mergeCell ref="Q1818:U1818"/>
    <mergeCell ref="X1818:Y1818"/>
    <mergeCell ref="B1819:K1819"/>
    <mergeCell ref="L1819:P1819"/>
    <mergeCell ref="Q1819:U1819"/>
    <mergeCell ref="X1819:Y1819"/>
    <mergeCell ref="B1820:K1820"/>
    <mergeCell ref="L1820:P1820"/>
    <mergeCell ref="Q1820:U1820"/>
    <mergeCell ref="X1820:Y1820"/>
    <mergeCell ref="B1827:K1827"/>
    <mergeCell ref="L1827:P1827"/>
    <mergeCell ref="Q1827:U1827"/>
    <mergeCell ref="X1827:Y1827"/>
    <mergeCell ref="B1828:K1828"/>
    <mergeCell ref="L1828:P1828"/>
    <mergeCell ref="Q1828:U1828"/>
    <mergeCell ref="X1828:Y1828"/>
    <mergeCell ref="B1829:K1829"/>
    <mergeCell ref="L1829:P1829"/>
    <mergeCell ref="Q1829:U1829"/>
    <mergeCell ref="X1829:Y1829"/>
    <mergeCell ref="B1824:K1824"/>
    <mergeCell ref="L1824:P1824"/>
    <mergeCell ref="Q1824:U1824"/>
    <mergeCell ref="X1824:Y1824"/>
    <mergeCell ref="B1825:K1825"/>
    <mergeCell ref="L1825:P1825"/>
    <mergeCell ref="Q1825:U1825"/>
    <mergeCell ref="X1825:Y1825"/>
    <mergeCell ref="B1826:K1826"/>
    <mergeCell ref="L1826:P1826"/>
    <mergeCell ref="Q1826:U1826"/>
    <mergeCell ref="X1826:Y1826"/>
    <mergeCell ref="B1833:K1833"/>
    <mergeCell ref="L1833:P1833"/>
    <mergeCell ref="Q1833:U1833"/>
    <mergeCell ref="X1833:Y1833"/>
    <mergeCell ref="B1834:K1834"/>
    <mergeCell ref="L1834:P1834"/>
    <mergeCell ref="Q1834:U1834"/>
    <mergeCell ref="X1834:Y1834"/>
    <mergeCell ref="B1835:K1835"/>
    <mergeCell ref="L1835:P1835"/>
    <mergeCell ref="Q1835:U1835"/>
    <mergeCell ref="X1835:Y1835"/>
    <mergeCell ref="B1830:K1830"/>
    <mergeCell ref="L1830:P1830"/>
    <mergeCell ref="Q1830:U1830"/>
    <mergeCell ref="X1830:Y1830"/>
    <mergeCell ref="B1831:K1831"/>
    <mergeCell ref="L1831:P1831"/>
    <mergeCell ref="Q1831:U1831"/>
    <mergeCell ref="X1831:Y1831"/>
    <mergeCell ref="B1832:K1832"/>
    <mergeCell ref="L1832:P1832"/>
    <mergeCell ref="Q1832:U1832"/>
    <mergeCell ref="X1832:Y1832"/>
    <mergeCell ref="B1839:K1839"/>
    <mergeCell ref="L1839:P1839"/>
    <mergeCell ref="Q1839:U1839"/>
    <mergeCell ref="X1839:Y1839"/>
    <mergeCell ref="B1840:K1840"/>
    <mergeCell ref="L1840:P1840"/>
    <mergeCell ref="Q1840:U1840"/>
    <mergeCell ref="X1840:Y1840"/>
    <mergeCell ref="B1841:K1841"/>
    <mergeCell ref="L1841:P1841"/>
    <mergeCell ref="Q1841:U1841"/>
    <mergeCell ref="X1841:Y1841"/>
    <mergeCell ref="B1836:K1836"/>
    <mergeCell ref="L1836:P1836"/>
    <mergeCell ref="Q1836:U1836"/>
    <mergeCell ref="X1836:Y1836"/>
    <mergeCell ref="B1837:K1837"/>
    <mergeCell ref="L1837:P1837"/>
    <mergeCell ref="Q1837:U1837"/>
    <mergeCell ref="X1837:Y1837"/>
    <mergeCell ref="B1838:K1838"/>
    <mergeCell ref="L1838:P1838"/>
    <mergeCell ref="Q1838:U1838"/>
    <mergeCell ref="X1838:Y1838"/>
    <mergeCell ref="B1845:K1845"/>
    <mergeCell ref="L1845:P1845"/>
    <mergeCell ref="Q1845:U1845"/>
    <mergeCell ref="X1845:Y1845"/>
    <mergeCell ref="B1846:K1846"/>
    <mergeCell ref="L1846:P1846"/>
    <mergeCell ref="Q1846:U1846"/>
    <mergeCell ref="X1846:Y1846"/>
    <mergeCell ref="B1847:K1847"/>
    <mergeCell ref="L1847:P1847"/>
    <mergeCell ref="Q1847:U1847"/>
    <mergeCell ref="X1847:Y1847"/>
    <mergeCell ref="B1842:K1842"/>
    <mergeCell ref="L1842:P1842"/>
    <mergeCell ref="Q1842:U1842"/>
    <mergeCell ref="X1842:Y1842"/>
    <mergeCell ref="B1843:K1843"/>
    <mergeCell ref="L1843:P1843"/>
    <mergeCell ref="Q1843:U1843"/>
    <mergeCell ref="X1843:Y1843"/>
    <mergeCell ref="B1844:K1844"/>
    <mergeCell ref="L1844:P1844"/>
    <mergeCell ref="Q1844:U1844"/>
    <mergeCell ref="X1844:Y1844"/>
    <mergeCell ref="B1851:K1851"/>
    <mergeCell ref="L1851:P1851"/>
    <mergeCell ref="Q1851:U1851"/>
    <mergeCell ref="X1851:Y1851"/>
    <mergeCell ref="B1852:K1852"/>
    <mergeCell ref="L1852:P1852"/>
    <mergeCell ref="Q1852:U1852"/>
    <mergeCell ref="X1852:Y1852"/>
    <mergeCell ref="B1853:K1853"/>
    <mergeCell ref="L1853:P1853"/>
    <mergeCell ref="Q1853:U1853"/>
    <mergeCell ref="X1853:Y1853"/>
    <mergeCell ref="B1848:K1848"/>
    <mergeCell ref="L1848:P1848"/>
    <mergeCell ref="Q1848:U1848"/>
    <mergeCell ref="X1848:Y1848"/>
    <mergeCell ref="B1849:K1849"/>
    <mergeCell ref="L1849:P1849"/>
    <mergeCell ref="Q1849:U1849"/>
    <mergeCell ref="X1849:Y1849"/>
    <mergeCell ref="B1850:K1850"/>
    <mergeCell ref="L1850:P1850"/>
    <mergeCell ref="Q1850:U1850"/>
    <mergeCell ref="X1850:Y1850"/>
    <mergeCell ref="B1857:K1857"/>
    <mergeCell ref="L1857:P1857"/>
    <mergeCell ref="Q1857:U1857"/>
    <mergeCell ref="X1857:Y1857"/>
    <mergeCell ref="B1858:K1858"/>
    <mergeCell ref="L1858:P1858"/>
    <mergeCell ref="Q1858:U1858"/>
    <mergeCell ref="X1858:Y1858"/>
    <mergeCell ref="B1859:K1859"/>
    <mergeCell ref="L1859:P1859"/>
    <mergeCell ref="Q1859:U1859"/>
    <mergeCell ref="X1859:Y1859"/>
    <mergeCell ref="B1854:K1854"/>
    <mergeCell ref="L1854:P1854"/>
    <mergeCell ref="Q1854:U1854"/>
    <mergeCell ref="X1854:Y1854"/>
    <mergeCell ref="B1855:K1855"/>
    <mergeCell ref="L1855:P1855"/>
    <mergeCell ref="Q1855:U1855"/>
    <mergeCell ref="X1855:Y1855"/>
    <mergeCell ref="B1856:K1856"/>
    <mergeCell ref="L1856:P1856"/>
    <mergeCell ref="Q1856:U1856"/>
    <mergeCell ref="X1856:Y1856"/>
    <mergeCell ref="B1863:K1863"/>
    <mergeCell ref="L1863:P1863"/>
    <mergeCell ref="Q1863:U1863"/>
    <mergeCell ref="X1863:Y1863"/>
    <mergeCell ref="B1864:K1864"/>
    <mergeCell ref="L1864:P1864"/>
    <mergeCell ref="Q1864:U1864"/>
    <mergeCell ref="X1864:Y1864"/>
    <mergeCell ref="B1865:K1865"/>
    <mergeCell ref="L1865:P1865"/>
    <mergeCell ref="Q1865:U1865"/>
    <mergeCell ref="X1865:Y1865"/>
    <mergeCell ref="B1860:K1860"/>
    <mergeCell ref="L1860:P1860"/>
    <mergeCell ref="Q1860:U1860"/>
    <mergeCell ref="X1860:Y1860"/>
    <mergeCell ref="B1861:K1861"/>
    <mergeCell ref="L1861:P1861"/>
    <mergeCell ref="Q1861:U1861"/>
    <mergeCell ref="X1861:Y1861"/>
    <mergeCell ref="B1862:K1862"/>
    <mergeCell ref="L1862:P1862"/>
    <mergeCell ref="Q1862:U1862"/>
    <mergeCell ref="X1862:Y1862"/>
    <mergeCell ref="B1869:K1869"/>
    <mergeCell ref="L1869:P1869"/>
    <mergeCell ref="Q1869:U1869"/>
    <mergeCell ref="X1869:Y1869"/>
    <mergeCell ref="B1870:K1870"/>
    <mergeCell ref="L1870:P1870"/>
    <mergeCell ref="Q1870:U1870"/>
    <mergeCell ref="X1870:Y1870"/>
    <mergeCell ref="B1871:K1871"/>
    <mergeCell ref="L1871:P1871"/>
    <mergeCell ref="Q1871:U1871"/>
    <mergeCell ref="X1871:Y1871"/>
    <mergeCell ref="B1866:K1866"/>
    <mergeCell ref="L1866:P1866"/>
    <mergeCell ref="Q1866:U1866"/>
    <mergeCell ref="X1866:Y1866"/>
    <mergeCell ref="B1867:K1867"/>
    <mergeCell ref="L1867:P1867"/>
    <mergeCell ref="Q1867:U1867"/>
    <mergeCell ref="X1867:Y1867"/>
    <mergeCell ref="B1868:K1868"/>
    <mergeCell ref="L1868:P1868"/>
    <mergeCell ref="Q1868:U1868"/>
    <mergeCell ref="X1868:Y1868"/>
    <mergeCell ref="B1875:K1875"/>
    <mergeCell ref="L1875:P1875"/>
    <mergeCell ref="Q1875:U1875"/>
    <mergeCell ref="X1875:Y1875"/>
    <mergeCell ref="B1876:K1876"/>
    <mergeCell ref="L1876:P1876"/>
    <mergeCell ref="Q1876:U1876"/>
    <mergeCell ref="X1876:Y1876"/>
    <mergeCell ref="B1877:K1877"/>
    <mergeCell ref="L1877:P1877"/>
    <mergeCell ref="Q1877:U1877"/>
    <mergeCell ref="X1877:Y1877"/>
    <mergeCell ref="B1872:K1872"/>
    <mergeCell ref="L1872:P1872"/>
    <mergeCell ref="Q1872:U1872"/>
    <mergeCell ref="X1872:Y1872"/>
    <mergeCell ref="B1873:K1873"/>
    <mergeCell ref="L1873:P1873"/>
    <mergeCell ref="Q1873:U1873"/>
    <mergeCell ref="X1873:Y1873"/>
    <mergeCell ref="B1874:K1874"/>
    <mergeCell ref="L1874:P1874"/>
    <mergeCell ref="Q1874:U1874"/>
    <mergeCell ref="X1874:Y1874"/>
    <mergeCell ref="B1881:K1881"/>
    <mergeCell ref="L1881:P1881"/>
    <mergeCell ref="Q1881:U1881"/>
    <mergeCell ref="X1881:Y1881"/>
    <mergeCell ref="B1882:K1882"/>
    <mergeCell ref="L1882:P1882"/>
    <mergeCell ref="Q1882:U1882"/>
    <mergeCell ref="X1882:Y1882"/>
    <mergeCell ref="B1883:K1883"/>
    <mergeCell ref="L1883:P1883"/>
    <mergeCell ref="Q1883:U1883"/>
    <mergeCell ref="X1883:Y1883"/>
    <mergeCell ref="B1878:K1878"/>
    <mergeCell ref="L1878:P1878"/>
    <mergeCell ref="Q1878:U1878"/>
    <mergeCell ref="X1878:Y1878"/>
    <mergeCell ref="B1879:K1879"/>
    <mergeCell ref="L1879:P1879"/>
    <mergeCell ref="Q1879:U1879"/>
    <mergeCell ref="X1879:Y1879"/>
    <mergeCell ref="B1880:K1880"/>
    <mergeCell ref="L1880:P1880"/>
    <mergeCell ref="Q1880:U1880"/>
    <mergeCell ref="X1880:Y1880"/>
    <mergeCell ref="B1887:K1887"/>
    <mergeCell ref="L1887:P1887"/>
    <mergeCell ref="Q1887:U1887"/>
    <mergeCell ref="X1887:Y1887"/>
    <mergeCell ref="B1888:K1888"/>
    <mergeCell ref="L1888:P1888"/>
    <mergeCell ref="Q1888:U1888"/>
    <mergeCell ref="X1888:Y1888"/>
    <mergeCell ref="B1889:K1889"/>
    <mergeCell ref="L1889:P1889"/>
    <mergeCell ref="Q1889:U1889"/>
    <mergeCell ref="X1889:Y1889"/>
    <mergeCell ref="B1884:K1884"/>
    <mergeCell ref="L1884:P1884"/>
    <mergeCell ref="Q1884:U1884"/>
    <mergeCell ref="X1884:Y1884"/>
    <mergeCell ref="B1885:K1885"/>
    <mergeCell ref="L1885:P1885"/>
    <mergeCell ref="Q1885:U1885"/>
    <mergeCell ref="X1885:Y1885"/>
    <mergeCell ref="B1886:K1886"/>
    <mergeCell ref="L1886:P1886"/>
    <mergeCell ref="Q1886:U1886"/>
    <mergeCell ref="X1886:Y1886"/>
    <mergeCell ref="B1893:K1893"/>
    <mergeCell ref="L1893:P1893"/>
    <mergeCell ref="Q1893:U1893"/>
    <mergeCell ref="X1893:Y1893"/>
    <mergeCell ref="B1894:K1894"/>
    <mergeCell ref="L1894:P1894"/>
    <mergeCell ref="Q1894:U1894"/>
    <mergeCell ref="X1894:Y1894"/>
    <mergeCell ref="B1895:K1895"/>
    <mergeCell ref="L1895:P1895"/>
    <mergeCell ref="Q1895:U1895"/>
    <mergeCell ref="X1895:Y1895"/>
    <mergeCell ref="B1890:K1890"/>
    <mergeCell ref="L1890:P1890"/>
    <mergeCell ref="Q1890:U1890"/>
    <mergeCell ref="X1890:Y1890"/>
    <mergeCell ref="B1891:K1891"/>
    <mergeCell ref="L1891:P1891"/>
    <mergeCell ref="Q1891:U1891"/>
    <mergeCell ref="X1891:Y1891"/>
    <mergeCell ref="B1892:K1892"/>
    <mergeCell ref="L1892:P1892"/>
    <mergeCell ref="Q1892:U1892"/>
    <mergeCell ref="X1892:Y1892"/>
    <mergeCell ref="B1899:K1899"/>
    <mergeCell ref="L1899:P1899"/>
    <mergeCell ref="Q1899:U1899"/>
    <mergeCell ref="X1899:Y1899"/>
    <mergeCell ref="B1900:K1900"/>
    <mergeCell ref="L1900:P1900"/>
    <mergeCell ref="Q1900:U1900"/>
    <mergeCell ref="X1900:Y1900"/>
    <mergeCell ref="B1901:K1901"/>
    <mergeCell ref="L1901:P1901"/>
    <mergeCell ref="Q1901:U1901"/>
    <mergeCell ref="X1901:Y1901"/>
    <mergeCell ref="B1896:K1896"/>
    <mergeCell ref="L1896:P1896"/>
    <mergeCell ref="Q1896:U1896"/>
    <mergeCell ref="X1896:Y1896"/>
    <mergeCell ref="B1897:K1897"/>
    <mergeCell ref="L1897:P1897"/>
    <mergeCell ref="Q1897:U1897"/>
    <mergeCell ref="X1897:Y1897"/>
    <mergeCell ref="B1898:K1898"/>
    <mergeCell ref="L1898:P1898"/>
    <mergeCell ref="Q1898:U1898"/>
    <mergeCell ref="X1898:Y1898"/>
    <mergeCell ref="B1905:K1905"/>
    <mergeCell ref="L1905:P1905"/>
    <mergeCell ref="Q1905:U1905"/>
    <mergeCell ref="X1905:Y1905"/>
    <mergeCell ref="B1906:K1906"/>
    <mergeCell ref="L1906:P1906"/>
    <mergeCell ref="Q1906:U1906"/>
    <mergeCell ref="X1906:Y1906"/>
    <mergeCell ref="B1907:K1907"/>
    <mergeCell ref="L1907:P1907"/>
    <mergeCell ref="Q1907:U1907"/>
    <mergeCell ref="X1907:Y1907"/>
    <mergeCell ref="B1902:K1902"/>
    <mergeCell ref="L1902:P1902"/>
    <mergeCell ref="Q1902:U1902"/>
    <mergeCell ref="X1902:Y1902"/>
    <mergeCell ref="B1903:K1903"/>
    <mergeCell ref="L1903:P1903"/>
    <mergeCell ref="Q1903:U1903"/>
    <mergeCell ref="X1903:Y1903"/>
    <mergeCell ref="B1904:K1904"/>
    <mergeCell ref="L1904:P1904"/>
    <mergeCell ref="Q1904:U1904"/>
    <mergeCell ref="X1904:Y1904"/>
    <mergeCell ref="B1911:K1911"/>
    <mergeCell ref="L1911:P1911"/>
    <mergeCell ref="Q1911:U1911"/>
    <mergeCell ref="X1911:Y1911"/>
    <mergeCell ref="B1912:K1912"/>
    <mergeCell ref="L1912:P1912"/>
    <mergeCell ref="Q1912:U1912"/>
    <mergeCell ref="X1912:Y1912"/>
    <mergeCell ref="B1913:K1913"/>
    <mergeCell ref="L1913:P1913"/>
    <mergeCell ref="Q1913:U1913"/>
    <mergeCell ref="X1913:Y1913"/>
    <mergeCell ref="B1908:K1908"/>
    <mergeCell ref="L1908:P1908"/>
    <mergeCell ref="Q1908:U1908"/>
    <mergeCell ref="X1908:Y1908"/>
    <mergeCell ref="B1909:K1909"/>
    <mergeCell ref="L1909:P1909"/>
    <mergeCell ref="Q1909:U1909"/>
    <mergeCell ref="X1909:Y1909"/>
    <mergeCell ref="B1910:K1910"/>
    <mergeCell ref="L1910:P1910"/>
    <mergeCell ref="Q1910:U1910"/>
    <mergeCell ref="X1910:Y1910"/>
    <mergeCell ref="B1917:K1917"/>
    <mergeCell ref="L1917:P1917"/>
    <mergeCell ref="Q1917:U1917"/>
    <mergeCell ref="X1917:Y1917"/>
    <mergeCell ref="B1918:K1918"/>
    <mergeCell ref="L1918:P1918"/>
    <mergeCell ref="Q1918:U1918"/>
    <mergeCell ref="X1918:Y1918"/>
    <mergeCell ref="B1919:K1919"/>
    <mergeCell ref="L1919:P1919"/>
    <mergeCell ref="Q1919:U1919"/>
    <mergeCell ref="X1919:Y1919"/>
    <mergeCell ref="B1914:K1914"/>
    <mergeCell ref="L1914:P1914"/>
    <mergeCell ref="Q1914:U1914"/>
    <mergeCell ref="X1914:Y1914"/>
    <mergeCell ref="B1915:K1915"/>
    <mergeCell ref="L1915:P1915"/>
    <mergeCell ref="Q1915:U1915"/>
    <mergeCell ref="X1915:Y1915"/>
    <mergeCell ref="B1916:K1916"/>
    <mergeCell ref="L1916:P1916"/>
    <mergeCell ref="Q1916:U1916"/>
    <mergeCell ref="X1916:Y1916"/>
    <mergeCell ref="B1923:K1923"/>
    <mergeCell ref="L1923:P1923"/>
    <mergeCell ref="Q1923:U1923"/>
    <mergeCell ref="X1923:Y1923"/>
    <mergeCell ref="B1924:K1924"/>
    <mergeCell ref="L1924:P1924"/>
    <mergeCell ref="Q1924:U1924"/>
    <mergeCell ref="X1924:Y1924"/>
    <mergeCell ref="B1925:K1925"/>
    <mergeCell ref="L1925:P1925"/>
    <mergeCell ref="Q1925:U1925"/>
    <mergeCell ref="X1925:Y1925"/>
    <mergeCell ref="B1920:K1920"/>
    <mergeCell ref="L1920:P1920"/>
    <mergeCell ref="Q1920:U1920"/>
    <mergeCell ref="X1920:Y1920"/>
    <mergeCell ref="B1921:K1921"/>
    <mergeCell ref="L1921:P1921"/>
    <mergeCell ref="Q1921:U1921"/>
    <mergeCell ref="X1921:Y1921"/>
    <mergeCell ref="B1922:K1922"/>
    <mergeCell ref="L1922:P1922"/>
    <mergeCell ref="Q1922:U1922"/>
    <mergeCell ref="X1922:Y1922"/>
    <mergeCell ref="B1929:K1929"/>
    <mergeCell ref="L1929:P1929"/>
    <mergeCell ref="Q1929:U1929"/>
    <mergeCell ref="X1929:Y1929"/>
    <mergeCell ref="B1930:K1930"/>
    <mergeCell ref="L1930:P1930"/>
    <mergeCell ref="Q1930:U1930"/>
    <mergeCell ref="X1930:Y1930"/>
    <mergeCell ref="B1931:K1931"/>
    <mergeCell ref="L1931:P1931"/>
    <mergeCell ref="Q1931:U1931"/>
    <mergeCell ref="X1931:Y1931"/>
    <mergeCell ref="B1926:K1926"/>
    <mergeCell ref="L1926:P1926"/>
    <mergeCell ref="Q1926:U1926"/>
    <mergeCell ref="X1926:Y1926"/>
    <mergeCell ref="B1927:K1927"/>
    <mergeCell ref="L1927:P1927"/>
    <mergeCell ref="Q1927:U1927"/>
    <mergeCell ref="X1927:Y1927"/>
    <mergeCell ref="B1928:K1928"/>
    <mergeCell ref="L1928:P1928"/>
    <mergeCell ref="Q1928:U1928"/>
    <mergeCell ref="X1928:Y1928"/>
    <mergeCell ref="B1935:K1935"/>
    <mergeCell ref="L1935:P1935"/>
    <mergeCell ref="Q1935:U1935"/>
    <mergeCell ref="X1935:Y1935"/>
    <mergeCell ref="B1936:K1936"/>
    <mergeCell ref="L1936:P1936"/>
    <mergeCell ref="Q1936:U1936"/>
    <mergeCell ref="X1936:Y1936"/>
    <mergeCell ref="B1937:K1937"/>
    <mergeCell ref="L1937:P1937"/>
    <mergeCell ref="Q1937:U1937"/>
    <mergeCell ref="X1937:Y1937"/>
    <mergeCell ref="B1932:K1932"/>
    <mergeCell ref="L1932:P1932"/>
    <mergeCell ref="Q1932:U1932"/>
    <mergeCell ref="X1932:Y1932"/>
    <mergeCell ref="B1933:K1933"/>
    <mergeCell ref="L1933:P1933"/>
    <mergeCell ref="Q1933:U1933"/>
    <mergeCell ref="X1933:Y1933"/>
    <mergeCell ref="B1934:K1934"/>
    <mergeCell ref="L1934:P1934"/>
    <mergeCell ref="Q1934:U1934"/>
    <mergeCell ref="X1934:Y1934"/>
    <mergeCell ref="B1941:K1941"/>
    <mergeCell ref="L1941:P1941"/>
    <mergeCell ref="Q1941:U1941"/>
    <mergeCell ref="X1941:Y1941"/>
    <mergeCell ref="B1942:K1942"/>
    <mergeCell ref="L1942:P1942"/>
    <mergeCell ref="Q1942:U1942"/>
    <mergeCell ref="X1942:Y1942"/>
    <mergeCell ref="B1943:K1943"/>
    <mergeCell ref="L1943:P1943"/>
    <mergeCell ref="Q1943:U1943"/>
    <mergeCell ref="X1943:Y1943"/>
    <mergeCell ref="B1938:K1938"/>
    <mergeCell ref="L1938:P1938"/>
    <mergeCell ref="Q1938:U1938"/>
    <mergeCell ref="X1938:Y1938"/>
    <mergeCell ref="B1939:K1939"/>
    <mergeCell ref="L1939:P1939"/>
    <mergeCell ref="Q1939:U1939"/>
    <mergeCell ref="X1939:Y1939"/>
    <mergeCell ref="B1940:K1940"/>
    <mergeCell ref="L1940:P1940"/>
    <mergeCell ref="Q1940:U1940"/>
    <mergeCell ref="X1940:Y1940"/>
    <mergeCell ref="B1947:K1947"/>
    <mergeCell ref="L1947:P1947"/>
    <mergeCell ref="Q1947:U1947"/>
    <mergeCell ref="X1947:Y1947"/>
    <mergeCell ref="B1948:K1948"/>
    <mergeCell ref="L1948:P1948"/>
    <mergeCell ref="Q1948:U1948"/>
    <mergeCell ref="X1948:Y1948"/>
    <mergeCell ref="B1949:K1949"/>
    <mergeCell ref="L1949:P1949"/>
    <mergeCell ref="Q1949:U1949"/>
    <mergeCell ref="X1949:Y1949"/>
    <mergeCell ref="B1944:K1944"/>
    <mergeCell ref="L1944:P1944"/>
    <mergeCell ref="Q1944:U1944"/>
    <mergeCell ref="X1944:Y1944"/>
    <mergeCell ref="B1945:K1945"/>
    <mergeCell ref="L1945:P1945"/>
    <mergeCell ref="Q1945:U1945"/>
    <mergeCell ref="X1945:Y1945"/>
    <mergeCell ref="B1946:K1946"/>
    <mergeCell ref="L1946:P1946"/>
    <mergeCell ref="Q1946:U1946"/>
    <mergeCell ref="X1946:Y1946"/>
    <mergeCell ref="B1953:K1953"/>
    <mergeCell ref="L1953:P1953"/>
    <mergeCell ref="Q1953:U1953"/>
    <mergeCell ref="X1953:Y1953"/>
    <mergeCell ref="B1954:K1954"/>
    <mergeCell ref="L1954:P1954"/>
    <mergeCell ref="Q1954:U1954"/>
    <mergeCell ref="X1954:Y1954"/>
    <mergeCell ref="B1955:K1955"/>
    <mergeCell ref="L1955:P1955"/>
    <mergeCell ref="Q1955:U1955"/>
    <mergeCell ref="X1955:Y1955"/>
    <mergeCell ref="B1950:K1950"/>
    <mergeCell ref="L1950:P1950"/>
    <mergeCell ref="Q1950:U1950"/>
    <mergeCell ref="X1950:Y1950"/>
    <mergeCell ref="B1951:K1951"/>
    <mergeCell ref="L1951:P1951"/>
    <mergeCell ref="Q1951:U1951"/>
    <mergeCell ref="X1951:Y1951"/>
    <mergeCell ref="B1952:K1952"/>
    <mergeCell ref="L1952:P1952"/>
    <mergeCell ref="Q1952:U1952"/>
    <mergeCell ref="X1952:Y1952"/>
    <mergeCell ref="B1959:K1959"/>
    <mergeCell ref="L1959:P1959"/>
    <mergeCell ref="Q1959:U1959"/>
    <mergeCell ref="X1959:Y1959"/>
    <mergeCell ref="B1960:K1960"/>
    <mergeCell ref="L1960:P1960"/>
    <mergeCell ref="Q1960:U1960"/>
    <mergeCell ref="X1960:Y1960"/>
    <mergeCell ref="B1961:K1961"/>
    <mergeCell ref="L1961:P1961"/>
    <mergeCell ref="Q1961:U1961"/>
    <mergeCell ref="X1961:Y1961"/>
    <mergeCell ref="B1956:K1956"/>
    <mergeCell ref="L1956:P1956"/>
    <mergeCell ref="Q1956:U1956"/>
    <mergeCell ref="X1956:Y1956"/>
    <mergeCell ref="B1957:K1957"/>
    <mergeCell ref="L1957:P1957"/>
    <mergeCell ref="Q1957:U1957"/>
    <mergeCell ref="X1957:Y1957"/>
    <mergeCell ref="B1958:K1958"/>
    <mergeCell ref="L1958:P1958"/>
    <mergeCell ref="Q1958:U1958"/>
    <mergeCell ref="X1958:Y1958"/>
    <mergeCell ref="B1965:K1965"/>
    <mergeCell ref="L1965:P1965"/>
    <mergeCell ref="Q1965:U1965"/>
    <mergeCell ref="X1965:Y1965"/>
    <mergeCell ref="B1966:K1966"/>
    <mergeCell ref="L1966:P1966"/>
    <mergeCell ref="Q1966:U1966"/>
    <mergeCell ref="X1966:Y1966"/>
    <mergeCell ref="B1967:K1967"/>
    <mergeCell ref="L1967:P1967"/>
    <mergeCell ref="Q1967:U1967"/>
    <mergeCell ref="X1967:Y1967"/>
    <mergeCell ref="B1962:K1962"/>
    <mergeCell ref="L1962:P1962"/>
    <mergeCell ref="Q1962:U1962"/>
    <mergeCell ref="X1962:Y1962"/>
    <mergeCell ref="B1963:K1963"/>
    <mergeCell ref="L1963:P1963"/>
    <mergeCell ref="Q1963:U1963"/>
    <mergeCell ref="X1963:Y1963"/>
    <mergeCell ref="B1964:K1964"/>
    <mergeCell ref="L1964:P1964"/>
    <mergeCell ref="Q1964:U1964"/>
    <mergeCell ref="X1964:Y1964"/>
    <mergeCell ref="B1971:K1971"/>
    <mergeCell ref="L1971:P1971"/>
    <mergeCell ref="Q1971:U1971"/>
    <mergeCell ref="X1971:Y1971"/>
    <mergeCell ref="B1972:K1972"/>
    <mergeCell ref="L1972:P1972"/>
    <mergeCell ref="Q1972:U1972"/>
    <mergeCell ref="X1972:Y1972"/>
    <mergeCell ref="B1973:K1973"/>
    <mergeCell ref="L1973:P1973"/>
    <mergeCell ref="Q1973:U1973"/>
    <mergeCell ref="X1973:Y1973"/>
    <mergeCell ref="B1968:K1968"/>
    <mergeCell ref="L1968:P1968"/>
    <mergeCell ref="Q1968:U1968"/>
    <mergeCell ref="X1968:Y1968"/>
    <mergeCell ref="B1969:K1969"/>
    <mergeCell ref="L1969:P1969"/>
    <mergeCell ref="Q1969:U1969"/>
    <mergeCell ref="X1969:Y1969"/>
    <mergeCell ref="B1970:K1970"/>
    <mergeCell ref="L1970:P1970"/>
    <mergeCell ref="Q1970:U1970"/>
    <mergeCell ref="X1970:Y1970"/>
    <mergeCell ref="B1977:K1977"/>
    <mergeCell ref="L1977:P1977"/>
    <mergeCell ref="Q1977:U1977"/>
    <mergeCell ref="X1977:Y1977"/>
    <mergeCell ref="B1978:K1978"/>
    <mergeCell ref="L1978:P1978"/>
    <mergeCell ref="Q1978:U1978"/>
    <mergeCell ref="X1978:Y1978"/>
    <mergeCell ref="B1979:K1979"/>
    <mergeCell ref="L1979:P1979"/>
    <mergeCell ref="Q1979:U1979"/>
    <mergeCell ref="X1979:Y1979"/>
    <mergeCell ref="B1974:K1974"/>
    <mergeCell ref="L1974:P1974"/>
    <mergeCell ref="Q1974:U1974"/>
    <mergeCell ref="X1974:Y1974"/>
    <mergeCell ref="B1975:K1975"/>
    <mergeCell ref="L1975:P1975"/>
    <mergeCell ref="Q1975:U1975"/>
    <mergeCell ref="X1975:Y1975"/>
    <mergeCell ref="B1976:K1976"/>
    <mergeCell ref="L1976:P1976"/>
    <mergeCell ref="Q1976:U1976"/>
    <mergeCell ref="X1976:Y1976"/>
    <mergeCell ref="B1983:K1983"/>
    <mergeCell ref="L1983:P1983"/>
    <mergeCell ref="Q1983:U1983"/>
    <mergeCell ref="X1983:Y1983"/>
    <mergeCell ref="B1984:K1984"/>
    <mergeCell ref="L1984:P1984"/>
    <mergeCell ref="Q1984:U1984"/>
    <mergeCell ref="X1984:Y1984"/>
    <mergeCell ref="B1985:K1985"/>
    <mergeCell ref="L1985:P1985"/>
    <mergeCell ref="Q1985:U1985"/>
    <mergeCell ref="X1985:Y1985"/>
    <mergeCell ref="B1980:K1980"/>
    <mergeCell ref="L1980:P1980"/>
    <mergeCell ref="Q1980:U1980"/>
    <mergeCell ref="X1980:Y1980"/>
    <mergeCell ref="B1981:K1981"/>
    <mergeCell ref="L1981:P1981"/>
    <mergeCell ref="Q1981:U1981"/>
    <mergeCell ref="X1981:Y1981"/>
    <mergeCell ref="B1982:K1982"/>
    <mergeCell ref="L1982:P1982"/>
    <mergeCell ref="Q1982:U1982"/>
    <mergeCell ref="X1982:Y1982"/>
    <mergeCell ref="B1989:K1989"/>
    <mergeCell ref="L1989:P1989"/>
    <mergeCell ref="Q1989:U1989"/>
    <mergeCell ref="X1989:Y1989"/>
    <mergeCell ref="B1990:K1990"/>
    <mergeCell ref="L1990:P1990"/>
    <mergeCell ref="Q1990:U1990"/>
    <mergeCell ref="X1990:Y1990"/>
    <mergeCell ref="B1991:K1991"/>
    <mergeCell ref="L1991:P1991"/>
    <mergeCell ref="Q1991:U1991"/>
    <mergeCell ref="X1991:Y1991"/>
    <mergeCell ref="B1986:K1986"/>
    <mergeCell ref="L1986:P1986"/>
    <mergeCell ref="Q1986:U1986"/>
    <mergeCell ref="X1986:Y1986"/>
    <mergeCell ref="B1987:K1987"/>
    <mergeCell ref="L1987:P1987"/>
    <mergeCell ref="Q1987:U1987"/>
    <mergeCell ref="X1987:Y1987"/>
    <mergeCell ref="B1988:K1988"/>
    <mergeCell ref="L1988:P1988"/>
    <mergeCell ref="Q1988:U1988"/>
    <mergeCell ref="X1988:Y1988"/>
    <mergeCell ref="B1995:K1995"/>
    <mergeCell ref="L1995:P1995"/>
    <mergeCell ref="Q1995:U1995"/>
    <mergeCell ref="X1995:Y1995"/>
    <mergeCell ref="B1996:K1996"/>
    <mergeCell ref="L1996:P1996"/>
    <mergeCell ref="Q1996:U1996"/>
    <mergeCell ref="X1996:Y1996"/>
    <mergeCell ref="B1997:K1997"/>
    <mergeCell ref="L1997:P1997"/>
    <mergeCell ref="Q1997:U1997"/>
    <mergeCell ref="X1997:Y1997"/>
    <mergeCell ref="B1992:K1992"/>
    <mergeCell ref="L1992:P1992"/>
    <mergeCell ref="Q1992:U1992"/>
    <mergeCell ref="X1992:Y1992"/>
    <mergeCell ref="B1993:K1993"/>
    <mergeCell ref="L1993:P1993"/>
    <mergeCell ref="Q1993:U1993"/>
    <mergeCell ref="X1993:Y1993"/>
    <mergeCell ref="B1994:K1994"/>
    <mergeCell ref="L1994:P1994"/>
    <mergeCell ref="Q1994:U1994"/>
    <mergeCell ref="X1994:Y1994"/>
    <mergeCell ref="B2001:K2001"/>
    <mergeCell ref="L2001:P2001"/>
    <mergeCell ref="Q2001:U2001"/>
    <mergeCell ref="X2001:Y2001"/>
    <mergeCell ref="B2002:K2002"/>
    <mergeCell ref="L2002:P2002"/>
    <mergeCell ref="Q2002:U2002"/>
    <mergeCell ref="X2002:Y2002"/>
    <mergeCell ref="B2003:K2003"/>
    <mergeCell ref="L2003:P2003"/>
    <mergeCell ref="Q2003:U2003"/>
    <mergeCell ref="X2003:Y2003"/>
    <mergeCell ref="B1998:K1998"/>
    <mergeCell ref="L1998:P1998"/>
    <mergeCell ref="Q1998:U1998"/>
    <mergeCell ref="X1998:Y1998"/>
    <mergeCell ref="B1999:K1999"/>
    <mergeCell ref="L1999:P1999"/>
    <mergeCell ref="Q1999:U1999"/>
    <mergeCell ref="X1999:Y1999"/>
    <mergeCell ref="B2000:K2000"/>
    <mergeCell ref="L2000:P2000"/>
    <mergeCell ref="Q2000:U2000"/>
    <mergeCell ref="X2000:Y2000"/>
    <mergeCell ref="B2007:K2007"/>
    <mergeCell ref="L2007:P2007"/>
    <mergeCell ref="Q2007:U2007"/>
    <mergeCell ref="X2007:Y2007"/>
    <mergeCell ref="B2008:K2008"/>
    <mergeCell ref="L2008:P2008"/>
    <mergeCell ref="Q2008:U2008"/>
    <mergeCell ref="X2008:Y2008"/>
    <mergeCell ref="B2009:K2009"/>
    <mergeCell ref="L2009:P2009"/>
    <mergeCell ref="Q2009:U2009"/>
    <mergeCell ref="X2009:Y2009"/>
    <mergeCell ref="B2004:K2004"/>
    <mergeCell ref="L2004:P2004"/>
    <mergeCell ref="Q2004:U2004"/>
    <mergeCell ref="X2004:Y2004"/>
    <mergeCell ref="B2005:K2005"/>
    <mergeCell ref="L2005:P2005"/>
    <mergeCell ref="Q2005:U2005"/>
    <mergeCell ref="X2005:Y2005"/>
    <mergeCell ref="B2006:K2006"/>
    <mergeCell ref="L2006:P2006"/>
    <mergeCell ref="Q2006:U2006"/>
    <mergeCell ref="X2006:Y2006"/>
    <mergeCell ref="B2013:K2013"/>
    <mergeCell ref="L2013:P2013"/>
    <mergeCell ref="Q2013:U2013"/>
    <mergeCell ref="X2013:Y2013"/>
    <mergeCell ref="B2014:K2014"/>
    <mergeCell ref="L2014:P2014"/>
    <mergeCell ref="Q2014:U2014"/>
    <mergeCell ref="X2014:Y2014"/>
    <mergeCell ref="B2015:K2015"/>
    <mergeCell ref="L2015:P2015"/>
    <mergeCell ref="Q2015:U2015"/>
    <mergeCell ref="X2015:Y2015"/>
    <mergeCell ref="B2010:K2010"/>
    <mergeCell ref="L2010:P2010"/>
    <mergeCell ref="Q2010:U2010"/>
    <mergeCell ref="X2010:Y2010"/>
    <mergeCell ref="B2011:K2011"/>
    <mergeCell ref="L2011:P2011"/>
    <mergeCell ref="Q2011:U2011"/>
    <mergeCell ref="X2011:Y2011"/>
    <mergeCell ref="B2012:K2012"/>
    <mergeCell ref="L2012:P2012"/>
    <mergeCell ref="Q2012:U2012"/>
    <mergeCell ref="X2012:Y2012"/>
    <mergeCell ref="B2019:K2019"/>
    <mergeCell ref="L2019:P2019"/>
    <mergeCell ref="Q2019:U2019"/>
    <mergeCell ref="X2019:Y2019"/>
    <mergeCell ref="B2020:K2020"/>
    <mergeCell ref="L2020:P2020"/>
    <mergeCell ref="Q2020:U2020"/>
    <mergeCell ref="X2020:Y2020"/>
    <mergeCell ref="B2021:K2021"/>
    <mergeCell ref="L2021:P2021"/>
    <mergeCell ref="Q2021:U2021"/>
    <mergeCell ref="X2021:Y2021"/>
    <mergeCell ref="B2016:K2016"/>
    <mergeCell ref="L2016:P2016"/>
    <mergeCell ref="Q2016:U2016"/>
    <mergeCell ref="X2016:Y2016"/>
    <mergeCell ref="B2017:K2017"/>
    <mergeCell ref="L2017:P2017"/>
    <mergeCell ref="Q2017:U2017"/>
    <mergeCell ref="X2017:Y2017"/>
    <mergeCell ref="B2018:K2018"/>
    <mergeCell ref="L2018:P2018"/>
    <mergeCell ref="Q2018:U2018"/>
    <mergeCell ref="X2018:Y2018"/>
    <mergeCell ref="B2025:K2025"/>
    <mergeCell ref="L2025:P2025"/>
    <mergeCell ref="Q2025:U2025"/>
    <mergeCell ref="X2025:Y2025"/>
    <mergeCell ref="B2026:K2026"/>
    <mergeCell ref="L2026:P2026"/>
    <mergeCell ref="Q2026:U2026"/>
    <mergeCell ref="X2026:Y2026"/>
    <mergeCell ref="B2027:K2027"/>
    <mergeCell ref="L2027:P2027"/>
    <mergeCell ref="Q2027:U2027"/>
    <mergeCell ref="X2027:Y2027"/>
    <mergeCell ref="B2022:K2022"/>
    <mergeCell ref="L2022:P2022"/>
    <mergeCell ref="Q2022:U2022"/>
    <mergeCell ref="X2022:Y2022"/>
    <mergeCell ref="B2023:K2023"/>
    <mergeCell ref="L2023:P2023"/>
    <mergeCell ref="Q2023:U2023"/>
    <mergeCell ref="X2023:Y2023"/>
    <mergeCell ref="B2024:K2024"/>
    <mergeCell ref="L2024:P2024"/>
    <mergeCell ref="Q2024:U2024"/>
    <mergeCell ref="X2024:Y2024"/>
    <mergeCell ref="B2031:K2031"/>
    <mergeCell ref="L2031:P2031"/>
    <mergeCell ref="Q2031:U2031"/>
    <mergeCell ref="X2031:Y2031"/>
    <mergeCell ref="B2032:K2032"/>
    <mergeCell ref="L2032:P2032"/>
    <mergeCell ref="Q2032:U2032"/>
    <mergeCell ref="X2032:Y2032"/>
    <mergeCell ref="B2033:K2033"/>
    <mergeCell ref="L2033:P2033"/>
    <mergeCell ref="Q2033:U2033"/>
    <mergeCell ref="X2033:Y2033"/>
    <mergeCell ref="B2028:K2028"/>
    <mergeCell ref="L2028:P2028"/>
    <mergeCell ref="Q2028:U2028"/>
    <mergeCell ref="X2028:Y2028"/>
    <mergeCell ref="B2029:K2029"/>
    <mergeCell ref="L2029:P2029"/>
    <mergeCell ref="Q2029:U2029"/>
    <mergeCell ref="X2029:Y2029"/>
    <mergeCell ref="B2030:K2030"/>
    <mergeCell ref="L2030:P2030"/>
    <mergeCell ref="Q2030:U2030"/>
    <mergeCell ref="X2030:Y2030"/>
    <mergeCell ref="B2037:K2037"/>
    <mergeCell ref="L2037:P2037"/>
    <mergeCell ref="Q2037:U2037"/>
    <mergeCell ref="X2037:Y2037"/>
    <mergeCell ref="B2038:K2038"/>
    <mergeCell ref="L2038:P2038"/>
    <mergeCell ref="Q2038:U2038"/>
    <mergeCell ref="X2038:Y2038"/>
    <mergeCell ref="B2034:K2034"/>
    <mergeCell ref="L2034:P2034"/>
    <mergeCell ref="Q2034:U2034"/>
    <mergeCell ref="X2034:Y2034"/>
    <mergeCell ref="B2035:K2035"/>
    <mergeCell ref="L2035:P2035"/>
    <mergeCell ref="Q2035:U2035"/>
    <mergeCell ref="X2035:Y2035"/>
    <mergeCell ref="B2036:K2036"/>
    <mergeCell ref="L2036:P2036"/>
    <mergeCell ref="Q2036:U2036"/>
    <mergeCell ref="X2036:Y2036"/>
  </mergeCells>
  <phoneticPr fontId="9"/>
  <conditionalFormatting sqref="V15:Z15">
    <cfRule type="expression" dxfId="14" priority="2013">
      <formula>$V$13="補助金様式を都道府県に提出"</formula>
    </cfRule>
  </conditionalFormatting>
  <conditionalFormatting sqref="V15:AC15">
    <cfRule type="expression" dxfId="13" priority="2">
      <formula>$V$13=""</formula>
    </cfRule>
  </conditionalFormatting>
  <conditionalFormatting sqref="AA15:AC15">
    <cfRule type="expression" dxfId="12" priority="3">
      <formula>$V$13="加算様式を指定権者に提出"</formula>
    </cfRule>
  </conditionalFormatting>
  <conditionalFormatting sqref="AB39:AB2038">
    <cfRule type="expression" dxfId="11" priority="1">
      <formula>$AB39="数式を削除して手入力"</formula>
    </cfRule>
  </conditionalFormatting>
  <dataValidations xWindow="495" yWindow="386" count="4">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B39:K2038" xr:uid="{C39D0BE5-0E97-474E-8910-4A5E3C5F8F13}">
      <formula1>10</formula1>
    </dataValidation>
    <dataValidation type="textLength" imeMode="halfAlpha" operator="equal" allowBlank="1" showInputMessage="1" showErrorMessage="1" error="桁数が正しくありません。13桁の法人番号を入力してください。" sqref="L27" xr:uid="{90B3E385-BA7F-4F5B-BD7D-FDB3C9B5F8C4}">
      <formula1>13</formula1>
    </dataValidation>
    <dataValidation type="list" allowBlank="1" showInputMessage="1" showErrorMessage="1" sqref="AC39:AC2038" xr:uid="{7E6C5C54-CC40-4664-B54A-EF7162D1212F}">
      <formula1>"○,×"</formula1>
    </dataValidation>
    <dataValidation type="list" allowBlank="1" showInputMessage="1" showErrorMessage="1" sqref="V39:V2038" xr:uid="{66348D41-B832-432D-AE11-3C2691DEDF5E}">
      <formula1>INDIRECT(Q39)</formula1>
    </dataValidation>
  </dataValidations>
  <pageMargins left="0.7" right="0.7" top="0.75" bottom="0.75" header="0.3" footer="0.3"/>
  <pageSetup paperSize="9" scale="79" fitToHeight="0" orientation="portrait" r:id="rId1"/>
  <rowBreaks count="1" manualBreakCount="1">
    <brk id="27" max="28" man="1"/>
  </rowBreaks>
  <drawing r:id="rId2"/>
  <legacyDrawing r:id="rId3"/>
  <extLst>
    <ext xmlns:x14="http://schemas.microsoft.com/office/spreadsheetml/2009/9/main" uri="{CCE6A557-97BC-4b89-ADB6-D9C93CAAB3DF}">
      <x14:dataValidations xmlns:xm="http://schemas.microsoft.com/office/excel/2006/main" xWindow="495" yWindow="386" count="4">
        <x14:dataValidation type="list" allowBlank="1" showInputMessage="1" showErrorMessage="1" xr:uid="{0EB97F13-A666-4EA7-9C10-7CDF5756038D}">
          <x14:formula1>
            <xm:f>【参考】数式用２!$AM$2:$AM$3</xm:f>
          </x14:formula1>
          <xm:sqref>AC35</xm:sqref>
        </x14:dataValidation>
        <x14:dataValidation type="list" allowBlank="1" showInputMessage="1" showErrorMessage="1" xr:uid="{5D27DD18-7C6F-4535-B566-4946686FF290}">
          <x14:formula1>
            <xm:f>【参考】数式用!$A$3:$A$46</xm:f>
          </x14:formula1>
          <xm:sqref>X39:X2038</xm:sqref>
        </x14:dataValidation>
        <x14:dataValidation type="list" allowBlank="1" showInputMessage="1" showErrorMessage="1" xr:uid="{9DAE3ADC-92C3-476C-AED7-ABA654180295}">
          <x14:formula1>
            <xm:f>【参考】数式用!$E$3:$E$50</xm:f>
          </x14:formula1>
          <xm:sqref>Q39:U2038 AA15:AC15</xm:sqref>
        </x14:dataValidation>
        <x14:dataValidation type="list" allowBlank="1" showInputMessage="1" showErrorMessage="1" xr:uid="{509DCC2B-1BD3-48C4-89EE-7D21C57EBF0A}">
          <x14:formula1>
            <xm:f>【参考】数式用!$U$3:$U$5</xm:f>
          </x14:formula1>
          <xm:sqref>V13:Z13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29F443-7EFB-4B5C-8476-EF9EF7D0FC9D}">
  <dimension ref="A1:S37"/>
  <sheetViews>
    <sheetView workbookViewId="0">
      <selection activeCell="F11" sqref="F11:J11"/>
    </sheetView>
  </sheetViews>
  <sheetFormatPr defaultRowHeight="13.2"/>
  <sheetData>
    <row r="1" spans="1:19" ht="14.4">
      <c r="A1" s="438" t="s">
        <v>2355</v>
      </c>
      <c r="B1" s="438"/>
      <c r="C1" s="438"/>
      <c r="D1" s="438"/>
      <c r="E1" s="438"/>
      <c r="F1" s="438"/>
      <c r="G1" s="438"/>
      <c r="H1" s="438"/>
      <c r="I1" s="438"/>
      <c r="J1" s="438"/>
      <c r="K1" s="438"/>
      <c r="L1" s="438"/>
      <c r="M1" s="438"/>
      <c r="N1" s="438"/>
      <c r="O1" s="438"/>
      <c r="P1" s="438"/>
      <c r="Q1" s="438"/>
      <c r="R1" s="438"/>
      <c r="S1" s="438"/>
    </row>
    <row r="2" spans="1:19" ht="14.4">
      <c r="A2" s="438"/>
      <c r="B2" s="438"/>
      <c r="C2" s="438"/>
      <c r="D2" s="438"/>
      <c r="E2" s="438"/>
      <c r="F2" s="438"/>
      <c r="G2" s="438"/>
      <c r="H2" s="438"/>
      <c r="I2" s="438"/>
      <c r="J2" s="438"/>
      <c r="K2" s="438"/>
      <c r="L2" s="438"/>
      <c r="M2" s="438"/>
      <c r="N2" s="438"/>
      <c r="O2" s="438"/>
      <c r="P2" s="438"/>
      <c r="Q2" s="438"/>
      <c r="R2" s="438"/>
      <c r="S2" s="438"/>
    </row>
    <row r="3" spans="1:19" ht="14.4">
      <c r="A3" s="438"/>
      <c r="B3" s="438"/>
      <c r="C3" s="438"/>
      <c r="D3" s="438"/>
      <c r="E3" s="438"/>
      <c r="F3" s="438"/>
      <c r="G3" s="438"/>
      <c r="H3" s="439" t="s">
        <v>2356</v>
      </c>
      <c r="I3" s="439"/>
      <c r="J3" s="439"/>
      <c r="K3" s="439"/>
      <c r="L3" s="438"/>
      <c r="M3" s="438"/>
      <c r="O3" s="439"/>
      <c r="P3" s="439"/>
      <c r="Q3" s="439"/>
      <c r="R3" s="440"/>
      <c r="S3" s="438"/>
    </row>
    <row r="4" spans="1:19" ht="14.4">
      <c r="A4" s="438"/>
      <c r="B4" s="438"/>
      <c r="C4" s="438"/>
      <c r="D4" s="438"/>
      <c r="E4" s="438"/>
      <c r="F4" s="438"/>
      <c r="G4" s="438"/>
      <c r="H4" s="438"/>
      <c r="I4" s="438"/>
      <c r="J4" s="438"/>
      <c r="K4" s="438"/>
      <c r="L4" s="438"/>
      <c r="M4" s="438"/>
      <c r="N4" s="438"/>
      <c r="O4" s="438"/>
      <c r="P4" s="438"/>
      <c r="Q4" s="438"/>
      <c r="R4" s="438"/>
      <c r="S4" s="438"/>
    </row>
    <row r="5" spans="1:19" ht="14.4">
      <c r="A5" s="438" t="s">
        <v>2350</v>
      </c>
      <c r="B5" s="438"/>
      <c r="C5" s="438"/>
      <c r="D5" s="438"/>
      <c r="E5" s="438"/>
      <c r="F5" s="438"/>
      <c r="G5" s="438"/>
      <c r="H5" s="438"/>
      <c r="I5" s="438"/>
      <c r="J5" s="438"/>
      <c r="K5" s="438"/>
      <c r="L5" s="438"/>
      <c r="M5" s="438"/>
      <c r="N5" s="438"/>
      <c r="O5" s="438"/>
      <c r="P5" s="438"/>
      <c r="Q5" s="438"/>
      <c r="R5" s="438"/>
      <c r="S5" s="438"/>
    </row>
    <row r="6" spans="1:19" ht="14.4">
      <c r="A6" s="438"/>
      <c r="B6" s="438"/>
      <c r="C6" s="438"/>
      <c r="D6" s="438"/>
      <c r="E6" s="438"/>
      <c r="F6" s="438"/>
      <c r="G6" s="438"/>
      <c r="H6" s="438"/>
      <c r="I6" s="438"/>
      <c r="J6" s="438"/>
      <c r="K6" s="438"/>
      <c r="L6" s="438"/>
      <c r="M6" s="438"/>
      <c r="N6" s="438"/>
      <c r="O6" s="438"/>
      <c r="P6" s="438"/>
      <c r="Q6" s="438"/>
      <c r="R6" s="438"/>
      <c r="S6" s="438"/>
    </row>
    <row r="7" spans="1:19" ht="14.4">
      <c r="A7" s="438"/>
      <c r="B7" s="438"/>
      <c r="C7" s="438"/>
      <c r="D7" s="438"/>
      <c r="E7" s="438"/>
      <c r="F7" s="438"/>
      <c r="G7" s="438"/>
      <c r="H7" s="438"/>
      <c r="I7" s="438"/>
      <c r="J7" s="438"/>
      <c r="K7" s="438"/>
      <c r="L7" s="438"/>
      <c r="M7" s="438"/>
      <c r="N7" s="438"/>
      <c r="O7" s="438"/>
      <c r="P7" s="438"/>
      <c r="Q7" s="438"/>
      <c r="R7" s="438"/>
      <c r="S7" s="438"/>
    </row>
    <row r="8" spans="1:19" ht="14.4">
      <c r="A8" s="438"/>
      <c r="B8" s="438"/>
      <c r="C8" s="438"/>
      <c r="D8" s="438"/>
      <c r="E8" s="438"/>
      <c r="F8" s="438"/>
      <c r="G8" s="438"/>
      <c r="H8" s="438"/>
      <c r="I8" s="438"/>
      <c r="J8" s="438"/>
      <c r="K8" s="438"/>
      <c r="L8" s="438"/>
      <c r="M8" s="438"/>
      <c r="N8" s="438"/>
      <c r="O8" s="438"/>
      <c r="P8" s="438"/>
      <c r="Q8" s="438"/>
      <c r="R8" s="438"/>
      <c r="S8" s="438"/>
    </row>
    <row r="9" spans="1:19" ht="14.4">
      <c r="A9" s="438"/>
      <c r="B9" s="438"/>
      <c r="C9" s="438"/>
      <c r="D9" s="438"/>
      <c r="E9" s="440" t="s">
        <v>2351</v>
      </c>
      <c r="F9" s="567"/>
      <c r="G9" s="567"/>
      <c r="H9" s="567"/>
      <c r="I9" s="567"/>
      <c r="J9" s="567"/>
      <c r="P9" s="438"/>
      <c r="Q9" s="438"/>
      <c r="R9" s="438"/>
      <c r="S9" s="438"/>
    </row>
    <row r="10" spans="1:19" ht="14.4">
      <c r="A10" s="438"/>
      <c r="B10" s="438"/>
      <c r="C10" s="438"/>
      <c r="D10" s="438"/>
      <c r="E10" s="440" t="s">
        <v>130</v>
      </c>
      <c r="F10" s="567"/>
      <c r="G10" s="567"/>
      <c r="H10" s="567"/>
      <c r="I10" s="567"/>
      <c r="J10" s="567"/>
      <c r="P10" s="438"/>
      <c r="Q10" s="438"/>
      <c r="R10" s="438"/>
      <c r="S10" s="438"/>
    </row>
    <row r="11" spans="1:19" ht="14.4">
      <c r="A11" s="438"/>
      <c r="B11" s="438"/>
      <c r="C11" s="438"/>
      <c r="D11" s="441"/>
      <c r="E11" s="440" t="s">
        <v>147</v>
      </c>
      <c r="F11" s="568"/>
      <c r="G11" s="568"/>
      <c r="H11" s="568"/>
      <c r="I11" s="568"/>
      <c r="J11" s="568"/>
      <c r="P11" s="442"/>
      <c r="Q11" s="442"/>
      <c r="R11" s="442"/>
      <c r="S11" s="442"/>
    </row>
    <row r="12" spans="1:19" ht="14.4">
      <c r="A12" s="438"/>
      <c r="B12" s="438"/>
      <c r="C12" s="438"/>
      <c r="D12" s="441"/>
      <c r="E12" s="443"/>
      <c r="F12" s="442"/>
      <c r="G12" s="442"/>
      <c r="H12" s="442"/>
      <c r="I12" s="442"/>
      <c r="J12" s="442"/>
      <c r="P12" s="442"/>
      <c r="Q12" s="442"/>
      <c r="R12" s="442"/>
      <c r="S12" s="442"/>
    </row>
    <row r="13" spans="1:19" ht="14.4">
      <c r="A13" s="438"/>
      <c r="B13" s="438"/>
      <c r="C13" s="438"/>
      <c r="D13" s="441"/>
      <c r="E13" s="443"/>
      <c r="F13" s="442"/>
      <c r="G13" s="442"/>
      <c r="H13" s="442"/>
      <c r="I13" s="442"/>
      <c r="J13" s="442"/>
      <c r="P13" s="442"/>
      <c r="Q13" s="442"/>
      <c r="R13" s="442"/>
      <c r="S13" s="442"/>
    </row>
    <row r="14" spans="1:19" ht="14.4">
      <c r="A14" s="438"/>
      <c r="B14" s="438"/>
      <c r="C14" s="438"/>
      <c r="D14" s="438"/>
      <c r="E14" s="438"/>
      <c r="F14" s="438"/>
      <c r="G14" s="438"/>
      <c r="H14" s="438"/>
      <c r="I14" s="438"/>
      <c r="J14" s="438"/>
      <c r="K14" s="438"/>
      <c r="L14" s="438"/>
      <c r="M14" s="438"/>
      <c r="N14" s="438"/>
      <c r="O14" s="438"/>
      <c r="P14" s="438"/>
      <c r="Q14" s="438"/>
      <c r="R14" s="438"/>
      <c r="S14" s="438"/>
    </row>
    <row r="15" spans="1:19" ht="13.2" customHeight="1">
      <c r="A15" s="569" t="s">
        <v>2357</v>
      </c>
      <c r="B15" s="569"/>
      <c r="C15" s="569"/>
      <c r="D15" s="569"/>
      <c r="E15" s="569"/>
      <c r="F15" s="569"/>
      <c r="G15" s="569"/>
      <c r="H15" s="569"/>
      <c r="I15" s="569"/>
      <c r="J15" s="569"/>
      <c r="K15" s="438"/>
      <c r="L15" s="438"/>
      <c r="M15" s="438"/>
      <c r="N15" s="438"/>
      <c r="O15" s="438"/>
      <c r="P15" s="438"/>
      <c r="Q15" s="438"/>
      <c r="R15" s="438"/>
      <c r="S15" s="438"/>
    </row>
    <row r="16" spans="1:19" ht="13.2" customHeight="1">
      <c r="A16" s="438"/>
      <c r="B16" s="438"/>
      <c r="C16" s="438"/>
      <c r="D16" s="438"/>
      <c r="E16" s="438"/>
      <c r="F16" s="438"/>
      <c r="G16" s="438"/>
      <c r="H16" s="438"/>
      <c r="I16" s="438"/>
      <c r="J16" s="438"/>
      <c r="K16" s="438"/>
      <c r="L16" s="438"/>
      <c r="M16" s="438"/>
      <c r="N16" s="438"/>
      <c r="O16" s="438"/>
      <c r="P16" s="438"/>
      <c r="Q16" s="438"/>
      <c r="R16" s="438"/>
      <c r="S16" s="438"/>
    </row>
    <row r="17" spans="1:19" ht="14.4" customHeight="1">
      <c r="A17" s="570" t="s">
        <v>2358</v>
      </c>
      <c r="B17" s="570"/>
      <c r="C17" s="570"/>
      <c r="D17" s="570"/>
      <c r="E17" s="570"/>
      <c r="F17" s="570"/>
      <c r="G17" s="570"/>
      <c r="H17" s="570"/>
      <c r="I17" s="570"/>
      <c r="J17" s="570"/>
      <c r="K17" s="438"/>
      <c r="L17" s="438"/>
      <c r="M17" s="438"/>
      <c r="N17" s="438"/>
      <c r="O17" s="438"/>
      <c r="P17" s="438"/>
      <c r="Q17" s="438"/>
      <c r="R17" s="438"/>
      <c r="S17" s="438"/>
    </row>
    <row r="18" spans="1:19" ht="14.4" customHeight="1">
      <c r="A18" s="570"/>
      <c r="B18" s="570"/>
      <c r="C18" s="570"/>
      <c r="D18" s="570"/>
      <c r="E18" s="570"/>
      <c r="F18" s="570"/>
      <c r="G18" s="570"/>
      <c r="H18" s="570"/>
      <c r="I18" s="570"/>
      <c r="J18" s="570"/>
      <c r="K18" s="438"/>
      <c r="L18" s="438"/>
      <c r="M18" s="438"/>
      <c r="N18" s="438"/>
      <c r="O18" s="438"/>
      <c r="P18" s="438"/>
      <c r="Q18" s="438"/>
      <c r="R18" s="438"/>
      <c r="S18" s="438"/>
    </row>
    <row r="19" spans="1:19" ht="14.4">
      <c r="A19" s="446"/>
      <c r="B19" s="446"/>
      <c r="C19" s="446"/>
      <c r="D19" s="446"/>
      <c r="E19" s="446"/>
      <c r="F19" s="446"/>
      <c r="G19" s="446"/>
      <c r="H19" s="446"/>
      <c r="I19" s="446"/>
      <c r="J19" s="446"/>
    </row>
    <row r="20" spans="1:19" ht="14.4">
      <c r="A20" s="447"/>
      <c r="B20" s="447"/>
      <c r="C20" s="447"/>
      <c r="D20" s="447"/>
      <c r="E20" s="447"/>
      <c r="F20" s="447"/>
      <c r="G20" s="447"/>
      <c r="H20" s="447"/>
      <c r="I20" s="447"/>
      <c r="J20" s="447"/>
    </row>
    <row r="21" spans="1:19" ht="14.4">
      <c r="A21" s="447"/>
      <c r="B21" s="569"/>
      <c r="C21" s="569"/>
      <c r="D21" s="571"/>
      <c r="E21" s="571"/>
      <c r="F21" s="571"/>
      <c r="G21" s="571"/>
      <c r="H21" s="447"/>
      <c r="I21" s="447"/>
      <c r="J21" s="447"/>
    </row>
    <row r="22" spans="1:19" ht="14.4">
      <c r="A22" s="566" t="s">
        <v>2359</v>
      </c>
      <c r="B22" s="566"/>
      <c r="C22" s="566"/>
      <c r="D22" s="447"/>
      <c r="E22" s="447"/>
      <c r="F22" s="447"/>
      <c r="G22" s="447"/>
      <c r="H22" s="447"/>
      <c r="I22" s="447"/>
      <c r="J22" s="447"/>
    </row>
    <row r="23" spans="1:19" ht="14.4">
      <c r="A23" s="448"/>
      <c r="B23" s="448"/>
      <c r="C23" s="448"/>
      <c r="D23" s="447"/>
      <c r="E23" s="447"/>
      <c r="F23" s="447"/>
      <c r="G23" s="447"/>
      <c r="H23" s="447"/>
      <c r="I23" s="447"/>
      <c r="J23" s="447"/>
    </row>
    <row r="24" spans="1:19" ht="14.4">
      <c r="A24" s="448"/>
      <c r="B24" s="448"/>
      <c r="C24" s="448"/>
      <c r="D24" s="447"/>
      <c r="E24" s="447"/>
      <c r="F24" s="447"/>
      <c r="G24" s="447"/>
      <c r="H24" s="447"/>
      <c r="I24" s="447"/>
      <c r="J24" s="447"/>
    </row>
    <row r="25" spans="1:19" ht="14.4">
      <c r="A25" s="448"/>
      <c r="B25" s="448"/>
      <c r="C25" s="448"/>
      <c r="D25" s="447"/>
      <c r="E25" s="447"/>
      <c r="F25" s="447"/>
      <c r="G25" s="447"/>
      <c r="H25" s="447"/>
      <c r="I25" s="447"/>
      <c r="J25" s="447"/>
    </row>
    <row r="26" spans="1:19" ht="14.4">
      <c r="A26" s="448"/>
      <c r="B26" s="448"/>
      <c r="C26" s="448"/>
      <c r="D26" s="447"/>
      <c r="E26" s="447"/>
      <c r="F26" s="447"/>
      <c r="G26" s="447"/>
      <c r="H26" s="447"/>
      <c r="I26" s="447"/>
      <c r="J26" s="447"/>
    </row>
    <row r="27" spans="1:19" ht="14.4">
      <c r="A27" s="448"/>
      <c r="B27" s="448"/>
      <c r="C27" s="448"/>
      <c r="D27" s="447"/>
      <c r="E27" s="447"/>
      <c r="F27" s="447"/>
      <c r="G27" s="447"/>
      <c r="H27" s="447"/>
      <c r="I27" s="447"/>
      <c r="J27" s="447"/>
    </row>
    <row r="28" spans="1:19" ht="14.4">
      <c r="A28" s="566" t="s">
        <v>2360</v>
      </c>
      <c r="B28" s="566"/>
      <c r="C28" s="448"/>
      <c r="D28" s="447"/>
      <c r="E28" s="447"/>
      <c r="F28" s="447"/>
      <c r="G28" s="447"/>
      <c r="H28" s="447"/>
      <c r="I28" s="447"/>
      <c r="J28" s="447"/>
    </row>
    <row r="29" spans="1:19" ht="14.4">
      <c r="A29" s="448"/>
      <c r="B29" s="448"/>
      <c r="C29" s="448"/>
      <c r="D29" s="447"/>
      <c r="E29" s="447"/>
      <c r="F29" s="447"/>
      <c r="G29" s="447"/>
      <c r="H29" s="447"/>
      <c r="I29" s="447"/>
      <c r="J29" s="447"/>
    </row>
    <row r="30" spans="1:19" ht="14.4">
      <c r="A30" s="448"/>
      <c r="B30" s="448"/>
      <c r="C30" s="448"/>
      <c r="D30" s="447"/>
      <c r="E30" s="447"/>
      <c r="F30" s="447"/>
      <c r="G30" s="447"/>
      <c r="H30" s="447"/>
      <c r="I30" s="447"/>
      <c r="J30" s="447"/>
    </row>
    <row r="31" spans="1:19" ht="14.4">
      <c r="A31" s="448"/>
      <c r="B31" s="448"/>
      <c r="C31" s="448"/>
      <c r="D31" s="447"/>
      <c r="E31" s="447"/>
      <c r="F31" s="447"/>
      <c r="G31" s="447"/>
      <c r="H31" s="447"/>
      <c r="I31" s="447"/>
      <c r="J31" s="447"/>
    </row>
    <row r="32" spans="1:19" ht="14.4">
      <c r="A32" s="447"/>
      <c r="B32" s="447"/>
      <c r="C32" s="447"/>
      <c r="D32" s="447"/>
      <c r="E32" s="447"/>
      <c r="F32" s="447"/>
      <c r="G32" s="447"/>
      <c r="H32" s="447"/>
      <c r="I32" s="447"/>
      <c r="J32" s="447"/>
    </row>
    <row r="33" spans="1:11" ht="14.4">
      <c r="A33" s="447"/>
      <c r="B33" s="447"/>
      <c r="C33" s="447"/>
      <c r="D33" s="447"/>
      <c r="E33" s="447"/>
      <c r="F33" s="447"/>
      <c r="G33" s="447"/>
      <c r="H33" s="447"/>
      <c r="I33" s="447"/>
      <c r="J33" s="447"/>
    </row>
    <row r="34" spans="1:11" ht="14.4">
      <c r="A34" s="447"/>
      <c r="B34" s="447" t="s">
        <v>2352</v>
      </c>
      <c r="C34" s="447"/>
      <c r="D34" s="447"/>
      <c r="E34" s="447"/>
      <c r="F34" s="447"/>
      <c r="G34" s="447"/>
      <c r="H34" s="447"/>
      <c r="I34" s="447"/>
      <c r="J34" s="447"/>
    </row>
    <row r="35" spans="1:11" ht="14.4">
      <c r="A35" s="447"/>
      <c r="B35" s="447"/>
      <c r="C35" s="566" t="s">
        <v>2353</v>
      </c>
      <c r="D35" s="566"/>
      <c r="E35" s="566"/>
      <c r="F35" s="566"/>
      <c r="G35" s="566"/>
      <c r="H35" s="566"/>
      <c r="I35" s="566"/>
      <c r="J35" s="566"/>
      <c r="K35" s="566"/>
    </row>
    <row r="36" spans="1:11" ht="14.4">
      <c r="A36" s="447"/>
      <c r="B36" s="447"/>
      <c r="C36" s="448" t="s">
        <v>2361</v>
      </c>
      <c r="D36" s="448"/>
      <c r="E36" s="448"/>
      <c r="F36" s="448"/>
      <c r="G36" s="448"/>
      <c r="H36" s="448"/>
      <c r="I36" s="448"/>
      <c r="J36" s="448"/>
      <c r="K36" s="448"/>
    </row>
    <row r="37" spans="1:11" ht="14.4">
      <c r="A37" s="64"/>
      <c r="B37" s="64"/>
      <c r="C37" s="64"/>
      <c r="D37" s="64"/>
      <c r="E37" s="64"/>
      <c r="F37" s="64"/>
      <c r="G37" s="64"/>
      <c r="H37" s="64"/>
      <c r="I37" s="64"/>
      <c r="J37" s="64"/>
    </row>
  </sheetData>
  <mergeCells count="10">
    <mergeCell ref="A22:C22"/>
    <mergeCell ref="A28:B28"/>
    <mergeCell ref="C35:K35"/>
    <mergeCell ref="F9:J9"/>
    <mergeCell ref="F10:J10"/>
    <mergeCell ref="F11:J11"/>
    <mergeCell ref="A15:J15"/>
    <mergeCell ref="A17:J18"/>
    <mergeCell ref="B21:C21"/>
    <mergeCell ref="D21:G21"/>
  </mergeCells>
  <phoneticPr fontId="9"/>
  <pageMargins left="0.70866141732283472"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DFB3D9-7F8F-4F2A-B162-FC5330A65916}">
  <sheetPr codeName="Sheet4">
    <pageSetUpPr fitToPage="1"/>
  </sheetPr>
  <dimension ref="A1:BC108"/>
  <sheetViews>
    <sheetView view="pageBreakPreview" zoomScale="76" zoomScaleNormal="91" zoomScaleSheetLayoutView="76" workbookViewId="0">
      <selection activeCell="AK37" sqref="AK37"/>
    </sheetView>
  </sheetViews>
  <sheetFormatPr defaultColWidth="9" defaultRowHeight="13.2"/>
  <cols>
    <col min="1" max="1" width="3.44140625" bestFit="1" customWidth="1"/>
    <col min="2" max="2" width="4.44140625" customWidth="1"/>
    <col min="3" max="8" width="2.44140625" customWidth="1"/>
    <col min="9" max="10" width="3.44140625" customWidth="1"/>
    <col min="11" max="19" width="2.44140625" customWidth="1"/>
    <col min="20" max="20" width="3" customWidth="1"/>
    <col min="21" max="24" width="2.44140625" customWidth="1"/>
    <col min="25" max="25" width="3.6640625" customWidth="1"/>
    <col min="26" max="26" width="14.6640625" customWidth="1"/>
    <col min="27" max="29" width="2.44140625" customWidth="1"/>
    <col min="30" max="30" width="4.88671875" customWidth="1"/>
    <col min="31" max="32" width="2.44140625" customWidth="1"/>
    <col min="33" max="33" width="3.44140625" customWidth="1"/>
    <col min="34" max="34" width="4" customWidth="1"/>
    <col min="35" max="35" width="2" customWidth="1"/>
    <col min="36" max="36" width="2.44140625" customWidth="1"/>
    <col min="37" max="37" width="6.44140625" customWidth="1"/>
    <col min="38" max="43" width="9.109375" customWidth="1"/>
    <col min="44" max="44" width="9.44140625" bestFit="1" customWidth="1"/>
    <col min="47" max="47" width="4.5546875" customWidth="1"/>
    <col min="49" max="55" width="0" hidden="1" customWidth="1"/>
  </cols>
  <sheetData>
    <row r="1" spans="1:55" ht="27" customHeight="1" thickBot="1">
      <c r="A1" s="61" t="s">
        <v>149</v>
      </c>
      <c r="B1" s="63"/>
      <c r="C1" s="63"/>
      <c r="D1" s="63"/>
      <c r="E1" s="63"/>
      <c r="F1" s="63"/>
      <c r="G1" s="63"/>
      <c r="H1" s="63"/>
      <c r="I1" s="63"/>
      <c r="J1" s="63"/>
      <c r="K1" s="63"/>
      <c r="L1" s="63"/>
      <c r="M1" s="63"/>
      <c r="N1" s="63"/>
      <c r="O1" s="63"/>
      <c r="P1" s="63"/>
      <c r="Q1" s="63"/>
      <c r="R1" s="63"/>
      <c r="S1" s="63"/>
      <c r="T1" s="63"/>
      <c r="U1" s="63"/>
      <c r="V1" s="63"/>
      <c r="W1" s="58"/>
      <c r="X1" s="58"/>
      <c r="Y1" s="58"/>
      <c r="Z1" s="58"/>
      <c r="AA1" s="58"/>
      <c r="AB1" s="615" t="s">
        <v>127</v>
      </c>
      <c r="AC1" s="616"/>
      <c r="AD1" s="616"/>
      <c r="AE1" s="615" t="str">
        <f>IF(基本情報入力シート!AA15&lt;&gt;"", 基本情報入力シート!AA15, "")</f>
        <v>山梨県</v>
      </c>
      <c r="AF1" s="616"/>
      <c r="AG1" s="616"/>
      <c r="AH1" s="616"/>
      <c r="AI1" s="617"/>
      <c r="AJ1" s="58"/>
      <c r="AK1" s="145"/>
      <c r="AL1" s="146"/>
      <c r="AM1" s="146"/>
      <c r="AN1" s="146"/>
      <c r="AO1" s="424"/>
      <c r="AP1" s="146"/>
      <c r="AQ1" s="146"/>
      <c r="AR1" s="146"/>
      <c r="AS1" s="146"/>
      <c r="AT1" s="146"/>
      <c r="AU1" s="146"/>
      <c r="AV1" s="146"/>
      <c r="AW1" s="147"/>
      <c r="AX1" s="138"/>
      <c r="AY1" s="651" t="s">
        <v>128</v>
      </c>
      <c r="AZ1" s="651"/>
      <c r="BA1" s="651"/>
      <c r="BB1" s="651"/>
      <c r="BC1" s="651"/>
    </row>
    <row r="2" spans="1:55" ht="12.6" customHeight="1">
      <c r="A2" s="590" t="str">
        <f>IF(AY2="加算様式を指定権者に提出", "！基本情報入力シート「１　提出の目的と提出先の自治体名」にて「加算様式を指定権者に提出」が選択されているため、この様式はグレーアウトされています。", "")</f>
        <v/>
      </c>
      <c r="B2" s="590"/>
      <c r="C2" s="590"/>
      <c r="D2" s="590"/>
      <c r="E2" s="590"/>
      <c r="F2" s="590"/>
      <c r="G2" s="590"/>
      <c r="H2" s="590"/>
      <c r="I2" s="590"/>
      <c r="J2" s="590"/>
      <c r="K2" s="590"/>
      <c r="L2" s="590"/>
      <c r="M2" s="590"/>
      <c r="N2" s="590"/>
      <c r="O2" s="590"/>
      <c r="P2" s="590"/>
      <c r="Q2" s="590"/>
      <c r="R2" s="590"/>
      <c r="S2" s="590"/>
      <c r="T2" s="590"/>
      <c r="U2" s="590"/>
      <c r="V2" s="590"/>
      <c r="W2" s="590"/>
      <c r="X2" s="590"/>
      <c r="Y2" s="590"/>
      <c r="Z2" s="590"/>
      <c r="AA2" s="590"/>
      <c r="AB2" s="590"/>
      <c r="AC2" s="590"/>
      <c r="AD2" s="590"/>
      <c r="AE2" s="590"/>
      <c r="AF2" s="590"/>
      <c r="AG2" s="590"/>
      <c r="AH2" s="590"/>
      <c r="AI2" s="590"/>
      <c r="AJ2" s="591"/>
      <c r="AK2" s="148"/>
      <c r="AL2" s="149"/>
      <c r="AM2" s="149"/>
      <c r="AN2" s="422"/>
      <c r="AO2" s="139"/>
      <c r="AP2" s="423"/>
      <c r="AQ2" s="149"/>
      <c r="AR2" s="149"/>
      <c r="AS2" s="149"/>
      <c r="AT2" s="149"/>
      <c r="AU2" s="149"/>
      <c r="AV2" s="149"/>
      <c r="AW2" s="150"/>
      <c r="AY2" s="651" t="str">
        <f>IF(基本情報入力シート!V13="", "", 基本情報入力シート!V13)</f>
        <v>補助金様式を都道府県に提出</v>
      </c>
      <c r="AZ2" s="651"/>
      <c r="BA2" s="651"/>
      <c r="BB2" s="651"/>
      <c r="BC2" s="651"/>
    </row>
    <row r="3" spans="1:55" ht="14.4" customHeight="1" thickBot="1">
      <c r="A3" s="96" t="s">
        <v>129</v>
      </c>
      <c r="B3" s="63"/>
      <c r="C3" s="63"/>
      <c r="D3" s="63"/>
      <c r="E3" s="63"/>
      <c r="F3" s="63"/>
      <c r="G3" s="63"/>
      <c r="H3" s="63"/>
      <c r="I3" s="63"/>
      <c r="J3" s="63"/>
      <c r="K3" s="63"/>
      <c r="L3" s="63"/>
      <c r="M3" s="63"/>
      <c r="N3" s="63"/>
      <c r="O3" s="63"/>
      <c r="P3" s="63"/>
      <c r="Q3" s="63"/>
      <c r="R3" s="63"/>
      <c r="S3" s="63"/>
      <c r="T3" s="63"/>
      <c r="U3" s="63"/>
      <c r="V3" s="63"/>
      <c r="W3" s="63"/>
      <c r="X3" s="63"/>
      <c r="Y3" s="63"/>
      <c r="Z3" s="63"/>
      <c r="AA3" s="63"/>
      <c r="AB3" s="63"/>
      <c r="AC3" s="63"/>
      <c r="AD3" s="63"/>
      <c r="AE3" s="63"/>
      <c r="AF3" s="63"/>
      <c r="AG3" s="63"/>
      <c r="AH3" s="63"/>
      <c r="AI3" s="63"/>
      <c r="AJ3" s="63"/>
      <c r="AK3" s="151"/>
      <c r="AL3" s="152"/>
      <c r="AM3" s="152"/>
      <c r="AN3" s="152"/>
      <c r="AO3" s="425"/>
      <c r="AP3" s="152"/>
      <c r="AQ3" s="152"/>
      <c r="AR3" s="152"/>
      <c r="AS3" s="152"/>
      <c r="AT3" s="152"/>
      <c r="AU3" s="152"/>
      <c r="AV3" s="152"/>
      <c r="AW3" s="153"/>
      <c r="AY3" s="651"/>
      <c r="AZ3" s="651"/>
      <c r="BA3" s="651"/>
      <c r="BB3" s="651"/>
      <c r="BC3" s="651"/>
    </row>
    <row r="4" spans="1:55" s="29" customFormat="1" ht="13.5" customHeight="1">
      <c r="A4" s="642" t="s">
        <v>11</v>
      </c>
      <c r="B4" s="643"/>
      <c r="C4" s="643"/>
      <c r="D4" s="643"/>
      <c r="E4" s="643"/>
      <c r="F4" s="644"/>
      <c r="G4" s="631" t="str">
        <f>IF(基本情報入力シート!L20="","",基本情報入力シート!L20)</f>
        <v/>
      </c>
      <c r="H4" s="632"/>
      <c r="I4" s="632"/>
      <c r="J4" s="632"/>
      <c r="K4" s="632"/>
      <c r="L4" s="632"/>
      <c r="M4" s="632"/>
      <c r="N4" s="632"/>
      <c r="O4" s="632"/>
      <c r="P4" s="632"/>
      <c r="Q4" s="632"/>
      <c r="R4" s="632"/>
      <c r="S4" s="632"/>
      <c r="T4" s="632"/>
      <c r="U4" s="632"/>
      <c r="V4" s="632"/>
      <c r="W4" s="632"/>
      <c r="X4" s="632"/>
      <c r="Y4" s="632"/>
      <c r="Z4" s="632"/>
      <c r="AA4" s="632"/>
      <c r="AB4" s="632"/>
      <c r="AC4" s="632"/>
      <c r="AD4" s="632"/>
      <c r="AE4" s="632"/>
      <c r="AF4" s="632"/>
      <c r="AG4" s="632"/>
      <c r="AH4" s="632"/>
      <c r="AI4" s="632"/>
      <c r="AJ4" s="97"/>
    </row>
    <row r="5" spans="1:55" s="29" customFormat="1" ht="14.25" customHeight="1">
      <c r="A5" s="645" t="s">
        <v>130</v>
      </c>
      <c r="B5" s="646"/>
      <c r="C5" s="646"/>
      <c r="D5" s="646"/>
      <c r="E5" s="646"/>
      <c r="F5" s="647"/>
      <c r="G5" s="633" t="str">
        <f>IF(基本情報入力シート!L21="","",基本情報入力シート!L21)</f>
        <v/>
      </c>
      <c r="H5" s="634"/>
      <c r="I5" s="634"/>
      <c r="J5" s="634"/>
      <c r="K5" s="634"/>
      <c r="L5" s="634"/>
      <c r="M5" s="634"/>
      <c r="N5" s="634"/>
      <c r="O5" s="634"/>
      <c r="P5" s="634"/>
      <c r="Q5" s="634"/>
      <c r="R5" s="634"/>
      <c r="S5" s="634"/>
      <c r="T5" s="634"/>
      <c r="U5" s="634"/>
      <c r="V5" s="634"/>
      <c r="W5" s="634"/>
      <c r="X5" s="634"/>
      <c r="Y5" s="634"/>
      <c r="Z5" s="634"/>
      <c r="AA5" s="634"/>
      <c r="AB5" s="634"/>
      <c r="AC5" s="634"/>
      <c r="AD5" s="634"/>
      <c r="AE5" s="634"/>
      <c r="AF5" s="634"/>
      <c r="AG5" s="634"/>
      <c r="AH5" s="634"/>
      <c r="AI5" s="634"/>
      <c r="AJ5" s="97"/>
    </row>
    <row r="6" spans="1:55" s="29" customFormat="1" ht="12.75" customHeight="1">
      <c r="A6" s="624" t="s">
        <v>131</v>
      </c>
      <c r="B6" s="625"/>
      <c r="C6" s="625"/>
      <c r="D6" s="625"/>
      <c r="E6" s="625"/>
      <c r="F6" s="626"/>
      <c r="G6" s="104" t="s">
        <v>14</v>
      </c>
      <c r="H6" s="627" t="str">
        <f>IF(基本情報入力シート!AK23="－","",基本情報入力シート!AK23)</f>
        <v>-</v>
      </c>
      <c r="I6" s="627"/>
      <c r="J6" s="627"/>
      <c r="K6" s="627"/>
      <c r="L6" s="627"/>
      <c r="M6" s="105"/>
      <c r="N6" s="106"/>
      <c r="O6" s="106"/>
      <c r="P6" s="106"/>
      <c r="Q6" s="106"/>
      <c r="R6" s="106"/>
      <c r="S6" s="106"/>
      <c r="T6" s="106"/>
      <c r="U6" s="106"/>
      <c r="V6" s="106"/>
      <c r="W6" s="106"/>
      <c r="X6" s="106"/>
      <c r="Y6" s="106"/>
      <c r="Z6" s="106"/>
      <c r="AA6" s="106"/>
      <c r="AB6" s="106"/>
      <c r="AC6" s="106"/>
      <c r="AD6" s="106"/>
      <c r="AE6" s="106"/>
      <c r="AF6" s="106"/>
      <c r="AG6" s="106"/>
      <c r="AH6" s="106"/>
      <c r="AI6" s="106"/>
      <c r="AJ6" s="63"/>
    </row>
    <row r="7" spans="1:55" s="29" customFormat="1" ht="14.4" customHeight="1">
      <c r="A7" s="618"/>
      <c r="B7" s="619"/>
      <c r="C7" s="619"/>
      <c r="D7" s="619"/>
      <c r="E7" s="619"/>
      <c r="F7" s="620"/>
      <c r="G7" s="635" t="str">
        <f>IF(基本情報入力シート!L23="","",基本情報入力シート!L23)</f>
        <v/>
      </c>
      <c r="H7" s="636"/>
      <c r="I7" s="636"/>
      <c r="J7" s="636"/>
      <c r="K7" s="636"/>
      <c r="L7" s="636"/>
      <c r="M7" s="636"/>
      <c r="N7" s="636"/>
      <c r="O7" s="636"/>
      <c r="P7" s="636"/>
      <c r="Q7" s="636"/>
      <c r="R7" s="636"/>
      <c r="S7" s="636"/>
      <c r="T7" s="636"/>
      <c r="U7" s="636"/>
      <c r="V7" s="636"/>
      <c r="W7" s="636"/>
      <c r="X7" s="636"/>
      <c r="Y7" s="636"/>
      <c r="Z7" s="636"/>
      <c r="AA7" s="636"/>
      <c r="AB7" s="636"/>
      <c r="AC7" s="636"/>
      <c r="AD7" s="636"/>
      <c r="AE7" s="636"/>
      <c r="AF7" s="636"/>
      <c r="AG7" s="636"/>
      <c r="AH7" s="636"/>
      <c r="AI7" s="636"/>
      <c r="AJ7" s="97"/>
    </row>
    <row r="8" spans="1:55" s="29" customFormat="1" ht="11.4" customHeight="1">
      <c r="A8" s="618"/>
      <c r="B8" s="619"/>
      <c r="C8" s="619"/>
      <c r="D8" s="619"/>
      <c r="E8" s="619"/>
      <c r="F8" s="620"/>
      <c r="G8" s="637" t="str">
        <f>IF(基本情報入力シート!L24="","",基本情報入力シート!L24)</f>
        <v/>
      </c>
      <c r="H8" s="638"/>
      <c r="I8" s="638"/>
      <c r="J8" s="638"/>
      <c r="K8" s="638"/>
      <c r="L8" s="638"/>
      <c r="M8" s="638"/>
      <c r="N8" s="638"/>
      <c r="O8" s="638"/>
      <c r="P8" s="638"/>
      <c r="Q8" s="638"/>
      <c r="R8" s="638"/>
      <c r="S8" s="638"/>
      <c r="T8" s="638"/>
      <c r="U8" s="638"/>
      <c r="V8" s="638"/>
      <c r="W8" s="638"/>
      <c r="X8" s="638"/>
      <c r="Y8" s="638"/>
      <c r="Z8" s="638"/>
      <c r="AA8" s="638"/>
      <c r="AB8" s="638"/>
      <c r="AC8" s="638"/>
      <c r="AD8" s="638"/>
      <c r="AE8" s="638"/>
      <c r="AF8" s="638"/>
      <c r="AG8" s="638"/>
      <c r="AH8" s="638"/>
      <c r="AI8" s="638"/>
      <c r="AJ8" s="97"/>
    </row>
    <row r="9" spans="1:55" s="29" customFormat="1" ht="13.5" customHeight="1">
      <c r="A9" s="628" t="s">
        <v>11</v>
      </c>
      <c r="B9" s="629"/>
      <c r="C9" s="629"/>
      <c r="D9" s="629"/>
      <c r="E9" s="629"/>
      <c r="F9" s="630"/>
      <c r="G9" s="604" t="str">
        <f>IF(基本情報入力シート!L28="","",基本情報入力シート!L28)</f>
        <v/>
      </c>
      <c r="H9" s="605"/>
      <c r="I9" s="605"/>
      <c r="J9" s="605"/>
      <c r="K9" s="605"/>
      <c r="L9" s="605"/>
      <c r="M9" s="605"/>
      <c r="N9" s="605"/>
      <c r="O9" s="605"/>
      <c r="P9" s="605"/>
      <c r="Q9" s="605"/>
      <c r="R9" s="605"/>
      <c r="S9" s="605"/>
      <c r="T9" s="605"/>
      <c r="U9" s="605"/>
      <c r="V9" s="605"/>
      <c r="W9" s="605"/>
      <c r="X9" s="605"/>
      <c r="Y9" s="605"/>
      <c r="Z9" s="605"/>
      <c r="AA9" s="605"/>
      <c r="AB9" s="605"/>
      <c r="AC9" s="605"/>
      <c r="AD9" s="605"/>
      <c r="AE9" s="605"/>
      <c r="AF9" s="605"/>
      <c r="AG9" s="605"/>
      <c r="AH9" s="605"/>
      <c r="AI9" s="605"/>
      <c r="AJ9" s="97"/>
    </row>
    <row r="10" spans="1:55" s="29" customFormat="1">
      <c r="A10" s="618" t="s">
        <v>132</v>
      </c>
      <c r="B10" s="619"/>
      <c r="C10" s="619"/>
      <c r="D10" s="619"/>
      <c r="E10" s="619"/>
      <c r="F10" s="620"/>
      <c r="G10" s="606" t="str">
        <f>IF(基本情報入力シート!L29="","",基本情報入力シート!L29)</f>
        <v/>
      </c>
      <c r="H10" s="607"/>
      <c r="I10" s="607"/>
      <c r="J10" s="607"/>
      <c r="K10" s="607"/>
      <c r="L10" s="607"/>
      <c r="M10" s="607"/>
      <c r="N10" s="607"/>
      <c r="O10" s="607"/>
      <c r="P10" s="607"/>
      <c r="Q10" s="607"/>
      <c r="R10" s="607"/>
      <c r="S10" s="607"/>
      <c r="T10" s="607"/>
      <c r="U10" s="607"/>
      <c r="V10" s="607"/>
      <c r="W10" s="607"/>
      <c r="X10" s="607"/>
      <c r="Y10" s="607"/>
      <c r="Z10" s="607"/>
      <c r="AA10" s="607"/>
      <c r="AB10" s="607"/>
      <c r="AC10" s="607"/>
      <c r="AD10" s="607"/>
      <c r="AE10" s="607"/>
      <c r="AF10" s="607"/>
      <c r="AG10" s="607"/>
      <c r="AH10" s="607"/>
      <c r="AI10" s="607"/>
      <c r="AJ10" s="97"/>
    </row>
    <row r="11" spans="1:55" s="29" customFormat="1" ht="13.5" customHeight="1">
      <c r="A11" s="621" t="s">
        <v>133</v>
      </c>
      <c r="B11" s="621"/>
      <c r="C11" s="621"/>
      <c r="D11" s="621"/>
      <c r="E11" s="621"/>
      <c r="F11" s="621"/>
      <c r="G11" s="622" t="s">
        <v>25</v>
      </c>
      <c r="H11" s="623"/>
      <c r="I11" s="623"/>
      <c r="J11" s="623"/>
      <c r="K11" s="648" t="str">
        <f>IF(基本情報入力シート!L30="","",基本情報入力シート!L30)</f>
        <v/>
      </c>
      <c r="L11" s="649"/>
      <c r="M11" s="649"/>
      <c r="N11" s="649"/>
      <c r="O11" s="649"/>
      <c r="P11" s="649"/>
      <c r="Q11" s="649"/>
      <c r="R11" s="649"/>
      <c r="S11" s="649"/>
      <c r="T11" s="650"/>
      <c r="U11" s="639" t="s">
        <v>26</v>
      </c>
      <c r="V11" s="640"/>
      <c r="W11" s="640"/>
      <c r="X11" s="641"/>
      <c r="Y11" s="648" t="str">
        <f>IF(基本情報入力シート!L31="","",基本情報入力シート!L31)</f>
        <v/>
      </c>
      <c r="Z11" s="649"/>
      <c r="AA11" s="649"/>
      <c r="AB11" s="649"/>
      <c r="AC11" s="649"/>
      <c r="AD11" s="649"/>
      <c r="AE11" s="649"/>
      <c r="AF11" s="649"/>
      <c r="AG11" s="649"/>
      <c r="AH11" s="649"/>
      <c r="AI11" s="649"/>
      <c r="AJ11" s="97"/>
      <c r="AT11" s="30"/>
      <c r="AU11" s="30"/>
    </row>
    <row r="12" spans="1:55" s="29" customFormat="1" ht="7.2" customHeight="1" thickBot="1">
      <c r="A12" s="98"/>
      <c r="B12" s="98"/>
      <c r="C12" s="98"/>
      <c r="D12" s="98"/>
      <c r="E12" s="98"/>
      <c r="F12" s="98"/>
      <c r="G12" s="98"/>
      <c r="H12" s="98"/>
      <c r="I12" s="98"/>
      <c r="J12" s="98"/>
      <c r="K12" s="98"/>
      <c r="L12" s="98"/>
      <c r="M12" s="98"/>
      <c r="N12" s="98"/>
      <c r="O12" s="98"/>
      <c r="P12" s="98"/>
      <c r="Q12" s="98"/>
      <c r="R12" s="98"/>
      <c r="S12" s="98"/>
      <c r="T12" s="98"/>
      <c r="U12" s="98"/>
      <c r="V12" s="98"/>
      <c r="W12" s="98"/>
      <c r="X12" s="98"/>
      <c r="Y12" s="98"/>
      <c r="Z12" s="98"/>
      <c r="AA12" s="98"/>
      <c r="AB12" s="98"/>
      <c r="AC12" s="98"/>
      <c r="AD12" s="98"/>
      <c r="AE12" s="98"/>
      <c r="AF12" s="98"/>
      <c r="AG12" s="98"/>
      <c r="AH12" s="98"/>
      <c r="AI12" s="98"/>
      <c r="AJ12" s="63"/>
      <c r="AT12" s="30"/>
      <c r="AU12" s="30"/>
    </row>
    <row r="13" spans="1:55" ht="23.4" customHeight="1" thickBot="1">
      <c r="A13" s="204" t="s">
        <v>150</v>
      </c>
      <c r="B13" s="112"/>
      <c r="C13" s="112"/>
      <c r="D13" s="112"/>
      <c r="E13" s="112"/>
      <c r="F13" s="112"/>
      <c r="G13" s="112"/>
      <c r="H13" s="112"/>
      <c r="I13" s="112"/>
      <c r="J13" s="112"/>
      <c r="K13" s="112"/>
      <c r="L13" s="112"/>
      <c r="M13" s="112"/>
      <c r="N13" s="112"/>
      <c r="O13" s="113"/>
      <c r="P13" s="113"/>
      <c r="Q13" s="113"/>
      <c r="R13" s="113"/>
      <c r="S13" s="113"/>
      <c r="T13" s="113"/>
      <c r="U13" s="112"/>
      <c r="V13" s="112"/>
      <c r="W13" s="112"/>
      <c r="X13" s="112"/>
      <c r="Y13" s="112"/>
      <c r="Z13" s="112"/>
      <c r="AA13" s="112"/>
      <c r="AB13" s="112"/>
      <c r="AC13" s="112"/>
      <c r="AD13" s="112"/>
      <c r="AE13" s="112"/>
      <c r="AF13" s="112"/>
      <c r="AG13" s="112"/>
      <c r="AH13" s="584" t="str">
        <f>IF(G5="", "", IF(AND(OR(A15="✓", A16="✓", A17="✓"), OR(A19="✓",AND(A20="✓", M21&lt;&gt;""))), "○", "×"))</f>
        <v/>
      </c>
      <c r="AI13" s="585"/>
      <c r="AK13" s="598" t="s">
        <v>151</v>
      </c>
      <c r="AL13" s="599"/>
      <c r="AM13" s="599"/>
      <c r="AN13" s="599"/>
      <c r="AO13" s="599"/>
      <c r="AP13" s="599"/>
      <c r="AQ13" s="599"/>
      <c r="AR13" s="599"/>
      <c r="AS13" s="599"/>
      <c r="AT13" s="599"/>
      <c r="AU13" s="599"/>
      <c r="AV13" s="600"/>
    </row>
    <row r="14" spans="1:55" ht="27.6" customHeight="1" thickBot="1">
      <c r="A14" s="611" t="s">
        <v>152</v>
      </c>
      <c r="B14" s="581"/>
      <c r="C14" s="581"/>
      <c r="D14" s="581"/>
      <c r="E14" s="581"/>
      <c r="F14" s="581"/>
      <c r="G14" s="581"/>
      <c r="H14" s="581"/>
      <c r="I14" s="581"/>
      <c r="J14" s="581"/>
      <c r="K14" s="581"/>
      <c r="L14" s="581"/>
      <c r="M14" s="581"/>
      <c r="N14" s="581"/>
      <c r="O14" s="581"/>
      <c r="P14" s="581"/>
      <c r="Q14" s="581"/>
      <c r="R14" s="581"/>
      <c r="S14" s="581"/>
      <c r="T14" s="581"/>
      <c r="U14" s="581"/>
      <c r="V14" s="581"/>
      <c r="W14" s="581"/>
      <c r="X14" s="581"/>
      <c r="Y14" s="581"/>
      <c r="Z14" s="581"/>
      <c r="AA14" s="581"/>
      <c r="AB14" s="581"/>
      <c r="AC14" s="581"/>
      <c r="AD14" s="581"/>
      <c r="AE14" s="581"/>
      <c r="AF14" s="581"/>
      <c r="AG14" s="581"/>
      <c r="AH14" s="581"/>
      <c r="AI14" s="582"/>
      <c r="AJ14" s="63"/>
      <c r="AR14" s="31"/>
    </row>
    <row r="15" spans="1:55" ht="19.95" customHeight="1">
      <c r="A15" s="142"/>
      <c r="B15" s="652" t="s">
        <v>153</v>
      </c>
      <c r="C15" s="652"/>
      <c r="D15" s="652"/>
      <c r="E15" s="652"/>
      <c r="F15" s="652"/>
      <c r="G15" s="652"/>
      <c r="H15" s="652"/>
      <c r="I15" s="652"/>
      <c r="J15" s="652"/>
      <c r="K15" s="652"/>
      <c r="L15" s="652"/>
      <c r="M15" s="652"/>
      <c r="N15" s="652"/>
      <c r="O15" s="652"/>
      <c r="P15" s="652"/>
      <c r="Q15" s="652"/>
      <c r="R15" s="652"/>
      <c r="S15" s="652"/>
      <c r="T15" s="652"/>
      <c r="U15" s="652"/>
      <c r="V15" s="652"/>
      <c r="W15" s="652"/>
      <c r="X15" s="652"/>
      <c r="Y15" s="652"/>
      <c r="Z15" s="652"/>
      <c r="AA15" s="652"/>
      <c r="AB15" s="652"/>
      <c r="AC15" s="652"/>
      <c r="AD15" s="652"/>
      <c r="AE15" s="652"/>
      <c r="AF15" s="652"/>
      <c r="AG15" s="652"/>
      <c r="AH15" s="652"/>
      <c r="AI15" s="655"/>
      <c r="AJ15" s="63"/>
      <c r="AR15" s="31"/>
    </row>
    <row r="16" spans="1:55" ht="19.95" customHeight="1">
      <c r="A16" s="140"/>
      <c r="B16" s="581" t="s">
        <v>154</v>
      </c>
      <c r="C16" s="581"/>
      <c r="D16" s="581"/>
      <c r="E16" s="581"/>
      <c r="F16" s="581"/>
      <c r="G16" s="581"/>
      <c r="H16" s="581"/>
      <c r="I16" s="581"/>
      <c r="J16" s="581"/>
      <c r="K16" s="581"/>
      <c r="L16" s="581"/>
      <c r="M16" s="581"/>
      <c r="N16" s="581"/>
      <c r="O16" s="581"/>
      <c r="P16" s="581"/>
      <c r="Q16" s="581"/>
      <c r="R16" s="581"/>
      <c r="S16" s="581"/>
      <c r="T16" s="581"/>
      <c r="U16" s="581"/>
      <c r="V16" s="581"/>
      <c r="W16" s="581"/>
      <c r="X16" s="581"/>
      <c r="Y16" s="581"/>
      <c r="Z16" s="581"/>
      <c r="AA16" s="581"/>
      <c r="AB16" s="581"/>
      <c r="AC16" s="581"/>
      <c r="AD16" s="581"/>
      <c r="AE16" s="581"/>
      <c r="AF16" s="581"/>
      <c r="AG16" s="581"/>
      <c r="AH16" s="581"/>
      <c r="AI16" s="582"/>
      <c r="AJ16" s="63"/>
      <c r="AR16" s="31"/>
    </row>
    <row r="17" spans="1:48" ht="19.95" customHeight="1" thickBot="1">
      <c r="A17" s="141"/>
      <c r="B17" s="581" t="s">
        <v>155</v>
      </c>
      <c r="C17" s="581"/>
      <c r="D17" s="581"/>
      <c r="E17" s="581"/>
      <c r="F17" s="581"/>
      <c r="G17" s="581"/>
      <c r="H17" s="581"/>
      <c r="I17" s="581"/>
      <c r="J17" s="581"/>
      <c r="K17" s="581"/>
      <c r="L17" s="581"/>
      <c r="M17" s="581"/>
      <c r="N17" s="581"/>
      <c r="O17" s="581"/>
      <c r="P17" s="581"/>
      <c r="Q17" s="581"/>
      <c r="R17" s="581"/>
      <c r="S17" s="581"/>
      <c r="T17" s="581"/>
      <c r="U17" s="581"/>
      <c r="V17" s="581"/>
      <c r="W17" s="581"/>
      <c r="X17" s="581"/>
      <c r="Y17" s="581"/>
      <c r="Z17" s="581"/>
      <c r="AA17" s="581"/>
      <c r="AB17" s="581"/>
      <c r="AC17" s="581"/>
      <c r="AD17" s="581"/>
      <c r="AE17" s="581"/>
      <c r="AF17" s="581"/>
      <c r="AG17" s="581"/>
      <c r="AH17" s="581"/>
      <c r="AI17" s="582"/>
      <c r="AJ17" s="63"/>
      <c r="AR17" s="31"/>
    </row>
    <row r="18" spans="1:48" ht="27.6" customHeight="1" thickBot="1">
      <c r="A18" s="656" t="s">
        <v>156</v>
      </c>
      <c r="B18" s="581"/>
      <c r="C18" s="581"/>
      <c r="D18" s="581"/>
      <c r="E18" s="581"/>
      <c r="F18" s="581"/>
      <c r="G18" s="581"/>
      <c r="H18" s="581"/>
      <c r="I18" s="581"/>
      <c r="J18" s="581"/>
      <c r="K18" s="581"/>
      <c r="L18" s="581"/>
      <c r="M18" s="581"/>
      <c r="N18" s="581"/>
      <c r="O18" s="581"/>
      <c r="P18" s="581"/>
      <c r="Q18" s="581"/>
      <c r="R18" s="581"/>
      <c r="S18" s="581"/>
      <c r="T18" s="581"/>
      <c r="U18" s="581"/>
      <c r="V18" s="581"/>
      <c r="W18" s="581"/>
      <c r="X18" s="581"/>
      <c r="Y18" s="581"/>
      <c r="Z18" s="581"/>
      <c r="AA18" s="581"/>
      <c r="AB18" s="581"/>
      <c r="AC18" s="581"/>
      <c r="AD18" s="581"/>
      <c r="AE18" s="581"/>
      <c r="AF18" s="581"/>
      <c r="AG18" s="581"/>
      <c r="AH18" s="581"/>
      <c r="AI18" s="582"/>
      <c r="AJ18" s="63"/>
      <c r="AR18" s="31"/>
    </row>
    <row r="19" spans="1:48" ht="19.95" customHeight="1">
      <c r="A19" s="142"/>
      <c r="B19" s="581" t="s">
        <v>157</v>
      </c>
      <c r="C19" s="581"/>
      <c r="D19" s="581"/>
      <c r="E19" s="581"/>
      <c r="F19" s="581"/>
      <c r="G19" s="581"/>
      <c r="H19" s="581"/>
      <c r="I19" s="581"/>
      <c r="J19" s="581"/>
      <c r="K19" s="581"/>
      <c r="L19" s="581"/>
      <c r="M19" s="581"/>
      <c r="N19" s="581"/>
      <c r="O19" s="581"/>
      <c r="P19" s="581"/>
      <c r="Q19" s="581"/>
      <c r="R19" s="581"/>
      <c r="S19" s="581"/>
      <c r="T19" s="581"/>
      <c r="U19" s="581"/>
      <c r="V19" s="581"/>
      <c r="W19" s="581"/>
      <c r="X19" s="581"/>
      <c r="Y19" s="581"/>
      <c r="Z19" s="581"/>
      <c r="AA19" s="581"/>
      <c r="AB19" s="581"/>
      <c r="AC19" s="581"/>
      <c r="AD19" s="581"/>
      <c r="AE19" s="581"/>
      <c r="AF19" s="581"/>
      <c r="AG19" s="581"/>
      <c r="AH19" s="581"/>
      <c r="AI19" s="582"/>
      <c r="AJ19" s="63"/>
      <c r="AR19" s="31"/>
    </row>
    <row r="20" spans="1:48" ht="19.95" customHeight="1" thickBot="1">
      <c r="A20" s="141"/>
      <c r="B20" s="527" t="s">
        <v>158</v>
      </c>
      <c r="C20" s="527"/>
      <c r="D20" s="527"/>
      <c r="E20" s="527"/>
      <c r="F20" s="527"/>
      <c r="G20" s="527"/>
      <c r="H20" s="527"/>
      <c r="I20" s="527"/>
      <c r="J20" s="527"/>
      <c r="K20" s="527"/>
      <c r="L20" s="527"/>
      <c r="M20" s="527"/>
      <c r="N20" s="527"/>
      <c r="O20" s="527"/>
      <c r="P20" s="527"/>
      <c r="Q20" s="527"/>
      <c r="R20" s="527"/>
      <c r="S20" s="527"/>
      <c r="T20" s="527"/>
      <c r="U20" s="527"/>
      <c r="V20" s="527"/>
      <c r="W20" s="527"/>
      <c r="X20" s="527"/>
      <c r="Y20" s="527"/>
      <c r="Z20" s="527"/>
      <c r="AA20" s="527"/>
      <c r="AB20" s="527"/>
      <c r="AC20" s="527"/>
      <c r="AD20" s="527"/>
      <c r="AE20" s="527"/>
      <c r="AF20" s="527"/>
      <c r="AG20" s="527"/>
      <c r="AH20" s="527"/>
      <c r="AI20" s="654"/>
      <c r="AJ20" s="63"/>
      <c r="AR20" s="31"/>
    </row>
    <row r="21" spans="1:48" ht="29.4" customHeight="1" thickBot="1">
      <c r="A21" s="596" t="s">
        <v>159</v>
      </c>
      <c r="B21" s="597"/>
      <c r="C21" s="597"/>
      <c r="D21" s="597"/>
      <c r="E21" s="597"/>
      <c r="F21" s="597"/>
      <c r="G21" s="597"/>
      <c r="H21" s="597"/>
      <c r="I21" s="597"/>
      <c r="J21" s="597"/>
      <c r="K21" s="597"/>
      <c r="L21" s="597"/>
      <c r="M21" s="601"/>
      <c r="N21" s="602"/>
      <c r="O21" s="602"/>
      <c r="P21" s="602"/>
      <c r="Q21" s="602"/>
      <c r="R21" s="602"/>
      <c r="S21" s="602"/>
      <c r="T21" s="602"/>
      <c r="U21" s="602"/>
      <c r="V21" s="602"/>
      <c r="W21" s="602"/>
      <c r="X21" s="602"/>
      <c r="Y21" s="602"/>
      <c r="Z21" s="602"/>
      <c r="AA21" s="602"/>
      <c r="AB21" s="602"/>
      <c r="AC21" s="602"/>
      <c r="AD21" s="602"/>
      <c r="AE21" s="602"/>
      <c r="AF21" s="602"/>
      <c r="AG21" s="602"/>
      <c r="AH21" s="602"/>
      <c r="AI21" s="603"/>
      <c r="AJ21" s="63"/>
      <c r="AR21" s="31"/>
    </row>
    <row r="22" spans="1:48" ht="105.6" customHeight="1">
      <c r="A22" s="657" t="s">
        <v>2348</v>
      </c>
      <c r="B22" s="657"/>
      <c r="C22" s="657"/>
      <c r="D22" s="657"/>
      <c r="E22" s="657"/>
      <c r="F22" s="657"/>
      <c r="G22" s="657"/>
      <c r="H22" s="657"/>
      <c r="I22" s="657"/>
      <c r="J22" s="657"/>
      <c r="K22" s="657"/>
      <c r="L22" s="657"/>
      <c r="M22" s="657"/>
      <c r="N22" s="657"/>
      <c r="O22" s="657"/>
      <c r="P22" s="657"/>
      <c r="Q22" s="657"/>
      <c r="R22" s="657"/>
      <c r="S22" s="657"/>
      <c r="T22" s="657"/>
      <c r="U22" s="657"/>
      <c r="V22" s="657"/>
      <c r="W22" s="657"/>
      <c r="X22" s="657"/>
      <c r="Y22" s="657"/>
      <c r="Z22" s="657"/>
      <c r="AA22" s="657"/>
      <c r="AB22" s="657"/>
      <c r="AC22" s="657"/>
      <c r="AD22" s="657"/>
      <c r="AE22" s="657"/>
      <c r="AF22" s="657"/>
      <c r="AG22" s="657"/>
      <c r="AH22" s="657"/>
      <c r="AI22" s="657"/>
      <c r="AJ22" s="63"/>
      <c r="AR22" s="31"/>
    </row>
    <row r="23" spans="1:48" ht="3.6" customHeight="1">
      <c r="A23" s="89"/>
      <c r="B23" s="89"/>
      <c r="C23" s="89"/>
      <c r="D23" s="89"/>
      <c r="E23" s="89"/>
      <c r="F23" s="89"/>
      <c r="G23" s="89"/>
      <c r="H23" s="89"/>
      <c r="I23" s="89"/>
      <c r="J23" s="89"/>
      <c r="K23" s="89"/>
      <c r="L23" s="89"/>
      <c r="M23" s="89"/>
      <c r="N23" s="89"/>
      <c r="O23" s="89"/>
      <c r="P23" s="89"/>
      <c r="Q23" s="89"/>
      <c r="R23" s="89"/>
      <c r="S23" s="89"/>
      <c r="T23" s="89"/>
      <c r="U23" s="89"/>
      <c r="V23" s="89"/>
      <c r="W23" s="89"/>
      <c r="X23" s="89"/>
      <c r="Y23" s="89"/>
      <c r="Z23" s="100"/>
      <c r="AA23" s="100"/>
      <c r="AB23" s="100"/>
      <c r="AC23" s="100"/>
      <c r="AD23" s="100"/>
      <c r="AE23" s="100"/>
      <c r="AF23" s="100"/>
      <c r="AG23" s="101"/>
      <c r="AH23" s="101"/>
      <c r="AI23" s="59"/>
      <c r="AJ23" s="63"/>
      <c r="AK23" s="58"/>
      <c r="AL23" s="58"/>
      <c r="AM23" s="58"/>
      <c r="AR23" s="31"/>
    </row>
    <row r="24" spans="1:48" ht="21.75" customHeight="1" thickBot="1">
      <c r="A24" s="612" t="s">
        <v>160</v>
      </c>
      <c r="B24" s="612"/>
      <c r="C24" s="612"/>
      <c r="D24" s="612"/>
      <c r="E24" s="612"/>
      <c r="F24" s="612"/>
      <c r="G24" s="612"/>
      <c r="H24" s="612"/>
      <c r="I24" s="612"/>
      <c r="J24" s="612"/>
      <c r="K24" s="612"/>
      <c r="L24" s="612"/>
      <c r="M24" s="612"/>
      <c r="N24" s="612"/>
      <c r="O24" s="612"/>
      <c r="P24" s="612"/>
      <c r="Q24" s="612"/>
      <c r="R24" s="612"/>
      <c r="S24" s="612"/>
      <c r="T24" s="612"/>
      <c r="U24" s="612"/>
      <c r="V24" s="612"/>
      <c r="W24" s="612"/>
      <c r="X24" s="612"/>
      <c r="Y24" s="612"/>
      <c r="Z24" s="612"/>
      <c r="AA24" s="612"/>
      <c r="AB24" s="612"/>
      <c r="AC24" s="612"/>
      <c r="AD24" s="612"/>
      <c r="AE24" s="612"/>
      <c r="AF24" s="612"/>
      <c r="AG24" s="612"/>
      <c r="AH24" s="612"/>
      <c r="AI24" s="612"/>
      <c r="AJ24" s="58"/>
    </row>
    <row r="25" spans="1:48" ht="17.25" customHeight="1" thickBot="1">
      <c r="A25" s="652" t="s">
        <v>137</v>
      </c>
      <c r="B25" s="652"/>
      <c r="C25" s="652"/>
      <c r="D25" s="652"/>
      <c r="E25" s="652"/>
      <c r="F25" s="652"/>
      <c r="G25" s="652"/>
      <c r="H25" s="652"/>
      <c r="I25" s="652"/>
      <c r="J25" s="652"/>
      <c r="K25" s="652"/>
      <c r="L25" s="652"/>
      <c r="M25" s="652"/>
      <c r="N25" s="652"/>
      <c r="O25" s="652"/>
      <c r="P25" s="652"/>
      <c r="Q25" s="652"/>
      <c r="R25" s="652"/>
      <c r="S25" s="652"/>
      <c r="T25" s="652"/>
      <c r="U25" s="652"/>
      <c r="V25" s="652"/>
      <c r="W25" s="652"/>
      <c r="X25" s="652"/>
      <c r="Y25" s="652"/>
      <c r="Z25" s="652"/>
      <c r="AA25" s="652"/>
      <c r="AB25" s="652"/>
      <c r="AC25" s="652"/>
      <c r="AD25" s="652"/>
      <c r="AE25" s="652"/>
      <c r="AF25" s="652"/>
      <c r="AG25" s="653"/>
      <c r="AH25" s="579" t="str" cm="1">
        <f t="array" ref="AH25">IF(G5="", "", IF(AND(PRODUCT((A28:A33="✓")*1), OR(A19="", AND(A19="✓", A27="✓"))),"○","×"))</f>
        <v/>
      </c>
      <c r="AI25" s="580"/>
      <c r="AJ25" s="39"/>
      <c r="AK25" s="576" t="s">
        <v>161</v>
      </c>
      <c r="AL25" s="577"/>
      <c r="AM25" s="577"/>
      <c r="AN25" s="577"/>
      <c r="AO25" s="577"/>
      <c r="AP25" s="577"/>
      <c r="AQ25" s="577"/>
      <c r="AR25" s="577"/>
      <c r="AS25" s="577"/>
      <c r="AT25" s="577"/>
      <c r="AU25" s="577"/>
      <c r="AV25" s="578"/>
    </row>
    <row r="26" spans="1:48" ht="14.25" customHeight="1" thickBot="1">
      <c r="A26" s="593" t="s">
        <v>162</v>
      </c>
      <c r="B26" s="594"/>
      <c r="C26" s="594"/>
      <c r="D26" s="594"/>
      <c r="E26" s="594"/>
      <c r="F26" s="594"/>
      <c r="G26" s="594"/>
      <c r="H26" s="594"/>
      <c r="I26" s="594"/>
      <c r="J26" s="594"/>
      <c r="K26" s="594"/>
      <c r="L26" s="594"/>
      <c r="M26" s="594"/>
      <c r="N26" s="594"/>
      <c r="O26" s="594"/>
      <c r="P26" s="594"/>
      <c r="Q26" s="594"/>
      <c r="R26" s="594"/>
      <c r="S26" s="594"/>
      <c r="T26" s="594"/>
      <c r="U26" s="594"/>
      <c r="V26" s="594"/>
      <c r="W26" s="594"/>
      <c r="X26" s="594"/>
      <c r="Y26" s="594"/>
      <c r="Z26" s="595"/>
      <c r="AA26" s="670" t="s">
        <v>163</v>
      </c>
      <c r="AB26" s="671"/>
      <c r="AC26" s="671"/>
      <c r="AD26" s="671"/>
      <c r="AE26" s="671"/>
      <c r="AF26" s="671"/>
      <c r="AG26" s="671"/>
      <c r="AH26" s="672"/>
      <c r="AI26" s="673"/>
      <c r="AJ26" s="58"/>
      <c r="AL26" s="32"/>
    </row>
    <row r="27" spans="1:48" ht="19.95" customHeight="1">
      <c r="A27" s="142"/>
      <c r="B27" s="658" t="s">
        <v>164</v>
      </c>
      <c r="C27" s="658"/>
      <c r="D27" s="658"/>
      <c r="E27" s="658"/>
      <c r="F27" s="658"/>
      <c r="G27" s="658"/>
      <c r="H27" s="658"/>
      <c r="I27" s="658"/>
      <c r="J27" s="658"/>
      <c r="K27" s="658"/>
      <c r="L27" s="658"/>
      <c r="M27" s="658"/>
      <c r="N27" s="658"/>
      <c r="O27" s="658"/>
      <c r="P27" s="658"/>
      <c r="Q27" s="658"/>
      <c r="R27" s="658"/>
      <c r="S27" s="658"/>
      <c r="T27" s="658"/>
      <c r="U27" s="658"/>
      <c r="V27" s="658"/>
      <c r="W27" s="658"/>
      <c r="X27" s="658"/>
      <c r="Y27" s="658"/>
      <c r="Z27" s="659"/>
      <c r="AA27" s="583" t="s">
        <v>139</v>
      </c>
      <c r="AB27" s="583"/>
      <c r="AC27" s="583"/>
      <c r="AD27" s="583"/>
      <c r="AE27" s="583"/>
      <c r="AF27" s="583"/>
      <c r="AG27" s="583"/>
      <c r="AH27" s="583"/>
      <c r="AI27" s="583"/>
      <c r="AJ27" s="65"/>
    </row>
    <row r="28" spans="1:48" ht="30" customHeight="1">
      <c r="A28" s="140"/>
      <c r="B28" s="658" t="s">
        <v>165</v>
      </c>
      <c r="C28" s="658"/>
      <c r="D28" s="658"/>
      <c r="E28" s="658"/>
      <c r="F28" s="658"/>
      <c r="G28" s="658"/>
      <c r="H28" s="658"/>
      <c r="I28" s="658"/>
      <c r="J28" s="658"/>
      <c r="K28" s="658"/>
      <c r="L28" s="658"/>
      <c r="M28" s="658"/>
      <c r="N28" s="658"/>
      <c r="O28" s="658"/>
      <c r="P28" s="658"/>
      <c r="Q28" s="658"/>
      <c r="R28" s="658"/>
      <c r="S28" s="658"/>
      <c r="T28" s="658"/>
      <c r="U28" s="658"/>
      <c r="V28" s="658"/>
      <c r="W28" s="658"/>
      <c r="X28" s="658"/>
      <c r="Y28" s="658"/>
      <c r="Z28" s="659"/>
      <c r="AA28" s="592" t="s">
        <v>166</v>
      </c>
      <c r="AB28" s="592"/>
      <c r="AC28" s="592"/>
      <c r="AD28" s="592"/>
      <c r="AE28" s="592"/>
      <c r="AF28" s="592"/>
      <c r="AG28" s="592"/>
      <c r="AH28" s="592"/>
      <c r="AI28" s="592"/>
      <c r="AJ28" s="65"/>
    </row>
    <row r="29" spans="1:48" ht="30" customHeight="1">
      <c r="A29" s="140"/>
      <c r="B29" s="613" t="s">
        <v>167</v>
      </c>
      <c r="C29" s="613"/>
      <c r="D29" s="613"/>
      <c r="E29" s="613"/>
      <c r="F29" s="613"/>
      <c r="G29" s="613"/>
      <c r="H29" s="613"/>
      <c r="I29" s="613"/>
      <c r="J29" s="613"/>
      <c r="K29" s="613"/>
      <c r="L29" s="613"/>
      <c r="M29" s="613"/>
      <c r="N29" s="613"/>
      <c r="O29" s="613"/>
      <c r="P29" s="613"/>
      <c r="Q29" s="613"/>
      <c r="R29" s="613"/>
      <c r="S29" s="613"/>
      <c r="T29" s="613"/>
      <c r="U29" s="613"/>
      <c r="V29" s="613"/>
      <c r="W29" s="613"/>
      <c r="X29" s="613"/>
      <c r="Y29" s="613"/>
      <c r="Z29" s="614"/>
      <c r="AA29" s="592" t="s">
        <v>168</v>
      </c>
      <c r="AB29" s="592"/>
      <c r="AC29" s="592"/>
      <c r="AD29" s="592"/>
      <c r="AE29" s="592"/>
      <c r="AF29" s="592"/>
      <c r="AG29" s="592"/>
      <c r="AH29" s="592"/>
      <c r="AI29" s="592"/>
      <c r="AJ29" s="39"/>
    </row>
    <row r="30" spans="1:48" ht="30" customHeight="1">
      <c r="A30" s="140"/>
      <c r="B30" s="658" t="s">
        <v>138</v>
      </c>
      <c r="C30" s="658"/>
      <c r="D30" s="658"/>
      <c r="E30" s="658"/>
      <c r="F30" s="658"/>
      <c r="G30" s="658"/>
      <c r="H30" s="658"/>
      <c r="I30" s="658"/>
      <c r="J30" s="658"/>
      <c r="K30" s="658"/>
      <c r="L30" s="658"/>
      <c r="M30" s="658"/>
      <c r="N30" s="658"/>
      <c r="O30" s="658"/>
      <c r="P30" s="658"/>
      <c r="Q30" s="658"/>
      <c r="R30" s="658"/>
      <c r="S30" s="658"/>
      <c r="T30" s="658"/>
      <c r="U30" s="658"/>
      <c r="V30" s="658"/>
      <c r="W30" s="658"/>
      <c r="X30" s="658"/>
      <c r="Y30" s="658"/>
      <c r="Z30" s="659"/>
      <c r="AA30" s="583" t="s">
        <v>139</v>
      </c>
      <c r="AB30" s="583"/>
      <c r="AC30" s="583"/>
      <c r="AD30" s="583"/>
      <c r="AE30" s="583"/>
      <c r="AF30" s="583"/>
      <c r="AG30" s="583"/>
      <c r="AH30" s="583"/>
      <c r="AI30" s="583"/>
      <c r="AJ30" s="39"/>
      <c r="AK30" s="32"/>
    </row>
    <row r="31" spans="1:48" ht="30" customHeight="1">
      <c r="A31" s="140"/>
      <c r="B31" s="658" t="s">
        <v>140</v>
      </c>
      <c r="C31" s="658"/>
      <c r="D31" s="658"/>
      <c r="E31" s="658"/>
      <c r="F31" s="658"/>
      <c r="G31" s="658"/>
      <c r="H31" s="658"/>
      <c r="I31" s="658"/>
      <c r="J31" s="658"/>
      <c r="K31" s="658"/>
      <c r="L31" s="658"/>
      <c r="M31" s="658"/>
      <c r="N31" s="658"/>
      <c r="O31" s="658"/>
      <c r="P31" s="658"/>
      <c r="Q31" s="658"/>
      <c r="R31" s="658"/>
      <c r="S31" s="658"/>
      <c r="T31" s="658"/>
      <c r="U31" s="658"/>
      <c r="V31" s="658"/>
      <c r="W31" s="658"/>
      <c r="X31" s="658"/>
      <c r="Y31" s="658"/>
      <c r="Z31" s="659"/>
      <c r="AA31" s="592" t="s">
        <v>141</v>
      </c>
      <c r="AB31" s="592"/>
      <c r="AC31" s="592"/>
      <c r="AD31" s="592"/>
      <c r="AE31" s="592"/>
      <c r="AF31" s="592"/>
      <c r="AG31" s="592"/>
      <c r="AH31" s="592"/>
      <c r="AI31" s="592"/>
      <c r="AJ31" s="39"/>
      <c r="AK31" s="32"/>
      <c r="AL31" s="33"/>
    </row>
    <row r="32" spans="1:48" ht="19.95" customHeight="1">
      <c r="A32" s="140"/>
      <c r="B32" s="613" t="s">
        <v>169</v>
      </c>
      <c r="C32" s="613"/>
      <c r="D32" s="613"/>
      <c r="E32" s="613"/>
      <c r="F32" s="613"/>
      <c r="G32" s="613"/>
      <c r="H32" s="613"/>
      <c r="I32" s="613"/>
      <c r="J32" s="613"/>
      <c r="K32" s="613"/>
      <c r="L32" s="613"/>
      <c r="M32" s="613"/>
      <c r="N32" s="613"/>
      <c r="O32" s="613"/>
      <c r="P32" s="613"/>
      <c r="Q32" s="613"/>
      <c r="R32" s="613"/>
      <c r="S32" s="613"/>
      <c r="T32" s="613"/>
      <c r="U32" s="613"/>
      <c r="V32" s="613"/>
      <c r="W32" s="613"/>
      <c r="X32" s="613"/>
      <c r="Y32" s="613"/>
      <c r="Z32" s="614"/>
      <c r="AA32" s="660" t="s">
        <v>142</v>
      </c>
      <c r="AB32" s="660"/>
      <c r="AC32" s="660"/>
      <c r="AD32" s="660"/>
      <c r="AE32" s="660"/>
      <c r="AF32" s="660"/>
      <c r="AG32" s="660"/>
      <c r="AH32" s="660"/>
      <c r="AI32" s="660"/>
      <c r="AJ32" s="39"/>
      <c r="AK32" s="32"/>
      <c r="AL32" s="33"/>
    </row>
    <row r="33" spans="1:53" ht="19.95" customHeight="1" thickBot="1">
      <c r="A33" s="143"/>
      <c r="B33" s="581" t="s">
        <v>170</v>
      </c>
      <c r="C33" s="581"/>
      <c r="D33" s="581"/>
      <c r="E33" s="581"/>
      <c r="F33" s="581"/>
      <c r="G33" s="581"/>
      <c r="H33" s="581"/>
      <c r="I33" s="581"/>
      <c r="J33" s="581"/>
      <c r="K33" s="581"/>
      <c r="L33" s="581"/>
      <c r="M33" s="581"/>
      <c r="N33" s="581"/>
      <c r="O33" s="581"/>
      <c r="P33" s="581"/>
      <c r="Q33" s="581"/>
      <c r="R33" s="581"/>
      <c r="S33" s="581"/>
      <c r="T33" s="581"/>
      <c r="U33" s="581"/>
      <c r="V33" s="581"/>
      <c r="W33" s="581"/>
      <c r="X33" s="581"/>
      <c r="Y33" s="581"/>
      <c r="Z33" s="582"/>
      <c r="AA33" s="583" t="s">
        <v>139</v>
      </c>
      <c r="AB33" s="583"/>
      <c r="AC33" s="583"/>
      <c r="AD33" s="583"/>
      <c r="AE33" s="583"/>
      <c r="AF33" s="583"/>
      <c r="AG33" s="583"/>
      <c r="AH33" s="583"/>
      <c r="AI33" s="583"/>
      <c r="AJ33" s="39"/>
      <c r="AK33" s="32"/>
      <c r="AL33" s="33"/>
    </row>
    <row r="34" spans="1:53" s="58" customFormat="1" ht="10.199999999999999" customHeight="1" thickBot="1">
      <c r="A34" s="39"/>
      <c r="B34" s="39"/>
      <c r="C34" s="41"/>
      <c r="D34" s="39"/>
      <c r="E34" s="39"/>
      <c r="F34" s="39"/>
      <c r="G34" s="39"/>
      <c r="H34" s="39"/>
      <c r="I34" s="39"/>
      <c r="J34" s="39"/>
      <c r="K34" s="39"/>
      <c r="L34" s="39"/>
      <c r="M34" s="39"/>
      <c r="N34" s="39"/>
      <c r="O34" s="39"/>
      <c r="P34" s="39"/>
      <c r="Q34" s="39"/>
      <c r="R34" s="39"/>
      <c r="S34" s="39"/>
      <c r="T34" s="39"/>
      <c r="U34" s="39"/>
      <c r="V34" s="39"/>
      <c r="W34" s="39"/>
      <c r="X34" s="39"/>
      <c r="Y34" s="39"/>
      <c r="Z34" s="41"/>
      <c r="AA34" s="41"/>
      <c r="AB34" s="41"/>
      <c r="AC34" s="41"/>
      <c r="AD34" s="41"/>
      <c r="AE34" s="41"/>
      <c r="AF34" s="41"/>
      <c r="AG34" s="41"/>
      <c r="AH34" s="41"/>
      <c r="AI34" s="39"/>
      <c r="AJ34" s="39"/>
    </row>
    <row r="35" spans="1:53" ht="25.95" customHeight="1" thickBot="1">
      <c r="A35" s="39"/>
      <c r="B35" s="39"/>
      <c r="C35" s="37"/>
      <c r="D35" s="37"/>
      <c r="E35" s="37"/>
      <c r="F35" s="37"/>
      <c r="G35" s="37"/>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584" t="str">
        <f>IF(G5="","",IF(AK37="○",IF(AK38="○","○","×"),"×"))</f>
        <v/>
      </c>
      <c r="AI35" s="585"/>
      <c r="AJ35" s="37"/>
      <c r="AK35" s="608" t="s">
        <v>171</v>
      </c>
      <c r="AL35" s="609"/>
      <c r="AM35" s="609"/>
      <c r="AN35" s="609"/>
      <c r="AO35" s="609"/>
      <c r="AP35" s="609"/>
      <c r="AQ35" s="609"/>
      <c r="AR35" s="609"/>
      <c r="AS35" s="609"/>
      <c r="AT35" s="609"/>
      <c r="AU35" s="609"/>
      <c r="AV35" s="610"/>
      <c r="AW35" s="88"/>
    </row>
    <row r="36" spans="1:53" ht="10.199999999999999" customHeight="1" thickBot="1">
      <c r="A36" s="34"/>
      <c r="B36" s="93"/>
      <c r="C36" s="94"/>
      <c r="D36" s="94"/>
      <c r="E36" s="94"/>
      <c r="F36" s="94"/>
      <c r="G36" s="94"/>
      <c r="H36" s="94"/>
      <c r="I36" s="94"/>
      <c r="J36" s="94"/>
      <c r="K36" s="94"/>
      <c r="L36" s="94"/>
      <c r="M36" s="94"/>
      <c r="N36" s="94"/>
      <c r="O36" s="94"/>
      <c r="P36" s="94"/>
      <c r="Q36" s="94"/>
      <c r="R36" s="94"/>
      <c r="S36" s="94"/>
      <c r="T36" s="94"/>
      <c r="U36" s="94"/>
      <c r="V36" s="94"/>
      <c r="W36" s="94"/>
      <c r="X36" s="94"/>
      <c r="Y36" s="94"/>
      <c r="Z36" s="94"/>
      <c r="AA36" s="94"/>
      <c r="AB36" s="94"/>
      <c r="AC36" s="94"/>
      <c r="AD36" s="94"/>
      <c r="AE36" s="94"/>
      <c r="AF36" s="94"/>
      <c r="AG36" s="94"/>
      <c r="AH36" s="37"/>
      <c r="AI36" s="102"/>
      <c r="AJ36" s="37"/>
      <c r="AK36" s="35"/>
    </row>
    <row r="37" spans="1:53" ht="24.6" customHeight="1" thickBot="1">
      <c r="A37" s="36"/>
      <c r="B37" s="144"/>
      <c r="C37" s="674" t="s">
        <v>172</v>
      </c>
      <c r="D37" s="675"/>
      <c r="E37" s="675"/>
      <c r="F37" s="675"/>
      <c r="G37" s="675"/>
      <c r="H37" s="675"/>
      <c r="I37" s="675"/>
      <c r="J37" s="675"/>
      <c r="K37" s="675"/>
      <c r="L37" s="675"/>
      <c r="M37" s="675"/>
      <c r="N37" s="675"/>
      <c r="O37" s="675"/>
      <c r="P37" s="675"/>
      <c r="Q37" s="675"/>
      <c r="R37" s="675"/>
      <c r="S37" s="675"/>
      <c r="T37" s="675"/>
      <c r="U37" s="675"/>
      <c r="V37" s="675"/>
      <c r="W37" s="675"/>
      <c r="X37" s="675"/>
      <c r="Y37" s="675"/>
      <c r="Z37" s="675"/>
      <c r="AA37" s="675"/>
      <c r="AB37" s="675"/>
      <c r="AC37" s="675"/>
      <c r="AD37" s="675"/>
      <c r="AE37" s="675"/>
      <c r="AF37" s="675"/>
      <c r="AG37" s="675"/>
      <c r="AH37" s="675"/>
      <c r="AI37" s="38"/>
      <c r="AJ37" s="92"/>
      <c r="AK37" t="str">
        <f>IF(B37="✓","○","×")</f>
        <v>×</v>
      </c>
    </row>
    <row r="38" spans="1:53" ht="6" customHeight="1">
      <c r="A38" s="36"/>
      <c r="B38" s="91"/>
      <c r="C38" s="37"/>
      <c r="D38" s="90"/>
      <c r="E38" s="90"/>
      <c r="F38" s="90"/>
      <c r="G38" s="90"/>
      <c r="H38" s="90"/>
      <c r="I38" s="90"/>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38"/>
      <c r="AJ38" s="92"/>
      <c r="AK38" t="str">
        <f>IF(G40&lt;&gt;"",IF(J40&lt;&gt;"","○","×"),"×")</f>
        <v>×</v>
      </c>
    </row>
    <row r="39" spans="1:53" ht="9.6" customHeight="1" thickBot="1">
      <c r="A39" s="40"/>
      <c r="B39" s="41"/>
      <c r="C39" s="37"/>
      <c r="D39" s="39"/>
      <c r="E39" s="39"/>
      <c r="F39" s="39"/>
      <c r="G39" s="39"/>
      <c r="H39" s="39"/>
      <c r="I39" s="39"/>
      <c r="J39" s="39"/>
      <c r="K39" s="39"/>
      <c r="L39" s="39"/>
      <c r="M39" s="39"/>
      <c r="N39" s="39"/>
      <c r="O39" s="39"/>
      <c r="P39" s="39"/>
      <c r="Q39" s="39"/>
      <c r="R39" s="39"/>
      <c r="S39" s="39"/>
      <c r="T39" s="39"/>
      <c r="U39" s="39"/>
      <c r="V39" s="39"/>
      <c r="W39" s="39"/>
      <c r="X39" s="39"/>
      <c r="Y39" s="39"/>
      <c r="Z39" s="39"/>
      <c r="AA39" s="39"/>
      <c r="AB39" s="39"/>
      <c r="AC39" s="39"/>
      <c r="AD39" s="39"/>
      <c r="AE39" s="39"/>
      <c r="AF39" s="39"/>
      <c r="AG39" s="39"/>
      <c r="AH39" s="39"/>
      <c r="AI39" s="42"/>
      <c r="AJ39" s="37"/>
    </row>
    <row r="40" spans="1:53" s="33" customFormat="1" ht="17.399999999999999" customHeight="1" thickBot="1">
      <c r="A40" s="43"/>
      <c r="B40" s="44" t="s">
        <v>143</v>
      </c>
      <c r="C40" s="44"/>
      <c r="D40" s="588">
        <v>7</v>
      </c>
      <c r="E40" s="589"/>
      <c r="F40" s="44" t="s">
        <v>144</v>
      </c>
      <c r="G40" s="586"/>
      <c r="H40" s="587"/>
      <c r="I40" s="44" t="s">
        <v>145</v>
      </c>
      <c r="J40" s="586"/>
      <c r="K40" s="587"/>
      <c r="L40" s="44" t="s">
        <v>146</v>
      </c>
      <c r="M40" s="39"/>
      <c r="N40" s="588" t="s">
        <v>130</v>
      </c>
      <c r="O40" s="588"/>
      <c r="P40" s="588"/>
      <c r="Q40" s="679" t="str">
        <f>IF(G5="","",G5)</f>
        <v/>
      </c>
      <c r="R40" s="679"/>
      <c r="S40" s="679"/>
      <c r="T40" s="679"/>
      <c r="U40" s="679"/>
      <c r="V40" s="679"/>
      <c r="W40" s="679"/>
      <c r="X40" s="679"/>
      <c r="Y40" s="679"/>
      <c r="Z40" s="679"/>
      <c r="AA40" s="679"/>
      <c r="AB40" s="679"/>
      <c r="AC40" s="679"/>
      <c r="AD40" s="679"/>
      <c r="AE40" s="679"/>
      <c r="AF40" s="679"/>
      <c r="AG40" s="679"/>
      <c r="AH40" s="679"/>
      <c r="AI40" s="42"/>
      <c r="AJ40" s="37"/>
    </row>
    <row r="41" spans="1:53" s="33" customFormat="1" ht="18" customHeight="1">
      <c r="A41" s="43"/>
      <c r="B41" s="45"/>
      <c r="C41" s="44"/>
      <c r="D41" s="44"/>
      <c r="E41" s="44"/>
      <c r="F41" s="44"/>
      <c r="G41" s="44"/>
      <c r="H41" s="44"/>
      <c r="I41" s="44"/>
      <c r="J41" s="44"/>
      <c r="K41" s="44"/>
      <c r="L41" s="44"/>
      <c r="M41" s="44"/>
      <c r="N41" s="666" t="s">
        <v>147</v>
      </c>
      <c r="O41" s="666"/>
      <c r="P41" s="666"/>
      <c r="Q41" s="667" t="s">
        <v>20</v>
      </c>
      <c r="R41" s="667"/>
      <c r="S41" s="669" t="str">
        <f>IF(基本情報入力シート!L25="", "", 基本情報入力シート!L25)</f>
        <v/>
      </c>
      <c r="T41" s="669"/>
      <c r="U41" s="669"/>
      <c r="V41" s="669"/>
      <c r="W41" s="669"/>
      <c r="X41" s="668"/>
      <c r="Y41" s="668"/>
      <c r="Z41" s="669" t="str">
        <f>IF(基本情報入力シート!L26="", "", 基本情報入力シート!L26)</f>
        <v/>
      </c>
      <c r="AA41" s="669"/>
      <c r="AB41" s="669"/>
      <c r="AC41" s="669"/>
      <c r="AD41" s="669"/>
      <c r="AE41" s="669"/>
      <c r="AF41" s="669"/>
      <c r="AG41" s="669"/>
      <c r="AH41" s="669"/>
      <c r="AI41" s="42"/>
      <c r="AJ41" s="37"/>
    </row>
    <row r="42" spans="1:53" s="33" customFormat="1" ht="10.199999999999999" customHeight="1">
      <c r="A42" s="46"/>
      <c r="B42" s="47"/>
      <c r="C42" s="48"/>
      <c r="D42" s="48"/>
      <c r="E42" s="48"/>
      <c r="F42" s="48"/>
      <c r="G42" s="48"/>
      <c r="H42" s="48"/>
      <c r="I42" s="48"/>
      <c r="J42" s="48"/>
      <c r="K42" s="48"/>
      <c r="L42" s="48"/>
      <c r="M42" s="48"/>
      <c r="N42" s="48"/>
      <c r="O42" s="48"/>
      <c r="P42" s="47"/>
      <c r="Q42" s="48"/>
      <c r="R42" s="49"/>
      <c r="S42" s="49"/>
      <c r="T42" s="49"/>
      <c r="U42" s="49"/>
      <c r="V42" s="49"/>
      <c r="W42" s="50"/>
      <c r="X42" s="50"/>
      <c r="Y42" s="50"/>
      <c r="Z42" s="50"/>
      <c r="AA42" s="50"/>
      <c r="AB42" s="50"/>
      <c r="AC42" s="50"/>
      <c r="AD42" s="50"/>
      <c r="AE42" s="50"/>
      <c r="AF42" s="50"/>
      <c r="AG42" s="50"/>
      <c r="AH42" s="50"/>
      <c r="AI42" s="51"/>
      <c r="AJ42" s="37"/>
    </row>
    <row r="43" spans="1:53" ht="42" customHeight="1">
      <c r="A43" s="680" t="s">
        <v>173</v>
      </c>
      <c r="B43" s="680"/>
      <c r="C43" s="680"/>
      <c r="D43" s="680"/>
      <c r="E43" s="680"/>
      <c r="F43" s="680"/>
      <c r="G43" s="680"/>
      <c r="H43" s="680"/>
      <c r="I43" s="680"/>
      <c r="J43" s="680"/>
      <c r="K43" s="680"/>
      <c r="L43" s="680"/>
      <c r="M43" s="680"/>
      <c r="N43" s="680"/>
      <c r="O43" s="680"/>
      <c r="P43" s="680"/>
      <c r="Q43" s="680"/>
      <c r="R43" s="680"/>
      <c r="S43" s="680"/>
      <c r="T43" s="680"/>
      <c r="U43" s="680"/>
      <c r="V43" s="680"/>
      <c r="W43" s="680"/>
      <c r="X43" s="680"/>
      <c r="Y43" s="680"/>
      <c r="Z43" s="680"/>
      <c r="AA43" s="680"/>
      <c r="AB43" s="680"/>
      <c r="AC43" s="680"/>
      <c r="AD43" s="680"/>
      <c r="AE43" s="680"/>
      <c r="AF43" s="680"/>
      <c r="AG43" s="680"/>
      <c r="AH43" s="680"/>
      <c r="AI43" s="680"/>
      <c r="AJ43" s="99"/>
      <c r="AK43" s="199"/>
      <c r="AL43" s="199"/>
      <c r="AM43" s="199"/>
      <c r="AN43" s="199"/>
      <c r="AO43" s="199"/>
      <c r="AP43" s="199"/>
      <c r="AQ43" s="199"/>
      <c r="AR43" s="199"/>
      <c r="AS43" s="199"/>
      <c r="AT43" s="199"/>
      <c r="AU43" s="199"/>
      <c r="AV43" s="199"/>
      <c r="AW43" s="199"/>
      <c r="AX43" s="199"/>
      <c r="AY43" s="199"/>
      <c r="AZ43" s="199"/>
    </row>
    <row r="44" spans="1:53" ht="4.2" customHeight="1">
      <c r="A44" s="58"/>
      <c r="B44" s="60"/>
      <c r="C44" s="58"/>
      <c r="D44" s="58"/>
      <c r="E44" s="58"/>
      <c r="F44" s="58"/>
      <c r="G44" s="58"/>
      <c r="H44" s="58"/>
      <c r="I44" s="58"/>
      <c r="J44" s="58"/>
      <c r="K44" s="58"/>
      <c r="L44" s="58"/>
      <c r="M44" s="58"/>
      <c r="N44" s="58"/>
      <c r="O44" s="58"/>
      <c r="P44" s="58"/>
      <c r="Q44" s="58"/>
      <c r="R44" s="58"/>
      <c r="S44" s="58"/>
      <c r="T44" s="58"/>
      <c r="U44" s="58"/>
      <c r="V44" s="58"/>
      <c r="W44" s="58"/>
      <c r="X44" s="58"/>
      <c r="Y44" s="58"/>
      <c r="Z44" s="58"/>
      <c r="AA44" s="58"/>
      <c r="AB44" s="58"/>
      <c r="AC44" s="58"/>
      <c r="AD44" s="58"/>
      <c r="AE44" s="58"/>
      <c r="AF44" s="58"/>
      <c r="AG44" s="58"/>
      <c r="AH44" s="58"/>
      <c r="AI44" s="58"/>
      <c r="AJ44" s="58"/>
    </row>
    <row r="45" spans="1:53" ht="21" customHeight="1">
      <c r="A45" s="62" t="s">
        <v>174</v>
      </c>
      <c r="B45" s="60"/>
      <c r="C45" s="59"/>
      <c r="D45" s="59"/>
      <c r="E45" s="61"/>
      <c r="F45" s="58"/>
      <c r="G45" s="58"/>
      <c r="H45" s="58"/>
      <c r="I45" s="58"/>
      <c r="J45" s="58"/>
      <c r="K45" s="58"/>
      <c r="L45" s="58"/>
      <c r="M45" s="58"/>
      <c r="N45" s="58"/>
      <c r="O45" s="58"/>
      <c r="P45" s="58"/>
      <c r="Q45" s="58"/>
      <c r="R45" s="58"/>
      <c r="S45" s="58"/>
      <c r="T45" s="58"/>
      <c r="U45" s="58"/>
      <c r="V45" s="58"/>
      <c r="W45" s="58"/>
      <c r="X45" s="58"/>
      <c r="Y45" s="58"/>
      <c r="Z45" s="58"/>
      <c r="AA45" s="58"/>
      <c r="AB45" s="58"/>
      <c r="AC45" s="58"/>
      <c r="AD45" s="58"/>
      <c r="AE45" s="58"/>
      <c r="AF45" s="58"/>
      <c r="AG45" s="58"/>
      <c r="AH45" s="58"/>
      <c r="AI45" s="58"/>
      <c r="AJ45" s="58"/>
    </row>
    <row r="46" spans="1:53">
      <c r="A46" s="59" t="s">
        <v>175</v>
      </c>
      <c r="B46" s="59"/>
      <c r="C46" s="59"/>
      <c r="D46" s="59"/>
      <c r="E46" s="59"/>
      <c r="F46" s="59"/>
      <c r="G46" s="59"/>
      <c r="H46" s="59"/>
      <c r="I46" s="59"/>
      <c r="J46" s="59"/>
      <c r="K46" s="59"/>
      <c r="L46" s="59"/>
      <c r="M46" s="59"/>
      <c r="N46" s="59"/>
      <c r="O46" s="59"/>
      <c r="P46" s="59"/>
      <c r="Q46" s="59"/>
      <c r="R46" s="59"/>
      <c r="S46" s="59"/>
      <c r="T46" s="59"/>
      <c r="U46" s="59"/>
      <c r="V46" s="59"/>
      <c r="W46" s="59"/>
      <c r="X46" s="59"/>
      <c r="Y46" s="59"/>
      <c r="Z46" s="59"/>
      <c r="AA46" s="59"/>
      <c r="AB46" s="59"/>
      <c r="AC46" s="59"/>
      <c r="AD46" s="59"/>
      <c r="AE46" s="59"/>
      <c r="AF46" s="59"/>
      <c r="AG46" s="59"/>
      <c r="AH46" s="59"/>
      <c r="AI46" s="59"/>
      <c r="AJ46" s="59"/>
    </row>
    <row r="47" spans="1:53" ht="10.5" customHeight="1">
      <c r="A47" s="103"/>
      <c r="B47" s="103"/>
      <c r="C47" s="103"/>
      <c r="D47" s="103"/>
      <c r="E47" s="103"/>
      <c r="F47" s="103"/>
      <c r="G47" s="103"/>
      <c r="H47" s="103"/>
      <c r="I47" s="103"/>
      <c r="J47" s="103"/>
      <c r="K47" s="103"/>
      <c r="L47" s="103"/>
      <c r="M47" s="103"/>
      <c r="N47" s="103"/>
      <c r="O47" s="103"/>
      <c r="P47" s="103"/>
      <c r="Q47" s="103"/>
      <c r="R47" s="103"/>
      <c r="S47" s="103"/>
      <c r="T47" s="103"/>
      <c r="U47" s="103"/>
      <c r="V47" s="103"/>
      <c r="W47" s="103"/>
      <c r="X47" s="103"/>
      <c r="Y47" s="103"/>
      <c r="Z47" s="103"/>
      <c r="AA47" s="103"/>
      <c r="AB47" s="103"/>
      <c r="AC47" s="103"/>
      <c r="AD47" s="103"/>
      <c r="AE47" s="103"/>
      <c r="AF47" s="103"/>
      <c r="AG47" s="103"/>
      <c r="AH47" s="103"/>
      <c r="AI47" s="103"/>
      <c r="AJ47" s="103"/>
    </row>
    <row r="48" spans="1:53" ht="15" customHeight="1">
      <c r="A48" s="676" t="s">
        <v>176</v>
      </c>
      <c r="B48" s="677"/>
      <c r="C48" s="677"/>
      <c r="D48" s="677"/>
      <c r="E48" s="677"/>
      <c r="F48" s="677"/>
      <c r="G48" s="677"/>
      <c r="H48" s="677"/>
      <c r="I48" s="677"/>
      <c r="J48" s="677"/>
      <c r="K48" s="677"/>
      <c r="L48" s="677"/>
      <c r="M48" s="677"/>
      <c r="N48" s="677"/>
      <c r="O48" s="677"/>
      <c r="P48" s="677"/>
      <c r="Q48" s="677"/>
      <c r="R48" s="677"/>
      <c r="S48" s="677"/>
      <c r="T48" s="677"/>
      <c r="U48" s="677"/>
      <c r="V48" s="677"/>
      <c r="W48" s="677"/>
      <c r="X48" s="677"/>
      <c r="Y48" s="677"/>
      <c r="Z48" s="677"/>
      <c r="AA48" s="677"/>
      <c r="AB48" s="677"/>
      <c r="AC48" s="677"/>
      <c r="AD48" s="677"/>
      <c r="AE48" s="677"/>
      <c r="AF48" s="677"/>
      <c r="AG48" s="677"/>
      <c r="AH48" s="677"/>
      <c r="AI48" s="677"/>
      <c r="AJ48" s="678"/>
      <c r="BA48" s="88" t="s">
        <v>177</v>
      </c>
    </row>
    <row r="49" spans="1:53">
      <c r="A49" s="664" t="s">
        <v>178</v>
      </c>
      <c r="B49" s="665"/>
      <c r="C49" s="665"/>
      <c r="D49" s="665"/>
      <c r="E49" s="665"/>
      <c r="F49" s="665"/>
      <c r="G49" s="665"/>
      <c r="H49" s="665"/>
      <c r="I49" s="665"/>
      <c r="J49" s="665"/>
      <c r="K49" s="665"/>
      <c r="L49" s="665"/>
      <c r="M49" s="665"/>
      <c r="N49" s="665"/>
      <c r="O49" s="665"/>
      <c r="P49" s="665"/>
      <c r="Q49" s="665"/>
      <c r="R49" s="665"/>
      <c r="S49" s="665"/>
      <c r="T49" s="665"/>
      <c r="U49" s="665"/>
      <c r="V49" s="665"/>
      <c r="W49" s="665"/>
      <c r="X49" s="665"/>
      <c r="Y49" s="665"/>
      <c r="Z49" s="665"/>
      <c r="AA49" s="665"/>
      <c r="AB49" s="665"/>
      <c r="AC49" s="665"/>
      <c r="AD49" s="665"/>
      <c r="AE49" s="661" t="str">
        <f>IF(G5="", "", IF(AH13="○", "○", "×"))</f>
        <v/>
      </c>
      <c r="AF49" s="661"/>
      <c r="AG49" s="661"/>
      <c r="AH49" s="661"/>
      <c r="AI49" s="661"/>
      <c r="AJ49" s="661"/>
      <c r="BA49" s="88">
        <f>COUNTIF(A49:AJ54, "×")</f>
        <v>0</v>
      </c>
    </row>
    <row r="50" spans="1:53" ht="15" customHeight="1">
      <c r="A50" s="676" t="s">
        <v>179</v>
      </c>
      <c r="B50" s="677"/>
      <c r="C50" s="677"/>
      <c r="D50" s="677"/>
      <c r="E50" s="677"/>
      <c r="F50" s="677"/>
      <c r="G50" s="677"/>
      <c r="H50" s="677"/>
      <c r="I50" s="677"/>
      <c r="J50" s="677"/>
      <c r="K50" s="677"/>
      <c r="L50" s="677"/>
      <c r="M50" s="677"/>
      <c r="N50" s="677"/>
      <c r="O50" s="677"/>
      <c r="P50" s="677"/>
      <c r="Q50" s="677"/>
      <c r="R50" s="677"/>
      <c r="S50" s="677"/>
      <c r="T50" s="677"/>
      <c r="U50" s="677"/>
      <c r="V50" s="677"/>
      <c r="W50" s="677"/>
      <c r="X50" s="677"/>
      <c r="Y50" s="677"/>
      <c r="Z50" s="677"/>
      <c r="AA50" s="677"/>
      <c r="AB50" s="677"/>
      <c r="AC50" s="677"/>
      <c r="AD50" s="677"/>
      <c r="AE50" s="677"/>
      <c r="AF50" s="677"/>
      <c r="AG50" s="677"/>
      <c r="AH50" s="677"/>
      <c r="AI50" s="677"/>
      <c r="AJ50" s="678"/>
    </row>
    <row r="51" spans="1:53">
      <c r="A51" s="662" t="s">
        <v>180</v>
      </c>
      <c r="B51" s="663"/>
      <c r="C51" s="663"/>
      <c r="D51" s="663"/>
      <c r="E51" s="663"/>
      <c r="F51" s="663"/>
      <c r="G51" s="663"/>
      <c r="H51" s="663"/>
      <c r="I51" s="663"/>
      <c r="J51" s="663"/>
      <c r="K51" s="663"/>
      <c r="L51" s="663"/>
      <c r="M51" s="663"/>
      <c r="N51" s="663"/>
      <c r="O51" s="663"/>
      <c r="P51" s="663"/>
      <c r="Q51" s="663"/>
      <c r="R51" s="663"/>
      <c r="S51" s="663"/>
      <c r="T51" s="663"/>
      <c r="U51" s="663"/>
      <c r="V51" s="663"/>
      <c r="W51" s="663"/>
      <c r="X51" s="663"/>
      <c r="Y51" s="663"/>
      <c r="Z51" s="663"/>
      <c r="AA51" s="663"/>
      <c r="AB51" s="663"/>
      <c r="AC51" s="663"/>
      <c r="AD51" s="663"/>
      <c r="AE51" s="661" t="str">
        <f>AH25</f>
        <v/>
      </c>
      <c r="AF51" s="661"/>
      <c r="AG51" s="661"/>
      <c r="AH51" s="661"/>
      <c r="AI51" s="661"/>
      <c r="AJ51" s="661"/>
    </row>
    <row r="52" spans="1:53">
      <c r="A52" s="681" t="s">
        <v>181</v>
      </c>
      <c r="B52" s="682"/>
      <c r="C52" s="682"/>
      <c r="D52" s="682"/>
      <c r="E52" s="682"/>
      <c r="F52" s="682"/>
      <c r="G52" s="682"/>
      <c r="H52" s="682"/>
      <c r="I52" s="682"/>
      <c r="J52" s="682"/>
      <c r="K52" s="682"/>
      <c r="L52" s="682"/>
      <c r="M52" s="682"/>
      <c r="N52" s="682"/>
      <c r="O52" s="682"/>
      <c r="P52" s="682"/>
      <c r="Q52" s="682"/>
      <c r="R52" s="682"/>
      <c r="S52" s="682"/>
      <c r="T52" s="682"/>
      <c r="U52" s="682"/>
      <c r="V52" s="682"/>
      <c r="W52" s="682"/>
      <c r="X52" s="682"/>
      <c r="Y52" s="682"/>
      <c r="Z52" s="682"/>
      <c r="AA52" s="682"/>
      <c r="AB52" s="682"/>
      <c r="AC52" s="682"/>
      <c r="AD52" s="682"/>
      <c r="AE52" s="661" t="str">
        <f>AH35</f>
        <v/>
      </c>
      <c r="AF52" s="661"/>
      <c r="AG52" s="661"/>
      <c r="AH52" s="661"/>
      <c r="AI52" s="661"/>
      <c r="AJ52" s="661"/>
    </row>
    <row r="53" spans="1:53" ht="15" customHeight="1">
      <c r="A53" s="676" t="s">
        <v>182</v>
      </c>
      <c r="B53" s="677"/>
      <c r="C53" s="677"/>
      <c r="D53" s="677"/>
      <c r="E53" s="677"/>
      <c r="F53" s="677"/>
      <c r="G53" s="677"/>
      <c r="H53" s="677"/>
      <c r="I53" s="677"/>
      <c r="J53" s="677"/>
      <c r="K53" s="677"/>
      <c r="L53" s="677"/>
      <c r="M53" s="677"/>
      <c r="N53" s="677"/>
      <c r="O53" s="677"/>
      <c r="P53" s="677"/>
      <c r="Q53" s="677"/>
      <c r="R53" s="677"/>
      <c r="S53" s="677"/>
      <c r="T53" s="677"/>
      <c r="U53" s="677"/>
      <c r="V53" s="677"/>
      <c r="W53" s="677"/>
      <c r="X53" s="677"/>
      <c r="Y53" s="677"/>
      <c r="Z53" s="677"/>
      <c r="AA53" s="677"/>
      <c r="AB53" s="677"/>
      <c r="AC53" s="677"/>
      <c r="AD53" s="677"/>
      <c r="AE53" s="677"/>
      <c r="AF53" s="677"/>
      <c r="AG53" s="677"/>
      <c r="AH53" s="677"/>
      <c r="AI53" s="677"/>
      <c r="AJ53" s="678"/>
    </row>
    <row r="54" spans="1:53">
      <c r="A54" s="662" t="s">
        <v>183</v>
      </c>
      <c r="B54" s="663"/>
      <c r="C54" s="663"/>
      <c r="D54" s="663"/>
      <c r="E54" s="663"/>
      <c r="F54" s="663"/>
      <c r="G54" s="663"/>
      <c r="H54" s="663"/>
      <c r="I54" s="663"/>
      <c r="J54" s="663"/>
      <c r="K54" s="663"/>
      <c r="L54" s="663"/>
      <c r="M54" s="663"/>
      <c r="N54" s="663"/>
      <c r="O54" s="663"/>
      <c r="P54" s="663"/>
      <c r="Q54" s="663"/>
      <c r="R54" s="663"/>
      <c r="S54" s="663"/>
      <c r="T54" s="663"/>
      <c r="U54" s="663"/>
      <c r="V54" s="663"/>
      <c r="W54" s="663"/>
      <c r="X54" s="663"/>
      <c r="Y54" s="663"/>
      <c r="Z54" s="663"/>
      <c r="AA54" s="663"/>
      <c r="AB54" s="663"/>
      <c r="AC54" s="663"/>
      <c r="AD54" s="663"/>
      <c r="AE54" s="661" t="str">
        <f>'別紙様式2-4（補助金 個票） '!R8</f>
        <v/>
      </c>
      <c r="AF54" s="661"/>
      <c r="AG54" s="661"/>
      <c r="AH54" s="661"/>
      <c r="AI54" s="661"/>
      <c r="AJ54" s="661"/>
      <c r="AR54" s="297"/>
    </row>
    <row r="55" spans="1:53" ht="14.4" customHeight="1">
      <c r="A55" s="95"/>
      <c r="B55" s="95"/>
      <c r="C55" s="95"/>
      <c r="D55" s="95"/>
      <c r="E55" s="95"/>
      <c r="F55" s="95"/>
      <c r="G55" s="95"/>
      <c r="H55" s="95"/>
      <c r="I55" s="95"/>
      <c r="J55" s="95"/>
      <c r="K55" s="95"/>
      <c r="L55" s="366"/>
      <c r="M55" s="95"/>
      <c r="N55" s="95"/>
      <c r="O55" s="95"/>
      <c r="P55" s="95"/>
      <c r="Q55" s="95"/>
      <c r="R55" s="95"/>
      <c r="S55" s="95"/>
      <c r="T55" s="95"/>
      <c r="U55" s="95"/>
      <c r="V55" s="95"/>
      <c r="W55" s="95"/>
      <c r="X55" s="95"/>
      <c r="Y55" s="95"/>
      <c r="Z55" s="95"/>
      <c r="AA55" s="95"/>
      <c r="AB55" s="95"/>
      <c r="AC55" s="95"/>
      <c r="AD55" s="95"/>
      <c r="AE55" s="95"/>
      <c r="AF55" s="95"/>
      <c r="AG55" s="95"/>
      <c r="AH55" s="95"/>
      <c r="AI55" s="95"/>
      <c r="AJ55" s="95"/>
    </row>
    <row r="56" spans="1:53" ht="16.8" customHeight="1">
      <c r="A56" s="107"/>
      <c r="B56" s="107"/>
      <c r="C56" s="108"/>
      <c r="D56" s="108"/>
      <c r="E56" s="108"/>
      <c r="F56" s="108"/>
      <c r="G56" s="108"/>
      <c r="H56" s="109"/>
      <c r="I56" s="109"/>
      <c r="J56" s="109"/>
      <c r="K56" s="109"/>
      <c r="L56" s="109"/>
      <c r="M56" s="109"/>
      <c r="N56" s="109"/>
      <c r="O56" s="109"/>
      <c r="P56" s="109"/>
      <c r="Q56" s="109"/>
      <c r="R56" s="109"/>
      <c r="S56" s="109"/>
      <c r="T56" s="110"/>
      <c r="U56" s="110"/>
      <c r="V56" s="110"/>
      <c r="W56" s="110"/>
      <c r="X56" s="110"/>
      <c r="Y56" s="110"/>
      <c r="Z56" s="110"/>
      <c r="AA56" s="110"/>
      <c r="AB56" s="110"/>
      <c r="AC56" s="110"/>
      <c r="AD56" s="110"/>
      <c r="AE56" s="110"/>
      <c r="AF56" s="110"/>
      <c r="AG56" s="110"/>
      <c r="AH56" s="110"/>
      <c r="AI56" s="110"/>
      <c r="AJ56" s="110"/>
      <c r="AK56" s="445">
        <f>COUNTIF(AE49:AE54,"○")</f>
        <v>0</v>
      </c>
    </row>
    <row r="57" spans="1:53" ht="24.6" customHeight="1">
      <c r="AK57" s="445" t="str">
        <f>IF(AK56=4,"○","")</f>
        <v/>
      </c>
    </row>
    <row r="58" spans="1:53" ht="24.6" customHeight="1"/>
    <row r="59" spans="1:53" ht="61.2" customHeight="1"/>
    <row r="60" spans="1:53" s="52" customFormat="1" ht="29.4" customHeight="1"/>
    <row r="61" spans="1:53" ht="13.95" customHeight="1"/>
    <row r="62" spans="1:53" ht="13.95" customHeight="1"/>
    <row r="63" spans="1:53" ht="13.95" customHeight="1">
      <c r="A63" s="573"/>
      <c r="B63" s="573"/>
      <c r="C63" s="572"/>
      <c r="D63" s="572"/>
      <c r="E63" s="572"/>
      <c r="F63" s="572"/>
      <c r="G63" s="572"/>
      <c r="H63" s="575"/>
      <c r="I63" s="575"/>
      <c r="J63" s="575"/>
      <c r="K63" s="575"/>
      <c r="L63" s="575"/>
      <c r="M63" s="575"/>
      <c r="N63" s="575"/>
      <c r="O63" s="575"/>
      <c r="P63" s="575"/>
      <c r="Q63" s="575"/>
      <c r="R63" s="575"/>
      <c r="S63" s="575"/>
      <c r="T63" s="574"/>
      <c r="U63" s="574"/>
      <c r="V63" s="574"/>
      <c r="W63" s="574"/>
      <c r="X63" s="574"/>
      <c r="Y63" s="574"/>
      <c r="Z63" s="574"/>
      <c r="AA63" s="574"/>
      <c r="AB63" s="574"/>
      <c r="AC63" s="574"/>
      <c r="AD63" s="574"/>
      <c r="AE63" s="574"/>
      <c r="AF63" s="574"/>
      <c r="AG63" s="574"/>
      <c r="AH63" s="574"/>
      <c r="AI63" s="574"/>
      <c r="AJ63" s="574"/>
    </row>
    <row r="64" spans="1:53" ht="13.95" customHeight="1">
      <c r="A64" s="573"/>
      <c r="B64" s="573"/>
      <c r="C64" s="572"/>
      <c r="D64" s="572"/>
      <c r="E64" s="572"/>
      <c r="F64" s="572"/>
      <c r="G64" s="572"/>
      <c r="H64" s="575"/>
      <c r="I64" s="575"/>
      <c r="J64" s="575"/>
      <c r="K64" s="575"/>
      <c r="L64" s="575"/>
      <c r="M64" s="575"/>
      <c r="N64" s="575"/>
      <c r="O64" s="575"/>
      <c r="P64" s="575"/>
      <c r="Q64" s="575"/>
      <c r="R64" s="575"/>
      <c r="S64" s="575"/>
      <c r="T64" s="574"/>
      <c r="U64" s="574"/>
      <c r="V64" s="574"/>
      <c r="W64" s="574"/>
      <c r="X64" s="574"/>
      <c r="Y64" s="574"/>
      <c r="Z64" s="574"/>
      <c r="AA64" s="574"/>
      <c r="AB64" s="574"/>
      <c r="AC64" s="574"/>
      <c r="AD64" s="574"/>
      <c r="AE64" s="574"/>
      <c r="AF64" s="574"/>
      <c r="AG64" s="574"/>
      <c r="AH64" s="574"/>
      <c r="AI64" s="574"/>
      <c r="AJ64" s="574"/>
    </row>
    <row r="65" spans="1:36" ht="13.95" customHeight="1">
      <c r="A65" s="573"/>
      <c r="B65" s="573"/>
      <c r="C65" s="572"/>
      <c r="D65" s="572"/>
      <c r="E65" s="572"/>
      <c r="F65" s="572"/>
      <c r="G65" s="572"/>
      <c r="H65" s="575"/>
      <c r="I65" s="575"/>
      <c r="J65" s="575"/>
      <c r="K65" s="575"/>
      <c r="L65" s="575"/>
      <c r="M65" s="575"/>
      <c r="N65" s="575"/>
      <c r="O65" s="575"/>
      <c r="P65" s="575"/>
      <c r="Q65" s="575"/>
      <c r="R65" s="575"/>
      <c r="S65" s="575"/>
      <c r="T65" s="574"/>
      <c r="U65" s="574"/>
      <c r="V65" s="574"/>
      <c r="W65" s="574"/>
      <c r="X65" s="574"/>
      <c r="Y65" s="574"/>
      <c r="Z65" s="574"/>
      <c r="AA65" s="574"/>
      <c r="AB65" s="574"/>
      <c r="AC65" s="574"/>
      <c r="AD65" s="574"/>
      <c r="AE65" s="574"/>
      <c r="AF65" s="574"/>
      <c r="AG65" s="574"/>
      <c r="AH65" s="574"/>
      <c r="AI65" s="574"/>
      <c r="AJ65" s="574"/>
    </row>
    <row r="66" spans="1:36" ht="13.95" customHeight="1">
      <c r="A66" s="573"/>
      <c r="B66" s="573"/>
      <c r="C66" s="572"/>
      <c r="D66" s="572"/>
      <c r="E66" s="572"/>
      <c r="F66" s="572"/>
      <c r="G66" s="572"/>
      <c r="H66" s="575"/>
      <c r="I66" s="575"/>
      <c r="J66" s="575"/>
      <c r="K66" s="575"/>
      <c r="L66" s="575"/>
      <c r="M66" s="575"/>
      <c r="N66" s="575"/>
      <c r="O66" s="575"/>
      <c r="P66" s="575"/>
      <c r="Q66" s="575"/>
      <c r="R66" s="575"/>
      <c r="S66" s="575"/>
      <c r="T66" s="574"/>
      <c r="U66" s="574"/>
      <c r="V66" s="574"/>
      <c r="W66" s="574"/>
      <c r="X66" s="574"/>
      <c r="Y66" s="574"/>
      <c r="Z66" s="574"/>
      <c r="AA66" s="574"/>
      <c r="AB66" s="574"/>
      <c r="AC66" s="574"/>
      <c r="AD66" s="574"/>
      <c r="AE66" s="574"/>
      <c r="AF66" s="574"/>
      <c r="AG66" s="574"/>
      <c r="AH66" s="574"/>
      <c r="AI66" s="574"/>
      <c r="AJ66" s="574"/>
    </row>
    <row r="67" spans="1:36" ht="13.95" customHeight="1">
      <c r="A67" s="573"/>
      <c r="B67" s="573"/>
      <c r="C67" s="572"/>
      <c r="D67" s="572"/>
      <c r="E67" s="572"/>
      <c r="F67" s="572"/>
      <c r="G67" s="572"/>
      <c r="H67" s="575"/>
      <c r="I67" s="575"/>
      <c r="J67" s="575"/>
      <c r="K67" s="575"/>
      <c r="L67" s="575"/>
      <c r="M67" s="575"/>
      <c r="N67" s="575"/>
      <c r="O67" s="575"/>
      <c r="P67" s="575"/>
      <c r="Q67" s="575"/>
      <c r="R67" s="575"/>
      <c r="S67" s="575"/>
      <c r="T67" s="574"/>
      <c r="U67" s="574"/>
      <c r="V67" s="574"/>
      <c r="W67" s="574"/>
      <c r="X67" s="574"/>
      <c r="Y67" s="574"/>
      <c r="Z67" s="574"/>
      <c r="AA67" s="574"/>
      <c r="AB67" s="574"/>
      <c r="AC67" s="574"/>
      <c r="AD67" s="574"/>
      <c r="AE67" s="574"/>
      <c r="AF67" s="574"/>
      <c r="AG67" s="574"/>
      <c r="AH67" s="574"/>
      <c r="AI67" s="574"/>
      <c r="AJ67" s="574"/>
    </row>
    <row r="68" spans="1:36" ht="13.95" customHeight="1">
      <c r="A68" s="573"/>
      <c r="B68" s="573"/>
      <c r="C68" s="572"/>
      <c r="D68" s="572"/>
      <c r="E68" s="572"/>
      <c r="F68" s="572"/>
      <c r="G68" s="572"/>
      <c r="H68" s="575"/>
      <c r="I68" s="575"/>
      <c r="J68" s="575"/>
      <c r="K68" s="575"/>
      <c r="L68" s="575"/>
      <c r="M68" s="575"/>
      <c r="N68" s="575"/>
      <c r="O68" s="575"/>
      <c r="P68" s="575"/>
      <c r="Q68" s="575"/>
      <c r="R68" s="575"/>
      <c r="S68" s="575"/>
      <c r="T68" s="574"/>
      <c r="U68" s="574"/>
      <c r="V68" s="574"/>
      <c r="W68" s="574"/>
      <c r="X68" s="574"/>
      <c r="Y68" s="574"/>
      <c r="Z68" s="574"/>
      <c r="AA68" s="574"/>
      <c r="AB68" s="574"/>
      <c r="AC68" s="574"/>
      <c r="AD68" s="574"/>
      <c r="AE68" s="574"/>
      <c r="AF68" s="574"/>
      <c r="AG68" s="574"/>
      <c r="AH68" s="574"/>
      <c r="AI68" s="574"/>
      <c r="AJ68" s="574"/>
    </row>
    <row r="69" spans="1:36" ht="13.95" customHeight="1">
      <c r="A69" s="573"/>
      <c r="B69" s="573"/>
      <c r="C69" s="572"/>
      <c r="D69" s="572"/>
      <c r="E69" s="572"/>
      <c r="F69" s="572"/>
      <c r="G69" s="572"/>
      <c r="H69" s="575"/>
      <c r="I69" s="575"/>
      <c r="J69" s="575"/>
      <c r="K69" s="575"/>
      <c r="L69" s="575"/>
      <c r="M69" s="575"/>
      <c r="N69" s="575"/>
      <c r="O69" s="575"/>
      <c r="P69" s="575"/>
      <c r="Q69" s="575"/>
      <c r="R69" s="575"/>
      <c r="S69" s="575"/>
      <c r="T69" s="574"/>
      <c r="U69" s="574"/>
      <c r="V69" s="574"/>
      <c r="W69" s="574"/>
      <c r="X69" s="574"/>
      <c r="Y69" s="574"/>
      <c r="Z69" s="574"/>
      <c r="AA69" s="574"/>
      <c r="AB69" s="574"/>
      <c r="AC69" s="574"/>
      <c r="AD69" s="574"/>
      <c r="AE69" s="574"/>
      <c r="AF69" s="574"/>
      <c r="AG69" s="574"/>
      <c r="AH69" s="574"/>
      <c r="AI69" s="574"/>
      <c r="AJ69" s="574"/>
    </row>
    <row r="70" spans="1:36" ht="13.95" customHeight="1">
      <c r="A70" s="573"/>
      <c r="B70" s="573"/>
      <c r="C70" s="572"/>
      <c r="D70" s="572"/>
      <c r="E70" s="572"/>
      <c r="F70" s="572"/>
      <c r="G70" s="572"/>
      <c r="H70" s="575"/>
      <c r="I70" s="575"/>
      <c r="J70" s="575"/>
      <c r="K70" s="575"/>
      <c r="L70" s="575"/>
      <c r="M70" s="575"/>
      <c r="N70" s="575"/>
      <c r="O70" s="575"/>
      <c r="P70" s="575"/>
      <c r="Q70" s="575"/>
      <c r="R70" s="575"/>
      <c r="S70" s="575"/>
      <c r="T70" s="574"/>
      <c r="U70" s="574"/>
      <c r="V70" s="574"/>
      <c r="W70" s="574"/>
      <c r="X70" s="574"/>
      <c r="Y70" s="574"/>
      <c r="Z70" s="574"/>
      <c r="AA70" s="574"/>
      <c r="AB70" s="574"/>
      <c r="AC70" s="574"/>
      <c r="AD70" s="574"/>
      <c r="AE70" s="574"/>
      <c r="AF70" s="574"/>
      <c r="AG70" s="574"/>
      <c r="AH70" s="574"/>
      <c r="AI70" s="574"/>
      <c r="AJ70" s="574"/>
    </row>
    <row r="71" spans="1:36" ht="13.95" customHeight="1">
      <c r="A71" s="573"/>
      <c r="B71" s="573"/>
      <c r="C71" s="572"/>
      <c r="D71" s="572"/>
      <c r="E71" s="572"/>
      <c r="F71" s="572"/>
      <c r="G71" s="572"/>
      <c r="H71" s="575"/>
      <c r="I71" s="575"/>
      <c r="J71" s="575"/>
      <c r="K71" s="575"/>
      <c r="L71" s="575"/>
      <c r="M71" s="575"/>
      <c r="N71" s="575"/>
      <c r="O71" s="575"/>
      <c r="P71" s="575"/>
      <c r="Q71" s="575"/>
      <c r="R71" s="575"/>
      <c r="S71" s="575"/>
      <c r="T71" s="574"/>
      <c r="U71" s="574"/>
      <c r="V71" s="574"/>
      <c r="W71" s="574"/>
      <c r="X71" s="574"/>
      <c r="Y71" s="574"/>
      <c r="Z71" s="574"/>
      <c r="AA71" s="574"/>
      <c r="AB71" s="574"/>
      <c r="AC71" s="574"/>
      <c r="AD71" s="574"/>
      <c r="AE71" s="574"/>
      <c r="AF71" s="574"/>
      <c r="AG71" s="574"/>
      <c r="AH71" s="574"/>
      <c r="AI71" s="574"/>
      <c r="AJ71" s="574"/>
    </row>
    <row r="72" spans="1:36" ht="13.95" customHeight="1">
      <c r="A72" s="573"/>
      <c r="B72" s="573"/>
      <c r="C72" s="572"/>
      <c r="D72" s="572"/>
      <c r="E72" s="572"/>
      <c r="F72" s="572"/>
      <c r="G72" s="572"/>
      <c r="H72" s="575"/>
      <c r="I72" s="575"/>
      <c r="J72" s="575"/>
      <c r="K72" s="575"/>
      <c r="L72" s="575"/>
      <c r="M72" s="575"/>
      <c r="N72" s="575"/>
      <c r="O72" s="575"/>
      <c r="P72" s="575"/>
      <c r="Q72" s="575"/>
      <c r="R72" s="575"/>
      <c r="S72" s="575"/>
      <c r="T72" s="574"/>
      <c r="U72" s="574"/>
      <c r="V72" s="574"/>
      <c r="W72" s="574"/>
      <c r="X72" s="574"/>
      <c r="Y72" s="574"/>
      <c r="Z72" s="574"/>
      <c r="AA72" s="574"/>
      <c r="AB72" s="574"/>
      <c r="AC72" s="574"/>
      <c r="AD72" s="574"/>
      <c r="AE72" s="574"/>
      <c r="AF72" s="574"/>
      <c r="AG72" s="574"/>
      <c r="AH72" s="574"/>
      <c r="AI72" s="574"/>
      <c r="AJ72" s="574"/>
    </row>
    <row r="73" spans="1:36" ht="13.95" customHeight="1">
      <c r="A73" s="573"/>
      <c r="B73" s="573"/>
      <c r="C73" s="572"/>
      <c r="D73" s="572"/>
      <c r="E73" s="572"/>
      <c r="F73" s="572"/>
      <c r="G73" s="572"/>
      <c r="H73" s="575"/>
      <c r="I73" s="575"/>
      <c r="J73" s="575"/>
      <c r="K73" s="575"/>
      <c r="L73" s="575"/>
      <c r="M73" s="575"/>
      <c r="N73" s="575"/>
      <c r="O73" s="575"/>
      <c r="P73" s="575"/>
      <c r="Q73" s="575"/>
      <c r="R73" s="575"/>
      <c r="S73" s="575"/>
      <c r="T73" s="574"/>
      <c r="U73" s="574"/>
      <c r="V73" s="574"/>
      <c r="W73" s="574"/>
      <c r="X73" s="574"/>
      <c r="Y73" s="574"/>
      <c r="Z73" s="574"/>
      <c r="AA73" s="574"/>
      <c r="AB73" s="574"/>
      <c r="AC73" s="574"/>
      <c r="AD73" s="574"/>
      <c r="AE73" s="574"/>
      <c r="AF73" s="574"/>
      <c r="AG73" s="574"/>
      <c r="AH73" s="574"/>
      <c r="AI73" s="574"/>
      <c r="AJ73" s="574"/>
    </row>
    <row r="74" spans="1:36" ht="13.95" customHeight="1">
      <c r="A74" s="573"/>
      <c r="B74" s="573"/>
      <c r="C74" s="572"/>
      <c r="D74" s="572"/>
      <c r="E74" s="572"/>
      <c r="F74" s="572"/>
      <c r="G74" s="572"/>
      <c r="H74" s="575"/>
      <c r="I74" s="575"/>
      <c r="J74" s="575"/>
      <c r="K74" s="575"/>
      <c r="L74" s="575"/>
      <c r="M74" s="575"/>
      <c r="N74" s="575"/>
      <c r="O74" s="575"/>
      <c r="P74" s="575"/>
      <c r="Q74" s="575"/>
      <c r="R74" s="575"/>
      <c r="S74" s="575"/>
      <c r="T74" s="574"/>
      <c r="U74" s="574"/>
      <c r="V74" s="574"/>
      <c r="W74" s="574"/>
      <c r="X74" s="574"/>
      <c r="Y74" s="574"/>
      <c r="Z74" s="574"/>
      <c r="AA74" s="574"/>
      <c r="AB74" s="574"/>
      <c r="AC74" s="574"/>
      <c r="AD74" s="574"/>
      <c r="AE74" s="574"/>
      <c r="AF74" s="574"/>
      <c r="AG74" s="574"/>
      <c r="AH74" s="574"/>
      <c r="AI74" s="574"/>
      <c r="AJ74" s="574"/>
    </row>
    <row r="75" spans="1:36" ht="13.95" customHeight="1">
      <c r="A75" s="573"/>
      <c r="B75" s="573"/>
      <c r="C75" s="572"/>
      <c r="D75" s="572"/>
      <c r="E75" s="572"/>
      <c r="F75" s="572"/>
      <c r="G75" s="572"/>
      <c r="H75" s="575"/>
      <c r="I75" s="575"/>
      <c r="J75" s="575"/>
      <c r="K75" s="575"/>
      <c r="L75" s="575"/>
      <c r="M75" s="575"/>
      <c r="N75" s="575"/>
      <c r="O75" s="575"/>
      <c r="P75" s="575"/>
      <c r="Q75" s="575"/>
      <c r="R75" s="575"/>
      <c r="S75" s="575"/>
      <c r="T75" s="574"/>
      <c r="U75" s="574"/>
      <c r="V75" s="574"/>
      <c r="W75" s="574"/>
      <c r="X75" s="574"/>
      <c r="Y75" s="574"/>
      <c r="Z75" s="574"/>
      <c r="AA75" s="574"/>
      <c r="AB75" s="574"/>
      <c r="AC75" s="574"/>
      <c r="AD75" s="574"/>
      <c r="AE75" s="574"/>
      <c r="AF75" s="574"/>
      <c r="AG75" s="574"/>
      <c r="AH75" s="574"/>
      <c r="AI75" s="574"/>
      <c r="AJ75" s="574"/>
    </row>
    <row r="76" spans="1:36" ht="13.95" customHeight="1">
      <c r="A76" s="573"/>
      <c r="B76" s="573"/>
      <c r="C76" s="572"/>
      <c r="D76" s="572"/>
      <c r="E76" s="572"/>
      <c r="F76" s="572"/>
      <c r="G76" s="572"/>
      <c r="H76" s="575"/>
      <c r="I76" s="575"/>
      <c r="J76" s="575"/>
      <c r="K76" s="575"/>
      <c r="L76" s="575"/>
      <c r="M76" s="575"/>
      <c r="N76" s="575"/>
      <c r="O76" s="575"/>
      <c r="P76" s="575"/>
      <c r="Q76" s="575"/>
      <c r="R76" s="575"/>
      <c r="S76" s="575"/>
      <c r="T76" s="574"/>
      <c r="U76" s="574"/>
      <c r="V76" s="574"/>
      <c r="W76" s="574"/>
      <c r="X76" s="574"/>
      <c r="Y76" s="574"/>
      <c r="Z76" s="574"/>
      <c r="AA76" s="574"/>
      <c r="AB76" s="574"/>
      <c r="AC76" s="574"/>
      <c r="AD76" s="574"/>
      <c r="AE76" s="574"/>
      <c r="AF76" s="574"/>
      <c r="AG76" s="574"/>
      <c r="AH76" s="574"/>
      <c r="AI76" s="574"/>
      <c r="AJ76" s="574"/>
    </row>
    <row r="77" spans="1:36" ht="13.95" customHeight="1">
      <c r="A77" s="573"/>
      <c r="B77" s="573"/>
      <c r="C77" s="572"/>
      <c r="D77" s="572"/>
      <c r="E77" s="572"/>
      <c r="F77" s="572"/>
      <c r="G77" s="572"/>
      <c r="H77" s="575"/>
      <c r="I77" s="575"/>
      <c r="J77" s="575"/>
      <c r="K77" s="575"/>
      <c r="L77" s="575"/>
      <c r="M77" s="575"/>
      <c r="N77" s="575"/>
      <c r="O77" s="575"/>
      <c r="P77" s="575"/>
      <c r="Q77" s="575"/>
      <c r="R77" s="575"/>
      <c r="S77" s="575"/>
      <c r="T77" s="574"/>
      <c r="U77" s="574"/>
      <c r="V77" s="574"/>
      <c r="W77" s="574"/>
      <c r="X77" s="574"/>
      <c r="Y77" s="574"/>
      <c r="Z77" s="574"/>
      <c r="AA77" s="574"/>
      <c r="AB77" s="574"/>
      <c r="AC77" s="574"/>
      <c r="AD77" s="574"/>
      <c r="AE77" s="574"/>
      <c r="AF77" s="574"/>
      <c r="AG77" s="574"/>
      <c r="AH77" s="574"/>
      <c r="AI77" s="574"/>
      <c r="AJ77" s="574"/>
    </row>
    <row r="78" spans="1:36" ht="13.95" customHeight="1">
      <c r="A78" s="573"/>
      <c r="B78" s="573"/>
      <c r="C78" s="572"/>
      <c r="D78" s="572"/>
      <c r="E78" s="572"/>
      <c r="F78" s="572"/>
      <c r="G78" s="572"/>
      <c r="H78" s="575"/>
      <c r="I78" s="575"/>
      <c r="J78" s="575"/>
      <c r="K78" s="575"/>
      <c r="L78" s="575"/>
      <c r="M78" s="575"/>
      <c r="N78" s="575"/>
      <c r="O78" s="575"/>
      <c r="P78" s="575"/>
      <c r="Q78" s="575"/>
      <c r="R78" s="575"/>
      <c r="S78" s="575"/>
      <c r="T78" s="574"/>
      <c r="U78" s="574"/>
      <c r="V78" s="574"/>
      <c r="W78" s="574"/>
      <c r="X78" s="574"/>
      <c r="Y78" s="574"/>
      <c r="Z78" s="574"/>
      <c r="AA78" s="574"/>
      <c r="AB78" s="574"/>
      <c r="AC78" s="574"/>
      <c r="AD78" s="574"/>
      <c r="AE78" s="574"/>
      <c r="AF78" s="574"/>
      <c r="AG78" s="574"/>
      <c r="AH78" s="574"/>
      <c r="AI78" s="574"/>
      <c r="AJ78" s="574"/>
    </row>
    <row r="79" spans="1:36" ht="13.95" customHeight="1">
      <c r="A79" s="573"/>
      <c r="B79" s="573"/>
      <c r="C79" s="572"/>
      <c r="D79" s="572"/>
      <c r="E79" s="572"/>
      <c r="F79" s="572"/>
      <c r="G79" s="572"/>
      <c r="H79" s="575"/>
      <c r="I79" s="575"/>
      <c r="J79" s="575"/>
      <c r="K79" s="575"/>
      <c r="L79" s="575"/>
      <c r="M79" s="575"/>
      <c r="N79" s="575"/>
      <c r="O79" s="575"/>
      <c r="P79" s="575"/>
      <c r="Q79" s="575"/>
      <c r="R79" s="575"/>
      <c r="S79" s="575"/>
      <c r="T79" s="574"/>
      <c r="U79" s="574"/>
      <c r="V79" s="574"/>
      <c r="W79" s="574"/>
      <c r="X79" s="574"/>
      <c r="Y79" s="574"/>
      <c r="Z79" s="574"/>
      <c r="AA79" s="574"/>
      <c r="AB79" s="574"/>
      <c r="AC79" s="574"/>
      <c r="AD79" s="574"/>
      <c r="AE79" s="574"/>
      <c r="AF79" s="574"/>
      <c r="AG79" s="574"/>
      <c r="AH79" s="574"/>
      <c r="AI79" s="574"/>
      <c r="AJ79" s="574"/>
    </row>
    <row r="80" spans="1:36" ht="13.95" customHeight="1">
      <c r="A80" s="573"/>
      <c r="B80" s="573"/>
      <c r="C80" s="572"/>
      <c r="D80" s="572"/>
      <c r="E80" s="572"/>
      <c r="F80" s="572"/>
      <c r="G80" s="572"/>
      <c r="H80" s="575"/>
      <c r="I80" s="575"/>
      <c r="J80" s="575"/>
      <c r="K80" s="575"/>
      <c r="L80" s="575"/>
      <c r="M80" s="575"/>
      <c r="N80" s="575"/>
      <c r="O80" s="575"/>
      <c r="P80" s="575"/>
      <c r="Q80" s="575"/>
      <c r="R80" s="575"/>
      <c r="S80" s="575"/>
      <c r="T80" s="574"/>
      <c r="U80" s="574"/>
      <c r="V80" s="574"/>
      <c r="W80" s="574"/>
      <c r="X80" s="574"/>
      <c r="Y80" s="574"/>
      <c r="Z80" s="574"/>
      <c r="AA80" s="574"/>
      <c r="AB80" s="574"/>
      <c r="AC80" s="574"/>
      <c r="AD80" s="574"/>
      <c r="AE80" s="574"/>
      <c r="AF80" s="574"/>
      <c r="AG80" s="574"/>
      <c r="AH80" s="574"/>
      <c r="AI80" s="574"/>
      <c r="AJ80" s="574"/>
    </row>
    <row r="81" spans="1:36" ht="13.95" customHeight="1">
      <c r="A81" s="573"/>
      <c r="B81" s="573"/>
      <c r="C81" s="572"/>
      <c r="D81" s="572"/>
      <c r="E81" s="572"/>
      <c r="F81" s="572"/>
      <c r="G81" s="572"/>
      <c r="H81" s="575"/>
      <c r="I81" s="575"/>
      <c r="J81" s="575"/>
      <c r="K81" s="575"/>
      <c r="L81" s="575"/>
      <c r="M81" s="575"/>
      <c r="N81" s="575"/>
      <c r="O81" s="575"/>
      <c r="P81" s="575"/>
      <c r="Q81" s="575"/>
      <c r="R81" s="575"/>
      <c r="S81" s="575"/>
      <c r="T81" s="574"/>
      <c r="U81" s="574"/>
      <c r="V81" s="574"/>
      <c r="W81" s="574"/>
      <c r="X81" s="574"/>
      <c r="Y81" s="574"/>
      <c r="Z81" s="574"/>
      <c r="AA81" s="574"/>
      <c r="AB81" s="574"/>
      <c r="AC81" s="574"/>
      <c r="AD81" s="574"/>
      <c r="AE81" s="574"/>
      <c r="AF81" s="574"/>
      <c r="AG81" s="574"/>
      <c r="AH81" s="574"/>
      <c r="AI81" s="574"/>
      <c r="AJ81" s="574"/>
    </row>
    <row r="82" spans="1:36" ht="13.95" customHeight="1">
      <c r="A82" s="573"/>
      <c r="B82" s="573"/>
      <c r="C82" s="572"/>
      <c r="D82" s="572"/>
      <c r="E82" s="572"/>
      <c r="F82" s="572"/>
      <c r="G82" s="572"/>
      <c r="H82" s="575"/>
      <c r="I82" s="575"/>
      <c r="J82" s="575"/>
      <c r="K82" s="575"/>
      <c r="L82" s="575"/>
      <c r="M82" s="575"/>
      <c r="N82" s="575"/>
      <c r="O82" s="575"/>
      <c r="P82" s="575"/>
      <c r="Q82" s="575"/>
      <c r="R82" s="575"/>
      <c r="S82" s="575"/>
      <c r="T82" s="574"/>
      <c r="U82" s="574"/>
      <c r="V82" s="574"/>
      <c r="W82" s="574"/>
      <c r="X82" s="574"/>
      <c r="Y82" s="574"/>
      <c r="Z82" s="574"/>
      <c r="AA82" s="574"/>
      <c r="AB82" s="574"/>
      <c r="AC82" s="574"/>
      <c r="AD82" s="574"/>
      <c r="AE82" s="574"/>
      <c r="AF82" s="574"/>
      <c r="AG82" s="574"/>
      <c r="AH82" s="574"/>
      <c r="AI82" s="574"/>
      <c r="AJ82" s="574"/>
    </row>
    <row r="83" spans="1:36" ht="13.95" customHeight="1">
      <c r="A83" s="573"/>
      <c r="B83" s="573"/>
      <c r="C83" s="572"/>
      <c r="D83" s="572"/>
      <c r="E83" s="572"/>
      <c r="F83" s="572"/>
      <c r="G83" s="572"/>
      <c r="H83" s="575"/>
      <c r="I83" s="575"/>
      <c r="J83" s="575"/>
      <c r="K83" s="575"/>
      <c r="L83" s="575"/>
      <c r="M83" s="575"/>
      <c r="N83" s="575"/>
      <c r="O83" s="575"/>
      <c r="P83" s="575"/>
      <c r="Q83" s="575"/>
      <c r="R83" s="575"/>
      <c r="S83" s="575"/>
      <c r="T83" s="574"/>
      <c r="U83" s="574"/>
      <c r="V83" s="574"/>
      <c r="W83" s="574"/>
      <c r="X83" s="574"/>
      <c r="Y83" s="574"/>
      <c r="Z83" s="574"/>
      <c r="AA83" s="574"/>
      <c r="AB83" s="574"/>
      <c r="AC83" s="574"/>
      <c r="AD83" s="574"/>
      <c r="AE83" s="574"/>
      <c r="AF83" s="574"/>
      <c r="AG83" s="574"/>
      <c r="AH83" s="574"/>
      <c r="AI83" s="574"/>
      <c r="AJ83" s="574"/>
    </row>
    <row r="84" spans="1:36" ht="13.95" customHeight="1">
      <c r="A84" s="573"/>
      <c r="B84" s="573"/>
      <c r="C84" s="572"/>
      <c r="D84" s="572"/>
      <c r="E84" s="572"/>
      <c r="F84" s="572"/>
      <c r="G84" s="572"/>
      <c r="H84" s="575"/>
      <c r="I84" s="575"/>
      <c r="J84" s="575"/>
      <c r="K84" s="575"/>
      <c r="L84" s="575"/>
      <c r="M84" s="575"/>
      <c r="N84" s="575"/>
      <c r="O84" s="575"/>
      <c r="P84" s="575"/>
      <c r="Q84" s="575"/>
      <c r="R84" s="575"/>
      <c r="S84" s="575"/>
      <c r="T84" s="574"/>
      <c r="U84" s="574"/>
      <c r="V84" s="574"/>
      <c r="W84" s="574"/>
      <c r="X84" s="574"/>
      <c r="Y84" s="574"/>
      <c r="Z84" s="574"/>
      <c r="AA84" s="574"/>
      <c r="AB84" s="574"/>
      <c r="AC84" s="574"/>
      <c r="AD84" s="574"/>
      <c r="AE84" s="574"/>
      <c r="AF84" s="574"/>
      <c r="AG84" s="574"/>
      <c r="AH84" s="574"/>
      <c r="AI84" s="574"/>
      <c r="AJ84" s="574"/>
    </row>
    <row r="85" spans="1:36" ht="13.95" customHeight="1">
      <c r="A85" s="573"/>
      <c r="B85" s="573"/>
      <c r="C85" s="572"/>
      <c r="D85" s="572"/>
      <c r="E85" s="572"/>
      <c r="F85" s="572"/>
      <c r="G85" s="572"/>
      <c r="H85" s="575"/>
      <c r="I85" s="575"/>
      <c r="J85" s="575"/>
      <c r="K85" s="575"/>
      <c r="L85" s="575"/>
      <c r="M85" s="575"/>
      <c r="N85" s="575"/>
      <c r="O85" s="575"/>
      <c r="P85" s="575"/>
      <c r="Q85" s="575"/>
      <c r="R85" s="575"/>
      <c r="S85" s="575"/>
      <c r="T85" s="574"/>
      <c r="U85" s="574"/>
      <c r="V85" s="574"/>
      <c r="W85" s="574"/>
      <c r="X85" s="574"/>
      <c r="Y85" s="574"/>
      <c r="Z85" s="574"/>
      <c r="AA85" s="574"/>
      <c r="AB85" s="574"/>
      <c r="AC85" s="574"/>
      <c r="AD85" s="574"/>
      <c r="AE85" s="574"/>
      <c r="AF85" s="574"/>
      <c r="AG85" s="574"/>
      <c r="AH85" s="574"/>
      <c r="AI85" s="574"/>
      <c r="AJ85" s="574"/>
    </row>
    <row r="86" spans="1:36" ht="13.95" customHeight="1">
      <c r="A86" s="573"/>
      <c r="B86" s="573"/>
      <c r="C86" s="572"/>
      <c r="D86" s="572"/>
      <c r="E86" s="572"/>
      <c r="F86" s="572"/>
      <c r="G86" s="572"/>
      <c r="H86" s="575"/>
      <c r="I86" s="575"/>
      <c r="J86" s="575"/>
      <c r="K86" s="575"/>
      <c r="L86" s="575"/>
      <c r="M86" s="575"/>
      <c r="N86" s="575"/>
      <c r="O86" s="575"/>
      <c r="P86" s="575"/>
      <c r="Q86" s="575"/>
      <c r="R86" s="575"/>
      <c r="S86" s="575"/>
      <c r="T86" s="574"/>
      <c r="U86" s="574"/>
      <c r="V86" s="574"/>
      <c r="W86" s="574"/>
      <c r="X86" s="574"/>
      <c r="Y86" s="574"/>
      <c r="Z86" s="574"/>
      <c r="AA86" s="574"/>
      <c r="AB86" s="574"/>
      <c r="AC86" s="574"/>
      <c r="AD86" s="574"/>
      <c r="AE86" s="574"/>
      <c r="AF86" s="574"/>
      <c r="AG86" s="574"/>
      <c r="AH86" s="574"/>
      <c r="AI86" s="574"/>
      <c r="AJ86" s="574"/>
    </row>
    <row r="87" spans="1:36" ht="13.95" customHeight="1">
      <c r="A87" s="573"/>
      <c r="B87" s="573"/>
      <c r="C87" s="572"/>
      <c r="D87" s="572"/>
      <c r="E87" s="572"/>
      <c r="F87" s="572"/>
      <c r="G87" s="572"/>
      <c r="H87" s="575"/>
      <c r="I87" s="575"/>
      <c r="J87" s="575"/>
      <c r="K87" s="575"/>
      <c r="L87" s="575"/>
      <c r="M87" s="575"/>
      <c r="N87" s="575"/>
      <c r="O87" s="575"/>
      <c r="P87" s="575"/>
      <c r="Q87" s="575"/>
      <c r="R87" s="575"/>
      <c r="S87" s="575"/>
      <c r="T87" s="574"/>
      <c r="U87" s="574"/>
      <c r="V87" s="574"/>
      <c r="W87" s="574"/>
      <c r="X87" s="574"/>
      <c r="Y87" s="574"/>
      <c r="Z87" s="574"/>
      <c r="AA87" s="574"/>
      <c r="AB87" s="574"/>
      <c r="AC87" s="574"/>
      <c r="AD87" s="574"/>
      <c r="AE87" s="574"/>
      <c r="AF87" s="574"/>
      <c r="AG87" s="574"/>
      <c r="AH87" s="574"/>
      <c r="AI87" s="574"/>
      <c r="AJ87" s="574"/>
    </row>
    <row r="88" spans="1:36" ht="13.95" customHeight="1">
      <c r="A88" s="573"/>
      <c r="B88" s="573"/>
      <c r="C88" s="572"/>
      <c r="D88" s="572"/>
      <c r="E88" s="572"/>
      <c r="F88" s="572"/>
      <c r="G88" s="572"/>
      <c r="H88" s="575"/>
      <c r="I88" s="575"/>
      <c r="J88" s="575"/>
      <c r="K88" s="575"/>
      <c r="L88" s="575"/>
      <c r="M88" s="575"/>
      <c r="N88" s="575"/>
      <c r="O88" s="575"/>
      <c r="P88" s="575"/>
      <c r="Q88" s="575"/>
      <c r="R88" s="575"/>
      <c r="S88" s="575"/>
      <c r="T88" s="574"/>
      <c r="U88" s="574"/>
      <c r="V88" s="574"/>
      <c r="W88" s="574"/>
      <c r="X88" s="574"/>
      <c r="Y88" s="574"/>
      <c r="Z88" s="574"/>
      <c r="AA88" s="574"/>
      <c r="AB88" s="574"/>
      <c r="AC88" s="574"/>
      <c r="AD88" s="574"/>
      <c r="AE88" s="574"/>
      <c r="AF88" s="574"/>
      <c r="AG88" s="574"/>
      <c r="AH88" s="574"/>
      <c r="AI88" s="574"/>
      <c r="AJ88" s="574"/>
    </row>
    <row r="89" spans="1:36" ht="13.95" customHeight="1">
      <c r="A89" s="573"/>
      <c r="B89" s="573"/>
      <c r="C89" s="572"/>
      <c r="D89" s="572"/>
      <c r="E89" s="572"/>
      <c r="F89" s="572"/>
      <c r="G89" s="572"/>
      <c r="H89" s="575"/>
      <c r="I89" s="575"/>
      <c r="J89" s="575"/>
      <c r="K89" s="575"/>
      <c r="L89" s="575"/>
      <c r="M89" s="575"/>
      <c r="N89" s="575"/>
      <c r="O89" s="575"/>
      <c r="P89" s="575"/>
      <c r="Q89" s="575"/>
      <c r="R89" s="575"/>
      <c r="S89" s="575"/>
      <c r="T89" s="574"/>
      <c r="U89" s="574"/>
      <c r="V89" s="574"/>
      <c r="W89" s="574"/>
      <c r="X89" s="574"/>
      <c r="Y89" s="574"/>
      <c r="Z89" s="574"/>
      <c r="AA89" s="574"/>
      <c r="AB89" s="574"/>
      <c r="AC89" s="574"/>
      <c r="AD89" s="574"/>
      <c r="AE89" s="574"/>
      <c r="AF89" s="574"/>
      <c r="AG89" s="574"/>
      <c r="AH89" s="574"/>
      <c r="AI89" s="574"/>
      <c r="AJ89" s="574"/>
    </row>
    <row r="90" spans="1:36" ht="13.95" customHeight="1">
      <c r="A90" s="573"/>
      <c r="B90" s="573"/>
      <c r="C90" s="572"/>
      <c r="D90" s="572"/>
      <c r="E90" s="572"/>
      <c r="F90" s="572"/>
      <c r="G90" s="572"/>
      <c r="H90" s="575"/>
      <c r="I90" s="575"/>
      <c r="J90" s="575"/>
      <c r="K90" s="575"/>
      <c r="L90" s="575"/>
      <c r="M90" s="575"/>
      <c r="N90" s="575"/>
      <c r="O90" s="575"/>
      <c r="P90" s="575"/>
      <c r="Q90" s="575"/>
      <c r="R90" s="575"/>
      <c r="S90" s="575"/>
      <c r="T90" s="574"/>
      <c r="U90" s="574"/>
      <c r="V90" s="574"/>
      <c r="W90" s="574"/>
      <c r="X90" s="574"/>
      <c r="Y90" s="574"/>
      <c r="Z90" s="574"/>
      <c r="AA90" s="574"/>
      <c r="AB90" s="574"/>
      <c r="AC90" s="574"/>
      <c r="AD90" s="574"/>
      <c r="AE90" s="574"/>
      <c r="AF90" s="574"/>
      <c r="AG90" s="574"/>
      <c r="AH90" s="574"/>
      <c r="AI90" s="574"/>
      <c r="AJ90" s="574"/>
    </row>
    <row r="91" spans="1:36" ht="13.95" customHeight="1">
      <c r="A91" s="573"/>
      <c r="B91" s="573"/>
      <c r="C91" s="572"/>
      <c r="D91" s="572"/>
      <c r="E91" s="572"/>
      <c r="F91" s="572"/>
      <c r="G91" s="572"/>
      <c r="H91" s="575"/>
      <c r="I91" s="575"/>
      <c r="J91" s="575"/>
      <c r="K91" s="575"/>
      <c r="L91" s="575"/>
      <c r="M91" s="575"/>
      <c r="N91" s="575"/>
      <c r="O91" s="575"/>
      <c r="P91" s="575"/>
      <c r="Q91" s="575"/>
      <c r="R91" s="575"/>
      <c r="S91" s="575"/>
      <c r="T91" s="574"/>
      <c r="U91" s="574"/>
      <c r="V91" s="574"/>
      <c r="W91" s="574"/>
      <c r="X91" s="574"/>
      <c r="Y91" s="574"/>
      <c r="Z91" s="574"/>
      <c r="AA91" s="574"/>
      <c r="AB91" s="574"/>
      <c r="AC91" s="574"/>
      <c r="AD91" s="574"/>
      <c r="AE91" s="574"/>
      <c r="AF91" s="574"/>
      <c r="AG91" s="574"/>
      <c r="AH91" s="574"/>
      <c r="AI91" s="574"/>
      <c r="AJ91" s="574"/>
    </row>
    <row r="92" spans="1:36" ht="13.95" customHeight="1">
      <c r="A92" s="573"/>
      <c r="B92" s="573"/>
      <c r="C92" s="572"/>
      <c r="D92" s="572"/>
      <c r="E92" s="572"/>
      <c r="F92" s="572"/>
      <c r="G92" s="572"/>
      <c r="H92" s="575"/>
      <c r="I92" s="575"/>
      <c r="J92" s="575"/>
      <c r="K92" s="575"/>
      <c r="L92" s="575"/>
      <c r="M92" s="575"/>
      <c r="N92" s="575"/>
      <c r="O92" s="575"/>
      <c r="P92" s="575"/>
      <c r="Q92" s="575"/>
      <c r="R92" s="575"/>
      <c r="S92" s="575"/>
      <c r="T92" s="574"/>
      <c r="U92" s="574"/>
      <c r="V92" s="574"/>
      <c r="W92" s="574"/>
      <c r="X92" s="574"/>
      <c r="Y92" s="574"/>
      <c r="Z92" s="574"/>
      <c r="AA92" s="574"/>
      <c r="AB92" s="574"/>
      <c r="AC92" s="574"/>
      <c r="AD92" s="574"/>
      <c r="AE92" s="574"/>
      <c r="AF92" s="574"/>
      <c r="AG92" s="574"/>
      <c r="AH92" s="574"/>
      <c r="AI92" s="574"/>
      <c r="AJ92" s="574"/>
    </row>
    <row r="93" spans="1:36" ht="13.95" customHeight="1">
      <c r="A93" s="573"/>
      <c r="B93" s="573"/>
      <c r="C93" s="572"/>
      <c r="D93" s="572"/>
      <c r="E93" s="572"/>
      <c r="F93" s="572"/>
      <c r="G93" s="572"/>
      <c r="H93" s="575"/>
      <c r="I93" s="575"/>
      <c r="J93" s="575"/>
      <c r="K93" s="575"/>
      <c r="L93" s="575"/>
      <c r="M93" s="575"/>
      <c r="N93" s="575"/>
      <c r="O93" s="575"/>
      <c r="P93" s="575"/>
      <c r="Q93" s="575"/>
      <c r="R93" s="575"/>
      <c r="S93" s="575"/>
      <c r="T93" s="574"/>
      <c r="U93" s="574"/>
      <c r="V93" s="574"/>
      <c r="W93" s="574"/>
      <c r="X93" s="574"/>
      <c r="Y93" s="574"/>
      <c r="Z93" s="574"/>
      <c r="AA93" s="574"/>
      <c r="AB93" s="574"/>
      <c r="AC93" s="574"/>
      <c r="AD93" s="574"/>
      <c r="AE93" s="574"/>
      <c r="AF93" s="574"/>
      <c r="AG93" s="574"/>
      <c r="AH93" s="574"/>
      <c r="AI93" s="574"/>
      <c r="AJ93" s="574"/>
    </row>
    <row r="94" spans="1:36" ht="13.95" customHeight="1">
      <c r="A94" s="573"/>
      <c r="B94" s="573"/>
      <c r="C94" s="572"/>
      <c r="D94" s="572"/>
      <c r="E94" s="572"/>
      <c r="F94" s="572"/>
      <c r="G94" s="572"/>
      <c r="H94" s="575"/>
      <c r="I94" s="575"/>
      <c r="J94" s="575"/>
      <c r="K94" s="575"/>
      <c r="L94" s="575"/>
      <c r="M94" s="575"/>
      <c r="N94" s="575"/>
      <c r="O94" s="575"/>
      <c r="P94" s="575"/>
      <c r="Q94" s="575"/>
      <c r="R94" s="575"/>
      <c r="S94" s="575"/>
      <c r="T94" s="574"/>
      <c r="U94" s="574"/>
      <c r="V94" s="574"/>
      <c r="W94" s="574"/>
      <c r="X94" s="574"/>
      <c r="Y94" s="574"/>
      <c r="Z94" s="574"/>
      <c r="AA94" s="574"/>
      <c r="AB94" s="574"/>
      <c r="AC94" s="574"/>
      <c r="AD94" s="574"/>
      <c r="AE94" s="574"/>
      <c r="AF94" s="574"/>
      <c r="AG94" s="574"/>
      <c r="AH94" s="574"/>
      <c r="AI94" s="574"/>
      <c r="AJ94" s="574"/>
    </row>
    <row r="95" spans="1:36" ht="13.95" customHeight="1">
      <c r="A95" s="573"/>
      <c r="B95" s="573"/>
      <c r="C95" s="572"/>
      <c r="D95" s="572"/>
      <c r="E95" s="572"/>
      <c r="F95" s="572"/>
      <c r="G95" s="572"/>
      <c r="H95" s="575"/>
      <c r="I95" s="575"/>
      <c r="J95" s="575"/>
      <c r="K95" s="575"/>
      <c r="L95" s="575"/>
      <c r="M95" s="575"/>
      <c r="N95" s="575"/>
      <c r="O95" s="575"/>
      <c r="P95" s="575"/>
      <c r="Q95" s="575"/>
      <c r="R95" s="575"/>
      <c r="S95" s="575"/>
      <c r="T95" s="574"/>
      <c r="U95" s="574"/>
      <c r="V95" s="574"/>
      <c r="W95" s="574"/>
      <c r="X95" s="574"/>
      <c r="Y95" s="574"/>
      <c r="Z95" s="574"/>
      <c r="AA95" s="574"/>
      <c r="AB95" s="574"/>
      <c r="AC95" s="574"/>
      <c r="AD95" s="574"/>
      <c r="AE95" s="574"/>
      <c r="AF95" s="574"/>
      <c r="AG95" s="574"/>
      <c r="AH95" s="574"/>
      <c r="AI95" s="574"/>
      <c r="AJ95" s="574"/>
    </row>
    <row r="96" spans="1:36" ht="13.95" customHeight="1">
      <c r="A96" s="573"/>
      <c r="B96" s="573"/>
      <c r="C96" s="572"/>
      <c r="D96" s="572"/>
      <c r="E96" s="572"/>
      <c r="F96" s="572"/>
      <c r="G96" s="572"/>
      <c r="H96" s="575"/>
      <c r="I96" s="575"/>
      <c r="J96" s="575"/>
      <c r="K96" s="575"/>
      <c r="L96" s="575"/>
      <c r="M96" s="575"/>
      <c r="N96" s="575"/>
      <c r="O96" s="575"/>
      <c r="P96" s="575"/>
      <c r="Q96" s="575"/>
      <c r="R96" s="575"/>
      <c r="S96" s="575"/>
      <c r="T96" s="574"/>
      <c r="U96" s="574"/>
      <c r="V96" s="574"/>
      <c r="W96" s="574"/>
      <c r="X96" s="574"/>
      <c r="Y96" s="574"/>
      <c r="Z96" s="574"/>
      <c r="AA96" s="574"/>
      <c r="AB96" s="574"/>
      <c r="AC96" s="574"/>
      <c r="AD96" s="574"/>
      <c r="AE96" s="574"/>
      <c r="AF96" s="574"/>
      <c r="AG96" s="574"/>
      <c r="AH96" s="574"/>
      <c r="AI96" s="574"/>
      <c r="AJ96" s="574"/>
    </row>
    <row r="97" spans="1:36" ht="13.95" customHeight="1">
      <c r="A97" s="573"/>
      <c r="B97" s="573"/>
      <c r="C97" s="572"/>
      <c r="D97" s="572"/>
      <c r="E97" s="572"/>
      <c r="F97" s="572"/>
      <c r="G97" s="572"/>
      <c r="H97" s="575"/>
      <c r="I97" s="575"/>
      <c r="J97" s="575"/>
      <c r="K97" s="575"/>
      <c r="L97" s="575"/>
      <c r="M97" s="575"/>
      <c r="N97" s="575"/>
      <c r="O97" s="575"/>
      <c r="P97" s="575"/>
      <c r="Q97" s="575"/>
      <c r="R97" s="575"/>
      <c r="S97" s="575"/>
      <c r="T97" s="574"/>
      <c r="U97" s="574"/>
      <c r="V97" s="574"/>
      <c r="W97" s="574"/>
      <c r="X97" s="574"/>
      <c r="Y97" s="574"/>
      <c r="Z97" s="574"/>
      <c r="AA97" s="574"/>
      <c r="AB97" s="574"/>
      <c r="AC97" s="574"/>
      <c r="AD97" s="574"/>
      <c r="AE97" s="574"/>
      <c r="AF97" s="574"/>
      <c r="AG97" s="574"/>
      <c r="AH97" s="574"/>
      <c r="AI97" s="574"/>
      <c r="AJ97" s="574"/>
    </row>
    <row r="98" spans="1:36" ht="13.95" customHeight="1">
      <c r="A98" s="573"/>
      <c r="B98" s="573"/>
      <c r="C98" s="572"/>
      <c r="D98" s="572"/>
      <c r="E98" s="572"/>
      <c r="F98" s="572"/>
      <c r="G98" s="572"/>
      <c r="H98" s="575"/>
      <c r="I98" s="575"/>
      <c r="J98" s="575"/>
      <c r="K98" s="575"/>
      <c r="L98" s="575"/>
      <c r="M98" s="575"/>
      <c r="N98" s="575"/>
      <c r="O98" s="575"/>
      <c r="P98" s="575"/>
      <c r="Q98" s="575"/>
      <c r="R98" s="575"/>
      <c r="S98" s="575"/>
      <c r="T98" s="574"/>
      <c r="U98" s="574"/>
      <c r="V98" s="574"/>
      <c r="W98" s="574"/>
      <c r="X98" s="574"/>
      <c r="Y98" s="574"/>
      <c r="Z98" s="574"/>
      <c r="AA98" s="574"/>
      <c r="AB98" s="574"/>
      <c r="AC98" s="574"/>
      <c r="AD98" s="574"/>
      <c r="AE98" s="574"/>
      <c r="AF98" s="574"/>
      <c r="AG98" s="574"/>
      <c r="AH98" s="574"/>
      <c r="AI98" s="574"/>
      <c r="AJ98" s="574"/>
    </row>
    <row r="99" spans="1:36" ht="13.95" customHeight="1">
      <c r="A99" s="573"/>
      <c r="B99" s="573"/>
      <c r="C99" s="572"/>
      <c r="D99" s="572"/>
      <c r="E99" s="572"/>
      <c r="F99" s="572"/>
      <c r="G99" s="572"/>
      <c r="H99" s="575"/>
      <c r="I99" s="575"/>
      <c r="J99" s="575"/>
      <c r="K99" s="575"/>
      <c r="L99" s="575"/>
      <c r="M99" s="575"/>
      <c r="N99" s="575"/>
      <c r="O99" s="575"/>
      <c r="P99" s="575"/>
      <c r="Q99" s="575"/>
      <c r="R99" s="575"/>
      <c r="S99" s="575"/>
      <c r="T99" s="574"/>
      <c r="U99" s="574"/>
      <c r="V99" s="574"/>
      <c r="W99" s="574"/>
      <c r="X99" s="574"/>
      <c r="Y99" s="574"/>
      <c r="Z99" s="574"/>
      <c r="AA99" s="574"/>
      <c r="AB99" s="574"/>
      <c r="AC99" s="574"/>
      <c r="AD99" s="574"/>
      <c r="AE99" s="574"/>
      <c r="AF99" s="574"/>
      <c r="AG99" s="574"/>
      <c r="AH99" s="574"/>
      <c r="AI99" s="574"/>
      <c r="AJ99" s="574"/>
    </row>
    <row r="100" spans="1:36" ht="13.95" customHeight="1">
      <c r="A100" s="573"/>
      <c r="B100" s="573"/>
      <c r="C100" s="572"/>
      <c r="D100" s="572"/>
      <c r="E100" s="572"/>
      <c r="F100" s="572"/>
      <c r="G100" s="572"/>
      <c r="H100" s="575"/>
      <c r="I100" s="575"/>
      <c r="J100" s="575"/>
      <c r="K100" s="575"/>
      <c r="L100" s="575"/>
      <c r="M100" s="575"/>
      <c r="N100" s="575"/>
      <c r="O100" s="575"/>
      <c r="P100" s="575"/>
      <c r="Q100" s="575"/>
      <c r="R100" s="575"/>
      <c r="S100" s="575"/>
      <c r="T100" s="574"/>
      <c r="U100" s="574"/>
      <c r="V100" s="574"/>
      <c r="W100" s="574"/>
      <c r="X100" s="574"/>
      <c r="Y100" s="574"/>
      <c r="Z100" s="574"/>
      <c r="AA100" s="574"/>
      <c r="AB100" s="574"/>
      <c r="AC100" s="574"/>
      <c r="AD100" s="574"/>
      <c r="AE100" s="574"/>
      <c r="AF100" s="574"/>
      <c r="AG100" s="574"/>
      <c r="AH100" s="574"/>
      <c r="AI100" s="574"/>
      <c r="AJ100" s="574"/>
    </row>
    <row r="101" spans="1:36" ht="13.95" customHeight="1">
      <c r="A101" s="573"/>
      <c r="B101" s="573"/>
      <c r="C101" s="572"/>
      <c r="D101" s="572"/>
      <c r="E101" s="572"/>
      <c r="F101" s="572"/>
      <c r="G101" s="572"/>
      <c r="H101" s="575"/>
      <c r="I101" s="575"/>
      <c r="J101" s="575"/>
      <c r="K101" s="575"/>
      <c r="L101" s="575"/>
      <c r="M101" s="575"/>
      <c r="N101" s="575"/>
      <c r="O101" s="575"/>
      <c r="P101" s="575"/>
      <c r="Q101" s="575"/>
      <c r="R101" s="575"/>
      <c r="S101" s="575"/>
      <c r="T101" s="574"/>
      <c r="U101" s="574"/>
      <c r="V101" s="574"/>
      <c r="W101" s="574"/>
      <c r="X101" s="574"/>
      <c r="Y101" s="574"/>
      <c r="Z101" s="574"/>
      <c r="AA101" s="574"/>
      <c r="AB101" s="574"/>
      <c r="AC101" s="574"/>
      <c r="AD101" s="574"/>
      <c r="AE101" s="574"/>
      <c r="AF101" s="574"/>
      <c r="AG101" s="574"/>
      <c r="AH101" s="574"/>
      <c r="AI101" s="574"/>
      <c r="AJ101" s="574"/>
    </row>
    <row r="102" spans="1:36" ht="13.95" customHeight="1">
      <c r="A102" s="573"/>
      <c r="B102" s="573"/>
      <c r="C102" s="572"/>
      <c r="D102" s="572"/>
      <c r="E102" s="572"/>
      <c r="F102" s="572"/>
      <c r="G102" s="572"/>
      <c r="H102" s="575"/>
      <c r="I102" s="575"/>
      <c r="J102" s="575"/>
      <c r="K102" s="575"/>
      <c r="L102" s="575"/>
      <c r="M102" s="575"/>
      <c r="N102" s="575"/>
      <c r="O102" s="575"/>
      <c r="P102" s="575"/>
      <c r="Q102" s="575"/>
      <c r="R102" s="575"/>
      <c r="S102" s="575"/>
      <c r="T102" s="574"/>
      <c r="U102" s="574"/>
      <c r="V102" s="574"/>
      <c r="W102" s="574"/>
      <c r="X102" s="574"/>
      <c r="Y102" s="574"/>
      <c r="Z102" s="574"/>
      <c r="AA102" s="574"/>
      <c r="AB102" s="574"/>
      <c r="AC102" s="574"/>
      <c r="AD102" s="574"/>
      <c r="AE102" s="574"/>
      <c r="AF102" s="574"/>
      <c r="AG102" s="574"/>
      <c r="AH102" s="574"/>
      <c r="AI102" s="574"/>
      <c r="AJ102" s="574"/>
    </row>
    <row r="103" spans="1:36" ht="13.95" customHeight="1">
      <c r="A103" s="573"/>
      <c r="B103" s="573"/>
      <c r="C103" s="572"/>
      <c r="D103" s="572"/>
      <c r="E103" s="572"/>
      <c r="F103" s="572"/>
      <c r="G103" s="572"/>
      <c r="H103" s="575"/>
      <c r="I103" s="575"/>
      <c r="J103" s="575"/>
      <c r="K103" s="575"/>
      <c r="L103" s="575"/>
      <c r="M103" s="575"/>
      <c r="N103" s="575"/>
      <c r="O103" s="575"/>
      <c r="P103" s="575"/>
      <c r="Q103" s="575"/>
      <c r="R103" s="575"/>
      <c r="S103" s="575"/>
      <c r="T103" s="574"/>
      <c r="U103" s="574"/>
      <c r="V103" s="574"/>
      <c r="W103" s="574"/>
      <c r="X103" s="574"/>
      <c r="Y103" s="574"/>
      <c r="Z103" s="574"/>
      <c r="AA103" s="574"/>
      <c r="AB103" s="574"/>
      <c r="AC103" s="574"/>
      <c r="AD103" s="574"/>
      <c r="AE103" s="574"/>
      <c r="AF103" s="574"/>
      <c r="AG103" s="574"/>
      <c r="AH103" s="574"/>
      <c r="AI103" s="574"/>
      <c r="AJ103" s="574"/>
    </row>
    <row r="104" spans="1:36" ht="13.95" customHeight="1">
      <c r="A104" s="573"/>
      <c r="B104" s="573"/>
      <c r="C104" s="572"/>
      <c r="D104" s="572"/>
      <c r="E104" s="572"/>
      <c r="F104" s="572"/>
      <c r="G104" s="572"/>
      <c r="H104" s="575"/>
      <c r="I104" s="575"/>
      <c r="J104" s="575"/>
      <c r="K104" s="575"/>
      <c r="L104" s="575"/>
      <c r="M104" s="575"/>
      <c r="N104" s="575"/>
      <c r="O104" s="575"/>
      <c r="P104" s="575"/>
      <c r="Q104" s="575"/>
      <c r="R104" s="575"/>
      <c r="S104" s="575"/>
      <c r="T104" s="574"/>
      <c r="U104" s="574"/>
      <c r="V104" s="574"/>
      <c r="W104" s="574"/>
      <c r="X104" s="574"/>
      <c r="Y104" s="574"/>
      <c r="Z104" s="574"/>
      <c r="AA104" s="574"/>
      <c r="AB104" s="574"/>
      <c r="AC104" s="574"/>
      <c r="AD104" s="574"/>
      <c r="AE104" s="574"/>
      <c r="AF104" s="574"/>
      <c r="AG104" s="574"/>
      <c r="AH104" s="574"/>
      <c r="AI104" s="574"/>
      <c r="AJ104" s="574"/>
    </row>
    <row r="105" spans="1:36" ht="13.95" customHeight="1">
      <c r="A105" s="573"/>
      <c r="B105" s="573"/>
      <c r="C105" s="572"/>
      <c r="D105" s="572"/>
      <c r="E105" s="572"/>
      <c r="F105" s="572"/>
      <c r="G105" s="572"/>
      <c r="H105" s="575"/>
      <c r="I105" s="575"/>
      <c r="J105" s="575"/>
      <c r="K105" s="575"/>
      <c r="L105" s="575"/>
      <c r="M105" s="575"/>
      <c r="N105" s="575"/>
      <c r="O105" s="575"/>
      <c r="P105" s="575"/>
      <c r="Q105" s="575"/>
      <c r="R105" s="575"/>
      <c r="S105" s="575"/>
      <c r="T105" s="574"/>
      <c r="U105" s="574"/>
      <c r="V105" s="574"/>
      <c r="W105" s="574"/>
      <c r="X105" s="574"/>
      <c r="Y105" s="574"/>
      <c r="Z105" s="574"/>
      <c r="AA105" s="574"/>
      <c r="AB105" s="574"/>
      <c r="AC105" s="574"/>
      <c r="AD105" s="574"/>
      <c r="AE105" s="574"/>
      <c r="AF105" s="574"/>
      <c r="AG105" s="574"/>
      <c r="AH105" s="574"/>
      <c r="AI105" s="574"/>
      <c r="AJ105" s="574"/>
    </row>
    <row r="106" spans="1:36" ht="13.95" customHeight="1">
      <c r="A106" s="573"/>
      <c r="B106" s="573"/>
      <c r="C106" s="572"/>
      <c r="D106" s="572"/>
      <c r="E106" s="572"/>
      <c r="F106" s="572"/>
      <c r="G106" s="572"/>
      <c r="H106" s="575"/>
      <c r="I106" s="575"/>
      <c r="J106" s="575"/>
      <c r="K106" s="575"/>
      <c r="L106" s="575"/>
      <c r="M106" s="575"/>
      <c r="N106" s="575"/>
      <c r="O106" s="575"/>
      <c r="P106" s="575"/>
      <c r="Q106" s="575"/>
      <c r="R106" s="575"/>
      <c r="S106" s="575"/>
      <c r="T106" s="574"/>
      <c r="U106" s="574"/>
      <c r="V106" s="574"/>
      <c r="W106" s="574"/>
      <c r="X106" s="574"/>
      <c r="Y106" s="574"/>
      <c r="Z106" s="574"/>
      <c r="AA106" s="574"/>
      <c r="AB106" s="574"/>
      <c r="AC106" s="574"/>
      <c r="AD106" s="574"/>
      <c r="AE106" s="574"/>
      <c r="AF106" s="574"/>
      <c r="AG106" s="574"/>
      <c r="AH106" s="574"/>
      <c r="AI106" s="574"/>
      <c r="AJ106" s="574"/>
    </row>
    <row r="107" spans="1:36" ht="13.95" customHeight="1">
      <c r="A107" s="573"/>
      <c r="B107" s="573"/>
      <c r="C107" s="572"/>
      <c r="D107" s="572"/>
      <c r="E107" s="572"/>
      <c r="F107" s="572"/>
      <c r="G107" s="572"/>
      <c r="H107" s="111"/>
      <c r="I107" s="111"/>
      <c r="J107" s="111"/>
      <c r="K107" s="111"/>
      <c r="L107" s="111"/>
      <c r="M107" s="111"/>
      <c r="N107" s="111"/>
      <c r="O107" s="111"/>
      <c r="P107" s="111"/>
      <c r="Q107" s="111"/>
      <c r="R107" s="111"/>
      <c r="S107" s="111"/>
      <c r="T107" s="111"/>
      <c r="U107" s="111"/>
      <c r="V107" s="111"/>
      <c r="W107" s="111"/>
      <c r="X107" s="111"/>
      <c r="Y107" s="111"/>
      <c r="Z107" s="111"/>
      <c r="AA107" s="111"/>
      <c r="AB107" s="111"/>
      <c r="AC107" s="111"/>
      <c r="AD107" s="111"/>
      <c r="AE107" s="111"/>
      <c r="AF107" s="111"/>
      <c r="AG107" s="111"/>
      <c r="AH107" s="111"/>
      <c r="AI107" s="111"/>
      <c r="AJ107" s="58"/>
    </row>
    <row r="108" spans="1:36">
      <c r="A108" s="58"/>
      <c r="B108" s="58"/>
      <c r="C108" s="58"/>
      <c r="D108" s="58"/>
      <c r="E108" s="58"/>
      <c r="F108" s="58"/>
      <c r="G108" s="58"/>
      <c r="H108" s="58"/>
      <c r="I108" s="58"/>
      <c r="J108" s="58"/>
      <c r="K108" s="58"/>
      <c r="L108" s="58"/>
      <c r="M108" s="58"/>
      <c r="N108" s="58"/>
      <c r="O108" s="58"/>
      <c r="P108" s="58"/>
      <c r="Q108" s="58"/>
      <c r="R108" s="58"/>
      <c r="S108" s="58"/>
      <c r="T108" s="58"/>
      <c r="U108" s="58"/>
      <c r="V108" s="58"/>
      <c r="W108" s="58"/>
      <c r="X108" s="58"/>
      <c r="Y108" s="58"/>
      <c r="Z108" s="58"/>
      <c r="AA108" s="58"/>
      <c r="AB108" s="58"/>
      <c r="AC108" s="58"/>
      <c r="AD108" s="58"/>
      <c r="AE108" s="58"/>
      <c r="AF108" s="58"/>
      <c r="AG108" s="58"/>
      <c r="AH108" s="58"/>
      <c r="AI108" s="58"/>
      <c r="AJ108" s="58"/>
    </row>
  </sheetData>
  <sheetProtection algorithmName="SHA-512" hashValue="LhnRsXnW0IlJG3edey1xHIw4UU/xcNsGoMJtMr8rA5fgZSMRLVV1A2XDkTml5zmO8dlMlKsiylFL+T4TA1oG5Q==" saltValue="mf4DMsgRiAwNWp9xDTWhrA==" spinCount="100000" sheet="1" autoFilter="0"/>
  <mergeCells count="301">
    <mergeCell ref="S41:W41"/>
    <mergeCell ref="AA26:AI26"/>
    <mergeCell ref="AA27:AI27"/>
    <mergeCell ref="C37:AH37"/>
    <mergeCell ref="A53:AJ53"/>
    <mergeCell ref="A50:AJ50"/>
    <mergeCell ref="N40:P40"/>
    <mergeCell ref="Q40:AH40"/>
    <mergeCell ref="A43:AI43"/>
    <mergeCell ref="A48:AJ48"/>
    <mergeCell ref="A52:AD52"/>
    <mergeCell ref="AE49:AJ49"/>
    <mergeCell ref="AE51:AJ51"/>
    <mergeCell ref="AE52:AJ52"/>
    <mergeCell ref="B30:Z30"/>
    <mergeCell ref="AE54:AJ54"/>
    <mergeCell ref="A51:AD51"/>
    <mergeCell ref="A49:AD49"/>
    <mergeCell ref="A54:AD54"/>
    <mergeCell ref="T100:AD100"/>
    <mergeCell ref="N41:P41"/>
    <mergeCell ref="Q41:R41"/>
    <mergeCell ref="X41:Y41"/>
    <mergeCell ref="Z41:AH41"/>
    <mergeCell ref="T97:AD97"/>
    <mergeCell ref="T94:AD94"/>
    <mergeCell ref="H91:S91"/>
    <mergeCell ref="H92:S92"/>
    <mergeCell ref="T90:AD90"/>
    <mergeCell ref="T91:AD91"/>
    <mergeCell ref="A92:B92"/>
    <mergeCell ref="A91:B91"/>
    <mergeCell ref="A90:B90"/>
    <mergeCell ref="A98:B98"/>
    <mergeCell ref="A97:B97"/>
    <mergeCell ref="H95:S95"/>
    <mergeCell ref="H96:S96"/>
    <mergeCell ref="H97:S97"/>
    <mergeCell ref="T95:AD95"/>
    <mergeCell ref="A25:AG25"/>
    <mergeCell ref="B20:AI20"/>
    <mergeCell ref="B15:AI15"/>
    <mergeCell ref="B16:AI16"/>
    <mergeCell ref="B17:AI17"/>
    <mergeCell ref="A18:AI18"/>
    <mergeCell ref="B19:AI19"/>
    <mergeCell ref="A22:AI22"/>
    <mergeCell ref="T99:AD99"/>
    <mergeCell ref="B27:Z27"/>
    <mergeCell ref="B28:Z28"/>
    <mergeCell ref="T92:AD92"/>
    <mergeCell ref="T93:AD93"/>
    <mergeCell ref="T87:AD87"/>
    <mergeCell ref="AA31:AI31"/>
    <mergeCell ref="AA32:AI32"/>
    <mergeCell ref="T96:AD96"/>
    <mergeCell ref="B31:Z31"/>
    <mergeCell ref="A88:B88"/>
    <mergeCell ref="A84:B84"/>
    <mergeCell ref="A83:B83"/>
    <mergeCell ref="H87:S87"/>
    <mergeCell ref="T85:AD85"/>
    <mergeCell ref="H67:S67"/>
    <mergeCell ref="C96:G96"/>
    <mergeCell ref="C97:G97"/>
    <mergeCell ref="C88:G88"/>
    <mergeCell ref="C89:G89"/>
    <mergeCell ref="C90:G90"/>
    <mergeCell ref="C91:G91"/>
    <mergeCell ref="C92:G92"/>
    <mergeCell ref="H89:S89"/>
    <mergeCell ref="C103:G103"/>
    <mergeCell ref="H88:S88"/>
    <mergeCell ref="H93:S93"/>
    <mergeCell ref="H94:S94"/>
    <mergeCell ref="H90:S90"/>
    <mergeCell ref="T104:AD104"/>
    <mergeCell ref="T105:AD105"/>
    <mergeCell ref="T106:AD106"/>
    <mergeCell ref="C98:G98"/>
    <mergeCell ref="C99:G99"/>
    <mergeCell ref="C100:G100"/>
    <mergeCell ref="C101:G101"/>
    <mergeCell ref="C102:G102"/>
    <mergeCell ref="T102:AD102"/>
    <mergeCell ref="T103:AD103"/>
    <mergeCell ref="H104:S104"/>
    <mergeCell ref="H105:S105"/>
    <mergeCell ref="H106:S106"/>
    <mergeCell ref="H98:S98"/>
    <mergeCell ref="H99:S99"/>
    <mergeCell ref="H100:S100"/>
    <mergeCell ref="H101:S101"/>
    <mergeCell ref="T98:AD98"/>
    <mergeCell ref="T101:AD101"/>
    <mergeCell ref="H102:S102"/>
    <mergeCell ref="H103:S103"/>
    <mergeCell ref="H83:S83"/>
    <mergeCell ref="H84:S84"/>
    <mergeCell ref="C80:G80"/>
    <mergeCell ref="C71:G71"/>
    <mergeCell ref="C72:G72"/>
    <mergeCell ref="H73:S73"/>
    <mergeCell ref="C68:G68"/>
    <mergeCell ref="H72:S72"/>
    <mergeCell ref="A107:B107"/>
    <mergeCell ref="A106:B106"/>
    <mergeCell ref="A105:B105"/>
    <mergeCell ref="A104:B104"/>
    <mergeCell ref="A103:B103"/>
    <mergeCell ref="A102:B102"/>
    <mergeCell ref="A101:B101"/>
    <mergeCell ref="A100:B100"/>
    <mergeCell ref="A99:B99"/>
    <mergeCell ref="C104:G104"/>
    <mergeCell ref="C105:G105"/>
    <mergeCell ref="C106:G106"/>
    <mergeCell ref="C107:G107"/>
    <mergeCell ref="C93:G93"/>
    <mergeCell ref="C94:G94"/>
    <mergeCell ref="C95:G95"/>
    <mergeCell ref="H63:S63"/>
    <mergeCell ref="H64:S64"/>
    <mergeCell ref="H65:S65"/>
    <mergeCell ref="H66:S66"/>
    <mergeCell ref="H70:S70"/>
    <mergeCell ref="T89:AD89"/>
    <mergeCell ref="T88:AD88"/>
    <mergeCell ref="A96:B96"/>
    <mergeCell ref="A95:B95"/>
    <mergeCell ref="A94:B94"/>
    <mergeCell ref="A93:B93"/>
    <mergeCell ref="A71:B71"/>
    <mergeCell ref="A70:B70"/>
    <mergeCell ref="C84:G84"/>
    <mergeCell ref="C85:G85"/>
    <mergeCell ref="C86:G86"/>
    <mergeCell ref="C87:G87"/>
    <mergeCell ref="A75:B75"/>
    <mergeCell ref="A74:B74"/>
    <mergeCell ref="A73:B73"/>
    <mergeCell ref="A87:B87"/>
    <mergeCell ref="A86:B86"/>
    <mergeCell ref="A85:B85"/>
    <mergeCell ref="A89:B89"/>
    <mergeCell ref="A76:B76"/>
    <mergeCell ref="C77:G77"/>
    <mergeCell ref="C76:G76"/>
    <mergeCell ref="H75:S75"/>
    <mergeCell ref="H79:S79"/>
    <mergeCell ref="A68:B68"/>
    <mergeCell ref="A72:B72"/>
    <mergeCell ref="C67:G67"/>
    <mergeCell ref="A69:B69"/>
    <mergeCell ref="H74:S74"/>
    <mergeCell ref="C69:G69"/>
    <mergeCell ref="C70:G70"/>
    <mergeCell ref="H68:S68"/>
    <mergeCell ref="H69:S69"/>
    <mergeCell ref="H71:S71"/>
    <mergeCell ref="C75:G75"/>
    <mergeCell ref="AY1:BC1"/>
    <mergeCell ref="AY2:BC3"/>
    <mergeCell ref="T71:AD71"/>
    <mergeCell ref="T72:AD72"/>
    <mergeCell ref="T76:AD76"/>
    <mergeCell ref="T77:AD77"/>
    <mergeCell ref="T67:AD67"/>
    <mergeCell ref="AE64:AJ64"/>
    <mergeCell ref="AE65:AJ65"/>
    <mergeCell ref="AE66:AJ66"/>
    <mergeCell ref="AE67:AJ67"/>
    <mergeCell ref="AE71:AJ71"/>
    <mergeCell ref="AE72:AJ72"/>
    <mergeCell ref="AE68:AJ68"/>
    <mergeCell ref="T68:AD68"/>
    <mergeCell ref="T69:AD69"/>
    <mergeCell ref="AE74:AJ74"/>
    <mergeCell ref="AE75:AJ75"/>
    <mergeCell ref="AE70:AJ70"/>
    <mergeCell ref="T70:AD70"/>
    <mergeCell ref="AE69:AJ69"/>
    <mergeCell ref="T73:AD73"/>
    <mergeCell ref="T74:AD74"/>
    <mergeCell ref="T75:AD75"/>
    <mergeCell ref="AB1:AD1"/>
    <mergeCell ref="AE1:AI1"/>
    <mergeCell ref="A10:F10"/>
    <mergeCell ref="A11:F11"/>
    <mergeCell ref="G11:J11"/>
    <mergeCell ref="A6:F8"/>
    <mergeCell ref="H6:L6"/>
    <mergeCell ref="A9:F9"/>
    <mergeCell ref="G4:AI4"/>
    <mergeCell ref="G5:AI5"/>
    <mergeCell ref="G7:AI7"/>
    <mergeCell ref="G8:AI8"/>
    <mergeCell ref="U11:X11"/>
    <mergeCell ref="A4:F4"/>
    <mergeCell ref="A5:F5"/>
    <mergeCell ref="Y11:AI11"/>
    <mergeCell ref="K11:T11"/>
    <mergeCell ref="AK25:AV25"/>
    <mergeCell ref="AH25:AI25"/>
    <mergeCell ref="B33:Z33"/>
    <mergeCell ref="AA33:AI33"/>
    <mergeCell ref="AH35:AI35"/>
    <mergeCell ref="J40:K40"/>
    <mergeCell ref="D40:E40"/>
    <mergeCell ref="A2:AJ2"/>
    <mergeCell ref="AA28:AI28"/>
    <mergeCell ref="A26:Z26"/>
    <mergeCell ref="A21:L21"/>
    <mergeCell ref="AK13:AV13"/>
    <mergeCell ref="M21:AI21"/>
    <mergeCell ref="AH13:AI13"/>
    <mergeCell ref="G9:AI9"/>
    <mergeCell ref="G10:AI10"/>
    <mergeCell ref="AK35:AV35"/>
    <mergeCell ref="G40:H40"/>
    <mergeCell ref="A14:AI14"/>
    <mergeCell ref="A24:AI24"/>
    <mergeCell ref="B32:Z32"/>
    <mergeCell ref="AA30:AI30"/>
    <mergeCell ref="AA29:AI29"/>
    <mergeCell ref="B29:Z29"/>
    <mergeCell ref="AE106:AJ106"/>
    <mergeCell ref="AE105:AJ105"/>
    <mergeCell ref="AE104:AJ104"/>
    <mergeCell ref="AE103:AJ103"/>
    <mergeCell ref="AE102:AJ102"/>
    <mergeCell ref="AE101:AJ101"/>
    <mergeCell ref="AE100:AJ100"/>
    <mergeCell ref="AE99:AJ99"/>
    <mergeCell ref="AE98:AJ98"/>
    <mergeCell ref="AE97:AJ97"/>
    <mergeCell ref="AE96:AJ96"/>
    <mergeCell ref="AE95:AJ95"/>
    <mergeCell ref="AE94:AJ94"/>
    <mergeCell ref="AE93:AJ93"/>
    <mergeCell ref="AE92:AJ92"/>
    <mergeCell ref="AE91:AJ91"/>
    <mergeCell ref="AE90:AJ90"/>
    <mergeCell ref="AE89:AJ89"/>
    <mergeCell ref="T86:AD86"/>
    <mergeCell ref="H86:S86"/>
    <mergeCell ref="A80:B80"/>
    <mergeCell ref="A79:B79"/>
    <mergeCell ref="A78:B78"/>
    <mergeCell ref="C78:G78"/>
    <mergeCell ref="C79:G79"/>
    <mergeCell ref="A82:B82"/>
    <mergeCell ref="A81:B81"/>
    <mergeCell ref="T82:AD82"/>
    <mergeCell ref="T83:AD83"/>
    <mergeCell ref="T84:AD84"/>
    <mergeCell ref="T78:AD78"/>
    <mergeCell ref="T80:AD80"/>
    <mergeCell ref="T79:AD79"/>
    <mergeCell ref="T81:AD81"/>
    <mergeCell ref="H80:S80"/>
    <mergeCell ref="H81:S81"/>
    <mergeCell ref="H82:S82"/>
    <mergeCell ref="H85:S85"/>
    <mergeCell ref="H78:S78"/>
    <mergeCell ref="C83:G83"/>
    <mergeCell ref="C81:G81"/>
    <mergeCell ref="C82:G82"/>
    <mergeCell ref="AE88:AJ88"/>
    <mergeCell ref="AE87:AJ87"/>
    <mergeCell ref="AE86:AJ86"/>
    <mergeCell ref="AE85:AJ85"/>
    <mergeCell ref="AE84:AJ84"/>
    <mergeCell ref="AE83:AJ83"/>
    <mergeCell ref="AE82:AJ82"/>
    <mergeCell ref="AE81:AJ81"/>
    <mergeCell ref="AE80:AJ80"/>
    <mergeCell ref="C64:G64"/>
    <mergeCell ref="C65:G65"/>
    <mergeCell ref="C66:G66"/>
    <mergeCell ref="A63:B63"/>
    <mergeCell ref="A64:B64"/>
    <mergeCell ref="T63:AD63"/>
    <mergeCell ref="A65:B65"/>
    <mergeCell ref="AE79:AJ79"/>
    <mergeCell ref="AE78:AJ78"/>
    <mergeCell ref="AE77:AJ77"/>
    <mergeCell ref="AE76:AJ76"/>
    <mergeCell ref="AE73:AJ73"/>
    <mergeCell ref="AE63:AJ63"/>
    <mergeCell ref="T64:AD64"/>
    <mergeCell ref="T65:AD65"/>
    <mergeCell ref="T66:AD66"/>
    <mergeCell ref="A66:B66"/>
    <mergeCell ref="A67:B67"/>
    <mergeCell ref="C63:G63"/>
    <mergeCell ref="C73:G73"/>
    <mergeCell ref="C74:G74"/>
    <mergeCell ref="H76:S76"/>
    <mergeCell ref="H77:S77"/>
    <mergeCell ref="A77:B77"/>
  </mergeCells>
  <phoneticPr fontId="9"/>
  <conditionalFormatting sqref="A21:AI21">
    <cfRule type="expression" dxfId="10" priority="7">
      <formula>AND($G$5&lt;&gt;"", $A$20="")</formula>
    </cfRule>
  </conditionalFormatting>
  <conditionalFormatting sqref="A27:AI27">
    <cfRule type="expression" dxfId="9" priority="12">
      <formula>AND($G$5&lt;&gt;"", $A$19="")</formula>
    </cfRule>
  </conditionalFormatting>
  <conditionalFormatting sqref="A3:AJ56">
    <cfRule type="expression" dxfId="8" priority="10">
      <formula>$A$2&lt;&gt;""</formula>
    </cfRule>
  </conditionalFormatting>
  <conditionalFormatting sqref="Z20">
    <cfRule type="expression" dxfId="7" priority="14">
      <formula>$Z$19&gt;0</formula>
    </cfRule>
  </conditionalFormatting>
  <conditionalFormatting sqref="AK13:AV13">
    <cfRule type="expression" dxfId="6" priority="6">
      <formula>$AH$13="○"</formula>
    </cfRule>
  </conditionalFormatting>
  <conditionalFormatting sqref="AK25:AV25">
    <cfRule type="expression" dxfId="5" priority="5">
      <formula>$AH$25="○"</formula>
    </cfRule>
  </conditionalFormatting>
  <conditionalFormatting sqref="AK35:AV35">
    <cfRule type="expression" dxfId="4" priority="2">
      <formula>$AH$35="○"</formula>
    </cfRule>
  </conditionalFormatting>
  <conditionalFormatting sqref="AK1:AW3">
    <cfRule type="expression" dxfId="3" priority="11">
      <formula>$AK$1=""</formula>
    </cfRule>
  </conditionalFormatting>
  <dataValidations count="2">
    <dataValidation imeMode="hiragana" allowBlank="1" showInputMessage="1" showErrorMessage="1" sqref="W42 S41" xr:uid="{EFC14772-5571-4247-9E37-0A55E9399D18}"/>
    <dataValidation imeMode="halfAlpha" allowBlank="1" showInputMessage="1" showErrorMessage="1" sqref="J40:K40 D40:E40 G40:H40 A11 K11" xr:uid="{7C2E4F54-89B5-4D5E-81D4-6A54D7B5882B}"/>
  </dataValidations>
  <pageMargins left="0.62992125984251968" right="0.15748031496062992" top="0.62992125984251968" bottom="0.23622047244094491" header="0.51181102362204722" footer="0.35433070866141736"/>
  <pageSetup paperSize="9" scale="87" fitToHeight="0" orientation="portrait" r:id="rId1"/>
  <headerFooter alignWithMargins="0"/>
  <rowBreaks count="1" manualBreakCount="1">
    <brk id="42" max="36" man="1"/>
  </rowBreaks>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89252B2-DEB8-4B07-87E8-1B360A1A2D2E}">
          <x14:formula1>
            <xm:f>【参考】数式用!$W$3:$W$4</xm:f>
          </x14:formula1>
          <xm:sqref>A27:A33 B37:B38 A15:A17 A19:A20</xm:sqref>
        </x14:dataValidation>
        <x14:dataValidation type="list" allowBlank="1" showInputMessage="1" showErrorMessage="1" xr:uid="{50D0B8B6-1D0D-4489-9EBB-4AE3608ED52E}">
          <x14:formula1>
            <xm:f>【参考】数式用!$AA$3:$AA$7</xm:f>
          </x14:formula1>
          <xm:sqref>M21</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12DE5-1FA0-4501-A541-C7789F99C385}">
  <sheetPr codeName="Sheet5">
    <pageSetUpPr fitToPage="1"/>
  </sheetPr>
  <dimension ref="A1:AJ2010"/>
  <sheetViews>
    <sheetView view="pageBreakPreview" topLeftCell="A3" zoomScale="107" zoomScaleNormal="46" zoomScaleSheetLayoutView="107" zoomScalePageLayoutView="70" workbookViewId="0">
      <selection activeCell="R10" sqref="R10"/>
    </sheetView>
  </sheetViews>
  <sheetFormatPr defaultColWidth="2.44140625" defaultRowHeight="13.2"/>
  <cols>
    <col min="1" max="1" width="7.6640625" customWidth="1"/>
    <col min="2" max="2" width="15.109375" customWidth="1"/>
    <col min="3" max="3" width="16.5546875" style="52" customWidth="1"/>
    <col min="4" max="4" width="11.44140625" customWidth="1"/>
    <col min="5" max="5" width="15.88671875" customWidth="1"/>
    <col min="6" max="6" width="28.109375" customWidth="1"/>
    <col min="7" max="7" width="32.44140625" customWidth="1"/>
    <col min="8" max="8" width="3.44140625" customWidth="1"/>
    <col min="9" max="9" width="15.6640625" customWidth="1"/>
    <col min="10" max="10" width="17" customWidth="1"/>
    <col min="11" max="11" width="13.6640625" customWidth="1"/>
    <col min="12" max="12" width="7.109375" customWidth="1"/>
    <col min="13" max="13" width="16.88671875" style="52" customWidth="1"/>
    <col min="14" max="14" width="6" style="298" customWidth="1"/>
    <col min="15" max="15" width="6.33203125" style="28" customWidth="1"/>
    <col min="16" max="16" width="5.6640625" style="28" customWidth="1"/>
    <col min="17" max="17" width="5.88671875" style="28" customWidth="1"/>
    <col min="18" max="18" width="10.88671875" customWidth="1"/>
    <col min="19" max="28" width="7" customWidth="1"/>
    <col min="29" max="29" width="32.6640625" customWidth="1"/>
    <col min="30" max="30" width="27.44140625" customWidth="1"/>
    <col min="31" max="31" width="18.44140625" hidden="1" customWidth="1"/>
    <col min="32" max="32" width="17.44140625" style="271" hidden="1" customWidth="1"/>
    <col min="33" max="33" width="22.33203125" hidden="1" customWidth="1"/>
    <col min="34" max="34" width="25.44140625" style="52" hidden="1" customWidth="1"/>
    <col min="35" max="35" width="2.44140625" hidden="1" customWidth="1"/>
    <col min="36" max="36" width="7.44140625" hidden="1" customWidth="1"/>
    <col min="37" max="37" width="2.44140625" customWidth="1"/>
  </cols>
  <sheetData>
    <row r="1" spans="1:36" ht="23.25" customHeight="1" thickBot="1">
      <c r="A1" s="261" t="s">
        <v>184</v>
      </c>
      <c r="B1" s="58"/>
      <c r="C1" s="262"/>
      <c r="D1" s="261"/>
      <c r="E1" s="58"/>
      <c r="F1" s="58"/>
      <c r="G1" s="58"/>
      <c r="H1" s="58"/>
      <c r="I1" s="58"/>
      <c r="J1" s="263"/>
      <c r="K1" s="58"/>
      <c r="L1" s="264"/>
      <c r="M1" s="684" t="s">
        <v>127</v>
      </c>
      <c r="N1" s="616"/>
      <c r="O1" s="685"/>
      <c r="P1" s="684" t="str">
        <f>IF(基本情報入力シート!AA15&lt;&gt;"", 基本情報入力シート!AA15, "")</f>
        <v>山梨県</v>
      </c>
      <c r="Q1" s="689"/>
      <c r="R1" s="139"/>
      <c r="S1" s="265"/>
      <c r="T1" s="265"/>
      <c r="U1" s="265"/>
      <c r="V1" s="265"/>
      <c r="W1" s="265"/>
      <c r="X1" s="265"/>
      <c r="Y1" s="265"/>
      <c r="Z1" s="265"/>
      <c r="AA1" s="265"/>
      <c r="AB1" s="265"/>
      <c r="AC1" s="265"/>
      <c r="AD1" s="88"/>
      <c r="AE1" s="88"/>
      <c r="AF1" s="651" t="s">
        <v>128</v>
      </c>
      <c r="AG1" s="651"/>
      <c r="AH1" s="651"/>
      <c r="AI1" s="651"/>
      <c r="AJ1" s="651"/>
    </row>
    <row r="2" spans="1:36" ht="21" customHeight="1" thickBot="1">
      <c r="A2" s="706" t="str">
        <f>IF(AF2="加算様式を指定権者に提出", "！基本情報入力シート「１　提出の目的と提出先の自治体名」にて「加算様式を指定権者に提出」が選択されているため、この様式はグレーアウトされています。", "")</f>
        <v/>
      </c>
      <c r="B2" s="706"/>
      <c r="C2" s="706"/>
      <c r="D2" s="706"/>
      <c r="E2" s="706"/>
      <c r="F2" s="706"/>
      <c r="G2" s="706"/>
      <c r="H2" s="706"/>
      <c r="I2" s="706"/>
      <c r="J2" s="706"/>
      <c r="K2" s="706"/>
      <c r="L2" s="263"/>
      <c r="M2" s="263"/>
      <c r="N2" s="263"/>
      <c r="O2" s="58"/>
      <c r="P2" s="58"/>
      <c r="Q2" s="58"/>
      <c r="R2" s="139"/>
      <c r="S2" s="265"/>
      <c r="T2" s="265"/>
      <c r="U2" s="265"/>
      <c r="V2" s="265"/>
      <c r="W2" s="265"/>
      <c r="X2" s="265"/>
      <c r="Y2" s="265"/>
      <c r="Z2" s="265"/>
      <c r="AA2" s="265"/>
      <c r="AB2" s="265"/>
      <c r="AC2" s="265"/>
      <c r="AF2" s="651" t="str">
        <f>IF(基本情報入力シート!V13="", "", 基本情報入力シート!V13)</f>
        <v>補助金様式を都道府県に提出</v>
      </c>
      <c r="AG2" s="651"/>
      <c r="AH2" s="651"/>
      <c r="AI2" s="651"/>
      <c r="AJ2" s="651"/>
    </row>
    <row r="3" spans="1:36" ht="31.2" customHeight="1" thickBot="1">
      <c r="A3" s="720" t="s">
        <v>130</v>
      </c>
      <c r="B3" s="721"/>
      <c r="C3" s="722" t="str">
        <f>IF(基本情報入力シート!L21="", "", 基本情報入力シート!L21)</f>
        <v/>
      </c>
      <c r="D3" s="723"/>
      <c r="E3" s="723"/>
      <c r="F3" s="724"/>
      <c r="G3" s="266"/>
      <c r="H3" s="705" t="s">
        <v>2349</v>
      </c>
      <c r="I3" s="705"/>
      <c r="J3" s="705"/>
      <c r="K3" s="705"/>
      <c r="L3" s="705"/>
      <c r="M3" s="705"/>
      <c r="N3" s="705"/>
      <c r="O3" s="705"/>
      <c r="P3" s="705"/>
      <c r="Q3" s="705"/>
      <c r="R3" s="267"/>
      <c r="AF3" s="651"/>
      <c r="AG3" s="651"/>
      <c r="AH3" s="651"/>
      <c r="AI3" s="651"/>
      <c r="AJ3" s="651"/>
    </row>
    <row r="4" spans="1:36" ht="54.6" customHeight="1" thickBot="1">
      <c r="A4" s="237"/>
      <c r="B4" s="237"/>
      <c r="C4" s="268"/>
      <c r="D4" s="269"/>
      <c r="E4" s="269"/>
      <c r="F4" s="269"/>
      <c r="G4" s="270"/>
      <c r="H4" s="705"/>
      <c r="I4" s="705"/>
      <c r="J4" s="705"/>
      <c r="K4" s="705"/>
      <c r="L4" s="705"/>
      <c r="M4" s="705"/>
      <c r="N4" s="705"/>
      <c r="O4" s="705"/>
      <c r="P4" s="705"/>
      <c r="Q4" s="705"/>
      <c r="R4" s="267"/>
    </row>
    <row r="5" spans="1:36" ht="37.200000000000003" customHeight="1" thickBot="1">
      <c r="A5" s="725" t="s">
        <v>185</v>
      </c>
      <c r="B5" s="725"/>
      <c r="C5" s="725"/>
      <c r="D5" s="725"/>
      <c r="E5" s="726"/>
      <c r="F5" s="348">
        <f>IFERROR(SUM(M:M),"")</f>
        <v>0</v>
      </c>
      <c r="G5" s="270"/>
      <c r="H5" s="705"/>
      <c r="I5" s="705"/>
      <c r="J5" s="705"/>
      <c r="K5" s="705"/>
      <c r="L5" s="705"/>
      <c r="M5" s="705"/>
      <c r="N5" s="705"/>
      <c r="O5" s="705"/>
      <c r="P5" s="705"/>
      <c r="Q5" s="705"/>
      <c r="R5" s="267"/>
    </row>
    <row r="6" spans="1:36" ht="36" customHeight="1" thickBot="1">
      <c r="A6" s="739" t="s">
        <v>186</v>
      </c>
      <c r="B6" s="740"/>
      <c r="C6" s="740"/>
      <c r="D6" s="740"/>
      <c r="E6" s="740"/>
      <c r="F6" s="349">
        <f>IF(C3="", 0, IF(P1="", "提出先未選択", SUMIF(D:D, P1, M:M)))</f>
        <v>0</v>
      </c>
      <c r="G6" s="270"/>
      <c r="H6" s="705"/>
      <c r="I6" s="705"/>
      <c r="J6" s="705"/>
      <c r="K6" s="705"/>
      <c r="L6" s="705"/>
      <c r="M6" s="705"/>
      <c r="N6" s="705"/>
      <c r="O6" s="705"/>
      <c r="P6" s="705"/>
      <c r="Q6" s="705"/>
      <c r="R6" s="267"/>
    </row>
    <row r="7" spans="1:36" ht="32.4" customHeight="1" thickBot="1">
      <c r="A7" s="58"/>
      <c r="B7" s="58"/>
      <c r="C7" s="262"/>
      <c r="D7" s="58"/>
      <c r="E7" s="58"/>
      <c r="F7" s="58"/>
      <c r="G7" s="58"/>
      <c r="H7" s="58"/>
      <c r="I7" s="58"/>
      <c r="J7" s="58"/>
      <c r="K7" s="58"/>
      <c r="L7" s="58"/>
      <c r="M7" s="272"/>
      <c r="N7" s="273"/>
      <c r="O7" s="273"/>
      <c r="P7" s="95"/>
      <c r="Q7" s="95"/>
      <c r="R7" s="139"/>
      <c r="S7" s="139"/>
      <c r="U7" s="271"/>
      <c r="W7" s="52"/>
      <c r="AF7"/>
      <c r="AH7"/>
    </row>
    <row r="8" spans="1:36" ht="45" customHeight="1" thickBot="1">
      <c r="A8" s="727" t="s">
        <v>187</v>
      </c>
      <c r="B8" s="730" t="s">
        <v>188</v>
      </c>
      <c r="C8" s="733" t="s">
        <v>32</v>
      </c>
      <c r="D8" s="716" t="s">
        <v>33</v>
      </c>
      <c r="E8" s="717"/>
      <c r="F8" s="736" t="s">
        <v>148</v>
      </c>
      <c r="G8" s="713" t="s">
        <v>35</v>
      </c>
      <c r="H8" s="710" t="s">
        <v>36</v>
      </c>
      <c r="I8" s="733" t="s">
        <v>189</v>
      </c>
      <c r="J8" s="690" t="s">
        <v>190</v>
      </c>
      <c r="K8" s="693" t="s">
        <v>191</v>
      </c>
      <c r="L8" s="696" t="s">
        <v>192</v>
      </c>
      <c r="M8" s="707" t="s">
        <v>193</v>
      </c>
      <c r="N8" s="699" t="s">
        <v>194</v>
      </c>
      <c r="O8" s="700"/>
      <c r="P8" s="700"/>
      <c r="Q8" s="701"/>
      <c r="R8" s="295" t="str">
        <f>IF(C3="", "", IF(AND(COUNTA(基本情報入力シート!X39:X2038)=COUNTA(基本情報入力シート!AC39:AC2038), COUNTIF(I11:I2010, "○")=COUNTIF(AF11:AF2010, "○")), "○","×"))</f>
        <v/>
      </c>
      <c r="S8" s="686" t="s">
        <v>195</v>
      </c>
      <c r="T8" s="687"/>
      <c r="U8" s="687"/>
      <c r="V8" s="687"/>
      <c r="W8" s="687"/>
      <c r="X8" s="687"/>
      <c r="Y8" s="687"/>
      <c r="Z8" s="687"/>
      <c r="AA8" s="687"/>
      <c r="AB8" s="687"/>
      <c r="AC8" s="688"/>
      <c r="AD8" s="139"/>
      <c r="AE8" s="139"/>
      <c r="AF8" s="274"/>
    </row>
    <row r="9" spans="1:36" ht="82.95" customHeight="1" thickBot="1">
      <c r="A9" s="728"/>
      <c r="B9" s="731"/>
      <c r="C9" s="734"/>
      <c r="D9" s="718"/>
      <c r="E9" s="719"/>
      <c r="F9" s="737"/>
      <c r="G9" s="714"/>
      <c r="H9" s="711"/>
      <c r="I9" s="734"/>
      <c r="J9" s="691"/>
      <c r="K9" s="694"/>
      <c r="L9" s="697"/>
      <c r="M9" s="708"/>
      <c r="N9" s="702"/>
      <c r="O9" s="703"/>
      <c r="P9" s="703"/>
      <c r="Q9" s="704"/>
      <c r="R9" s="365"/>
      <c r="S9" s="686"/>
      <c r="T9" s="687"/>
      <c r="U9" s="687"/>
      <c r="V9" s="687"/>
      <c r="W9" s="687"/>
      <c r="X9" s="687"/>
      <c r="Y9" s="687"/>
      <c r="Z9" s="687"/>
      <c r="AA9" s="687"/>
      <c r="AB9" s="687"/>
      <c r="AC9" s="688"/>
      <c r="AD9" s="139"/>
      <c r="AE9" s="139"/>
      <c r="AF9" s="274"/>
    </row>
    <row r="10" spans="1:36" ht="47.25" customHeight="1" thickBot="1">
      <c r="A10" s="729"/>
      <c r="B10" s="732"/>
      <c r="C10" s="735"/>
      <c r="D10" s="275" t="s">
        <v>40</v>
      </c>
      <c r="E10" s="275" t="s">
        <v>41</v>
      </c>
      <c r="F10" s="738"/>
      <c r="G10" s="715"/>
      <c r="H10" s="712"/>
      <c r="I10" s="735"/>
      <c r="J10" s="692"/>
      <c r="K10" s="695"/>
      <c r="L10" s="698"/>
      <c r="M10" s="709"/>
      <c r="N10" s="276" t="s">
        <v>196</v>
      </c>
      <c r="O10" s="276" t="s">
        <v>197</v>
      </c>
      <c r="P10" s="276" t="s">
        <v>198</v>
      </c>
      <c r="Q10" s="276" t="s">
        <v>199</v>
      </c>
      <c r="R10" s="295"/>
      <c r="S10" s="686"/>
      <c r="T10" s="687"/>
      <c r="U10" s="687"/>
      <c r="V10" s="687"/>
      <c r="W10" s="687"/>
      <c r="X10" s="687"/>
      <c r="Y10" s="687"/>
      <c r="Z10" s="687"/>
      <c r="AA10" s="687"/>
      <c r="AB10" s="687"/>
      <c r="AC10" s="688"/>
      <c r="AD10" s="139"/>
      <c r="AE10" s="277" t="s">
        <v>200</v>
      </c>
      <c r="AF10" s="296" t="s">
        <v>201</v>
      </c>
      <c r="AG10" s="296" t="s">
        <v>202</v>
      </c>
      <c r="AH10" s="296" t="s">
        <v>203</v>
      </c>
    </row>
    <row r="11" spans="1:36" ht="36.75" customHeight="1">
      <c r="A11" s="278">
        <v>1</v>
      </c>
      <c r="B11" s="279" t="str">
        <f>IF(基本情報入力シート!B39="","",基本情報入力シート!B39)</f>
        <v/>
      </c>
      <c r="C11" s="280" t="str">
        <f>IF(基本情報入力シート!L39="","",基本情報入力シート!L39)</f>
        <v/>
      </c>
      <c r="D11" s="280" t="str">
        <f>IF(基本情報入力シート!Q39="","",基本情報入力シート!Q39)</f>
        <v/>
      </c>
      <c r="E11" s="280" t="str">
        <f>IF(基本情報入力シート!V39="","",基本情報入力シート!V39)</f>
        <v/>
      </c>
      <c r="F11" s="280" t="str">
        <f>IF(基本情報入力シート!W39="","",基本情報入力シート!W39)</f>
        <v/>
      </c>
      <c r="G11" s="280" t="str">
        <f>IF(基本情報入力シート!X39="","",基本情報入力シート!X39)</f>
        <v/>
      </c>
      <c r="H11" s="281" t="str">
        <f>IF(基本情報入力シート!Z39="","",基本情報入力シート!Z39)</f>
        <v/>
      </c>
      <c r="I11" s="282" t="str">
        <f>IF(基本情報入力シート!AC39&lt;&gt;"", 基本情報入力シート!AC39, "")</f>
        <v/>
      </c>
      <c r="J11" s="53" t="str">
        <f>IF(基本情報入力シート!AA39="","",基本情報入力シート!AA39)</f>
        <v/>
      </c>
      <c r="K11" s="54" t="str">
        <f>IF(基本情報入力シート!AB39="","",基本情報入力シート!AB39)</f>
        <v/>
      </c>
      <c r="L11" s="55" t="str">
        <f>IF(G11="","",VLOOKUP(G11,【参考】数式用!$A$3:$C$46,3,FALSE))</f>
        <v/>
      </c>
      <c r="M11" s="283" t="str">
        <f t="shared" ref="M11:M42" si="0">IFERROR(IF(I11="○",ROUNDDOWN(ROUNDDOWN(J11*K11,0)*L11,0),""), "単価未入力")</f>
        <v/>
      </c>
      <c r="N11" s="258"/>
      <c r="O11" s="258"/>
      <c r="P11" s="258"/>
      <c r="Q11" s="214"/>
      <c r="R11" s="58"/>
      <c r="S11" s="683" t="str">
        <f t="shared" ref="S11:S74" si="1">IF(AND(M11&lt;&gt;"",AF11="×"),"！複数の交付対象月を選んでいる、交付対象月が選ばれていない又は補助金を申請予定でないのに交付対象月が選ばれています。", "")</f>
        <v/>
      </c>
      <c r="T11" s="683"/>
      <c r="U11" s="683"/>
      <c r="V11" s="683"/>
      <c r="W11" s="683"/>
      <c r="X11" s="683"/>
      <c r="Y11" s="683"/>
      <c r="Z11" s="683"/>
      <c r="AA11" s="683"/>
      <c r="AB11" s="683"/>
      <c r="AC11" s="683"/>
      <c r="AE11" s="294" t="str">
        <f t="shared" ref="AE11:AE74" si="2">IF(AND(G11&lt;&gt;"",I11="○"), "色付け", "")</f>
        <v/>
      </c>
      <c r="AF11" s="294" t="str">
        <f t="shared" ref="AF11:AF74" si="3">IF(COUNTIF(N11:Q11, "○")=1, "○", "×")</f>
        <v>×</v>
      </c>
      <c r="AG11" s="284" t="e">
        <f>D11&amp;I11&amp;#REF!</f>
        <v>#REF!</v>
      </c>
      <c r="AH11" s="285" t="e">
        <f>IF(#REF!="○", F11, "")</f>
        <v>#REF!</v>
      </c>
    </row>
    <row r="12" spans="1:36" ht="36.75" customHeight="1">
      <c r="A12" s="286">
        <f>A11+1</f>
        <v>2</v>
      </c>
      <c r="B12" s="287" t="str">
        <f>IF(基本情報入力シート!B40="","",基本情報入力シート!B40)</f>
        <v/>
      </c>
      <c r="C12" s="288" t="str">
        <f>IF(基本情報入力シート!L40="","",基本情報入力シート!L40)</f>
        <v/>
      </c>
      <c r="D12" s="288" t="str">
        <f>IF(基本情報入力シート!Q40="","",基本情報入力シート!Q40)</f>
        <v/>
      </c>
      <c r="E12" s="288" t="str">
        <f>IF(基本情報入力シート!V40="","",基本情報入力シート!V40)</f>
        <v/>
      </c>
      <c r="F12" s="288" t="str">
        <f>IF(基本情報入力シート!W40="","",基本情報入力シート!W40)</f>
        <v/>
      </c>
      <c r="G12" s="288" t="str">
        <f>IF(基本情報入力シート!X40="","",基本情報入力シート!X40)</f>
        <v/>
      </c>
      <c r="H12" s="281" t="str">
        <f>IF(基本情報入力シート!Z40="","",基本情報入力シート!Z40)</f>
        <v/>
      </c>
      <c r="I12" s="282" t="str">
        <f>IF(基本情報入力シート!AC40&lt;&gt;"", 基本情報入力シート!AC40, "")</f>
        <v/>
      </c>
      <c r="J12" s="53" t="str">
        <f>IF(基本情報入力シート!AA40="","",基本情報入力シート!AA40)</f>
        <v/>
      </c>
      <c r="K12" s="56" t="str">
        <f>IF(基本情報入力シート!AB40="","",基本情報入力シート!AB40)</f>
        <v/>
      </c>
      <c r="L12" s="55" t="str">
        <f>IF(G12="","",VLOOKUP(G12,【参考】数式用!$A$3:$C$46,3,FALSE))</f>
        <v/>
      </c>
      <c r="M12" s="289" t="str">
        <f t="shared" si="0"/>
        <v/>
      </c>
      <c r="N12" s="258"/>
      <c r="O12" s="259"/>
      <c r="P12" s="259"/>
      <c r="Q12" s="213"/>
      <c r="R12" s="58"/>
      <c r="S12" s="683" t="str">
        <f t="shared" si="1"/>
        <v/>
      </c>
      <c r="T12" s="683"/>
      <c r="U12" s="683"/>
      <c r="V12" s="683"/>
      <c r="W12" s="683"/>
      <c r="X12" s="683"/>
      <c r="Y12" s="683"/>
      <c r="Z12" s="683"/>
      <c r="AA12" s="683"/>
      <c r="AB12" s="683"/>
      <c r="AC12" s="683"/>
      <c r="AE12" s="294" t="str">
        <f t="shared" si="2"/>
        <v/>
      </c>
      <c r="AF12" s="294" t="str">
        <f t="shared" si="3"/>
        <v>×</v>
      </c>
      <c r="AG12" s="284" t="e">
        <f>D12&amp;I12&amp;#REF!</f>
        <v>#REF!</v>
      </c>
      <c r="AH12" s="285" t="e">
        <f>IF(#REF!="○", F12, "")</f>
        <v>#REF!</v>
      </c>
    </row>
    <row r="13" spans="1:36" ht="36.75" customHeight="1">
      <c r="A13" s="286">
        <f t="shared" ref="A13:A76" si="4">A12+1</f>
        <v>3</v>
      </c>
      <c r="B13" s="287" t="str">
        <f>IF(基本情報入力シート!B41="","",基本情報入力シート!B41)</f>
        <v/>
      </c>
      <c r="C13" s="288" t="str">
        <f>IF(基本情報入力シート!L41="","",基本情報入力シート!L41)</f>
        <v/>
      </c>
      <c r="D13" s="288" t="str">
        <f>IF(基本情報入力シート!Q41="","",基本情報入力シート!Q41)</f>
        <v/>
      </c>
      <c r="E13" s="288" t="str">
        <f>IF(基本情報入力シート!V41="","",基本情報入力シート!V41)</f>
        <v/>
      </c>
      <c r="F13" s="288" t="str">
        <f>IF(基本情報入力シート!W41="","",基本情報入力シート!W41)</f>
        <v/>
      </c>
      <c r="G13" s="288" t="str">
        <f>IF(基本情報入力シート!X41="","",基本情報入力シート!X41)</f>
        <v/>
      </c>
      <c r="H13" s="281" t="str">
        <f>IF(基本情報入力シート!Z41="","",基本情報入力シート!Z41)</f>
        <v/>
      </c>
      <c r="I13" s="282" t="str">
        <f>IF(基本情報入力シート!AC41&lt;&gt;"", 基本情報入力シート!AC41, "")</f>
        <v/>
      </c>
      <c r="J13" s="53" t="str">
        <f>IF(基本情報入力シート!AA41="","",基本情報入力シート!AA41)</f>
        <v/>
      </c>
      <c r="K13" s="56" t="str">
        <f>IF(基本情報入力シート!AB41="","",基本情報入力シート!AB41)</f>
        <v/>
      </c>
      <c r="L13" s="55" t="str">
        <f>IF(G13="","",VLOOKUP(G13,【参考】数式用!$A$3:$C$46,3,FALSE))</f>
        <v/>
      </c>
      <c r="M13" s="289" t="str">
        <f t="shared" si="0"/>
        <v/>
      </c>
      <c r="N13" s="258"/>
      <c r="O13" s="259"/>
      <c r="P13" s="259"/>
      <c r="Q13" s="213"/>
      <c r="R13" s="58"/>
      <c r="S13" s="683" t="str">
        <f t="shared" si="1"/>
        <v/>
      </c>
      <c r="T13" s="683"/>
      <c r="U13" s="683"/>
      <c r="V13" s="683"/>
      <c r="W13" s="683"/>
      <c r="X13" s="683"/>
      <c r="Y13" s="683"/>
      <c r="Z13" s="683"/>
      <c r="AA13" s="683"/>
      <c r="AB13" s="683"/>
      <c r="AC13" s="683"/>
      <c r="AE13" s="294" t="str">
        <f t="shared" si="2"/>
        <v/>
      </c>
      <c r="AF13" s="294" t="str">
        <f t="shared" si="3"/>
        <v>×</v>
      </c>
      <c r="AG13" s="284" t="e">
        <f>D13&amp;I13&amp;#REF!</f>
        <v>#REF!</v>
      </c>
      <c r="AH13" s="285" t="e">
        <f>IF(#REF!="○", F13, "")</f>
        <v>#REF!</v>
      </c>
    </row>
    <row r="14" spans="1:36" ht="36.75" customHeight="1">
      <c r="A14" s="286">
        <f>A13+1</f>
        <v>4</v>
      </c>
      <c r="B14" s="287" t="str">
        <f>IF(基本情報入力シート!B42="","",基本情報入力シート!B42)</f>
        <v/>
      </c>
      <c r="C14" s="288" t="str">
        <f>IF(基本情報入力シート!L42="","",基本情報入力シート!L42)</f>
        <v/>
      </c>
      <c r="D14" s="288" t="str">
        <f>IF(基本情報入力シート!Q42="","",基本情報入力シート!Q42)</f>
        <v/>
      </c>
      <c r="E14" s="288" t="str">
        <f>IF(基本情報入力シート!V42="","",基本情報入力シート!V42)</f>
        <v/>
      </c>
      <c r="F14" s="288" t="str">
        <f>IF(基本情報入力シート!W42="","",基本情報入力シート!W42)</f>
        <v/>
      </c>
      <c r="G14" s="288" t="str">
        <f>IF(基本情報入力シート!X42="","",基本情報入力シート!X42)</f>
        <v/>
      </c>
      <c r="H14" s="281" t="str">
        <f>IF(基本情報入力シート!Z42="","",基本情報入力シート!Z42)</f>
        <v/>
      </c>
      <c r="I14" s="282" t="str">
        <f>IF(基本情報入力シート!AC42&lt;&gt;"", 基本情報入力シート!AC42, "")</f>
        <v/>
      </c>
      <c r="J14" s="53" t="str">
        <f>IF(基本情報入力シート!AA42="","",基本情報入力シート!AA42)</f>
        <v/>
      </c>
      <c r="K14" s="56" t="str">
        <f>IF(基本情報入力シート!AB42="","",基本情報入力シート!AB42)</f>
        <v/>
      </c>
      <c r="L14" s="55" t="str">
        <f>IF(G14="","",VLOOKUP(G14,【参考】数式用!$A$3:$C$46,3,FALSE))</f>
        <v/>
      </c>
      <c r="M14" s="289" t="str">
        <f t="shared" si="0"/>
        <v/>
      </c>
      <c r="N14" s="258"/>
      <c r="O14" s="259"/>
      <c r="P14" s="259"/>
      <c r="Q14" s="213"/>
      <c r="R14" s="58"/>
      <c r="S14" s="683" t="str">
        <f t="shared" si="1"/>
        <v/>
      </c>
      <c r="T14" s="683"/>
      <c r="U14" s="683"/>
      <c r="V14" s="683"/>
      <c r="W14" s="683"/>
      <c r="X14" s="683"/>
      <c r="Y14" s="683"/>
      <c r="Z14" s="683"/>
      <c r="AA14" s="683"/>
      <c r="AB14" s="683"/>
      <c r="AC14" s="683"/>
      <c r="AE14" s="294" t="str">
        <f t="shared" si="2"/>
        <v/>
      </c>
      <c r="AF14" s="294" t="str">
        <f t="shared" si="3"/>
        <v>×</v>
      </c>
      <c r="AG14" s="284" t="e">
        <f>D14&amp;I14&amp;#REF!</f>
        <v>#REF!</v>
      </c>
      <c r="AH14" s="285" t="e">
        <f>IF(#REF!="○", F14, "")</f>
        <v>#REF!</v>
      </c>
    </row>
    <row r="15" spans="1:36" ht="36.75" customHeight="1">
      <c r="A15" s="286">
        <f t="shared" si="4"/>
        <v>5</v>
      </c>
      <c r="B15" s="287" t="str">
        <f>IF(基本情報入力シート!B43="","",基本情報入力シート!B43)</f>
        <v/>
      </c>
      <c r="C15" s="288" t="str">
        <f>IF(基本情報入力シート!L43="","",基本情報入力シート!L43)</f>
        <v/>
      </c>
      <c r="D15" s="288" t="str">
        <f>IF(基本情報入力シート!Q43="","",基本情報入力シート!Q43)</f>
        <v/>
      </c>
      <c r="E15" s="288" t="str">
        <f>IF(基本情報入力シート!V43="","",基本情報入力シート!V43)</f>
        <v/>
      </c>
      <c r="F15" s="288" t="str">
        <f>IF(基本情報入力シート!W43="","",基本情報入力シート!W43)</f>
        <v/>
      </c>
      <c r="G15" s="288" t="str">
        <f>IF(基本情報入力シート!X43="","",基本情報入力シート!X43)</f>
        <v/>
      </c>
      <c r="H15" s="281" t="str">
        <f>IF(基本情報入力シート!Z43="","",基本情報入力シート!Z43)</f>
        <v/>
      </c>
      <c r="I15" s="282" t="str">
        <f>IF(基本情報入力シート!AC43&lt;&gt;"", 基本情報入力シート!AC43, "")</f>
        <v/>
      </c>
      <c r="J15" s="53" t="str">
        <f>IF(基本情報入力シート!AA43="","",基本情報入力シート!AA43)</f>
        <v/>
      </c>
      <c r="K15" s="56" t="str">
        <f>IF(基本情報入力シート!AB43="","",基本情報入力シート!AB43)</f>
        <v/>
      </c>
      <c r="L15" s="55" t="str">
        <f>IF(G15="","",VLOOKUP(G15,【参考】数式用!$A$3:$C$46,3,FALSE))</f>
        <v/>
      </c>
      <c r="M15" s="289" t="str">
        <f t="shared" si="0"/>
        <v/>
      </c>
      <c r="N15" s="258"/>
      <c r="O15" s="259"/>
      <c r="P15" s="259"/>
      <c r="Q15" s="213"/>
      <c r="R15" s="58"/>
      <c r="S15" s="683" t="str">
        <f t="shared" si="1"/>
        <v/>
      </c>
      <c r="T15" s="683"/>
      <c r="U15" s="683"/>
      <c r="V15" s="683"/>
      <c r="W15" s="683"/>
      <c r="X15" s="683"/>
      <c r="Y15" s="683"/>
      <c r="Z15" s="683"/>
      <c r="AA15" s="683"/>
      <c r="AB15" s="683"/>
      <c r="AC15" s="683"/>
      <c r="AE15" s="294" t="str">
        <f t="shared" si="2"/>
        <v/>
      </c>
      <c r="AF15" s="294" t="str">
        <f t="shared" si="3"/>
        <v>×</v>
      </c>
      <c r="AG15" s="284" t="e">
        <f>D15&amp;I15&amp;#REF!</f>
        <v>#REF!</v>
      </c>
      <c r="AH15" s="285" t="e">
        <f>IF(#REF!="○", F15, "")</f>
        <v>#REF!</v>
      </c>
    </row>
    <row r="16" spans="1:36" ht="36.75" customHeight="1">
      <c r="A16" s="286">
        <f t="shared" si="4"/>
        <v>6</v>
      </c>
      <c r="B16" s="287" t="str">
        <f>IF(基本情報入力シート!B44="","",基本情報入力シート!B44)</f>
        <v/>
      </c>
      <c r="C16" s="288" t="str">
        <f>IF(基本情報入力シート!L44="","",基本情報入力シート!L44)</f>
        <v/>
      </c>
      <c r="D16" s="288" t="str">
        <f>IF(基本情報入力シート!Q44="","",基本情報入力シート!Q44)</f>
        <v/>
      </c>
      <c r="E16" s="288" t="str">
        <f>IF(基本情報入力シート!V44="","",基本情報入力シート!V44)</f>
        <v/>
      </c>
      <c r="F16" s="288" t="str">
        <f>IF(基本情報入力シート!W44="","",基本情報入力シート!W44)</f>
        <v/>
      </c>
      <c r="G16" s="288" t="str">
        <f>IF(基本情報入力シート!X44="","",基本情報入力シート!X44)</f>
        <v/>
      </c>
      <c r="H16" s="281" t="str">
        <f>IF(基本情報入力シート!Z44="","",基本情報入力シート!Z44)</f>
        <v/>
      </c>
      <c r="I16" s="282" t="str">
        <f>IF(基本情報入力シート!AC44&lt;&gt;"", 基本情報入力シート!AC44, "")</f>
        <v/>
      </c>
      <c r="J16" s="53" t="str">
        <f>IF(基本情報入力シート!AA44="","",基本情報入力シート!AA44)</f>
        <v/>
      </c>
      <c r="K16" s="56" t="str">
        <f>IF(基本情報入力シート!AB44="","",基本情報入力シート!AB44)</f>
        <v/>
      </c>
      <c r="L16" s="55" t="str">
        <f>IF(G16="","",VLOOKUP(G16,【参考】数式用!$A$3:$C$46,3,FALSE))</f>
        <v/>
      </c>
      <c r="M16" s="289" t="str">
        <f t="shared" si="0"/>
        <v/>
      </c>
      <c r="N16" s="258"/>
      <c r="O16" s="259"/>
      <c r="P16" s="259"/>
      <c r="Q16" s="213"/>
      <c r="R16" s="58"/>
      <c r="S16" s="683" t="str">
        <f t="shared" si="1"/>
        <v/>
      </c>
      <c r="T16" s="683"/>
      <c r="U16" s="683"/>
      <c r="V16" s="683"/>
      <c r="W16" s="683"/>
      <c r="X16" s="683"/>
      <c r="Y16" s="683"/>
      <c r="Z16" s="683"/>
      <c r="AA16" s="683"/>
      <c r="AB16" s="683"/>
      <c r="AC16" s="683"/>
      <c r="AE16" s="294" t="str">
        <f t="shared" si="2"/>
        <v/>
      </c>
      <c r="AF16" s="294" t="str">
        <f t="shared" si="3"/>
        <v>×</v>
      </c>
      <c r="AG16" s="284" t="e">
        <f>D16&amp;I16&amp;#REF!</f>
        <v>#REF!</v>
      </c>
      <c r="AH16" s="285" t="e">
        <f>IF(#REF!="○", F16, "")</f>
        <v>#REF!</v>
      </c>
    </row>
    <row r="17" spans="1:34" ht="36.75" customHeight="1">
      <c r="A17" s="286">
        <f t="shared" si="4"/>
        <v>7</v>
      </c>
      <c r="B17" s="287" t="str">
        <f>IF(基本情報入力シート!B45="","",基本情報入力シート!B45)</f>
        <v/>
      </c>
      <c r="C17" s="288" t="str">
        <f>IF(基本情報入力シート!L45="","",基本情報入力シート!L45)</f>
        <v/>
      </c>
      <c r="D17" s="288" t="str">
        <f>IF(基本情報入力シート!Q45="","",基本情報入力シート!Q45)</f>
        <v/>
      </c>
      <c r="E17" s="288" t="str">
        <f>IF(基本情報入力シート!V45="","",基本情報入力シート!V45)</f>
        <v/>
      </c>
      <c r="F17" s="288" t="str">
        <f>IF(基本情報入力シート!W45="","",基本情報入力シート!W45)</f>
        <v/>
      </c>
      <c r="G17" s="288" t="str">
        <f>IF(基本情報入力シート!X45="","",基本情報入力シート!X45)</f>
        <v/>
      </c>
      <c r="H17" s="281" t="str">
        <f>IF(基本情報入力シート!Z45="","",基本情報入力シート!Z45)</f>
        <v/>
      </c>
      <c r="I17" s="282" t="str">
        <f>IF(基本情報入力シート!AC45&lt;&gt;"", 基本情報入力シート!AC45, "")</f>
        <v/>
      </c>
      <c r="J17" s="53" t="str">
        <f>IF(基本情報入力シート!AA45="","",基本情報入力シート!AA45)</f>
        <v/>
      </c>
      <c r="K17" s="56" t="str">
        <f>IF(基本情報入力シート!AB45="","",基本情報入力シート!AB45)</f>
        <v/>
      </c>
      <c r="L17" s="55" t="str">
        <f>IF(G17="","",VLOOKUP(G17,【参考】数式用!$A$3:$C$46,3,FALSE))</f>
        <v/>
      </c>
      <c r="M17" s="289" t="str">
        <f t="shared" si="0"/>
        <v/>
      </c>
      <c r="N17" s="258"/>
      <c r="O17" s="259"/>
      <c r="P17" s="259"/>
      <c r="Q17" s="213"/>
      <c r="R17" s="58"/>
      <c r="S17" s="683" t="str">
        <f t="shared" si="1"/>
        <v/>
      </c>
      <c r="T17" s="683"/>
      <c r="U17" s="683"/>
      <c r="V17" s="683"/>
      <c r="W17" s="683"/>
      <c r="X17" s="683"/>
      <c r="Y17" s="683"/>
      <c r="Z17" s="683"/>
      <c r="AA17" s="683"/>
      <c r="AB17" s="683"/>
      <c r="AC17" s="683"/>
      <c r="AE17" s="294" t="str">
        <f t="shared" si="2"/>
        <v/>
      </c>
      <c r="AF17" s="294" t="str">
        <f t="shared" si="3"/>
        <v>×</v>
      </c>
      <c r="AG17" s="284" t="e">
        <f>D17&amp;I17&amp;#REF!</f>
        <v>#REF!</v>
      </c>
      <c r="AH17" s="285" t="e">
        <f>IF(#REF!="○", F17, "")</f>
        <v>#REF!</v>
      </c>
    </row>
    <row r="18" spans="1:34" ht="36.75" customHeight="1">
      <c r="A18" s="286">
        <f t="shared" si="4"/>
        <v>8</v>
      </c>
      <c r="B18" s="287" t="str">
        <f>IF(基本情報入力シート!B46="","",基本情報入力シート!B46)</f>
        <v/>
      </c>
      <c r="C18" s="288" t="str">
        <f>IF(基本情報入力シート!L46="","",基本情報入力シート!L46)</f>
        <v/>
      </c>
      <c r="D18" s="288" t="str">
        <f>IF(基本情報入力シート!Q46="","",基本情報入力シート!Q46)</f>
        <v/>
      </c>
      <c r="E18" s="288" t="str">
        <f>IF(基本情報入力シート!V46="","",基本情報入力シート!V46)</f>
        <v/>
      </c>
      <c r="F18" s="288" t="str">
        <f>IF(基本情報入力シート!W46="","",基本情報入力シート!W46)</f>
        <v/>
      </c>
      <c r="G18" s="288" t="str">
        <f>IF(基本情報入力シート!X46="","",基本情報入力シート!X46)</f>
        <v/>
      </c>
      <c r="H18" s="281" t="str">
        <f>IF(基本情報入力シート!Z46="","",基本情報入力シート!Z46)</f>
        <v/>
      </c>
      <c r="I18" s="282" t="str">
        <f>IF(基本情報入力シート!AC46&lt;&gt;"", 基本情報入力シート!AC46, "")</f>
        <v/>
      </c>
      <c r="J18" s="53" t="str">
        <f>IF(基本情報入力シート!AA46="","",基本情報入力シート!AA46)</f>
        <v/>
      </c>
      <c r="K18" s="56" t="str">
        <f>IF(基本情報入力シート!AB46="","",基本情報入力シート!AB46)</f>
        <v/>
      </c>
      <c r="L18" s="55" t="str">
        <f>IF(G18="","",VLOOKUP(G18,【参考】数式用!$A$3:$C$46,3,FALSE))</f>
        <v/>
      </c>
      <c r="M18" s="289" t="str">
        <f t="shared" si="0"/>
        <v/>
      </c>
      <c r="N18" s="258"/>
      <c r="O18" s="259"/>
      <c r="P18" s="259"/>
      <c r="Q18" s="213"/>
      <c r="R18" s="58"/>
      <c r="S18" s="683" t="str">
        <f t="shared" si="1"/>
        <v/>
      </c>
      <c r="T18" s="683"/>
      <c r="U18" s="683"/>
      <c r="V18" s="683"/>
      <c r="W18" s="683"/>
      <c r="X18" s="683"/>
      <c r="Y18" s="683"/>
      <c r="Z18" s="683"/>
      <c r="AA18" s="683"/>
      <c r="AB18" s="683"/>
      <c r="AC18" s="683"/>
      <c r="AE18" s="294" t="str">
        <f t="shared" si="2"/>
        <v/>
      </c>
      <c r="AF18" s="294" t="str">
        <f t="shared" si="3"/>
        <v>×</v>
      </c>
      <c r="AG18" s="284" t="e">
        <f>D18&amp;I18&amp;#REF!</f>
        <v>#REF!</v>
      </c>
      <c r="AH18" s="285" t="e">
        <f>IF(#REF!="○", F18, "")</f>
        <v>#REF!</v>
      </c>
    </row>
    <row r="19" spans="1:34" ht="36.75" customHeight="1">
      <c r="A19" s="286">
        <f t="shared" si="4"/>
        <v>9</v>
      </c>
      <c r="B19" s="287" t="str">
        <f>IF(基本情報入力シート!B47="","",基本情報入力シート!B47)</f>
        <v/>
      </c>
      <c r="C19" s="288" t="str">
        <f>IF(基本情報入力シート!L47="","",基本情報入力シート!L47)</f>
        <v/>
      </c>
      <c r="D19" s="288" t="str">
        <f>IF(基本情報入力シート!Q47="","",基本情報入力シート!Q47)</f>
        <v/>
      </c>
      <c r="E19" s="288" t="str">
        <f>IF(基本情報入力シート!V47="","",基本情報入力シート!V47)</f>
        <v/>
      </c>
      <c r="F19" s="288" t="str">
        <f>IF(基本情報入力シート!W47="","",基本情報入力シート!W47)</f>
        <v/>
      </c>
      <c r="G19" s="288" t="str">
        <f>IF(基本情報入力シート!X47="","",基本情報入力シート!X47)</f>
        <v/>
      </c>
      <c r="H19" s="281" t="str">
        <f>IF(基本情報入力シート!Z47="","",基本情報入力シート!Z47)</f>
        <v/>
      </c>
      <c r="I19" s="282" t="str">
        <f>IF(基本情報入力シート!AC47&lt;&gt;"", 基本情報入力シート!AC47, "")</f>
        <v/>
      </c>
      <c r="J19" s="53" t="str">
        <f>IF(基本情報入力シート!AA47="","",基本情報入力シート!AA47)</f>
        <v/>
      </c>
      <c r="K19" s="56" t="str">
        <f>IF(基本情報入力シート!AB47="","",基本情報入力シート!AB47)</f>
        <v/>
      </c>
      <c r="L19" s="55" t="str">
        <f>IF(G19="","",VLOOKUP(G19,【参考】数式用!$A$3:$C$46,3,FALSE))</f>
        <v/>
      </c>
      <c r="M19" s="289" t="str">
        <f t="shared" si="0"/>
        <v/>
      </c>
      <c r="N19" s="258"/>
      <c r="O19" s="259"/>
      <c r="P19" s="259"/>
      <c r="Q19" s="213"/>
      <c r="R19" s="58"/>
      <c r="S19" s="683" t="str">
        <f t="shared" si="1"/>
        <v/>
      </c>
      <c r="T19" s="683"/>
      <c r="U19" s="683"/>
      <c r="V19" s="683"/>
      <c r="W19" s="683"/>
      <c r="X19" s="683"/>
      <c r="Y19" s="683"/>
      <c r="Z19" s="683"/>
      <c r="AA19" s="683"/>
      <c r="AB19" s="683"/>
      <c r="AC19" s="683"/>
      <c r="AE19" s="294" t="str">
        <f t="shared" si="2"/>
        <v/>
      </c>
      <c r="AF19" s="294" t="str">
        <f t="shared" si="3"/>
        <v>×</v>
      </c>
      <c r="AG19" s="284" t="e">
        <f>D19&amp;I19&amp;#REF!</f>
        <v>#REF!</v>
      </c>
      <c r="AH19" s="285" t="e">
        <f>IF(#REF!="○", F19, "")</f>
        <v>#REF!</v>
      </c>
    </row>
    <row r="20" spans="1:34" ht="36.75" customHeight="1">
      <c r="A20" s="286">
        <f t="shared" si="4"/>
        <v>10</v>
      </c>
      <c r="B20" s="287" t="str">
        <f>IF(基本情報入力シート!B48="","",基本情報入力シート!B48)</f>
        <v/>
      </c>
      <c r="C20" s="288" t="str">
        <f>IF(基本情報入力シート!L48="","",基本情報入力シート!L48)</f>
        <v/>
      </c>
      <c r="D20" s="288" t="str">
        <f>IF(基本情報入力シート!Q48="","",基本情報入力シート!Q48)</f>
        <v/>
      </c>
      <c r="E20" s="288" t="str">
        <f>IF(基本情報入力シート!V48="","",基本情報入力シート!V48)</f>
        <v/>
      </c>
      <c r="F20" s="288" t="str">
        <f>IF(基本情報入力シート!W48="","",基本情報入力シート!W48)</f>
        <v/>
      </c>
      <c r="G20" s="288" t="str">
        <f>IF(基本情報入力シート!X48="","",基本情報入力シート!X48)</f>
        <v/>
      </c>
      <c r="H20" s="281" t="str">
        <f>IF(基本情報入力シート!Z48="","",基本情報入力シート!Z48)</f>
        <v/>
      </c>
      <c r="I20" s="282" t="str">
        <f>IF(基本情報入力シート!AC48&lt;&gt;"", 基本情報入力シート!AC48, "")</f>
        <v/>
      </c>
      <c r="J20" s="53" t="str">
        <f>IF(基本情報入力シート!AA48="","",基本情報入力シート!AA48)</f>
        <v/>
      </c>
      <c r="K20" s="56" t="str">
        <f>IF(基本情報入力シート!AB48="","",基本情報入力シート!AB48)</f>
        <v/>
      </c>
      <c r="L20" s="55" t="str">
        <f>IF(G20="","",VLOOKUP(G20,【参考】数式用!$A$3:$C$46,3,FALSE))</f>
        <v/>
      </c>
      <c r="M20" s="289" t="str">
        <f t="shared" si="0"/>
        <v/>
      </c>
      <c r="N20" s="258"/>
      <c r="O20" s="259"/>
      <c r="P20" s="259"/>
      <c r="Q20" s="213"/>
      <c r="R20" s="58"/>
      <c r="S20" s="683" t="str">
        <f t="shared" si="1"/>
        <v/>
      </c>
      <c r="T20" s="683"/>
      <c r="U20" s="683"/>
      <c r="V20" s="683"/>
      <c r="W20" s="683"/>
      <c r="X20" s="683"/>
      <c r="Y20" s="683"/>
      <c r="Z20" s="683"/>
      <c r="AA20" s="683"/>
      <c r="AB20" s="683"/>
      <c r="AC20" s="683"/>
      <c r="AE20" s="294" t="str">
        <f t="shared" si="2"/>
        <v/>
      </c>
      <c r="AF20" s="294" t="str">
        <f t="shared" si="3"/>
        <v>×</v>
      </c>
      <c r="AG20" s="284" t="e">
        <f>D20&amp;I20&amp;#REF!</f>
        <v>#REF!</v>
      </c>
      <c r="AH20" s="285" t="e">
        <f>IF(#REF!="○", F20, "")</f>
        <v>#REF!</v>
      </c>
    </row>
    <row r="21" spans="1:34" ht="36.75" customHeight="1">
      <c r="A21" s="286">
        <f t="shared" si="4"/>
        <v>11</v>
      </c>
      <c r="B21" s="287" t="str">
        <f>IF(基本情報入力シート!B49="","",基本情報入力シート!B49)</f>
        <v/>
      </c>
      <c r="C21" s="288" t="str">
        <f>IF(基本情報入力シート!L49="","",基本情報入力シート!L49)</f>
        <v/>
      </c>
      <c r="D21" s="288" t="str">
        <f>IF(基本情報入力シート!Q49="","",基本情報入力シート!Q49)</f>
        <v/>
      </c>
      <c r="E21" s="288" t="str">
        <f>IF(基本情報入力シート!V49="","",基本情報入力シート!V49)</f>
        <v/>
      </c>
      <c r="F21" s="288" t="str">
        <f>IF(基本情報入力シート!W49="","",基本情報入力シート!W49)</f>
        <v/>
      </c>
      <c r="G21" s="288" t="str">
        <f>IF(基本情報入力シート!X49="","",基本情報入力シート!X49)</f>
        <v/>
      </c>
      <c r="H21" s="281" t="str">
        <f>IF(基本情報入力シート!Z49="","",基本情報入力シート!Z49)</f>
        <v/>
      </c>
      <c r="I21" s="282" t="str">
        <f>IF(基本情報入力シート!AC49&lt;&gt;"", 基本情報入力シート!AC49, "")</f>
        <v/>
      </c>
      <c r="J21" s="53" t="str">
        <f>IF(基本情報入力シート!AA49="","",基本情報入力シート!AA49)</f>
        <v/>
      </c>
      <c r="K21" s="56" t="str">
        <f>IF(基本情報入力シート!AB49="","",基本情報入力シート!AB49)</f>
        <v/>
      </c>
      <c r="L21" s="55" t="str">
        <f>IF(G21="","",VLOOKUP(G21,【参考】数式用!$A$3:$C$46,3,FALSE))</f>
        <v/>
      </c>
      <c r="M21" s="289" t="str">
        <f t="shared" si="0"/>
        <v/>
      </c>
      <c r="N21" s="258"/>
      <c r="O21" s="259"/>
      <c r="P21" s="259"/>
      <c r="Q21" s="213"/>
      <c r="R21" s="58"/>
      <c r="S21" s="683" t="str">
        <f t="shared" si="1"/>
        <v/>
      </c>
      <c r="T21" s="683"/>
      <c r="U21" s="683"/>
      <c r="V21" s="683"/>
      <c r="W21" s="683"/>
      <c r="X21" s="683"/>
      <c r="Y21" s="683"/>
      <c r="Z21" s="683"/>
      <c r="AA21" s="683"/>
      <c r="AB21" s="683"/>
      <c r="AC21" s="683"/>
      <c r="AE21" s="294" t="str">
        <f t="shared" si="2"/>
        <v/>
      </c>
      <c r="AF21" s="294" t="str">
        <f t="shared" si="3"/>
        <v>×</v>
      </c>
      <c r="AG21" s="284" t="e">
        <f>D21&amp;I21&amp;#REF!</f>
        <v>#REF!</v>
      </c>
      <c r="AH21" s="285" t="e">
        <f>IF(#REF!="○", F21, "")</f>
        <v>#REF!</v>
      </c>
    </row>
    <row r="22" spans="1:34" ht="36.75" customHeight="1">
      <c r="A22" s="286">
        <f t="shared" si="4"/>
        <v>12</v>
      </c>
      <c r="B22" s="287" t="str">
        <f>IF(基本情報入力シート!B50="","",基本情報入力シート!B50)</f>
        <v/>
      </c>
      <c r="C22" s="288" t="str">
        <f>IF(基本情報入力シート!L50="","",基本情報入力シート!L50)</f>
        <v/>
      </c>
      <c r="D22" s="288" t="str">
        <f>IF(基本情報入力シート!Q50="","",基本情報入力シート!Q50)</f>
        <v/>
      </c>
      <c r="E22" s="288" t="str">
        <f>IF(基本情報入力シート!V50="","",基本情報入力シート!V50)</f>
        <v/>
      </c>
      <c r="F22" s="288" t="str">
        <f>IF(基本情報入力シート!W50="","",基本情報入力シート!W50)</f>
        <v/>
      </c>
      <c r="G22" s="288" t="str">
        <f>IF(基本情報入力シート!X50="","",基本情報入力シート!X50)</f>
        <v/>
      </c>
      <c r="H22" s="281" t="str">
        <f>IF(基本情報入力シート!Z50="","",基本情報入力シート!Z50)</f>
        <v/>
      </c>
      <c r="I22" s="282" t="str">
        <f>IF(基本情報入力シート!AC50&lt;&gt;"", 基本情報入力シート!AC50, "")</f>
        <v/>
      </c>
      <c r="J22" s="53" t="str">
        <f>IF(基本情報入力シート!AA50="","",基本情報入力シート!AA50)</f>
        <v/>
      </c>
      <c r="K22" s="56" t="str">
        <f>IF(基本情報入力シート!AB50="","",基本情報入力シート!AB50)</f>
        <v/>
      </c>
      <c r="L22" s="55" t="str">
        <f>IF(G22="","",VLOOKUP(G22,【参考】数式用!$A$3:$C$46,3,FALSE))</f>
        <v/>
      </c>
      <c r="M22" s="289" t="str">
        <f t="shared" si="0"/>
        <v/>
      </c>
      <c r="N22" s="258"/>
      <c r="O22" s="259"/>
      <c r="P22" s="259"/>
      <c r="Q22" s="213"/>
      <c r="R22" s="58"/>
      <c r="S22" s="683" t="str">
        <f t="shared" si="1"/>
        <v/>
      </c>
      <c r="T22" s="683"/>
      <c r="U22" s="683"/>
      <c r="V22" s="683"/>
      <c r="W22" s="683"/>
      <c r="X22" s="683"/>
      <c r="Y22" s="683"/>
      <c r="Z22" s="683"/>
      <c r="AA22" s="683"/>
      <c r="AB22" s="683"/>
      <c r="AC22" s="683"/>
      <c r="AE22" s="294" t="str">
        <f t="shared" si="2"/>
        <v/>
      </c>
      <c r="AF22" s="294" t="str">
        <f t="shared" si="3"/>
        <v>×</v>
      </c>
      <c r="AG22" s="284" t="e">
        <f>D22&amp;I22&amp;#REF!</f>
        <v>#REF!</v>
      </c>
      <c r="AH22" s="285" t="e">
        <f>IF(#REF!="○", F22, "")</f>
        <v>#REF!</v>
      </c>
    </row>
    <row r="23" spans="1:34" ht="36.75" customHeight="1">
      <c r="A23" s="286">
        <f t="shared" si="4"/>
        <v>13</v>
      </c>
      <c r="B23" s="287" t="str">
        <f>IF(基本情報入力シート!B51="","",基本情報入力シート!B51)</f>
        <v/>
      </c>
      <c r="C23" s="288" t="str">
        <f>IF(基本情報入力シート!L51="","",基本情報入力シート!L51)</f>
        <v/>
      </c>
      <c r="D23" s="288" t="str">
        <f>IF(基本情報入力シート!Q51="","",基本情報入力シート!Q51)</f>
        <v/>
      </c>
      <c r="E23" s="288" t="str">
        <f>IF(基本情報入力シート!V51="","",基本情報入力シート!V51)</f>
        <v/>
      </c>
      <c r="F23" s="288" t="str">
        <f>IF(基本情報入力シート!W51="","",基本情報入力シート!W51)</f>
        <v/>
      </c>
      <c r="G23" s="288" t="str">
        <f>IF(基本情報入力シート!X51="","",基本情報入力シート!X51)</f>
        <v/>
      </c>
      <c r="H23" s="281" t="str">
        <f>IF(基本情報入力シート!Z51="","",基本情報入力シート!Z51)</f>
        <v/>
      </c>
      <c r="I23" s="282" t="str">
        <f>IF(基本情報入力シート!AC51&lt;&gt;"", 基本情報入力シート!AC51, "")</f>
        <v/>
      </c>
      <c r="J23" s="53" t="str">
        <f>IF(基本情報入力シート!AA51="","",基本情報入力シート!AA51)</f>
        <v/>
      </c>
      <c r="K23" s="56" t="str">
        <f>IF(基本情報入力シート!AB51="","",基本情報入力シート!AB51)</f>
        <v/>
      </c>
      <c r="L23" s="55" t="str">
        <f>IF(G23="","",VLOOKUP(G23,【参考】数式用!$A$3:$C$46,3,FALSE))</f>
        <v/>
      </c>
      <c r="M23" s="289" t="str">
        <f t="shared" si="0"/>
        <v/>
      </c>
      <c r="N23" s="258"/>
      <c r="O23" s="259"/>
      <c r="P23" s="259"/>
      <c r="Q23" s="213"/>
      <c r="R23" s="58"/>
      <c r="S23" s="683" t="str">
        <f t="shared" si="1"/>
        <v/>
      </c>
      <c r="T23" s="683"/>
      <c r="U23" s="683"/>
      <c r="V23" s="683"/>
      <c r="W23" s="683"/>
      <c r="X23" s="683"/>
      <c r="Y23" s="683"/>
      <c r="Z23" s="683"/>
      <c r="AA23" s="683"/>
      <c r="AB23" s="683"/>
      <c r="AC23" s="683"/>
      <c r="AE23" s="294" t="str">
        <f t="shared" si="2"/>
        <v/>
      </c>
      <c r="AF23" s="294" t="str">
        <f t="shared" si="3"/>
        <v>×</v>
      </c>
      <c r="AG23" s="284" t="e">
        <f>D23&amp;I23&amp;#REF!</f>
        <v>#REF!</v>
      </c>
      <c r="AH23" s="285" t="e">
        <f>IF(#REF!="○", F23, "")</f>
        <v>#REF!</v>
      </c>
    </row>
    <row r="24" spans="1:34" ht="36.75" customHeight="1">
      <c r="A24" s="286">
        <f t="shared" si="4"/>
        <v>14</v>
      </c>
      <c r="B24" s="287" t="str">
        <f>IF(基本情報入力シート!B52="","",基本情報入力シート!B52)</f>
        <v/>
      </c>
      <c r="C24" s="288" t="str">
        <f>IF(基本情報入力シート!L52="","",基本情報入力シート!L52)</f>
        <v/>
      </c>
      <c r="D24" s="288" t="str">
        <f>IF(基本情報入力シート!Q52="","",基本情報入力シート!Q52)</f>
        <v/>
      </c>
      <c r="E24" s="288" t="str">
        <f>IF(基本情報入力シート!V52="","",基本情報入力シート!V52)</f>
        <v/>
      </c>
      <c r="F24" s="288" t="str">
        <f>IF(基本情報入力シート!W52="","",基本情報入力シート!W52)</f>
        <v/>
      </c>
      <c r="G24" s="288" t="str">
        <f>IF(基本情報入力シート!X52="","",基本情報入力シート!X52)</f>
        <v/>
      </c>
      <c r="H24" s="281" t="str">
        <f>IF(基本情報入力シート!Z52="","",基本情報入力シート!Z52)</f>
        <v/>
      </c>
      <c r="I24" s="282" t="str">
        <f>IF(基本情報入力シート!AC52&lt;&gt;"", 基本情報入力シート!AC52, "")</f>
        <v/>
      </c>
      <c r="J24" s="53" t="str">
        <f>IF(基本情報入力シート!AA52="","",基本情報入力シート!AA52)</f>
        <v/>
      </c>
      <c r="K24" s="56" t="str">
        <f>IF(基本情報入力シート!AB52="","",基本情報入力シート!AB52)</f>
        <v/>
      </c>
      <c r="L24" s="55" t="str">
        <f>IF(G24="","",VLOOKUP(G24,【参考】数式用!$A$3:$C$46,3,FALSE))</f>
        <v/>
      </c>
      <c r="M24" s="289" t="str">
        <f t="shared" si="0"/>
        <v/>
      </c>
      <c r="N24" s="258"/>
      <c r="O24" s="259"/>
      <c r="P24" s="259"/>
      <c r="Q24" s="213"/>
      <c r="R24" s="58"/>
      <c r="S24" s="683" t="str">
        <f t="shared" si="1"/>
        <v/>
      </c>
      <c r="T24" s="683"/>
      <c r="U24" s="683"/>
      <c r="V24" s="683"/>
      <c r="W24" s="683"/>
      <c r="X24" s="683"/>
      <c r="Y24" s="683"/>
      <c r="Z24" s="683"/>
      <c r="AA24" s="683"/>
      <c r="AB24" s="683"/>
      <c r="AC24" s="683"/>
      <c r="AE24" s="294" t="str">
        <f t="shared" si="2"/>
        <v/>
      </c>
      <c r="AF24" s="294" t="str">
        <f t="shared" si="3"/>
        <v>×</v>
      </c>
      <c r="AG24" s="284" t="e">
        <f>D24&amp;I24&amp;#REF!</f>
        <v>#REF!</v>
      </c>
      <c r="AH24" s="285" t="e">
        <f>IF(#REF!="○", F24, "")</f>
        <v>#REF!</v>
      </c>
    </row>
    <row r="25" spans="1:34" ht="36.75" customHeight="1">
      <c r="A25" s="286">
        <f t="shared" si="4"/>
        <v>15</v>
      </c>
      <c r="B25" s="287" t="str">
        <f>IF(基本情報入力シート!B53="","",基本情報入力シート!B53)</f>
        <v/>
      </c>
      <c r="C25" s="288" t="str">
        <f>IF(基本情報入力シート!L53="","",基本情報入力シート!L53)</f>
        <v/>
      </c>
      <c r="D25" s="288" t="str">
        <f>IF(基本情報入力シート!Q53="","",基本情報入力シート!Q53)</f>
        <v/>
      </c>
      <c r="E25" s="288" t="str">
        <f>IF(基本情報入力シート!V53="","",基本情報入力シート!V53)</f>
        <v/>
      </c>
      <c r="F25" s="288" t="str">
        <f>IF(基本情報入力シート!W53="","",基本情報入力シート!W53)</f>
        <v/>
      </c>
      <c r="G25" s="288" t="str">
        <f>IF(基本情報入力シート!X53="","",基本情報入力シート!X53)</f>
        <v/>
      </c>
      <c r="H25" s="281" t="str">
        <f>IF(基本情報入力シート!Z53="","",基本情報入力シート!Z53)</f>
        <v/>
      </c>
      <c r="I25" s="282" t="str">
        <f>IF(基本情報入力シート!AC53&lt;&gt;"", 基本情報入力シート!AC53, "")</f>
        <v/>
      </c>
      <c r="J25" s="53" t="str">
        <f>IF(基本情報入力シート!AA53="","",基本情報入力シート!AA53)</f>
        <v/>
      </c>
      <c r="K25" s="56" t="str">
        <f>IF(基本情報入力シート!AB53="","",基本情報入力シート!AB53)</f>
        <v/>
      </c>
      <c r="L25" s="55" t="str">
        <f>IF(G25="","",VLOOKUP(G25,【参考】数式用!$A$3:$C$46,3,FALSE))</f>
        <v/>
      </c>
      <c r="M25" s="289" t="str">
        <f t="shared" si="0"/>
        <v/>
      </c>
      <c r="N25" s="258"/>
      <c r="O25" s="259"/>
      <c r="P25" s="259"/>
      <c r="Q25" s="213"/>
      <c r="R25" s="58"/>
      <c r="S25" s="683" t="str">
        <f t="shared" si="1"/>
        <v/>
      </c>
      <c r="T25" s="683"/>
      <c r="U25" s="683"/>
      <c r="V25" s="683"/>
      <c r="W25" s="683"/>
      <c r="X25" s="683"/>
      <c r="Y25" s="683"/>
      <c r="Z25" s="683"/>
      <c r="AA25" s="683"/>
      <c r="AB25" s="683"/>
      <c r="AC25" s="683"/>
      <c r="AE25" s="294" t="str">
        <f t="shared" si="2"/>
        <v/>
      </c>
      <c r="AF25" s="294" t="str">
        <f t="shared" si="3"/>
        <v>×</v>
      </c>
      <c r="AG25" s="284" t="e">
        <f>D25&amp;I25&amp;#REF!</f>
        <v>#REF!</v>
      </c>
      <c r="AH25" s="285" t="e">
        <f>IF(#REF!="○", F25, "")</f>
        <v>#REF!</v>
      </c>
    </row>
    <row r="26" spans="1:34" ht="36.75" customHeight="1">
      <c r="A26" s="286">
        <f t="shared" si="4"/>
        <v>16</v>
      </c>
      <c r="B26" s="287" t="str">
        <f>IF(基本情報入力シート!B54="","",基本情報入力シート!B54)</f>
        <v/>
      </c>
      <c r="C26" s="288" t="str">
        <f>IF(基本情報入力シート!L54="","",基本情報入力シート!L54)</f>
        <v/>
      </c>
      <c r="D26" s="288" t="str">
        <f>IF(基本情報入力シート!Q54="","",基本情報入力シート!Q54)</f>
        <v/>
      </c>
      <c r="E26" s="288" t="str">
        <f>IF(基本情報入力シート!V54="","",基本情報入力シート!V54)</f>
        <v/>
      </c>
      <c r="F26" s="288" t="str">
        <f>IF(基本情報入力シート!W54="","",基本情報入力シート!W54)</f>
        <v/>
      </c>
      <c r="G26" s="288" t="str">
        <f>IF(基本情報入力シート!X54="","",基本情報入力シート!X54)</f>
        <v/>
      </c>
      <c r="H26" s="281" t="str">
        <f>IF(基本情報入力シート!Z54="","",基本情報入力シート!Z54)</f>
        <v/>
      </c>
      <c r="I26" s="282" t="str">
        <f>IF(基本情報入力シート!AC54&lt;&gt;"", 基本情報入力シート!AC54, "")</f>
        <v/>
      </c>
      <c r="J26" s="53" t="str">
        <f>IF(基本情報入力シート!AA54="","",基本情報入力シート!AA54)</f>
        <v/>
      </c>
      <c r="K26" s="56" t="str">
        <f>IF(基本情報入力シート!AB54="","",基本情報入力シート!AB54)</f>
        <v/>
      </c>
      <c r="L26" s="55" t="str">
        <f>IF(G26="","",VLOOKUP(G26,【参考】数式用!$A$3:$C$46,3,FALSE))</f>
        <v/>
      </c>
      <c r="M26" s="289" t="str">
        <f t="shared" si="0"/>
        <v/>
      </c>
      <c r="N26" s="258"/>
      <c r="O26" s="259"/>
      <c r="P26" s="259"/>
      <c r="Q26" s="213"/>
      <c r="R26" s="58"/>
      <c r="S26" s="683" t="str">
        <f t="shared" si="1"/>
        <v/>
      </c>
      <c r="T26" s="683"/>
      <c r="U26" s="683"/>
      <c r="V26" s="683"/>
      <c r="W26" s="683"/>
      <c r="X26" s="683"/>
      <c r="Y26" s="683"/>
      <c r="Z26" s="683"/>
      <c r="AA26" s="683"/>
      <c r="AB26" s="683"/>
      <c r="AC26" s="683"/>
      <c r="AE26" s="294" t="str">
        <f t="shared" si="2"/>
        <v/>
      </c>
      <c r="AF26" s="294" t="str">
        <f t="shared" si="3"/>
        <v>×</v>
      </c>
      <c r="AG26" s="284" t="e">
        <f>D26&amp;I26&amp;#REF!</f>
        <v>#REF!</v>
      </c>
      <c r="AH26" s="285" t="e">
        <f>IF(#REF!="○", F26, "")</f>
        <v>#REF!</v>
      </c>
    </row>
    <row r="27" spans="1:34" ht="36.75" customHeight="1">
      <c r="A27" s="286">
        <f t="shared" si="4"/>
        <v>17</v>
      </c>
      <c r="B27" s="287" t="str">
        <f>IF(基本情報入力シート!B55="","",基本情報入力シート!B55)</f>
        <v/>
      </c>
      <c r="C27" s="288" t="str">
        <f>IF(基本情報入力シート!L55="","",基本情報入力シート!L55)</f>
        <v/>
      </c>
      <c r="D27" s="288" t="str">
        <f>IF(基本情報入力シート!Q55="","",基本情報入力シート!Q55)</f>
        <v/>
      </c>
      <c r="E27" s="288" t="str">
        <f>IF(基本情報入力シート!V55="","",基本情報入力シート!V55)</f>
        <v/>
      </c>
      <c r="F27" s="288" t="str">
        <f>IF(基本情報入力シート!W55="","",基本情報入力シート!W55)</f>
        <v/>
      </c>
      <c r="G27" s="288" t="str">
        <f>IF(基本情報入力シート!X55="","",基本情報入力シート!X55)</f>
        <v/>
      </c>
      <c r="H27" s="281" t="str">
        <f>IF(基本情報入力シート!Z55="","",基本情報入力シート!Z55)</f>
        <v/>
      </c>
      <c r="I27" s="282" t="str">
        <f>IF(基本情報入力シート!AC55&lt;&gt;"", 基本情報入力シート!AC55, "")</f>
        <v/>
      </c>
      <c r="J27" s="53" t="str">
        <f>IF(基本情報入力シート!AA55="","",基本情報入力シート!AA55)</f>
        <v/>
      </c>
      <c r="K27" s="56" t="str">
        <f>IF(基本情報入力シート!AB55="","",基本情報入力シート!AB55)</f>
        <v/>
      </c>
      <c r="L27" s="55" t="str">
        <f>IF(G27="","",VLOOKUP(G27,【参考】数式用!$A$3:$C$46,3,FALSE))</f>
        <v/>
      </c>
      <c r="M27" s="289" t="str">
        <f t="shared" si="0"/>
        <v/>
      </c>
      <c r="N27" s="258"/>
      <c r="O27" s="259"/>
      <c r="P27" s="259"/>
      <c r="Q27" s="213"/>
      <c r="R27" s="58"/>
      <c r="S27" s="683" t="str">
        <f t="shared" si="1"/>
        <v/>
      </c>
      <c r="T27" s="683"/>
      <c r="U27" s="683"/>
      <c r="V27" s="683"/>
      <c r="W27" s="683"/>
      <c r="X27" s="683"/>
      <c r="Y27" s="683"/>
      <c r="Z27" s="683"/>
      <c r="AA27" s="683"/>
      <c r="AB27" s="683"/>
      <c r="AC27" s="683"/>
      <c r="AE27" s="294" t="str">
        <f t="shared" si="2"/>
        <v/>
      </c>
      <c r="AF27" s="294" t="str">
        <f t="shared" si="3"/>
        <v>×</v>
      </c>
      <c r="AG27" s="284" t="e">
        <f>D27&amp;I27&amp;#REF!</f>
        <v>#REF!</v>
      </c>
      <c r="AH27" s="285" t="e">
        <f>IF(#REF!="○", F27, "")</f>
        <v>#REF!</v>
      </c>
    </row>
    <row r="28" spans="1:34" ht="36.75" customHeight="1">
      <c r="A28" s="286">
        <f t="shared" si="4"/>
        <v>18</v>
      </c>
      <c r="B28" s="287" t="str">
        <f>IF(基本情報入力シート!B56="","",基本情報入力シート!B56)</f>
        <v/>
      </c>
      <c r="C28" s="288" t="str">
        <f>IF(基本情報入力シート!L56="","",基本情報入力シート!L56)</f>
        <v/>
      </c>
      <c r="D28" s="288" t="str">
        <f>IF(基本情報入力シート!Q56="","",基本情報入力シート!Q56)</f>
        <v/>
      </c>
      <c r="E28" s="288" t="str">
        <f>IF(基本情報入力シート!V56="","",基本情報入力シート!V56)</f>
        <v/>
      </c>
      <c r="F28" s="288" t="str">
        <f>IF(基本情報入力シート!W56="","",基本情報入力シート!W56)</f>
        <v/>
      </c>
      <c r="G28" s="288" t="str">
        <f>IF(基本情報入力シート!X56="","",基本情報入力シート!X56)</f>
        <v/>
      </c>
      <c r="H28" s="281" t="str">
        <f>IF(基本情報入力シート!Z56="","",基本情報入力シート!Z56)</f>
        <v/>
      </c>
      <c r="I28" s="282" t="str">
        <f>IF(基本情報入力シート!AC56&lt;&gt;"", 基本情報入力シート!AC56, "")</f>
        <v/>
      </c>
      <c r="J28" s="53" t="str">
        <f>IF(基本情報入力シート!AA56="","",基本情報入力シート!AA56)</f>
        <v/>
      </c>
      <c r="K28" s="56" t="str">
        <f>IF(基本情報入力シート!AB56="","",基本情報入力シート!AB56)</f>
        <v/>
      </c>
      <c r="L28" s="55" t="str">
        <f>IF(G28="","",VLOOKUP(G28,【参考】数式用!$A$3:$C$46,3,FALSE))</f>
        <v/>
      </c>
      <c r="M28" s="289" t="str">
        <f t="shared" si="0"/>
        <v/>
      </c>
      <c r="N28" s="258"/>
      <c r="O28" s="259"/>
      <c r="P28" s="259"/>
      <c r="Q28" s="213"/>
      <c r="R28" s="58"/>
      <c r="S28" s="683" t="str">
        <f t="shared" si="1"/>
        <v/>
      </c>
      <c r="T28" s="683"/>
      <c r="U28" s="683"/>
      <c r="V28" s="683"/>
      <c r="W28" s="683"/>
      <c r="X28" s="683"/>
      <c r="Y28" s="683"/>
      <c r="Z28" s="683"/>
      <c r="AA28" s="683"/>
      <c r="AB28" s="683"/>
      <c r="AC28" s="683"/>
      <c r="AE28" s="294" t="str">
        <f t="shared" si="2"/>
        <v/>
      </c>
      <c r="AF28" s="294" t="str">
        <f t="shared" si="3"/>
        <v>×</v>
      </c>
      <c r="AG28" s="284" t="e">
        <f>D28&amp;I28&amp;#REF!</f>
        <v>#REF!</v>
      </c>
      <c r="AH28" s="285" t="e">
        <f>IF(#REF!="○", F28, "")</f>
        <v>#REF!</v>
      </c>
    </row>
    <row r="29" spans="1:34" ht="36.75" customHeight="1">
      <c r="A29" s="286">
        <f t="shared" si="4"/>
        <v>19</v>
      </c>
      <c r="B29" s="287" t="str">
        <f>IF(基本情報入力シート!B57="","",基本情報入力シート!B57)</f>
        <v/>
      </c>
      <c r="C29" s="288" t="str">
        <f>IF(基本情報入力シート!L57="","",基本情報入力シート!L57)</f>
        <v/>
      </c>
      <c r="D29" s="288" t="str">
        <f>IF(基本情報入力シート!Q57="","",基本情報入力シート!Q57)</f>
        <v/>
      </c>
      <c r="E29" s="288" t="str">
        <f>IF(基本情報入力シート!V57="","",基本情報入力シート!V57)</f>
        <v/>
      </c>
      <c r="F29" s="288" t="str">
        <f>IF(基本情報入力シート!W57="","",基本情報入力シート!W57)</f>
        <v/>
      </c>
      <c r="G29" s="288" t="str">
        <f>IF(基本情報入力シート!X57="","",基本情報入力シート!X57)</f>
        <v/>
      </c>
      <c r="H29" s="281" t="str">
        <f>IF(基本情報入力シート!Z57="","",基本情報入力シート!Z57)</f>
        <v/>
      </c>
      <c r="I29" s="282" t="str">
        <f>IF(基本情報入力シート!AC57&lt;&gt;"", 基本情報入力シート!AC57, "")</f>
        <v/>
      </c>
      <c r="J29" s="53" t="str">
        <f>IF(基本情報入力シート!AA57="","",基本情報入力シート!AA57)</f>
        <v/>
      </c>
      <c r="K29" s="56" t="str">
        <f>IF(基本情報入力シート!AB57="","",基本情報入力シート!AB57)</f>
        <v/>
      </c>
      <c r="L29" s="55" t="str">
        <f>IF(G29="","",VLOOKUP(G29,【参考】数式用!$A$3:$C$46,3,FALSE))</f>
        <v/>
      </c>
      <c r="M29" s="289" t="str">
        <f t="shared" si="0"/>
        <v/>
      </c>
      <c r="N29" s="258"/>
      <c r="O29" s="259"/>
      <c r="P29" s="259"/>
      <c r="Q29" s="213"/>
      <c r="R29" s="58"/>
      <c r="S29" s="683" t="str">
        <f t="shared" si="1"/>
        <v/>
      </c>
      <c r="T29" s="683"/>
      <c r="U29" s="683"/>
      <c r="V29" s="683"/>
      <c r="W29" s="683"/>
      <c r="X29" s="683"/>
      <c r="Y29" s="683"/>
      <c r="Z29" s="683"/>
      <c r="AA29" s="683"/>
      <c r="AB29" s="683"/>
      <c r="AC29" s="683"/>
      <c r="AE29" s="294" t="str">
        <f t="shared" si="2"/>
        <v/>
      </c>
      <c r="AF29" s="294" t="str">
        <f t="shared" si="3"/>
        <v>×</v>
      </c>
      <c r="AG29" s="284" t="e">
        <f>D29&amp;I29&amp;#REF!</f>
        <v>#REF!</v>
      </c>
      <c r="AH29" s="285" t="e">
        <f>IF(#REF!="○", F29, "")</f>
        <v>#REF!</v>
      </c>
    </row>
    <row r="30" spans="1:34" ht="36.75" customHeight="1">
      <c r="A30" s="286">
        <f t="shared" si="4"/>
        <v>20</v>
      </c>
      <c r="B30" s="287" t="str">
        <f>IF(基本情報入力シート!B58="","",基本情報入力シート!B58)</f>
        <v/>
      </c>
      <c r="C30" s="288" t="str">
        <f>IF(基本情報入力シート!L58="","",基本情報入力シート!L58)</f>
        <v/>
      </c>
      <c r="D30" s="288" t="str">
        <f>IF(基本情報入力シート!Q58="","",基本情報入力シート!Q58)</f>
        <v/>
      </c>
      <c r="E30" s="288" t="str">
        <f>IF(基本情報入力シート!V58="","",基本情報入力シート!V58)</f>
        <v/>
      </c>
      <c r="F30" s="288" t="str">
        <f>IF(基本情報入力シート!W58="","",基本情報入力シート!W58)</f>
        <v/>
      </c>
      <c r="G30" s="288" t="str">
        <f>IF(基本情報入力シート!X58="","",基本情報入力シート!X58)</f>
        <v/>
      </c>
      <c r="H30" s="281" t="str">
        <f>IF(基本情報入力シート!Z58="","",基本情報入力シート!Z58)</f>
        <v/>
      </c>
      <c r="I30" s="282" t="str">
        <f>IF(基本情報入力シート!AC58&lt;&gt;"", 基本情報入力シート!AC58, "")</f>
        <v/>
      </c>
      <c r="J30" s="53" t="str">
        <f>IF(基本情報入力シート!AA58="","",基本情報入力シート!AA58)</f>
        <v/>
      </c>
      <c r="K30" s="56" t="str">
        <f>IF(基本情報入力シート!AB58="","",基本情報入力シート!AB58)</f>
        <v/>
      </c>
      <c r="L30" s="55" t="str">
        <f>IF(G30="","",VLOOKUP(G30,【参考】数式用!$A$3:$C$46,3,FALSE))</f>
        <v/>
      </c>
      <c r="M30" s="289" t="str">
        <f t="shared" si="0"/>
        <v/>
      </c>
      <c r="N30" s="258"/>
      <c r="O30" s="259"/>
      <c r="P30" s="259"/>
      <c r="Q30" s="213"/>
      <c r="R30" s="58"/>
      <c r="S30" s="683" t="str">
        <f t="shared" si="1"/>
        <v/>
      </c>
      <c r="T30" s="683"/>
      <c r="U30" s="683"/>
      <c r="V30" s="683"/>
      <c r="W30" s="683"/>
      <c r="X30" s="683"/>
      <c r="Y30" s="683"/>
      <c r="Z30" s="683"/>
      <c r="AA30" s="683"/>
      <c r="AB30" s="683"/>
      <c r="AC30" s="683"/>
      <c r="AE30" s="294" t="str">
        <f t="shared" si="2"/>
        <v/>
      </c>
      <c r="AF30" s="294" t="str">
        <f t="shared" si="3"/>
        <v>×</v>
      </c>
      <c r="AG30" s="284" t="e">
        <f>D30&amp;I30&amp;#REF!</f>
        <v>#REF!</v>
      </c>
      <c r="AH30" s="285" t="e">
        <f>IF(#REF!="○", F30, "")</f>
        <v>#REF!</v>
      </c>
    </row>
    <row r="31" spans="1:34" ht="36.75" customHeight="1">
      <c r="A31" s="286">
        <f t="shared" si="4"/>
        <v>21</v>
      </c>
      <c r="B31" s="287" t="str">
        <f>IF(基本情報入力シート!B59="","",基本情報入力シート!B59)</f>
        <v/>
      </c>
      <c r="C31" s="288" t="str">
        <f>IF(基本情報入力シート!L59="","",基本情報入力シート!L59)</f>
        <v/>
      </c>
      <c r="D31" s="288" t="str">
        <f>IF(基本情報入力シート!Q59="","",基本情報入力シート!Q59)</f>
        <v/>
      </c>
      <c r="E31" s="288" t="str">
        <f>IF(基本情報入力シート!V59="","",基本情報入力シート!V59)</f>
        <v/>
      </c>
      <c r="F31" s="288" t="str">
        <f>IF(基本情報入力シート!W59="","",基本情報入力シート!W59)</f>
        <v/>
      </c>
      <c r="G31" s="288" t="str">
        <f>IF(基本情報入力シート!X59="","",基本情報入力シート!X59)</f>
        <v/>
      </c>
      <c r="H31" s="281" t="str">
        <f>IF(基本情報入力シート!Z59="","",基本情報入力シート!Z59)</f>
        <v/>
      </c>
      <c r="I31" s="282" t="str">
        <f>IF(基本情報入力シート!AC59&lt;&gt;"", 基本情報入力シート!AC59, "")</f>
        <v/>
      </c>
      <c r="J31" s="53" t="str">
        <f>IF(基本情報入力シート!AA59="","",基本情報入力シート!AA59)</f>
        <v/>
      </c>
      <c r="K31" s="56" t="str">
        <f>IF(基本情報入力シート!AB59="","",基本情報入力シート!AB59)</f>
        <v/>
      </c>
      <c r="L31" s="55" t="str">
        <f>IF(G31="","",VLOOKUP(G31,【参考】数式用!$A$3:$C$46,3,FALSE))</f>
        <v/>
      </c>
      <c r="M31" s="289" t="str">
        <f t="shared" si="0"/>
        <v/>
      </c>
      <c r="N31" s="258"/>
      <c r="O31" s="259"/>
      <c r="P31" s="259"/>
      <c r="Q31" s="213"/>
      <c r="R31" s="58"/>
      <c r="S31" s="683" t="str">
        <f t="shared" si="1"/>
        <v/>
      </c>
      <c r="T31" s="683"/>
      <c r="U31" s="683"/>
      <c r="V31" s="683"/>
      <c r="W31" s="683"/>
      <c r="X31" s="683"/>
      <c r="Y31" s="683"/>
      <c r="Z31" s="683"/>
      <c r="AA31" s="683"/>
      <c r="AB31" s="683"/>
      <c r="AC31" s="683"/>
      <c r="AE31" s="294" t="str">
        <f t="shared" si="2"/>
        <v/>
      </c>
      <c r="AF31" s="294" t="str">
        <f t="shared" si="3"/>
        <v>×</v>
      </c>
      <c r="AG31" s="284" t="e">
        <f>D31&amp;I31&amp;#REF!</f>
        <v>#REF!</v>
      </c>
      <c r="AH31" s="285" t="e">
        <f>IF(#REF!="○", F31, "")</f>
        <v>#REF!</v>
      </c>
    </row>
    <row r="32" spans="1:34" ht="36.75" customHeight="1">
      <c r="A32" s="286">
        <f t="shared" si="4"/>
        <v>22</v>
      </c>
      <c r="B32" s="287" t="str">
        <f>IF(基本情報入力シート!B60="","",基本情報入力シート!B60)</f>
        <v/>
      </c>
      <c r="C32" s="288" t="str">
        <f>IF(基本情報入力シート!L60="","",基本情報入力シート!L60)</f>
        <v/>
      </c>
      <c r="D32" s="288" t="str">
        <f>IF(基本情報入力シート!Q60="","",基本情報入力シート!Q60)</f>
        <v/>
      </c>
      <c r="E32" s="288" t="str">
        <f>IF(基本情報入力シート!V60="","",基本情報入力シート!V60)</f>
        <v/>
      </c>
      <c r="F32" s="288" t="str">
        <f>IF(基本情報入力シート!W60="","",基本情報入力シート!W60)</f>
        <v/>
      </c>
      <c r="G32" s="288" t="str">
        <f>IF(基本情報入力シート!X60="","",基本情報入力シート!X60)</f>
        <v/>
      </c>
      <c r="H32" s="281" t="str">
        <f>IF(基本情報入力シート!Z60="","",基本情報入力シート!Z60)</f>
        <v/>
      </c>
      <c r="I32" s="282" t="str">
        <f>IF(基本情報入力シート!AC60&lt;&gt;"", 基本情報入力シート!AC60, "")</f>
        <v/>
      </c>
      <c r="J32" s="53" t="str">
        <f>IF(基本情報入力シート!AA60="","",基本情報入力シート!AA60)</f>
        <v/>
      </c>
      <c r="K32" s="56" t="str">
        <f>IF(基本情報入力シート!AB60="","",基本情報入力シート!AB60)</f>
        <v/>
      </c>
      <c r="L32" s="55" t="str">
        <f>IF(G32="","",VLOOKUP(G32,【参考】数式用!$A$3:$C$46,3,FALSE))</f>
        <v/>
      </c>
      <c r="M32" s="289" t="str">
        <f t="shared" si="0"/>
        <v/>
      </c>
      <c r="N32" s="258"/>
      <c r="O32" s="259"/>
      <c r="P32" s="259"/>
      <c r="Q32" s="213"/>
      <c r="R32" s="58"/>
      <c r="S32" s="683" t="str">
        <f t="shared" si="1"/>
        <v/>
      </c>
      <c r="T32" s="683"/>
      <c r="U32" s="683"/>
      <c r="V32" s="683"/>
      <c r="W32" s="683"/>
      <c r="X32" s="683"/>
      <c r="Y32" s="683"/>
      <c r="Z32" s="683"/>
      <c r="AA32" s="683"/>
      <c r="AB32" s="683"/>
      <c r="AC32" s="683"/>
      <c r="AE32" s="294" t="str">
        <f t="shared" si="2"/>
        <v/>
      </c>
      <c r="AF32" s="294" t="str">
        <f t="shared" si="3"/>
        <v>×</v>
      </c>
      <c r="AG32" s="284" t="e">
        <f>D32&amp;I32&amp;#REF!</f>
        <v>#REF!</v>
      </c>
      <c r="AH32" s="285" t="e">
        <f>IF(#REF!="○", F32, "")</f>
        <v>#REF!</v>
      </c>
    </row>
    <row r="33" spans="1:34" ht="36.75" customHeight="1">
      <c r="A33" s="286">
        <f t="shared" si="4"/>
        <v>23</v>
      </c>
      <c r="B33" s="287" t="str">
        <f>IF(基本情報入力シート!B61="","",基本情報入力シート!B61)</f>
        <v/>
      </c>
      <c r="C33" s="288" t="str">
        <f>IF(基本情報入力シート!L61="","",基本情報入力シート!L61)</f>
        <v/>
      </c>
      <c r="D33" s="288" t="str">
        <f>IF(基本情報入力シート!Q61="","",基本情報入力シート!Q61)</f>
        <v/>
      </c>
      <c r="E33" s="288" t="str">
        <f>IF(基本情報入力シート!V61="","",基本情報入力シート!V61)</f>
        <v/>
      </c>
      <c r="F33" s="288" t="str">
        <f>IF(基本情報入力シート!W61="","",基本情報入力シート!W61)</f>
        <v/>
      </c>
      <c r="G33" s="288" t="str">
        <f>IF(基本情報入力シート!X61="","",基本情報入力シート!X61)</f>
        <v/>
      </c>
      <c r="H33" s="281" t="str">
        <f>IF(基本情報入力シート!Z61="","",基本情報入力シート!Z61)</f>
        <v/>
      </c>
      <c r="I33" s="282" t="str">
        <f>IF(基本情報入力シート!AC61&lt;&gt;"", 基本情報入力シート!AC61, "")</f>
        <v/>
      </c>
      <c r="J33" s="53" t="str">
        <f>IF(基本情報入力シート!AA61="","",基本情報入力シート!AA61)</f>
        <v/>
      </c>
      <c r="K33" s="56" t="str">
        <f>IF(基本情報入力シート!AB61="","",基本情報入力シート!AB61)</f>
        <v/>
      </c>
      <c r="L33" s="55" t="str">
        <f>IF(G33="","",VLOOKUP(G33,【参考】数式用!$A$3:$C$46,3,FALSE))</f>
        <v/>
      </c>
      <c r="M33" s="289" t="str">
        <f t="shared" si="0"/>
        <v/>
      </c>
      <c r="N33" s="258"/>
      <c r="O33" s="259"/>
      <c r="P33" s="259"/>
      <c r="Q33" s="213"/>
      <c r="R33" s="58"/>
      <c r="S33" s="683" t="str">
        <f t="shared" si="1"/>
        <v/>
      </c>
      <c r="T33" s="683"/>
      <c r="U33" s="683"/>
      <c r="V33" s="683"/>
      <c r="W33" s="683"/>
      <c r="X33" s="683"/>
      <c r="Y33" s="683"/>
      <c r="Z33" s="683"/>
      <c r="AA33" s="683"/>
      <c r="AB33" s="683"/>
      <c r="AC33" s="683"/>
      <c r="AE33" s="294" t="str">
        <f t="shared" si="2"/>
        <v/>
      </c>
      <c r="AF33" s="294" t="str">
        <f t="shared" si="3"/>
        <v>×</v>
      </c>
      <c r="AG33" s="284" t="e">
        <f>D33&amp;I33&amp;#REF!</f>
        <v>#REF!</v>
      </c>
      <c r="AH33" s="285" t="e">
        <f>IF(#REF!="○", F33, "")</f>
        <v>#REF!</v>
      </c>
    </row>
    <row r="34" spans="1:34" ht="36.75" customHeight="1">
      <c r="A34" s="286">
        <f t="shared" si="4"/>
        <v>24</v>
      </c>
      <c r="B34" s="287" t="str">
        <f>IF(基本情報入力シート!B62="","",基本情報入力シート!B62)</f>
        <v/>
      </c>
      <c r="C34" s="288" t="str">
        <f>IF(基本情報入力シート!L62="","",基本情報入力シート!L62)</f>
        <v/>
      </c>
      <c r="D34" s="288" t="str">
        <f>IF(基本情報入力シート!Q62="","",基本情報入力シート!Q62)</f>
        <v/>
      </c>
      <c r="E34" s="288" t="str">
        <f>IF(基本情報入力シート!V62="","",基本情報入力シート!V62)</f>
        <v/>
      </c>
      <c r="F34" s="288" t="str">
        <f>IF(基本情報入力シート!W62="","",基本情報入力シート!W62)</f>
        <v/>
      </c>
      <c r="G34" s="288" t="str">
        <f>IF(基本情報入力シート!X62="","",基本情報入力シート!X62)</f>
        <v/>
      </c>
      <c r="H34" s="281" t="str">
        <f>IF(基本情報入力シート!Z62="","",基本情報入力シート!Z62)</f>
        <v/>
      </c>
      <c r="I34" s="282" t="str">
        <f>IF(基本情報入力シート!AC62&lt;&gt;"", 基本情報入力シート!AC62, "")</f>
        <v/>
      </c>
      <c r="J34" s="53" t="str">
        <f>IF(基本情報入力シート!AA62="","",基本情報入力シート!AA62)</f>
        <v/>
      </c>
      <c r="K34" s="56" t="str">
        <f>IF(基本情報入力シート!AB62="","",基本情報入力シート!AB62)</f>
        <v/>
      </c>
      <c r="L34" s="55" t="str">
        <f>IF(G34="","",VLOOKUP(G34,【参考】数式用!$A$3:$C$46,3,FALSE))</f>
        <v/>
      </c>
      <c r="M34" s="289" t="str">
        <f t="shared" si="0"/>
        <v/>
      </c>
      <c r="N34" s="258"/>
      <c r="O34" s="259"/>
      <c r="P34" s="259"/>
      <c r="Q34" s="213"/>
      <c r="R34" s="58"/>
      <c r="S34" s="683" t="str">
        <f t="shared" si="1"/>
        <v/>
      </c>
      <c r="T34" s="683"/>
      <c r="U34" s="683"/>
      <c r="V34" s="683"/>
      <c r="W34" s="683"/>
      <c r="X34" s="683"/>
      <c r="Y34" s="683"/>
      <c r="Z34" s="683"/>
      <c r="AA34" s="683"/>
      <c r="AB34" s="683"/>
      <c r="AC34" s="683"/>
      <c r="AE34" s="294" t="str">
        <f t="shared" si="2"/>
        <v/>
      </c>
      <c r="AF34" s="294" t="str">
        <f t="shared" si="3"/>
        <v>×</v>
      </c>
      <c r="AG34" s="284" t="e">
        <f>D34&amp;I34&amp;#REF!</f>
        <v>#REF!</v>
      </c>
      <c r="AH34" s="285" t="e">
        <f>IF(#REF!="○", F34, "")</f>
        <v>#REF!</v>
      </c>
    </row>
    <row r="35" spans="1:34" ht="36.75" customHeight="1">
      <c r="A35" s="286">
        <f t="shared" si="4"/>
        <v>25</v>
      </c>
      <c r="B35" s="287" t="str">
        <f>IF(基本情報入力シート!B63="","",基本情報入力シート!B63)</f>
        <v/>
      </c>
      <c r="C35" s="288" t="str">
        <f>IF(基本情報入力シート!L63="","",基本情報入力シート!L63)</f>
        <v/>
      </c>
      <c r="D35" s="288" t="str">
        <f>IF(基本情報入力シート!Q63="","",基本情報入力シート!Q63)</f>
        <v/>
      </c>
      <c r="E35" s="288" t="str">
        <f>IF(基本情報入力シート!V63="","",基本情報入力シート!V63)</f>
        <v/>
      </c>
      <c r="F35" s="288" t="str">
        <f>IF(基本情報入力シート!W63="","",基本情報入力シート!W63)</f>
        <v/>
      </c>
      <c r="G35" s="288" t="str">
        <f>IF(基本情報入力シート!X63="","",基本情報入力シート!X63)</f>
        <v/>
      </c>
      <c r="H35" s="281" t="str">
        <f>IF(基本情報入力シート!Z63="","",基本情報入力シート!Z63)</f>
        <v/>
      </c>
      <c r="I35" s="282" t="str">
        <f>IF(基本情報入力シート!AC63&lt;&gt;"", 基本情報入力シート!AC63, "")</f>
        <v/>
      </c>
      <c r="J35" s="53" t="str">
        <f>IF(基本情報入力シート!AA63="","",基本情報入力シート!AA63)</f>
        <v/>
      </c>
      <c r="K35" s="56" t="str">
        <f>IF(基本情報入力シート!AB63="","",基本情報入力シート!AB63)</f>
        <v/>
      </c>
      <c r="L35" s="55" t="str">
        <f>IF(G35="","",VLOOKUP(G35,【参考】数式用!$A$3:$C$46,3,FALSE))</f>
        <v/>
      </c>
      <c r="M35" s="289" t="str">
        <f t="shared" si="0"/>
        <v/>
      </c>
      <c r="N35" s="258"/>
      <c r="O35" s="259"/>
      <c r="P35" s="259"/>
      <c r="Q35" s="213"/>
      <c r="R35" s="58"/>
      <c r="S35" s="683" t="str">
        <f t="shared" si="1"/>
        <v/>
      </c>
      <c r="T35" s="683"/>
      <c r="U35" s="683"/>
      <c r="V35" s="683"/>
      <c r="W35" s="683"/>
      <c r="X35" s="683"/>
      <c r="Y35" s="683"/>
      <c r="Z35" s="683"/>
      <c r="AA35" s="683"/>
      <c r="AB35" s="683"/>
      <c r="AC35" s="683"/>
      <c r="AE35" s="294" t="str">
        <f t="shared" si="2"/>
        <v/>
      </c>
      <c r="AF35" s="294" t="str">
        <f t="shared" si="3"/>
        <v>×</v>
      </c>
      <c r="AG35" s="284" t="e">
        <f>D35&amp;I35&amp;#REF!</f>
        <v>#REF!</v>
      </c>
      <c r="AH35" s="285" t="e">
        <f>IF(#REF!="○", F35, "")</f>
        <v>#REF!</v>
      </c>
    </row>
    <row r="36" spans="1:34" ht="36.75" customHeight="1">
      <c r="A36" s="286">
        <f t="shared" si="4"/>
        <v>26</v>
      </c>
      <c r="B36" s="287" t="str">
        <f>IF(基本情報入力シート!B64="","",基本情報入力シート!B64)</f>
        <v/>
      </c>
      <c r="C36" s="288" t="str">
        <f>IF(基本情報入力シート!L64="","",基本情報入力シート!L64)</f>
        <v/>
      </c>
      <c r="D36" s="288" t="str">
        <f>IF(基本情報入力シート!Q64="","",基本情報入力シート!Q64)</f>
        <v/>
      </c>
      <c r="E36" s="288" t="str">
        <f>IF(基本情報入力シート!V64="","",基本情報入力シート!V64)</f>
        <v/>
      </c>
      <c r="F36" s="288" t="str">
        <f>IF(基本情報入力シート!W64="","",基本情報入力シート!W64)</f>
        <v/>
      </c>
      <c r="G36" s="288" t="str">
        <f>IF(基本情報入力シート!X64="","",基本情報入力シート!X64)</f>
        <v/>
      </c>
      <c r="H36" s="281" t="str">
        <f>IF(基本情報入力シート!Z64="","",基本情報入力シート!Z64)</f>
        <v/>
      </c>
      <c r="I36" s="282" t="str">
        <f>IF(基本情報入力シート!AC64&lt;&gt;"", 基本情報入力シート!AC64, "")</f>
        <v/>
      </c>
      <c r="J36" s="53" t="str">
        <f>IF(基本情報入力シート!AA64="","",基本情報入力シート!AA64)</f>
        <v/>
      </c>
      <c r="K36" s="56" t="str">
        <f>IF(基本情報入力シート!AB64="","",基本情報入力シート!AB64)</f>
        <v/>
      </c>
      <c r="L36" s="55" t="str">
        <f>IF(G36="","",VLOOKUP(G36,【参考】数式用!$A$3:$C$46,3,FALSE))</f>
        <v/>
      </c>
      <c r="M36" s="289" t="str">
        <f t="shared" si="0"/>
        <v/>
      </c>
      <c r="N36" s="258"/>
      <c r="O36" s="259"/>
      <c r="P36" s="259"/>
      <c r="Q36" s="213"/>
      <c r="R36" s="58"/>
      <c r="S36" s="683" t="str">
        <f t="shared" si="1"/>
        <v/>
      </c>
      <c r="T36" s="683"/>
      <c r="U36" s="683"/>
      <c r="V36" s="683"/>
      <c r="W36" s="683"/>
      <c r="X36" s="683"/>
      <c r="Y36" s="683"/>
      <c r="Z36" s="683"/>
      <c r="AA36" s="683"/>
      <c r="AB36" s="683"/>
      <c r="AC36" s="683"/>
      <c r="AE36" s="294" t="str">
        <f t="shared" si="2"/>
        <v/>
      </c>
      <c r="AF36" s="294" t="str">
        <f t="shared" si="3"/>
        <v>×</v>
      </c>
      <c r="AG36" s="284" t="e">
        <f>D36&amp;I36&amp;#REF!</f>
        <v>#REF!</v>
      </c>
      <c r="AH36" s="285" t="e">
        <f>IF(#REF!="○", F36, "")</f>
        <v>#REF!</v>
      </c>
    </row>
    <row r="37" spans="1:34" ht="36.75" customHeight="1">
      <c r="A37" s="286">
        <f t="shared" si="4"/>
        <v>27</v>
      </c>
      <c r="B37" s="287" t="str">
        <f>IF(基本情報入力シート!B65="","",基本情報入力シート!B65)</f>
        <v/>
      </c>
      <c r="C37" s="288" t="str">
        <f>IF(基本情報入力シート!L65="","",基本情報入力シート!L65)</f>
        <v/>
      </c>
      <c r="D37" s="288" t="str">
        <f>IF(基本情報入力シート!Q65="","",基本情報入力シート!Q65)</f>
        <v/>
      </c>
      <c r="E37" s="288" t="str">
        <f>IF(基本情報入力シート!V65="","",基本情報入力シート!V65)</f>
        <v/>
      </c>
      <c r="F37" s="288" t="str">
        <f>IF(基本情報入力シート!W65="","",基本情報入力シート!W65)</f>
        <v/>
      </c>
      <c r="G37" s="288" t="str">
        <f>IF(基本情報入力シート!X65="","",基本情報入力シート!X65)</f>
        <v/>
      </c>
      <c r="H37" s="281" t="str">
        <f>IF(基本情報入力シート!Z65="","",基本情報入力シート!Z65)</f>
        <v/>
      </c>
      <c r="I37" s="282" t="str">
        <f>IF(基本情報入力シート!AC65&lt;&gt;"", 基本情報入力シート!AC65, "")</f>
        <v/>
      </c>
      <c r="J37" s="53" t="str">
        <f>IF(基本情報入力シート!AA65="","",基本情報入力シート!AA65)</f>
        <v/>
      </c>
      <c r="K37" s="56" t="str">
        <f>IF(基本情報入力シート!AB65="","",基本情報入力シート!AB65)</f>
        <v/>
      </c>
      <c r="L37" s="55" t="str">
        <f>IF(G37="","",VLOOKUP(G37,【参考】数式用!$A$3:$C$46,3,FALSE))</f>
        <v/>
      </c>
      <c r="M37" s="289" t="str">
        <f t="shared" si="0"/>
        <v/>
      </c>
      <c r="N37" s="258"/>
      <c r="O37" s="259"/>
      <c r="P37" s="259"/>
      <c r="Q37" s="213"/>
      <c r="R37" s="58"/>
      <c r="S37" s="683" t="str">
        <f t="shared" si="1"/>
        <v/>
      </c>
      <c r="T37" s="683"/>
      <c r="U37" s="683"/>
      <c r="V37" s="683"/>
      <c r="W37" s="683"/>
      <c r="X37" s="683"/>
      <c r="Y37" s="683"/>
      <c r="Z37" s="683"/>
      <c r="AA37" s="683"/>
      <c r="AB37" s="683"/>
      <c r="AC37" s="683"/>
      <c r="AE37" s="294" t="str">
        <f t="shared" si="2"/>
        <v/>
      </c>
      <c r="AF37" s="294" t="str">
        <f t="shared" si="3"/>
        <v>×</v>
      </c>
      <c r="AG37" s="284" t="e">
        <f>D37&amp;I37&amp;#REF!</f>
        <v>#REF!</v>
      </c>
      <c r="AH37" s="285" t="e">
        <f>IF(#REF!="○", F37, "")</f>
        <v>#REF!</v>
      </c>
    </row>
    <row r="38" spans="1:34" ht="36.75" customHeight="1">
      <c r="A38" s="286">
        <f t="shared" si="4"/>
        <v>28</v>
      </c>
      <c r="B38" s="287" t="str">
        <f>IF(基本情報入力シート!B66="","",基本情報入力シート!B66)</f>
        <v/>
      </c>
      <c r="C38" s="288" t="str">
        <f>IF(基本情報入力シート!L66="","",基本情報入力シート!L66)</f>
        <v/>
      </c>
      <c r="D38" s="288" t="str">
        <f>IF(基本情報入力シート!Q66="","",基本情報入力シート!Q66)</f>
        <v/>
      </c>
      <c r="E38" s="288" t="str">
        <f>IF(基本情報入力シート!V66="","",基本情報入力シート!V66)</f>
        <v/>
      </c>
      <c r="F38" s="288" t="str">
        <f>IF(基本情報入力シート!W66="","",基本情報入力シート!W66)</f>
        <v/>
      </c>
      <c r="G38" s="288" t="str">
        <f>IF(基本情報入力シート!X66="","",基本情報入力シート!X66)</f>
        <v/>
      </c>
      <c r="H38" s="281" t="str">
        <f>IF(基本情報入力シート!Z66="","",基本情報入力シート!Z66)</f>
        <v/>
      </c>
      <c r="I38" s="282" t="str">
        <f>IF(基本情報入力シート!AC66&lt;&gt;"", 基本情報入力シート!AC66, "")</f>
        <v/>
      </c>
      <c r="J38" s="53" t="str">
        <f>IF(基本情報入力シート!AA66="","",基本情報入力シート!AA66)</f>
        <v/>
      </c>
      <c r="K38" s="56" t="str">
        <f>IF(基本情報入力シート!AB66="","",基本情報入力シート!AB66)</f>
        <v/>
      </c>
      <c r="L38" s="55" t="str">
        <f>IF(G38="","",VLOOKUP(G38,【参考】数式用!$A$3:$C$46,3,FALSE))</f>
        <v/>
      </c>
      <c r="M38" s="289" t="str">
        <f t="shared" si="0"/>
        <v/>
      </c>
      <c r="N38" s="258"/>
      <c r="O38" s="259"/>
      <c r="P38" s="259"/>
      <c r="Q38" s="213"/>
      <c r="R38" s="58"/>
      <c r="S38" s="683" t="str">
        <f t="shared" si="1"/>
        <v/>
      </c>
      <c r="T38" s="683"/>
      <c r="U38" s="683"/>
      <c r="V38" s="683"/>
      <c r="W38" s="683"/>
      <c r="X38" s="683"/>
      <c r="Y38" s="683"/>
      <c r="Z38" s="683"/>
      <c r="AA38" s="683"/>
      <c r="AB38" s="683"/>
      <c r="AC38" s="683"/>
      <c r="AE38" s="294" t="str">
        <f t="shared" si="2"/>
        <v/>
      </c>
      <c r="AF38" s="294" t="str">
        <f t="shared" si="3"/>
        <v>×</v>
      </c>
      <c r="AG38" s="284" t="e">
        <f>D38&amp;I38&amp;#REF!</f>
        <v>#REF!</v>
      </c>
      <c r="AH38" s="285" t="e">
        <f>IF(#REF!="○", F38, "")</f>
        <v>#REF!</v>
      </c>
    </row>
    <row r="39" spans="1:34" ht="36.75" customHeight="1">
      <c r="A39" s="286">
        <f t="shared" si="4"/>
        <v>29</v>
      </c>
      <c r="B39" s="287" t="str">
        <f>IF(基本情報入力シート!B67="","",基本情報入力シート!B67)</f>
        <v/>
      </c>
      <c r="C39" s="288" t="str">
        <f>IF(基本情報入力シート!L67="","",基本情報入力シート!L67)</f>
        <v/>
      </c>
      <c r="D39" s="288" t="str">
        <f>IF(基本情報入力シート!Q67="","",基本情報入力シート!Q67)</f>
        <v/>
      </c>
      <c r="E39" s="288" t="str">
        <f>IF(基本情報入力シート!V67="","",基本情報入力シート!V67)</f>
        <v/>
      </c>
      <c r="F39" s="288" t="str">
        <f>IF(基本情報入力シート!W67="","",基本情報入力シート!W67)</f>
        <v/>
      </c>
      <c r="G39" s="288" t="str">
        <f>IF(基本情報入力シート!X67="","",基本情報入力シート!X67)</f>
        <v/>
      </c>
      <c r="H39" s="281" t="str">
        <f>IF(基本情報入力シート!Z67="","",基本情報入力シート!Z67)</f>
        <v/>
      </c>
      <c r="I39" s="282" t="str">
        <f>IF(基本情報入力シート!AC67&lt;&gt;"", 基本情報入力シート!AC67, "")</f>
        <v/>
      </c>
      <c r="J39" s="53" t="str">
        <f>IF(基本情報入力シート!AA67="","",基本情報入力シート!AA67)</f>
        <v/>
      </c>
      <c r="K39" s="56" t="str">
        <f>IF(基本情報入力シート!AB67="","",基本情報入力シート!AB67)</f>
        <v/>
      </c>
      <c r="L39" s="55" t="str">
        <f>IF(G39="","",VLOOKUP(G39,【参考】数式用!$A$3:$C$46,3,FALSE))</f>
        <v/>
      </c>
      <c r="M39" s="289" t="str">
        <f t="shared" si="0"/>
        <v/>
      </c>
      <c r="N39" s="258"/>
      <c r="O39" s="259"/>
      <c r="P39" s="259"/>
      <c r="Q39" s="213"/>
      <c r="R39" s="58"/>
      <c r="S39" s="683" t="str">
        <f t="shared" si="1"/>
        <v/>
      </c>
      <c r="T39" s="683"/>
      <c r="U39" s="683"/>
      <c r="V39" s="683"/>
      <c r="W39" s="683"/>
      <c r="X39" s="683"/>
      <c r="Y39" s="683"/>
      <c r="Z39" s="683"/>
      <c r="AA39" s="683"/>
      <c r="AB39" s="683"/>
      <c r="AC39" s="683"/>
      <c r="AE39" s="294" t="str">
        <f t="shared" si="2"/>
        <v/>
      </c>
      <c r="AF39" s="294" t="str">
        <f t="shared" si="3"/>
        <v>×</v>
      </c>
      <c r="AG39" s="284" t="e">
        <f>D39&amp;I39&amp;#REF!</f>
        <v>#REF!</v>
      </c>
      <c r="AH39" s="285" t="e">
        <f>IF(#REF!="○", F39, "")</f>
        <v>#REF!</v>
      </c>
    </row>
    <row r="40" spans="1:34" ht="36.75" customHeight="1">
      <c r="A40" s="286">
        <f t="shared" si="4"/>
        <v>30</v>
      </c>
      <c r="B40" s="287" t="str">
        <f>IF(基本情報入力シート!B68="","",基本情報入力シート!B68)</f>
        <v/>
      </c>
      <c r="C40" s="288" t="str">
        <f>IF(基本情報入力シート!L68="","",基本情報入力シート!L68)</f>
        <v/>
      </c>
      <c r="D40" s="288" t="str">
        <f>IF(基本情報入力シート!Q68="","",基本情報入力シート!Q68)</f>
        <v/>
      </c>
      <c r="E40" s="288" t="str">
        <f>IF(基本情報入力シート!V68="","",基本情報入力シート!V68)</f>
        <v/>
      </c>
      <c r="F40" s="288" t="str">
        <f>IF(基本情報入力シート!W68="","",基本情報入力シート!W68)</f>
        <v/>
      </c>
      <c r="G40" s="288" t="str">
        <f>IF(基本情報入力シート!X68="","",基本情報入力シート!X68)</f>
        <v/>
      </c>
      <c r="H40" s="281" t="str">
        <f>IF(基本情報入力シート!Z68="","",基本情報入力シート!Z68)</f>
        <v/>
      </c>
      <c r="I40" s="282" t="str">
        <f>IF(基本情報入力シート!AC68&lt;&gt;"", 基本情報入力シート!AC68, "")</f>
        <v/>
      </c>
      <c r="J40" s="53" t="str">
        <f>IF(基本情報入力シート!AA68="","",基本情報入力シート!AA68)</f>
        <v/>
      </c>
      <c r="K40" s="56" t="str">
        <f>IF(基本情報入力シート!AB68="","",基本情報入力シート!AB68)</f>
        <v/>
      </c>
      <c r="L40" s="55" t="str">
        <f>IF(G40="","",VLOOKUP(G40,【参考】数式用!$A$3:$C$46,3,FALSE))</f>
        <v/>
      </c>
      <c r="M40" s="289" t="str">
        <f t="shared" si="0"/>
        <v/>
      </c>
      <c r="N40" s="258"/>
      <c r="O40" s="259"/>
      <c r="P40" s="259"/>
      <c r="Q40" s="213"/>
      <c r="R40" s="58"/>
      <c r="S40" s="683" t="str">
        <f t="shared" si="1"/>
        <v/>
      </c>
      <c r="T40" s="683"/>
      <c r="U40" s="683"/>
      <c r="V40" s="683"/>
      <c r="W40" s="683"/>
      <c r="X40" s="683"/>
      <c r="Y40" s="683"/>
      <c r="Z40" s="683"/>
      <c r="AA40" s="683"/>
      <c r="AB40" s="683"/>
      <c r="AC40" s="683"/>
      <c r="AE40" s="294" t="str">
        <f t="shared" si="2"/>
        <v/>
      </c>
      <c r="AF40" s="294" t="str">
        <f t="shared" si="3"/>
        <v>×</v>
      </c>
      <c r="AG40" s="284" t="e">
        <f>D40&amp;I40&amp;#REF!</f>
        <v>#REF!</v>
      </c>
      <c r="AH40" s="285" t="e">
        <f>IF(#REF!="○", F40, "")</f>
        <v>#REF!</v>
      </c>
    </row>
    <row r="41" spans="1:34" ht="36.75" customHeight="1">
      <c r="A41" s="286">
        <f t="shared" si="4"/>
        <v>31</v>
      </c>
      <c r="B41" s="287" t="str">
        <f>IF(基本情報入力シート!B69="","",基本情報入力シート!B69)</f>
        <v/>
      </c>
      <c r="C41" s="288" t="str">
        <f>IF(基本情報入力シート!L69="","",基本情報入力シート!L69)</f>
        <v/>
      </c>
      <c r="D41" s="288" t="str">
        <f>IF(基本情報入力シート!Q69="","",基本情報入力シート!Q69)</f>
        <v/>
      </c>
      <c r="E41" s="288" t="str">
        <f>IF(基本情報入力シート!V69="","",基本情報入力シート!V69)</f>
        <v/>
      </c>
      <c r="F41" s="288" t="str">
        <f>IF(基本情報入力シート!W69="","",基本情報入力シート!W69)</f>
        <v/>
      </c>
      <c r="G41" s="288" t="str">
        <f>IF(基本情報入力シート!X69="","",基本情報入力シート!X69)</f>
        <v/>
      </c>
      <c r="H41" s="281" t="str">
        <f>IF(基本情報入力シート!Z69="","",基本情報入力シート!Z69)</f>
        <v/>
      </c>
      <c r="I41" s="282" t="str">
        <f>IF(基本情報入力シート!AC69&lt;&gt;"", 基本情報入力シート!AC69, "")</f>
        <v/>
      </c>
      <c r="J41" s="53" t="str">
        <f>IF(基本情報入力シート!AA69="","",基本情報入力シート!AA69)</f>
        <v/>
      </c>
      <c r="K41" s="56" t="str">
        <f>IF(基本情報入力シート!AB69="","",基本情報入力シート!AB69)</f>
        <v/>
      </c>
      <c r="L41" s="55" t="str">
        <f>IF(G41="","",VLOOKUP(G41,【参考】数式用!$A$3:$C$46,3,FALSE))</f>
        <v/>
      </c>
      <c r="M41" s="289" t="str">
        <f t="shared" si="0"/>
        <v/>
      </c>
      <c r="N41" s="258"/>
      <c r="O41" s="259"/>
      <c r="P41" s="259"/>
      <c r="Q41" s="213"/>
      <c r="R41" s="58"/>
      <c r="S41" s="683" t="str">
        <f t="shared" si="1"/>
        <v/>
      </c>
      <c r="T41" s="683"/>
      <c r="U41" s="683"/>
      <c r="V41" s="683"/>
      <c r="W41" s="683"/>
      <c r="X41" s="683"/>
      <c r="Y41" s="683"/>
      <c r="Z41" s="683"/>
      <c r="AA41" s="683"/>
      <c r="AB41" s="683"/>
      <c r="AC41" s="683"/>
      <c r="AE41" s="294" t="str">
        <f t="shared" si="2"/>
        <v/>
      </c>
      <c r="AF41" s="294" t="str">
        <f t="shared" si="3"/>
        <v>×</v>
      </c>
      <c r="AG41" s="284" t="e">
        <f>D41&amp;I41&amp;#REF!</f>
        <v>#REF!</v>
      </c>
      <c r="AH41" s="285" t="e">
        <f>IF(#REF!="○", F41, "")</f>
        <v>#REF!</v>
      </c>
    </row>
    <row r="42" spans="1:34" ht="36.75" customHeight="1">
      <c r="A42" s="286">
        <f t="shared" si="4"/>
        <v>32</v>
      </c>
      <c r="B42" s="287" t="str">
        <f>IF(基本情報入力シート!B70="","",基本情報入力シート!B70)</f>
        <v/>
      </c>
      <c r="C42" s="288" t="str">
        <f>IF(基本情報入力シート!L70="","",基本情報入力シート!L70)</f>
        <v/>
      </c>
      <c r="D42" s="288" t="str">
        <f>IF(基本情報入力シート!Q70="","",基本情報入力シート!Q70)</f>
        <v/>
      </c>
      <c r="E42" s="288" t="str">
        <f>IF(基本情報入力シート!V70="","",基本情報入力シート!V70)</f>
        <v/>
      </c>
      <c r="F42" s="288" t="str">
        <f>IF(基本情報入力シート!W70="","",基本情報入力シート!W70)</f>
        <v/>
      </c>
      <c r="G42" s="288" t="str">
        <f>IF(基本情報入力シート!X70="","",基本情報入力シート!X70)</f>
        <v/>
      </c>
      <c r="H42" s="281" t="str">
        <f>IF(基本情報入力シート!Z70="","",基本情報入力シート!Z70)</f>
        <v/>
      </c>
      <c r="I42" s="282" t="str">
        <f>IF(基本情報入力シート!AC70&lt;&gt;"", 基本情報入力シート!AC70, "")</f>
        <v/>
      </c>
      <c r="J42" s="53" t="str">
        <f>IF(基本情報入力シート!AA70="","",基本情報入力シート!AA70)</f>
        <v/>
      </c>
      <c r="K42" s="56" t="str">
        <f>IF(基本情報入力シート!AB70="","",基本情報入力シート!AB70)</f>
        <v/>
      </c>
      <c r="L42" s="55" t="str">
        <f>IF(G42="","",VLOOKUP(G42,【参考】数式用!$A$3:$C$46,3,FALSE))</f>
        <v/>
      </c>
      <c r="M42" s="289" t="str">
        <f t="shared" si="0"/>
        <v/>
      </c>
      <c r="N42" s="258"/>
      <c r="O42" s="259"/>
      <c r="P42" s="259"/>
      <c r="Q42" s="213"/>
      <c r="R42" s="58"/>
      <c r="S42" s="683" t="str">
        <f t="shared" si="1"/>
        <v/>
      </c>
      <c r="T42" s="683"/>
      <c r="U42" s="683"/>
      <c r="V42" s="683"/>
      <c r="W42" s="683"/>
      <c r="X42" s="683"/>
      <c r="Y42" s="683"/>
      <c r="Z42" s="683"/>
      <c r="AA42" s="683"/>
      <c r="AB42" s="683"/>
      <c r="AC42" s="683"/>
      <c r="AE42" s="294" t="str">
        <f t="shared" si="2"/>
        <v/>
      </c>
      <c r="AF42" s="294" t="str">
        <f t="shared" si="3"/>
        <v>×</v>
      </c>
      <c r="AG42" s="284" t="e">
        <f>D42&amp;I42&amp;#REF!</f>
        <v>#REF!</v>
      </c>
      <c r="AH42" s="285" t="e">
        <f>IF(#REF!="○", F42, "")</f>
        <v>#REF!</v>
      </c>
    </row>
    <row r="43" spans="1:34" ht="36.75" customHeight="1">
      <c r="A43" s="286">
        <f t="shared" si="4"/>
        <v>33</v>
      </c>
      <c r="B43" s="287" t="str">
        <f>IF(基本情報入力シート!B71="","",基本情報入力シート!B71)</f>
        <v/>
      </c>
      <c r="C43" s="288" t="str">
        <f>IF(基本情報入力シート!L71="","",基本情報入力シート!L71)</f>
        <v/>
      </c>
      <c r="D43" s="288" t="str">
        <f>IF(基本情報入力シート!Q71="","",基本情報入力シート!Q71)</f>
        <v/>
      </c>
      <c r="E43" s="288" t="str">
        <f>IF(基本情報入力シート!V71="","",基本情報入力シート!V71)</f>
        <v/>
      </c>
      <c r="F43" s="288" t="str">
        <f>IF(基本情報入力シート!W71="","",基本情報入力シート!W71)</f>
        <v/>
      </c>
      <c r="G43" s="288" t="str">
        <f>IF(基本情報入力シート!X71="","",基本情報入力シート!X71)</f>
        <v/>
      </c>
      <c r="H43" s="281" t="str">
        <f>IF(基本情報入力シート!Z71="","",基本情報入力シート!Z71)</f>
        <v/>
      </c>
      <c r="I43" s="282" t="str">
        <f>IF(基本情報入力シート!AC71&lt;&gt;"", 基本情報入力シート!AC71, "")</f>
        <v/>
      </c>
      <c r="J43" s="53" t="str">
        <f>IF(基本情報入力シート!AA71="","",基本情報入力シート!AA71)</f>
        <v/>
      </c>
      <c r="K43" s="56" t="str">
        <f>IF(基本情報入力シート!AB71="","",基本情報入力シート!AB71)</f>
        <v/>
      </c>
      <c r="L43" s="55" t="str">
        <f>IF(G43="","",VLOOKUP(G43,【参考】数式用!$A$3:$C$46,3,FALSE))</f>
        <v/>
      </c>
      <c r="M43" s="289" t="str">
        <f t="shared" ref="M43:M74" si="5">IFERROR(IF(I43="○",ROUNDDOWN(ROUNDDOWN(J43*K43,0)*L43,0),""), "単価未入力")</f>
        <v/>
      </c>
      <c r="N43" s="258"/>
      <c r="O43" s="259"/>
      <c r="P43" s="259"/>
      <c r="Q43" s="213"/>
      <c r="R43" s="58"/>
      <c r="S43" s="683" t="str">
        <f t="shared" si="1"/>
        <v/>
      </c>
      <c r="T43" s="683"/>
      <c r="U43" s="683"/>
      <c r="V43" s="683"/>
      <c r="W43" s="683"/>
      <c r="X43" s="683"/>
      <c r="Y43" s="683"/>
      <c r="Z43" s="683"/>
      <c r="AA43" s="683"/>
      <c r="AB43" s="683"/>
      <c r="AC43" s="683"/>
      <c r="AE43" s="294" t="str">
        <f t="shared" si="2"/>
        <v/>
      </c>
      <c r="AF43" s="294" t="str">
        <f t="shared" si="3"/>
        <v>×</v>
      </c>
      <c r="AG43" s="284" t="e">
        <f>D43&amp;I43&amp;#REF!</f>
        <v>#REF!</v>
      </c>
      <c r="AH43" s="285" t="e">
        <f>IF(#REF!="○", F43, "")</f>
        <v>#REF!</v>
      </c>
    </row>
    <row r="44" spans="1:34" ht="36.75" customHeight="1">
      <c r="A44" s="286">
        <f t="shared" si="4"/>
        <v>34</v>
      </c>
      <c r="B44" s="287" t="str">
        <f>IF(基本情報入力シート!B72="","",基本情報入力シート!B72)</f>
        <v/>
      </c>
      <c r="C44" s="288" t="str">
        <f>IF(基本情報入力シート!L72="","",基本情報入力シート!L72)</f>
        <v/>
      </c>
      <c r="D44" s="288" t="str">
        <f>IF(基本情報入力シート!Q72="","",基本情報入力シート!Q72)</f>
        <v/>
      </c>
      <c r="E44" s="288" t="str">
        <f>IF(基本情報入力シート!V72="","",基本情報入力シート!V72)</f>
        <v/>
      </c>
      <c r="F44" s="288" t="str">
        <f>IF(基本情報入力シート!W72="","",基本情報入力シート!W72)</f>
        <v/>
      </c>
      <c r="G44" s="288" t="str">
        <f>IF(基本情報入力シート!X72="","",基本情報入力シート!X72)</f>
        <v/>
      </c>
      <c r="H44" s="281" t="str">
        <f>IF(基本情報入力シート!Z72="","",基本情報入力シート!Z72)</f>
        <v/>
      </c>
      <c r="I44" s="282" t="str">
        <f>IF(基本情報入力シート!AC72&lt;&gt;"", 基本情報入力シート!AC72, "")</f>
        <v/>
      </c>
      <c r="J44" s="53" t="str">
        <f>IF(基本情報入力シート!AA72="","",基本情報入力シート!AA72)</f>
        <v/>
      </c>
      <c r="K44" s="56" t="str">
        <f>IF(基本情報入力シート!AB72="","",基本情報入力シート!AB72)</f>
        <v/>
      </c>
      <c r="L44" s="55" t="str">
        <f>IF(G44="","",VLOOKUP(G44,【参考】数式用!$A$3:$C$46,3,FALSE))</f>
        <v/>
      </c>
      <c r="M44" s="289" t="str">
        <f t="shared" si="5"/>
        <v/>
      </c>
      <c r="N44" s="258"/>
      <c r="O44" s="259"/>
      <c r="P44" s="259"/>
      <c r="Q44" s="213"/>
      <c r="R44" s="58"/>
      <c r="S44" s="683" t="str">
        <f t="shared" si="1"/>
        <v/>
      </c>
      <c r="T44" s="683"/>
      <c r="U44" s="683"/>
      <c r="V44" s="683"/>
      <c r="W44" s="683"/>
      <c r="X44" s="683"/>
      <c r="Y44" s="683"/>
      <c r="Z44" s="683"/>
      <c r="AA44" s="683"/>
      <c r="AB44" s="683"/>
      <c r="AC44" s="683"/>
      <c r="AE44" s="294" t="str">
        <f t="shared" si="2"/>
        <v/>
      </c>
      <c r="AF44" s="294" t="str">
        <f t="shared" si="3"/>
        <v>×</v>
      </c>
      <c r="AG44" s="284" t="e">
        <f>D44&amp;I44&amp;#REF!</f>
        <v>#REF!</v>
      </c>
      <c r="AH44" s="285" t="e">
        <f>IF(#REF!="○", F44, "")</f>
        <v>#REF!</v>
      </c>
    </row>
    <row r="45" spans="1:34" ht="36.75" customHeight="1">
      <c r="A45" s="286">
        <f t="shared" si="4"/>
        <v>35</v>
      </c>
      <c r="B45" s="287" t="str">
        <f>IF(基本情報入力シート!B73="","",基本情報入力シート!B73)</f>
        <v/>
      </c>
      <c r="C45" s="288" t="str">
        <f>IF(基本情報入力シート!L73="","",基本情報入力シート!L73)</f>
        <v/>
      </c>
      <c r="D45" s="288" t="str">
        <f>IF(基本情報入力シート!Q73="","",基本情報入力シート!Q73)</f>
        <v/>
      </c>
      <c r="E45" s="288" t="str">
        <f>IF(基本情報入力シート!V73="","",基本情報入力シート!V73)</f>
        <v/>
      </c>
      <c r="F45" s="288" t="str">
        <f>IF(基本情報入力シート!W73="","",基本情報入力シート!W73)</f>
        <v/>
      </c>
      <c r="G45" s="288" t="str">
        <f>IF(基本情報入力シート!X73="","",基本情報入力シート!X73)</f>
        <v/>
      </c>
      <c r="H45" s="281" t="str">
        <f>IF(基本情報入力シート!Z73="","",基本情報入力シート!Z73)</f>
        <v/>
      </c>
      <c r="I45" s="282" t="str">
        <f>IF(基本情報入力シート!AC73&lt;&gt;"", 基本情報入力シート!AC73, "")</f>
        <v/>
      </c>
      <c r="J45" s="53" t="str">
        <f>IF(基本情報入力シート!AA73="","",基本情報入力シート!AA73)</f>
        <v/>
      </c>
      <c r="K45" s="56" t="str">
        <f>IF(基本情報入力シート!AB73="","",基本情報入力シート!AB73)</f>
        <v/>
      </c>
      <c r="L45" s="55" t="str">
        <f>IF(G45="","",VLOOKUP(G45,【参考】数式用!$A$3:$C$46,3,FALSE))</f>
        <v/>
      </c>
      <c r="M45" s="289" t="str">
        <f t="shared" si="5"/>
        <v/>
      </c>
      <c r="N45" s="258"/>
      <c r="O45" s="259"/>
      <c r="P45" s="259"/>
      <c r="Q45" s="213"/>
      <c r="R45" s="58"/>
      <c r="S45" s="683" t="str">
        <f t="shared" si="1"/>
        <v/>
      </c>
      <c r="T45" s="683"/>
      <c r="U45" s="683"/>
      <c r="V45" s="683"/>
      <c r="W45" s="683"/>
      <c r="X45" s="683"/>
      <c r="Y45" s="683"/>
      <c r="Z45" s="683"/>
      <c r="AA45" s="683"/>
      <c r="AB45" s="683"/>
      <c r="AC45" s="683"/>
      <c r="AE45" s="294" t="str">
        <f t="shared" si="2"/>
        <v/>
      </c>
      <c r="AF45" s="294" t="str">
        <f t="shared" si="3"/>
        <v>×</v>
      </c>
      <c r="AG45" s="284" t="e">
        <f>D45&amp;I45&amp;#REF!</f>
        <v>#REF!</v>
      </c>
      <c r="AH45" s="285" t="e">
        <f>IF(#REF!="○", F45, "")</f>
        <v>#REF!</v>
      </c>
    </row>
    <row r="46" spans="1:34" ht="36.75" customHeight="1">
      <c r="A46" s="286">
        <f t="shared" si="4"/>
        <v>36</v>
      </c>
      <c r="B46" s="287" t="str">
        <f>IF(基本情報入力シート!B74="","",基本情報入力シート!B74)</f>
        <v/>
      </c>
      <c r="C46" s="288" t="str">
        <f>IF(基本情報入力シート!L74="","",基本情報入力シート!L74)</f>
        <v/>
      </c>
      <c r="D46" s="288" t="str">
        <f>IF(基本情報入力シート!Q74="","",基本情報入力シート!Q74)</f>
        <v/>
      </c>
      <c r="E46" s="288" t="str">
        <f>IF(基本情報入力シート!V74="","",基本情報入力シート!V74)</f>
        <v/>
      </c>
      <c r="F46" s="288" t="str">
        <f>IF(基本情報入力シート!W74="","",基本情報入力シート!W74)</f>
        <v/>
      </c>
      <c r="G46" s="288" t="str">
        <f>IF(基本情報入力シート!X74="","",基本情報入力シート!X74)</f>
        <v/>
      </c>
      <c r="H46" s="281" t="str">
        <f>IF(基本情報入力シート!Z74="","",基本情報入力シート!Z74)</f>
        <v/>
      </c>
      <c r="I46" s="282" t="str">
        <f>IF(基本情報入力シート!AC74&lt;&gt;"", 基本情報入力シート!AC74, "")</f>
        <v/>
      </c>
      <c r="J46" s="53" t="str">
        <f>IF(基本情報入力シート!AA74="","",基本情報入力シート!AA74)</f>
        <v/>
      </c>
      <c r="K46" s="56" t="str">
        <f>IF(基本情報入力シート!AB74="","",基本情報入力シート!AB74)</f>
        <v/>
      </c>
      <c r="L46" s="55" t="str">
        <f>IF(G46="","",VLOOKUP(G46,【参考】数式用!$A$3:$C$46,3,FALSE))</f>
        <v/>
      </c>
      <c r="M46" s="289" t="str">
        <f t="shared" si="5"/>
        <v/>
      </c>
      <c r="N46" s="258"/>
      <c r="O46" s="259"/>
      <c r="P46" s="259"/>
      <c r="Q46" s="213"/>
      <c r="R46" s="58"/>
      <c r="S46" s="683" t="str">
        <f t="shared" si="1"/>
        <v/>
      </c>
      <c r="T46" s="683"/>
      <c r="U46" s="683"/>
      <c r="V46" s="683"/>
      <c r="W46" s="683"/>
      <c r="X46" s="683"/>
      <c r="Y46" s="683"/>
      <c r="Z46" s="683"/>
      <c r="AA46" s="683"/>
      <c r="AB46" s="683"/>
      <c r="AC46" s="683"/>
      <c r="AE46" s="294" t="str">
        <f t="shared" si="2"/>
        <v/>
      </c>
      <c r="AF46" s="294" t="str">
        <f t="shared" si="3"/>
        <v>×</v>
      </c>
      <c r="AG46" s="284" t="e">
        <f>D46&amp;I46&amp;#REF!</f>
        <v>#REF!</v>
      </c>
      <c r="AH46" s="285" t="e">
        <f>IF(#REF!="○", F46, "")</f>
        <v>#REF!</v>
      </c>
    </row>
    <row r="47" spans="1:34" ht="36.75" customHeight="1">
      <c r="A47" s="286">
        <f t="shared" si="4"/>
        <v>37</v>
      </c>
      <c r="B47" s="287" t="str">
        <f>IF(基本情報入力シート!B75="","",基本情報入力シート!B75)</f>
        <v/>
      </c>
      <c r="C47" s="288" t="str">
        <f>IF(基本情報入力シート!L75="","",基本情報入力シート!L75)</f>
        <v/>
      </c>
      <c r="D47" s="288" t="str">
        <f>IF(基本情報入力シート!Q75="","",基本情報入力シート!Q75)</f>
        <v/>
      </c>
      <c r="E47" s="288" t="str">
        <f>IF(基本情報入力シート!V75="","",基本情報入力シート!V75)</f>
        <v/>
      </c>
      <c r="F47" s="288" t="str">
        <f>IF(基本情報入力シート!W75="","",基本情報入力シート!W75)</f>
        <v/>
      </c>
      <c r="G47" s="288" t="str">
        <f>IF(基本情報入力シート!X75="","",基本情報入力シート!X75)</f>
        <v/>
      </c>
      <c r="H47" s="281" t="str">
        <f>IF(基本情報入力シート!Z75="","",基本情報入力シート!Z75)</f>
        <v/>
      </c>
      <c r="I47" s="282" t="str">
        <f>IF(基本情報入力シート!AC75&lt;&gt;"", 基本情報入力シート!AC75, "")</f>
        <v/>
      </c>
      <c r="J47" s="53" t="str">
        <f>IF(基本情報入力シート!AA75="","",基本情報入力シート!AA75)</f>
        <v/>
      </c>
      <c r="K47" s="56" t="str">
        <f>IF(基本情報入力シート!AB75="","",基本情報入力シート!AB75)</f>
        <v/>
      </c>
      <c r="L47" s="55" t="str">
        <f>IF(G47="","",VLOOKUP(G47,【参考】数式用!$A$3:$C$46,3,FALSE))</f>
        <v/>
      </c>
      <c r="M47" s="289" t="str">
        <f t="shared" si="5"/>
        <v/>
      </c>
      <c r="N47" s="258"/>
      <c r="O47" s="259"/>
      <c r="P47" s="259"/>
      <c r="Q47" s="213"/>
      <c r="R47" s="58"/>
      <c r="S47" s="683" t="str">
        <f t="shared" si="1"/>
        <v/>
      </c>
      <c r="T47" s="683"/>
      <c r="U47" s="683"/>
      <c r="V47" s="683"/>
      <c r="W47" s="683"/>
      <c r="X47" s="683"/>
      <c r="Y47" s="683"/>
      <c r="Z47" s="683"/>
      <c r="AA47" s="683"/>
      <c r="AB47" s="683"/>
      <c r="AC47" s="683"/>
      <c r="AE47" s="294" t="str">
        <f t="shared" si="2"/>
        <v/>
      </c>
      <c r="AF47" s="294" t="str">
        <f t="shared" si="3"/>
        <v>×</v>
      </c>
      <c r="AG47" s="284" t="e">
        <f>D47&amp;I47&amp;#REF!</f>
        <v>#REF!</v>
      </c>
      <c r="AH47" s="285" t="e">
        <f>IF(#REF!="○", F47, "")</f>
        <v>#REF!</v>
      </c>
    </row>
    <row r="48" spans="1:34" ht="36.75" customHeight="1">
      <c r="A48" s="286">
        <f t="shared" si="4"/>
        <v>38</v>
      </c>
      <c r="B48" s="287" t="str">
        <f>IF(基本情報入力シート!B76="","",基本情報入力シート!B76)</f>
        <v/>
      </c>
      <c r="C48" s="288" t="str">
        <f>IF(基本情報入力シート!L76="","",基本情報入力シート!L76)</f>
        <v/>
      </c>
      <c r="D48" s="288" t="str">
        <f>IF(基本情報入力シート!Q76="","",基本情報入力シート!Q76)</f>
        <v/>
      </c>
      <c r="E48" s="288" t="str">
        <f>IF(基本情報入力シート!V76="","",基本情報入力シート!V76)</f>
        <v/>
      </c>
      <c r="F48" s="288" t="str">
        <f>IF(基本情報入力シート!W76="","",基本情報入力シート!W76)</f>
        <v/>
      </c>
      <c r="G48" s="288" t="str">
        <f>IF(基本情報入力シート!X76="","",基本情報入力シート!X76)</f>
        <v/>
      </c>
      <c r="H48" s="281" t="str">
        <f>IF(基本情報入力シート!Z76="","",基本情報入力シート!Z76)</f>
        <v/>
      </c>
      <c r="I48" s="282" t="str">
        <f>IF(基本情報入力シート!AC76&lt;&gt;"", 基本情報入力シート!AC76, "")</f>
        <v/>
      </c>
      <c r="J48" s="53" t="str">
        <f>IF(基本情報入力シート!AA76="","",基本情報入力シート!AA76)</f>
        <v/>
      </c>
      <c r="K48" s="56" t="str">
        <f>IF(基本情報入力シート!AB76="","",基本情報入力シート!AB76)</f>
        <v/>
      </c>
      <c r="L48" s="55" t="str">
        <f>IF(G48="","",VLOOKUP(G48,【参考】数式用!$A$3:$C$46,3,FALSE))</f>
        <v/>
      </c>
      <c r="M48" s="289" t="str">
        <f t="shared" si="5"/>
        <v/>
      </c>
      <c r="N48" s="258"/>
      <c r="O48" s="259"/>
      <c r="P48" s="259"/>
      <c r="Q48" s="213"/>
      <c r="R48" s="58"/>
      <c r="S48" s="683" t="str">
        <f t="shared" si="1"/>
        <v/>
      </c>
      <c r="T48" s="683"/>
      <c r="U48" s="683"/>
      <c r="V48" s="683"/>
      <c r="W48" s="683"/>
      <c r="X48" s="683"/>
      <c r="Y48" s="683"/>
      <c r="Z48" s="683"/>
      <c r="AA48" s="683"/>
      <c r="AB48" s="683"/>
      <c r="AC48" s="683"/>
      <c r="AE48" s="294" t="str">
        <f t="shared" si="2"/>
        <v/>
      </c>
      <c r="AF48" s="294" t="str">
        <f t="shared" si="3"/>
        <v>×</v>
      </c>
      <c r="AG48" s="284" t="e">
        <f>D48&amp;I48&amp;#REF!</f>
        <v>#REF!</v>
      </c>
      <c r="AH48" s="285" t="e">
        <f>IF(#REF!="○", F48, "")</f>
        <v>#REF!</v>
      </c>
    </row>
    <row r="49" spans="1:34" ht="36.75" customHeight="1">
      <c r="A49" s="286">
        <f t="shared" si="4"/>
        <v>39</v>
      </c>
      <c r="B49" s="287" t="str">
        <f>IF(基本情報入力シート!B77="","",基本情報入力シート!B77)</f>
        <v/>
      </c>
      <c r="C49" s="288" t="str">
        <f>IF(基本情報入力シート!L77="","",基本情報入力シート!L77)</f>
        <v/>
      </c>
      <c r="D49" s="288" t="str">
        <f>IF(基本情報入力シート!Q77="","",基本情報入力シート!Q77)</f>
        <v/>
      </c>
      <c r="E49" s="288" t="str">
        <f>IF(基本情報入力シート!V77="","",基本情報入力シート!V77)</f>
        <v/>
      </c>
      <c r="F49" s="288" t="str">
        <f>IF(基本情報入力シート!W77="","",基本情報入力シート!W77)</f>
        <v/>
      </c>
      <c r="G49" s="288" t="str">
        <f>IF(基本情報入力シート!X77="","",基本情報入力シート!X77)</f>
        <v/>
      </c>
      <c r="H49" s="281" t="str">
        <f>IF(基本情報入力シート!Z77="","",基本情報入力シート!Z77)</f>
        <v/>
      </c>
      <c r="I49" s="282" t="str">
        <f>IF(基本情報入力シート!AC77&lt;&gt;"", 基本情報入力シート!AC77, "")</f>
        <v/>
      </c>
      <c r="J49" s="53" t="str">
        <f>IF(基本情報入力シート!AA77="","",基本情報入力シート!AA77)</f>
        <v/>
      </c>
      <c r="K49" s="56" t="str">
        <f>IF(基本情報入力シート!AB77="","",基本情報入力シート!AB77)</f>
        <v/>
      </c>
      <c r="L49" s="55" t="str">
        <f>IF(G49="","",VLOOKUP(G49,【参考】数式用!$A$3:$C$46,3,FALSE))</f>
        <v/>
      </c>
      <c r="M49" s="289" t="str">
        <f t="shared" si="5"/>
        <v/>
      </c>
      <c r="N49" s="258"/>
      <c r="O49" s="259"/>
      <c r="P49" s="259"/>
      <c r="Q49" s="213"/>
      <c r="R49" s="58"/>
      <c r="S49" s="683" t="str">
        <f t="shared" si="1"/>
        <v/>
      </c>
      <c r="T49" s="683"/>
      <c r="U49" s="683"/>
      <c r="V49" s="683"/>
      <c r="W49" s="683"/>
      <c r="X49" s="683"/>
      <c r="Y49" s="683"/>
      <c r="Z49" s="683"/>
      <c r="AA49" s="683"/>
      <c r="AB49" s="683"/>
      <c r="AC49" s="683"/>
      <c r="AE49" s="294" t="str">
        <f t="shared" si="2"/>
        <v/>
      </c>
      <c r="AF49" s="294" t="str">
        <f t="shared" si="3"/>
        <v>×</v>
      </c>
      <c r="AG49" s="284" t="e">
        <f>D49&amp;I49&amp;#REF!</f>
        <v>#REF!</v>
      </c>
      <c r="AH49" s="285" t="e">
        <f>IF(#REF!="○", F49, "")</f>
        <v>#REF!</v>
      </c>
    </row>
    <row r="50" spans="1:34" ht="36.75" customHeight="1">
      <c r="A50" s="286">
        <f t="shared" si="4"/>
        <v>40</v>
      </c>
      <c r="B50" s="287" t="str">
        <f>IF(基本情報入力シート!B78="","",基本情報入力シート!B78)</f>
        <v/>
      </c>
      <c r="C50" s="288" t="str">
        <f>IF(基本情報入力シート!L78="","",基本情報入力シート!L78)</f>
        <v/>
      </c>
      <c r="D50" s="288" t="str">
        <f>IF(基本情報入力シート!Q78="","",基本情報入力シート!Q78)</f>
        <v/>
      </c>
      <c r="E50" s="288" t="str">
        <f>IF(基本情報入力シート!V78="","",基本情報入力シート!V78)</f>
        <v/>
      </c>
      <c r="F50" s="288" t="str">
        <f>IF(基本情報入力シート!W78="","",基本情報入力シート!W78)</f>
        <v/>
      </c>
      <c r="G50" s="288" t="str">
        <f>IF(基本情報入力シート!X78="","",基本情報入力シート!X78)</f>
        <v/>
      </c>
      <c r="H50" s="281" t="str">
        <f>IF(基本情報入力シート!Z78="","",基本情報入力シート!Z78)</f>
        <v/>
      </c>
      <c r="I50" s="282" t="str">
        <f>IF(基本情報入力シート!AC78&lt;&gt;"", 基本情報入力シート!AC78, "")</f>
        <v/>
      </c>
      <c r="J50" s="53" t="str">
        <f>IF(基本情報入力シート!AA78="","",基本情報入力シート!AA78)</f>
        <v/>
      </c>
      <c r="K50" s="56" t="str">
        <f>IF(基本情報入力シート!AB78="","",基本情報入力シート!AB78)</f>
        <v/>
      </c>
      <c r="L50" s="55" t="str">
        <f>IF(G50="","",VLOOKUP(G50,【参考】数式用!$A$3:$C$46,3,FALSE))</f>
        <v/>
      </c>
      <c r="M50" s="289" t="str">
        <f t="shared" si="5"/>
        <v/>
      </c>
      <c r="N50" s="258"/>
      <c r="O50" s="259"/>
      <c r="P50" s="259"/>
      <c r="Q50" s="213"/>
      <c r="R50" s="58"/>
      <c r="S50" s="683" t="str">
        <f t="shared" si="1"/>
        <v/>
      </c>
      <c r="T50" s="683"/>
      <c r="U50" s="683"/>
      <c r="V50" s="683"/>
      <c r="W50" s="683"/>
      <c r="X50" s="683"/>
      <c r="Y50" s="683"/>
      <c r="Z50" s="683"/>
      <c r="AA50" s="683"/>
      <c r="AB50" s="683"/>
      <c r="AC50" s="683"/>
      <c r="AE50" s="294" t="str">
        <f t="shared" si="2"/>
        <v/>
      </c>
      <c r="AF50" s="294" t="str">
        <f t="shared" si="3"/>
        <v>×</v>
      </c>
      <c r="AG50" s="284" t="e">
        <f>D50&amp;I50&amp;#REF!</f>
        <v>#REF!</v>
      </c>
      <c r="AH50" s="285" t="e">
        <f>IF(#REF!="○", F50, "")</f>
        <v>#REF!</v>
      </c>
    </row>
    <row r="51" spans="1:34" ht="36.75" customHeight="1">
      <c r="A51" s="286">
        <f t="shared" si="4"/>
        <v>41</v>
      </c>
      <c r="B51" s="287" t="str">
        <f>IF(基本情報入力シート!B79="","",基本情報入力シート!B79)</f>
        <v/>
      </c>
      <c r="C51" s="288" t="str">
        <f>IF(基本情報入力シート!L79="","",基本情報入力シート!L79)</f>
        <v/>
      </c>
      <c r="D51" s="288" t="str">
        <f>IF(基本情報入力シート!Q79="","",基本情報入力シート!Q79)</f>
        <v/>
      </c>
      <c r="E51" s="288" t="str">
        <f>IF(基本情報入力シート!V79="","",基本情報入力シート!V79)</f>
        <v/>
      </c>
      <c r="F51" s="288" t="str">
        <f>IF(基本情報入力シート!W79="","",基本情報入力シート!W79)</f>
        <v/>
      </c>
      <c r="G51" s="288" t="str">
        <f>IF(基本情報入力シート!X79="","",基本情報入力シート!X79)</f>
        <v/>
      </c>
      <c r="H51" s="281" t="str">
        <f>IF(基本情報入力シート!Z79="","",基本情報入力シート!Z79)</f>
        <v/>
      </c>
      <c r="I51" s="282" t="str">
        <f>IF(基本情報入力シート!AC79&lt;&gt;"", 基本情報入力シート!AC79, "")</f>
        <v/>
      </c>
      <c r="J51" s="53" t="str">
        <f>IF(基本情報入力シート!AA79="","",基本情報入力シート!AA79)</f>
        <v/>
      </c>
      <c r="K51" s="56" t="str">
        <f>IF(基本情報入力シート!AB79="","",基本情報入力シート!AB79)</f>
        <v/>
      </c>
      <c r="L51" s="55" t="str">
        <f>IF(G51="","",VLOOKUP(G51,【参考】数式用!$A$3:$C$46,3,FALSE))</f>
        <v/>
      </c>
      <c r="M51" s="289" t="str">
        <f t="shared" si="5"/>
        <v/>
      </c>
      <c r="N51" s="258"/>
      <c r="O51" s="259"/>
      <c r="P51" s="259"/>
      <c r="Q51" s="213"/>
      <c r="R51" s="58"/>
      <c r="S51" s="683" t="str">
        <f t="shared" si="1"/>
        <v/>
      </c>
      <c r="T51" s="683"/>
      <c r="U51" s="683"/>
      <c r="V51" s="683"/>
      <c r="W51" s="683"/>
      <c r="X51" s="683"/>
      <c r="Y51" s="683"/>
      <c r="Z51" s="683"/>
      <c r="AA51" s="683"/>
      <c r="AB51" s="683"/>
      <c r="AC51" s="683"/>
      <c r="AE51" s="294" t="str">
        <f t="shared" si="2"/>
        <v/>
      </c>
      <c r="AF51" s="294" t="str">
        <f t="shared" si="3"/>
        <v>×</v>
      </c>
      <c r="AG51" s="284" t="e">
        <f>D51&amp;I51&amp;#REF!</f>
        <v>#REF!</v>
      </c>
      <c r="AH51" s="285" t="e">
        <f>IF(#REF!="○", F51, "")</f>
        <v>#REF!</v>
      </c>
    </row>
    <row r="52" spans="1:34" ht="36.75" customHeight="1">
      <c r="A52" s="286">
        <f t="shared" si="4"/>
        <v>42</v>
      </c>
      <c r="B52" s="287" t="str">
        <f>IF(基本情報入力シート!B80="","",基本情報入力シート!B80)</f>
        <v/>
      </c>
      <c r="C52" s="288" t="str">
        <f>IF(基本情報入力シート!L80="","",基本情報入力シート!L80)</f>
        <v/>
      </c>
      <c r="D52" s="288" t="str">
        <f>IF(基本情報入力シート!Q80="","",基本情報入力シート!Q80)</f>
        <v/>
      </c>
      <c r="E52" s="288" t="str">
        <f>IF(基本情報入力シート!V80="","",基本情報入力シート!V80)</f>
        <v/>
      </c>
      <c r="F52" s="288" t="str">
        <f>IF(基本情報入力シート!W80="","",基本情報入力シート!W80)</f>
        <v/>
      </c>
      <c r="G52" s="288" t="str">
        <f>IF(基本情報入力シート!X80="","",基本情報入力シート!X80)</f>
        <v/>
      </c>
      <c r="H52" s="281" t="str">
        <f>IF(基本情報入力シート!Z80="","",基本情報入力シート!Z80)</f>
        <v/>
      </c>
      <c r="I52" s="282" t="str">
        <f>IF(基本情報入力シート!AC80&lt;&gt;"", 基本情報入力シート!AC80, "")</f>
        <v/>
      </c>
      <c r="J52" s="53" t="str">
        <f>IF(基本情報入力シート!AA80="","",基本情報入力シート!AA80)</f>
        <v/>
      </c>
      <c r="K52" s="56" t="str">
        <f>IF(基本情報入力シート!AB80="","",基本情報入力シート!AB80)</f>
        <v/>
      </c>
      <c r="L52" s="55" t="str">
        <f>IF(G52="","",VLOOKUP(G52,【参考】数式用!$A$3:$C$46,3,FALSE))</f>
        <v/>
      </c>
      <c r="M52" s="289" t="str">
        <f t="shared" si="5"/>
        <v/>
      </c>
      <c r="N52" s="258"/>
      <c r="O52" s="259"/>
      <c r="P52" s="259"/>
      <c r="Q52" s="213"/>
      <c r="R52" s="58"/>
      <c r="S52" s="683" t="str">
        <f t="shared" si="1"/>
        <v/>
      </c>
      <c r="T52" s="683"/>
      <c r="U52" s="683"/>
      <c r="V52" s="683"/>
      <c r="W52" s="683"/>
      <c r="X52" s="683"/>
      <c r="Y52" s="683"/>
      <c r="Z52" s="683"/>
      <c r="AA52" s="683"/>
      <c r="AB52" s="683"/>
      <c r="AC52" s="683"/>
      <c r="AE52" s="294" t="str">
        <f t="shared" si="2"/>
        <v/>
      </c>
      <c r="AF52" s="294" t="str">
        <f t="shared" si="3"/>
        <v>×</v>
      </c>
      <c r="AG52" s="284" t="e">
        <f>D52&amp;I52&amp;#REF!</f>
        <v>#REF!</v>
      </c>
      <c r="AH52" s="285" t="e">
        <f>IF(#REF!="○", F52, "")</f>
        <v>#REF!</v>
      </c>
    </row>
    <row r="53" spans="1:34" ht="36.75" customHeight="1">
      <c r="A53" s="286">
        <f t="shared" si="4"/>
        <v>43</v>
      </c>
      <c r="B53" s="287" t="str">
        <f>IF(基本情報入力シート!B81="","",基本情報入力シート!B81)</f>
        <v/>
      </c>
      <c r="C53" s="288" t="str">
        <f>IF(基本情報入力シート!L81="","",基本情報入力シート!L81)</f>
        <v/>
      </c>
      <c r="D53" s="288" t="str">
        <f>IF(基本情報入力シート!Q81="","",基本情報入力シート!Q81)</f>
        <v/>
      </c>
      <c r="E53" s="288" t="str">
        <f>IF(基本情報入力シート!V81="","",基本情報入力シート!V81)</f>
        <v/>
      </c>
      <c r="F53" s="288" t="str">
        <f>IF(基本情報入力シート!W81="","",基本情報入力シート!W81)</f>
        <v/>
      </c>
      <c r="G53" s="288" t="str">
        <f>IF(基本情報入力シート!X81="","",基本情報入力シート!X81)</f>
        <v/>
      </c>
      <c r="H53" s="281" t="str">
        <f>IF(基本情報入力シート!Z81="","",基本情報入力シート!Z81)</f>
        <v/>
      </c>
      <c r="I53" s="282" t="str">
        <f>IF(基本情報入力シート!AC81&lt;&gt;"", 基本情報入力シート!AC81, "")</f>
        <v/>
      </c>
      <c r="J53" s="53" t="str">
        <f>IF(基本情報入力シート!AA81="","",基本情報入力シート!AA81)</f>
        <v/>
      </c>
      <c r="K53" s="56" t="str">
        <f>IF(基本情報入力シート!AB81="","",基本情報入力シート!AB81)</f>
        <v/>
      </c>
      <c r="L53" s="55" t="str">
        <f>IF(G53="","",VLOOKUP(G53,【参考】数式用!$A$3:$C$46,3,FALSE))</f>
        <v/>
      </c>
      <c r="M53" s="289" t="str">
        <f t="shared" si="5"/>
        <v/>
      </c>
      <c r="N53" s="258"/>
      <c r="O53" s="259"/>
      <c r="P53" s="259"/>
      <c r="Q53" s="213"/>
      <c r="R53" s="58"/>
      <c r="S53" s="683" t="str">
        <f t="shared" si="1"/>
        <v/>
      </c>
      <c r="T53" s="683"/>
      <c r="U53" s="683"/>
      <c r="V53" s="683"/>
      <c r="W53" s="683"/>
      <c r="X53" s="683"/>
      <c r="Y53" s="683"/>
      <c r="Z53" s="683"/>
      <c r="AA53" s="683"/>
      <c r="AB53" s="683"/>
      <c r="AC53" s="683"/>
      <c r="AE53" s="294" t="str">
        <f t="shared" si="2"/>
        <v/>
      </c>
      <c r="AF53" s="294" t="str">
        <f t="shared" si="3"/>
        <v>×</v>
      </c>
      <c r="AG53" s="284" t="e">
        <f>D53&amp;I53&amp;#REF!</f>
        <v>#REF!</v>
      </c>
      <c r="AH53" s="285" t="e">
        <f>IF(#REF!="○", F53, "")</f>
        <v>#REF!</v>
      </c>
    </row>
    <row r="54" spans="1:34" ht="36.75" customHeight="1">
      <c r="A54" s="286">
        <f t="shared" si="4"/>
        <v>44</v>
      </c>
      <c r="B54" s="287" t="str">
        <f>IF(基本情報入力シート!B82="","",基本情報入力シート!B82)</f>
        <v/>
      </c>
      <c r="C54" s="288" t="str">
        <f>IF(基本情報入力シート!L82="","",基本情報入力シート!L82)</f>
        <v/>
      </c>
      <c r="D54" s="288" t="str">
        <f>IF(基本情報入力シート!Q82="","",基本情報入力シート!Q82)</f>
        <v/>
      </c>
      <c r="E54" s="288" t="str">
        <f>IF(基本情報入力シート!V82="","",基本情報入力シート!V82)</f>
        <v/>
      </c>
      <c r="F54" s="288" t="str">
        <f>IF(基本情報入力シート!W82="","",基本情報入力シート!W82)</f>
        <v/>
      </c>
      <c r="G54" s="288" t="str">
        <f>IF(基本情報入力シート!X82="","",基本情報入力シート!X82)</f>
        <v/>
      </c>
      <c r="H54" s="281" t="str">
        <f>IF(基本情報入力シート!Z82="","",基本情報入力シート!Z82)</f>
        <v/>
      </c>
      <c r="I54" s="282" t="str">
        <f>IF(基本情報入力シート!AC82&lt;&gt;"", 基本情報入力シート!AC82, "")</f>
        <v/>
      </c>
      <c r="J54" s="53" t="str">
        <f>IF(基本情報入力シート!AA82="","",基本情報入力シート!AA82)</f>
        <v/>
      </c>
      <c r="K54" s="56" t="str">
        <f>IF(基本情報入力シート!AB82="","",基本情報入力シート!AB82)</f>
        <v/>
      </c>
      <c r="L54" s="55" t="str">
        <f>IF(G54="","",VLOOKUP(G54,【参考】数式用!$A$3:$C$46,3,FALSE))</f>
        <v/>
      </c>
      <c r="M54" s="289" t="str">
        <f t="shared" si="5"/>
        <v/>
      </c>
      <c r="N54" s="258"/>
      <c r="O54" s="259"/>
      <c r="P54" s="259"/>
      <c r="Q54" s="213"/>
      <c r="R54" s="58"/>
      <c r="S54" s="683" t="str">
        <f t="shared" si="1"/>
        <v/>
      </c>
      <c r="T54" s="683"/>
      <c r="U54" s="683"/>
      <c r="V54" s="683"/>
      <c r="W54" s="683"/>
      <c r="X54" s="683"/>
      <c r="Y54" s="683"/>
      <c r="Z54" s="683"/>
      <c r="AA54" s="683"/>
      <c r="AB54" s="683"/>
      <c r="AC54" s="683"/>
      <c r="AE54" s="294" t="str">
        <f t="shared" si="2"/>
        <v/>
      </c>
      <c r="AF54" s="294" t="str">
        <f t="shared" si="3"/>
        <v>×</v>
      </c>
      <c r="AG54" s="284" t="e">
        <f>D54&amp;I54&amp;#REF!</f>
        <v>#REF!</v>
      </c>
      <c r="AH54" s="285" t="e">
        <f>IF(#REF!="○", F54, "")</f>
        <v>#REF!</v>
      </c>
    </row>
    <row r="55" spans="1:34" ht="36.75" customHeight="1">
      <c r="A55" s="286">
        <f t="shared" si="4"/>
        <v>45</v>
      </c>
      <c r="B55" s="287" t="str">
        <f>IF(基本情報入力シート!B83="","",基本情報入力シート!B83)</f>
        <v/>
      </c>
      <c r="C55" s="288" t="str">
        <f>IF(基本情報入力シート!L83="","",基本情報入力シート!L83)</f>
        <v/>
      </c>
      <c r="D55" s="288" t="str">
        <f>IF(基本情報入力シート!Q83="","",基本情報入力シート!Q83)</f>
        <v/>
      </c>
      <c r="E55" s="288" t="str">
        <f>IF(基本情報入力シート!V83="","",基本情報入力シート!V83)</f>
        <v/>
      </c>
      <c r="F55" s="288" t="str">
        <f>IF(基本情報入力シート!W83="","",基本情報入力シート!W83)</f>
        <v/>
      </c>
      <c r="G55" s="288" t="str">
        <f>IF(基本情報入力シート!X83="","",基本情報入力シート!X83)</f>
        <v/>
      </c>
      <c r="H55" s="281" t="str">
        <f>IF(基本情報入力シート!Z83="","",基本情報入力シート!Z83)</f>
        <v/>
      </c>
      <c r="I55" s="282" t="str">
        <f>IF(基本情報入力シート!AC83&lt;&gt;"", 基本情報入力シート!AC83, "")</f>
        <v/>
      </c>
      <c r="J55" s="53" t="str">
        <f>IF(基本情報入力シート!AA83="","",基本情報入力シート!AA83)</f>
        <v/>
      </c>
      <c r="K55" s="56" t="str">
        <f>IF(基本情報入力シート!AB83="","",基本情報入力シート!AB83)</f>
        <v/>
      </c>
      <c r="L55" s="55" t="str">
        <f>IF(G55="","",VLOOKUP(G55,【参考】数式用!$A$3:$C$46,3,FALSE))</f>
        <v/>
      </c>
      <c r="M55" s="289" t="str">
        <f t="shared" si="5"/>
        <v/>
      </c>
      <c r="N55" s="258"/>
      <c r="O55" s="259"/>
      <c r="P55" s="259"/>
      <c r="Q55" s="213"/>
      <c r="R55" s="58"/>
      <c r="S55" s="683" t="str">
        <f t="shared" si="1"/>
        <v/>
      </c>
      <c r="T55" s="683"/>
      <c r="U55" s="683"/>
      <c r="V55" s="683"/>
      <c r="W55" s="683"/>
      <c r="X55" s="683"/>
      <c r="Y55" s="683"/>
      <c r="Z55" s="683"/>
      <c r="AA55" s="683"/>
      <c r="AB55" s="683"/>
      <c r="AC55" s="683"/>
      <c r="AE55" s="294" t="str">
        <f t="shared" si="2"/>
        <v/>
      </c>
      <c r="AF55" s="294" t="str">
        <f t="shared" si="3"/>
        <v>×</v>
      </c>
      <c r="AG55" s="284" t="e">
        <f>D55&amp;I55&amp;#REF!</f>
        <v>#REF!</v>
      </c>
      <c r="AH55" s="285" t="e">
        <f>IF(#REF!="○", F55, "")</f>
        <v>#REF!</v>
      </c>
    </row>
    <row r="56" spans="1:34" ht="36.75" customHeight="1">
      <c r="A56" s="286">
        <f t="shared" si="4"/>
        <v>46</v>
      </c>
      <c r="B56" s="287" t="str">
        <f>IF(基本情報入力シート!B84="","",基本情報入力シート!B84)</f>
        <v/>
      </c>
      <c r="C56" s="288" t="str">
        <f>IF(基本情報入力シート!L84="","",基本情報入力シート!L84)</f>
        <v/>
      </c>
      <c r="D56" s="288" t="str">
        <f>IF(基本情報入力シート!Q84="","",基本情報入力シート!Q84)</f>
        <v/>
      </c>
      <c r="E56" s="288" t="str">
        <f>IF(基本情報入力シート!V84="","",基本情報入力シート!V84)</f>
        <v/>
      </c>
      <c r="F56" s="288" t="str">
        <f>IF(基本情報入力シート!W84="","",基本情報入力シート!W84)</f>
        <v/>
      </c>
      <c r="G56" s="288" t="str">
        <f>IF(基本情報入力シート!X84="","",基本情報入力シート!X84)</f>
        <v/>
      </c>
      <c r="H56" s="281" t="str">
        <f>IF(基本情報入力シート!Z84="","",基本情報入力シート!Z84)</f>
        <v/>
      </c>
      <c r="I56" s="282" t="str">
        <f>IF(基本情報入力シート!AC84&lt;&gt;"", 基本情報入力シート!AC84, "")</f>
        <v/>
      </c>
      <c r="J56" s="53" t="str">
        <f>IF(基本情報入力シート!AA84="","",基本情報入力シート!AA84)</f>
        <v/>
      </c>
      <c r="K56" s="56" t="str">
        <f>IF(基本情報入力シート!AB84="","",基本情報入力シート!AB84)</f>
        <v/>
      </c>
      <c r="L56" s="55" t="str">
        <f>IF(G56="","",VLOOKUP(G56,【参考】数式用!$A$3:$C$46,3,FALSE))</f>
        <v/>
      </c>
      <c r="M56" s="289" t="str">
        <f t="shared" si="5"/>
        <v/>
      </c>
      <c r="N56" s="258"/>
      <c r="O56" s="259"/>
      <c r="P56" s="259"/>
      <c r="Q56" s="213"/>
      <c r="R56" s="58"/>
      <c r="S56" s="683" t="str">
        <f t="shared" si="1"/>
        <v/>
      </c>
      <c r="T56" s="683"/>
      <c r="U56" s="683"/>
      <c r="V56" s="683"/>
      <c r="W56" s="683"/>
      <c r="X56" s="683"/>
      <c r="Y56" s="683"/>
      <c r="Z56" s="683"/>
      <c r="AA56" s="683"/>
      <c r="AB56" s="683"/>
      <c r="AC56" s="683"/>
      <c r="AE56" s="294" t="str">
        <f t="shared" si="2"/>
        <v/>
      </c>
      <c r="AF56" s="294" t="str">
        <f t="shared" si="3"/>
        <v>×</v>
      </c>
      <c r="AG56" s="284" t="e">
        <f>D56&amp;I56&amp;#REF!</f>
        <v>#REF!</v>
      </c>
      <c r="AH56" s="285" t="e">
        <f>IF(#REF!="○", F56, "")</f>
        <v>#REF!</v>
      </c>
    </row>
    <row r="57" spans="1:34" ht="36.75" customHeight="1">
      <c r="A57" s="286">
        <f t="shared" si="4"/>
        <v>47</v>
      </c>
      <c r="B57" s="287" t="str">
        <f>IF(基本情報入力シート!B85="","",基本情報入力シート!B85)</f>
        <v/>
      </c>
      <c r="C57" s="288" t="str">
        <f>IF(基本情報入力シート!L85="","",基本情報入力シート!L85)</f>
        <v/>
      </c>
      <c r="D57" s="288" t="str">
        <f>IF(基本情報入力シート!Q85="","",基本情報入力シート!Q85)</f>
        <v/>
      </c>
      <c r="E57" s="288" t="str">
        <f>IF(基本情報入力シート!V85="","",基本情報入力シート!V85)</f>
        <v/>
      </c>
      <c r="F57" s="288" t="str">
        <f>IF(基本情報入力シート!W85="","",基本情報入力シート!W85)</f>
        <v/>
      </c>
      <c r="G57" s="288" t="str">
        <f>IF(基本情報入力シート!X85="","",基本情報入力シート!X85)</f>
        <v/>
      </c>
      <c r="H57" s="281" t="str">
        <f>IF(基本情報入力シート!Z85="","",基本情報入力シート!Z85)</f>
        <v/>
      </c>
      <c r="I57" s="282" t="str">
        <f>IF(基本情報入力シート!AC85&lt;&gt;"", 基本情報入力シート!AC85, "")</f>
        <v/>
      </c>
      <c r="J57" s="53" t="str">
        <f>IF(基本情報入力シート!AA85="","",基本情報入力シート!AA85)</f>
        <v/>
      </c>
      <c r="K57" s="56" t="str">
        <f>IF(基本情報入力シート!AB85="","",基本情報入力シート!AB85)</f>
        <v/>
      </c>
      <c r="L57" s="55" t="str">
        <f>IF(G57="","",VLOOKUP(G57,【参考】数式用!$A$3:$C$46,3,FALSE))</f>
        <v/>
      </c>
      <c r="M57" s="289" t="str">
        <f t="shared" si="5"/>
        <v/>
      </c>
      <c r="N57" s="258"/>
      <c r="O57" s="259"/>
      <c r="P57" s="259"/>
      <c r="Q57" s="213"/>
      <c r="R57" s="58"/>
      <c r="S57" s="683" t="str">
        <f t="shared" si="1"/>
        <v/>
      </c>
      <c r="T57" s="683"/>
      <c r="U57" s="683"/>
      <c r="V57" s="683"/>
      <c r="W57" s="683"/>
      <c r="X57" s="683"/>
      <c r="Y57" s="683"/>
      <c r="Z57" s="683"/>
      <c r="AA57" s="683"/>
      <c r="AB57" s="683"/>
      <c r="AC57" s="683"/>
      <c r="AE57" s="294" t="str">
        <f t="shared" si="2"/>
        <v/>
      </c>
      <c r="AF57" s="294" t="str">
        <f t="shared" si="3"/>
        <v>×</v>
      </c>
      <c r="AG57" s="284" t="e">
        <f>D57&amp;I57&amp;#REF!</f>
        <v>#REF!</v>
      </c>
      <c r="AH57" s="285" t="e">
        <f>IF(#REF!="○", F57, "")</f>
        <v>#REF!</v>
      </c>
    </row>
    <row r="58" spans="1:34" ht="36.75" customHeight="1">
      <c r="A58" s="286">
        <f t="shared" si="4"/>
        <v>48</v>
      </c>
      <c r="B58" s="287" t="str">
        <f>IF(基本情報入力シート!B86="","",基本情報入力シート!B86)</f>
        <v/>
      </c>
      <c r="C58" s="288" t="str">
        <f>IF(基本情報入力シート!L86="","",基本情報入力シート!L86)</f>
        <v/>
      </c>
      <c r="D58" s="288" t="str">
        <f>IF(基本情報入力シート!Q86="","",基本情報入力シート!Q86)</f>
        <v/>
      </c>
      <c r="E58" s="288" t="str">
        <f>IF(基本情報入力シート!V86="","",基本情報入力シート!V86)</f>
        <v/>
      </c>
      <c r="F58" s="288" t="str">
        <f>IF(基本情報入力シート!W86="","",基本情報入力シート!W86)</f>
        <v/>
      </c>
      <c r="G58" s="288" t="str">
        <f>IF(基本情報入力シート!X86="","",基本情報入力シート!X86)</f>
        <v/>
      </c>
      <c r="H58" s="281" t="str">
        <f>IF(基本情報入力シート!Z86="","",基本情報入力シート!Z86)</f>
        <v/>
      </c>
      <c r="I58" s="282" t="str">
        <f>IF(基本情報入力シート!AC86&lt;&gt;"", 基本情報入力シート!AC86, "")</f>
        <v/>
      </c>
      <c r="J58" s="53" t="str">
        <f>IF(基本情報入力シート!AA86="","",基本情報入力シート!AA86)</f>
        <v/>
      </c>
      <c r="K58" s="56" t="str">
        <f>IF(基本情報入力シート!AB86="","",基本情報入力シート!AB86)</f>
        <v/>
      </c>
      <c r="L58" s="55" t="str">
        <f>IF(G58="","",VLOOKUP(G58,【参考】数式用!$A$3:$C$46,3,FALSE))</f>
        <v/>
      </c>
      <c r="M58" s="289" t="str">
        <f t="shared" si="5"/>
        <v/>
      </c>
      <c r="N58" s="259"/>
      <c r="O58" s="259"/>
      <c r="P58" s="259"/>
      <c r="Q58" s="213"/>
      <c r="R58" s="58"/>
      <c r="S58" s="683" t="str">
        <f t="shared" si="1"/>
        <v/>
      </c>
      <c r="T58" s="683"/>
      <c r="U58" s="683"/>
      <c r="V58" s="683"/>
      <c r="W58" s="683"/>
      <c r="X58" s="683"/>
      <c r="Y58" s="683"/>
      <c r="Z58" s="683"/>
      <c r="AA58" s="683"/>
      <c r="AB58" s="683"/>
      <c r="AC58" s="683"/>
      <c r="AE58" s="294" t="str">
        <f t="shared" si="2"/>
        <v/>
      </c>
      <c r="AF58" s="294" t="str">
        <f t="shared" si="3"/>
        <v>×</v>
      </c>
      <c r="AG58" s="284" t="e">
        <f>D58&amp;I58&amp;#REF!</f>
        <v>#REF!</v>
      </c>
      <c r="AH58" s="285" t="e">
        <f>IF(#REF!="○", F58, "")</f>
        <v>#REF!</v>
      </c>
    </row>
    <row r="59" spans="1:34" ht="36.75" customHeight="1">
      <c r="A59" s="286">
        <f t="shared" si="4"/>
        <v>49</v>
      </c>
      <c r="B59" s="287" t="str">
        <f>IF(基本情報入力シート!B87="","",基本情報入力シート!B87)</f>
        <v/>
      </c>
      <c r="C59" s="288" t="str">
        <f>IF(基本情報入力シート!L87="","",基本情報入力シート!L87)</f>
        <v/>
      </c>
      <c r="D59" s="288" t="str">
        <f>IF(基本情報入力シート!Q87="","",基本情報入力シート!Q87)</f>
        <v/>
      </c>
      <c r="E59" s="288" t="str">
        <f>IF(基本情報入力シート!V87="","",基本情報入力シート!V87)</f>
        <v/>
      </c>
      <c r="F59" s="288" t="str">
        <f>IF(基本情報入力シート!W87="","",基本情報入力シート!W87)</f>
        <v/>
      </c>
      <c r="G59" s="288" t="str">
        <f>IF(基本情報入力シート!X87="","",基本情報入力シート!X87)</f>
        <v/>
      </c>
      <c r="H59" s="281" t="str">
        <f>IF(基本情報入力シート!Z87="","",基本情報入力シート!Z87)</f>
        <v/>
      </c>
      <c r="I59" s="282" t="str">
        <f>IF(基本情報入力シート!AC87&lt;&gt;"", 基本情報入力シート!AC87, "")</f>
        <v/>
      </c>
      <c r="J59" s="53" t="str">
        <f>IF(基本情報入力シート!AA87="","",基本情報入力シート!AA87)</f>
        <v/>
      </c>
      <c r="K59" s="56" t="str">
        <f>IF(基本情報入力シート!AB87="","",基本情報入力シート!AB87)</f>
        <v/>
      </c>
      <c r="L59" s="55" t="str">
        <f>IF(G59="","",VLOOKUP(G59,【参考】数式用!$A$3:$C$46,3,FALSE))</f>
        <v/>
      </c>
      <c r="M59" s="289" t="str">
        <f t="shared" si="5"/>
        <v/>
      </c>
      <c r="N59" s="259"/>
      <c r="O59" s="259"/>
      <c r="P59" s="259"/>
      <c r="Q59" s="213"/>
      <c r="R59" s="58"/>
      <c r="S59" s="683" t="str">
        <f t="shared" si="1"/>
        <v/>
      </c>
      <c r="T59" s="683"/>
      <c r="U59" s="683"/>
      <c r="V59" s="683"/>
      <c r="W59" s="683"/>
      <c r="X59" s="683"/>
      <c r="Y59" s="683"/>
      <c r="Z59" s="683"/>
      <c r="AA59" s="683"/>
      <c r="AB59" s="683"/>
      <c r="AC59" s="683"/>
      <c r="AE59" s="294" t="str">
        <f t="shared" si="2"/>
        <v/>
      </c>
      <c r="AF59" s="294" t="str">
        <f t="shared" si="3"/>
        <v>×</v>
      </c>
      <c r="AG59" s="284" t="e">
        <f>D59&amp;I59&amp;#REF!</f>
        <v>#REF!</v>
      </c>
      <c r="AH59" s="285" t="e">
        <f>IF(#REF!="○", F59, "")</f>
        <v>#REF!</v>
      </c>
    </row>
    <row r="60" spans="1:34" ht="36.75" customHeight="1">
      <c r="A60" s="286">
        <f t="shared" si="4"/>
        <v>50</v>
      </c>
      <c r="B60" s="287" t="str">
        <f>IF(基本情報入力シート!B88="","",基本情報入力シート!B88)</f>
        <v/>
      </c>
      <c r="C60" s="288" t="str">
        <f>IF(基本情報入力シート!L88="","",基本情報入力シート!L88)</f>
        <v/>
      </c>
      <c r="D60" s="288" t="str">
        <f>IF(基本情報入力シート!Q88="","",基本情報入力シート!Q88)</f>
        <v/>
      </c>
      <c r="E60" s="288" t="str">
        <f>IF(基本情報入力シート!V88="","",基本情報入力シート!V88)</f>
        <v/>
      </c>
      <c r="F60" s="288" t="str">
        <f>IF(基本情報入力シート!W88="","",基本情報入力シート!W88)</f>
        <v/>
      </c>
      <c r="G60" s="288" t="str">
        <f>IF(基本情報入力シート!X88="","",基本情報入力シート!X88)</f>
        <v/>
      </c>
      <c r="H60" s="281" t="str">
        <f>IF(基本情報入力シート!Z88="","",基本情報入力シート!Z88)</f>
        <v/>
      </c>
      <c r="I60" s="282" t="str">
        <f>IF(基本情報入力シート!AC88&lt;&gt;"", 基本情報入力シート!AC88, "")</f>
        <v/>
      </c>
      <c r="J60" s="53" t="str">
        <f>IF(基本情報入力シート!AA88="","",基本情報入力シート!AA88)</f>
        <v/>
      </c>
      <c r="K60" s="56" t="str">
        <f>IF(基本情報入力シート!AB88="","",基本情報入力シート!AB88)</f>
        <v/>
      </c>
      <c r="L60" s="55" t="str">
        <f>IF(G60="","",VLOOKUP(G60,【参考】数式用!$A$3:$C$46,3,FALSE))</f>
        <v/>
      </c>
      <c r="M60" s="289" t="str">
        <f t="shared" si="5"/>
        <v/>
      </c>
      <c r="N60" s="259"/>
      <c r="O60" s="259"/>
      <c r="P60" s="259"/>
      <c r="Q60" s="213"/>
      <c r="R60" s="58"/>
      <c r="S60" s="683" t="str">
        <f t="shared" si="1"/>
        <v/>
      </c>
      <c r="T60" s="683"/>
      <c r="U60" s="683"/>
      <c r="V60" s="683"/>
      <c r="W60" s="683"/>
      <c r="X60" s="683"/>
      <c r="Y60" s="683"/>
      <c r="Z60" s="683"/>
      <c r="AA60" s="683"/>
      <c r="AB60" s="683"/>
      <c r="AC60" s="683"/>
      <c r="AE60" s="294" t="str">
        <f t="shared" si="2"/>
        <v/>
      </c>
      <c r="AF60" s="294" t="str">
        <f t="shared" si="3"/>
        <v>×</v>
      </c>
      <c r="AG60" s="284" t="e">
        <f>D60&amp;I60&amp;#REF!</f>
        <v>#REF!</v>
      </c>
      <c r="AH60" s="285" t="e">
        <f>IF(#REF!="○", F60, "")</f>
        <v>#REF!</v>
      </c>
    </row>
    <row r="61" spans="1:34" ht="36.75" customHeight="1">
      <c r="A61" s="286">
        <f t="shared" si="4"/>
        <v>51</v>
      </c>
      <c r="B61" s="287" t="str">
        <f>IF(基本情報入力シート!B89="","",基本情報入力シート!B89)</f>
        <v/>
      </c>
      <c r="C61" s="288" t="str">
        <f>IF(基本情報入力シート!L89="","",基本情報入力シート!L89)</f>
        <v/>
      </c>
      <c r="D61" s="288" t="str">
        <f>IF(基本情報入力シート!Q89="","",基本情報入力シート!Q89)</f>
        <v/>
      </c>
      <c r="E61" s="288" t="str">
        <f>IF(基本情報入力シート!V89="","",基本情報入力シート!V89)</f>
        <v/>
      </c>
      <c r="F61" s="288" t="str">
        <f>IF(基本情報入力シート!W89="","",基本情報入力シート!W89)</f>
        <v/>
      </c>
      <c r="G61" s="288" t="str">
        <f>IF(基本情報入力シート!X89="","",基本情報入力シート!X89)</f>
        <v/>
      </c>
      <c r="H61" s="281" t="str">
        <f>IF(基本情報入力シート!Z89="","",基本情報入力シート!Z89)</f>
        <v/>
      </c>
      <c r="I61" s="282" t="str">
        <f>IF(基本情報入力シート!AC89&lt;&gt;"", 基本情報入力シート!AC89, "")</f>
        <v/>
      </c>
      <c r="J61" s="53" t="str">
        <f>IF(基本情報入力シート!AA89="","",基本情報入力シート!AA89)</f>
        <v/>
      </c>
      <c r="K61" s="56" t="str">
        <f>IF(基本情報入力シート!AB89="","",基本情報入力シート!AB89)</f>
        <v/>
      </c>
      <c r="L61" s="55" t="str">
        <f>IF(G61="","",VLOOKUP(G61,【参考】数式用!$A$3:$C$46,3,FALSE))</f>
        <v/>
      </c>
      <c r="M61" s="289" t="str">
        <f t="shared" si="5"/>
        <v/>
      </c>
      <c r="N61" s="259"/>
      <c r="O61" s="259"/>
      <c r="P61" s="259"/>
      <c r="Q61" s="213"/>
      <c r="R61" s="58"/>
      <c r="S61" s="683" t="str">
        <f t="shared" si="1"/>
        <v/>
      </c>
      <c r="T61" s="683"/>
      <c r="U61" s="683"/>
      <c r="V61" s="683"/>
      <c r="W61" s="683"/>
      <c r="X61" s="683"/>
      <c r="Y61" s="683"/>
      <c r="Z61" s="683"/>
      <c r="AA61" s="683"/>
      <c r="AB61" s="683"/>
      <c r="AC61" s="683"/>
      <c r="AE61" s="294" t="str">
        <f t="shared" si="2"/>
        <v/>
      </c>
      <c r="AF61" s="294" t="str">
        <f t="shared" si="3"/>
        <v>×</v>
      </c>
      <c r="AG61" s="284" t="e">
        <f>D61&amp;I61&amp;#REF!</f>
        <v>#REF!</v>
      </c>
      <c r="AH61" s="285" t="e">
        <f>IF(#REF!="○", F61, "")</f>
        <v>#REF!</v>
      </c>
    </row>
    <row r="62" spans="1:34" ht="36.75" customHeight="1">
      <c r="A62" s="286">
        <f t="shared" si="4"/>
        <v>52</v>
      </c>
      <c r="B62" s="287" t="str">
        <f>IF(基本情報入力シート!B90="","",基本情報入力シート!B90)</f>
        <v/>
      </c>
      <c r="C62" s="288" t="str">
        <f>IF(基本情報入力シート!L90="","",基本情報入力シート!L90)</f>
        <v/>
      </c>
      <c r="D62" s="288" t="str">
        <f>IF(基本情報入力シート!Q90="","",基本情報入力シート!Q90)</f>
        <v/>
      </c>
      <c r="E62" s="288" t="str">
        <f>IF(基本情報入力シート!V90="","",基本情報入力シート!V90)</f>
        <v/>
      </c>
      <c r="F62" s="288" t="str">
        <f>IF(基本情報入力シート!W90="","",基本情報入力シート!W90)</f>
        <v/>
      </c>
      <c r="G62" s="288" t="str">
        <f>IF(基本情報入力シート!X90="","",基本情報入力シート!X90)</f>
        <v/>
      </c>
      <c r="H62" s="281" t="str">
        <f>IF(基本情報入力シート!Z90="","",基本情報入力シート!Z90)</f>
        <v/>
      </c>
      <c r="I62" s="282" t="str">
        <f>IF(基本情報入力シート!AC90&lt;&gt;"", 基本情報入力シート!AC90, "")</f>
        <v/>
      </c>
      <c r="J62" s="53" t="str">
        <f>IF(基本情報入力シート!AA90="","",基本情報入力シート!AA90)</f>
        <v/>
      </c>
      <c r="K62" s="56" t="str">
        <f>IF(基本情報入力シート!AB90="","",基本情報入力シート!AB90)</f>
        <v/>
      </c>
      <c r="L62" s="55" t="str">
        <f>IF(G62="","",VLOOKUP(G62,【参考】数式用!$A$3:$C$46,3,FALSE))</f>
        <v/>
      </c>
      <c r="M62" s="289" t="str">
        <f t="shared" si="5"/>
        <v/>
      </c>
      <c r="N62" s="259"/>
      <c r="O62" s="259"/>
      <c r="P62" s="259"/>
      <c r="Q62" s="213"/>
      <c r="R62" s="58"/>
      <c r="S62" s="683" t="str">
        <f t="shared" si="1"/>
        <v/>
      </c>
      <c r="T62" s="683"/>
      <c r="U62" s="683"/>
      <c r="V62" s="683"/>
      <c r="W62" s="683"/>
      <c r="X62" s="683"/>
      <c r="Y62" s="683"/>
      <c r="Z62" s="683"/>
      <c r="AA62" s="683"/>
      <c r="AB62" s="683"/>
      <c r="AC62" s="683"/>
      <c r="AE62" s="294" t="str">
        <f t="shared" si="2"/>
        <v/>
      </c>
      <c r="AF62" s="294" t="str">
        <f t="shared" si="3"/>
        <v>×</v>
      </c>
      <c r="AG62" s="284" t="e">
        <f>D62&amp;I62&amp;#REF!</f>
        <v>#REF!</v>
      </c>
      <c r="AH62" s="285" t="e">
        <f>IF(#REF!="○", F62, "")</f>
        <v>#REF!</v>
      </c>
    </row>
    <row r="63" spans="1:34" ht="36.75" customHeight="1">
      <c r="A63" s="286">
        <f t="shared" si="4"/>
        <v>53</v>
      </c>
      <c r="B63" s="287" t="str">
        <f>IF(基本情報入力シート!B91="","",基本情報入力シート!B91)</f>
        <v/>
      </c>
      <c r="C63" s="288" t="str">
        <f>IF(基本情報入力シート!L91="","",基本情報入力シート!L91)</f>
        <v/>
      </c>
      <c r="D63" s="288" t="str">
        <f>IF(基本情報入力シート!Q91="","",基本情報入力シート!Q91)</f>
        <v/>
      </c>
      <c r="E63" s="288" t="str">
        <f>IF(基本情報入力シート!V91="","",基本情報入力シート!V91)</f>
        <v/>
      </c>
      <c r="F63" s="288" t="str">
        <f>IF(基本情報入力シート!W91="","",基本情報入力シート!W91)</f>
        <v/>
      </c>
      <c r="G63" s="288" t="str">
        <f>IF(基本情報入力シート!X91="","",基本情報入力シート!X91)</f>
        <v/>
      </c>
      <c r="H63" s="281" t="str">
        <f>IF(基本情報入力シート!Z91="","",基本情報入力シート!Z91)</f>
        <v/>
      </c>
      <c r="I63" s="282" t="str">
        <f>IF(基本情報入力シート!AC91&lt;&gt;"", 基本情報入力シート!AC91, "")</f>
        <v/>
      </c>
      <c r="J63" s="53" t="str">
        <f>IF(基本情報入力シート!AA91="","",基本情報入力シート!AA91)</f>
        <v/>
      </c>
      <c r="K63" s="56" t="str">
        <f>IF(基本情報入力シート!AB91="","",基本情報入力シート!AB91)</f>
        <v/>
      </c>
      <c r="L63" s="55" t="str">
        <f>IF(G63="","",VLOOKUP(G63,【参考】数式用!$A$3:$C$46,3,FALSE))</f>
        <v/>
      </c>
      <c r="M63" s="289" t="str">
        <f t="shared" si="5"/>
        <v/>
      </c>
      <c r="N63" s="259"/>
      <c r="O63" s="259"/>
      <c r="P63" s="259"/>
      <c r="Q63" s="213"/>
      <c r="R63" s="58"/>
      <c r="S63" s="683" t="str">
        <f t="shared" si="1"/>
        <v/>
      </c>
      <c r="T63" s="683"/>
      <c r="U63" s="683"/>
      <c r="V63" s="683"/>
      <c r="W63" s="683"/>
      <c r="X63" s="683"/>
      <c r="Y63" s="683"/>
      <c r="Z63" s="683"/>
      <c r="AA63" s="683"/>
      <c r="AB63" s="683"/>
      <c r="AC63" s="683"/>
      <c r="AE63" s="294" t="str">
        <f t="shared" si="2"/>
        <v/>
      </c>
      <c r="AF63" s="294" t="str">
        <f t="shared" si="3"/>
        <v>×</v>
      </c>
      <c r="AG63" s="284" t="e">
        <f>D63&amp;I63&amp;#REF!</f>
        <v>#REF!</v>
      </c>
      <c r="AH63" s="285" t="e">
        <f>IF(#REF!="○", F63, "")</f>
        <v>#REF!</v>
      </c>
    </row>
    <row r="64" spans="1:34" ht="36.75" customHeight="1">
      <c r="A64" s="286">
        <f t="shared" si="4"/>
        <v>54</v>
      </c>
      <c r="B64" s="287" t="str">
        <f>IF(基本情報入力シート!B92="","",基本情報入力シート!B92)</f>
        <v/>
      </c>
      <c r="C64" s="288" t="str">
        <f>IF(基本情報入力シート!L92="","",基本情報入力シート!L92)</f>
        <v/>
      </c>
      <c r="D64" s="288" t="str">
        <f>IF(基本情報入力シート!Q92="","",基本情報入力シート!Q92)</f>
        <v/>
      </c>
      <c r="E64" s="288" t="str">
        <f>IF(基本情報入力シート!V92="","",基本情報入力シート!V92)</f>
        <v/>
      </c>
      <c r="F64" s="288" t="str">
        <f>IF(基本情報入力シート!W92="","",基本情報入力シート!W92)</f>
        <v/>
      </c>
      <c r="G64" s="288" t="str">
        <f>IF(基本情報入力シート!X92="","",基本情報入力シート!X92)</f>
        <v/>
      </c>
      <c r="H64" s="281" t="str">
        <f>IF(基本情報入力シート!Z92="","",基本情報入力シート!Z92)</f>
        <v/>
      </c>
      <c r="I64" s="282" t="str">
        <f>IF(基本情報入力シート!AC92&lt;&gt;"", 基本情報入力シート!AC92, "")</f>
        <v/>
      </c>
      <c r="J64" s="53" t="str">
        <f>IF(基本情報入力シート!AA92="","",基本情報入力シート!AA92)</f>
        <v/>
      </c>
      <c r="K64" s="56" t="str">
        <f>IF(基本情報入力シート!AB92="","",基本情報入力シート!AB92)</f>
        <v/>
      </c>
      <c r="L64" s="55" t="str">
        <f>IF(G64="","",VLOOKUP(G64,【参考】数式用!$A$3:$C$46,3,FALSE))</f>
        <v/>
      </c>
      <c r="M64" s="289" t="str">
        <f t="shared" si="5"/>
        <v/>
      </c>
      <c r="N64" s="259"/>
      <c r="O64" s="259"/>
      <c r="P64" s="259"/>
      <c r="Q64" s="213"/>
      <c r="R64" s="58"/>
      <c r="S64" s="683" t="str">
        <f t="shared" si="1"/>
        <v/>
      </c>
      <c r="T64" s="683"/>
      <c r="U64" s="683"/>
      <c r="V64" s="683"/>
      <c r="W64" s="683"/>
      <c r="X64" s="683"/>
      <c r="Y64" s="683"/>
      <c r="Z64" s="683"/>
      <c r="AA64" s="683"/>
      <c r="AB64" s="683"/>
      <c r="AC64" s="683"/>
      <c r="AE64" s="294" t="str">
        <f t="shared" si="2"/>
        <v/>
      </c>
      <c r="AF64" s="294" t="str">
        <f t="shared" si="3"/>
        <v>×</v>
      </c>
      <c r="AG64" s="284" t="e">
        <f>D64&amp;I64&amp;#REF!</f>
        <v>#REF!</v>
      </c>
      <c r="AH64" s="285" t="e">
        <f>IF(#REF!="○", F64, "")</f>
        <v>#REF!</v>
      </c>
    </row>
    <row r="65" spans="1:34" ht="36.75" customHeight="1">
      <c r="A65" s="286">
        <f t="shared" si="4"/>
        <v>55</v>
      </c>
      <c r="B65" s="287" t="str">
        <f>IF(基本情報入力シート!B93="","",基本情報入力シート!B93)</f>
        <v/>
      </c>
      <c r="C65" s="288" t="str">
        <f>IF(基本情報入力シート!L93="","",基本情報入力シート!L93)</f>
        <v/>
      </c>
      <c r="D65" s="288" t="str">
        <f>IF(基本情報入力シート!Q93="","",基本情報入力シート!Q93)</f>
        <v/>
      </c>
      <c r="E65" s="288" t="str">
        <f>IF(基本情報入力シート!V93="","",基本情報入力シート!V93)</f>
        <v/>
      </c>
      <c r="F65" s="288" t="str">
        <f>IF(基本情報入力シート!W93="","",基本情報入力シート!W93)</f>
        <v/>
      </c>
      <c r="G65" s="288" t="str">
        <f>IF(基本情報入力シート!X93="","",基本情報入力シート!X93)</f>
        <v/>
      </c>
      <c r="H65" s="281" t="str">
        <f>IF(基本情報入力シート!Z93="","",基本情報入力シート!Z93)</f>
        <v/>
      </c>
      <c r="I65" s="282" t="str">
        <f>IF(基本情報入力シート!AC93&lt;&gt;"", 基本情報入力シート!AC93, "")</f>
        <v/>
      </c>
      <c r="J65" s="53" t="str">
        <f>IF(基本情報入力シート!AA93="","",基本情報入力シート!AA93)</f>
        <v/>
      </c>
      <c r="K65" s="56" t="str">
        <f>IF(基本情報入力シート!AB93="","",基本情報入力シート!AB93)</f>
        <v/>
      </c>
      <c r="L65" s="55" t="str">
        <f>IF(G65="","",VLOOKUP(G65,【参考】数式用!$A$3:$C$46,3,FALSE))</f>
        <v/>
      </c>
      <c r="M65" s="289" t="str">
        <f t="shared" si="5"/>
        <v/>
      </c>
      <c r="N65" s="259"/>
      <c r="O65" s="259"/>
      <c r="P65" s="259"/>
      <c r="Q65" s="213"/>
      <c r="R65" s="58"/>
      <c r="S65" s="683" t="str">
        <f t="shared" si="1"/>
        <v/>
      </c>
      <c r="T65" s="683"/>
      <c r="U65" s="683"/>
      <c r="V65" s="683"/>
      <c r="W65" s="683"/>
      <c r="X65" s="683"/>
      <c r="Y65" s="683"/>
      <c r="Z65" s="683"/>
      <c r="AA65" s="683"/>
      <c r="AB65" s="683"/>
      <c r="AC65" s="683"/>
      <c r="AE65" s="294" t="str">
        <f t="shared" si="2"/>
        <v/>
      </c>
      <c r="AF65" s="294" t="str">
        <f t="shared" si="3"/>
        <v>×</v>
      </c>
      <c r="AG65" s="284" t="e">
        <f>D65&amp;I65&amp;#REF!</f>
        <v>#REF!</v>
      </c>
      <c r="AH65" s="285" t="e">
        <f>IF(#REF!="○", F65, "")</f>
        <v>#REF!</v>
      </c>
    </row>
    <row r="66" spans="1:34" ht="36.75" customHeight="1">
      <c r="A66" s="286">
        <f t="shared" si="4"/>
        <v>56</v>
      </c>
      <c r="B66" s="287" t="str">
        <f>IF(基本情報入力シート!B94="","",基本情報入力シート!B94)</f>
        <v/>
      </c>
      <c r="C66" s="288" t="str">
        <f>IF(基本情報入力シート!L94="","",基本情報入力シート!L94)</f>
        <v/>
      </c>
      <c r="D66" s="288" t="str">
        <f>IF(基本情報入力シート!Q94="","",基本情報入力シート!Q94)</f>
        <v/>
      </c>
      <c r="E66" s="288" t="str">
        <f>IF(基本情報入力シート!V94="","",基本情報入力シート!V94)</f>
        <v/>
      </c>
      <c r="F66" s="288" t="str">
        <f>IF(基本情報入力シート!W94="","",基本情報入力シート!W94)</f>
        <v/>
      </c>
      <c r="G66" s="288" t="str">
        <f>IF(基本情報入力シート!X94="","",基本情報入力シート!X94)</f>
        <v/>
      </c>
      <c r="H66" s="281" t="str">
        <f>IF(基本情報入力シート!Z94="","",基本情報入力シート!Z94)</f>
        <v/>
      </c>
      <c r="I66" s="282" t="str">
        <f>IF(基本情報入力シート!AC94&lt;&gt;"", 基本情報入力シート!AC94, "")</f>
        <v/>
      </c>
      <c r="J66" s="53" t="str">
        <f>IF(基本情報入力シート!AA94="","",基本情報入力シート!AA94)</f>
        <v/>
      </c>
      <c r="K66" s="56" t="str">
        <f>IF(基本情報入力シート!AB94="","",基本情報入力シート!AB94)</f>
        <v/>
      </c>
      <c r="L66" s="55" t="str">
        <f>IF(G66="","",VLOOKUP(G66,【参考】数式用!$A$3:$C$46,3,FALSE))</f>
        <v/>
      </c>
      <c r="M66" s="289" t="str">
        <f t="shared" si="5"/>
        <v/>
      </c>
      <c r="N66" s="259"/>
      <c r="O66" s="259"/>
      <c r="P66" s="259"/>
      <c r="Q66" s="213"/>
      <c r="R66" s="58"/>
      <c r="S66" s="683" t="str">
        <f t="shared" si="1"/>
        <v/>
      </c>
      <c r="T66" s="683"/>
      <c r="U66" s="683"/>
      <c r="V66" s="683"/>
      <c r="W66" s="683"/>
      <c r="X66" s="683"/>
      <c r="Y66" s="683"/>
      <c r="Z66" s="683"/>
      <c r="AA66" s="683"/>
      <c r="AB66" s="683"/>
      <c r="AC66" s="683"/>
      <c r="AE66" s="294" t="str">
        <f t="shared" si="2"/>
        <v/>
      </c>
      <c r="AF66" s="294" t="str">
        <f t="shared" si="3"/>
        <v>×</v>
      </c>
      <c r="AG66" s="284" t="e">
        <f>D66&amp;I66&amp;#REF!</f>
        <v>#REF!</v>
      </c>
      <c r="AH66" s="285" t="e">
        <f>IF(#REF!="○", F66, "")</f>
        <v>#REF!</v>
      </c>
    </row>
    <row r="67" spans="1:34" ht="36.75" customHeight="1">
      <c r="A67" s="286">
        <f t="shared" si="4"/>
        <v>57</v>
      </c>
      <c r="B67" s="287" t="str">
        <f>IF(基本情報入力シート!B95="","",基本情報入力シート!B95)</f>
        <v/>
      </c>
      <c r="C67" s="288" t="str">
        <f>IF(基本情報入力シート!L95="","",基本情報入力シート!L95)</f>
        <v/>
      </c>
      <c r="D67" s="288" t="str">
        <f>IF(基本情報入力シート!Q95="","",基本情報入力シート!Q95)</f>
        <v/>
      </c>
      <c r="E67" s="288" t="str">
        <f>IF(基本情報入力シート!V95="","",基本情報入力シート!V95)</f>
        <v/>
      </c>
      <c r="F67" s="288" t="str">
        <f>IF(基本情報入力シート!W95="","",基本情報入力シート!W95)</f>
        <v/>
      </c>
      <c r="G67" s="288" t="str">
        <f>IF(基本情報入力シート!X95="","",基本情報入力シート!X95)</f>
        <v/>
      </c>
      <c r="H67" s="281" t="str">
        <f>IF(基本情報入力シート!Z95="","",基本情報入力シート!Z95)</f>
        <v/>
      </c>
      <c r="I67" s="282" t="str">
        <f>IF(基本情報入力シート!AC95&lt;&gt;"", 基本情報入力シート!AC95, "")</f>
        <v/>
      </c>
      <c r="J67" s="53" t="str">
        <f>IF(基本情報入力シート!AA95="","",基本情報入力シート!AA95)</f>
        <v/>
      </c>
      <c r="K67" s="56" t="str">
        <f>IF(基本情報入力シート!AB95="","",基本情報入力シート!AB95)</f>
        <v/>
      </c>
      <c r="L67" s="55" t="str">
        <f>IF(G67="","",VLOOKUP(G67,【参考】数式用!$A$3:$C$46,3,FALSE))</f>
        <v/>
      </c>
      <c r="M67" s="289" t="str">
        <f t="shared" si="5"/>
        <v/>
      </c>
      <c r="N67" s="259"/>
      <c r="O67" s="259"/>
      <c r="P67" s="259"/>
      <c r="Q67" s="213"/>
      <c r="R67" s="58"/>
      <c r="S67" s="683" t="str">
        <f t="shared" si="1"/>
        <v/>
      </c>
      <c r="T67" s="683"/>
      <c r="U67" s="683"/>
      <c r="V67" s="683"/>
      <c r="W67" s="683"/>
      <c r="X67" s="683"/>
      <c r="Y67" s="683"/>
      <c r="Z67" s="683"/>
      <c r="AA67" s="683"/>
      <c r="AB67" s="683"/>
      <c r="AC67" s="683"/>
      <c r="AE67" s="294" t="str">
        <f t="shared" si="2"/>
        <v/>
      </c>
      <c r="AF67" s="294" t="str">
        <f t="shared" si="3"/>
        <v>×</v>
      </c>
      <c r="AG67" s="284" t="e">
        <f>D67&amp;I67&amp;#REF!</f>
        <v>#REF!</v>
      </c>
      <c r="AH67" s="285" t="e">
        <f>IF(#REF!="○", F67, "")</f>
        <v>#REF!</v>
      </c>
    </row>
    <row r="68" spans="1:34" ht="36.75" customHeight="1">
      <c r="A68" s="286">
        <f t="shared" si="4"/>
        <v>58</v>
      </c>
      <c r="B68" s="287" t="str">
        <f>IF(基本情報入力シート!B96="","",基本情報入力シート!B96)</f>
        <v/>
      </c>
      <c r="C68" s="288" t="str">
        <f>IF(基本情報入力シート!L96="","",基本情報入力シート!L96)</f>
        <v/>
      </c>
      <c r="D68" s="288" t="str">
        <f>IF(基本情報入力シート!Q96="","",基本情報入力シート!Q96)</f>
        <v/>
      </c>
      <c r="E68" s="288" t="str">
        <f>IF(基本情報入力シート!V96="","",基本情報入力シート!V96)</f>
        <v/>
      </c>
      <c r="F68" s="288" t="str">
        <f>IF(基本情報入力シート!W96="","",基本情報入力シート!W96)</f>
        <v/>
      </c>
      <c r="G68" s="288" t="str">
        <f>IF(基本情報入力シート!X96="","",基本情報入力シート!X96)</f>
        <v/>
      </c>
      <c r="H68" s="281" t="str">
        <f>IF(基本情報入力シート!Z96="","",基本情報入力シート!Z96)</f>
        <v/>
      </c>
      <c r="I68" s="282" t="str">
        <f>IF(基本情報入力シート!AC96&lt;&gt;"", 基本情報入力シート!AC96, "")</f>
        <v/>
      </c>
      <c r="J68" s="53" t="str">
        <f>IF(基本情報入力シート!AA96="","",基本情報入力シート!AA96)</f>
        <v/>
      </c>
      <c r="K68" s="56" t="str">
        <f>IF(基本情報入力シート!AB96="","",基本情報入力シート!AB96)</f>
        <v/>
      </c>
      <c r="L68" s="55" t="str">
        <f>IF(G68="","",VLOOKUP(G68,【参考】数式用!$A$3:$C$46,3,FALSE))</f>
        <v/>
      </c>
      <c r="M68" s="289" t="str">
        <f t="shared" si="5"/>
        <v/>
      </c>
      <c r="N68" s="259"/>
      <c r="O68" s="259"/>
      <c r="P68" s="259"/>
      <c r="Q68" s="213"/>
      <c r="R68" s="58"/>
      <c r="S68" s="683" t="str">
        <f t="shared" si="1"/>
        <v/>
      </c>
      <c r="T68" s="683"/>
      <c r="U68" s="683"/>
      <c r="V68" s="683"/>
      <c r="W68" s="683"/>
      <c r="X68" s="683"/>
      <c r="Y68" s="683"/>
      <c r="Z68" s="683"/>
      <c r="AA68" s="683"/>
      <c r="AB68" s="683"/>
      <c r="AC68" s="683"/>
      <c r="AE68" s="294" t="str">
        <f t="shared" si="2"/>
        <v/>
      </c>
      <c r="AF68" s="294" t="str">
        <f t="shared" si="3"/>
        <v>×</v>
      </c>
      <c r="AG68" s="284" t="e">
        <f>D68&amp;I68&amp;#REF!</f>
        <v>#REF!</v>
      </c>
      <c r="AH68" s="285" t="e">
        <f>IF(#REF!="○", F68, "")</f>
        <v>#REF!</v>
      </c>
    </row>
    <row r="69" spans="1:34" ht="36.75" customHeight="1">
      <c r="A69" s="286">
        <f t="shared" si="4"/>
        <v>59</v>
      </c>
      <c r="B69" s="287" t="str">
        <f>IF(基本情報入力シート!B97="","",基本情報入力シート!B97)</f>
        <v/>
      </c>
      <c r="C69" s="288" t="str">
        <f>IF(基本情報入力シート!L97="","",基本情報入力シート!L97)</f>
        <v/>
      </c>
      <c r="D69" s="288" t="str">
        <f>IF(基本情報入力シート!Q97="","",基本情報入力シート!Q97)</f>
        <v/>
      </c>
      <c r="E69" s="288" t="str">
        <f>IF(基本情報入力シート!V97="","",基本情報入力シート!V97)</f>
        <v/>
      </c>
      <c r="F69" s="288" t="str">
        <f>IF(基本情報入力シート!W97="","",基本情報入力シート!W97)</f>
        <v/>
      </c>
      <c r="G69" s="288" t="str">
        <f>IF(基本情報入力シート!X97="","",基本情報入力シート!X97)</f>
        <v/>
      </c>
      <c r="H69" s="281" t="str">
        <f>IF(基本情報入力シート!Z97="","",基本情報入力シート!Z97)</f>
        <v/>
      </c>
      <c r="I69" s="282" t="str">
        <f>IF(基本情報入力シート!AC97&lt;&gt;"", 基本情報入力シート!AC97, "")</f>
        <v/>
      </c>
      <c r="J69" s="53" t="str">
        <f>IF(基本情報入力シート!AA97="","",基本情報入力シート!AA97)</f>
        <v/>
      </c>
      <c r="K69" s="56" t="str">
        <f>IF(基本情報入力シート!AB97="","",基本情報入力シート!AB97)</f>
        <v/>
      </c>
      <c r="L69" s="55" t="str">
        <f>IF(G69="","",VLOOKUP(G69,【参考】数式用!$A$3:$C$46,3,FALSE))</f>
        <v/>
      </c>
      <c r="M69" s="289" t="str">
        <f t="shared" si="5"/>
        <v/>
      </c>
      <c r="N69" s="259"/>
      <c r="O69" s="259"/>
      <c r="P69" s="259"/>
      <c r="Q69" s="213"/>
      <c r="R69" s="58"/>
      <c r="S69" s="683" t="str">
        <f t="shared" si="1"/>
        <v/>
      </c>
      <c r="T69" s="683"/>
      <c r="U69" s="683"/>
      <c r="V69" s="683"/>
      <c r="W69" s="683"/>
      <c r="X69" s="683"/>
      <c r="Y69" s="683"/>
      <c r="Z69" s="683"/>
      <c r="AA69" s="683"/>
      <c r="AB69" s="683"/>
      <c r="AC69" s="683"/>
      <c r="AE69" s="294" t="str">
        <f t="shared" si="2"/>
        <v/>
      </c>
      <c r="AF69" s="294" t="str">
        <f t="shared" si="3"/>
        <v>×</v>
      </c>
      <c r="AG69" s="284" t="e">
        <f>D69&amp;I69&amp;#REF!</f>
        <v>#REF!</v>
      </c>
      <c r="AH69" s="285" t="e">
        <f>IF(#REF!="○", F69, "")</f>
        <v>#REF!</v>
      </c>
    </row>
    <row r="70" spans="1:34" ht="36.75" customHeight="1">
      <c r="A70" s="286">
        <f t="shared" si="4"/>
        <v>60</v>
      </c>
      <c r="B70" s="287" t="str">
        <f>IF(基本情報入力シート!B98="","",基本情報入力シート!B98)</f>
        <v/>
      </c>
      <c r="C70" s="288" t="str">
        <f>IF(基本情報入力シート!L98="","",基本情報入力シート!L98)</f>
        <v/>
      </c>
      <c r="D70" s="288" t="str">
        <f>IF(基本情報入力シート!Q98="","",基本情報入力シート!Q98)</f>
        <v/>
      </c>
      <c r="E70" s="288" t="str">
        <f>IF(基本情報入力シート!V98="","",基本情報入力シート!V98)</f>
        <v/>
      </c>
      <c r="F70" s="288" t="str">
        <f>IF(基本情報入力シート!W98="","",基本情報入力シート!W98)</f>
        <v/>
      </c>
      <c r="G70" s="288" t="str">
        <f>IF(基本情報入力シート!X98="","",基本情報入力シート!X98)</f>
        <v/>
      </c>
      <c r="H70" s="281" t="str">
        <f>IF(基本情報入力シート!Z98="","",基本情報入力シート!Z98)</f>
        <v/>
      </c>
      <c r="I70" s="282" t="str">
        <f>IF(基本情報入力シート!AC98&lt;&gt;"", 基本情報入力シート!AC98, "")</f>
        <v/>
      </c>
      <c r="J70" s="53" t="str">
        <f>IF(基本情報入力シート!AA98="","",基本情報入力シート!AA98)</f>
        <v/>
      </c>
      <c r="K70" s="56" t="str">
        <f>IF(基本情報入力シート!AB98="","",基本情報入力シート!AB98)</f>
        <v/>
      </c>
      <c r="L70" s="55" t="str">
        <f>IF(G70="","",VLOOKUP(G70,【参考】数式用!$A$3:$C$46,3,FALSE))</f>
        <v/>
      </c>
      <c r="M70" s="289" t="str">
        <f t="shared" si="5"/>
        <v/>
      </c>
      <c r="N70" s="259"/>
      <c r="O70" s="259"/>
      <c r="P70" s="259"/>
      <c r="Q70" s="213"/>
      <c r="R70" s="58"/>
      <c r="S70" s="683" t="str">
        <f t="shared" si="1"/>
        <v/>
      </c>
      <c r="T70" s="683"/>
      <c r="U70" s="683"/>
      <c r="V70" s="683"/>
      <c r="W70" s="683"/>
      <c r="X70" s="683"/>
      <c r="Y70" s="683"/>
      <c r="Z70" s="683"/>
      <c r="AA70" s="683"/>
      <c r="AB70" s="683"/>
      <c r="AC70" s="683"/>
      <c r="AE70" s="294" t="str">
        <f t="shared" si="2"/>
        <v/>
      </c>
      <c r="AF70" s="294" t="str">
        <f t="shared" si="3"/>
        <v>×</v>
      </c>
      <c r="AG70" s="284" t="e">
        <f>D70&amp;I70&amp;#REF!</f>
        <v>#REF!</v>
      </c>
      <c r="AH70" s="285" t="e">
        <f>IF(#REF!="○", F70, "")</f>
        <v>#REF!</v>
      </c>
    </row>
    <row r="71" spans="1:34" ht="36.75" customHeight="1">
      <c r="A71" s="286">
        <f t="shared" si="4"/>
        <v>61</v>
      </c>
      <c r="B71" s="287" t="str">
        <f>IF(基本情報入力シート!B99="","",基本情報入力シート!B99)</f>
        <v/>
      </c>
      <c r="C71" s="288" t="str">
        <f>IF(基本情報入力シート!L99="","",基本情報入力シート!L99)</f>
        <v/>
      </c>
      <c r="D71" s="288" t="str">
        <f>IF(基本情報入力シート!Q99="","",基本情報入力シート!Q99)</f>
        <v/>
      </c>
      <c r="E71" s="288" t="str">
        <f>IF(基本情報入力シート!V99="","",基本情報入力シート!V99)</f>
        <v/>
      </c>
      <c r="F71" s="288" t="str">
        <f>IF(基本情報入力シート!W99="","",基本情報入力シート!W99)</f>
        <v/>
      </c>
      <c r="G71" s="288" t="str">
        <f>IF(基本情報入力シート!X99="","",基本情報入力シート!X99)</f>
        <v/>
      </c>
      <c r="H71" s="281" t="str">
        <f>IF(基本情報入力シート!Z99="","",基本情報入力シート!Z99)</f>
        <v/>
      </c>
      <c r="I71" s="282" t="str">
        <f>IF(基本情報入力シート!AC99&lt;&gt;"", 基本情報入力シート!AC99, "")</f>
        <v/>
      </c>
      <c r="J71" s="53" t="str">
        <f>IF(基本情報入力シート!AA99="","",基本情報入力シート!AA99)</f>
        <v/>
      </c>
      <c r="K71" s="56" t="str">
        <f>IF(基本情報入力シート!AB99="","",基本情報入力シート!AB99)</f>
        <v/>
      </c>
      <c r="L71" s="55" t="str">
        <f>IF(G71="","",VLOOKUP(G71,【参考】数式用!$A$3:$C$46,3,FALSE))</f>
        <v/>
      </c>
      <c r="M71" s="289" t="str">
        <f t="shared" si="5"/>
        <v/>
      </c>
      <c r="N71" s="259"/>
      <c r="O71" s="259"/>
      <c r="P71" s="259"/>
      <c r="Q71" s="213"/>
      <c r="R71" s="58"/>
      <c r="S71" s="683" t="str">
        <f t="shared" si="1"/>
        <v/>
      </c>
      <c r="T71" s="683"/>
      <c r="U71" s="683"/>
      <c r="V71" s="683"/>
      <c r="W71" s="683"/>
      <c r="X71" s="683"/>
      <c r="Y71" s="683"/>
      <c r="Z71" s="683"/>
      <c r="AA71" s="683"/>
      <c r="AB71" s="683"/>
      <c r="AC71" s="683"/>
      <c r="AE71" s="294" t="str">
        <f t="shared" si="2"/>
        <v/>
      </c>
      <c r="AF71" s="294" t="str">
        <f t="shared" si="3"/>
        <v>×</v>
      </c>
      <c r="AG71" s="284" t="e">
        <f>D71&amp;I71&amp;#REF!</f>
        <v>#REF!</v>
      </c>
      <c r="AH71" s="285" t="e">
        <f>IF(#REF!="○", F71, "")</f>
        <v>#REF!</v>
      </c>
    </row>
    <row r="72" spans="1:34" ht="36.75" customHeight="1">
      <c r="A72" s="286">
        <f t="shared" si="4"/>
        <v>62</v>
      </c>
      <c r="B72" s="287" t="str">
        <f>IF(基本情報入力シート!B100="","",基本情報入力シート!B100)</f>
        <v/>
      </c>
      <c r="C72" s="288" t="str">
        <f>IF(基本情報入力シート!L100="","",基本情報入力シート!L100)</f>
        <v/>
      </c>
      <c r="D72" s="288" t="str">
        <f>IF(基本情報入力シート!Q100="","",基本情報入力シート!Q100)</f>
        <v/>
      </c>
      <c r="E72" s="288" t="str">
        <f>IF(基本情報入力シート!V100="","",基本情報入力シート!V100)</f>
        <v/>
      </c>
      <c r="F72" s="288" t="str">
        <f>IF(基本情報入力シート!W100="","",基本情報入力シート!W100)</f>
        <v/>
      </c>
      <c r="G72" s="288" t="str">
        <f>IF(基本情報入力シート!X100="","",基本情報入力シート!X100)</f>
        <v/>
      </c>
      <c r="H72" s="281" t="str">
        <f>IF(基本情報入力シート!Z100="","",基本情報入力シート!Z100)</f>
        <v/>
      </c>
      <c r="I72" s="282" t="str">
        <f>IF(基本情報入力シート!AC100&lt;&gt;"", 基本情報入力シート!AC100, "")</f>
        <v/>
      </c>
      <c r="J72" s="53" t="str">
        <f>IF(基本情報入力シート!AA100="","",基本情報入力シート!AA100)</f>
        <v/>
      </c>
      <c r="K72" s="56" t="str">
        <f>IF(基本情報入力シート!AB100="","",基本情報入力シート!AB100)</f>
        <v/>
      </c>
      <c r="L72" s="55" t="str">
        <f>IF(G72="","",VLOOKUP(G72,【参考】数式用!$A$3:$C$46,3,FALSE))</f>
        <v/>
      </c>
      <c r="M72" s="289" t="str">
        <f t="shared" si="5"/>
        <v/>
      </c>
      <c r="N72" s="259"/>
      <c r="O72" s="259"/>
      <c r="P72" s="259"/>
      <c r="Q72" s="213"/>
      <c r="R72" s="58"/>
      <c r="S72" s="683" t="str">
        <f t="shared" si="1"/>
        <v/>
      </c>
      <c r="T72" s="683"/>
      <c r="U72" s="683"/>
      <c r="V72" s="683"/>
      <c r="W72" s="683"/>
      <c r="X72" s="683"/>
      <c r="Y72" s="683"/>
      <c r="Z72" s="683"/>
      <c r="AA72" s="683"/>
      <c r="AB72" s="683"/>
      <c r="AC72" s="683"/>
      <c r="AE72" s="294" t="str">
        <f t="shared" si="2"/>
        <v/>
      </c>
      <c r="AF72" s="294" t="str">
        <f t="shared" si="3"/>
        <v>×</v>
      </c>
      <c r="AG72" s="284" t="e">
        <f>D72&amp;I72&amp;#REF!</f>
        <v>#REF!</v>
      </c>
      <c r="AH72" s="285" t="e">
        <f>IF(#REF!="○", F72, "")</f>
        <v>#REF!</v>
      </c>
    </row>
    <row r="73" spans="1:34" ht="36.75" customHeight="1">
      <c r="A73" s="286">
        <f t="shared" si="4"/>
        <v>63</v>
      </c>
      <c r="B73" s="287" t="str">
        <f>IF(基本情報入力シート!B101="","",基本情報入力シート!B101)</f>
        <v/>
      </c>
      <c r="C73" s="288" t="str">
        <f>IF(基本情報入力シート!L101="","",基本情報入力シート!L101)</f>
        <v/>
      </c>
      <c r="D73" s="288" t="str">
        <f>IF(基本情報入力シート!Q101="","",基本情報入力シート!Q101)</f>
        <v/>
      </c>
      <c r="E73" s="288" t="str">
        <f>IF(基本情報入力シート!V101="","",基本情報入力シート!V101)</f>
        <v/>
      </c>
      <c r="F73" s="288" t="str">
        <f>IF(基本情報入力シート!W101="","",基本情報入力シート!W101)</f>
        <v/>
      </c>
      <c r="G73" s="288" t="str">
        <f>IF(基本情報入力シート!X101="","",基本情報入力シート!X101)</f>
        <v/>
      </c>
      <c r="H73" s="281" t="str">
        <f>IF(基本情報入力シート!Z101="","",基本情報入力シート!Z101)</f>
        <v/>
      </c>
      <c r="I73" s="282" t="str">
        <f>IF(基本情報入力シート!AC101&lt;&gt;"", 基本情報入力シート!AC101, "")</f>
        <v/>
      </c>
      <c r="J73" s="53" t="str">
        <f>IF(基本情報入力シート!AA101="","",基本情報入力シート!AA101)</f>
        <v/>
      </c>
      <c r="K73" s="56" t="str">
        <f>IF(基本情報入力シート!AB101="","",基本情報入力シート!AB101)</f>
        <v/>
      </c>
      <c r="L73" s="55" t="str">
        <f>IF(G73="","",VLOOKUP(G73,【参考】数式用!$A$3:$C$46,3,FALSE))</f>
        <v/>
      </c>
      <c r="M73" s="289" t="str">
        <f t="shared" si="5"/>
        <v/>
      </c>
      <c r="N73" s="259"/>
      <c r="O73" s="259"/>
      <c r="P73" s="259"/>
      <c r="Q73" s="213"/>
      <c r="R73" s="58"/>
      <c r="S73" s="683" t="str">
        <f t="shared" si="1"/>
        <v/>
      </c>
      <c r="T73" s="683"/>
      <c r="U73" s="683"/>
      <c r="V73" s="683"/>
      <c r="W73" s="683"/>
      <c r="X73" s="683"/>
      <c r="Y73" s="683"/>
      <c r="Z73" s="683"/>
      <c r="AA73" s="683"/>
      <c r="AB73" s="683"/>
      <c r="AC73" s="683"/>
      <c r="AE73" s="294" t="str">
        <f t="shared" si="2"/>
        <v/>
      </c>
      <c r="AF73" s="294" t="str">
        <f t="shared" si="3"/>
        <v>×</v>
      </c>
      <c r="AG73" s="284" t="e">
        <f>D73&amp;I73&amp;#REF!</f>
        <v>#REF!</v>
      </c>
      <c r="AH73" s="285" t="e">
        <f>IF(#REF!="○", F73, "")</f>
        <v>#REF!</v>
      </c>
    </row>
    <row r="74" spans="1:34" ht="36.75" customHeight="1">
      <c r="A74" s="286">
        <f t="shared" si="4"/>
        <v>64</v>
      </c>
      <c r="B74" s="287" t="str">
        <f>IF(基本情報入力シート!B102="","",基本情報入力シート!B102)</f>
        <v/>
      </c>
      <c r="C74" s="288" t="str">
        <f>IF(基本情報入力シート!L102="","",基本情報入力シート!L102)</f>
        <v/>
      </c>
      <c r="D74" s="288" t="str">
        <f>IF(基本情報入力シート!Q102="","",基本情報入力シート!Q102)</f>
        <v/>
      </c>
      <c r="E74" s="288" t="str">
        <f>IF(基本情報入力シート!V102="","",基本情報入力シート!V102)</f>
        <v/>
      </c>
      <c r="F74" s="288" t="str">
        <f>IF(基本情報入力シート!W102="","",基本情報入力シート!W102)</f>
        <v/>
      </c>
      <c r="G74" s="288" t="str">
        <f>IF(基本情報入力シート!X102="","",基本情報入力シート!X102)</f>
        <v/>
      </c>
      <c r="H74" s="281" t="str">
        <f>IF(基本情報入力シート!Z102="","",基本情報入力シート!Z102)</f>
        <v/>
      </c>
      <c r="I74" s="282" t="str">
        <f>IF(基本情報入力シート!AC102&lt;&gt;"", 基本情報入力シート!AC102, "")</f>
        <v/>
      </c>
      <c r="J74" s="53" t="str">
        <f>IF(基本情報入力シート!AA102="","",基本情報入力シート!AA102)</f>
        <v/>
      </c>
      <c r="K74" s="56" t="str">
        <f>IF(基本情報入力シート!AB102="","",基本情報入力シート!AB102)</f>
        <v/>
      </c>
      <c r="L74" s="55" t="str">
        <f>IF(G74="","",VLOOKUP(G74,【参考】数式用!$A$3:$C$46,3,FALSE))</f>
        <v/>
      </c>
      <c r="M74" s="289" t="str">
        <f t="shared" si="5"/>
        <v/>
      </c>
      <c r="N74" s="259"/>
      <c r="O74" s="259"/>
      <c r="P74" s="259"/>
      <c r="Q74" s="213"/>
      <c r="R74" s="58"/>
      <c r="S74" s="683" t="str">
        <f t="shared" si="1"/>
        <v/>
      </c>
      <c r="T74" s="683"/>
      <c r="U74" s="683"/>
      <c r="V74" s="683"/>
      <c r="W74" s="683"/>
      <c r="X74" s="683"/>
      <c r="Y74" s="683"/>
      <c r="Z74" s="683"/>
      <c r="AA74" s="683"/>
      <c r="AB74" s="683"/>
      <c r="AC74" s="683"/>
      <c r="AE74" s="294" t="str">
        <f t="shared" si="2"/>
        <v/>
      </c>
      <c r="AF74" s="294" t="str">
        <f t="shared" si="3"/>
        <v>×</v>
      </c>
      <c r="AG74" s="284" t="e">
        <f>D74&amp;I74&amp;#REF!</f>
        <v>#REF!</v>
      </c>
      <c r="AH74" s="285" t="e">
        <f>IF(#REF!="○", F74, "")</f>
        <v>#REF!</v>
      </c>
    </row>
    <row r="75" spans="1:34" ht="36.75" customHeight="1">
      <c r="A75" s="286">
        <f t="shared" si="4"/>
        <v>65</v>
      </c>
      <c r="B75" s="287" t="str">
        <f>IF(基本情報入力シート!B103="","",基本情報入力シート!B103)</f>
        <v/>
      </c>
      <c r="C75" s="288" t="str">
        <f>IF(基本情報入力シート!L103="","",基本情報入力シート!L103)</f>
        <v/>
      </c>
      <c r="D75" s="288" t="str">
        <f>IF(基本情報入力シート!Q103="","",基本情報入力シート!Q103)</f>
        <v/>
      </c>
      <c r="E75" s="288" t="str">
        <f>IF(基本情報入力シート!V103="","",基本情報入力シート!V103)</f>
        <v/>
      </c>
      <c r="F75" s="288" t="str">
        <f>IF(基本情報入力シート!W103="","",基本情報入力シート!W103)</f>
        <v/>
      </c>
      <c r="G75" s="288" t="str">
        <f>IF(基本情報入力シート!X103="","",基本情報入力シート!X103)</f>
        <v/>
      </c>
      <c r="H75" s="281" t="str">
        <f>IF(基本情報入力シート!Z103="","",基本情報入力シート!Z103)</f>
        <v/>
      </c>
      <c r="I75" s="282" t="str">
        <f>IF(基本情報入力シート!AC103&lt;&gt;"", 基本情報入力シート!AC103, "")</f>
        <v/>
      </c>
      <c r="J75" s="53" t="str">
        <f>IF(基本情報入力シート!AA103="","",基本情報入力シート!AA103)</f>
        <v/>
      </c>
      <c r="K75" s="56" t="str">
        <f>IF(基本情報入力シート!AB103="","",基本情報入力シート!AB103)</f>
        <v/>
      </c>
      <c r="L75" s="55" t="str">
        <f>IF(G75="","",VLOOKUP(G75,【参考】数式用!$A$3:$C$46,3,FALSE))</f>
        <v/>
      </c>
      <c r="M75" s="289" t="str">
        <f t="shared" ref="M75:M106" si="6">IFERROR(IF(I75="○",ROUNDDOWN(ROUNDDOWN(J75*K75,0)*L75,0),""), "単価未入力")</f>
        <v/>
      </c>
      <c r="N75" s="259"/>
      <c r="O75" s="259"/>
      <c r="P75" s="259"/>
      <c r="Q75" s="213"/>
      <c r="R75" s="58"/>
      <c r="S75" s="683" t="str">
        <f t="shared" ref="S75:S138" si="7">IF(AND(M75&lt;&gt;"",AF75="×"),"！複数の交付対象月を選んでいる、交付対象月が選ばれていない又は補助金を申請予定でないのに交付対象月が選ばれています。", "")</f>
        <v/>
      </c>
      <c r="T75" s="683"/>
      <c r="U75" s="683"/>
      <c r="V75" s="683"/>
      <c r="W75" s="683"/>
      <c r="X75" s="683"/>
      <c r="Y75" s="683"/>
      <c r="Z75" s="683"/>
      <c r="AA75" s="683"/>
      <c r="AB75" s="683"/>
      <c r="AC75" s="683"/>
      <c r="AE75" s="294" t="str">
        <f t="shared" ref="AE75:AE138" si="8">IF(AND(G75&lt;&gt;"",I75="○"), "色付け", "")</f>
        <v/>
      </c>
      <c r="AF75" s="294" t="str">
        <f t="shared" ref="AF75:AF138" si="9">IF(COUNTIF(N75:Q75, "○")=1, "○", "×")</f>
        <v>×</v>
      </c>
      <c r="AG75" s="284" t="e">
        <f>D75&amp;I75&amp;#REF!</f>
        <v>#REF!</v>
      </c>
      <c r="AH75" s="285" t="e">
        <f>IF(#REF!="○", F75, "")</f>
        <v>#REF!</v>
      </c>
    </row>
    <row r="76" spans="1:34" ht="36.75" customHeight="1">
      <c r="A76" s="286">
        <f t="shared" si="4"/>
        <v>66</v>
      </c>
      <c r="B76" s="287" t="str">
        <f>IF(基本情報入力シート!B104="","",基本情報入力シート!B104)</f>
        <v/>
      </c>
      <c r="C76" s="288" t="str">
        <f>IF(基本情報入力シート!L104="","",基本情報入力シート!L104)</f>
        <v/>
      </c>
      <c r="D76" s="288" t="str">
        <f>IF(基本情報入力シート!Q104="","",基本情報入力シート!Q104)</f>
        <v/>
      </c>
      <c r="E76" s="288" t="str">
        <f>IF(基本情報入力シート!V104="","",基本情報入力シート!V104)</f>
        <v/>
      </c>
      <c r="F76" s="288" t="str">
        <f>IF(基本情報入力シート!W104="","",基本情報入力シート!W104)</f>
        <v/>
      </c>
      <c r="G76" s="288" t="str">
        <f>IF(基本情報入力シート!X104="","",基本情報入力シート!X104)</f>
        <v/>
      </c>
      <c r="H76" s="281" t="str">
        <f>IF(基本情報入力シート!Z104="","",基本情報入力シート!Z104)</f>
        <v/>
      </c>
      <c r="I76" s="282" t="str">
        <f>IF(基本情報入力シート!AC104&lt;&gt;"", 基本情報入力シート!AC104, "")</f>
        <v/>
      </c>
      <c r="J76" s="53" t="str">
        <f>IF(基本情報入力シート!AA104="","",基本情報入力シート!AA104)</f>
        <v/>
      </c>
      <c r="K76" s="56" t="str">
        <f>IF(基本情報入力シート!AB104="","",基本情報入力シート!AB104)</f>
        <v/>
      </c>
      <c r="L76" s="55" t="str">
        <f>IF(G76="","",VLOOKUP(G76,【参考】数式用!$A$3:$C$46,3,FALSE))</f>
        <v/>
      </c>
      <c r="M76" s="289" t="str">
        <f t="shared" si="6"/>
        <v/>
      </c>
      <c r="N76" s="259"/>
      <c r="O76" s="259"/>
      <c r="P76" s="259"/>
      <c r="Q76" s="213"/>
      <c r="R76" s="58"/>
      <c r="S76" s="683" t="str">
        <f t="shared" si="7"/>
        <v/>
      </c>
      <c r="T76" s="683"/>
      <c r="U76" s="683"/>
      <c r="V76" s="683"/>
      <c r="W76" s="683"/>
      <c r="X76" s="683"/>
      <c r="Y76" s="683"/>
      <c r="Z76" s="683"/>
      <c r="AA76" s="683"/>
      <c r="AB76" s="683"/>
      <c r="AC76" s="683"/>
      <c r="AE76" s="294" t="str">
        <f t="shared" si="8"/>
        <v/>
      </c>
      <c r="AF76" s="294" t="str">
        <f t="shared" si="9"/>
        <v>×</v>
      </c>
      <c r="AG76" s="284" t="e">
        <f>D76&amp;I76&amp;#REF!</f>
        <v>#REF!</v>
      </c>
      <c r="AH76" s="285" t="e">
        <f>IF(#REF!="○", F76, "")</f>
        <v>#REF!</v>
      </c>
    </row>
    <row r="77" spans="1:34" ht="36.75" customHeight="1">
      <c r="A77" s="286">
        <f t="shared" ref="A77:A140" si="10">A76+1</f>
        <v>67</v>
      </c>
      <c r="B77" s="287" t="str">
        <f>IF(基本情報入力シート!B105="","",基本情報入力シート!B105)</f>
        <v/>
      </c>
      <c r="C77" s="288" t="str">
        <f>IF(基本情報入力シート!L105="","",基本情報入力シート!L105)</f>
        <v/>
      </c>
      <c r="D77" s="288" t="str">
        <f>IF(基本情報入力シート!Q105="","",基本情報入力シート!Q105)</f>
        <v/>
      </c>
      <c r="E77" s="288" t="str">
        <f>IF(基本情報入力シート!V105="","",基本情報入力シート!V105)</f>
        <v/>
      </c>
      <c r="F77" s="288" t="str">
        <f>IF(基本情報入力シート!W105="","",基本情報入力シート!W105)</f>
        <v/>
      </c>
      <c r="G77" s="288" t="str">
        <f>IF(基本情報入力シート!X105="","",基本情報入力シート!X105)</f>
        <v/>
      </c>
      <c r="H77" s="281" t="str">
        <f>IF(基本情報入力シート!Z105="","",基本情報入力シート!Z105)</f>
        <v/>
      </c>
      <c r="I77" s="282" t="str">
        <f>IF(基本情報入力シート!AC105&lt;&gt;"", 基本情報入力シート!AC105, "")</f>
        <v/>
      </c>
      <c r="J77" s="53" t="str">
        <f>IF(基本情報入力シート!AA105="","",基本情報入力シート!AA105)</f>
        <v/>
      </c>
      <c r="K77" s="56" t="str">
        <f>IF(基本情報入力シート!AB105="","",基本情報入力シート!AB105)</f>
        <v/>
      </c>
      <c r="L77" s="55" t="str">
        <f>IF(G77="","",VLOOKUP(G77,【参考】数式用!$A$3:$C$46,3,FALSE))</f>
        <v/>
      </c>
      <c r="M77" s="289" t="str">
        <f t="shared" si="6"/>
        <v/>
      </c>
      <c r="N77" s="259"/>
      <c r="O77" s="259"/>
      <c r="P77" s="259"/>
      <c r="Q77" s="213"/>
      <c r="R77" s="58"/>
      <c r="S77" s="683" t="str">
        <f t="shared" si="7"/>
        <v/>
      </c>
      <c r="T77" s="683"/>
      <c r="U77" s="683"/>
      <c r="V77" s="683"/>
      <c r="W77" s="683"/>
      <c r="X77" s="683"/>
      <c r="Y77" s="683"/>
      <c r="Z77" s="683"/>
      <c r="AA77" s="683"/>
      <c r="AB77" s="683"/>
      <c r="AC77" s="683"/>
      <c r="AE77" s="294" t="str">
        <f t="shared" si="8"/>
        <v/>
      </c>
      <c r="AF77" s="294" t="str">
        <f t="shared" si="9"/>
        <v>×</v>
      </c>
      <c r="AG77" s="284" t="e">
        <f>D77&amp;I77&amp;#REF!</f>
        <v>#REF!</v>
      </c>
      <c r="AH77" s="285" t="e">
        <f>IF(#REF!="○", F77, "")</f>
        <v>#REF!</v>
      </c>
    </row>
    <row r="78" spans="1:34" ht="36.75" customHeight="1">
      <c r="A78" s="286">
        <f t="shared" si="10"/>
        <v>68</v>
      </c>
      <c r="B78" s="287" t="str">
        <f>IF(基本情報入力シート!B106="","",基本情報入力シート!B106)</f>
        <v/>
      </c>
      <c r="C78" s="288" t="str">
        <f>IF(基本情報入力シート!L106="","",基本情報入力シート!L106)</f>
        <v/>
      </c>
      <c r="D78" s="288" t="str">
        <f>IF(基本情報入力シート!Q106="","",基本情報入力シート!Q106)</f>
        <v/>
      </c>
      <c r="E78" s="288" t="str">
        <f>IF(基本情報入力シート!V106="","",基本情報入力シート!V106)</f>
        <v/>
      </c>
      <c r="F78" s="288" t="str">
        <f>IF(基本情報入力シート!W106="","",基本情報入力シート!W106)</f>
        <v/>
      </c>
      <c r="G78" s="288" t="str">
        <f>IF(基本情報入力シート!X106="","",基本情報入力シート!X106)</f>
        <v/>
      </c>
      <c r="H78" s="281" t="str">
        <f>IF(基本情報入力シート!Z106="","",基本情報入力シート!Z106)</f>
        <v/>
      </c>
      <c r="I78" s="282" t="str">
        <f>IF(基本情報入力シート!AC106&lt;&gt;"", 基本情報入力シート!AC106, "")</f>
        <v/>
      </c>
      <c r="J78" s="53" t="str">
        <f>IF(基本情報入力シート!AA106="","",基本情報入力シート!AA106)</f>
        <v/>
      </c>
      <c r="K78" s="56" t="str">
        <f>IF(基本情報入力シート!AB106="","",基本情報入力シート!AB106)</f>
        <v/>
      </c>
      <c r="L78" s="55" t="str">
        <f>IF(G78="","",VLOOKUP(G78,【参考】数式用!$A$3:$C$46,3,FALSE))</f>
        <v/>
      </c>
      <c r="M78" s="289" t="str">
        <f t="shared" si="6"/>
        <v/>
      </c>
      <c r="N78" s="259"/>
      <c r="O78" s="259"/>
      <c r="P78" s="259"/>
      <c r="Q78" s="213"/>
      <c r="R78" s="58"/>
      <c r="S78" s="683" t="str">
        <f t="shared" si="7"/>
        <v/>
      </c>
      <c r="T78" s="683"/>
      <c r="U78" s="683"/>
      <c r="V78" s="683"/>
      <c r="W78" s="683"/>
      <c r="X78" s="683"/>
      <c r="Y78" s="683"/>
      <c r="Z78" s="683"/>
      <c r="AA78" s="683"/>
      <c r="AB78" s="683"/>
      <c r="AC78" s="683"/>
      <c r="AE78" s="294" t="str">
        <f t="shared" si="8"/>
        <v/>
      </c>
      <c r="AF78" s="294" t="str">
        <f t="shared" si="9"/>
        <v>×</v>
      </c>
      <c r="AG78" s="284" t="e">
        <f>D78&amp;I78&amp;#REF!</f>
        <v>#REF!</v>
      </c>
      <c r="AH78" s="285" t="e">
        <f>IF(#REF!="○", F78, "")</f>
        <v>#REF!</v>
      </c>
    </row>
    <row r="79" spans="1:34" ht="36.75" customHeight="1">
      <c r="A79" s="286">
        <f t="shared" si="10"/>
        <v>69</v>
      </c>
      <c r="B79" s="287" t="str">
        <f>IF(基本情報入力シート!B107="","",基本情報入力シート!B107)</f>
        <v/>
      </c>
      <c r="C79" s="288" t="str">
        <f>IF(基本情報入力シート!L107="","",基本情報入力シート!L107)</f>
        <v/>
      </c>
      <c r="D79" s="288" t="str">
        <f>IF(基本情報入力シート!Q107="","",基本情報入力シート!Q107)</f>
        <v/>
      </c>
      <c r="E79" s="288" t="str">
        <f>IF(基本情報入力シート!V107="","",基本情報入力シート!V107)</f>
        <v/>
      </c>
      <c r="F79" s="288" t="str">
        <f>IF(基本情報入力シート!W107="","",基本情報入力シート!W107)</f>
        <v/>
      </c>
      <c r="G79" s="288" t="str">
        <f>IF(基本情報入力シート!X107="","",基本情報入力シート!X107)</f>
        <v/>
      </c>
      <c r="H79" s="281" t="str">
        <f>IF(基本情報入力シート!Z107="","",基本情報入力シート!Z107)</f>
        <v/>
      </c>
      <c r="I79" s="282" t="str">
        <f>IF(基本情報入力シート!AC107&lt;&gt;"", 基本情報入力シート!AC107, "")</f>
        <v/>
      </c>
      <c r="J79" s="53" t="str">
        <f>IF(基本情報入力シート!AA107="","",基本情報入力シート!AA107)</f>
        <v/>
      </c>
      <c r="K79" s="56" t="str">
        <f>IF(基本情報入力シート!AB107="","",基本情報入力シート!AB107)</f>
        <v/>
      </c>
      <c r="L79" s="55" t="str">
        <f>IF(G79="","",VLOOKUP(G79,【参考】数式用!$A$3:$C$46,3,FALSE))</f>
        <v/>
      </c>
      <c r="M79" s="289" t="str">
        <f t="shared" si="6"/>
        <v/>
      </c>
      <c r="N79" s="259"/>
      <c r="O79" s="259"/>
      <c r="P79" s="259"/>
      <c r="Q79" s="213"/>
      <c r="R79" s="58"/>
      <c r="S79" s="683" t="str">
        <f t="shared" si="7"/>
        <v/>
      </c>
      <c r="T79" s="683"/>
      <c r="U79" s="683"/>
      <c r="V79" s="683"/>
      <c r="W79" s="683"/>
      <c r="X79" s="683"/>
      <c r="Y79" s="683"/>
      <c r="Z79" s="683"/>
      <c r="AA79" s="683"/>
      <c r="AB79" s="683"/>
      <c r="AC79" s="683"/>
      <c r="AE79" s="294" t="str">
        <f t="shared" si="8"/>
        <v/>
      </c>
      <c r="AF79" s="294" t="str">
        <f t="shared" si="9"/>
        <v>×</v>
      </c>
      <c r="AG79" s="284" t="e">
        <f>D79&amp;I79&amp;#REF!</f>
        <v>#REF!</v>
      </c>
      <c r="AH79" s="285" t="e">
        <f>IF(#REF!="○", F79, "")</f>
        <v>#REF!</v>
      </c>
    </row>
    <row r="80" spans="1:34" ht="36.75" customHeight="1">
      <c r="A80" s="286">
        <f t="shared" si="10"/>
        <v>70</v>
      </c>
      <c r="B80" s="287" t="str">
        <f>IF(基本情報入力シート!B108="","",基本情報入力シート!B108)</f>
        <v/>
      </c>
      <c r="C80" s="288" t="str">
        <f>IF(基本情報入力シート!L108="","",基本情報入力シート!L108)</f>
        <v/>
      </c>
      <c r="D80" s="288" t="str">
        <f>IF(基本情報入力シート!Q108="","",基本情報入力シート!Q108)</f>
        <v/>
      </c>
      <c r="E80" s="288" t="str">
        <f>IF(基本情報入力シート!V108="","",基本情報入力シート!V108)</f>
        <v/>
      </c>
      <c r="F80" s="288" t="str">
        <f>IF(基本情報入力シート!W108="","",基本情報入力シート!W108)</f>
        <v/>
      </c>
      <c r="G80" s="288" t="str">
        <f>IF(基本情報入力シート!X108="","",基本情報入力シート!X108)</f>
        <v/>
      </c>
      <c r="H80" s="281" t="str">
        <f>IF(基本情報入力シート!Z108="","",基本情報入力シート!Z108)</f>
        <v/>
      </c>
      <c r="I80" s="282" t="str">
        <f>IF(基本情報入力シート!AC108&lt;&gt;"", 基本情報入力シート!AC108, "")</f>
        <v/>
      </c>
      <c r="J80" s="53" t="str">
        <f>IF(基本情報入力シート!AA108="","",基本情報入力シート!AA108)</f>
        <v/>
      </c>
      <c r="K80" s="56" t="str">
        <f>IF(基本情報入力シート!AB108="","",基本情報入力シート!AB108)</f>
        <v/>
      </c>
      <c r="L80" s="55" t="str">
        <f>IF(G80="","",VLOOKUP(G80,【参考】数式用!$A$3:$C$46,3,FALSE))</f>
        <v/>
      </c>
      <c r="M80" s="289" t="str">
        <f t="shared" si="6"/>
        <v/>
      </c>
      <c r="N80" s="259"/>
      <c r="O80" s="259"/>
      <c r="P80" s="259"/>
      <c r="Q80" s="213"/>
      <c r="R80" s="58"/>
      <c r="S80" s="683" t="str">
        <f t="shared" si="7"/>
        <v/>
      </c>
      <c r="T80" s="683"/>
      <c r="U80" s="683"/>
      <c r="V80" s="683"/>
      <c r="W80" s="683"/>
      <c r="X80" s="683"/>
      <c r="Y80" s="683"/>
      <c r="Z80" s="683"/>
      <c r="AA80" s="683"/>
      <c r="AB80" s="683"/>
      <c r="AC80" s="683"/>
      <c r="AE80" s="294" t="str">
        <f t="shared" si="8"/>
        <v/>
      </c>
      <c r="AF80" s="294" t="str">
        <f t="shared" si="9"/>
        <v>×</v>
      </c>
      <c r="AG80" s="284" t="e">
        <f>D80&amp;I80&amp;#REF!</f>
        <v>#REF!</v>
      </c>
      <c r="AH80" s="285" t="e">
        <f>IF(#REF!="○", F80, "")</f>
        <v>#REF!</v>
      </c>
    </row>
    <row r="81" spans="1:34" ht="36.75" customHeight="1">
      <c r="A81" s="286">
        <f t="shared" si="10"/>
        <v>71</v>
      </c>
      <c r="B81" s="287" t="str">
        <f>IF(基本情報入力シート!B109="","",基本情報入力シート!B109)</f>
        <v/>
      </c>
      <c r="C81" s="288" t="str">
        <f>IF(基本情報入力シート!L109="","",基本情報入力シート!L109)</f>
        <v/>
      </c>
      <c r="D81" s="288" t="str">
        <f>IF(基本情報入力シート!Q109="","",基本情報入力シート!Q109)</f>
        <v/>
      </c>
      <c r="E81" s="288" t="str">
        <f>IF(基本情報入力シート!V109="","",基本情報入力シート!V109)</f>
        <v/>
      </c>
      <c r="F81" s="288" t="str">
        <f>IF(基本情報入力シート!W109="","",基本情報入力シート!W109)</f>
        <v/>
      </c>
      <c r="G81" s="288" t="str">
        <f>IF(基本情報入力シート!X109="","",基本情報入力シート!X109)</f>
        <v/>
      </c>
      <c r="H81" s="281" t="str">
        <f>IF(基本情報入力シート!Z109="","",基本情報入力シート!Z109)</f>
        <v/>
      </c>
      <c r="I81" s="282" t="str">
        <f>IF(基本情報入力シート!AC109&lt;&gt;"", 基本情報入力シート!AC109, "")</f>
        <v/>
      </c>
      <c r="J81" s="53" t="str">
        <f>IF(基本情報入力シート!AA109="","",基本情報入力シート!AA109)</f>
        <v/>
      </c>
      <c r="K81" s="56" t="str">
        <f>IF(基本情報入力シート!AB109="","",基本情報入力シート!AB109)</f>
        <v/>
      </c>
      <c r="L81" s="55" t="str">
        <f>IF(G81="","",VLOOKUP(G81,【参考】数式用!$A$3:$C$46,3,FALSE))</f>
        <v/>
      </c>
      <c r="M81" s="289" t="str">
        <f t="shared" si="6"/>
        <v/>
      </c>
      <c r="N81" s="259"/>
      <c r="O81" s="259"/>
      <c r="P81" s="259"/>
      <c r="Q81" s="213"/>
      <c r="R81" s="58"/>
      <c r="S81" s="683" t="str">
        <f t="shared" si="7"/>
        <v/>
      </c>
      <c r="T81" s="683"/>
      <c r="U81" s="683"/>
      <c r="V81" s="683"/>
      <c r="W81" s="683"/>
      <c r="X81" s="683"/>
      <c r="Y81" s="683"/>
      <c r="Z81" s="683"/>
      <c r="AA81" s="683"/>
      <c r="AB81" s="683"/>
      <c r="AC81" s="683"/>
      <c r="AE81" s="294" t="str">
        <f t="shared" si="8"/>
        <v/>
      </c>
      <c r="AF81" s="294" t="str">
        <f t="shared" si="9"/>
        <v>×</v>
      </c>
      <c r="AG81" s="284" t="e">
        <f>D81&amp;I81&amp;#REF!</f>
        <v>#REF!</v>
      </c>
      <c r="AH81" s="285" t="e">
        <f>IF(#REF!="○", F81, "")</f>
        <v>#REF!</v>
      </c>
    </row>
    <row r="82" spans="1:34" ht="36.75" customHeight="1">
      <c r="A82" s="286">
        <f t="shared" si="10"/>
        <v>72</v>
      </c>
      <c r="B82" s="287" t="str">
        <f>IF(基本情報入力シート!B110="","",基本情報入力シート!B110)</f>
        <v/>
      </c>
      <c r="C82" s="288" t="str">
        <f>IF(基本情報入力シート!L110="","",基本情報入力シート!L110)</f>
        <v/>
      </c>
      <c r="D82" s="288" t="str">
        <f>IF(基本情報入力シート!Q110="","",基本情報入力シート!Q110)</f>
        <v/>
      </c>
      <c r="E82" s="288" t="str">
        <f>IF(基本情報入力シート!V110="","",基本情報入力シート!V110)</f>
        <v/>
      </c>
      <c r="F82" s="288" t="str">
        <f>IF(基本情報入力シート!W110="","",基本情報入力シート!W110)</f>
        <v/>
      </c>
      <c r="G82" s="288" t="str">
        <f>IF(基本情報入力シート!X110="","",基本情報入力シート!X110)</f>
        <v/>
      </c>
      <c r="H82" s="281" t="str">
        <f>IF(基本情報入力シート!Z110="","",基本情報入力シート!Z110)</f>
        <v/>
      </c>
      <c r="I82" s="282" t="str">
        <f>IF(基本情報入力シート!AC110&lt;&gt;"", 基本情報入力シート!AC110, "")</f>
        <v/>
      </c>
      <c r="J82" s="53" t="str">
        <f>IF(基本情報入力シート!AA110="","",基本情報入力シート!AA110)</f>
        <v/>
      </c>
      <c r="K82" s="56" t="str">
        <f>IF(基本情報入力シート!AB110="","",基本情報入力シート!AB110)</f>
        <v/>
      </c>
      <c r="L82" s="55" t="str">
        <f>IF(G82="","",VLOOKUP(G82,【参考】数式用!$A$3:$C$46,3,FALSE))</f>
        <v/>
      </c>
      <c r="M82" s="289" t="str">
        <f t="shared" si="6"/>
        <v/>
      </c>
      <c r="N82" s="259"/>
      <c r="O82" s="259"/>
      <c r="P82" s="259"/>
      <c r="Q82" s="213"/>
      <c r="R82" s="58"/>
      <c r="S82" s="683" t="str">
        <f t="shared" si="7"/>
        <v/>
      </c>
      <c r="T82" s="683"/>
      <c r="U82" s="683"/>
      <c r="V82" s="683"/>
      <c r="W82" s="683"/>
      <c r="X82" s="683"/>
      <c r="Y82" s="683"/>
      <c r="Z82" s="683"/>
      <c r="AA82" s="683"/>
      <c r="AB82" s="683"/>
      <c r="AC82" s="683"/>
      <c r="AE82" s="294" t="str">
        <f t="shared" si="8"/>
        <v/>
      </c>
      <c r="AF82" s="294" t="str">
        <f t="shared" si="9"/>
        <v>×</v>
      </c>
      <c r="AG82" s="284" t="e">
        <f>D82&amp;I82&amp;#REF!</f>
        <v>#REF!</v>
      </c>
      <c r="AH82" s="285" t="e">
        <f>IF(#REF!="○", F82, "")</f>
        <v>#REF!</v>
      </c>
    </row>
    <row r="83" spans="1:34" ht="36.75" customHeight="1">
      <c r="A83" s="286">
        <f t="shared" si="10"/>
        <v>73</v>
      </c>
      <c r="B83" s="287" t="str">
        <f>IF(基本情報入力シート!B111="","",基本情報入力シート!B111)</f>
        <v/>
      </c>
      <c r="C83" s="288" t="str">
        <f>IF(基本情報入力シート!L111="","",基本情報入力シート!L111)</f>
        <v/>
      </c>
      <c r="D83" s="288" t="str">
        <f>IF(基本情報入力シート!Q111="","",基本情報入力シート!Q111)</f>
        <v/>
      </c>
      <c r="E83" s="288" t="str">
        <f>IF(基本情報入力シート!V111="","",基本情報入力シート!V111)</f>
        <v/>
      </c>
      <c r="F83" s="288" t="str">
        <f>IF(基本情報入力シート!W111="","",基本情報入力シート!W111)</f>
        <v/>
      </c>
      <c r="G83" s="288" t="str">
        <f>IF(基本情報入力シート!X111="","",基本情報入力シート!X111)</f>
        <v/>
      </c>
      <c r="H83" s="281" t="str">
        <f>IF(基本情報入力シート!Z111="","",基本情報入力シート!Z111)</f>
        <v/>
      </c>
      <c r="I83" s="282" t="str">
        <f>IF(基本情報入力シート!AC111&lt;&gt;"", 基本情報入力シート!AC111, "")</f>
        <v/>
      </c>
      <c r="J83" s="53" t="str">
        <f>IF(基本情報入力シート!AA111="","",基本情報入力シート!AA111)</f>
        <v/>
      </c>
      <c r="K83" s="56" t="str">
        <f>IF(基本情報入力シート!AB111="","",基本情報入力シート!AB111)</f>
        <v/>
      </c>
      <c r="L83" s="55" t="str">
        <f>IF(G83="","",VLOOKUP(G83,【参考】数式用!$A$3:$C$46,3,FALSE))</f>
        <v/>
      </c>
      <c r="M83" s="289" t="str">
        <f t="shared" si="6"/>
        <v/>
      </c>
      <c r="N83" s="259"/>
      <c r="O83" s="259"/>
      <c r="P83" s="259"/>
      <c r="Q83" s="213"/>
      <c r="R83" s="58"/>
      <c r="S83" s="683" t="str">
        <f t="shared" si="7"/>
        <v/>
      </c>
      <c r="T83" s="683"/>
      <c r="U83" s="683"/>
      <c r="V83" s="683"/>
      <c r="W83" s="683"/>
      <c r="X83" s="683"/>
      <c r="Y83" s="683"/>
      <c r="Z83" s="683"/>
      <c r="AA83" s="683"/>
      <c r="AB83" s="683"/>
      <c r="AC83" s="683"/>
      <c r="AE83" s="294" t="str">
        <f t="shared" si="8"/>
        <v/>
      </c>
      <c r="AF83" s="294" t="str">
        <f t="shared" si="9"/>
        <v>×</v>
      </c>
      <c r="AG83" s="284" t="e">
        <f>D83&amp;I83&amp;#REF!</f>
        <v>#REF!</v>
      </c>
      <c r="AH83" s="285" t="e">
        <f>IF(#REF!="○", F83, "")</f>
        <v>#REF!</v>
      </c>
    </row>
    <row r="84" spans="1:34" ht="36.75" customHeight="1">
      <c r="A84" s="286">
        <f t="shared" si="10"/>
        <v>74</v>
      </c>
      <c r="B84" s="287" t="str">
        <f>IF(基本情報入力シート!B112="","",基本情報入力シート!B112)</f>
        <v/>
      </c>
      <c r="C84" s="288" t="str">
        <f>IF(基本情報入力シート!L112="","",基本情報入力シート!L112)</f>
        <v/>
      </c>
      <c r="D84" s="288" t="str">
        <f>IF(基本情報入力シート!Q112="","",基本情報入力シート!Q112)</f>
        <v/>
      </c>
      <c r="E84" s="288" t="str">
        <f>IF(基本情報入力シート!V112="","",基本情報入力シート!V112)</f>
        <v/>
      </c>
      <c r="F84" s="288" t="str">
        <f>IF(基本情報入力シート!W112="","",基本情報入力シート!W112)</f>
        <v/>
      </c>
      <c r="G84" s="288" t="str">
        <f>IF(基本情報入力シート!X112="","",基本情報入力シート!X112)</f>
        <v/>
      </c>
      <c r="H84" s="281" t="str">
        <f>IF(基本情報入力シート!Z112="","",基本情報入力シート!Z112)</f>
        <v/>
      </c>
      <c r="I84" s="282" t="str">
        <f>IF(基本情報入力シート!AC112&lt;&gt;"", 基本情報入力シート!AC112, "")</f>
        <v/>
      </c>
      <c r="J84" s="53" t="str">
        <f>IF(基本情報入力シート!AA112="","",基本情報入力シート!AA112)</f>
        <v/>
      </c>
      <c r="K84" s="56" t="str">
        <f>IF(基本情報入力シート!AB112="","",基本情報入力シート!AB112)</f>
        <v/>
      </c>
      <c r="L84" s="55" t="str">
        <f>IF(G84="","",VLOOKUP(G84,【参考】数式用!$A$3:$C$46,3,FALSE))</f>
        <v/>
      </c>
      <c r="M84" s="289" t="str">
        <f t="shared" si="6"/>
        <v/>
      </c>
      <c r="N84" s="259"/>
      <c r="O84" s="259"/>
      <c r="P84" s="259"/>
      <c r="Q84" s="213"/>
      <c r="R84" s="58"/>
      <c r="S84" s="683" t="str">
        <f t="shared" si="7"/>
        <v/>
      </c>
      <c r="T84" s="683"/>
      <c r="U84" s="683"/>
      <c r="V84" s="683"/>
      <c r="W84" s="683"/>
      <c r="X84" s="683"/>
      <c r="Y84" s="683"/>
      <c r="Z84" s="683"/>
      <c r="AA84" s="683"/>
      <c r="AB84" s="683"/>
      <c r="AC84" s="683"/>
      <c r="AE84" s="294" t="str">
        <f t="shared" si="8"/>
        <v/>
      </c>
      <c r="AF84" s="294" t="str">
        <f t="shared" si="9"/>
        <v>×</v>
      </c>
      <c r="AG84" s="284" t="e">
        <f>D84&amp;I84&amp;#REF!</f>
        <v>#REF!</v>
      </c>
      <c r="AH84" s="285" t="e">
        <f>IF(#REF!="○", F84, "")</f>
        <v>#REF!</v>
      </c>
    </row>
    <row r="85" spans="1:34" ht="36.75" customHeight="1">
      <c r="A85" s="286">
        <f t="shared" si="10"/>
        <v>75</v>
      </c>
      <c r="B85" s="287" t="str">
        <f>IF(基本情報入力シート!B113="","",基本情報入力シート!B113)</f>
        <v/>
      </c>
      <c r="C85" s="288" t="str">
        <f>IF(基本情報入力シート!L113="","",基本情報入力シート!L113)</f>
        <v/>
      </c>
      <c r="D85" s="288" t="str">
        <f>IF(基本情報入力シート!Q113="","",基本情報入力シート!Q113)</f>
        <v/>
      </c>
      <c r="E85" s="288" t="str">
        <f>IF(基本情報入力シート!V113="","",基本情報入力シート!V113)</f>
        <v/>
      </c>
      <c r="F85" s="288" t="str">
        <f>IF(基本情報入力シート!W113="","",基本情報入力シート!W113)</f>
        <v/>
      </c>
      <c r="G85" s="288" t="str">
        <f>IF(基本情報入力シート!X113="","",基本情報入力シート!X113)</f>
        <v/>
      </c>
      <c r="H85" s="281" t="str">
        <f>IF(基本情報入力シート!Z113="","",基本情報入力シート!Z113)</f>
        <v/>
      </c>
      <c r="I85" s="282" t="str">
        <f>IF(基本情報入力シート!AC113&lt;&gt;"", 基本情報入力シート!AC113, "")</f>
        <v/>
      </c>
      <c r="J85" s="53" t="str">
        <f>IF(基本情報入力シート!AA113="","",基本情報入力シート!AA113)</f>
        <v/>
      </c>
      <c r="K85" s="56" t="str">
        <f>IF(基本情報入力シート!AB113="","",基本情報入力シート!AB113)</f>
        <v/>
      </c>
      <c r="L85" s="55" t="str">
        <f>IF(G85="","",VLOOKUP(G85,【参考】数式用!$A$3:$C$46,3,FALSE))</f>
        <v/>
      </c>
      <c r="M85" s="289" t="str">
        <f t="shared" si="6"/>
        <v/>
      </c>
      <c r="N85" s="259"/>
      <c r="O85" s="259"/>
      <c r="P85" s="259"/>
      <c r="Q85" s="213"/>
      <c r="R85" s="58"/>
      <c r="S85" s="683" t="str">
        <f t="shared" si="7"/>
        <v/>
      </c>
      <c r="T85" s="683"/>
      <c r="U85" s="683"/>
      <c r="V85" s="683"/>
      <c r="W85" s="683"/>
      <c r="X85" s="683"/>
      <c r="Y85" s="683"/>
      <c r="Z85" s="683"/>
      <c r="AA85" s="683"/>
      <c r="AB85" s="683"/>
      <c r="AC85" s="683"/>
      <c r="AE85" s="294" t="str">
        <f t="shared" si="8"/>
        <v/>
      </c>
      <c r="AF85" s="294" t="str">
        <f t="shared" si="9"/>
        <v>×</v>
      </c>
      <c r="AG85" s="284" t="e">
        <f>D85&amp;I85&amp;#REF!</f>
        <v>#REF!</v>
      </c>
      <c r="AH85" s="285" t="e">
        <f>IF(#REF!="○", F85, "")</f>
        <v>#REF!</v>
      </c>
    </row>
    <row r="86" spans="1:34" ht="36.75" customHeight="1">
      <c r="A86" s="286">
        <f t="shared" si="10"/>
        <v>76</v>
      </c>
      <c r="B86" s="287" t="str">
        <f>IF(基本情報入力シート!B114="","",基本情報入力シート!B114)</f>
        <v/>
      </c>
      <c r="C86" s="288" t="str">
        <f>IF(基本情報入力シート!L114="","",基本情報入力シート!L114)</f>
        <v/>
      </c>
      <c r="D86" s="288" t="str">
        <f>IF(基本情報入力シート!Q114="","",基本情報入力シート!Q114)</f>
        <v/>
      </c>
      <c r="E86" s="288" t="str">
        <f>IF(基本情報入力シート!V114="","",基本情報入力シート!V114)</f>
        <v/>
      </c>
      <c r="F86" s="288" t="str">
        <f>IF(基本情報入力シート!W114="","",基本情報入力シート!W114)</f>
        <v/>
      </c>
      <c r="G86" s="288" t="str">
        <f>IF(基本情報入力シート!X114="","",基本情報入力シート!X114)</f>
        <v/>
      </c>
      <c r="H86" s="281" t="str">
        <f>IF(基本情報入力シート!Z114="","",基本情報入力シート!Z114)</f>
        <v/>
      </c>
      <c r="I86" s="282" t="str">
        <f>IF(基本情報入力シート!AC114&lt;&gt;"", 基本情報入力シート!AC114, "")</f>
        <v/>
      </c>
      <c r="J86" s="53" t="str">
        <f>IF(基本情報入力シート!AA114="","",基本情報入力シート!AA114)</f>
        <v/>
      </c>
      <c r="K86" s="56" t="str">
        <f>IF(基本情報入力シート!AB114="","",基本情報入力シート!AB114)</f>
        <v/>
      </c>
      <c r="L86" s="55" t="str">
        <f>IF(G86="","",VLOOKUP(G86,【参考】数式用!$A$3:$C$46,3,FALSE))</f>
        <v/>
      </c>
      <c r="M86" s="289" t="str">
        <f t="shared" si="6"/>
        <v/>
      </c>
      <c r="N86" s="259"/>
      <c r="O86" s="259"/>
      <c r="P86" s="259"/>
      <c r="Q86" s="213"/>
      <c r="R86" s="58"/>
      <c r="S86" s="683" t="str">
        <f t="shared" si="7"/>
        <v/>
      </c>
      <c r="T86" s="683"/>
      <c r="U86" s="683"/>
      <c r="V86" s="683"/>
      <c r="W86" s="683"/>
      <c r="X86" s="683"/>
      <c r="Y86" s="683"/>
      <c r="Z86" s="683"/>
      <c r="AA86" s="683"/>
      <c r="AB86" s="683"/>
      <c r="AC86" s="683"/>
      <c r="AE86" s="294" t="str">
        <f t="shared" si="8"/>
        <v/>
      </c>
      <c r="AF86" s="294" t="str">
        <f t="shared" si="9"/>
        <v>×</v>
      </c>
      <c r="AG86" s="284" t="e">
        <f>D86&amp;I86&amp;#REF!</f>
        <v>#REF!</v>
      </c>
      <c r="AH86" s="285" t="e">
        <f>IF(#REF!="○", F86, "")</f>
        <v>#REF!</v>
      </c>
    </row>
    <row r="87" spans="1:34" ht="36.75" customHeight="1">
      <c r="A87" s="286">
        <f t="shared" si="10"/>
        <v>77</v>
      </c>
      <c r="B87" s="287" t="str">
        <f>IF(基本情報入力シート!B115="","",基本情報入力シート!B115)</f>
        <v/>
      </c>
      <c r="C87" s="288" t="str">
        <f>IF(基本情報入力シート!L115="","",基本情報入力シート!L115)</f>
        <v/>
      </c>
      <c r="D87" s="288" t="str">
        <f>IF(基本情報入力シート!Q115="","",基本情報入力シート!Q115)</f>
        <v/>
      </c>
      <c r="E87" s="288" t="str">
        <f>IF(基本情報入力シート!V115="","",基本情報入力シート!V115)</f>
        <v/>
      </c>
      <c r="F87" s="288" t="str">
        <f>IF(基本情報入力シート!W115="","",基本情報入力シート!W115)</f>
        <v/>
      </c>
      <c r="G87" s="288" t="str">
        <f>IF(基本情報入力シート!X115="","",基本情報入力シート!X115)</f>
        <v/>
      </c>
      <c r="H87" s="281" t="str">
        <f>IF(基本情報入力シート!Z115="","",基本情報入力シート!Z115)</f>
        <v/>
      </c>
      <c r="I87" s="282" t="str">
        <f>IF(基本情報入力シート!AC115&lt;&gt;"", 基本情報入力シート!AC115, "")</f>
        <v/>
      </c>
      <c r="J87" s="53" t="str">
        <f>IF(基本情報入力シート!AA115="","",基本情報入力シート!AA115)</f>
        <v/>
      </c>
      <c r="K87" s="56" t="str">
        <f>IF(基本情報入力シート!AB115="","",基本情報入力シート!AB115)</f>
        <v/>
      </c>
      <c r="L87" s="55" t="str">
        <f>IF(G87="","",VLOOKUP(G87,【参考】数式用!$A$3:$C$46,3,FALSE))</f>
        <v/>
      </c>
      <c r="M87" s="289" t="str">
        <f t="shared" si="6"/>
        <v/>
      </c>
      <c r="N87" s="259"/>
      <c r="O87" s="259"/>
      <c r="P87" s="259"/>
      <c r="Q87" s="213"/>
      <c r="R87" s="58"/>
      <c r="S87" s="683" t="str">
        <f t="shared" si="7"/>
        <v/>
      </c>
      <c r="T87" s="683"/>
      <c r="U87" s="683"/>
      <c r="V87" s="683"/>
      <c r="W87" s="683"/>
      <c r="X87" s="683"/>
      <c r="Y87" s="683"/>
      <c r="Z87" s="683"/>
      <c r="AA87" s="683"/>
      <c r="AB87" s="683"/>
      <c r="AC87" s="683"/>
      <c r="AE87" s="294" t="str">
        <f t="shared" si="8"/>
        <v/>
      </c>
      <c r="AF87" s="294" t="str">
        <f t="shared" si="9"/>
        <v>×</v>
      </c>
      <c r="AG87" s="284" t="e">
        <f>D87&amp;I87&amp;#REF!</f>
        <v>#REF!</v>
      </c>
      <c r="AH87" s="285" t="e">
        <f>IF(#REF!="○", F87, "")</f>
        <v>#REF!</v>
      </c>
    </row>
    <row r="88" spans="1:34" ht="36.75" customHeight="1">
      <c r="A88" s="286">
        <f t="shared" si="10"/>
        <v>78</v>
      </c>
      <c r="B88" s="287" t="str">
        <f>IF(基本情報入力シート!B116="","",基本情報入力シート!B116)</f>
        <v/>
      </c>
      <c r="C88" s="288" t="str">
        <f>IF(基本情報入力シート!L116="","",基本情報入力シート!L116)</f>
        <v/>
      </c>
      <c r="D88" s="288" t="str">
        <f>IF(基本情報入力シート!Q116="","",基本情報入力シート!Q116)</f>
        <v/>
      </c>
      <c r="E88" s="288" t="str">
        <f>IF(基本情報入力シート!V116="","",基本情報入力シート!V116)</f>
        <v/>
      </c>
      <c r="F88" s="288" t="str">
        <f>IF(基本情報入力シート!W116="","",基本情報入力シート!W116)</f>
        <v/>
      </c>
      <c r="G88" s="288" t="str">
        <f>IF(基本情報入力シート!X116="","",基本情報入力シート!X116)</f>
        <v/>
      </c>
      <c r="H88" s="281" t="str">
        <f>IF(基本情報入力シート!Z116="","",基本情報入力シート!Z116)</f>
        <v/>
      </c>
      <c r="I88" s="282" t="str">
        <f>IF(基本情報入力シート!AC116&lt;&gt;"", 基本情報入力シート!AC116, "")</f>
        <v/>
      </c>
      <c r="J88" s="53" t="str">
        <f>IF(基本情報入力シート!AA116="","",基本情報入力シート!AA116)</f>
        <v/>
      </c>
      <c r="K88" s="56" t="str">
        <f>IF(基本情報入力シート!AB116="","",基本情報入力シート!AB116)</f>
        <v/>
      </c>
      <c r="L88" s="55" t="str">
        <f>IF(G88="","",VLOOKUP(G88,【参考】数式用!$A$3:$C$46,3,FALSE))</f>
        <v/>
      </c>
      <c r="M88" s="289" t="str">
        <f t="shared" si="6"/>
        <v/>
      </c>
      <c r="N88" s="259"/>
      <c r="O88" s="259"/>
      <c r="P88" s="259"/>
      <c r="Q88" s="213"/>
      <c r="R88" s="58"/>
      <c r="S88" s="683" t="str">
        <f t="shared" si="7"/>
        <v/>
      </c>
      <c r="T88" s="683"/>
      <c r="U88" s="683"/>
      <c r="V88" s="683"/>
      <c r="W88" s="683"/>
      <c r="X88" s="683"/>
      <c r="Y88" s="683"/>
      <c r="Z88" s="683"/>
      <c r="AA88" s="683"/>
      <c r="AB88" s="683"/>
      <c r="AC88" s="683"/>
      <c r="AE88" s="294" t="str">
        <f t="shared" si="8"/>
        <v/>
      </c>
      <c r="AF88" s="294" t="str">
        <f t="shared" si="9"/>
        <v>×</v>
      </c>
      <c r="AG88" s="284" t="e">
        <f>D88&amp;I88&amp;#REF!</f>
        <v>#REF!</v>
      </c>
      <c r="AH88" s="285" t="e">
        <f>IF(#REF!="○", F88, "")</f>
        <v>#REF!</v>
      </c>
    </row>
    <row r="89" spans="1:34" ht="36.75" customHeight="1">
      <c r="A89" s="286">
        <f t="shared" si="10"/>
        <v>79</v>
      </c>
      <c r="B89" s="287" t="str">
        <f>IF(基本情報入力シート!B117="","",基本情報入力シート!B117)</f>
        <v/>
      </c>
      <c r="C89" s="288" t="str">
        <f>IF(基本情報入力シート!L117="","",基本情報入力シート!L117)</f>
        <v/>
      </c>
      <c r="D89" s="288" t="str">
        <f>IF(基本情報入力シート!Q117="","",基本情報入力シート!Q117)</f>
        <v/>
      </c>
      <c r="E89" s="288" t="str">
        <f>IF(基本情報入力シート!V117="","",基本情報入力シート!V117)</f>
        <v/>
      </c>
      <c r="F89" s="288" t="str">
        <f>IF(基本情報入力シート!W117="","",基本情報入力シート!W117)</f>
        <v/>
      </c>
      <c r="G89" s="288" t="str">
        <f>IF(基本情報入力シート!X117="","",基本情報入力シート!X117)</f>
        <v/>
      </c>
      <c r="H89" s="281" t="str">
        <f>IF(基本情報入力シート!Z117="","",基本情報入力シート!Z117)</f>
        <v/>
      </c>
      <c r="I89" s="282" t="str">
        <f>IF(基本情報入力シート!AC117&lt;&gt;"", 基本情報入力シート!AC117, "")</f>
        <v/>
      </c>
      <c r="J89" s="53" t="str">
        <f>IF(基本情報入力シート!AA117="","",基本情報入力シート!AA117)</f>
        <v/>
      </c>
      <c r="K89" s="56" t="str">
        <f>IF(基本情報入力シート!AB117="","",基本情報入力シート!AB117)</f>
        <v/>
      </c>
      <c r="L89" s="55" t="str">
        <f>IF(G89="","",VLOOKUP(G89,【参考】数式用!$A$3:$C$46,3,FALSE))</f>
        <v/>
      </c>
      <c r="M89" s="289" t="str">
        <f t="shared" si="6"/>
        <v/>
      </c>
      <c r="N89" s="259"/>
      <c r="O89" s="259"/>
      <c r="P89" s="259"/>
      <c r="Q89" s="213"/>
      <c r="R89" s="58"/>
      <c r="S89" s="683" t="str">
        <f t="shared" si="7"/>
        <v/>
      </c>
      <c r="T89" s="683"/>
      <c r="U89" s="683"/>
      <c r="V89" s="683"/>
      <c r="W89" s="683"/>
      <c r="X89" s="683"/>
      <c r="Y89" s="683"/>
      <c r="Z89" s="683"/>
      <c r="AA89" s="683"/>
      <c r="AB89" s="683"/>
      <c r="AC89" s="683"/>
      <c r="AE89" s="294" t="str">
        <f t="shared" si="8"/>
        <v/>
      </c>
      <c r="AF89" s="294" t="str">
        <f t="shared" si="9"/>
        <v>×</v>
      </c>
      <c r="AG89" s="284" t="e">
        <f>D89&amp;I89&amp;#REF!</f>
        <v>#REF!</v>
      </c>
      <c r="AH89" s="285" t="e">
        <f>IF(#REF!="○", F89, "")</f>
        <v>#REF!</v>
      </c>
    </row>
    <row r="90" spans="1:34" ht="36.75" customHeight="1">
      <c r="A90" s="286">
        <f t="shared" si="10"/>
        <v>80</v>
      </c>
      <c r="B90" s="287" t="str">
        <f>IF(基本情報入力シート!B118="","",基本情報入力シート!B118)</f>
        <v/>
      </c>
      <c r="C90" s="288" t="str">
        <f>IF(基本情報入力シート!L118="","",基本情報入力シート!L118)</f>
        <v/>
      </c>
      <c r="D90" s="288" t="str">
        <f>IF(基本情報入力シート!Q118="","",基本情報入力シート!Q118)</f>
        <v/>
      </c>
      <c r="E90" s="288" t="str">
        <f>IF(基本情報入力シート!V118="","",基本情報入力シート!V118)</f>
        <v/>
      </c>
      <c r="F90" s="288" t="str">
        <f>IF(基本情報入力シート!W118="","",基本情報入力シート!W118)</f>
        <v/>
      </c>
      <c r="G90" s="288" t="str">
        <f>IF(基本情報入力シート!X118="","",基本情報入力シート!X118)</f>
        <v/>
      </c>
      <c r="H90" s="281" t="str">
        <f>IF(基本情報入力シート!Z118="","",基本情報入力シート!Z118)</f>
        <v/>
      </c>
      <c r="I90" s="282" t="str">
        <f>IF(基本情報入力シート!AC118&lt;&gt;"", 基本情報入力シート!AC118, "")</f>
        <v/>
      </c>
      <c r="J90" s="53" t="str">
        <f>IF(基本情報入力シート!AA118="","",基本情報入力シート!AA118)</f>
        <v/>
      </c>
      <c r="K90" s="56" t="str">
        <f>IF(基本情報入力シート!AB118="","",基本情報入力シート!AB118)</f>
        <v/>
      </c>
      <c r="L90" s="55" t="str">
        <f>IF(G90="","",VLOOKUP(G90,【参考】数式用!$A$3:$C$46,3,FALSE))</f>
        <v/>
      </c>
      <c r="M90" s="289" t="str">
        <f t="shared" si="6"/>
        <v/>
      </c>
      <c r="N90" s="259"/>
      <c r="O90" s="259"/>
      <c r="P90" s="259"/>
      <c r="Q90" s="213"/>
      <c r="R90" s="58"/>
      <c r="S90" s="683" t="str">
        <f t="shared" si="7"/>
        <v/>
      </c>
      <c r="T90" s="683"/>
      <c r="U90" s="683"/>
      <c r="V90" s="683"/>
      <c r="W90" s="683"/>
      <c r="X90" s="683"/>
      <c r="Y90" s="683"/>
      <c r="Z90" s="683"/>
      <c r="AA90" s="683"/>
      <c r="AB90" s="683"/>
      <c r="AC90" s="683"/>
      <c r="AE90" s="294" t="str">
        <f t="shared" si="8"/>
        <v/>
      </c>
      <c r="AF90" s="294" t="str">
        <f t="shared" si="9"/>
        <v>×</v>
      </c>
      <c r="AG90" s="284" t="e">
        <f>D90&amp;I90&amp;#REF!</f>
        <v>#REF!</v>
      </c>
      <c r="AH90" s="285" t="e">
        <f>IF(#REF!="○", F90, "")</f>
        <v>#REF!</v>
      </c>
    </row>
    <row r="91" spans="1:34" ht="36.75" customHeight="1">
      <c r="A91" s="286">
        <f t="shared" si="10"/>
        <v>81</v>
      </c>
      <c r="B91" s="287" t="str">
        <f>IF(基本情報入力シート!B119="","",基本情報入力シート!B119)</f>
        <v/>
      </c>
      <c r="C91" s="288" t="str">
        <f>IF(基本情報入力シート!L119="","",基本情報入力シート!L119)</f>
        <v/>
      </c>
      <c r="D91" s="288" t="str">
        <f>IF(基本情報入力シート!Q119="","",基本情報入力シート!Q119)</f>
        <v/>
      </c>
      <c r="E91" s="288" t="str">
        <f>IF(基本情報入力シート!V119="","",基本情報入力シート!V119)</f>
        <v/>
      </c>
      <c r="F91" s="288" t="str">
        <f>IF(基本情報入力シート!W119="","",基本情報入力シート!W119)</f>
        <v/>
      </c>
      <c r="G91" s="288" t="str">
        <f>IF(基本情報入力シート!X119="","",基本情報入力シート!X119)</f>
        <v/>
      </c>
      <c r="H91" s="281" t="str">
        <f>IF(基本情報入力シート!Z119="","",基本情報入力シート!Z119)</f>
        <v/>
      </c>
      <c r="I91" s="282" t="str">
        <f>IF(基本情報入力シート!AC119&lt;&gt;"", 基本情報入力シート!AC119, "")</f>
        <v/>
      </c>
      <c r="J91" s="53" t="str">
        <f>IF(基本情報入力シート!AA119="","",基本情報入力シート!AA119)</f>
        <v/>
      </c>
      <c r="K91" s="56" t="str">
        <f>IF(基本情報入力シート!AB119="","",基本情報入力シート!AB119)</f>
        <v/>
      </c>
      <c r="L91" s="55" t="str">
        <f>IF(G91="","",VLOOKUP(G91,【参考】数式用!$A$3:$C$46,3,FALSE))</f>
        <v/>
      </c>
      <c r="M91" s="289" t="str">
        <f t="shared" si="6"/>
        <v/>
      </c>
      <c r="N91" s="259"/>
      <c r="O91" s="259"/>
      <c r="P91" s="259"/>
      <c r="Q91" s="213"/>
      <c r="R91" s="58"/>
      <c r="S91" s="683" t="str">
        <f t="shared" si="7"/>
        <v/>
      </c>
      <c r="T91" s="683"/>
      <c r="U91" s="683"/>
      <c r="V91" s="683"/>
      <c r="W91" s="683"/>
      <c r="X91" s="683"/>
      <c r="Y91" s="683"/>
      <c r="Z91" s="683"/>
      <c r="AA91" s="683"/>
      <c r="AB91" s="683"/>
      <c r="AC91" s="683"/>
      <c r="AE91" s="294" t="str">
        <f t="shared" si="8"/>
        <v/>
      </c>
      <c r="AF91" s="294" t="str">
        <f t="shared" si="9"/>
        <v>×</v>
      </c>
      <c r="AG91" s="284" t="e">
        <f>D91&amp;I91&amp;#REF!</f>
        <v>#REF!</v>
      </c>
      <c r="AH91" s="285" t="e">
        <f>IF(#REF!="○", F91, "")</f>
        <v>#REF!</v>
      </c>
    </row>
    <row r="92" spans="1:34" ht="36.75" customHeight="1">
      <c r="A92" s="286">
        <f t="shared" si="10"/>
        <v>82</v>
      </c>
      <c r="B92" s="287" t="str">
        <f>IF(基本情報入力シート!B120="","",基本情報入力シート!B120)</f>
        <v/>
      </c>
      <c r="C92" s="288" t="str">
        <f>IF(基本情報入力シート!L120="","",基本情報入力シート!L120)</f>
        <v/>
      </c>
      <c r="D92" s="288" t="str">
        <f>IF(基本情報入力シート!Q120="","",基本情報入力シート!Q120)</f>
        <v/>
      </c>
      <c r="E92" s="288" t="str">
        <f>IF(基本情報入力シート!V120="","",基本情報入力シート!V120)</f>
        <v/>
      </c>
      <c r="F92" s="288" t="str">
        <f>IF(基本情報入力シート!W120="","",基本情報入力シート!W120)</f>
        <v/>
      </c>
      <c r="G92" s="288" t="str">
        <f>IF(基本情報入力シート!X120="","",基本情報入力シート!X120)</f>
        <v/>
      </c>
      <c r="H92" s="281" t="str">
        <f>IF(基本情報入力シート!Z120="","",基本情報入力シート!Z120)</f>
        <v/>
      </c>
      <c r="I92" s="282" t="str">
        <f>IF(基本情報入力シート!AC120&lt;&gt;"", 基本情報入力シート!AC120, "")</f>
        <v/>
      </c>
      <c r="J92" s="53" t="str">
        <f>IF(基本情報入力シート!AA120="","",基本情報入力シート!AA120)</f>
        <v/>
      </c>
      <c r="K92" s="56" t="str">
        <f>IF(基本情報入力シート!AB120="","",基本情報入力シート!AB120)</f>
        <v/>
      </c>
      <c r="L92" s="55" t="str">
        <f>IF(G92="","",VLOOKUP(G92,【参考】数式用!$A$3:$C$46,3,FALSE))</f>
        <v/>
      </c>
      <c r="M92" s="289" t="str">
        <f t="shared" si="6"/>
        <v/>
      </c>
      <c r="N92" s="259"/>
      <c r="O92" s="259"/>
      <c r="P92" s="259"/>
      <c r="Q92" s="213"/>
      <c r="R92" s="58"/>
      <c r="S92" s="683" t="str">
        <f t="shared" si="7"/>
        <v/>
      </c>
      <c r="T92" s="683"/>
      <c r="U92" s="683"/>
      <c r="V92" s="683"/>
      <c r="W92" s="683"/>
      <c r="X92" s="683"/>
      <c r="Y92" s="683"/>
      <c r="Z92" s="683"/>
      <c r="AA92" s="683"/>
      <c r="AB92" s="683"/>
      <c r="AC92" s="683"/>
      <c r="AE92" s="294" t="str">
        <f t="shared" si="8"/>
        <v/>
      </c>
      <c r="AF92" s="294" t="str">
        <f t="shared" si="9"/>
        <v>×</v>
      </c>
      <c r="AG92" s="284" t="e">
        <f>D92&amp;I92&amp;#REF!</f>
        <v>#REF!</v>
      </c>
      <c r="AH92" s="285" t="e">
        <f>IF(#REF!="○", F92, "")</f>
        <v>#REF!</v>
      </c>
    </row>
    <row r="93" spans="1:34" ht="36.75" customHeight="1">
      <c r="A93" s="286">
        <f t="shared" si="10"/>
        <v>83</v>
      </c>
      <c r="B93" s="287" t="str">
        <f>IF(基本情報入力シート!B121="","",基本情報入力シート!B121)</f>
        <v/>
      </c>
      <c r="C93" s="288" t="str">
        <f>IF(基本情報入力シート!L121="","",基本情報入力シート!L121)</f>
        <v/>
      </c>
      <c r="D93" s="288" t="str">
        <f>IF(基本情報入力シート!Q121="","",基本情報入力シート!Q121)</f>
        <v/>
      </c>
      <c r="E93" s="288" t="str">
        <f>IF(基本情報入力シート!V121="","",基本情報入力シート!V121)</f>
        <v/>
      </c>
      <c r="F93" s="288" t="str">
        <f>IF(基本情報入力シート!W121="","",基本情報入力シート!W121)</f>
        <v/>
      </c>
      <c r="G93" s="288" t="str">
        <f>IF(基本情報入力シート!X121="","",基本情報入力シート!X121)</f>
        <v/>
      </c>
      <c r="H93" s="281" t="str">
        <f>IF(基本情報入力シート!Z121="","",基本情報入力シート!Z121)</f>
        <v/>
      </c>
      <c r="I93" s="282" t="str">
        <f>IF(基本情報入力シート!AC121&lt;&gt;"", 基本情報入力シート!AC121, "")</f>
        <v/>
      </c>
      <c r="J93" s="53" t="str">
        <f>IF(基本情報入力シート!AA121="","",基本情報入力シート!AA121)</f>
        <v/>
      </c>
      <c r="K93" s="56" t="str">
        <f>IF(基本情報入力シート!AB121="","",基本情報入力シート!AB121)</f>
        <v/>
      </c>
      <c r="L93" s="55" t="str">
        <f>IF(G93="","",VLOOKUP(G93,【参考】数式用!$A$3:$C$46,3,FALSE))</f>
        <v/>
      </c>
      <c r="M93" s="289" t="str">
        <f t="shared" si="6"/>
        <v/>
      </c>
      <c r="N93" s="259"/>
      <c r="O93" s="259"/>
      <c r="P93" s="259"/>
      <c r="Q93" s="213"/>
      <c r="R93" s="58"/>
      <c r="S93" s="683" t="str">
        <f t="shared" si="7"/>
        <v/>
      </c>
      <c r="T93" s="683"/>
      <c r="U93" s="683"/>
      <c r="V93" s="683"/>
      <c r="W93" s="683"/>
      <c r="X93" s="683"/>
      <c r="Y93" s="683"/>
      <c r="Z93" s="683"/>
      <c r="AA93" s="683"/>
      <c r="AB93" s="683"/>
      <c r="AC93" s="683"/>
      <c r="AE93" s="294" t="str">
        <f t="shared" si="8"/>
        <v/>
      </c>
      <c r="AF93" s="294" t="str">
        <f t="shared" si="9"/>
        <v>×</v>
      </c>
      <c r="AG93" s="284" t="e">
        <f>D93&amp;I93&amp;#REF!</f>
        <v>#REF!</v>
      </c>
      <c r="AH93" s="285" t="e">
        <f>IF(#REF!="○", F93, "")</f>
        <v>#REF!</v>
      </c>
    </row>
    <row r="94" spans="1:34" ht="36.75" customHeight="1">
      <c r="A94" s="286">
        <f t="shared" si="10"/>
        <v>84</v>
      </c>
      <c r="B94" s="287" t="str">
        <f>IF(基本情報入力シート!B122="","",基本情報入力シート!B122)</f>
        <v/>
      </c>
      <c r="C94" s="288" t="str">
        <f>IF(基本情報入力シート!L122="","",基本情報入力シート!L122)</f>
        <v/>
      </c>
      <c r="D94" s="288" t="str">
        <f>IF(基本情報入力シート!Q122="","",基本情報入力シート!Q122)</f>
        <v/>
      </c>
      <c r="E94" s="288" t="str">
        <f>IF(基本情報入力シート!V122="","",基本情報入力シート!V122)</f>
        <v/>
      </c>
      <c r="F94" s="288" t="str">
        <f>IF(基本情報入力シート!W122="","",基本情報入力シート!W122)</f>
        <v/>
      </c>
      <c r="G94" s="288" t="str">
        <f>IF(基本情報入力シート!X122="","",基本情報入力シート!X122)</f>
        <v/>
      </c>
      <c r="H94" s="281" t="str">
        <f>IF(基本情報入力シート!Z122="","",基本情報入力シート!Z122)</f>
        <v/>
      </c>
      <c r="I94" s="282" t="str">
        <f>IF(基本情報入力シート!AC122&lt;&gt;"", 基本情報入力シート!AC122, "")</f>
        <v/>
      </c>
      <c r="J94" s="53" t="str">
        <f>IF(基本情報入力シート!AA122="","",基本情報入力シート!AA122)</f>
        <v/>
      </c>
      <c r="K94" s="56" t="str">
        <f>IF(基本情報入力シート!AB122="","",基本情報入力シート!AB122)</f>
        <v/>
      </c>
      <c r="L94" s="55" t="str">
        <f>IF(G94="","",VLOOKUP(G94,【参考】数式用!$A$3:$C$46,3,FALSE))</f>
        <v/>
      </c>
      <c r="M94" s="289" t="str">
        <f t="shared" si="6"/>
        <v/>
      </c>
      <c r="N94" s="259"/>
      <c r="O94" s="259"/>
      <c r="P94" s="259"/>
      <c r="Q94" s="213"/>
      <c r="R94" s="58"/>
      <c r="S94" s="683" t="str">
        <f t="shared" si="7"/>
        <v/>
      </c>
      <c r="T94" s="683"/>
      <c r="U94" s="683"/>
      <c r="V94" s="683"/>
      <c r="W94" s="683"/>
      <c r="X94" s="683"/>
      <c r="Y94" s="683"/>
      <c r="Z94" s="683"/>
      <c r="AA94" s="683"/>
      <c r="AB94" s="683"/>
      <c r="AC94" s="683"/>
      <c r="AE94" s="294" t="str">
        <f t="shared" si="8"/>
        <v/>
      </c>
      <c r="AF94" s="294" t="str">
        <f t="shared" si="9"/>
        <v>×</v>
      </c>
      <c r="AG94" s="284" t="e">
        <f>D94&amp;I94&amp;#REF!</f>
        <v>#REF!</v>
      </c>
      <c r="AH94" s="285" t="e">
        <f>IF(#REF!="○", F94, "")</f>
        <v>#REF!</v>
      </c>
    </row>
    <row r="95" spans="1:34" ht="36.75" customHeight="1">
      <c r="A95" s="286">
        <f t="shared" si="10"/>
        <v>85</v>
      </c>
      <c r="B95" s="287" t="str">
        <f>IF(基本情報入力シート!B123="","",基本情報入力シート!B123)</f>
        <v/>
      </c>
      <c r="C95" s="288" t="str">
        <f>IF(基本情報入力シート!L123="","",基本情報入力シート!L123)</f>
        <v/>
      </c>
      <c r="D95" s="288" t="str">
        <f>IF(基本情報入力シート!Q123="","",基本情報入力シート!Q123)</f>
        <v/>
      </c>
      <c r="E95" s="288" t="str">
        <f>IF(基本情報入力シート!V123="","",基本情報入力シート!V123)</f>
        <v/>
      </c>
      <c r="F95" s="288" t="str">
        <f>IF(基本情報入力シート!W123="","",基本情報入力シート!W123)</f>
        <v/>
      </c>
      <c r="G95" s="288" t="str">
        <f>IF(基本情報入力シート!X123="","",基本情報入力シート!X123)</f>
        <v/>
      </c>
      <c r="H95" s="281" t="str">
        <f>IF(基本情報入力シート!Z123="","",基本情報入力シート!Z123)</f>
        <v/>
      </c>
      <c r="I95" s="282" t="str">
        <f>IF(基本情報入力シート!AC123&lt;&gt;"", 基本情報入力シート!AC123, "")</f>
        <v/>
      </c>
      <c r="J95" s="53" t="str">
        <f>IF(基本情報入力シート!AA123="","",基本情報入力シート!AA123)</f>
        <v/>
      </c>
      <c r="K95" s="56" t="str">
        <f>IF(基本情報入力シート!AB123="","",基本情報入力シート!AB123)</f>
        <v/>
      </c>
      <c r="L95" s="55" t="str">
        <f>IF(G95="","",VLOOKUP(G95,【参考】数式用!$A$3:$C$46,3,FALSE))</f>
        <v/>
      </c>
      <c r="M95" s="289" t="str">
        <f t="shared" si="6"/>
        <v/>
      </c>
      <c r="N95" s="259"/>
      <c r="O95" s="259"/>
      <c r="P95" s="259"/>
      <c r="Q95" s="213"/>
      <c r="R95" s="58"/>
      <c r="S95" s="683" t="str">
        <f t="shared" si="7"/>
        <v/>
      </c>
      <c r="T95" s="683"/>
      <c r="U95" s="683"/>
      <c r="V95" s="683"/>
      <c r="W95" s="683"/>
      <c r="X95" s="683"/>
      <c r="Y95" s="683"/>
      <c r="Z95" s="683"/>
      <c r="AA95" s="683"/>
      <c r="AB95" s="683"/>
      <c r="AC95" s="683"/>
      <c r="AE95" s="294" t="str">
        <f t="shared" si="8"/>
        <v/>
      </c>
      <c r="AF95" s="294" t="str">
        <f t="shared" si="9"/>
        <v>×</v>
      </c>
      <c r="AG95" s="284" t="e">
        <f>D95&amp;I95&amp;#REF!</f>
        <v>#REF!</v>
      </c>
      <c r="AH95" s="285" t="e">
        <f>IF(#REF!="○", F95, "")</f>
        <v>#REF!</v>
      </c>
    </row>
    <row r="96" spans="1:34" ht="36.75" customHeight="1">
      <c r="A96" s="286">
        <f t="shared" si="10"/>
        <v>86</v>
      </c>
      <c r="B96" s="287" t="str">
        <f>IF(基本情報入力シート!B124="","",基本情報入力シート!B124)</f>
        <v/>
      </c>
      <c r="C96" s="288" t="str">
        <f>IF(基本情報入力シート!L124="","",基本情報入力シート!L124)</f>
        <v/>
      </c>
      <c r="D96" s="288" t="str">
        <f>IF(基本情報入力シート!Q124="","",基本情報入力シート!Q124)</f>
        <v/>
      </c>
      <c r="E96" s="288" t="str">
        <f>IF(基本情報入力シート!V124="","",基本情報入力シート!V124)</f>
        <v/>
      </c>
      <c r="F96" s="288" t="str">
        <f>IF(基本情報入力シート!W124="","",基本情報入力シート!W124)</f>
        <v/>
      </c>
      <c r="G96" s="288" t="str">
        <f>IF(基本情報入力シート!X124="","",基本情報入力シート!X124)</f>
        <v/>
      </c>
      <c r="H96" s="281" t="str">
        <f>IF(基本情報入力シート!Z124="","",基本情報入力シート!Z124)</f>
        <v/>
      </c>
      <c r="I96" s="282" t="str">
        <f>IF(基本情報入力シート!AC124&lt;&gt;"", 基本情報入力シート!AC124, "")</f>
        <v/>
      </c>
      <c r="J96" s="53" t="str">
        <f>IF(基本情報入力シート!AA124="","",基本情報入力シート!AA124)</f>
        <v/>
      </c>
      <c r="K96" s="56" t="str">
        <f>IF(基本情報入力シート!AB124="","",基本情報入力シート!AB124)</f>
        <v/>
      </c>
      <c r="L96" s="55" t="str">
        <f>IF(G96="","",VLOOKUP(G96,【参考】数式用!$A$3:$C$46,3,FALSE))</f>
        <v/>
      </c>
      <c r="M96" s="289" t="str">
        <f t="shared" si="6"/>
        <v/>
      </c>
      <c r="N96" s="259"/>
      <c r="O96" s="259"/>
      <c r="P96" s="259"/>
      <c r="Q96" s="213"/>
      <c r="R96" s="58"/>
      <c r="S96" s="683" t="str">
        <f t="shared" si="7"/>
        <v/>
      </c>
      <c r="T96" s="683"/>
      <c r="U96" s="683"/>
      <c r="V96" s="683"/>
      <c r="W96" s="683"/>
      <c r="X96" s="683"/>
      <c r="Y96" s="683"/>
      <c r="Z96" s="683"/>
      <c r="AA96" s="683"/>
      <c r="AB96" s="683"/>
      <c r="AC96" s="683"/>
      <c r="AE96" s="294" t="str">
        <f t="shared" si="8"/>
        <v/>
      </c>
      <c r="AF96" s="294" t="str">
        <f t="shared" si="9"/>
        <v>×</v>
      </c>
      <c r="AG96" s="284" t="e">
        <f>D96&amp;I96&amp;#REF!</f>
        <v>#REF!</v>
      </c>
      <c r="AH96" s="285" t="e">
        <f>IF(#REF!="○", F96, "")</f>
        <v>#REF!</v>
      </c>
    </row>
    <row r="97" spans="1:34" ht="36.75" customHeight="1">
      <c r="A97" s="286">
        <f t="shared" si="10"/>
        <v>87</v>
      </c>
      <c r="B97" s="287" t="str">
        <f>IF(基本情報入力シート!B125="","",基本情報入力シート!B125)</f>
        <v/>
      </c>
      <c r="C97" s="288" t="str">
        <f>IF(基本情報入力シート!L125="","",基本情報入力シート!L125)</f>
        <v/>
      </c>
      <c r="D97" s="288" t="str">
        <f>IF(基本情報入力シート!Q125="","",基本情報入力シート!Q125)</f>
        <v/>
      </c>
      <c r="E97" s="288" t="str">
        <f>IF(基本情報入力シート!V125="","",基本情報入力シート!V125)</f>
        <v/>
      </c>
      <c r="F97" s="288" t="str">
        <f>IF(基本情報入力シート!W125="","",基本情報入力シート!W125)</f>
        <v/>
      </c>
      <c r="G97" s="288" t="str">
        <f>IF(基本情報入力シート!X125="","",基本情報入力シート!X125)</f>
        <v/>
      </c>
      <c r="H97" s="281" t="str">
        <f>IF(基本情報入力シート!Z125="","",基本情報入力シート!Z125)</f>
        <v/>
      </c>
      <c r="I97" s="282" t="str">
        <f>IF(基本情報入力シート!AC125&lt;&gt;"", 基本情報入力シート!AC125, "")</f>
        <v/>
      </c>
      <c r="J97" s="53" t="str">
        <f>IF(基本情報入力シート!AA125="","",基本情報入力シート!AA125)</f>
        <v/>
      </c>
      <c r="K97" s="56" t="str">
        <f>IF(基本情報入力シート!AB125="","",基本情報入力シート!AB125)</f>
        <v/>
      </c>
      <c r="L97" s="55" t="str">
        <f>IF(G97="","",VLOOKUP(G97,【参考】数式用!$A$3:$C$46,3,FALSE))</f>
        <v/>
      </c>
      <c r="M97" s="289" t="str">
        <f t="shared" si="6"/>
        <v/>
      </c>
      <c r="N97" s="259"/>
      <c r="O97" s="259"/>
      <c r="P97" s="259"/>
      <c r="Q97" s="213"/>
      <c r="R97" s="58"/>
      <c r="S97" s="683" t="str">
        <f t="shared" si="7"/>
        <v/>
      </c>
      <c r="T97" s="683"/>
      <c r="U97" s="683"/>
      <c r="V97" s="683"/>
      <c r="W97" s="683"/>
      <c r="X97" s="683"/>
      <c r="Y97" s="683"/>
      <c r="Z97" s="683"/>
      <c r="AA97" s="683"/>
      <c r="AB97" s="683"/>
      <c r="AC97" s="683"/>
      <c r="AE97" s="294" t="str">
        <f t="shared" si="8"/>
        <v/>
      </c>
      <c r="AF97" s="294" t="str">
        <f t="shared" si="9"/>
        <v>×</v>
      </c>
      <c r="AG97" s="284" t="e">
        <f>D97&amp;I97&amp;#REF!</f>
        <v>#REF!</v>
      </c>
      <c r="AH97" s="285" t="e">
        <f>IF(#REF!="○", F97, "")</f>
        <v>#REF!</v>
      </c>
    </row>
    <row r="98" spans="1:34" ht="36.75" customHeight="1">
      <c r="A98" s="286">
        <f t="shared" si="10"/>
        <v>88</v>
      </c>
      <c r="B98" s="287" t="str">
        <f>IF(基本情報入力シート!B126="","",基本情報入力シート!B126)</f>
        <v/>
      </c>
      <c r="C98" s="288" t="str">
        <f>IF(基本情報入力シート!L126="","",基本情報入力シート!L126)</f>
        <v/>
      </c>
      <c r="D98" s="288" t="str">
        <f>IF(基本情報入力シート!Q126="","",基本情報入力シート!Q126)</f>
        <v/>
      </c>
      <c r="E98" s="288" t="str">
        <f>IF(基本情報入力シート!V126="","",基本情報入力シート!V126)</f>
        <v/>
      </c>
      <c r="F98" s="288" t="str">
        <f>IF(基本情報入力シート!W126="","",基本情報入力シート!W126)</f>
        <v/>
      </c>
      <c r="G98" s="288" t="str">
        <f>IF(基本情報入力シート!X126="","",基本情報入力シート!X126)</f>
        <v/>
      </c>
      <c r="H98" s="281" t="str">
        <f>IF(基本情報入力シート!Z126="","",基本情報入力シート!Z126)</f>
        <v/>
      </c>
      <c r="I98" s="282" t="str">
        <f>IF(基本情報入力シート!AC126&lt;&gt;"", 基本情報入力シート!AC126, "")</f>
        <v/>
      </c>
      <c r="J98" s="53" t="str">
        <f>IF(基本情報入力シート!AA126="","",基本情報入力シート!AA126)</f>
        <v/>
      </c>
      <c r="K98" s="56" t="str">
        <f>IF(基本情報入力シート!AB126="","",基本情報入力シート!AB126)</f>
        <v/>
      </c>
      <c r="L98" s="55" t="str">
        <f>IF(G98="","",VLOOKUP(G98,【参考】数式用!$A$3:$C$46,3,FALSE))</f>
        <v/>
      </c>
      <c r="M98" s="289" t="str">
        <f t="shared" si="6"/>
        <v/>
      </c>
      <c r="N98" s="259"/>
      <c r="O98" s="259"/>
      <c r="P98" s="259"/>
      <c r="Q98" s="213"/>
      <c r="R98" s="58"/>
      <c r="S98" s="683" t="str">
        <f t="shared" si="7"/>
        <v/>
      </c>
      <c r="T98" s="683"/>
      <c r="U98" s="683"/>
      <c r="V98" s="683"/>
      <c r="W98" s="683"/>
      <c r="X98" s="683"/>
      <c r="Y98" s="683"/>
      <c r="Z98" s="683"/>
      <c r="AA98" s="683"/>
      <c r="AB98" s="683"/>
      <c r="AC98" s="683"/>
      <c r="AE98" s="294" t="str">
        <f t="shared" si="8"/>
        <v/>
      </c>
      <c r="AF98" s="294" t="str">
        <f t="shared" si="9"/>
        <v>×</v>
      </c>
      <c r="AG98" s="284" t="e">
        <f>D98&amp;I98&amp;#REF!</f>
        <v>#REF!</v>
      </c>
      <c r="AH98" s="285" t="e">
        <f>IF(#REF!="○", F98, "")</f>
        <v>#REF!</v>
      </c>
    </row>
    <row r="99" spans="1:34" ht="36.75" customHeight="1">
      <c r="A99" s="286">
        <f t="shared" si="10"/>
        <v>89</v>
      </c>
      <c r="B99" s="287" t="str">
        <f>IF(基本情報入力シート!B127="","",基本情報入力シート!B127)</f>
        <v/>
      </c>
      <c r="C99" s="288" t="str">
        <f>IF(基本情報入力シート!L127="","",基本情報入力シート!L127)</f>
        <v/>
      </c>
      <c r="D99" s="288" t="str">
        <f>IF(基本情報入力シート!Q127="","",基本情報入力シート!Q127)</f>
        <v/>
      </c>
      <c r="E99" s="288" t="str">
        <f>IF(基本情報入力シート!V127="","",基本情報入力シート!V127)</f>
        <v/>
      </c>
      <c r="F99" s="288" t="str">
        <f>IF(基本情報入力シート!W127="","",基本情報入力シート!W127)</f>
        <v/>
      </c>
      <c r="G99" s="288" t="str">
        <f>IF(基本情報入力シート!X127="","",基本情報入力シート!X127)</f>
        <v/>
      </c>
      <c r="H99" s="281" t="str">
        <f>IF(基本情報入力シート!Z127="","",基本情報入力シート!Z127)</f>
        <v/>
      </c>
      <c r="I99" s="282" t="str">
        <f>IF(基本情報入力シート!AC127&lt;&gt;"", 基本情報入力シート!AC127, "")</f>
        <v/>
      </c>
      <c r="J99" s="53" t="str">
        <f>IF(基本情報入力シート!AA127="","",基本情報入力シート!AA127)</f>
        <v/>
      </c>
      <c r="K99" s="56" t="str">
        <f>IF(基本情報入力シート!AB127="","",基本情報入力シート!AB127)</f>
        <v/>
      </c>
      <c r="L99" s="55" t="str">
        <f>IF(G99="","",VLOOKUP(G99,【参考】数式用!$A$3:$C$46,3,FALSE))</f>
        <v/>
      </c>
      <c r="M99" s="289" t="str">
        <f t="shared" si="6"/>
        <v/>
      </c>
      <c r="N99" s="259"/>
      <c r="O99" s="259"/>
      <c r="P99" s="259"/>
      <c r="Q99" s="213"/>
      <c r="R99" s="58"/>
      <c r="S99" s="683" t="str">
        <f t="shared" si="7"/>
        <v/>
      </c>
      <c r="T99" s="683"/>
      <c r="U99" s="683"/>
      <c r="V99" s="683"/>
      <c r="W99" s="683"/>
      <c r="X99" s="683"/>
      <c r="Y99" s="683"/>
      <c r="Z99" s="683"/>
      <c r="AA99" s="683"/>
      <c r="AB99" s="683"/>
      <c r="AC99" s="683"/>
      <c r="AE99" s="294" t="str">
        <f t="shared" si="8"/>
        <v/>
      </c>
      <c r="AF99" s="294" t="str">
        <f t="shared" si="9"/>
        <v>×</v>
      </c>
      <c r="AG99" s="284" t="e">
        <f>D99&amp;I99&amp;#REF!</f>
        <v>#REF!</v>
      </c>
      <c r="AH99" s="285" t="e">
        <f>IF(#REF!="○", F99, "")</f>
        <v>#REF!</v>
      </c>
    </row>
    <row r="100" spans="1:34" ht="36.75" customHeight="1">
      <c r="A100" s="286">
        <f t="shared" si="10"/>
        <v>90</v>
      </c>
      <c r="B100" s="287" t="str">
        <f>IF(基本情報入力シート!B128="","",基本情報入力シート!B128)</f>
        <v/>
      </c>
      <c r="C100" s="288" t="str">
        <f>IF(基本情報入力シート!L128="","",基本情報入力シート!L128)</f>
        <v/>
      </c>
      <c r="D100" s="288" t="str">
        <f>IF(基本情報入力シート!Q128="","",基本情報入力シート!Q128)</f>
        <v/>
      </c>
      <c r="E100" s="288" t="str">
        <f>IF(基本情報入力シート!V128="","",基本情報入力シート!V128)</f>
        <v/>
      </c>
      <c r="F100" s="288" t="str">
        <f>IF(基本情報入力シート!W128="","",基本情報入力シート!W128)</f>
        <v/>
      </c>
      <c r="G100" s="288" t="str">
        <f>IF(基本情報入力シート!X128="","",基本情報入力シート!X128)</f>
        <v/>
      </c>
      <c r="H100" s="281" t="str">
        <f>IF(基本情報入力シート!Z128="","",基本情報入力シート!Z128)</f>
        <v/>
      </c>
      <c r="I100" s="282" t="str">
        <f>IF(基本情報入力シート!AC128&lt;&gt;"", 基本情報入力シート!AC128, "")</f>
        <v/>
      </c>
      <c r="J100" s="53" t="str">
        <f>IF(基本情報入力シート!AA128="","",基本情報入力シート!AA128)</f>
        <v/>
      </c>
      <c r="K100" s="56" t="str">
        <f>IF(基本情報入力シート!AB128="","",基本情報入力シート!AB128)</f>
        <v/>
      </c>
      <c r="L100" s="55" t="str">
        <f>IF(G100="","",VLOOKUP(G100,【参考】数式用!$A$3:$C$46,3,FALSE))</f>
        <v/>
      </c>
      <c r="M100" s="289" t="str">
        <f t="shared" si="6"/>
        <v/>
      </c>
      <c r="N100" s="259"/>
      <c r="O100" s="259"/>
      <c r="P100" s="259"/>
      <c r="Q100" s="213"/>
      <c r="R100" s="58"/>
      <c r="S100" s="683" t="str">
        <f t="shared" si="7"/>
        <v/>
      </c>
      <c r="T100" s="683"/>
      <c r="U100" s="683"/>
      <c r="V100" s="683"/>
      <c r="W100" s="683"/>
      <c r="X100" s="683"/>
      <c r="Y100" s="683"/>
      <c r="Z100" s="683"/>
      <c r="AA100" s="683"/>
      <c r="AB100" s="683"/>
      <c r="AC100" s="683"/>
      <c r="AE100" s="294" t="str">
        <f t="shared" si="8"/>
        <v/>
      </c>
      <c r="AF100" s="294" t="str">
        <f t="shared" si="9"/>
        <v>×</v>
      </c>
      <c r="AG100" s="284" t="e">
        <f>D100&amp;I100&amp;#REF!</f>
        <v>#REF!</v>
      </c>
      <c r="AH100" s="285" t="e">
        <f>IF(#REF!="○", F100, "")</f>
        <v>#REF!</v>
      </c>
    </row>
    <row r="101" spans="1:34" ht="36.75" customHeight="1">
      <c r="A101" s="286">
        <f t="shared" si="10"/>
        <v>91</v>
      </c>
      <c r="B101" s="287" t="str">
        <f>IF(基本情報入力シート!B129="","",基本情報入力シート!B129)</f>
        <v/>
      </c>
      <c r="C101" s="288" t="str">
        <f>IF(基本情報入力シート!L129="","",基本情報入力シート!L129)</f>
        <v/>
      </c>
      <c r="D101" s="288" t="str">
        <f>IF(基本情報入力シート!Q129="","",基本情報入力シート!Q129)</f>
        <v/>
      </c>
      <c r="E101" s="288" t="str">
        <f>IF(基本情報入力シート!V129="","",基本情報入力シート!V129)</f>
        <v/>
      </c>
      <c r="F101" s="288" t="str">
        <f>IF(基本情報入力シート!W129="","",基本情報入力シート!W129)</f>
        <v/>
      </c>
      <c r="G101" s="288" t="str">
        <f>IF(基本情報入力シート!X129="","",基本情報入力シート!X129)</f>
        <v/>
      </c>
      <c r="H101" s="281" t="str">
        <f>IF(基本情報入力シート!Z129="","",基本情報入力シート!Z129)</f>
        <v/>
      </c>
      <c r="I101" s="282" t="str">
        <f>IF(基本情報入力シート!AC129&lt;&gt;"", 基本情報入力シート!AC129, "")</f>
        <v/>
      </c>
      <c r="J101" s="53" t="str">
        <f>IF(基本情報入力シート!AA129="","",基本情報入力シート!AA129)</f>
        <v/>
      </c>
      <c r="K101" s="56" t="str">
        <f>IF(基本情報入力シート!AB129="","",基本情報入力シート!AB129)</f>
        <v/>
      </c>
      <c r="L101" s="55" t="str">
        <f>IF(G101="","",VLOOKUP(G101,【参考】数式用!$A$3:$C$46,3,FALSE))</f>
        <v/>
      </c>
      <c r="M101" s="289" t="str">
        <f t="shared" si="6"/>
        <v/>
      </c>
      <c r="N101" s="259"/>
      <c r="O101" s="259"/>
      <c r="P101" s="259"/>
      <c r="Q101" s="213"/>
      <c r="R101" s="58"/>
      <c r="S101" s="683" t="str">
        <f t="shared" si="7"/>
        <v/>
      </c>
      <c r="T101" s="683"/>
      <c r="U101" s="683"/>
      <c r="V101" s="683"/>
      <c r="W101" s="683"/>
      <c r="X101" s="683"/>
      <c r="Y101" s="683"/>
      <c r="Z101" s="683"/>
      <c r="AA101" s="683"/>
      <c r="AB101" s="683"/>
      <c r="AC101" s="683"/>
      <c r="AE101" s="294" t="str">
        <f t="shared" si="8"/>
        <v/>
      </c>
      <c r="AF101" s="294" t="str">
        <f t="shared" si="9"/>
        <v>×</v>
      </c>
      <c r="AG101" s="284" t="e">
        <f>D101&amp;I101&amp;#REF!</f>
        <v>#REF!</v>
      </c>
      <c r="AH101" s="285" t="e">
        <f>IF(#REF!="○", F101, "")</f>
        <v>#REF!</v>
      </c>
    </row>
    <row r="102" spans="1:34" ht="36.75" customHeight="1">
      <c r="A102" s="286">
        <f t="shared" si="10"/>
        <v>92</v>
      </c>
      <c r="B102" s="287" t="str">
        <f>IF(基本情報入力シート!B130="","",基本情報入力シート!B130)</f>
        <v/>
      </c>
      <c r="C102" s="288" t="str">
        <f>IF(基本情報入力シート!L130="","",基本情報入力シート!L130)</f>
        <v/>
      </c>
      <c r="D102" s="288" t="str">
        <f>IF(基本情報入力シート!Q130="","",基本情報入力シート!Q130)</f>
        <v/>
      </c>
      <c r="E102" s="288" t="str">
        <f>IF(基本情報入力シート!V130="","",基本情報入力シート!V130)</f>
        <v/>
      </c>
      <c r="F102" s="288" t="str">
        <f>IF(基本情報入力シート!W130="","",基本情報入力シート!W130)</f>
        <v/>
      </c>
      <c r="G102" s="288" t="str">
        <f>IF(基本情報入力シート!X130="","",基本情報入力シート!X130)</f>
        <v/>
      </c>
      <c r="H102" s="281" t="str">
        <f>IF(基本情報入力シート!Z130="","",基本情報入力シート!Z130)</f>
        <v/>
      </c>
      <c r="I102" s="282" t="str">
        <f>IF(基本情報入力シート!AC130&lt;&gt;"", 基本情報入力シート!AC130, "")</f>
        <v/>
      </c>
      <c r="J102" s="53" t="str">
        <f>IF(基本情報入力シート!AA130="","",基本情報入力シート!AA130)</f>
        <v/>
      </c>
      <c r="K102" s="56" t="str">
        <f>IF(基本情報入力シート!AB130="","",基本情報入力シート!AB130)</f>
        <v/>
      </c>
      <c r="L102" s="55" t="str">
        <f>IF(G102="","",VLOOKUP(G102,【参考】数式用!$A$3:$C$46,3,FALSE))</f>
        <v/>
      </c>
      <c r="M102" s="289" t="str">
        <f t="shared" si="6"/>
        <v/>
      </c>
      <c r="N102" s="259"/>
      <c r="O102" s="259"/>
      <c r="P102" s="259"/>
      <c r="Q102" s="213"/>
      <c r="R102" s="58"/>
      <c r="S102" s="683" t="str">
        <f t="shared" si="7"/>
        <v/>
      </c>
      <c r="T102" s="683"/>
      <c r="U102" s="683"/>
      <c r="V102" s="683"/>
      <c r="W102" s="683"/>
      <c r="X102" s="683"/>
      <c r="Y102" s="683"/>
      <c r="Z102" s="683"/>
      <c r="AA102" s="683"/>
      <c r="AB102" s="683"/>
      <c r="AC102" s="683"/>
      <c r="AE102" s="294" t="str">
        <f t="shared" si="8"/>
        <v/>
      </c>
      <c r="AF102" s="294" t="str">
        <f t="shared" si="9"/>
        <v>×</v>
      </c>
      <c r="AG102" s="284" t="e">
        <f>D102&amp;I102&amp;#REF!</f>
        <v>#REF!</v>
      </c>
      <c r="AH102" s="285" t="e">
        <f>IF(#REF!="○", F102, "")</f>
        <v>#REF!</v>
      </c>
    </row>
    <row r="103" spans="1:34" ht="36.75" customHeight="1">
      <c r="A103" s="286">
        <f t="shared" si="10"/>
        <v>93</v>
      </c>
      <c r="B103" s="287" t="str">
        <f>IF(基本情報入力シート!B131="","",基本情報入力シート!B131)</f>
        <v/>
      </c>
      <c r="C103" s="288" t="str">
        <f>IF(基本情報入力シート!L131="","",基本情報入力シート!L131)</f>
        <v/>
      </c>
      <c r="D103" s="288" t="str">
        <f>IF(基本情報入力シート!Q131="","",基本情報入力シート!Q131)</f>
        <v/>
      </c>
      <c r="E103" s="288" t="str">
        <f>IF(基本情報入力シート!V131="","",基本情報入力シート!V131)</f>
        <v/>
      </c>
      <c r="F103" s="288" t="str">
        <f>IF(基本情報入力シート!W131="","",基本情報入力シート!W131)</f>
        <v/>
      </c>
      <c r="G103" s="288" t="str">
        <f>IF(基本情報入力シート!X131="","",基本情報入力シート!X131)</f>
        <v/>
      </c>
      <c r="H103" s="281" t="str">
        <f>IF(基本情報入力シート!Z131="","",基本情報入力シート!Z131)</f>
        <v/>
      </c>
      <c r="I103" s="282" t="str">
        <f>IF(基本情報入力シート!AC131&lt;&gt;"", 基本情報入力シート!AC131, "")</f>
        <v/>
      </c>
      <c r="J103" s="53" t="str">
        <f>IF(基本情報入力シート!AA131="","",基本情報入力シート!AA131)</f>
        <v/>
      </c>
      <c r="K103" s="56" t="str">
        <f>IF(基本情報入力シート!AB131="","",基本情報入力シート!AB131)</f>
        <v/>
      </c>
      <c r="L103" s="55" t="str">
        <f>IF(G103="","",VLOOKUP(G103,【参考】数式用!$A$3:$C$46,3,FALSE))</f>
        <v/>
      </c>
      <c r="M103" s="289" t="str">
        <f t="shared" si="6"/>
        <v/>
      </c>
      <c r="N103" s="259"/>
      <c r="O103" s="259"/>
      <c r="P103" s="259"/>
      <c r="Q103" s="213"/>
      <c r="R103" s="58"/>
      <c r="S103" s="683" t="str">
        <f t="shared" si="7"/>
        <v/>
      </c>
      <c r="T103" s="683"/>
      <c r="U103" s="683"/>
      <c r="V103" s="683"/>
      <c r="W103" s="683"/>
      <c r="X103" s="683"/>
      <c r="Y103" s="683"/>
      <c r="Z103" s="683"/>
      <c r="AA103" s="683"/>
      <c r="AB103" s="683"/>
      <c r="AC103" s="683"/>
      <c r="AE103" s="294" t="str">
        <f t="shared" si="8"/>
        <v/>
      </c>
      <c r="AF103" s="294" t="str">
        <f t="shared" si="9"/>
        <v>×</v>
      </c>
      <c r="AG103" s="284" t="e">
        <f>D103&amp;I103&amp;#REF!</f>
        <v>#REF!</v>
      </c>
      <c r="AH103" s="285" t="e">
        <f>IF(#REF!="○", F103, "")</f>
        <v>#REF!</v>
      </c>
    </row>
    <row r="104" spans="1:34" ht="36.75" customHeight="1">
      <c r="A104" s="286">
        <f t="shared" si="10"/>
        <v>94</v>
      </c>
      <c r="B104" s="287" t="str">
        <f>IF(基本情報入力シート!B132="","",基本情報入力シート!B132)</f>
        <v/>
      </c>
      <c r="C104" s="288" t="str">
        <f>IF(基本情報入力シート!L132="","",基本情報入力シート!L132)</f>
        <v/>
      </c>
      <c r="D104" s="288" t="str">
        <f>IF(基本情報入力シート!Q132="","",基本情報入力シート!Q132)</f>
        <v/>
      </c>
      <c r="E104" s="288" t="str">
        <f>IF(基本情報入力シート!V132="","",基本情報入力シート!V132)</f>
        <v/>
      </c>
      <c r="F104" s="288" t="str">
        <f>IF(基本情報入力シート!W132="","",基本情報入力シート!W132)</f>
        <v/>
      </c>
      <c r="G104" s="288" t="str">
        <f>IF(基本情報入力シート!X132="","",基本情報入力シート!X132)</f>
        <v/>
      </c>
      <c r="H104" s="281" t="str">
        <f>IF(基本情報入力シート!Z132="","",基本情報入力シート!Z132)</f>
        <v/>
      </c>
      <c r="I104" s="282" t="str">
        <f>IF(基本情報入力シート!AC132&lt;&gt;"", 基本情報入力シート!AC132, "")</f>
        <v/>
      </c>
      <c r="J104" s="53" t="str">
        <f>IF(基本情報入力シート!AA132="","",基本情報入力シート!AA132)</f>
        <v/>
      </c>
      <c r="K104" s="56" t="str">
        <f>IF(基本情報入力シート!AB132="","",基本情報入力シート!AB132)</f>
        <v/>
      </c>
      <c r="L104" s="55" t="str">
        <f>IF(G104="","",VLOOKUP(G104,【参考】数式用!$A$3:$C$46,3,FALSE))</f>
        <v/>
      </c>
      <c r="M104" s="289" t="str">
        <f t="shared" si="6"/>
        <v/>
      </c>
      <c r="N104" s="259"/>
      <c r="O104" s="259"/>
      <c r="P104" s="259"/>
      <c r="Q104" s="213"/>
      <c r="R104" s="58"/>
      <c r="S104" s="683" t="str">
        <f t="shared" si="7"/>
        <v/>
      </c>
      <c r="T104" s="683"/>
      <c r="U104" s="683"/>
      <c r="V104" s="683"/>
      <c r="W104" s="683"/>
      <c r="X104" s="683"/>
      <c r="Y104" s="683"/>
      <c r="Z104" s="683"/>
      <c r="AA104" s="683"/>
      <c r="AB104" s="683"/>
      <c r="AC104" s="683"/>
      <c r="AE104" s="294" t="str">
        <f t="shared" si="8"/>
        <v/>
      </c>
      <c r="AF104" s="294" t="str">
        <f t="shared" si="9"/>
        <v>×</v>
      </c>
      <c r="AG104" s="284" t="e">
        <f>D104&amp;I104&amp;#REF!</f>
        <v>#REF!</v>
      </c>
      <c r="AH104" s="285" t="e">
        <f>IF(#REF!="○", F104, "")</f>
        <v>#REF!</v>
      </c>
    </row>
    <row r="105" spans="1:34" ht="36.75" customHeight="1">
      <c r="A105" s="286">
        <f t="shared" si="10"/>
        <v>95</v>
      </c>
      <c r="B105" s="287" t="str">
        <f>IF(基本情報入力シート!B133="","",基本情報入力シート!B133)</f>
        <v/>
      </c>
      <c r="C105" s="288" t="str">
        <f>IF(基本情報入力シート!L133="","",基本情報入力シート!L133)</f>
        <v/>
      </c>
      <c r="D105" s="288" t="str">
        <f>IF(基本情報入力シート!Q133="","",基本情報入力シート!Q133)</f>
        <v/>
      </c>
      <c r="E105" s="288" t="str">
        <f>IF(基本情報入力シート!V133="","",基本情報入力シート!V133)</f>
        <v/>
      </c>
      <c r="F105" s="288" t="str">
        <f>IF(基本情報入力シート!W133="","",基本情報入力シート!W133)</f>
        <v/>
      </c>
      <c r="G105" s="288" t="str">
        <f>IF(基本情報入力シート!X133="","",基本情報入力シート!X133)</f>
        <v/>
      </c>
      <c r="H105" s="281" t="str">
        <f>IF(基本情報入力シート!Z133="","",基本情報入力シート!Z133)</f>
        <v/>
      </c>
      <c r="I105" s="282" t="str">
        <f>IF(基本情報入力シート!AC133&lt;&gt;"", 基本情報入力シート!AC133, "")</f>
        <v/>
      </c>
      <c r="J105" s="53" t="str">
        <f>IF(基本情報入力シート!AA133="","",基本情報入力シート!AA133)</f>
        <v/>
      </c>
      <c r="K105" s="56" t="str">
        <f>IF(基本情報入力シート!AB133="","",基本情報入力シート!AB133)</f>
        <v/>
      </c>
      <c r="L105" s="55" t="str">
        <f>IF(G105="","",VLOOKUP(G105,【参考】数式用!$A$3:$C$46,3,FALSE))</f>
        <v/>
      </c>
      <c r="M105" s="289" t="str">
        <f t="shared" si="6"/>
        <v/>
      </c>
      <c r="N105" s="259"/>
      <c r="O105" s="259"/>
      <c r="P105" s="259"/>
      <c r="Q105" s="213"/>
      <c r="R105" s="58"/>
      <c r="S105" s="683" t="str">
        <f t="shared" si="7"/>
        <v/>
      </c>
      <c r="T105" s="683"/>
      <c r="U105" s="683"/>
      <c r="V105" s="683"/>
      <c r="W105" s="683"/>
      <c r="X105" s="683"/>
      <c r="Y105" s="683"/>
      <c r="Z105" s="683"/>
      <c r="AA105" s="683"/>
      <c r="AB105" s="683"/>
      <c r="AC105" s="683"/>
      <c r="AE105" s="294" t="str">
        <f t="shared" si="8"/>
        <v/>
      </c>
      <c r="AF105" s="294" t="str">
        <f t="shared" si="9"/>
        <v>×</v>
      </c>
      <c r="AG105" s="284" t="e">
        <f>D105&amp;I105&amp;#REF!</f>
        <v>#REF!</v>
      </c>
      <c r="AH105" s="285" t="e">
        <f>IF(#REF!="○", F105, "")</f>
        <v>#REF!</v>
      </c>
    </row>
    <row r="106" spans="1:34" ht="36.75" customHeight="1">
      <c r="A106" s="286">
        <f t="shared" si="10"/>
        <v>96</v>
      </c>
      <c r="B106" s="287" t="str">
        <f>IF(基本情報入力シート!B134="","",基本情報入力シート!B134)</f>
        <v/>
      </c>
      <c r="C106" s="288" t="str">
        <f>IF(基本情報入力シート!L134="","",基本情報入力シート!L134)</f>
        <v/>
      </c>
      <c r="D106" s="288" t="str">
        <f>IF(基本情報入力シート!Q134="","",基本情報入力シート!Q134)</f>
        <v/>
      </c>
      <c r="E106" s="288" t="str">
        <f>IF(基本情報入力シート!V134="","",基本情報入力シート!V134)</f>
        <v/>
      </c>
      <c r="F106" s="288" t="str">
        <f>IF(基本情報入力シート!W134="","",基本情報入力シート!W134)</f>
        <v/>
      </c>
      <c r="G106" s="288" t="str">
        <f>IF(基本情報入力シート!X134="","",基本情報入力シート!X134)</f>
        <v/>
      </c>
      <c r="H106" s="281" t="str">
        <f>IF(基本情報入力シート!Z134="","",基本情報入力シート!Z134)</f>
        <v/>
      </c>
      <c r="I106" s="282" t="str">
        <f>IF(基本情報入力シート!AC134&lt;&gt;"", 基本情報入力シート!AC134, "")</f>
        <v/>
      </c>
      <c r="J106" s="53" t="str">
        <f>IF(基本情報入力シート!AA134="","",基本情報入力シート!AA134)</f>
        <v/>
      </c>
      <c r="K106" s="56" t="str">
        <f>IF(基本情報入力シート!AB134="","",基本情報入力シート!AB134)</f>
        <v/>
      </c>
      <c r="L106" s="55" t="str">
        <f>IF(G106="","",VLOOKUP(G106,【参考】数式用!$A$3:$C$46,3,FALSE))</f>
        <v/>
      </c>
      <c r="M106" s="289" t="str">
        <f t="shared" si="6"/>
        <v/>
      </c>
      <c r="N106" s="259"/>
      <c r="O106" s="259"/>
      <c r="P106" s="259"/>
      <c r="Q106" s="213"/>
      <c r="R106" s="58"/>
      <c r="S106" s="683" t="str">
        <f t="shared" si="7"/>
        <v/>
      </c>
      <c r="T106" s="683"/>
      <c r="U106" s="683"/>
      <c r="V106" s="683"/>
      <c r="W106" s="683"/>
      <c r="X106" s="683"/>
      <c r="Y106" s="683"/>
      <c r="Z106" s="683"/>
      <c r="AA106" s="683"/>
      <c r="AB106" s="683"/>
      <c r="AC106" s="683"/>
      <c r="AE106" s="294" t="str">
        <f t="shared" si="8"/>
        <v/>
      </c>
      <c r="AF106" s="294" t="str">
        <f t="shared" si="9"/>
        <v>×</v>
      </c>
      <c r="AG106" s="284" t="e">
        <f>D106&amp;I106&amp;#REF!</f>
        <v>#REF!</v>
      </c>
      <c r="AH106" s="285" t="e">
        <f>IF(#REF!="○", F106, "")</f>
        <v>#REF!</v>
      </c>
    </row>
    <row r="107" spans="1:34" ht="36.75" customHeight="1">
      <c r="A107" s="286">
        <f t="shared" si="10"/>
        <v>97</v>
      </c>
      <c r="B107" s="287" t="str">
        <f>IF(基本情報入力シート!B135="","",基本情報入力シート!B135)</f>
        <v/>
      </c>
      <c r="C107" s="288" t="str">
        <f>IF(基本情報入力シート!L135="","",基本情報入力シート!L135)</f>
        <v/>
      </c>
      <c r="D107" s="288" t="str">
        <f>IF(基本情報入力シート!Q135="","",基本情報入力シート!Q135)</f>
        <v/>
      </c>
      <c r="E107" s="288" t="str">
        <f>IF(基本情報入力シート!V135="","",基本情報入力シート!V135)</f>
        <v/>
      </c>
      <c r="F107" s="288" t="str">
        <f>IF(基本情報入力シート!W135="","",基本情報入力シート!W135)</f>
        <v/>
      </c>
      <c r="G107" s="288" t="str">
        <f>IF(基本情報入力シート!X135="","",基本情報入力シート!X135)</f>
        <v/>
      </c>
      <c r="H107" s="281" t="str">
        <f>IF(基本情報入力シート!Z135="","",基本情報入力シート!Z135)</f>
        <v/>
      </c>
      <c r="I107" s="282" t="str">
        <f>IF(基本情報入力シート!AC135&lt;&gt;"", 基本情報入力シート!AC135, "")</f>
        <v/>
      </c>
      <c r="J107" s="53" t="str">
        <f>IF(基本情報入力シート!AA135="","",基本情報入力シート!AA135)</f>
        <v/>
      </c>
      <c r="K107" s="56" t="str">
        <f>IF(基本情報入力シート!AB135="","",基本情報入力シート!AB135)</f>
        <v/>
      </c>
      <c r="L107" s="55" t="str">
        <f>IF(G107="","",VLOOKUP(G107,【参考】数式用!$A$3:$C$46,3,FALSE))</f>
        <v/>
      </c>
      <c r="M107" s="289" t="str">
        <f t="shared" ref="M107:M110" si="11">IFERROR(IF(I107="○",ROUNDDOWN(ROUNDDOWN(J107*K107,0)*L107,0),""), "単価未入力")</f>
        <v/>
      </c>
      <c r="N107" s="259"/>
      <c r="O107" s="259"/>
      <c r="P107" s="259"/>
      <c r="Q107" s="213"/>
      <c r="R107" s="58"/>
      <c r="S107" s="683" t="str">
        <f t="shared" si="7"/>
        <v/>
      </c>
      <c r="T107" s="683"/>
      <c r="U107" s="683"/>
      <c r="V107" s="683"/>
      <c r="W107" s="683"/>
      <c r="X107" s="683"/>
      <c r="Y107" s="683"/>
      <c r="Z107" s="683"/>
      <c r="AA107" s="683"/>
      <c r="AB107" s="683"/>
      <c r="AC107" s="683"/>
      <c r="AE107" s="294" t="str">
        <f t="shared" si="8"/>
        <v/>
      </c>
      <c r="AF107" s="294" t="str">
        <f t="shared" si="9"/>
        <v>×</v>
      </c>
      <c r="AG107" s="284" t="e">
        <f>D107&amp;I107&amp;#REF!</f>
        <v>#REF!</v>
      </c>
      <c r="AH107" s="285" t="e">
        <f>IF(#REF!="○", F107, "")</f>
        <v>#REF!</v>
      </c>
    </row>
    <row r="108" spans="1:34" ht="36.75" customHeight="1">
      <c r="A108" s="286">
        <f t="shared" si="10"/>
        <v>98</v>
      </c>
      <c r="B108" s="287" t="str">
        <f>IF(基本情報入力シート!B136="","",基本情報入力シート!B136)</f>
        <v/>
      </c>
      <c r="C108" s="288" t="str">
        <f>IF(基本情報入力シート!L136="","",基本情報入力シート!L136)</f>
        <v/>
      </c>
      <c r="D108" s="288" t="str">
        <f>IF(基本情報入力シート!Q136="","",基本情報入力シート!Q136)</f>
        <v/>
      </c>
      <c r="E108" s="288" t="str">
        <f>IF(基本情報入力シート!V136="","",基本情報入力シート!V136)</f>
        <v/>
      </c>
      <c r="F108" s="288" t="str">
        <f>IF(基本情報入力シート!W136="","",基本情報入力シート!W136)</f>
        <v/>
      </c>
      <c r="G108" s="288" t="str">
        <f>IF(基本情報入力シート!X136="","",基本情報入力シート!X136)</f>
        <v/>
      </c>
      <c r="H108" s="281" t="str">
        <f>IF(基本情報入力シート!Z136="","",基本情報入力シート!Z136)</f>
        <v/>
      </c>
      <c r="I108" s="282" t="str">
        <f>IF(基本情報入力シート!AC136&lt;&gt;"", 基本情報入力シート!AC136, "")</f>
        <v/>
      </c>
      <c r="J108" s="53" t="str">
        <f>IF(基本情報入力シート!AA136="","",基本情報入力シート!AA136)</f>
        <v/>
      </c>
      <c r="K108" s="56" t="str">
        <f>IF(基本情報入力シート!AB136="","",基本情報入力シート!AB136)</f>
        <v/>
      </c>
      <c r="L108" s="55" t="str">
        <f>IF(G108="","",VLOOKUP(G108,【参考】数式用!$A$3:$C$46,3,FALSE))</f>
        <v/>
      </c>
      <c r="M108" s="289" t="str">
        <f t="shared" si="11"/>
        <v/>
      </c>
      <c r="N108" s="259"/>
      <c r="O108" s="259"/>
      <c r="P108" s="259"/>
      <c r="Q108" s="213"/>
      <c r="R108" s="58"/>
      <c r="S108" s="683" t="str">
        <f t="shared" si="7"/>
        <v/>
      </c>
      <c r="T108" s="683"/>
      <c r="U108" s="683"/>
      <c r="V108" s="683"/>
      <c r="W108" s="683"/>
      <c r="X108" s="683"/>
      <c r="Y108" s="683"/>
      <c r="Z108" s="683"/>
      <c r="AA108" s="683"/>
      <c r="AB108" s="683"/>
      <c r="AC108" s="683"/>
      <c r="AE108" s="294" t="str">
        <f t="shared" si="8"/>
        <v/>
      </c>
      <c r="AF108" s="294" t="str">
        <f t="shared" si="9"/>
        <v>×</v>
      </c>
      <c r="AG108" s="284" t="e">
        <f>D108&amp;I108&amp;#REF!</f>
        <v>#REF!</v>
      </c>
      <c r="AH108" s="285" t="e">
        <f>IF(#REF!="○", F108, "")</f>
        <v>#REF!</v>
      </c>
    </row>
    <row r="109" spans="1:34" ht="36.75" customHeight="1">
      <c r="A109" s="286">
        <f t="shared" si="10"/>
        <v>99</v>
      </c>
      <c r="B109" s="287" t="str">
        <f>IF(基本情報入力シート!B137="","",基本情報入力シート!B137)</f>
        <v/>
      </c>
      <c r="C109" s="288" t="str">
        <f>IF(基本情報入力シート!L137="","",基本情報入力シート!L137)</f>
        <v/>
      </c>
      <c r="D109" s="288" t="str">
        <f>IF(基本情報入力シート!Q137="","",基本情報入力シート!Q137)</f>
        <v/>
      </c>
      <c r="E109" s="288" t="str">
        <f>IF(基本情報入力シート!V137="","",基本情報入力シート!V137)</f>
        <v/>
      </c>
      <c r="F109" s="288" t="str">
        <f>IF(基本情報入力シート!W137="","",基本情報入力シート!W137)</f>
        <v/>
      </c>
      <c r="G109" s="288" t="str">
        <f>IF(基本情報入力シート!X137="","",基本情報入力シート!X137)</f>
        <v/>
      </c>
      <c r="H109" s="281" t="str">
        <f>IF(基本情報入力シート!Z137="","",基本情報入力シート!Z137)</f>
        <v/>
      </c>
      <c r="I109" s="282" t="str">
        <f>IF(基本情報入力シート!AC137&lt;&gt;"", 基本情報入力シート!AC137, "")</f>
        <v/>
      </c>
      <c r="J109" s="53" t="str">
        <f>IF(基本情報入力シート!AA137="","",基本情報入力シート!AA137)</f>
        <v/>
      </c>
      <c r="K109" s="56" t="str">
        <f>IF(基本情報入力シート!AB137="","",基本情報入力シート!AB137)</f>
        <v/>
      </c>
      <c r="L109" s="55" t="str">
        <f>IF(G109="","",VLOOKUP(G109,【参考】数式用!$A$3:$C$46,3,FALSE))</f>
        <v/>
      </c>
      <c r="M109" s="289" t="str">
        <f t="shared" si="11"/>
        <v/>
      </c>
      <c r="N109" s="259"/>
      <c r="O109" s="259"/>
      <c r="P109" s="259"/>
      <c r="Q109" s="213"/>
      <c r="R109" s="58"/>
      <c r="S109" s="683" t="str">
        <f t="shared" si="7"/>
        <v/>
      </c>
      <c r="T109" s="683"/>
      <c r="U109" s="683"/>
      <c r="V109" s="683"/>
      <c r="W109" s="683"/>
      <c r="X109" s="683"/>
      <c r="Y109" s="683"/>
      <c r="Z109" s="683"/>
      <c r="AA109" s="683"/>
      <c r="AB109" s="683"/>
      <c r="AC109" s="683"/>
      <c r="AE109" s="294" t="str">
        <f t="shared" si="8"/>
        <v/>
      </c>
      <c r="AF109" s="294" t="str">
        <f t="shared" si="9"/>
        <v>×</v>
      </c>
      <c r="AG109" s="284" t="e">
        <f>D109&amp;I109&amp;#REF!</f>
        <v>#REF!</v>
      </c>
      <c r="AH109" s="285" t="e">
        <f>IF(#REF!="○", F109, "")</f>
        <v>#REF!</v>
      </c>
    </row>
    <row r="110" spans="1:34" ht="36.75" customHeight="1">
      <c r="A110" s="286">
        <f t="shared" si="10"/>
        <v>100</v>
      </c>
      <c r="B110" s="287" t="str">
        <f>IF(基本情報入力シート!B138="","",基本情報入力シート!B138)</f>
        <v/>
      </c>
      <c r="C110" s="288" t="str">
        <f>IF(基本情報入力シート!L138="","",基本情報入力シート!L138)</f>
        <v/>
      </c>
      <c r="D110" s="288" t="str">
        <f>IF(基本情報入力シート!Q138="","",基本情報入力シート!Q138)</f>
        <v/>
      </c>
      <c r="E110" s="288" t="str">
        <f>IF(基本情報入力シート!V138="","",基本情報入力シート!V138)</f>
        <v/>
      </c>
      <c r="F110" s="288" t="str">
        <f>IF(基本情報入力シート!W138="","",基本情報入力シート!W138)</f>
        <v/>
      </c>
      <c r="G110" s="288" t="str">
        <f>IF(基本情報入力シート!X138="","",基本情報入力シート!X138)</f>
        <v/>
      </c>
      <c r="H110" s="427" t="str">
        <f>IF(基本情報入力シート!Z138="","",基本情報入力シート!Z138)</f>
        <v/>
      </c>
      <c r="I110" s="428" t="str">
        <f>IF(基本情報入力シート!AC138&lt;&gt;"", 基本情報入力シート!AC138, "")</f>
        <v/>
      </c>
      <c r="J110" s="429" t="str">
        <f>IF(基本情報入力シート!AA138="","",基本情報入力シート!AA138)</f>
        <v/>
      </c>
      <c r="K110" s="56" t="str">
        <f>IF(基本情報入力シート!AB138="","",基本情報入力シート!AB138)</f>
        <v/>
      </c>
      <c r="L110" s="430" t="str">
        <f>IF(G110="","",VLOOKUP(G110,【参考】数式用!$A$3:$C$46,3,FALSE))</f>
        <v/>
      </c>
      <c r="M110" s="289" t="str">
        <f t="shared" si="11"/>
        <v/>
      </c>
      <c r="N110" s="259"/>
      <c r="O110" s="259"/>
      <c r="P110" s="259"/>
      <c r="Q110" s="213"/>
      <c r="R110" s="58"/>
      <c r="S110" s="683" t="str">
        <f t="shared" si="7"/>
        <v/>
      </c>
      <c r="T110" s="683"/>
      <c r="U110" s="683"/>
      <c r="V110" s="683"/>
      <c r="W110" s="683"/>
      <c r="X110" s="683"/>
      <c r="Y110" s="683"/>
      <c r="Z110" s="683"/>
      <c r="AA110" s="683"/>
      <c r="AB110" s="683"/>
      <c r="AC110" s="683"/>
      <c r="AE110" s="294" t="str">
        <f t="shared" si="8"/>
        <v/>
      </c>
      <c r="AF110" s="294" t="str">
        <f t="shared" si="9"/>
        <v>×</v>
      </c>
      <c r="AG110" s="284" t="e">
        <f>D110&amp;I110&amp;#REF!</f>
        <v>#REF!</v>
      </c>
      <c r="AH110" s="285" t="e">
        <f>IF(#REF!="○", F110, "")</f>
        <v>#REF!</v>
      </c>
    </row>
    <row r="111" spans="1:34" ht="36.75" customHeight="1">
      <c r="A111" s="286">
        <f t="shared" si="10"/>
        <v>101</v>
      </c>
      <c r="B111" s="287" t="str">
        <f>IF(基本情報入力シート!B139="","",基本情報入力シート!B139)</f>
        <v/>
      </c>
      <c r="C111" s="288" t="str">
        <f>IF(基本情報入力シート!L139="","",基本情報入力シート!L139)</f>
        <v/>
      </c>
      <c r="D111" s="288" t="str">
        <f>IF(基本情報入力シート!Q139="","",基本情報入力シート!Q139)</f>
        <v/>
      </c>
      <c r="E111" s="288" t="str">
        <f>IF(基本情報入力シート!V139="","",基本情報入力シート!V139)</f>
        <v/>
      </c>
      <c r="F111" s="288" t="str">
        <f>IF(基本情報入力シート!W139="","",基本情報入力シート!W139)</f>
        <v/>
      </c>
      <c r="G111" s="288" t="str">
        <f>IF(基本情報入力シート!X139="","",基本情報入力シート!X139)</f>
        <v/>
      </c>
      <c r="H111" s="427" t="str">
        <f>IF(基本情報入力シート!Z139="","",基本情報入力シート!Z139)</f>
        <v/>
      </c>
      <c r="I111" s="428" t="str">
        <f>IF(基本情報入力シート!AC139&lt;&gt;"", 基本情報入力シート!AC139, "")</f>
        <v/>
      </c>
      <c r="J111" s="429" t="str">
        <f>IF(基本情報入力シート!AA139="","",基本情報入力シート!AA139)</f>
        <v/>
      </c>
      <c r="K111" s="56" t="str">
        <f>IF(基本情報入力シート!AB139="","",基本情報入力シート!AB139)</f>
        <v/>
      </c>
      <c r="L111" s="430" t="str">
        <f>IF(G111="","",VLOOKUP(G111,【参考】数式用!$A$3:$C$46,3,FALSE))</f>
        <v/>
      </c>
      <c r="M111" s="289" t="str">
        <f t="shared" ref="M111:M174" si="12">IFERROR(IF(I111="○",ROUNDDOWN(ROUNDDOWN(J111*K111,0)*L111,0),""), "単価未入力")</f>
        <v/>
      </c>
      <c r="N111" s="259"/>
      <c r="O111" s="259"/>
      <c r="P111" s="259"/>
      <c r="Q111" s="213"/>
      <c r="R111" s="58"/>
      <c r="S111" s="683" t="str">
        <f t="shared" si="7"/>
        <v/>
      </c>
      <c r="T111" s="683"/>
      <c r="U111" s="683"/>
      <c r="V111" s="683"/>
      <c r="W111" s="683"/>
      <c r="X111" s="683"/>
      <c r="Y111" s="683"/>
      <c r="Z111" s="683"/>
      <c r="AA111" s="683"/>
      <c r="AB111" s="683"/>
      <c r="AC111" s="683"/>
      <c r="AE111" s="294" t="str">
        <f t="shared" si="8"/>
        <v/>
      </c>
      <c r="AF111" s="294" t="str">
        <f t="shared" si="9"/>
        <v>×</v>
      </c>
      <c r="AG111" s="284" t="e">
        <f>D111&amp;I111&amp;#REF!</f>
        <v>#REF!</v>
      </c>
      <c r="AH111" s="285" t="e">
        <f>IF(#REF!="○", F111, "")</f>
        <v>#REF!</v>
      </c>
    </row>
    <row r="112" spans="1:34" ht="36.75" customHeight="1">
      <c r="A112" s="286">
        <f t="shared" si="10"/>
        <v>102</v>
      </c>
      <c r="B112" s="287" t="str">
        <f>IF(基本情報入力シート!B140="","",基本情報入力シート!B140)</f>
        <v/>
      </c>
      <c r="C112" s="288" t="str">
        <f>IF(基本情報入力シート!L140="","",基本情報入力シート!L140)</f>
        <v/>
      </c>
      <c r="D112" s="288" t="str">
        <f>IF(基本情報入力シート!Q140="","",基本情報入力シート!Q140)</f>
        <v/>
      </c>
      <c r="E112" s="288" t="str">
        <f>IF(基本情報入力シート!V140="","",基本情報入力シート!V140)</f>
        <v/>
      </c>
      <c r="F112" s="288" t="str">
        <f>IF(基本情報入力シート!W140="","",基本情報入力シート!W140)</f>
        <v/>
      </c>
      <c r="G112" s="288" t="str">
        <f>IF(基本情報入力シート!X140="","",基本情報入力シート!X140)</f>
        <v/>
      </c>
      <c r="H112" s="427" t="str">
        <f>IF(基本情報入力シート!Z140="","",基本情報入力シート!Z140)</f>
        <v/>
      </c>
      <c r="I112" s="428" t="str">
        <f>IF(基本情報入力シート!AC140&lt;&gt;"", 基本情報入力シート!AC140, "")</f>
        <v/>
      </c>
      <c r="J112" s="429" t="str">
        <f>IF(基本情報入力シート!AA140="","",基本情報入力シート!AA140)</f>
        <v/>
      </c>
      <c r="K112" s="56" t="str">
        <f>IF(基本情報入力シート!AB140="","",基本情報入力シート!AB140)</f>
        <v/>
      </c>
      <c r="L112" s="430" t="str">
        <f>IF(G112="","",VLOOKUP(G112,【参考】数式用!$A$3:$C$46,3,FALSE))</f>
        <v/>
      </c>
      <c r="M112" s="289" t="str">
        <f t="shared" si="12"/>
        <v/>
      </c>
      <c r="N112" s="259"/>
      <c r="O112" s="259"/>
      <c r="P112" s="259"/>
      <c r="Q112" s="213"/>
      <c r="R112" s="58"/>
      <c r="S112" s="683" t="str">
        <f t="shared" si="7"/>
        <v/>
      </c>
      <c r="T112" s="683"/>
      <c r="U112" s="683"/>
      <c r="V112" s="683"/>
      <c r="W112" s="683"/>
      <c r="X112" s="683"/>
      <c r="Y112" s="683"/>
      <c r="Z112" s="683"/>
      <c r="AA112" s="683"/>
      <c r="AB112" s="683"/>
      <c r="AC112" s="683"/>
      <c r="AE112" s="294" t="str">
        <f t="shared" si="8"/>
        <v/>
      </c>
      <c r="AF112" s="294" t="str">
        <f t="shared" si="9"/>
        <v>×</v>
      </c>
      <c r="AG112" s="284" t="e">
        <f>D112&amp;I112&amp;#REF!</f>
        <v>#REF!</v>
      </c>
      <c r="AH112" s="285" t="e">
        <f>IF(#REF!="○", F112, "")</f>
        <v>#REF!</v>
      </c>
    </row>
    <row r="113" spans="1:34" ht="36.75" customHeight="1">
      <c r="A113" s="286">
        <f t="shared" si="10"/>
        <v>103</v>
      </c>
      <c r="B113" s="287" t="str">
        <f>IF(基本情報入力シート!B141="","",基本情報入力シート!B141)</f>
        <v/>
      </c>
      <c r="C113" s="288" t="str">
        <f>IF(基本情報入力シート!L141="","",基本情報入力シート!L141)</f>
        <v/>
      </c>
      <c r="D113" s="288" t="str">
        <f>IF(基本情報入力シート!Q141="","",基本情報入力シート!Q141)</f>
        <v/>
      </c>
      <c r="E113" s="288" t="str">
        <f>IF(基本情報入力シート!V141="","",基本情報入力シート!V141)</f>
        <v/>
      </c>
      <c r="F113" s="288" t="str">
        <f>IF(基本情報入力シート!W141="","",基本情報入力シート!W141)</f>
        <v/>
      </c>
      <c r="G113" s="288" t="str">
        <f>IF(基本情報入力シート!X141="","",基本情報入力シート!X141)</f>
        <v/>
      </c>
      <c r="H113" s="427" t="str">
        <f>IF(基本情報入力シート!Z141="","",基本情報入力シート!Z141)</f>
        <v/>
      </c>
      <c r="I113" s="428" t="str">
        <f>IF(基本情報入力シート!AC141&lt;&gt;"", 基本情報入力シート!AC141, "")</f>
        <v/>
      </c>
      <c r="J113" s="429" t="str">
        <f>IF(基本情報入力シート!AA141="","",基本情報入力シート!AA141)</f>
        <v/>
      </c>
      <c r="K113" s="56" t="str">
        <f>IF(基本情報入力シート!AB141="","",基本情報入力シート!AB141)</f>
        <v/>
      </c>
      <c r="L113" s="430" t="str">
        <f>IF(G113="","",VLOOKUP(G113,【参考】数式用!$A$3:$C$46,3,FALSE))</f>
        <v/>
      </c>
      <c r="M113" s="289" t="str">
        <f t="shared" si="12"/>
        <v/>
      </c>
      <c r="N113" s="259"/>
      <c r="O113" s="259"/>
      <c r="P113" s="259"/>
      <c r="Q113" s="213"/>
      <c r="R113" s="58"/>
      <c r="S113" s="683" t="str">
        <f t="shared" si="7"/>
        <v/>
      </c>
      <c r="T113" s="683"/>
      <c r="U113" s="683"/>
      <c r="V113" s="683"/>
      <c r="W113" s="683"/>
      <c r="X113" s="683"/>
      <c r="Y113" s="683"/>
      <c r="Z113" s="683"/>
      <c r="AA113" s="683"/>
      <c r="AB113" s="683"/>
      <c r="AC113" s="683"/>
      <c r="AE113" s="294" t="str">
        <f t="shared" si="8"/>
        <v/>
      </c>
      <c r="AF113" s="294" t="str">
        <f t="shared" si="9"/>
        <v>×</v>
      </c>
      <c r="AG113" s="284" t="e">
        <f>D113&amp;I113&amp;#REF!</f>
        <v>#REF!</v>
      </c>
      <c r="AH113" s="285" t="e">
        <f>IF(#REF!="○", F113, "")</f>
        <v>#REF!</v>
      </c>
    </row>
    <row r="114" spans="1:34" ht="36.75" customHeight="1">
      <c r="A114" s="286">
        <f t="shared" si="10"/>
        <v>104</v>
      </c>
      <c r="B114" s="287" t="str">
        <f>IF(基本情報入力シート!B142="","",基本情報入力シート!B142)</f>
        <v/>
      </c>
      <c r="C114" s="288" t="str">
        <f>IF(基本情報入力シート!L142="","",基本情報入力シート!L142)</f>
        <v/>
      </c>
      <c r="D114" s="288" t="str">
        <f>IF(基本情報入力シート!Q142="","",基本情報入力シート!Q142)</f>
        <v/>
      </c>
      <c r="E114" s="288" t="str">
        <f>IF(基本情報入力シート!V142="","",基本情報入力シート!V142)</f>
        <v/>
      </c>
      <c r="F114" s="288" t="str">
        <f>IF(基本情報入力シート!W142="","",基本情報入力シート!W142)</f>
        <v/>
      </c>
      <c r="G114" s="288" t="str">
        <f>IF(基本情報入力シート!X142="","",基本情報入力シート!X142)</f>
        <v/>
      </c>
      <c r="H114" s="427" t="str">
        <f>IF(基本情報入力シート!Z142="","",基本情報入力シート!Z142)</f>
        <v/>
      </c>
      <c r="I114" s="428" t="str">
        <f>IF(基本情報入力シート!AC142&lt;&gt;"", 基本情報入力シート!AC142, "")</f>
        <v/>
      </c>
      <c r="J114" s="429" t="str">
        <f>IF(基本情報入力シート!AA142="","",基本情報入力シート!AA142)</f>
        <v/>
      </c>
      <c r="K114" s="56" t="str">
        <f>IF(基本情報入力シート!AB142="","",基本情報入力シート!AB142)</f>
        <v/>
      </c>
      <c r="L114" s="430" t="str">
        <f>IF(G114="","",VLOOKUP(G114,【参考】数式用!$A$3:$C$46,3,FALSE))</f>
        <v/>
      </c>
      <c r="M114" s="289" t="str">
        <f t="shared" si="12"/>
        <v/>
      </c>
      <c r="N114" s="259"/>
      <c r="O114" s="259"/>
      <c r="P114" s="259"/>
      <c r="Q114" s="213"/>
      <c r="R114" s="58"/>
      <c r="S114" s="683" t="str">
        <f t="shared" si="7"/>
        <v/>
      </c>
      <c r="T114" s="683"/>
      <c r="U114" s="683"/>
      <c r="V114" s="683"/>
      <c r="W114" s="683"/>
      <c r="X114" s="683"/>
      <c r="Y114" s="683"/>
      <c r="Z114" s="683"/>
      <c r="AA114" s="683"/>
      <c r="AB114" s="683"/>
      <c r="AC114" s="683"/>
      <c r="AE114" s="294" t="str">
        <f t="shared" si="8"/>
        <v/>
      </c>
      <c r="AF114" s="294" t="str">
        <f t="shared" si="9"/>
        <v>×</v>
      </c>
      <c r="AG114" s="284" t="e">
        <f>D114&amp;I114&amp;#REF!</f>
        <v>#REF!</v>
      </c>
      <c r="AH114" s="285" t="e">
        <f>IF(#REF!="○", F114, "")</f>
        <v>#REF!</v>
      </c>
    </row>
    <row r="115" spans="1:34" ht="36.75" customHeight="1">
      <c r="A115" s="286">
        <f t="shared" si="10"/>
        <v>105</v>
      </c>
      <c r="B115" s="287" t="str">
        <f>IF(基本情報入力シート!B143="","",基本情報入力シート!B143)</f>
        <v/>
      </c>
      <c r="C115" s="288" t="str">
        <f>IF(基本情報入力シート!L143="","",基本情報入力シート!L143)</f>
        <v/>
      </c>
      <c r="D115" s="288" t="str">
        <f>IF(基本情報入力シート!Q143="","",基本情報入力シート!Q143)</f>
        <v/>
      </c>
      <c r="E115" s="288" t="str">
        <f>IF(基本情報入力シート!V143="","",基本情報入力シート!V143)</f>
        <v/>
      </c>
      <c r="F115" s="288" t="str">
        <f>IF(基本情報入力シート!W143="","",基本情報入力シート!W143)</f>
        <v/>
      </c>
      <c r="G115" s="288" t="str">
        <f>IF(基本情報入力シート!X143="","",基本情報入力シート!X143)</f>
        <v/>
      </c>
      <c r="H115" s="427" t="str">
        <f>IF(基本情報入力シート!Z143="","",基本情報入力シート!Z143)</f>
        <v/>
      </c>
      <c r="I115" s="428" t="str">
        <f>IF(基本情報入力シート!AC143&lt;&gt;"", 基本情報入力シート!AC143, "")</f>
        <v/>
      </c>
      <c r="J115" s="429" t="str">
        <f>IF(基本情報入力シート!AA143="","",基本情報入力シート!AA143)</f>
        <v/>
      </c>
      <c r="K115" s="56" t="str">
        <f>IF(基本情報入力シート!AB143="","",基本情報入力シート!AB143)</f>
        <v/>
      </c>
      <c r="L115" s="430" t="str">
        <f>IF(G115="","",VLOOKUP(G115,【参考】数式用!$A$3:$C$46,3,FALSE))</f>
        <v/>
      </c>
      <c r="M115" s="289" t="str">
        <f t="shared" si="12"/>
        <v/>
      </c>
      <c r="N115" s="259"/>
      <c r="O115" s="259"/>
      <c r="P115" s="259"/>
      <c r="Q115" s="213"/>
      <c r="R115" s="58"/>
      <c r="S115" s="683" t="str">
        <f t="shared" si="7"/>
        <v/>
      </c>
      <c r="T115" s="683"/>
      <c r="U115" s="683"/>
      <c r="V115" s="683"/>
      <c r="W115" s="683"/>
      <c r="X115" s="683"/>
      <c r="Y115" s="683"/>
      <c r="Z115" s="683"/>
      <c r="AA115" s="683"/>
      <c r="AB115" s="683"/>
      <c r="AC115" s="683"/>
      <c r="AE115" s="294" t="str">
        <f t="shared" si="8"/>
        <v/>
      </c>
      <c r="AF115" s="294" t="str">
        <f t="shared" si="9"/>
        <v>×</v>
      </c>
      <c r="AG115" s="284" t="e">
        <f>D115&amp;I115&amp;#REF!</f>
        <v>#REF!</v>
      </c>
      <c r="AH115" s="285" t="e">
        <f>IF(#REF!="○", F115, "")</f>
        <v>#REF!</v>
      </c>
    </row>
    <row r="116" spans="1:34" ht="36.75" customHeight="1">
      <c r="A116" s="286">
        <f t="shared" si="10"/>
        <v>106</v>
      </c>
      <c r="B116" s="287" t="str">
        <f>IF(基本情報入力シート!B144="","",基本情報入力シート!B144)</f>
        <v/>
      </c>
      <c r="C116" s="288" t="str">
        <f>IF(基本情報入力シート!L144="","",基本情報入力シート!L144)</f>
        <v/>
      </c>
      <c r="D116" s="288" t="str">
        <f>IF(基本情報入力シート!Q144="","",基本情報入力シート!Q144)</f>
        <v/>
      </c>
      <c r="E116" s="288" t="str">
        <f>IF(基本情報入力シート!V144="","",基本情報入力シート!V144)</f>
        <v/>
      </c>
      <c r="F116" s="288" t="str">
        <f>IF(基本情報入力シート!W144="","",基本情報入力シート!W144)</f>
        <v/>
      </c>
      <c r="G116" s="288" t="str">
        <f>IF(基本情報入力シート!X144="","",基本情報入力シート!X144)</f>
        <v/>
      </c>
      <c r="H116" s="427" t="str">
        <f>IF(基本情報入力シート!Z144="","",基本情報入力シート!Z144)</f>
        <v/>
      </c>
      <c r="I116" s="428" t="str">
        <f>IF(基本情報入力シート!AC144&lt;&gt;"", 基本情報入力シート!AC144, "")</f>
        <v/>
      </c>
      <c r="J116" s="429" t="str">
        <f>IF(基本情報入力シート!AA144="","",基本情報入力シート!AA144)</f>
        <v/>
      </c>
      <c r="K116" s="56" t="str">
        <f>IF(基本情報入力シート!AB144="","",基本情報入力シート!AB144)</f>
        <v/>
      </c>
      <c r="L116" s="430" t="str">
        <f>IF(G116="","",VLOOKUP(G116,【参考】数式用!$A$3:$C$46,3,FALSE))</f>
        <v/>
      </c>
      <c r="M116" s="289" t="str">
        <f t="shared" si="12"/>
        <v/>
      </c>
      <c r="N116" s="259"/>
      <c r="O116" s="259"/>
      <c r="P116" s="259"/>
      <c r="Q116" s="213"/>
      <c r="R116" s="58"/>
      <c r="S116" s="683" t="str">
        <f t="shared" si="7"/>
        <v/>
      </c>
      <c r="T116" s="683"/>
      <c r="U116" s="683"/>
      <c r="V116" s="683"/>
      <c r="W116" s="683"/>
      <c r="X116" s="683"/>
      <c r="Y116" s="683"/>
      <c r="Z116" s="683"/>
      <c r="AA116" s="683"/>
      <c r="AB116" s="683"/>
      <c r="AC116" s="683"/>
      <c r="AE116" s="294" t="str">
        <f t="shared" si="8"/>
        <v/>
      </c>
      <c r="AF116" s="294" t="str">
        <f t="shared" si="9"/>
        <v>×</v>
      </c>
      <c r="AG116" s="284" t="e">
        <f>D116&amp;I116&amp;#REF!</f>
        <v>#REF!</v>
      </c>
      <c r="AH116" s="285" t="e">
        <f>IF(#REF!="○", F116, "")</f>
        <v>#REF!</v>
      </c>
    </row>
    <row r="117" spans="1:34" ht="36.75" customHeight="1">
      <c r="A117" s="286">
        <f t="shared" si="10"/>
        <v>107</v>
      </c>
      <c r="B117" s="287" t="str">
        <f>IF(基本情報入力シート!B145="","",基本情報入力シート!B145)</f>
        <v/>
      </c>
      <c r="C117" s="288" t="str">
        <f>IF(基本情報入力シート!L145="","",基本情報入力シート!L145)</f>
        <v/>
      </c>
      <c r="D117" s="288" t="str">
        <f>IF(基本情報入力シート!Q145="","",基本情報入力シート!Q145)</f>
        <v/>
      </c>
      <c r="E117" s="288" t="str">
        <f>IF(基本情報入力シート!V145="","",基本情報入力シート!V145)</f>
        <v/>
      </c>
      <c r="F117" s="288" t="str">
        <f>IF(基本情報入力シート!W145="","",基本情報入力シート!W145)</f>
        <v/>
      </c>
      <c r="G117" s="288" t="str">
        <f>IF(基本情報入力シート!X145="","",基本情報入力シート!X145)</f>
        <v/>
      </c>
      <c r="H117" s="427" t="str">
        <f>IF(基本情報入力シート!Z145="","",基本情報入力シート!Z145)</f>
        <v/>
      </c>
      <c r="I117" s="428" t="str">
        <f>IF(基本情報入力シート!AC145&lt;&gt;"", 基本情報入力シート!AC145, "")</f>
        <v/>
      </c>
      <c r="J117" s="429" t="str">
        <f>IF(基本情報入力シート!AA145="","",基本情報入力シート!AA145)</f>
        <v/>
      </c>
      <c r="K117" s="56" t="str">
        <f>IF(基本情報入力シート!AB145="","",基本情報入力シート!AB145)</f>
        <v/>
      </c>
      <c r="L117" s="430" t="str">
        <f>IF(G117="","",VLOOKUP(G117,【参考】数式用!$A$3:$C$46,3,FALSE))</f>
        <v/>
      </c>
      <c r="M117" s="289" t="str">
        <f t="shared" si="12"/>
        <v/>
      </c>
      <c r="N117" s="259"/>
      <c r="O117" s="259"/>
      <c r="P117" s="259"/>
      <c r="Q117" s="213"/>
      <c r="R117" s="58"/>
      <c r="S117" s="683" t="str">
        <f t="shared" si="7"/>
        <v/>
      </c>
      <c r="T117" s="683"/>
      <c r="U117" s="683"/>
      <c r="V117" s="683"/>
      <c r="W117" s="683"/>
      <c r="X117" s="683"/>
      <c r="Y117" s="683"/>
      <c r="Z117" s="683"/>
      <c r="AA117" s="683"/>
      <c r="AB117" s="683"/>
      <c r="AC117" s="683"/>
      <c r="AE117" s="294" t="str">
        <f t="shared" si="8"/>
        <v/>
      </c>
      <c r="AF117" s="294" t="str">
        <f t="shared" si="9"/>
        <v>×</v>
      </c>
      <c r="AG117" s="284" t="e">
        <f>D117&amp;I117&amp;#REF!</f>
        <v>#REF!</v>
      </c>
      <c r="AH117" s="285" t="e">
        <f>IF(#REF!="○", F117, "")</f>
        <v>#REF!</v>
      </c>
    </row>
    <row r="118" spans="1:34" ht="36.75" customHeight="1">
      <c r="A118" s="286">
        <f t="shared" si="10"/>
        <v>108</v>
      </c>
      <c r="B118" s="287" t="str">
        <f>IF(基本情報入力シート!B146="","",基本情報入力シート!B146)</f>
        <v/>
      </c>
      <c r="C118" s="288" t="str">
        <f>IF(基本情報入力シート!L146="","",基本情報入力シート!L146)</f>
        <v/>
      </c>
      <c r="D118" s="288" t="str">
        <f>IF(基本情報入力シート!Q146="","",基本情報入力シート!Q146)</f>
        <v/>
      </c>
      <c r="E118" s="288" t="str">
        <f>IF(基本情報入力シート!V146="","",基本情報入力シート!V146)</f>
        <v/>
      </c>
      <c r="F118" s="288" t="str">
        <f>IF(基本情報入力シート!W146="","",基本情報入力シート!W146)</f>
        <v/>
      </c>
      <c r="G118" s="288" t="str">
        <f>IF(基本情報入力シート!X146="","",基本情報入力シート!X146)</f>
        <v/>
      </c>
      <c r="H118" s="427" t="str">
        <f>IF(基本情報入力シート!Z146="","",基本情報入力シート!Z146)</f>
        <v/>
      </c>
      <c r="I118" s="428" t="str">
        <f>IF(基本情報入力シート!AC146&lt;&gt;"", 基本情報入力シート!AC146, "")</f>
        <v/>
      </c>
      <c r="J118" s="429" t="str">
        <f>IF(基本情報入力シート!AA146="","",基本情報入力シート!AA146)</f>
        <v/>
      </c>
      <c r="K118" s="56" t="str">
        <f>IF(基本情報入力シート!AB146="","",基本情報入力シート!AB146)</f>
        <v/>
      </c>
      <c r="L118" s="430" t="str">
        <f>IF(G118="","",VLOOKUP(G118,【参考】数式用!$A$3:$C$46,3,FALSE))</f>
        <v/>
      </c>
      <c r="M118" s="289" t="str">
        <f t="shared" si="12"/>
        <v/>
      </c>
      <c r="N118" s="259"/>
      <c r="O118" s="259"/>
      <c r="P118" s="259"/>
      <c r="Q118" s="213"/>
      <c r="R118" s="58"/>
      <c r="S118" s="683" t="str">
        <f t="shared" si="7"/>
        <v/>
      </c>
      <c r="T118" s="683"/>
      <c r="U118" s="683"/>
      <c r="V118" s="683"/>
      <c r="W118" s="683"/>
      <c r="X118" s="683"/>
      <c r="Y118" s="683"/>
      <c r="Z118" s="683"/>
      <c r="AA118" s="683"/>
      <c r="AB118" s="683"/>
      <c r="AC118" s="683"/>
      <c r="AE118" s="294" t="str">
        <f t="shared" si="8"/>
        <v/>
      </c>
      <c r="AF118" s="294" t="str">
        <f t="shared" si="9"/>
        <v>×</v>
      </c>
      <c r="AG118" s="284" t="e">
        <f>D118&amp;I118&amp;#REF!</f>
        <v>#REF!</v>
      </c>
      <c r="AH118" s="285" t="e">
        <f>IF(#REF!="○", F118, "")</f>
        <v>#REF!</v>
      </c>
    </row>
    <row r="119" spans="1:34" ht="36.75" customHeight="1">
      <c r="A119" s="286">
        <f t="shared" si="10"/>
        <v>109</v>
      </c>
      <c r="B119" s="287" t="str">
        <f>IF(基本情報入力シート!B147="","",基本情報入力シート!B147)</f>
        <v/>
      </c>
      <c r="C119" s="288" t="str">
        <f>IF(基本情報入力シート!L147="","",基本情報入力シート!L147)</f>
        <v/>
      </c>
      <c r="D119" s="288" t="str">
        <f>IF(基本情報入力シート!Q147="","",基本情報入力シート!Q147)</f>
        <v/>
      </c>
      <c r="E119" s="288" t="str">
        <f>IF(基本情報入力シート!V147="","",基本情報入力シート!V147)</f>
        <v/>
      </c>
      <c r="F119" s="288" t="str">
        <f>IF(基本情報入力シート!W147="","",基本情報入力シート!W147)</f>
        <v/>
      </c>
      <c r="G119" s="288" t="str">
        <f>IF(基本情報入力シート!X147="","",基本情報入力シート!X147)</f>
        <v/>
      </c>
      <c r="H119" s="427" t="str">
        <f>IF(基本情報入力シート!Z147="","",基本情報入力シート!Z147)</f>
        <v/>
      </c>
      <c r="I119" s="428" t="str">
        <f>IF(基本情報入力シート!AC147&lt;&gt;"", 基本情報入力シート!AC147, "")</f>
        <v/>
      </c>
      <c r="J119" s="429" t="str">
        <f>IF(基本情報入力シート!AA147="","",基本情報入力シート!AA147)</f>
        <v/>
      </c>
      <c r="K119" s="56" t="str">
        <f>IF(基本情報入力シート!AB147="","",基本情報入力シート!AB147)</f>
        <v/>
      </c>
      <c r="L119" s="430" t="str">
        <f>IF(G119="","",VLOOKUP(G119,【参考】数式用!$A$3:$C$46,3,FALSE))</f>
        <v/>
      </c>
      <c r="M119" s="289" t="str">
        <f t="shared" si="12"/>
        <v/>
      </c>
      <c r="N119" s="259"/>
      <c r="O119" s="259"/>
      <c r="P119" s="259"/>
      <c r="Q119" s="213"/>
      <c r="R119" s="58"/>
      <c r="S119" s="683" t="str">
        <f t="shared" si="7"/>
        <v/>
      </c>
      <c r="T119" s="683"/>
      <c r="U119" s="683"/>
      <c r="V119" s="683"/>
      <c r="W119" s="683"/>
      <c r="X119" s="683"/>
      <c r="Y119" s="683"/>
      <c r="Z119" s="683"/>
      <c r="AA119" s="683"/>
      <c r="AB119" s="683"/>
      <c r="AC119" s="683"/>
      <c r="AE119" s="294" t="str">
        <f t="shared" si="8"/>
        <v/>
      </c>
      <c r="AF119" s="294" t="str">
        <f t="shared" si="9"/>
        <v>×</v>
      </c>
      <c r="AG119" s="284" t="e">
        <f>D119&amp;I119&amp;#REF!</f>
        <v>#REF!</v>
      </c>
      <c r="AH119" s="285" t="e">
        <f>IF(#REF!="○", F119, "")</f>
        <v>#REF!</v>
      </c>
    </row>
    <row r="120" spans="1:34" ht="36.75" customHeight="1">
      <c r="A120" s="286">
        <f t="shared" si="10"/>
        <v>110</v>
      </c>
      <c r="B120" s="287" t="str">
        <f>IF(基本情報入力シート!B148="","",基本情報入力シート!B148)</f>
        <v/>
      </c>
      <c r="C120" s="288" t="str">
        <f>IF(基本情報入力シート!L148="","",基本情報入力シート!L148)</f>
        <v/>
      </c>
      <c r="D120" s="288" t="str">
        <f>IF(基本情報入力シート!Q148="","",基本情報入力シート!Q148)</f>
        <v/>
      </c>
      <c r="E120" s="288" t="str">
        <f>IF(基本情報入力シート!V148="","",基本情報入力シート!V148)</f>
        <v/>
      </c>
      <c r="F120" s="288" t="str">
        <f>IF(基本情報入力シート!W148="","",基本情報入力シート!W148)</f>
        <v/>
      </c>
      <c r="G120" s="288" t="str">
        <f>IF(基本情報入力シート!X148="","",基本情報入力シート!X148)</f>
        <v/>
      </c>
      <c r="H120" s="427" t="str">
        <f>IF(基本情報入力シート!Z148="","",基本情報入力シート!Z148)</f>
        <v/>
      </c>
      <c r="I120" s="428" t="str">
        <f>IF(基本情報入力シート!AC148&lt;&gt;"", 基本情報入力シート!AC148, "")</f>
        <v/>
      </c>
      <c r="J120" s="429" t="str">
        <f>IF(基本情報入力シート!AA148="","",基本情報入力シート!AA148)</f>
        <v/>
      </c>
      <c r="K120" s="56" t="str">
        <f>IF(基本情報入力シート!AB148="","",基本情報入力シート!AB148)</f>
        <v/>
      </c>
      <c r="L120" s="430" t="str">
        <f>IF(G120="","",VLOOKUP(G120,【参考】数式用!$A$3:$C$46,3,FALSE))</f>
        <v/>
      </c>
      <c r="M120" s="289" t="str">
        <f t="shared" si="12"/>
        <v/>
      </c>
      <c r="N120" s="259"/>
      <c r="O120" s="259"/>
      <c r="P120" s="259"/>
      <c r="Q120" s="213"/>
      <c r="R120" s="58"/>
      <c r="S120" s="683" t="str">
        <f t="shared" si="7"/>
        <v/>
      </c>
      <c r="T120" s="683"/>
      <c r="U120" s="683"/>
      <c r="V120" s="683"/>
      <c r="W120" s="683"/>
      <c r="X120" s="683"/>
      <c r="Y120" s="683"/>
      <c r="Z120" s="683"/>
      <c r="AA120" s="683"/>
      <c r="AB120" s="683"/>
      <c r="AC120" s="683"/>
      <c r="AE120" s="294" t="str">
        <f t="shared" si="8"/>
        <v/>
      </c>
      <c r="AF120" s="294" t="str">
        <f t="shared" si="9"/>
        <v>×</v>
      </c>
      <c r="AG120" s="284" t="e">
        <f>D120&amp;I120&amp;#REF!</f>
        <v>#REF!</v>
      </c>
      <c r="AH120" s="285" t="e">
        <f>IF(#REF!="○", F120, "")</f>
        <v>#REF!</v>
      </c>
    </row>
    <row r="121" spans="1:34" ht="36.75" customHeight="1">
      <c r="A121" s="286">
        <f t="shared" si="10"/>
        <v>111</v>
      </c>
      <c r="B121" s="287" t="str">
        <f>IF(基本情報入力シート!B149="","",基本情報入力シート!B149)</f>
        <v/>
      </c>
      <c r="C121" s="288" t="str">
        <f>IF(基本情報入力シート!L149="","",基本情報入力シート!L149)</f>
        <v/>
      </c>
      <c r="D121" s="288" t="str">
        <f>IF(基本情報入力シート!Q149="","",基本情報入力シート!Q149)</f>
        <v/>
      </c>
      <c r="E121" s="288" t="str">
        <f>IF(基本情報入力シート!V149="","",基本情報入力シート!V149)</f>
        <v/>
      </c>
      <c r="F121" s="288" t="str">
        <f>IF(基本情報入力シート!W149="","",基本情報入力シート!W149)</f>
        <v/>
      </c>
      <c r="G121" s="288" t="str">
        <f>IF(基本情報入力シート!X149="","",基本情報入力シート!X149)</f>
        <v/>
      </c>
      <c r="H121" s="427" t="str">
        <f>IF(基本情報入力シート!Z149="","",基本情報入力シート!Z149)</f>
        <v/>
      </c>
      <c r="I121" s="428" t="str">
        <f>IF(基本情報入力シート!AC149&lt;&gt;"", 基本情報入力シート!AC149, "")</f>
        <v/>
      </c>
      <c r="J121" s="429" t="str">
        <f>IF(基本情報入力シート!AA149="","",基本情報入力シート!AA149)</f>
        <v/>
      </c>
      <c r="K121" s="56" t="str">
        <f>IF(基本情報入力シート!AB149="","",基本情報入力シート!AB149)</f>
        <v/>
      </c>
      <c r="L121" s="430" t="str">
        <f>IF(G121="","",VLOOKUP(G121,【参考】数式用!$A$3:$C$46,3,FALSE))</f>
        <v/>
      </c>
      <c r="M121" s="289" t="str">
        <f t="shared" si="12"/>
        <v/>
      </c>
      <c r="N121" s="259"/>
      <c r="O121" s="259"/>
      <c r="P121" s="259"/>
      <c r="Q121" s="213"/>
      <c r="R121" s="58"/>
      <c r="S121" s="683" t="str">
        <f t="shared" si="7"/>
        <v/>
      </c>
      <c r="T121" s="683"/>
      <c r="U121" s="683"/>
      <c r="V121" s="683"/>
      <c r="W121" s="683"/>
      <c r="X121" s="683"/>
      <c r="Y121" s="683"/>
      <c r="Z121" s="683"/>
      <c r="AA121" s="683"/>
      <c r="AB121" s="683"/>
      <c r="AC121" s="683"/>
      <c r="AE121" s="294" t="str">
        <f t="shared" si="8"/>
        <v/>
      </c>
      <c r="AF121" s="294" t="str">
        <f t="shared" si="9"/>
        <v>×</v>
      </c>
      <c r="AG121" s="284" t="e">
        <f>D121&amp;I121&amp;#REF!</f>
        <v>#REF!</v>
      </c>
      <c r="AH121" s="285" t="e">
        <f>IF(#REF!="○", F121, "")</f>
        <v>#REF!</v>
      </c>
    </row>
    <row r="122" spans="1:34" ht="36.75" customHeight="1">
      <c r="A122" s="286">
        <f t="shared" si="10"/>
        <v>112</v>
      </c>
      <c r="B122" s="287" t="str">
        <f>IF(基本情報入力シート!B150="","",基本情報入力シート!B150)</f>
        <v/>
      </c>
      <c r="C122" s="288" t="str">
        <f>IF(基本情報入力シート!L150="","",基本情報入力シート!L150)</f>
        <v/>
      </c>
      <c r="D122" s="288" t="str">
        <f>IF(基本情報入力シート!Q150="","",基本情報入力シート!Q150)</f>
        <v/>
      </c>
      <c r="E122" s="288" t="str">
        <f>IF(基本情報入力シート!V150="","",基本情報入力シート!V150)</f>
        <v/>
      </c>
      <c r="F122" s="288" t="str">
        <f>IF(基本情報入力シート!W150="","",基本情報入力シート!W150)</f>
        <v/>
      </c>
      <c r="G122" s="288" t="str">
        <f>IF(基本情報入力シート!X150="","",基本情報入力シート!X150)</f>
        <v/>
      </c>
      <c r="H122" s="427" t="str">
        <f>IF(基本情報入力シート!Z150="","",基本情報入力シート!Z150)</f>
        <v/>
      </c>
      <c r="I122" s="428" t="str">
        <f>IF(基本情報入力シート!AC150&lt;&gt;"", 基本情報入力シート!AC150, "")</f>
        <v/>
      </c>
      <c r="J122" s="429" t="str">
        <f>IF(基本情報入力シート!AA150="","",基本情報入力シート!AA150)</f>
        <v/>
      </c>
      <c r="K122" s="56" t="str">
        <f>IF(基本情報入力シート!AB150="","",基本情報入力シート!AB150)</f>
        <v/>
      </c>
      <c r="L122" s="430" t="str">
        <f>IF(G122="","",VLOOKUP(G122,【参考】数式用!$A$3:$C$46,3,FALSE))</f>
        <v/>
      </c>
      <c r="M122" s="289" t="str">
        <f t="shared" si="12"/>
        <v/>
      </c>
      <c r="N122" s="259"/>
      <c r="O122" s="259"/>
      <c r="P122" s="259"/>
      <c r="Q122" s="213"/>
      <c r="R122" s="58"/>
      <c r="S122" s="683" t="str">
        <f t="shared" si="7"/>
        <v/>
      </c>
      <c r="T122" s="683"/>
      <c r="U122" s="683"/>
      <c r="V122" s="683"/>
      <c r="W122" s="683"/>
      <c r="X122" s="683"/>
      <c r="Y122" s="683"/>
      <c r="Z122" s="683"/>
      <c r="AA122" s="683"/>
      <c r="AB122" s="683"/>
      <c r="AC122" s="683"/>
      <c r="AE122" s="294" t="str">
        <f t="shared" si="8"/>
        <v/>
      </c>
      <c r="AF122" s="294" t="str">
        <f t="shared" si="9"/>
        <v>×</v>
      </c>
      <c r="AG122" s="284" t="e">
        <f>D122&amp;I122&amp;#REF!</f>
        <v>#REF!</v>
      </c>
      <c r="AH122" s="285" t="e">
        <f>IF(#REF!="○", F122, "")</f>
        <v>#REF!</v>
      </c>
    </row>
    <row r="123" spans="1:34" ht="36.75" customHeight="1">
      <c r="A123" s="286">
        <f t="shared" si="10"/>
        <v>113</v>
      </c>
      <c r="B123" s="287" t="str">
        <f>IF(基本情報入力シート!B151="","",基本情報入力シート!B151)</f>
        <v/>
      </c>
      <c r="C123" s="288" t="str">
        <f>IF(基本情報入力シート!L151="","",基本情報入力シート!L151)</f>
        <v/>
      </c>
      <c r="D123" s="288" t="str">
        <f>IF(基本情報入力シート!Q151="","",基本情報入力シート!Q151)</f>
        <v/>
      </c>
      <c r="E123" s="288" t="str">
        <f>IF(基本情報入力シート!V151="","",基本情報入力シート!V151)</f>
        <v/>
      </c>
      <c r="F123" s="288" t="str">
        <f>IF(基本情報入力シート!W151="","",基本情報入力シート!W151)</f>
        <v/>
      </c>
      <c r="G123" s="288" t="str">
        <f>IF(基本情報入力シート!X151="","",基本情報入力シート!X151)</f>
        <v/>
      </c>
      <c r="H123" s="427" t="str">
        <f>IF(基本情報入力シート!Z151="","",基本情報入力シート!Z151)</f>
        <v/>
      </c>
      <c r="I123" s="428" t="str">
        <f>IF(基本情報入力シート!AC151&lt;&gt;"", 基本情報入力シート!AC151, "")</f>
        <v/>
      </c>
      <c r="J123" s="429" t="str">
        <f>IF(基本情報入力シート!AA151="","",基本情報入力シート!AA151)</f>
        <v/>
      </c>
      <c r="K123" s="56" t="str">
        <f>IF(基本情報入力シート!AB151="","",基本情報入力シート!AB151)</f>
        <v/>
      </c>
      <c r="L123" s="430" t="str">
        <f>IF(G123="","",VLOOKUP(G123,【参考】数式用!$A$3:$C$46,3,FALSE))</f>
        <v/>
      </c>
      <c r="M123" s="289" t="str">
        <f t="shared" si="12"/>
        <v/>
      </c>
      <c r="N123" s="259"/>
      <c r="O123" s="259"/>
      <c r="P123" s="259"/>
      <c r="Q123" s="213"/>
      <c r="R123" s="58"/>
      <c r="S123" s="683" t="str">
        <f t="shared" si="7"/>
        <v/>
      </c>
      <c r="T123" s="683"/>
      <c r="U123" s="683"/>
      <c r="V123" s="683"/>
      <c r="W123" s="683"/>
      <c r="X123" s="683"/>
      <c r="Y123" s="683"/>
      <c r="Z123" s="683"/>
      <c r="AA123" s="683"/>
      <c r="AB123" s="683"/>
      <c r="AC123" s="683"/>
      <c r="AE123" s="294" t="str">
        <f t="shared" si="8"/>
        <v/>
      </c>
      <c r="AF123" s="294" t="str">
        <f t="shared" si="9"/>
        <v>×</v>
      </c>
      <c r="AG123" s="284" t="e">
        <f>D123&amp;I123&amp;#REF!</f>
        <v>#REF!</v>
      </c>
      <c r="AH123" s="285" t="e">
        <f>IF(#REF!="○", F123, "")</f>
        <v>#REF!</v>
      </c>
    </row>
    <row r="124" spans="1:34" ht="36.75" customHeight="1">
      <c r="A124" s="286">
        <f t="shared" si="10"/>
        <v>114</v>
      </c>
      <c r="B124" s="287" t="str">
        <f>IF(基本情報入力シート!B152="","",基本情報入力シート!B152)</f>
        <v/>
      </c>
      <c r="C124" s="288" t="str">
        <f>IF(基本情報入力シート!L152="","",基本情報入力シート!L152)</f>
        <v/>
      </c>
      <c r="D124" s="288" t="str">
        <f>IF(基本情報入力シート!Q152="","",基本情報入力シート!Q152)</f>
        <v/>
      </c>
      <c r="E124" s="288" t="str">
        <f>IF(基本情報入力シート!V152="","",基本情報入力シート!V152)</f>
        <v/>
      </c>
      <c r="F124" s="288" t="str">
        <f>IF(基本情報入力シート!W152="","",基本情報入力シート!W152)</f>
        <v/>
      </c>
      <c r="G124" s="288" t="str">
        <f>IF(基本情報入力シート!X152="","",基本情報入力シート!X152)</f>
        <v/>
      </c>
      <c r="H124" s="427" t="str">
        <f>IF(基本情報入力シート!Z152="","",基本情報入力シート!Z152)</f>
        <v/>
      </c>
      <c r="I124" s="428" t="str">
        <f>IF(基本情報入力シート!AC152&lt;&gt;"", 基本情報入力シート!AC152, "")</f>
        <v/>
      </c>
      <c r="J124" s="429" t="str">
        <f>IF(基本情報入力シート!AA152="","",基本情報入力シート!AA152)</f>
        <v/>
      </c>
      <c r="K124" s="56" t="str">
        <f>IF(基本情報入力シート!AB152="","",基本情報入力シート!AB152)</f>
        <v/>
      </c>
      <c r="L124" s="430" t="str">
        <f>IF(G124="","",VLOOKUP(G124,【参考】数式用!$A$3:$C$46,3,FALSE))</f>
        <v/>
      </c>
      <c r="M124" s="289" t="str">
        <f t="shared" si="12"/>
        <v/>
      </c>
      <c r="N124" s="259"/>
      <c r="O124" s="259"/>
      <c r="P124" s="259"/>
      <c r="Q124" s="213"/>
      <c r="R124" s="58"/>
      <c r="S124" s="683" t="str">
        <f t="shared" si="7"/>
        <v/>
      </c>
      <c r="T124" s="683"/>
      <c r="U124" s="683"/>
      <c r="V124" s="683"/>
      <c r="W124" s="683"/>
      <c r="X124" s="683"/>
      <c r="Y124" s="683"/>
      <c r="Z124" s="683"/>
      <c r="AA124" s="683"/>
      <c r="AB124" s="683"/>
      <c r="AC124" s="683"/>
      <c r="AE124" s="294" t="str">
        <f t="shared" si="8"/>
        <v/>
      </c>
      <c r="AF124" s="294" t="str">
        <f t="shared" si="9"/>
        <v>×</v>
      </c>
      <c r="AG124" s="284" t="e">
        <f>D124&amp;I124&amp;#REF!</f>
        <v>#REF!</v>
      </c>
      <c r="AH124" s="285" t="e">
        <f>IF(#REF!="○", F124, "")</f>
        <v>#REF!</v>
      </c>
    </row>
    <row r="125" spans="1:34" ht="36.75" customHeight="1">
      <c r="A125" s="286">
        <f t="shared" si="10"/>
        <v>115</v>
      </c>
      <c r="B125" s="287" t="str">
        <f>IF(基本情報入力シート!B153="","",基本情報入力シート!B153)</f>
        <v/>
      </c>
      <c r="C125" s="288" t="str">
        <f>IF(基本情報入力シート!L153="","",基本情報入力シート!L153)</f>
        <v/>
      </c>
      <c r="D125" s="288" t="str">
        <f>IF(基本情報入力シート!Q153="","",基本情報入力シート!Q153)</f>
        <v/>
      </c>
      <c r="E125" s="288" t="str">
        <f>IF(基本情報入力シート!V153="","",基本情報入力シート!V153)</f>
        <v/>
      </c>
      <c r="F125" s="288" t="str">
        <f>IF(基本情報入力シート!W153="","",基本情報入力シート!W153)</f>
        <v/>
      </c>
      <c r="G125" s="288" t="str">
        <f>IF(基本情報入力シート!X153="","",基本情報入力シート!X153)</f>
        <v/>
      </c>
      <c r="H125" s="427" t="str">
        <f>IF(基本情報入力シート!Z153="","",基本情報入力シート!Z153)</f>
        <v/>
      </c>
      <c r="I125" s="428" t="str">
        <f>IF(基本情報入力シート!AC153&lt;&gt;"", 基本情報入力シート!AC153, "")</f>
        <v/>
      </c>
      <c r="J125" s="429" t="str">
        <f>IF(基本情報入力シート!AA153="","",基本情報入力シート!AA153)</f>
        <v/>
      </c>
      <c r="K125" s="56" t="str">
        <f>IF(基本情報入力シート!AB153="","",基本情報入力シート!AB153)</f>
        <v/>
      </c>
      <c r="L125" s="430" t="str">
        <f>IF(G125="","",VLOOKUP(G125,【参考】数式用!$A$3:$C$46,3,FALSE))</f>
        <v/>
      </c>
      <c r="M125" s="289" t="str">
        <f t="shared" si="12"/>
        <v/>
      </c>
      <c r="N125" s="259"/>
      <c r="O125" s="259"/>
      <c r="P125" s="259"/>
      <c r="Q125" s="213"/>
      <c r="R125" s="58"/>
      <c r="S125" s="683" t="str">
        <f t="shared" si="7"/>
        <v/>
      </c>
      <c r="T125" s="683"/>
      <c r="U125" s="683"/>
      <c r="V125" s="683"/>
      <c r="W125" s="683"/>
      <c r="X125" s="683"/>
      <c r="Y125" s="683"/>
      <c r="Z125" s="683"/>
      <c r="AA125" s="683"/>
      <c r="AB125" s="683"/>
      <c r="AC125" s="683"/>
      <c r="AE125" s="294" t="str">
        <f t="shared" si="8"/>
        <v/>
      </c>
      <c r="AF125" s="294" t="str">
        <f t="shared" si="9"/>
        <v>×</v>
      </c>
      <c r="AG125" s="284" t="e">
        <f>D125&amp;I125&amp;#REF!</f>
        <v>#REF!</v>
      </c>
      <c r="AH125" s="285" t="e">
        <f>IF(#REF!="○", F125, "")</f>
        <v>#REF!</v>
      </c>
    </row>
    <row r="126" spans="1:34" ht="36.75" customHeight="1">
      <c r="A126" s="286">
        <f t="shared" si="10"/>
        <v>116</v>
      </c>
      <c r="B126" s="287" t="str">
        <f>IF(基本情報入力シート!B154="","",基本情報入力シート!B154)</f>
        <v/>
      </c>
      <c r="C126" s="288" t="str">
        <f>IF(基本情報入力シート!L154="","",基本情報入力シート!L154)</f>
        <v/>
      </c>
      <c r="D126" s="288" t="str">
        <f>IF(基本情報入力シート!Q154="","",基本情報入力シート!Q154)</f>
        <v/>
      </c>
      <c r="E126" s="288" t="str">
        <f>IF(基本情報入力シート!V154="","",基本情報入力シート!V154)</f>
        <v/>
      </c>
      <c r="F126" s="288" t="str">
        <f>IF(基本情報入力シート!W154="","",基本情報入力シート!W154)</f>
        <v/>
      </c>
      <c r="G126" s="288" t="str">
        <f>IF(基本情報入力シート!X154="","",基本情報入力シート!X154)</f>
        <v/>
      </c>
      <c r="H126" s="427" t="str">
        <f>IF(基本情報入力シート!Z154="","",基本情報入力シート!Z154)</f>
        <v/>
      </c>
      <c r="I126" s="428" t="str">
        <f>IF(基本情報入力シート!AC154&lt;&gt;"", 基本情報入力シート!AC154, "")</f>
        <v/>
      </c>
      <c r="J126" s="429" t="str">
        <f>IF(基本情報入力シート!AA154="","",基本情報入力シート!AA154)</f>
        <v/>
      </c>
      <c r="K126" s="56" t="str">
        <f>IF(基本情報入力シート!AB154="","",基本情報入力シート!AB154)</f>
        <v/>
      </c>
      <c r="L126" s="430" t="str">
        <f>IF(G126="","",VLOOKUP(G126,【参考】数式用!$A$3:$C$46,3,FALSE))</f>
        <v/>
      </c>
      <c r="M126" s="289" t="str">
        <f t="shared" si="12"/>
        <v/>
      </c>
      <c r="N126" s="259"/>
      <c r="O126" s="259"/>
      <c r="P126" s="259"/>
      <c r="Q126" s="213"/>
      <c r="R126" s="58"/>
      <c r="S126" s="683" t="str">
        <f t="shared" si="7"/>
        <v/>
      </c>
      <c r="T126" s="683"/>
      <c r="U126" s="683"/>
      <c r="V126" s="683"/>
      <c r="W126" s="683"/>
      <c r="X126" s="683"/>
      <c r="Y126" s="683"/>
      <c r="Z126" s="683"/>
      <c r="AA126" s="683"/>
      <c r="AB126" s="683"/>
      <c r="AC126" s="683"/>
      <c r="AE126" s="294" t="str">
        <f t="shared" si="8"/>
        <v/>
      </c>
      <c r="AF126" s="294" t="str">
        <f t="shared" si="9"/>
        <v>×</v>
      </c>
      <c r="AG126" s="284" t="e">
        <f>D126&amp;I126&amp;#REF!</f>
        <v>#REF!</v>
      </c>
      <c r="AH126" s="285" t="e">
        <f>IF(#REF!="○", F126, "")</f>
        <v>#REF!</v>
      </c>
    </row>
    <row r="127" spans="1:34" ht="36.75" customHeight="1">
      <c r="A127" s="286">
        <f t="shared" si="10"/>
        <v>117</v>
      </c>
      <c r="B127" s="287" t="str">
        <f>IF(基本情報入力シート!B155="","",基本情報入力シート!B155)</f>
        <v/>
      </c>
      <c r="C127" s="288" t="str">
        <f>IF(基本情報入力シート!L155="","",基本情報入力シート!L155)</f>
        <v/>
      </c>
      <c r="D127" s="288" t="str">
        <f>IF(基本情報入力シート!Q155="","",基本情報入力シート!Q155)</f>
        <v/>
      </c>
      <c r="E127" s="288" t="str">
        <f>IF(基本情報入力シート!V155="","",基本情報入力シート!V155)</f>
        <v/>
      </c>
      <c r="F127" s="288" t="str">
        <f>IF(基本情報入力シート!W155="","",基本情報入力シート!W155)</f>
        <v/>
      </c>
      <c r="G127" s="288" t="str">
        <f>IF(基本情報入力シート!X155="","",基本情報入力シート!X155)</f>
        <v/>
      </c>
      <c r="H127" s="427" t="str">
        <f>IF(基本情報入力シート!Z155="","",基本情報入力シート!Z155)</f>
        <v/>
      </c>
      <c r="I127" s="428" t="str">
        <f>IF(基本情報入力シート!AC155&lt;&gt;"", 基本情報入力シート!AC155, "")</f>
        <v/>
      </c>
      <c r="J127" s="429" t="str">
        <f>IF(基本情報入力シート!AA155="","",基本情報入力シート!AA155)</f>
        <v/>
      </c>
      <c r="K127" s="56" t="str">
        <f>IF(基本情報入力シート!AB155="","",基本情報入力シート!AB155)</f>
        <v/>
      </c>
      <c r="L127" s="430" t="str">
        <f>IF(G127="","",VLOOKUP(G127,【参考】数式用!$A$3:$C$46,3,FALSE))</f>
        <v/>
      </c>
      <c r="M127" s="289" t="str">
        <f t="shared" si="12"/>
        <v/>
      </c>
      <c r="N127" s="259"/>
      <c r="O127" s="259"/>
      <c r="P127" s="259"/>
      <c r="Q127" s="213"/>
      <c r="R127" s="58"/>
      <c r="S127" s="683" t="str">
        <f t="shared" si="7"/>
        <v/>
      </c>
      <c r="T127" s="683"/>
      <c r="U127" s="683"/>
      <c r="V127" s="683"/>
      <c r="W127" s="683"/>
      <c r="X127" s="683"/>
      <c r="Y127" s="683"/>
      <c r="Z127" s="683"/>
      <c r="AA127" s="683"/>
      <c r="AB127" s="683"/>
      <c r="AC127" s="683"/>
      <c r="AE127" s="294" t="str">
        <f t="shared" si="8"/>
        <v/>
      </c>
      <c r="AF127" s="294" t="str">
        <f t="shared" si="9"/>
        <v>×</v>
      </c>
      <c r="AG127" s="284" t="e">
        <f>D127&amp;I127&amp;#REF!</f>
        <v>#REF!</v>
      </c>
      <c r="AH127" s="285" t="e">
        <f>IF(#REF!="○", F127, "")</f>
        <v>#REF!</v>
      </c>
    </row>
    <row r="128" spans="1:34" ht="36.75" customHeight="1">
      <c r="A128" s="286">
        <f t="shared" si="10"/>
        <v>118</v>
      </c>
      <c r="B128" s="287" t="str">
        <f>IF(基本情報入力シート!B156="","",基本情報入力シート!B156)</f>
        <v/>
      </c>
      <c r="C128" s="288" t="str">
        <f>IF(基本情報入力シート!L156="","",基本情報入力シート!L156)</f>
        <v/>
      </c>
      <c r="D128" s="288" t="str">
        <f>IF(基本情報入力シート!Q156="","",基本情報入力シート!Q156)</f>
        <v/>
      </c>
      <c r="E128" s="288" t="str">
        <f>IF(基本情報入力シート!V156="","",基本情報入力シート!V156)</f>
        <v/>
      </c>
      <c r="F128" s="288" t="str">
        <f>IF(基本情報入力シート!W156="","",基本情報入力シート!W156)</f>
        <v/>
      </c>
      <c r="G128" s="288" t="str">
        <f>IF(基本情報入力シート!X156="","",基本情報入力シート!X156)</f>
        <v/>
      </c>
      <c r="H128" s="427" t="str">
        <f>IF(基本情報入力シート!Z156="","",基本情報入力シート!Z156)</f>
        <v/>
      </c>
      <c r="I128" s="428" t="str">
        <f>IF(基本情報入力シート!AC156&lt;&gt;"", 基本情報入力シート!AC156, "")</f>
        <v/>
      </c>
      <c r="J128" s="429" t="str">
        <f>IF(基本情報入力シート!AA156="","",基本情報入力シート!AA156)</f>
        <v/>
      </c>
      <c r="K128" s="56" t="str">
        <f>IF(基本情報入力シート!AB156="","",基本情報入力シート!AB156)</f>
        <v/>
      </c>
      <c r="L128" s="430" t="str">
        <f>IF(G128="","",VLOOKUP(G128,【参考】数式用!$A$3:$C$46,3,FALSE))</f>
        <v/>
      </c>
      <c r="M128" s="289" t="str">
        <f t="shared" si="12"/>
        <v/>
      </c>
      <c r="N128" s="259"/>
      <c r="O128" s="259"/>
      <c r="P128" s="259"/>
      <c r="Q128" s="213"/>
      <c r="R128" s="58"/>
      <c r="S128" s="683" t="str">
        <f t="shared" si="7"/>
        <v/>
      </c>
      <c r="T128" s="683"/>
      <c r="U128" s="683"/>
      <c r="V128" s="683"/>
      <c r="W128" s="683"/>
      <c r="X128" s="683"/>
      <c r="Y128" s="683"/>
      <c r="Z128" s="683"/>
      <c r="AA128" s="683"/>
      <c r="AB128" s="683"/>
      <c r="AC128" s="683"/>
      <c r="AE128" s="294" t="str">
        <f t="shared" si="8"/>
        <v/>
      </c>
      <c r="AF128" s="294" t="str">
        <f t="shared" si="9"/>
        <v>×</v>
      </c>
      <c r="AG128" s="284" t="e">
        <f>D128&amp;I128&amp;#REF!</f>
        <v>#REF!</v>
      </c>
      <c r="AH128" s="285" t="e">
        <f>IF(#REF!="○", F128, "")</f>
        <v>#REF!</v>
      </c>
    </row>
    <row r="129" spans="1:34" ht="36.75" customHeight="1">
      <c r="A129" s="286">
        <f t="shared" si="10"/>
        <v>119</v>
      </c>
      <c r="B129" s="287" t="str">
        <f>IF(基本情報入力シート!B157="","",基本情報入力シート!B157)</f>
        <v/>
      </c>
      <c r="C129" s="288" t="str">
        <f>IF(基本情報入力シート!L157="","",基本情報入力シート!L157)</f>
        <v/>
      </c>
      <c r="D129" s="288" t="str">
        <f>IF(基本情報入力シート!Q157="","",基本情報入力シート!Q157)</f>
        <v/>
      </c>
      <c r="E129" s="288" t="str">
        <f>IF(基本情報入力シート!V157="","",基本情報入力シート!V157)</f>
        <v/>
      </c>
      <c r="F129" s="288" t="str">
        <f>IF(基本情報入力シート!W157="","",基本情報入力シート!W157)</f>
        <v/>
      </c>
      <c r="G129" s="288" t="str">
        <f>IF(基本情報入力シート!X157="","",基本情報入力シート!X157)</f>
        <v/>
      </c>
      <c r="H129" s="427" t="str">
        <f>IF(基本情報入力シート!Z157="","",基本情報入力シート!Z157)</f>
        <v/>
      </c>
      <c r="I129" s="428" t="str">
        <f>IF(基本情報入力シート!AC157&lt;&gt;"", 基本情報入力シート!AC157, "")</f>
        <v/>
      </c>
      <c r="J129" s="429" t="str">
        <f>IF(基本情報入力シート!AA157="","",基本情報入力シート!AA157)</f>
        <v/>
      </c>
      <c r="K129" s="56" t="str">
        <f>IF(基本情報入力シート!AB157="","",基本情報入力シート!AB157)</f>
        <v/>
      </c>
      <c r="L129" s="430" t="str">
        <f>IF(G129="","",VLOOKUP(G129,【参考】数式用!$A$3:$C$46,3,FALSE))</f>
        <v/>
      </c>
      <c r="M129" s="289" t="str">
        <f t="shared" si="12"/>
        <v/>
      </c>
      <c r="N129" s="259"/>
      <c r="O129" s="259"/>
      <c r="P129" s="259"/>
      <c r="Q129" s="213"/>
      <c r="R129" s="58"/>
      <c r="S129" s="683" t="str">
        <f t="shared" si="7"/>
        <v/>
      </c>
      <c r="T129" s="683"/>
      <c r="U129" s="683"/>
      <c r="V129" s="683"/>
      <c r="W129" s="683"/>
      <c r="X129" s="683"/>
      <c r="Y129" s="683"/>
      <c r="Z129" s="683"/>
      <c r="AA129" s="683"/>
      <c r="AB129" s="683"/>
      <c r="AC129" s="683"/>
      <c r="AE129" s="294" t="str">
        <f t="shared" si="8"/>
        <v/>
      </c>
      <c r="AF129" s="294" t="str">
        <f t="shared" si="9"/>
        <v>×</v>
      </c>
      <c r="AG129" s="284" t="e">
        <f>D129&amp;I129&amp;#REF!</f>
        <v>#REF!</v>
      </c>
      <c r="AH129" s="285" t="e">
        <f>IF(#REF!="○", F129, "")</f>
        <v>#REF!</v>
      </c>
    </row>
    <row r="130" spans="1:34" ht="36.75" customHeight="1">
      <c r="A130" s="286">
        <f t="shared" si="10"/>
        <v>120</v>
      </c>
      <c r="B130" s="287" t="str">
        <f>IF(基本情報入力シート!B158="","",基本情報入力シート!B158)</f>
        <v/>
      </c>
      <c r="C130" s="288" t="str">
        <f>IF(基本情報入力シート!L158="","",基本情報入力シート!L158)</f>
        <v/>
      </c>
      <c r="D130" s="288" t="str">
        <f>IF(基本情報入力シート!Q158="","",基本情報入力シート!Q158)</f>
        <v/>
      </c>
      <c r="E130" s="288" t="str">
        <f>IF(基本情報入力シート!V158="","",基本情報入力シート!V158)</f>
        <v/>
      </c>
      <c r="F130" s="288" t="str">
        <f>IF(基本情報入力シート!W158="","",基本情報入力シート!W158)</f>
        <v/>
      </c>
      <c r="G130" s="288" t="str">
        <f>IF(基本情報入力シート!X158="","",基本情報入力シート!X158)</f>
        <v/>
      </c>
      <c r="H130" s="427" t="str">
        <f>IF(基本情報入力シート!Z158="","",基本情報入力シート!Z158)</f>
        <v/>
      </c>
      <c r="I130" s="428" t="str">
        <f>IF(基本情報入力シート!AC158&lt;&gt;"", 基本情報入力シート!AC158, "")</f>
        <v/>
      </c>
      <c r="J130" s="429" t="str">
        <f>IF(基本情報入力シート!AA158="","",基本情報入力シート!AA158)</f>
        <v/>
      </c>
      <c r="K130" s="56" t="str">
        <f>IF(基本情報入力シート!AB158="","",基本情報入力シート!AB158)</f>
        <v/>
      </c>
      <c r="L130" s="430" t="str">
        <f>IF(G130="","",VLOOKUP(G130,【参考】数式用!$A$3:$C$46,3,FALSE))</f>
        <v/>
      </c>
      <c r="M130" s="289" t="str">
        <f t="shared" si="12"/>
        <v/>
      </c>
      <c r="N130" s="259"/>
      <c r="O130" s="259"/>
      <c r="P130" s="259"/>
      <c r="Q130" s="213"/>
      <c r="R130" s="58"/>
      <c r="S130" s="683" t="str">
        <f t="shared" si="7"/>
        <v/>
      </c>
      <c r="T130" s="683"/>
      <c r="U130" s="683"/>
      <c r="V130" s="683"/>
      <c r="W130" s="683"/>
      <c r="X130" s="683"/>
      <c r="Y130" s="683"/>
      <c r="Z130" s="683"/>
      <c r="AA130" s="683"/>
      <c r="AB130" s="683"/>
      <c r="AC130" s="683"/>
      <c r="AE130" s="294" t="str">
        <f t="shared" si="8"/>
        <v/>
      </c>
      <c r="AF130" s="294" t="str">
        <f t="shared" si="9"/>
        <v>×</v>
      </c>
      <c r="AG130" s="284" t="e">
        <f>D130&amp;I130&amp;#REF!</f>
        <v>#REF!</v>
      </c>
      <c r="AH130" s="285" t="e">
        <f>IF(#REF!="○", F130, "")</f>
        <v>#REF!</v>
      </c>
    </row>
    <row r="131" spans="1:34" ht="36.75" customHeight="1">
      <c r="A131" s="286">
        <f t="shared" si="10"/>
        <v>121</v>
      </c>
      <c r="B131" s="287" t="str">
        <f>IF(基本情報入力シート!B159="","",基本情報入力シート!B159)</f>
        <v/>
      </c>
      <c r="C131" s="288" t="str">
        <f>IF(基本情報入力シート!L159="","",基本情報入力シート!L159)</f>
        <v/>
      </c>
      <c r="D131" s="288" t="str">
        <f>IF(基本情報入力シート!Q159="","",基本情報入力シート!Q159)</f>
        <v/>
      </c>
      <c r="E131" s="288" t="str">
        <f>IF(基本情報入力シート!V159="","",基本情報入力シート!V159)</f>
        <v/>
      </c>
      <c r="F131" s="288" t="str">
        <f>IF(基本情報入力シート!W159="","",基本情報入力シート!W159)</f>
        <v/>
      </c>
      <c r="G131" s="288" t="str">
        <f>IF(基本情報入力シート!X159="","",基本情報入力シート!X159)</f>
        <v/>
      </c>
      <c r="H131" s="427" t="str">
        <f>IF(基本情報入力シート!Z159="","",基本情報入力シート!Z159)</f>
        <v/>
      </c>
      <c r="I131" s="428" t="str">
        <f>IF(基本情報入力シート!AC159&lt;&gt;"", 基本情報入力シート!AC159, "")</f>
        <v/>
      </c>
      <c r="J131" s="429" t="str">
        <f>IF(基本情報入力シート!AA159="","",基本情報入力シート!AA159)</f>
        <v/>
      </c>
      <c r="K131" s="56" t="str">
        <f>IF(基本情報入力シート!AB159="","",基本情報入力シート!AB159)</f>
        <v/>
      </c>
      <c r="L131" s="430" t="str">
        <f>IF(G131="","",VLOOKUP(G131,【参考】数式用!$A$3:$C$46,3,FALSE))</f>
        <v/>
      </c>
      <c r="M131" s="289" t="str">
        <f t="shared" si="12"/>
        <v/>
      </c>
      <c r="N131" s="259"/>
      <c r="O131" s="259"/>
      <c r="P131" s="259"/>
      <c r="Q131" s="213"/>
      <c r="R131" s="58"/>
      <c r="S131" s="683" t="str">
        <f t="shared" si="7"/>
        <v/>
      </c>
      <c r="T131" s="683"/>
      <c r="U131" s="683"/>
      <c r="V131" s="683"/>
      <c r="W131" s="683"/>
      <c r="X131" s="683"/>
      <c r="Y131" s="683"/>
      <c r="Z131" s="683"/>
      <c r="AA131" s="683"/>
      <c r="AB131" s="683"/>
      <c r="AC131" s="683"/>
      <c r="AE131" s="294" t="str">
        <f t="shared" si="8"/>
        <v/>
      </c>
      <c r="AF131" s="294" t="str">
        <f t="shared" si="9"/>
        <v>×</v>
      </c>
      <c r="AG131" s="284" t="e">
        <f>D131&amp;I131&amp;#REF!</f>
        <v>#REF!</v>
      </c>
      <c r="AH131" s="285" t="e">
        <f>IF(#REF!="○", F131, "")</f>
        <v>#REF!</v>
      </c>
    </row>
    <row r="132" spans="1:34" ht="36.75" customHeight="1">
      <c r="A132" s="286">
        <f t="shared" si="10"/>
        <v>122</v>
      </c>
      <c r="B132" s="287" t="str">
        <f>IF(基本情報入力シート!B160="","",基本情報入力シート!B160)</f>
        <v/>
      </c>
      <c r="C132" s="288" t="str">
        <f>IF(基本情報入力シート!L160="","",基本情報入力シート!L160)</f>
        <v/>
      </c>
      <c r="D132" s="288" t="str">
        <f>IF(基本情報入力シート!Q160="","",基本情報入力シート!Q160)</f>
        <v/>
      </c>
      <c r="E132" s="288" t="str">
        <f>IF(基本情報入力シート!V160="","",基本情報入力シート!V160)</f>
        <v/>
      </c>
      <c r="F132" s="288" t="str">
        <f>IF(基本情報入力シート!W160="","",基本情報入力シート!W160)</f>
        <v/>
      </c>
      <c r="G132" s="288" t="str">
        <f>IF(基本情報入力シート!X160="","",基本情報入力シート!X160)</f>
        <v/>
      </c>
      <c r="H132" s="427" t="str">
        <f>IF(基本情報入力シート!Z160="","",基本情報入力シート!Z160)</f>
        <v/>
      </c>
      <c r="I132" s="428" t="str">
        <f>IF(基本情報入力シート!AC160&lt;&gt;"", 基本情報入力シート!AC160, "")</f>
        <v/>
      </c>
      <c r="J132" s="429" t="str">
        <f>IF(基本情報入力シート!AA160="","",基本情報入力シート!AA160)</f>
        <v/>
      </c>
      <c r="K132" s="56" t="str">
        <f>IF(基本情報入力シート!AB160="","",基本情報入力シート!AB160)</f>
        <v/>
      </c>
      <c r="L132" s="430" t="str">
        <f>IF(G132="","",VLOOKUP(G132,【参考】数式用!$A$3:$C$46,3,FALSE))</f>
        <v/>
      </c>
      <c r="M132" s="289" t="str">
        <f t="shared" si="12"/>
        <v/>
      </c>
      <c r="N132" s="259"/>
      <c r="O132" s="259"/>
      <c r="P132" s="259"/>
      <c r="Q132" s="213"/>
      <c r="R132" s="58"/>
      <c r="S132" s="683" t="str">
        <f t="shared" si="7"/>
        <v/>
      </c>
      <c r="T132" s="683"/>
      <c r="U132" s="683"/>
      <c r="V132" s="683"/>
      <c r="W132" s="683"/>
      <c r="X132" s="683"/>
      <c r="Y132" s="683"/>
      <c r="Z132" s="683"/>
      <c r="AA132" s="683"/>
      <c r="AB132" s="683"/>
      <c r="AC132" s="683"/>
      <c r="AE132" s="294" t="str">
        <f t="shared" si="8"/>
        <v/>
      </c>
      <c r="AF132" s="294" t="str">
        <f t="shared" si="9"/>
        <v>×</v>
      </c>
      <c r="AG132" s="284" t="e">
        <f>D132&amp;I132&amp;#REF!</f>
        <v>#REF!</v>
      </c>
      <c r="AH132" s="285" t="e">
        <f>IF(#REF!="○", F132, "")</f>
        <v>#REF!</v>
      </c>
    </row>
    <row r="133" spans="1:34" ht="36.75" customHeight="1">
      <c r="A133" s="286">
        <f t="shared" si="10"/>
        <v>123</v>
      </c>
      <c r="B133" s="287" t="str">
        <f>IF(基本情報入力シート!B161="","",基本情報入力シート!B161)</f>
        <v/>
      </c>
      <c r="C133" s="288" t="str">
        <f>IF(基本情報入力シート!L161="","",基本情報入力シート!L161)</f>
        <v/>
      </c>
      <c r="D133" s="288" t="str">
        <f>IF(基本情報入力シート!Q161="","",基本情報入力シート!Q161)</f>
        <v/>
      </c>
      <c r="E133" s="288" t="str">
        <f>IF(基本情報入力シート!V161="","",基本情報入力シート!V161)</f>
        <v/>
      </c>
      <c r="F133" s="288" t="str">
        <f>IF(基本情報入力シート!W161="","",基本情報入力シート!W161)</f>
        <v/>
      </c>
      <c r="G133" s="288" t="str">
        <f>IF(基本情報入力シート!X161="","",基本情報入力シート!X161)</f>
        <v/>
      </c>
      <c r="H133" s="427" t="str">
        <f>IF(基本情報入力シート!Z161="","",基本情報入力シート!Z161)</f>
        <v/>
      </c>
      <c r="I133" s="428" t="str">
        <f>IF(基本情報入力シート!AC161&lt;&gt;"", 基本情報入力シート!AC161, "")</f>
        <v/>
      </c>
      <c r="J133" s="429" t="str">
        <f>IF(基本情報入力シート!AA161="","",基本情報入力シート!AA161)</f>
        <v/>
      </c>
      <c r="K133" s="56" t="str">
        <f>IF(基本情報入力シート!AB161="","",基本情報入力シート!AB161)</f>
        <v/>
      </c>
      <c r="L133" s="430" t="str">
        <f>IF(G133="","",VLOOKUP(G133,【参考】数式用!$A$3:$C$46,3,FALSE))</f>
        <v/>
      </c>
      <c r="M133" s="289" t="str">
        <f t="shared" si="12"/>
        <v/>
      </c>
      <c r="N133" s="259"/>
      <c r="O133" s="259"/>
      <c r="P133" s="259"/>
      <c r="Q133" s="213"/>
      <c r="R133" s="58"/>
      <c r="S133" s="683" t="str">
        <f t="shared" si="7"/>
        <v/>
      </c>
      <c r="T133" s="683"/>
      <c r="U133" s="683"/>
      <c r="V133" s="683"/>
      <c r="W133" s="683"/>
      <c r="X133" s="683"/>
      <c r="Y133" s="683"/>
      <c r="Z133" s="683"/>
      <c r="AA133" s="683"/>
      <c r="AB133" s="683"/>
      <c r="AC133" s="683"/>
      <c r="AE133" s="294" t="str">
        <f t="shared" si="8"/>
        <v/>
      </c>
      <c r="AF133" s="294" t="str">
        <f t="shared" si="9"/>
        <v>×</v>
      </c>
      <c r="AG133" s="284" t="e">
        <f>D133&amp;I133&amp;#REF!</f>
        <v>#REF!</v>
      </c>
      <c r="AH133" s="285" t="e">
        <f>IF(#REF!="○", F133, "")</f>
        <v>#REF!</v>
      </c>
    </row>
    <row r="134" spans="1:34" ht="36.75" customHeight="1">
      <c r="A134" s="286">
        <f t="shared" si="10"/>
        <v>124</v>
      </c>
      <c r="B134" s="287" t="str">
        <f>IF(基本情報入力シート!B162="","",基本情報入力シート!B162)</f>
        <v/>
      </c>
      <c r="C134" s="288" t="str">
        <f>IF(基本情報入力シート!L162="","",基本情報入力シート!L162)</f>
        <v/>
      </c>
      <c r="D134" s="288" t="str">
        <f>IF(基本情報入力シート!Q162="","",基本情報入力シート!Q162)</f>
        <v/>
      </c>
      <c r="E134" s="288" t="str">
        <f>IF(基本情報入力シート!V162="","",基本情報入力シート!V162)</f>
        <v/>
      </c>
      <c r="F134" s="288" t="str">
        <f>IF(基本情報入力シート!W162="","",基本情報入力シート!W162)</f>
        <v/>
      </c>
      <c r="G134" s="288" t="str">
        <f>IF(基本情報入力シート!X162="","",基本情報入力シート!X162)</f>
        <v/>
      </c>
      <c r="H134" s="427" t="str">
        <f>IF(基本情報入力シート!Z162="","",基本情報入力シート!Z162)</f>
        <v/>
      </c>
      <c r="I134" s="428" t="str">
        <f>IF(基本情報入力シート!AC162&lt;&gt;"", 基本情報入力シート!AC162, "")</f>
        <v/>
      </c>
      <c r="J134" s="429" t="str">
        <f>IF(基本情報入力シート!AA162="","",基本情報入力シート!AA162)</f>
        <v/>
      </c>
      <c r="K134" s="56" t="str">
        <f>IF(基本情報入力シート!AB162="","",基本情報入力シート!AB162)</f>
        <v/>
      </c>
      <c r="L134" s="430" t="str">
        <f>IF(G134="","",VLOOKUP(G134,【参考】数式用!$A$3:$C$46,3,FALSE))</f>
        <v/>
      </c>
      <c r="M134" s="289" t="str">
        <f t="shared" si="12"/>
        <v/>
      </c>
      <c r="N134" s="259"/>
      <c r="O134" s="259"/>
      <c r="P134" s="259"/>
      <c r="Q134" s="213"/>
      <c r="R134" s="58"/>
      <c r="S134" s="683" t="str">
        <f t="shared" si="7"/>
        <v/>
      </c>
      <c r="T134" s="683"/>
      <c r="U134" s="683"/>
      <c r="V134" s="683"/>
      <c r="W134" s="683"/>
      <c r="X134" s="683"/>
      <c r="Y134" s="683"/>
      <c r="Z134" s="683"/>
      <c r="AA134" s="683"/>
      <c r="AB134" s="683"/>
      <c r="AC134" s="683"/>
      <c r="AE134" s="294" t="str">
        <f t="shared" si="8"/>
        <v/>
      </c>
      <c r="AF134" s="294" t="str">
        <f t="shared" si="9"/>
        <v>×</v>
      </c>
      <c r="AG134" s="284" t="e">
        <f>D134&amp;I134&amp;#REF!</f>
        <v>#REF!</v>
      </c>
      <c r="AH134" s="285" t="e">
        <f>IF(#REF!="○", F134, "")</f>
        <v>#REF!</v>
      </c>
    </row>
    <row r="135" spans="1:34" ht="36.75" customHeight="1">
      <c r="A135" s="286">
        <f t="shared" si="10"/>
        <v>125</v>
      </c>
      <c r="B135" s="287" t="str">
        <f>IF(基本情報入力シート!B163="","",基本情報入力シート!B163)</f>
        <v/>
      </c>
      <c r="C135" s="288" t="str">
        <f>IF(基本情報入力シート!L163="","",基本情報入力シート!L163)</f>
        <v/>
      </c>
      <c r="D135" s="288" t="str">
        <f>IF(基本情報入力シート!Q163="","",基本情報入力シート!Q163)</f>
        <v/>
      </c>
      <c r="E135" s="288" t="str">
        <f>IF(基本情報入力シート!V163="","",基本情報入力シート!V163)</f>
        <v/>
      </c>
      <c r="F135" s="288" t="str">
        <f>IF(基本情報入力シート!W163="","",基本情報入力シート!W163)</f>
        <v/>
      </c>
      <c r="G135" s="288" t="str">
        <f>IF(基本情報入力シート!X163="","",基本情報入力シート!X163)</f>
        <v/>
      </c>
      <c r="H135" s="427" t="str">
        <f>IF(基本情報入力シート!Z163="","",基本情報入力シート!Z163)</f>
        <v/>
      </c>
      <c r="I135" s="428" t="str">
        <f>IF(基本情報入力シート!AC163&lt;&gt;"", 基本情報入力シート!AC163, "")</f>
        <v/>
      </c>
      <c r="J135" s="429" t="str">
        <f>IF(基本情報入力シート!AA163="","",基本情報入力シート!AA163)</f>
        <v/>
      </c>
      <c r="K135" s="56" t="str">
        <f>IF(基本情報入力シート!AB163="","",基本情報入力シート!AB163)</f>
        <v/>
      </c>
      <c r="L135" s="430" t="str">
        <f>IF(G135="","",VLOOKUP(G135,【参考】数式用!$A$3:$C$46,3,FALSE))</f>
        <v/>
      </c>
      <c r="M135" s="289" t="str">
        <f t="shared" si="12"/>
        <v/>
      </c>
      <c r="N135" s="259"/>
      <c r="O135" s="259"/>
      <c r="P135" s="259"/>
      <c r="Q135" s="213"/>
      <c r="R135" s="58"/>
      <c r="S135" s="683" t="str">
        <f t="shared" si="7"/>
        <v/>
      </c>
      <c r="T135" s="683"/>
      <c r="U135" s="683"/>
      <c r="V135" s="683"/>
      <c r="W135" s="683"/>
      <c r="X135" s="683"/>
      <c r="Y135" s="683"/>
      <c r="Z135" s="683"/>
      <c r="AA135" s="683"/>
      <c r="AB135" s="683"/>
      <c r="AC135" s="683"/>
      <c r="AE135" s="294" t="str">
        <f t="shared" si="8"/>
        <v/>
      </c>
      <c r="AF135" s="294" t="str">
        <f t="shared" si="9"/>
        <v>×</v>
      </c>
      <c r="AG135" s="284" t="e">
        <f>D135&amp;I135&amp;#REF!</f>
        <v>#REF!</v>
      </c>
      <c r="AH135" s="285" t="e">
        <f>IF(#REF!="○", F135, "")</f>
        <v>#REF!</v>
      </c>
    </row>
    <row r="136" spans="1:34" ht="36.75" customHeight="1">
      <c r="A136" s="286">
        <f t="shared" si="10"/>
        <v>126</v>
      </c>
      <c r="B136" s="287" t="str">
        <f>IF(基本情報入力シート!B164="","",基本情報入力シート!B164)</f>
        <v/>
      </c>
      <c r="C136" s="288" t="str">
        <f>IF(基本情報入力シート!L164="","",基本情報入力シート!L164)</f>
        <v/>
      </c>
      <c r="D136" s="288" t="str">
        <f>IF(基本情報入力シート!Q164="","",基本情報入力シート!Q164)</f>
        <v/>
      </c>
      <c r="E136" s="288" t="str">
        <f>IF(基本情報入力シート!V164="","",基本情報入力シート!V164)</f>
        <v/>
      </c>
      <c r="F136" s="288" t="str">
        <f>IF(基本情報入力シート!W164="","",基本情報入力シート!W164)</f>
        <v/>
      </c>
      <c r="G136" s="288" t="str">
        <f>IF(基本情報入力シート!X164="","",基本情報入力シート!X164)</f>
        <v/>
      </c>
      <c r="H136" s="427" t="str">
        <f>IF(基本情報入力シート!Z164="","",基本情報入力シート!Z164)</f>
        <v/>
      </c>
      <c r="I136" s="428" t="str">
        <f>IF(基本情報入力シート!AC164&lt;&gt;"", 基本情報入力シート!AC164, "")</f>
        <v/>
      </c>
      <c r="J136" s="429" t="str">
        <f>IF(基本情報入力シート!AA164="","",基本情報入力シート!AA164)</f>
        <v/>
      </c>
      <c r="K136" s="56" t="str">
        <f>IF(基本情報入力シート!AB164="","",基本情報入力シート!AB164)</f>
        <v/>
      </c>
      <c r="L136" s="430" t="str">
        <f>IF(G136="","",VLOOKUP(G136,【参考】数式用!$A$3:$C$46,3,FALSE))</f>
        <v/>
      </c>
      <c r="M136" s="289" t="str">
        <f t="shared" si="12"/>
        <v/>
      </c>
      <c r="N136" s="259"/>
      <c r="O136" s="259"/>
      <c r="P136" s="259"/>
      <c r="Q136" s="213"/>
      <c r="R136" s="58"/>
      <c r="S136" s="683" t="str">
        <f t="shared" si="7"/>
        <v/>
      </c>
      <c r="T136" s="683"/>
      <c r="U136" s="683"/>
      <c r="V136" s="683"/>
      <c r="W136" s="683"/>
      <c r="X136" s="683"/>
      <c r="Y136" s="683"/>
      <c r="Z136" s="683"/>
      <c r="AA136" s="683"/>
      <c r="AB136" s="683"/>
      <c r="AC136" s="683"/>
      <c r="AE136" s="294" t="str">
        <f t="shared" si="8"/>
        <v/>
      </c>
      <c r="AF136" s="294" t="str">
        <f t="shared" si="9"/>
        <v>×</v>
      </c>
      <c r="AG136" s="284" t="e">
        <f>D136&amp;I136&amp;#REF!</f>
        <v>#REF!</v>
      </c>
      <c r="AH136" s="285" t="e">
        <f>IF(#REF!="○", F136, "")</f>
        <v>#REF!</v>
      </c>
    </row>
    <row r="137" spans="1:34" ht="36.75" customHeight="1">
      <c r="A137" s="286">
        <f t="shared" si="10"/>
        <v>127</v>
      </c>
      <c r="B137" s="287" t="str">
        <f>IF(基本情報入力シート!B165="","",基本情報入力シート!B165)</f>
        <v/>
      </c>
      <c r="C137" s="288" t="str">
        <f>IF(基本情報入力シート!L165="","",基本情報入力シート!L165)</f>
        <v/>
      </c>
      <c r="D137" s="288" t="str">
        <f>IF(基本情報入力シート!Q165="","",基本情報入力シート!Q165)</f>
        <v/>
      </c>
      <c r="E137" s="288" t="str">
        <f>IF(基本情報入力シート!V165="","",基本情報入力シート!V165)</f>
        <v/>
      </c>
      <c r="F137" s="288" t="str">
        <f>IF(基本情報入力シート!W165="","",基本情報入力シート!W165)</f>
        <v/>
      </c>
      <c r="G137" s="288" t="str">
        <f>IF(基本情報入力シート!X165="","",基本情報入力シート!X165)</f>
        <v/>
      </c>
      <c r="H137" s="427" t="str">
        <f>IF(基本情報入力シート!Z165="","",基本情報入力シート!Z165)</f>
        <v/>
      </c>
      <c r="I137" s="428" t="str">
        <f>IF(基本情報入力シート!AC165&lt;&gt;"", 基本情報入力シート!AC165, "")</f>
        <v/>
      </c>
      <c r="J137" s="429" t="str">
        <f>IF(基本情報入力シート!AA165="","",基本情報入力シート!AA165)</f>
        <v/>
      </c>
      <c r="K137" s="56" t="str">
        <f>IF(基本情報入力シート!AB165="","",基本情報入力シート!AB165)</f>
        <v/>
      </c>
      <c r="L137" s="430" t="str">
        <f>IF(G137="","",VLOOKUP(G137,【参考】数式用!$A$3:$C$46,3,FALSE))</f>
        <v/>
      </c>
      <c r="M137" s="289" t="str">
        <f t="shared" si="12"/>
        <v/>
      </c>
      <c r="N137" s="259"/>
      <c r="O137" s="259"/>
      <c r="P137" s="259"/>
      <c r="Q137" s="213"/>
      <c r="R137" s="58"/>
      <c r="S137" s="683" t="str">
        <f t="shared" si="7"/>
        <v/>
      </c>
      <c r="T137" s="683"/>
      <c r="U137" s="683"/>
      <c r="V137" s="683"/>
      <c r="W137" s="683"/>
      <c r="X137" s="683"/>
      <c r="Y137" s="683"/>
      <c r="Z137" s="683"/>
      <c r="AA137" s="683"/>
      <c r="AB137" s="683"/>
      <c r="AC137" s="683"/>
      <c r="AE137" s="294" t="str">
        <f t="shared" si="8"/>
        <v/>
      </c>
      <c r="AF137" s="294" t="str">
        <f t="shared" si="9"/>
        <v>×</v>
      </c>
      <c r="AG137" s="284" t="e">
        <f>D137&amp;I137&amp;#REF!</f>
        <v>#REF!</v>
      </c>
      <c r="AH137" s="285" t="e">
        <f>IF(#REF!="○", F137, "")</f>
        <v>#REF!</v>
      </c>
    </row>
    <row r="138" spans="1:34" ht="36.75" customHeight="1">
      <c r="A138" s="286">
        <f t="shared" si="10"/>
        <v>128</v>
      </c>
      <c r="B138" s="287" t="str">
        <f>IF(基本情報入力シート!B166="","",基本情報入力シート!B166)</f>
        <v/>
      </c>
      <c r="C138" s="288" t="str">
        <f>IF(基本情報入力シート!L166="","",基本情報入力シート!L166)</f>
        <v/>
      </c>
      <c r="D138" s="288" t="str">
        <f>IF(基本情報入力シート!Q166="","",基本情報入力シート!Q166)</f>
        <v/>
      </c>
      <c r="E138" s="288" t="str">
        <f>IF(基本情報入力シート!V166="","",基本情報入力シート!V166)</f>
        <v/>
      </c>
      <c r="F138" s="288" t="str">
        <f>IF(基本情報入力シート!W166="","",基本情報入力シート!W166)</f>
        <v/>
      </c>
      <c r="G138" s="288" t="str">
        <f>IF(基本情報入力シート!X166="","",基本情報入力シート!X166)</f>
        <v/>
      </c>
      <c r="H138" s="427" t="str">
        <f>IF(基本情報入力シート!Z166="","",基本情報入力シート!Z166)</f>
        <v/>
      </c>
      <c r="I138" s="428" t="str">
        <f>IF(基本情報入力シート!AC166&lt;&gt;"", 基本情報入力シート!AC166, "")</f>
        <v/>
      </c>
      <c r="J138" s="429" t="str">
        <f>IF(基本情報入力シート!AA166="","",基本情報入力シート!AA166)</f>
        <v/>
      </c>
      <c r="K138" s="56" t="str">
        <f>IF(基本情報入力シート!AB166="","",基本情報入力シート!AB166)</f>
        <v/>
      </c>
      <c r="L138" s="430" t="str">
        <f>IF(G138="","",VLOOKUP(G138,【参考】数式用!$A$3:$C$46,3,FALSE))</f>
        <v/>
      </c>
      <c r="M138" s="289" t="str">
        <f t="shared" si="12"/>
        <v/>
      </c>
      <c r="N138" s="259"/>
      <c r="O138" s="259"/>
      <c r="P138" s="259"/>
      <c r="Q138" s="213"/>
      <c r="R138" s="58"/>
      <c r="S138" s="683" t="str">
        <f t="shared" si="7"/>
        <v/>
      </c>
      <c r="T138" s="683"/>
      <c r="U138" s="683"/>
      <c r="V138" s="683"/>
      <c r="W138" s="683"/>
      <c r="X138" s="683"/>
      <c r="Y138" s="683"/>
      <c r="Z138" s="683"/>
      <c r="AA138" s="683"/>
      <c r="AB138" s="683"/>
      <c r="AC138" s="683"/>
      <c r="AE138" s="294" t="str">
        <f t="shared" si="8"/>
        <v/>
      </c>
      <c r="AF138" s="294" t="str">
        <f t="shared" si="9"/>
        <v>×</v>
      </c>
      <c r="AG138" s="284" t="e">
        <f>D138&amp;I138&amp;#REF!</f>
        <v>#REF!</v>
      </c>
      <c r="AH138" s="285" t="e">
        <f>IF(#REF!="○", F138, "")</f>
        <v>#REF!</v>
      </c>
    </row>
    <row r="139" spans="1:34" ht="36.75" customHeight="1">
      <c r="A139" s="286">
        <f t="shared" si="10"/>
        <v>129</v>
      </c>
      <c r="B139" s="287" t="str">
        <f>IF(基本情報入力シート!B167="","",基本情報入力シート!B167)</f>
        <v/>
      </c>
      <c r="C139" s="288" t="str">
        <f>IF(基本情報入力シート!L167="","",基本情報入力シート!L167)</f>
        <v/>
      </c>
      <c r="D139" s="288" t="str">
        <f>IF(基本情報入力シート!Q167="","",基本情報入力シート!Q167)</f>
        <v/>
      </c>
      <c r="E139" s="288" t="str">
        <f>IF(基本情報入力シート!V167="","",基本情報入力シート!V167)</f>
        <v/>
      </c>
      <c r="F139" s="288" t="str">
        <f>IF(基本情報入力シート!W167="","",基本情報入力シート!W167)</f>
        <v/>
      </c>
      <c r="G139" s="288" t="str">
        <f>IF(基本情報入力シート!X167="","",基本情報入力シート!X167)</f>
        <v/>
      </c>
      <c r="H139" s="427" t="str">
        <f>IF(基本情報入力シート!Z167="","",基本情報入力シート!Z167)</f>
        <v/>
      </c>
      <c r="I139" s="428" t="str">
        <f>IF(基本情報入力シート!AC167&lt;&gt;"", 基本情報入力シート!AC167, "")</f>
        <v/>
      </c>
      <c r="J139" s="429" t="str">
        <f>IF(基本情報入力シート!AA167="","",基本情報入力シート!AA167)</f>
        <v/>
      </c>
      <c r="K139" s="56" t="str">
        <f>IF(基本情報入力シート!AB167="","",基本情報入力シート!AB167)</f>
        <v/>
      </c>
      <c r="L139" s="430" t="str">
        <f>IF(G139="","",VLOOKUP(G139,【参考】数式用!$A$3:$C$46,3,FALSE))</f>
        <v/>
      </c>
      <c r="M139" s="289" t="str">
        <f t="shared" si="12"/>
        <v/>
      </c>
      <c r="N139" s="259"/>
      <c r="O139" s="259"/>
      <c r="P139" s="259"/>
      <c r="Q139" s="213"/>
      <c r="R139" s="58"/>
      <c r="S139" s="683" t="str">
        <f t="shared" ref="S139:S202" si="13">IF(AND(M139&lt;&gt;"",AF139="×"),"！複数の交付対象月を選んでいる、交付対象月が選ばれていない又は補助金を申請予定でないのに交付対象月が選ばれています。", "")</f>
        <v/>
      </c>
      <c r="T139" s="683"/>
      <c r="U139" s="683"/>
      <c r="V139" s="683"/>
      <c r="W139" s="683"/>
      <c r="X139" s="683"/>
      <c r="Y139" s="683"/>
      <c r="Z139" s="683"/>
      <c r="AA139" s="683"/>
      <c r="AB139" s="683"/>
      <c r="AC139" s="683"/>
      <c r="AE139" s="294" t="str">
        <f t="shared" ref="AE139:AE202" si="14">IF(AND(G139&lt;&gt;"",I139="○"), "色付け", "")</f>
        <v/>
      </c>
      <c r="AF139" s="294" t="str">
        <f t="shared" ref="AF139:AF202" si="15">IF(COUNTIF(N139:Q139, "○")=1, "○", "×")</f>
        <v>×</v>
      </c>
      <c r="AG139" s="284" t="e">
        <f>D139&amp;I139&amp;#REF!</f>
        <v>#REF!</v>
      </c>
      <c r="AH139" s="285" t="e">
        <f>IF(#REF!="○", F139, "")</f>
        <v>#REF!</v>
      </c>
    </row>
    <row r="140" spans="1:34" ht="36.75" customHeight="1">
      <c r="A140" s="286">
        <f t="shared" si="10"/>
        <v>130</v>
      </c>
      <c r="B140" s="287" t="str">
        <f>IF(基本情報入力シート!B168="","",基本情報入力シート!B168)</f>
        <v/>
      </c>
      <c r="C140" s="288" t="str">
        <f>IF(基本情報入力シート!L168="","",基本情報入力シート!L168)</f>
        <v/>
      </c>
      <c r="D140" s="288" t="str">
        <f>IF(基本情報入力シート!Q168="","",基本情報入力シート!Q168)</f>
        <v/>
      </c>
      <c r="E140" s="288" t="str">
        <f>IF(基本情報入力シート!V168="","",基本情報入力シート!V168)</f>
        <v/>
      </c>
      <c r="F140" s="288" t="str">
        <f>IF(基本情報入力シート!W168="","",基本情報入力シート!W168)</f>
        <v/>
      </c>
      <c r="G140" s="288" t="str">
        <f>IF(基本情報入力シート!X168="","",基本情報入力シート!X168)</f>
        <v/>
      </c>
      <c r="H140" s="427" t="str">
        <f>IF(基本情報入力シート!Z168="","",基本情報入力シート!Z168)</f>
        <v/>
      </c>
      <c r="I140" s="428" t="str">
        <f>IF(基本情報入力シート!AC168&lt;&gt;"", 基本情報入力シート!AC168, "")</f>
        <v/>
      </c>
      <c r="J140" s="429" t="str">
        <f>IF(基本情報入力シート!AA168="","",基本情報入力シート!AA168)</f>
        <v/>
      </c>
      <c r="K140" s="56" t="str">
        <f>IF(基本情報入力シート!AB168="","",基本情報入力シート!AB168)</f>
        <v/>
      </c>
      <c r="L140" s="430" t="str">
        <f>IF(G140="","",VLOOKUP(G140,【参考】数式用!$A$3:$C$46,3,FALSE))</f>
        <v/>
      </c>
      <c r="M140" s="289" t="str">
        <f t="shared" si="12"/>
        <v/>
      </c>
      <c r="N140" s="259"/>
      <c r="O140" s="259"/>
      <c r="P140" s="259"/>
      <c r="Q140" s="213"/>
      <c r="R140" s="58"/>
      <c r="S140" s="683" t="str">
        <f t="shared" si="13"/>
        <v/>
      </c>
      <c r="T140" s="683"/>
      <c r="U140" s="683"/>
      <c r="V140" s="683"/>
      <c r="W140" s="683"/>
      <c r="X140" s="683"/>
      <c r="Y140" s="683"/>
      <c r="Z140" s="683"/>
      <c r="AA140" s="683"/>
      <c r="AB140" s="683"/>
      <c r="AC140" s="683"/>
      <c r="AE140" s="294" t="str">
        <f t="shared" si="14"/>
        <v/>
      </c>
      <c r="AF140" s="294" t="str">
        <f t="shared" si="15"/>
        <v>×</v>
      </c>
      <c r="AG140" s="284" t="e">
        <f>D140&amp;I140&amp;#REF!</f>
        <v>#REF!</v>
      </c>
      <c r="AH140" s="285" t="e">
        <f>IF(#REF!="○", F140, "")</f>
        <v>#REF!</v>
      </c>
    </row>
    <row r="141" spans="1:34" ht="36.75" customHeight="1">
      <c r="A141" s="286">
        <f t="shared" ref="A141:A204" si="16">A140+1</f>
        <v>131</v>
      </c>
      <c r="B141" s="287" t="str">
        <f>IF(基本情報入力シート!B169="","",基本情報入力シート!B169)</f>
        <v/>
      </c>
      <c r="C141" s="288" t="str">
        <f>IF(基本情報入力シート!L169="","",基本情報入力シート!L169)</f>
        <v/>
      </c>
      <c r="D141" s="288" t="str">
        <f>IF(基本情報入力シート!Q169="","",基本情報入力シート!Q169)</f>
        <v/>
      </c>
      <c r="E141" s="288" t="str">
        <f>IF(基本情報入力シート!V169="","",基本情報入力シート!V169)</f>
        <v/>
      </c>
      <c r="F141" s="288" t="str">
        <f>IF(基本情報入力シート!W169="","",基本情報入力シート!W169)</f>
        <v/>
      </c>
      <c r="G141" s="288" t="str">
        <f>IF(基本情報入力シート!X169="","",基本情報入力シート!X169)</f>
        <v/>
      </c>
      <c r="H141" s="427" t="str">
        <f>IF(基本情報入力シート!Z169="","",基本情報入力シート!Z169)</f>
        <v/>
      </c>
      <c r="I141" s="428" t="str">
        <f>IF(基本情報入力シート!AC169&lt;&gt;"", 基本情報入力シート!AC169, "")</f>
        <v/>
      </c>
      <c r="J141" s="429" t="str">
        <f>IF(基本情報入力シート!AA169="","",基本情報入力シート!AA169)</f>
        <v/>
      </c>
      <c r="K141" s="56" t="str">
        <f>IF(基本情報入力シート!AB169="","",基本情報入力シート!AB169)</f>
        <v/>
      </c>
      <c r="L141" s="430" t="str">
        <f>IF(G141="","",VLOOKUP(G141,【参考】数式用!$A$3:$C$46,3,FALSE))</f>
        <v/>
      </c>
      <c r="M141" s="289" t="str">
        <f t="shared" si="12"/>
        <v/>
      </c>
      <c r="N141" s="259"/>
      <c r="O141" s="259"/>
      <c r="P141" s="259"/>
      <c r="Q141" s="213"/>
      <c r="R141" s="58"/>
      <c r="S141" s="683" t="str">
        <f t="shared" si="13"/>
        <v/>
      </c>
      <c r="T141" s="683"/>
      <c r="U141" s="683"/>
      <c r="V141" s="683"/>
      <c r="W141" s="683"/>
      <c r="X141" s="683"/>
      <c r="Y141" s="683"/>
      <c r="Z141" s="683"/>
      <c r="AA141" s="683"/>
      <c r="AB141" s="683"/>
      <c r="AC141" s="683"/>
      <c r="AE141" s="294" t="str">
        <f t="shared" si="14"/>
        <v/>
      </c>
      <c r="AF141" s="294" t="str">
        <f t="shared" si="15"/>
        <v>×</v>
      </c>
      <c r="AG141" s="284" t="e">
        <f>D141&amp;I141&amp;#REF!</f>
        <v>#REF!</v>
      </c>
      <c r="AH141" s="285" t="e">
        <f>IF(#REF!="○", F141, "")</f>
        <v>#REF!</v>
      </c>
    </row>
    <row r="142" spans="1:34" ht="36.75" customHeight="1">
      <c r="A142" s="286">
        <f t="shared" si="16"/>
        <v>132</v>
      </c>
      <c r="B142" s="287" t="str">
        <f>IF(基本情報入力シート!B170="","",基本情報入力シート!B170)</f>
        <v/>
      </c>
      <c r="C142" s="288" t="str">
        <f>IF(基本情報入力シート!L170="","",基本情報入力シート!L170)</f>
        <v/>
      </c>
      <c r="D142" s="288" t="str">
        <f>IF(基本情報入力シート!Q170="","",基本情報入力シート!Q170)</f>
        <v/>
      </c>
      <c r="E142" s="288" t="str">
        <f>IF(基本情報入力シート!V170="","",基本情報入力シート!V170)</f>
        <v/>
      </c>
      <c r="F142" s="288" t="str">
        <f>IF(基本情報入力シート!W170="","",基本情報入力シート!W170)</f>
        <v/>
      </c>
      <c r="G142" s="288" t="str">
        <f>IF(基本情報入力シート!X170="","",基本情報入力シート!X170)</f>
        <v/>
      </c>
      <c r="H142" s="427" t="str">
        <f>IF(基本情報入力シート!Z170="","",基本情報入力シート!Z170)</f>
        <v/>
      </c>
      <c r="I142" s="428" t="str">
        <f>IF(基本情報入力シート!AC170&lt;&gt;"", 基本情報入力シート!AC170, "")</f>
        <v/>
      </c>
      <c r="J142" s="429" t="str">
        <f>IF(基本情報入力シート!AA170="","",基本情報入力シート!AA170)</f>
        <v/>
      </c>
      <c r="K142" s="56" t="str">
        <f>IF(基本情報入力シート!AB170="","",基本情報入力シート!AB170)</f>
        <v/>
      </c>
      <c r="L142" s="430" t="str">
        <f>IF(G142="","",VLOOKUP(G142,【参考】数式用!$A$3:$C$46,3,FALSE))</f>
        <v/>
      </c>
      <c r="M142" s="289" t="str">
        <f t="shared" si="12"/>
        <v/>
      </c>
      <c r="N142" s="259"/>
      <c r="O142" s="259"/>
      <c r="P142" s="259"/>
      <c r="Q142" s="213"/>
      <c r="R142" s="58"/>
      <c r="S142" s="683" t="str">
        <f t="shared" si="13"/>
        <v/>
      </c>
      <c r="T142" s="683"/>
      <c r="U142" s="683"/>
      <c r="V142" s="683"/>
      <c r="W142" s="683"/>
      <c r="X142" s="683"/>
      <c r="Y142" s="683"/>
      <c r="Z142" s="683"/>
      <c r="AA142" s="683"/>
      <c r="AB142" s="683"/>
      <c r="AC142" s="683"/>
      <c r="AE142" s="294" t="str">
        <f t="shared" si="14"/>
        <v/>
      </c>
      <c r="AF142" s="294" t="str">
        <f t="shared" si="15"/>
        <v>×</v>
      </c>
      <c r="AG142" s="284" t="e">
        <f>D142&amp;I142&amp;#REF!</f>
        <v>#REF!</v>
      </c>
      <c r="AH142" s="285" t="e">
        <f>IF(#REF!="○", F142, "")</f>
        <v>#REF!</v>
      </c>
    </row>
    <row r="143" spans="1:34" ht="36.75" customHeight="1">
      <c r="A143" s="286">
        <f t="shared" si="16"/>
        <v>133</v>
      </c>
      <c r="B143" s="287" t="str">
        <f>IF(基本情報入力シート!B171="","",基本情報入力シート!B171)</f>
        <v/>
      </c>
      <c r="C143" s="288" t="str">
        <f>IF(基本情報入力シート!L171="","",基本情報入力シート!L171)</f>
        <v/>
      </c>
      <c r="D143" s="288" t="str">
        <f>IF(基本情報入力シート!Q171="","",基本情報入力シート!Q171)</f>
        <v/>
      </c>
      <c r="E143" s="288" t="str">
        <f>IF(基本情報入力シート!V171="","",基本情報入力シート!V171)</f>
        <v/>
      </c>
      <c r="F143" s="288" t="str">
        <f>IF(基本情報入力シート!W171="","",基本情報入力シート!W171)</f>
        <v/>
      </c>
      <c r="G143" s="288" t="str">
        <f>IF(基本情報入力シート!X171="","",基本情報入力シート!X171)</f>
        <v/>
      </c>
      <c r="H143" s="427" t="str">
        <f>IF(基本情報入力シート!Z171="","",基本情報入力シート!Z171)</f>
        <v/>
      </c>
      <c r="I143" s="428" t="str">
        <f>IF(基本情報入力シート!AC171&lt;&gt;"", 基本情報入力シート!AC171, "")</f>
        <v/>
      </c>
      <c r="J143" s="429" t="str">
        <f>IF(基本情報入力シート!AA171="","",基本情報入力シート!AA171)</f>
        <v/>
      </c>
      <c r="K143" s="56" t="str">
        <f>IF(基本情報入力シート!AB171="","",基本情報入力シート!AB171)</f>
        <v/>
      </c>
      <c r="L143" s="430" t="str">
        <f>IF(G143="","",VLOOKUP(G143,【参考】数式用!$A$3:$C$46,3,FALSE))</f>
        <v/>
      </c>
      <c r="M143" s="289" t="str">
        <f t="shared" si="12"/>
        <v/>
      </c>
      <c r="N143" s="259"/>
      <c r="O143" s="259"/>
      <c r="P143" s="259"/>
      <c r="Q143" s="213"/>
      <c r="R143" s="58"/>
      <c r="S143" s="683" t="str">
        <f t="shared" si="13"/>
        <v/>
      </c>
      <c r="T143" s="683"/>
      <c r="U143" s="683"/>
      <c r="V143" s="683"/>
      <c r="W143" s="683"/>
      <c r="X143" s="683"/>
      <c r="Y143" s="683"/>
      <c r="Z143" s="683"/>
      <c r="AA143" s="683"/>
      <c r="AB143" s="683"/>
      <c r="AC143" s="683"/>
      <c r="AE143" s="294" t="str">
        <f t="shared" si="14"/>
        <v/>
      </c>
      <c r="AF143" s="294" t="str">
        <f t="shared" si="15"/>
        <v>×</v>
      </c>
      <c r="AG143" s="284" t="e">
        <f>D143&amp;I143&amp;#REF!</f>
        <v>#REF!</v>
      </c>
      <c r="AH143" s="285" t="e">
        <f>IF(#REF!="○", F143, "")</f>
        <v>#REF!</v>
      </c>
    </row>
    <row r="144" spans="1:34" ht="36.75" customHeight="1">
      <c r="A144" s="286">
        <f t="shared" si="16"/>
        <v>134</v>
      </c>
      <c r="B144" s="287" t="str">
        <f>IF(基本情報入力シート!B172="","",基本情報入力シート!B172)</f>
        <v/>
      </c>
      <c r="C144" s="288" t="str">
        <f>IF(基本情報入力シート!L172="","",基本情報入力シート!L172)</f>
        <v/>
      </c>
      <c r="D144" s="288" t="str">
        <f>IF(基本情報入力シート!Q172="","",基本情報入力シート!Q172)</f>
        <v/>
      </c>
      <c r="E144" s="288" t="str">
        <f>IF(基本情報入力シート!V172="","",基本情報入力シート!V172)</f>
        <v/>
      </c>
      <c r="F144" s="288" t="str">
        <f>IF(基本情報入力シート!W172="","",基本情報入力シート!W172)</f>
        <v/>
      </c>
      <c r="G144" s="288" t="str">
        <f>IF(基本情報入力シート!X172="","",基本情報入力シート!X172)</f>
        <v/>
      </c>
      <c r="H144" s="427" t="str">
        <f>IF(基本情報入力シート!Z172="","",基本情報入力シート!Z172)</f>
        <v/>
      </c>
      <c r="I144" s="428" t="str">
        <f>IF(基本情報入力シート!AC172&lt;&gt;"", 基本情報入力シート!AC172, "")</f>
        <v/>
      </c>
      <c r="J144" s="429" t="str">
        <f>IF(基本情報入力シート!AA172="","",基本情報入力シート!AA172)</f>
        <v/>
      </c>
      <c r="K144" s="56" t="str">
        <f>IF(基本情報入力シート!AB172="","",基本情報入力シート!AB172)</f>
        <v/>
      </c>
      <c r="L144" s="430" t="str">
        <f>IF(G144="","",VLOOKUP(G144,【参考】数式用!$A$3:$C$46,3,FALSE))</f>
        <v/>
      </c>
      <c r="M144" s="289" t="str">
        <f t="shared" si="12"/>
        <v/>
      </c>
      <c r="N144" s="259"/>
      <c r="O144" s="259"/>
      <c r="P144" s="259"/>
      <c r="Q144" s="213"/>
      <c r="R144" s="58"/>
      <c r="S144" s="683" t="str">
        <f t="shared" si="13"/>
        <v/>
      </c>
      <c r="T144" s="683"/>
      <c r="U144" s="683"/>
      <c r="V144" s="683"/>
      <c r="W144" s="683"/>
      <c r="X144" s="683"/>
      <c r="Y144" s="683"/>
      <c r="Z144" s="683"/>
      <c r="AA144" s="683"/>
      <c r="AB144" s="683"/>
      <c r="AC144" s="683"/>
      <c r="AE144" s="294" t="str">
        <f t="shared" si="14"/>
        <v/>
      </c>
      <c r="AF144" s="294" t="str">
        <f t="shared" si="15"/>
        <v>×</v>
      </c>
      <c r="AG144" s="284" t="e">
        <f>D144&amp;I144&amp;#REF!</f>
        <v>#REF!</v>
      </c>
      <c r="AH144" s="285" t="e">
        <f>IF(#REF!="○", F144, "")</f>
        <v>#REF!</v>
      </c>
    </row>
    <row r="145" spans="1:34" ht="36.75" customHeight="1">
      <c r="A145" s="286">
        <f t="shared" si="16"/>
        <v>135</v>
      </c>
      <c r="B145" s="287" t="str">
        <f>IF(基本情報入力シート!B173="","",基本情報入力シート!B173)</f>
        <v/>
      </c>
      <c r="C145" s="288" t="str">
        <f>IF(基本情報入力シート!L173="","",基本情報入力シート!L173)</f>
        <v/>
      </c>
      <c r="D145" s="288" t="str">
        <f>IF(基本情報入力シート!Q173="","",基本情報入力シート!Q173)</f>
        <v/>
      </c>
      <c r="E145" s="288" t="str">
        <f>IF(基本情報入力シート!V173="","",基本情報入力シート!V173)</f>
        <v/>
      </c>
      <c r="F145" s="288" t="str">
        <f>IF(基本情報入力シート!W173="","",基本情報入力シート!W173)</f>
        <v/>
      </c>
      <c r="G145" s="288" t="str">
        <f>IF(基本情報入力シート!X173="","",基本情報入力シート!X173)</f>
        <v/>
      </c>
      <c r="H145" s="427" t="str">
        <f>IF(基本情報入力シート!Z173="","",基本情報入力シート!Z173)</f>
        <v/>
      </c>
      <c r="I145" s="428" t="str">
        <f>IF(基本情報入力シート!AC173&lt;&gt;"", 基本情報入力シート!AC173, "")</f>
        <v/>
      </c>
      <c r="J145" s="429" t="str">
        <f>IF(基本情報入力シート!AA173="","",基本情報入力シート!AA173)</f>
        <v/>
      </c>
      <c r="K145" s="56" t="str">
        <f>IF(基本情報入力シート!AB173="","",基本情報入力シート!AB173)</f>
        <v/>
      </c>
      <c r="L145" s="430" t="str">
        <f>IF(G145="","",VLOOKUP(G145,【参考】数式用!$A$3:$C$46,3,FALSE))</f>
        <v/>
      </c>
      <c r="M145" s="289" t="str">
        <f t="shared" si="12"/>
        <v/>
      </c>
      <c r="N145" s="259"/>
      <c r="O145" s="259"/>
      <c r="P145" s="259"/>
      <c r="Q145" s="213"/>
      <c r="R145" s="58"/>
      <c r="S145" s="683" t="str">
        <f t="shared" si="13"/>
        <v/>
      </c>
      <c r="T145" s="683"/>
      <c r="U145" s="683"/>
      <c r="V145" s="683"/>
      <c r="W145" s="683"/>
      <c r="X145" s="683"/>
      <c r="Y145" s="683"/>
      <c r="Z145" s="683"/>
      <c r="AA145" s="683"/>
      <c r="AB145" s="683"/>
      <c r="AC145" s="683"/>
      <c r="AE145" s="294" t="str">
        <f t="shared" si="14"/>
        <v/>
      </c>
      <c r="AF145" s="294" t="str">
        <f t="shared" si="15"/>
        <v>×</v>
      </c>
      <c r="AG145" s="284" t="e">
        <f>D145&amp;I145&amp;#REF!</f>
        <v>#REF!</v>
      </c>
      <c r="AH145" s="285" t="e">
        <f>IF(#REF!="○", F145, "")</f>
        <v>#REF!</v>
      </c>
    </row>
    <row r="146" spans="1:34" ht="36.75" customHeight="1">
      <c r="A146" s="286">
        <f t="shared" si="16"/>
        <v>136</v>
      </c>
      <c r="B146" s="287" t="str">
        <f>IF(基本情報入力シート!B174="","",基本情報入力シート!B174)</f>
        <v/>
      </c>
      <c r="C146" s="288" t="str">
        <f>IF(基本情報入力シート!L174="","",基本情報入力シート!L174)</f>
        <v/>
      </c>
      <c r="D146" s="288" t="str">
        <f>IF(基本情報入力シート!Q174="","",基本情報入力シート!Q174)</f>
        <v/>
      </c>
      <c r="E146" s="288" t="str">
        <f>IF(基本情報入力シート!V174="","",基本情報入力シート!V174)</f>
        <v/>
      </c>
      <c r="F146" s="288" t="str">
        <f>IF(基本情報入力シート!W174="","",基本情報入力シート!W174)</f>
        <v/>
      </c>
      <c r="G146" s="288" t="str">
        <f>IF(基本情報入力シート!X174="","",基本情報入力シート!X174)</f>
        <v/>
      </c>
      <c r="H146" s="427" t="str">
        <f>IF(基本情報入力シート!Z174="","",基本情報入力シート!Z174)</f>
        <v/>
      </c>
      <c r="I146" s="428" t="str">
        <f>IF(基本情報入力シート!AC174&lt;&gt;"", 基本情報入力シート!AC174, "")</f>
        <v/>
      </c>
      <c r="J146" s="429" t="str">
        <f>IF(基本情報入力シート!AA174="","",基本情報入力シート!AA174)</f>
        <v/>
      </c>
      <c r="K146" s="56" t="str">
        <f>IF(基本情報入力シート!AB174="","",基本情報入力シート!AB174)</f>
        <v/>
      </c>
      <c r="L146" s="430" t="str">
        <f>IF(G146="","",VLOOKUP(G146,【参考】数式用!$A$3:$C$46,3,FALSE))</f>
        <v/>
      </c>
      <c r="M146" s="289" t="str">
        <f t="shared" si="12"/>
        <v/>
      </c>
      <c r="N146" s="259"/>
      <c r="O146" s="259"/>
      <c r="P146" s="259"/>
      <c r="Q146" s="213"/>
      <c r="R146" s="58"/>
      <c r="S146" s="683" t="str">
        <f t="shared" si="13"/>
        <v/>
      </c>
      <c r="T146" s="683"/>
      <c r="U146" s="683"/>
      <c r="V146" s="683"/>
      <c r="W146" s="683"/>
      <c r="X146" s="683"/>
      <c r="Y146" s="683"/>
      <c r="Z146" s="683"/>
      <c r="AA146" s="683"/>
      <c r="AB146" s="683"/>
      <c r="AC146" s="683"/>
      <c r="AE146" s="294" t="str">
        <f t="shared" si="14"/>
        <v/>
      </c>
      <c r="AF146" s="294" t="str">
        <f t="shared" si="15"/>
        <v>×</v>
      </c>
      <c r="AG146" s="284" t="e">
        <f>D146&amp;I146&amp;#REF!</f>
        <v>#REF!</v>
      </c>
      <c r="AH146" s="285" t="e">
        <f>IF(#REF!="○", F146, "")</f>
        <v>#REF!</v>
      </c>
    </row>
    <row r="147" spans="1:34" ht="36.75" customHeight="1">
      <c r="A147" s="286">
        <f t="shared" si="16"/>
        <v>137</v>
      </c>
      <c r="B147" s="287" t="str">
        <f>IF(基本情報入力シート!B175="","",基本情報入力シート!B175)</f>
        <v/>
      </c>
      <c r="C147" s="288" t="str">
        <f>IF(基本情報入力シート!L175="","",基本情報入力シート!L175)</f>
        <v/>
      </c>
      <c r="D147" s="288" t="str">
        <f>IF(基本情報入力シート!Q175="","",基本情報入力シート!Q175)</f>
        <v/>
      </c>
      <c r="E147" s="288" t="str">
        <f>IF(基本情報入力シート!V175="","",基本情報入力シート!V175)</f>
        <v/>
      </c>
      <c r="F147" s="288" t="str">
        <f>IF(基本情報入力シート!W175="","",基本情報入力シート!W175)</f>
        <v/>
      </c>
      <c r="G147" s="288" t="str">
        <f>IF(基本情報入力シート!X175="","",基本情報入力シート!X175)</f>
        <v/>
      </c>
      <c r="H147" s="427" t="str">
        <f>IF(基本情報入力シート!Z175="","",基本情報入力シート!Z175)</f>
        <v/>
      </c>
      <c r="I147" s="428" t="str">
        <f>IF(基本情報入力シート!AC175&lt;&gt;"", 基本情報入力シート!AC175, "")</f>
        <v/>
      </c>
      <c r="J147" s="429" t="str">
        <f>IF(基本情報入力シート!AA175="","",基本情報入力シート!AA175)</f>
        <v/>
      </c>
      <c r="K147" s="56" t="str">
        <f>IF(基本情報入力シート!AB175="","",基本情報入力シート!AB175)</f>
        <v/>
      </c>
      <c r="L147" s="430" t="str">
        <f>IF(G147="","",VLOOKUP(G147,【参考】数式用!$A$3:$C$46,3,FALSE))</f>
        <v/>
      </c>
      <c r="M147" s="289" t="str">
        <f t="shared" si="12"/>
        <v/>
      </c>
      <c r="N147" s="259"/>
      <c r="O147" s="259"/>
      <c r="P147" s="259"/>
      <c r="Q147" s="213"/>
      <c r="R147" s="58"/>
      <c r="S147" s="683" t="str">
        <f t="shared" si="13"/>
        <v/>
      </c>
      <c r="T147" s="683"/>
      <c r="U147" s="683"/>
      <c r="V147" s="683"/>
      <c r="W147" s="683"/>
      <c r="X147" s="683"/>
      <c r="Y147" s="683"/>
      <c r="Z147" s="683"/>
      <c r="AA147" s="683"/>
      <c r="AB147" s="683"/>
      <c r="AC147" s="683"/>
      <c r="AE147" s="294" t="str">
        <f t="shared" si="14"/>
        <v/>
      </c>
      <c r="AF147" s="294" t="str">
        <f t="shared" si="15"/>
        <v>×</v>
      </c>
      <c r="AG147" s="284" t="e">
        <f>D147&amp;I147&amp;#REF!</f>
        <v>#REF!</v>
      </c>
      <c r="AH147" s="285" t="e">
        <f>IF(#REF!="○", F147, "")</f>
        <v>#REF!</v>
      </c>
    </row>
    <row r="148" spans="1:34" ht="36.75" customHeight="1">
      <c r="A148" s="286">
        <f t="shared" si="16"/>
        <v>138</v>
      </c>
      <c r="B148" s="287" t="str">
        <f>IF(基本情報入力シート!B176="","",基本情報入力シート!B176)</f>
        <v/>
      </c>
      <c r="C148" s="288" t="str">
        <f>IF(基本情報入力シート!L176="","",基本情報入力シート!L176)</f>
        <v/>
      </c>
      <c r="D148" s="288" t="str">
        <f>IF(基本情報入力シート!Q176="","",基本情報入力シート!Q176)</f>
        <v/>
      </c>
      <c r="E148" s="288" t="str">
        <f>IF(基本情報入力シート!V176="","",基本情報入力シート!V176)</f>
        <v/>
      </c>
      <c r="F148" s="288" t="str">
        <f>IF(基本情報入力シート!W176="","",基本情報入力シート!W176)</f>
        <v/>
      </c>
      <c r="G148" s="288" t="str">
        <f>IF(基本情報入力シート!X176="","",基本情報入力シート!X176)</f>
        <v/>
      </c>
      <c r="H148" s="427" t="str">
        <f>IF(基本情報入力シート!Z176="","",基本情報入力シート!Z176)</f>
        <v/>
      </c>
      <c r="I148" s="428" t="str">
        <f>IF(基本情報入力シート!AC176&lt;&gt;"", 基本情報入力シート!AC176, "")</f>
        <v/>
      </c>
      <c r="J148" s="429" t="str">
        <f>IF(基本情報入力シート!AA176="","",基本情報入力シート!AA176)</f>
        <v/>
      </c>
      <c r="K148" s="56" t="str">
        <f>IF(基本情報入力シート!AB176="","",基本情報入力シート!AB176)</f>
        <v/>
      </c>
      <c r="L148" s="430" t="str">
        <f>IF(G148="","",VLOOKUP(G148,【参考】数式用!$A$3:$C$46,3,FALSE))</f>
        <v/>
      </c>
      <c r="M148" s="289" t="str">
        <f t="shared" si="12"/>
        <v/>
      </c>
      <c r="N148" s="259"/>
      <c r="O148" s="259"/>
      <c r="P148" s="259"/>
      <c r="Q148" s="213"/>
      <c r="R148" s="58"/>
      <c r="S148" s="683" t="str">
        <f t="shared" si="13"/>
        <v/>
      </c>
      <c r="T148" s="683"/>
      <c r="U148" s="683"/>
      <c r="V148" s="683"/>
      <c r="W148" s="683"/>
      <c r="X148" s="683"/>
      <c r="Y148" s="683"/>
      <c r="Z148" s="683"/>
      <c r="AA148" s="683"/>
      <c r="AB148" s="683"/>
      <c r="AC148" s="683"/>
      <c r="AE148" s="294" t="str">
        <f t="shared" si="14"/>
        <v/>
      </c>
      <c r="AF148" s="294" t="str">
        <f t="shared" si="15"/>
        <v>×</v>
      </c>
      <c r="AG148" s="284" t="e">
        <f>D148&amp;I148&amp;#REF!</f>
        <v>#REF!</v>
      </c>
      <c r="AH148" s="285" t="e">
        <f>IF(#REF!="○", F148, "")</f>
        <v>#REF!</v>
      </c>
    </row>
    <row r="149" spans="1:34" ht="36.75" customHeight="1">
      <c r="A149" s="286">
        <f t="shared" si="16"/>
        <v>139</v>
      </c>
      <c r="B149" s="287" t="str">
        <f>IF(基本情報入力シート!B177="","",基本情報入力シート!B177)</f>
        <v/>
      </c>
      <c r="C149" s="288" t="str">
        <f>IF(基本情報入力シート!L177="","",基本情報入力シート!L177)</f>
        <v/>
      </c>
      <c r="D149" s="288" t="str">
        <f>IF(基本情報入力シート!Q177="","",基本情報入力シート!Q177)</f>
        <v/>
      </c>
      <c r="E149" s="288" t="str">
        <f>IF(基本情報入力シート!V177="","",基本情報入力シート!V177)</f>
        <v/>
      </c>
      <c r="F149" s="288" t="str">
        <f>IF(基本情報入力シート!W177="","",基本情報入力シート!W177)</f>
        <v/>
      </c>
      <c r="G149" s="288" t="str">
        <f>IF(基本情報入力シート!X177="","",基本情報入力シート!X177)</f>
        <v/>
      </c>
      <c r="H149" s="427" t="str">
        <f>IF(基本情報入力シート!Z177="","",基本情報入力シート!Z177)</f>
        <v/>
      </c>
      <c r="I149" s="428" t="str">
        <f>IF(基本情報入力シート!AC177&lt;&gt;"", 基本情報入力シート!AC177, "")</f>
        <v/>
      </c>
      <c r="J149" s="429" t="str">
        <f>IF(基本情報入力シート!AA177="","",基本情報入力シート!AA177)</f>
        <v/>
      </c>
      <c r="K149" s="56" t="str">
        <f>IF(基本情報入力シート!AB177="","",基本情報入力シート!AB177)</f>
        <v/>
      </c>
      <c r="L149" s="430" t="str">
        <f>IF(G149="","",VLOOKUP(G149,【参考】数式用!$A$3:$C$46,3,FALSE))</f>
        <v/>
      </c>
      <c r="M149" s="289" t="str">
        <f t="shared" si="12"/>
        <v/>
      </c>
      <c r="N149" s="259"/>
      <c r="O149" s="259"/>
      <c r="P149" s="259"/>
      <c r="Q149" s="213"/>
      <c r="R149" s="58"/>
      <c r="S149" s="683" t="str">
        <f t="shared" si="13"/>
        <v/>
      </c>
      <c r="T149" s="683"/>
      <c r="U149" s="683"/>
      <c r="V149" s="683"/>
      <c r="W149" s="683"/>
      <c r="X149" s="683"/>
      <c r="Y149" s="683"/>
      <c r="Z149" s="683"/>
      <c r="AA149" s="683"/>
      <c r="AB149" s="683"/>
      <c r="AC149" s="683"/>
      <c r="AE149" s="294" t="str">
        <f t="shared" si="14"/>
        <v/>
      </c>
      <c r="AF149" s="294" t="str">
        <f t="shared" si="15"/>
        <v>×</v>
      </c>
      <c r="AG149" s="284" t="e">
        <f>D149&amp;I149&amp;#REF!</f>
        <v>#REF!</v>
      </c>
      <c r="AH149" s="285" t="e">
        <f>IF(#REF!="○", F149, "")</f>
        <v>#REF!</v>
      </c>
    </row>
    <row r="150" spans="1:34" ht="36.75" customHeight="1">
      <c r="A150" s="286">
        <f t="shared" si="16"/>
        <v>140</v>
      </c>
      <c r="B150" s="287" t="str">
        <f>IF(基本情報入力シート!B178="","",基本情報入力シート!B178)</f>
        <v/>
      </c>
      <c r="C150" s="288" t="str">
        <f>IF(基本情報入力シート!L178="","",基本情報入力シート!L178)</f>
        <v/>
      </c>
      <c r="D150" s="288" t="str">
        <f>IF(基本情報入力シート!Q178="","",基本情報入力シート!Q178)</f>
        <v/>
      </c>
      <c r="E150" s="288" t="str">
        <f>IF(基本情報入力シート!V178="","",基本情報入力シート!V178)</f>
        <v/>
      </c>
      <c r="F150" s="288" t="str">
        <f>IF(基本情報入力シート!W178="","",基本情報入力シート!W178)</f>
        <v/>
      </c>
      <c r="G150" s="288" t="str">
        <f>IF(基本情報入力シート!X178="","",基本情報入力シート!X178)</f>
        <v/>
      </c>
      <c r="H150" s="427" t="str">
        <f>IF(基本情報入力シート!Z178="","",基本情報入力シート!Z178)</f>
        <v/>
      </c>
      <c r="I150" s="428" t="str">
        <f>IF(基本情報入力シート!AC178&lt;&gt;"", 基本情報入力シート!AC178, "")</f>
        <v/>
      </c>
      <c r="J150" s="429" t="str">
        <f>IF(基本情報入力シート!AA178="","",基本情報入力シート!AA178)</f>
        <v/>
      </c>
      <c r="K150" s="56" t="str">
        <f>IF(基本情報入力シート!AB178="","",基本情報入力シート!AB178)</f>
        <v/>
      </c>
      <c r="L150" s="430" t="str">
        <f>IF(G150="","",VLOOKUP(G150,【参考】数式用!$A$3:$C$46,3,FALSE))</f>
        <v/>
      </c>
      <c r="M150" s="289" t="str">
        <f t="shared" si="12"/>
        <v/>
      </c>
      <c r="N150" s="259"/>
      <c r="O150" s="259"/>
      <c r="P150" s="259"/>
      <c r="Q150" s="213"/>
      <c r="R150" s="58"/>
      <c r="S150" s="683" t="str">
        <f t="shared" si="13"/>
        <v/>
      </c>
      <c r="T150" s="683"/>
      <c r="U150" s="683"/>
      <c r="V150" s="683"/>
      <c r="W150" s="683"/>
      <c r="X150" s="683"/>
      <c r="Y150" s="683"/>
      <c r="Z150" s="683"/>
      <c r="AA150" s="683"/>
      <c r="AB150" s="683"/>
      <c r="AC150" s="683"/>
      <c r="AE150" s="294" t="str">
        <f t="shared" si="14"/>
        <v/>
      </c>
      <c r="AF150" s="294" t="str">
        <f t="shared" si="15"/>
        <v>×</v>
      </c>
      <c r="AG150" s="284" t="e">
        <f>D150&amp;I150&amp;#REF!</f>
        <v>#REF!</v>
      </c>
      <c r="AH150" s="285" t="e">
        <f>IF(#REF!="○", F150, "")</f>
        <v>#REF!</v>
      </c>
    </row>
    <row r="151" spans="1:34" ht="36.75" customHeight="1">
      <c r="A151" s="286">
        <f t="shared" si="16"/>
        <v>141</v>
      </c>
      <c r="B151" s="287" t="str">
        <f>IF(基本情報入力シート!B179="","",基本情報入力シート!B179)</f>
        <v/>
      </c>
      <c r="C151" s="288" t="str">
        <f>IF(基本情報入力シート!L179="","",基本情報入力シート!L179)</f>
        <v/>
      </c>
      <c r="D151" s="288" t="str">
        <f>IF(基本情報入力シート!Q179="","",基本情報入力シート!Q179)</f>
        <v/>
      </c>
      <c r="E151" s="288" t="str">
        <f>IF(基本情報入力シート!V179="","",基本情報入力シート!V179)</f>
        <v/>
      </c>
      <c r="F151" s="288" t="str">
        <f>IF(基本情報入力シート!W179="","",基本情報入力シート!W179)</f>
        <v/>
      </c>
      <c r="G151" s="288" t="str">
        <f>IF(基本情報入力シート!X179="","",基本情報入力シート!X179)</f>
        <v/>
      </c>
      <c r="H151" s="427" t="str">
        <f>IF(基本情報入力シート!Z179="","",基本情報入力シート!Z179)</f>
        <v/>
      </c>
      <c r="I151" s="428" t="str">
        <f>IF(基本情報入力シート!AC179&lt;&gt;"", 基本情報入力シート!AC179, "")</f>
        <v/>
      </c>
      <c r="J151" s="429" t="str">
        <f>IF(基本情報入力シート!AA179="","",基本情報入力シート!AA179)</f>
        <v/>
      </c>
      <c r="K151" s="56" t="str">
        <f>IF(基本情報入力シート!AB179="","",基本情報入力シート!AB179)</f>
        <v/>
      </c>
      <c r="L151" s="430" t="str">
        <f>IF(G151="","",VLOOKUP(G151,【参考】数式用!$A$3:$C$46,3,FALSE))</f>
        <v/>
      </c>
      <c r="M151" s="289" t="str">
        <f t="shared" si="12"/>
        <v/>
      </c>
      <c r="N151" s="259"/>
      <c r="O151" s="259"/>
      <c r="P151" s="259"/>
      <c r="Q151" s="213"/>
      <c r="R151" s="58"/>
      <c r="S151" s="683" t="str">
        <f t="shared" si="13"/>
        <v/>
      </c>
      <c r="T151" s="683"/>
      <c r="U151" s="683"/>
      <c r="V151" s="683"/>
      <c r="W151" s="683"/>
      <c r="X151" s="683"/>
      <c r="Y151" s="683"/>
      <c r="Z151" s="683"/>
      <c r="AA151" s="683"/>
      <c r="AB151" s="683"/>
      <c r="AC151" s="683"/>
      <c r="AE151" s="294" t="str">
        <f t="shared" si="14"/>
        <v/>
      </c>
      <c r="AF151" s="294" t="str">
        <f t="shared" si="15"/>
        <v>×</v>
      </c>
      <c r="AG151" s="284" t="e">
        <f>D151&amp;I151&amp;#REF!</f>
        <v>#REF!</v>
      </c>
      <c r="AH151" s="285" t="e">
        <f>IF(#REF!="○", F151, "")</f>
        <v>#REF!</v>
      </c>
    </row>
    <row r="152" spans="1:34" ht="36.75" customHeight="1">
      <c r="A152" s="286">
        <f t="shared" si="16"/>
        <v>142</v>
      </c>
      <c r="B152" s="287" t="str">
        <f>IF(基本情報入力シート!B180="","",基本情報入力シート!B180)</f>
        <v/>
      </c>
      <c r="C152" s="288" t="str">
        <f>IF(基本情報入力シート!L180="","",基本情報入力シート!L180)</f>
        <v/>
      </c>
      <c r="D152" s="288" t="str">
        <f>IF(基本情報入力シート!Q180="","",基本情報入力シート!Q180)</f>
        <v/>
      </c>
      <c r="E152" s="288" t="str">
        <f>IF(基本情報入力シート!V180="","",基本情報入力シート!V180)</f>
        <v/>
      </c>
      <c r="F152" s="288" t="str">
        <f>IF(基本情報入力シート!W180="","",基本情報入力シート!W180)</f>
        <v/>
      </c>
      <c r="G152" s="288" t="str">
        <f>IF(基本情報入力シート!X180="","",基本情報入力シート!X180)</f>
        <v/>
      </c>
      <c r="H152" s="427" t="str">
        <f>IF(基本情報入力シート!Z180="","",基本情報入力シート!Z180)</f>
        <v/>
      </c>
      <c r="I152" s="428" t="str">
        <f>IF(基本情報入力シート!AC180&lt;&gt;"", 基本情報入力シート!AC180, "")</f>
        <v/>
      </c>
      <c r="J152" s="429" t="str">
        <f>IF(基本情報入力シート!AA180="","",基本情報入力シート!AA180)</f>
        <v/>
      </c>
      <c r="K152" s="56" t="str">
        <f>IF(基本情報入力シート!AB180="","",基本情報入力シート!AB180)</f>
        <v/>
      </c>
      <c r="L152" s="430" t="str">
        <f>IF(G152="","",VLOOKUP(G152,【参考】数式用!$A$3:$C$46,3,FALSE))</f>
        <v/>
      </c>
      <c r="M152" s="289" t="str">
        <f t="shared" si="12"/>
        <v/>
      </c>
      <c r="N152" s="259"/>
      <c r="O152" s="259"/>
      <c r="P152" s="259"/>
      <c r="Q152" s="213"/>
      <c r="R152" s="58"/>
      <c r="S152" s="683" t="str">
        <f t="shared" si="13"/>
        <v/>
      </c>
      <c r="T152" s="683"/>
      <c r="U152" s="683"/>
      <c r="V152" s="683"/>
      <c r="W152" s="683"/>
      <c r="X152" s="683"/>
      <c r="Y152" s="683"/>
      <c r="Z152" s="683"/>
      <c r="AA152" s="683"/>
      <c r="AB152" s="683"/>
      <c r="AC152" s="683"/>
      <c r="AE152" s="294" t="str">
        <f t="shared" si="14"/>
        <v/>
      </c>
      <c r="AF152" s="294" t="str">
        <f t="shared" si="15"/>
        <v>×</v>
      </c>
      <c r="AG152" s="284" t="e">
        <f>D152&amp;I152&amp;#REF!</f>
        <v>#REF!</v>
      </c>
      <c r="AH152" s="285" t="e">
        <f>IF(#REF!="○", F152, "")</f>
        <v>#REF!</v>
      </c>
    </row>
    <row r="153" spans="1:34" ht="36.75" customHeight="1">
      <c r="A153" s="286">
        <f t="shared" si="16"/>
        <v>143</v>
      </c>
      <c r="B153" s="287" t="str">
        <f>IF(基本情報入力シート!B181="","",基本情報入力シート!B181)</f>
        <v/>
      </c>
      <c r="C153" s="288" t="str">
        <f>IF(基本情報入力シート!L181="","",基本情報入力シート!L181)</f>
        <v/>
      </c>
      <c r="D153" s="288" t="str">
        <f>IF(基本情報入力シート!Q181="","",基本情報入力シート!Q181)</f>
        <v/>
      </c>
      <c r="E153" s="288" t="str">
        <f>IF(基本情報入力シート!V181="","",基本情報入力シート!V181)</f>
        <v/>
      </c>
      <c r="F153" s="288" t="str">
        <f>IF(基本情報入力シート!W181="","",基本情報入力シート!W181)</f>
        <v/>
      </c>
      <c r="G153" s="288" t="str">
        <f>IF(基本情報入力シート!X181="","",基本情報入力シート!X181)</f>
        <v/>
      </c>
      <c r="H153" s="427" t="str">
        <f>IF(基本情報入力シート!Z181="","",基本情報入力シート!Z181)</f>
        <v/>
      </c>
      <c r="I153" s="428" t="str">
        <f>IF(基本情報入力シート!AC181&lt;&gt;"", 基本情報入力シート!AC181, "")</f>
        <v/>
      </c>
      <c r="J153" s="429" t="str">
        <f>IF(基本情報入力シート!AA181="","",基本情報入力シート!AA181)</f>
        <v/>
      </c>
      <c r="K153" s="56" t="str">
        <f>IF(基本情報入力シート!AB181="","",基本情報入力シート!AB181)</f>
        <v/>
      </c>
      <c r="L153" s="430" t="str">
        <f>IF(G153="","",VLOOKUP(G153,【参考】数式用!$A$3:$C$46,3,FALSE))</f>
        <v/>
      </c>
      <c r="M153" s="289" t="str">
        <f t="shared" si="12"/>
        <v/>
      </c>
      <c r="N153" s="259"/>
      <c r="O153" s="259"/>
      <c r="P153" s="259"/>
      <c r="Q153" s="213"/>
      <c r="R153" s="58"/>
      <c r="S153" s="683" t="str">
        <f t="shared" si="13"/>
        <v/>
      </c>
      <c r="T153" s="683"/>
      <c r="U153" s="683"/>
      <c r="V153" s="683"/>
      <c r="W153" s="683"/>
      <c r="X153" s="683"/>
      <c r="Y153" s="683"/>
      <c r="Z153" s="683"/>
      <c r="AA153" s="683"/>
      <c r="AB153" s="683"/>
      <c r="AC153" s="683"/>
      <c r="AE153" s="294" t="str">
        <f t="shared" si="14"/>
        <v/>
      </c>
      <c r="AF153" s="294" t="str">
        <f t="shared" si="15"/>
        <v>×</v>
      </c>
      <c r="AG153" s="284" t="e">
        <f>D153&amp;I153&amp;#REF!</f>
        <v>#REF!</v>
      </c>
      <c r="AH153" s="285" t="e">
        <f>IF(#REF!="○", F153, "")</f>
        <v>#REF!</v>
      </c>
    </row>
    <row r="154" spans="1:34" ht="36.75" customHeight="1">
      <c r="A154" s="286">
        <f t="shared" si="16"/>
        <v>144</v>
      </c>
      <c r="B154" s="287" t="str">
        <f>IF(基本情報入力シート!B182="","",基本情報入力シート!B182)</f>
        <v/>
      </c>
      <c r="C154" s="288" t="str">
        <f>IF(基本情報入力シート!L182="","",基本情報入力シート!L182)</f>
        <v/>
      </c>
      <c r="D154" s="288" t="str">
        <f>IF(基本情報入力シート!Q182="","",基本情報入力シート!Q182)</f>
        <v/>
      </c>
      <c r="E154" s="288" t="str">
        <f>IF(基本情報入力シート!V182="","",基本情報入力シート!V182)</f>
        <v/>
      </c>
      <c r="F154" s="288" t="str">
        <f>IF(基本情報入力シート!W182="","",基本情報入力シート!W182)</f>
        <v/>
      </c>
      <c r="G154" s="288" t="str">
        <f>IF(基本情報入力シート!X182="","",基本情報入力シート!X182)</f>
        <v/>
      </c>
      <c r="H154" s="427" t="str">
        <f>IF(基本情報入力シート!Z182="","",基本情報入力シート!Z182)</f>
        <v/>
      </c>
      <c r="I154" s="428" t="str">
        <f>IF(基本情報入力シート!AC182&lt;&gt;"", 基本情報入力シート!AC182, "")</f>
        <v/>
      </c>
      <c r="J154" s="429" t="str">
        <f>IF(基本情報入力シート!AA182="","",基本情報入力シート!AA182)</f>
        <v/>
      </c>
      <c r="K154" s="56" t="str">
        <f>IF(基本情報入力シート!AB182="","",基本情報入力シート!AB182)</f>
        <v/>
      </c>
      <c r="L154" s="430" t="str">
        <f>IF(G154="","",VLOOKUP(G154,【参考】数式用!$A$3:$C$46,3,FALSE))</f>
        <v/>
      </c>
      <c r="M154" s="289" t="str">
        <f t="shared" si="12"/>
        <v/>
      </c>
      <c r="N154" s="259"/>
      <c r="O154" s="259"/>
      <c r="P154" s="259"/>
      <c r="Q154" s="213"/>
      <c r="R154" s="58"/>
      <c r="S154" s="683" t="str">
        <f t="shared" si="13"/>
        <v/>
      </c>
      <c r="T154" s="683"/>
      <c r="U154" s="683"/>
      <c r="V154" s="683"/>
      <c r="W154" s="683"/>
      <c r="X154" s="683"/>
      <c r="Y154" s="683"/>
      <c r="Z154" s="683"/>
      <c r="AA154" s="683"/>
      <c r="AB154" s="683"/>
      <c r="AC154" s="683"/>
      <c r="AE154" s="294" t="str">
        <f t="shared" si="14"/>
        <v/>
      </c>
      <c r="AF154" s="294" t="str">
        <f t="shared" si="15"/>
        <v>×</v>
      </c>
      <c r="AG154" s="284" t="e">
        <f>D154&amp;I154&amp;#REF!</f>
        <v>#REF!</v>
      </c>
      <c r="AH154" s="285" t="e">
        <f>IF(#REF!="○", F154, "")</f>
        <v>#REF!</v>
      </c>
    </row>
    <row r="155" spans="1:34" ht="36.75" customHeight="1">
      <c r="A155" s="286">
        <f t="shared" si="16"/>
        <v>145</v>
      </c>
      <c r="B155" s="287" t="str">
        <f>IF(基本情報入力シート!B183="","",基本情報入力シート!B183)</f>
        <v/>
      </c>
      <c r="C155" s="288" t="str">
        <f>IF(基本情報入力シート!L183="","",基本情報入力シート!L183)</f>
        <v/>
      </c>
      <c r="D155" s="288" t="str">
        <f>IF(基本情報入力シート!Q183="","",基本情報入力シート!Q183)</f>
        <v/>
      </c>
      <c r="E155" s="288" t="str">
        <f>IF(基本情報入力シート!V183="","",基本情報入力シート!V183)</f>
        <v/>
      </c>
      <c r="F155" s="288" t="str">
        <f>IF(基本情報入力シート!W183="","",基本情報入力シート!W183)</f>
        <v/>
      </c>
      <c r="G155" s="288" t="str">
        <f>IF(基本情報入力シート!X183="","",基本情報入力シート!X183)</f>
        <v/>
      </c>
      <c r="H155" s="427" t="str">
        <f>IF(基本情報入力シート!Z183="","",基本情報入力シート!Z183)</f>
        <v/>
      </c>
      <c r="I155" s="428" t="str">
        <f>IF(基本情報入力シート!AC183&lt;&gt;"", 基本情報入力シート!AC183, "")</f>
        <v/>
      </c>
      <c r="J155" s="429" t="str">
        <f>IF(基本情報入力シート!AA183="","",基本情報入力シート!AA183)</f>
        <v/>
      </c>
      <c r="K155" s="56" t="str">
        <f>IF(基本情報入力シート!AB183="","",基本情報入力シート!AB183)</f>
        <v/>
      </c>
      <c r="L155" s="430" t="str">
        <f>IF(G155="","",VLOOKUP(G155,【参考】数式用!$A$3:$C$46,3,FALSE))</f>
        <v/>
      </c>
      <c r="M155" s="289" t="str">
        <f t="shared" si="12"/>
        <v/>
      </c>
      <c r="N155" s="259"/>
      <c r="O155" s="259"/>
      <c r="P155" s="259"/>
      <c r="Q155" s="213"/>
      <c r="R155" s="58"/>
      <c r="S155" s="683" t="str">
        <f t="shared" si="13"/>
        <v/>
      </c>
      <c r="T155" s="683"/>
      <c r="U155" s="683"/>
      <c r="V155" s="683"/>
      <c r="W155" s="683"/>
      <c r="X155" s="683"/>
      <c r="Y155" s="683"/>
      <c r="Z155" s="683"/>
      <c r="AA155" s="683"/>
      <c r="AB155" s="683"/>
      <c r="AC155" s="683"/>
      <c r="AE155" s="294" t="str">
        <f t="shared" si="14"/>
        <v/>
      </c>
      <c r="AF155" s="294" t="str">
        <f t="shared" si="15"/>
        <v>×</v>
      </c>
      <c r="AG155" s="284" t="e">
        <f>D155&amp;I155&amp;#REF!</f>
        <v>#REF!</v>
      </c>
      <c r="AH155" s="285" t="e">
        <f>IF(#REF!="○", F155, "")</f>
        <v>#REF!</v>
      </c>
    </row>
    <row r="156" spans="1:34" ht="36.75" customHeight="1">
      <c r="A156" s="286">
        <f t="shared" si="16"/>
        <v>146</v>
      </c>
      <c r="B156" s="287" t="str">
        <f>IF(基本情報入力シート!B184="","",基本情報入力シート!B184)</f>
        <v/>
      </c>
      <c r="C156" s="288" t="str">
        <f>IF(基本情報入力シート!L184="","",基本情報入力シート!L184)</f>
        <v/>
      </c>
      <c r="D156" s="288" t="str">
        <f>IF(基本情報入力シート!Q184="","",基本情報入力シート!Q184)</f>
        <v/>
      </c>
      <c r="E156" s="288" t="str">
        <f>IF(基本情報入力シート!V184="","",基本情報入力シート!V184)</f>
        <v/>
      </c>
      <c r="F156" s="288" t="str">
        <f>IF(基本情報入力シート!W184="","",基本情報入力シート!W184)</f>
        <v/>
      </c>
      <c r="G156" s="288" t="str">
        <f>IF(基本情報入力シート!X184="","",基本情報入力シート!X184)</f>
        <v/>
      </c>
      <c r="H156" s="427" t="str">
        <f>IF(基本情報入力シート!Z184="","",基本情報入力シート!Z184)</f>
        <v/>
      </c>
      <c r="I156" s="428" t="str">
        <f>IF(基本情報入力シート!AC184&lt;&gt;"", 基本情報入力シート!AC184, "")</f>
        <v/>
      </c>
      <c r="J156" s="429" t="str">
        <f>IF(基本情報入力シート!AA184="","",基本情報入力シート!AA184)</f>
        <v/>
      </c>
      <c r="K156" s="56" t="str">
        <f>IF(基本情報入力シート!AB184="","",基本情報入力シート!AB184)</f>
        <v/>
      </c>
      <c r="L156" s="430" t="str">
        <f>IF(G156="","",VLOOKUP(G156,【参考】数式用!$A$3:$C$46,3,FALSE))</f>
        <v/>
      </c>
      <c r="M156" s="289" t="str">
        <f t="shared" si="12"/>
        <v/>
      </c>
      <c r="N156" s="259"/>
      <c r="O156" s="259"/>
      <c r="P156" s="259"/>
      <c r="Q156" s="213"/>
      <c r="R156" s="58"/>
      <c r="S156" s="683" t="str">
        <f t="shared" si="13"/>
        <v/>
      </c>
      <c r="T156" s="683"/>
      <c r="U156" s="683"/>
      <c r="V156" s="683"/>
      <c r="W156" s="683"/>
      <c r="X156" s="683"/>
      <c r="Y156" s="683"/>
      <c r="Z156" s="683"/>
      <c r="AA156" s="683"/>
      <c r="AB156" s="683"/>
      <c r="AC156" s="683"/>
      <c r="AE156" s="294" t="str">
        <f t="shared" si="14"/>
        <v/>
      </c>
      <c r="AF156" s="294" t="str">
        <f t="shared" si="15"/>
        <v>×</v>
      </c>
      <c r="AG156" s="284" t="e">
        <f>D156&amp;I156&amp;#REF!</f>
        <v>#REF!</v>
      </c>
      <c r="AH156" s="285" t="e">
        <f>IF(#REF!="○", F156, "")</f>
        <v>#REF!</v>
      </c>
    </row>
    <row r="157" spans="1:34" ht="36.75" customHeight="1">
      <c r="A157" s="286">
        <f t="shared" si="16"/>
        <v>147</v>
      </c>
      <c r="B157" s="287" t="str">
        <f>IF(基本情報入力シート!B185="","",基本情報入力シート!B185)</f>
        <v/>
      </c>
      <c r="C157" s="288" t="str">
        <f>IF(基本情報入力シート!L185="","",基本情報入力シート!L185)</f>
        <v/>
      </c>
      <c r="D157" s="288" t="str">
        <f>IF(基本情報入力シート!Q185="","",基本情報入力シート!Q185)</f>
        <v/>
      </c>
      <c r="E157" s="288" t="str">
        <f>IF(基本情報入力シート!V185="","",基本情報入力シート!V185)</f>
        <v/>
      </c>
      <c r="F157" s="288" t="str">
        <f>IF(基本情報入力シート!W185="","",基本情報入力シート!W185)</f>
        <v/>
      </c>
      <c r="G157" s="288" t="str">
        <f>IF(基本情報入力シート!X185="","",基本情報入力シート!X185)</f>
        <v/>
      </c>
      <c r="H157" s="427" t="str">
        <f>IF(基本情報入力シート!Z185="","",基本情報入力シート!Z185)</f>
        <v/>
      </c>
      <c r="I157" s="428" t="str">
        <f>IF(基本情報入力シート!AC185&lt;&gt;"", 基本情報入力シート!AC185, "")</f>
        <v/>
      </c>
      <c r="J157" s="429" t="str">
        <f>IF(基本情報入力シート!AA185="","",基本情報入力シート!AA185)</f>
        <v/>
      </c>
      <c r="K157" s="56" t="str">
        <f>IF(基本情報入力シート!AB185="","",基本情報入力シート!AB185)</f>
        <v/>
      </c>
      <c r="L157" s="430" t="str">
        <f>IF(G157="","",VLOOKUP(G157,【参考】数式用!$A$3:$C$46,3,FALSE))</f>
        <v/>
      </c>
      <c r="M157" s="289" t="str">
        <f t="shared" si="12"/>
        <v/>
      </c>
      <c r="N157" s="259"/>
      <c r="O157" s="259"/>
      <c r="P157" s="259"/>
      <c r="Q157" s="213"/>
      <c r="R157" s="58"/>
      <c r="S157" s="683" t="str">
        <f t="shared" si="13"/>
        <v/>
      </c>
      <c r="T157" s="683"/>
      <c r="U157" s="683"/>
      <c r="V157" s="683"/>
      <c r="W157" s="683"/>
      <c r="X157" s="683"/>
      <c r="Y157" s="683"/>
      <c r="Z157" s="683"/>
      <c r="AA157" s="683"/>
      <c r="AB157" s="683"/>
      <c r="AC157" s="683"/>
      <c r="AE157" s="294" t="str">
        <f t="shared" si="14"/>
        <v/>
      </c>
      <c r="AF157" s="294" t="str">
        <f t="shared" si="15"/>
        <v>×</v>
      </c>
      <c r="AG157" s="284" t="e">
        <f>D157&amp;I157&amp;#REF!</f>
        <v>#REF!</v>
      </c>
      <c r="AH157" s="285" t="e">
        <f>IF(#REF!="○", F157, "")</f>
        <v>#REF!</v>
      </c>
    </row>
    <row r="158" spans="1:34" ht="36.75" customHeight="1">
      <c r="A158" s="286">
        <f t="shared" si="16"/>
        <v>148</v>
      </c>
      <c r="B158" s="287" t="str">
        <f>IF(基本情報入力シート!B186="","",基本情報入力シート!B186)</f>
        <v/>
      </c>
      <c r="C158" s="288" t="str">
        <f>IF(基本情報入力シート!L186="","",基本情報入力シート!L186)</f>
        <v/>
      </c>
      <c r="D158" s="288" t="str">
        <f>IF(基本情報入力シート!Q186="","",基本情報入力シート!Q186)</f>
        <v/>
      </c>
      <c r="E158" s="288" t="str">
        <f>IF(基本情報入力シート!V186="","",基本情報入力シート!V186)</f>
        <v/>
      </c>
      <c r="F158" s="288" t="str">
        <f>IF(基本情報入力シート!W186="","",基本情報入力シート!W186)</f>
        <v/>
      </c>
      <c r="G158" s="288" t="str">
        <f>IF(基本情報入力シート!X186="","",基本情報入力シート!X186)</f>
        <v/>
      </c>
      <c r="H158" s="427" t="str">
        <f>IF(基本情報入力シート!Z186="","",基本情報入力シート!Z186)</f>
        <v/>
      </c>
      <c r="I158" s="428" t="str">
        <f>IF(基本情報入力シート!AC186&lt;&gt;"", 基本情報入力シート!AC186, "")</f>
        <v/>
      </c>
      <c r="J158" s="429" t="str">
        <f>IF(基本情報入力シート!AA186="","",基本情報入力シート!AA186)</f>
        <v/>
      </c>
      <c r="K158" s="56" t="str">
        <f>IF(基本情報入力シート!AB186="","",基本情報入力シート!AB186)</f>
        <v/>
      </c>
      <c r="L158" s="430" t="str">
        <f>IF(G158="","",VLOOKUP(G158,【参考】数式用!$A$3:$C$46,3,FALSE))</f>
        <v/>
      </c>
      <c r="M158" s="289" t="str">
        <f t="shared" si="12"/>
        <v/>
      </c>
      <c r="N158" s="259"/>
      <c r="O158" s="259"/>
      <c r="P158" s="259"/>
      <c r="Q158" s="213"/>
      <c r="R158" s="58"/>
      <c r="S158" s="683" t="str">
        <f t="shared" si="13"/>
        <v/>
      </c>
      <c r="T158" s="683"/>
      <c r="U158" s="683"/>
      <c r="V158" s="683"/>
      <c r="W158" s="683"/>
      <c r="X158" s="683"/>
      <c r="Y158" s="683"/>
      <c r="Z158" s="683"/>
      <c r="AA158" s="683"/>
      <c r="AB158" s="683"/>
      <c r="AC158" s="683"/>
      <c r="AE158" s="294" t="str">
        <f t="shared" si="14"/>
        <v/>
      </c>
      <c r="AF158" s="294" t="str">
        <f t="shared" si="15"/>
        <v>×</v>
      </c>
      <c r="AG158" s="284" t="e">
        <f>D158&amp;I158&amp;#REF!</f>
        <v>#REF!</v>
      </c>
      <c r="AH158" s="285" t="e">
        <f>IF(#REF!="○", F158, "")</f>
        <v>#REF!</v>
      </c>
    </row>
    <row r="159" spans="1:34" ht="36.75" customHeight="1">
      <c r="A159" s="286">
        <f t="shared" si="16"/>
        <v>149</v>
      </c>
      <c r="B159" s="287" t="str">
        <f>IF(基本情報入力シート!B187="","",基本情報入力シート!B187)</f>
        <v/>
      </c>
      <c r="C159" s="288" t="str">
        <f>IF(基本情報入力シート!L187="","",基本情報入力シート!L187)</f>
        <v/>
      </c>
      <c r="D159" s="288" t="str">
        <f>IF(基本情報入力シート!Q187="","",基本情報入力シート!Q187)</f>
        <v/>
      </c>
      <c r="E159" s="288" t="str">
        <f>IF(基本情報入力シート!V187="","",基本情報入力シート!V187)</f>
        <v/>
      </c>
      <c r="F159" s="288" t="str">
        <f>IF(基本情報入力シート!W187="","",基本情報入力シート!W187)</f>
        <v/>
      </c>
      <c r="G159" s="288" t="str">
        <f>IF(基本情報入力シート!X187="","",基本情報入力シート!X187)</f>
        <v/>
      </c>
      <c r="H159" s="427" t="str">
        <f>IF(基本情報入力シート!Z187="","",基本情報入力シート!Z187)</f>
        <v/>
      </c>
      <c r="I159" s="428" t="str">
        <f>IF(基本情報入力シート!AC187&lt;&gt;"", 基本情報入力シート!AC187, "")</f>
        <v/>
      </c>
      <c r="J159" s="429" t="str">
        <f>IF(基本情報入力シート!AA187="","",基本情報入力シート!AA187)</f>
        <v/>
      </c>
      <c r="K159" s="56" t="str">
        <f>IF(基本情報入力シート!AB187="","",基本情報入力シート!AB187)</f>
        <v/>
      </c>
      <c r="L159" s="430" t="str">
        <f>IF(G159="","",VLOOKUP(G159,【参考】数式用!$A$3:$C$46,3,FALSE))</f>
        <v/>
      </c>
      <c r="M159" s="289" t="str">
        <f t="shared" si="12"/>
        <v/>
      </c>
      <c r="N159" s="259"/>
      <c r="O159" s="259"/>
      <c r="P159" s="259"/>
      <c r="Q159" s="213"/>
      <c r="R159" s="58"/>
      <c r="S159" s="683" t="str">
        <f t="shared" si="13"/>
        <v/>
      </c>
      <c r="T159" s="683"/>
      <c r="U159" s="683"/>
      <c r="V159" s="683"/>
      <c r="W159" s="683"/>
      <c r="X159" s="683"/>
      <c r="Y159" s="683"/>
      <c r="Z159" s="683"/>
      <c r="AA159" s="683"/>
      <c r="AB159" s="683"/>
      <c r="AC159" s="683"/>
      <c r="AE159" s="294" t="str">
        <f t="shared" si="14"/>
        <v/>
      </c>
      <c r="AF159" s="294" t="str">
        <f t="shared" si="15"/>
        <v>×</v>
      </c>
      <c r="AG159" s="284" t="e">
        <f>D159&amp;I159&amp;#REF!</f>
        <v>#REF!</v>
      </c>
      <c r="AH159" s="285" t="e">
        <f>IF(#REF!="○", F159, "")</f>
        <v>#REF!</v>
      </c>
    </row>
    <row r="160" spans="1:34" ht="36.75" customHeight="1">
      <c r="A160" s="286">
        <f t="shared" si="16"/>
        <v>150</v>
      </c>
      <c r="B160" s="287" t="str">
        <f>IF(基本情報入力シート!B188="","",基本情報入力シート!B188)</f>
        <v/>
      </c>
      <c r="C160" s="288" t="str">
        <f>IF(基本情報入力シート!L188="","",基本情報入力シート!L188)</f>
        <v/>
      </c>
      <c r="D160" s="288" t="str">
        <f>IF(基本情報入力シート!Q188="","",基本情報入力シート!Q188)</f>
        <v/>
      </c>
      <c r="E160" s="288" t="str">
        <f>IF(基本情報入力シート!V188="","",基本情報入力シート!V188)</f>
        <v/>
      </c>
      <c r="F160" s="288" t="str">
        <f>IF(基本情報入力シート!W188="","",基本情報入力シート!W188)</f>
        <v/>
      </c>
      <c r="G160" s="288" t="str">
        <f>IF(基本情報入力シート!X188="","",基本情報入力シート!X188)</f>
        <v/>
      </c>
      <c r="H160" s="427" t="str">
        <f>IF(基本情報入力シート!Z188="","",基本情報入力シート!Z188)</f>
        <v/>
      </c>
      <c r="I160" s="428" t="str">
        <f>IF(基本情報入力シート!AC188&lt;&gt;"", 基本情報入力シート!AC188, "")</f>
        <v/>
      </c>
      <c r="J160" s="429" t="str">
        <f>IF(基本情報入力シート!AA188="","",基本情報入力シート!AA188)</f>
        <v/>
      </c>
      <c r="K160" s="56" t="str">
        <f>IF(基本情報入力シート!AB188="","",基本情報入力シート!AB188)</f>
        <v/>
      </c>
      <c r="L160" s="430" t="str">
        <f>IF(G160="","",VLOOKUP(G160,【参考】数式用!$A$3:$C$46,3,FALSE))</f>
        <v/>
      </c>
      <c r="M160" s="289" t="str">
        <f t="shared" si="12"/>
        <v/>
      </c>
      <c r="N160" s="259"/>
      <c r="O160" s="259"/>
      <c r="P160" s="259"/>
      <c r="Q160" s="213"/>
      <c r="R160" s="58"/>
      <c r="S160" s="683" t="str">
        <f t="shared" si="13"/>
        <v/>
      </c>
      <c r="T160" s="683"/>
      <c r="U160" s="683"/>
      <c r="V160" s="683"/>
      <c r="W160" s="683"/>
      <c r="X160" s="683"/>
      <c r="Y160" s="683"/>
      <c r="Z160" s="683"/>
      <c r="AA160" s="683"/>
      <c r="AB160" s="683"/>
      <c r="AC160" s="683"/>
      <c r="AE160" s="294" t="str">
        <f t="shared" si="14"/>
        <v/>
      </c>
      <c r="AF160" s="294" t="str">
        <f t="shared" si="15"/>
        <v>×</v>
      </c>
      <c r="AG160" s="284" t="e">
        <f>D160&amp;I160&amp;#REF!</f>
        <v>#REF!</v>
      </c>
      <c r="AH160" s="285" t="e">
        <f>IF(#REF!="○", F160, "")</f>
        <v>#REF!</v>
      </c>
    </row>
    <row r="161" spans="1:34" ht="36.75" customHeight="1">
      <c r="A161" s="286">
        <f t="shared" si="16"/>
        <v>151</v>
      </c>
      <c r="B161" s="287" t="str">
        <f>IF(基本情報入力シート!B189="","",基本情報入力シート!B189)</f>
        <v/>
      </c>
      <c r="C161" s="288" t="str">
        <f>IF(基本情報入力シート!L189="","",基本情報入力シート!L189)</f>
        <v/>
      </c>
      <c r="D161" s="288" t="str">
        <f>IF(基本情報入力シート!Q189="","",基本情報入力シート!Q189)</f>
        <v/>
      </c>
      <c r="E161" s="288" t="str">
        <f>IF(基本情報入力シート!V189="","",基本情報入力シート!V189)</f>
        <v/>
      </c>
      <c r="F161" s="288" t="str">
        <f>IF(基本情報入力シート!W189="","",基本情報入力シート!W189)</f>
        <v/>
      </c>
      <c r="G161" s="288" t="str">
        <f>IF(基本情報入力シート!X189="","",基本情報入力シート!X189)</f>
        <v/>
      </c>
      <c r="H161" s="427" t="str">
        <f>IF(基本情報入力シート!Z189="","",基本情報入力シート!Z189)</f>
        <v/>
      </c>
      <c r="I161" s="428" t="str">
        <f>IF(基本情報入力シート!AC189&lt;&gt;"", 基本情報入力シート!AC189, "")</f>
        <v/>
      </c>
      <c r="J161" s="429" t="str">
        <f>IF(基本情報入力シート!AA189="","",基本情報入力シート!AA189)</f>
        <v/>
      </c>
      <c r="K161" s="56" t="str">
        <f>IF(基本情報入力シート!AB189="","",基本情報入力シート!AB189)</f>
        <v/>
      </c>
      <c r="L161" s="430" t="str">
        <f>IF(G161="","",VLOOKUP(G161,【参考】数式用!$A$3:$C$46,3,FALSE))</f>
        <v/>
      </c>
      <c r="M161" s="289" t="str">
        <f t="shared" si="12"/>
        <v/>
      </c>
      <c r="N161" s="259"/>
      <c r="O161" s="259"/>
      <c r="P161" s="259"/>
      <c r="Q161" s="213"/>
      <c r="R161" s="58"/>
      <c r="S161" s="683" t="str">
        <f t="shared" si="13"/>
        <v/>
      </c>
      <c r="T161" s="683"/>
      <c r="U161" s="683"/>
      <c r="V161" s="683"/>
      <c r="W161" s="683"/>
      <c r="X161" s="683"/>
      <c r="Y161" s="683"/>
      <c r="Z161" s="683"/>
      <c r="AA161" s="683"/>
      <c r="AB161" s="683"/>
      <c r="AC161" s="683"/>
      <c r="AE161" s="294" t="str">
        <f t="shared" si="14"/>
        <v/>
      </c>
      <c r="AF161" s="294" t="str">
        <f t="shared" si="15"/>
        <v>×</v>
      </c>
      <c r="AG161" s="284" t="e">
        <f>D161&amp;I161&amp;#REF!</f>
        <v>#REF!</v>
      </c>
      <c r="AH161" s="285" t="e">
        <f>IF(#REF!="○", F161, "")</f>
        <v>#REF!</v>
      </c>
    </row>
    <row r="162" spans="1:34" ht="36.75" customHeight="1">
      <c r="A162" s="286">
        <f t="shared" si="16"/>
        <v>152</v>
      </c>
      <c r="B162" s="287" t="str">
        <f>IF(基本情報入力シート!B190="","",基本情報入力シート!B190)</f>
        <v/>
      </c>
      <c r="C162" s="288" t="str">
        <f>IF(基本情報入力シート!L190="","",基本情報入力シート!L190)</f>
        <v/>
      </c>
      <c r="D162" s="288" t="str">
        <f>IF(基本情報入力シート!Q190="","",基本情報入力シート!Q190)</f>
        <v/>
      </c>
      <c r="E162" s="288" t="str">
        <f>IF(基本情報入力シート!V190="","",基本情報入力シート!V190)</f>
        <v/>
      </c>
      <c r="F162" s="288" t="str">
        <f>IF(基本情報入力シート!W190="","",基本情報入力シート!W190)</f>
        <v/>
      </c>
      <c r="G162" s="288" t="str">
        <f>IF(基本情報入力シート!X190="","",基本情報入力シート!X190)</f>
        <v/>
      </c>
      <c r="H162" s="427" t="str">
        <f>IF(基本情報入力シート!Z190="","",基本情報入力シート!Z190)</f>
        <v/>
      </c>
      <c r="I162" s="428" t="str">
        <f>IF(基本情報入力シート!AC190&lt;&gt;"", 基本情報入力シート!AC190, "")</f>
        <v/>
      </c>
      <c r="J162" s="429" t="str">
        <f>IF(基本情報入力シート!AA190="","",基本情報入力シート!AA190)</f>
        <v/>
      </c>
      <c r="K162" s="56" t="str">
        <f>IF(基本情報入力シート!AB190="","",基本情報入力シート!AB190)</f>
        <v/>
      </c>
      <c r="L162" s="430" t="str">
        <f>IF(G162="","",VLOOKUP(G162,【参考】数式用!$A$3:$C$46,3,FALSE))</f>
        <v/>
      </c>
      <c r="M162" s="289" t="str">
        <f t="shared" si="12"/>
        <v/>
      </c>
      <c r="N162" s="259"/>
      <c r="O162" s="259"/>
      <c r="P162" s="259"/>
      <c r="Q162" s="213"/>
      <c r="R162" s="58"/>
      <c r="S162" s="683" t="str">
        <f t="shared" si="13"/>
        <v/>
      </c>
      <c r="T162" s="683"/>
      <c r="U162" s="683"/>
      <c r="V162" s="683"/>
      <c r="W162" s="683"/>
      <c r="X162" s="683"/>
      <c r="Y162" s="683"/>
      <c r="Z162" s="683"/>
      <c r="AA162" s="683"/>
      <c r="AB162" s="683"/>
      <c r="AC162" s="683"/>
      <c r="AE162" s="294" t="str">
        <f t="shared" si="14"/>
        <v/>
      </c>
      <c r="AF162" s="294" t="str">
        <f t="shared" si="15"/>
        <v>×</v>
      </c>
      <c r="AG162" s="284" t="e">
        <f>D162&amp;I162&amp;#REF!</f>
        <v>#REF!</v>
      </c>
      <c r="AH162" s="285" t="e">
        <f>IF(#REF!="○", F162, "")</f>
        <v>#REF!</v>
      </c>
    </row>
    <row r="163" spans="1:34" ht="36.75" customHeight="1">
      <c r="A163" s="286">
        <f t="shared" si="16"/>
        <v>153</v>
      </c>
      <c r="B163" s="287" t="str">
        <f>IF(基本情報入力シート!B191="","",基本情報入力シート!B191)</f>
        <v/>
      </c>
      <c r="C163" s="288" t="str">
        <f>IF(基本情報入力シート!L191="","",基本情報入力シート!L191)</f>
        <v/>
      </c>
      <c r="D163" s="288" t="str">
        <f>IF(基本情報入力シート!Q191="","",基本情報入力シート!Q191)</f>
        <v/>
      </c>
      <c r="E163" s="288" t="str">
        <f>IF(基本情報入力シート!V191="","",基本情報入力シート!V191)</f>
        <v/>
      </c>
      <c r="F163" s="288" t="str">
        <f>IF(基本情報入力シート!W191="","",基本情報入力シート!W191)</f>
        <v/>
      </c>
      <c r="G163" s="288" t="str">
        <f>IF(基本情報入力シート!X191="","",基本情報入力シート!X191)</f>
        <v/>
      </c>
      <c r="H163" s="427" t="str">
        <f>IF(基本情報入力シート!Z191="","",基本情報入力シート!Z191)</f>
        <v/>
      </c>
      <c r="I163" s="428" t="str">
        <f>IF(基本情報入力シート!AC191&lt;&gt;"", 基本情報入力シート!AC191, "")</f>
        <v/>
      </c>
      <c r="J163" s="429" t="str">
        <f>IF(基本情報入力シート!AA191="","",基本情報入力シート!AA191)</f>
        <v/>
      </c>
      <c r="K163" s="56" t="str">
        <f>IF(基本情報入力シート!AB191="","",基本情報入力シート!AB191)</f>
        <v/>
      </c>
      <c r="L163" s="430" t="str">
        <f>IF(G163="","",VLOOKUP(G163,【参考】数式用!$A$3:$C$46,3,FALSE))</f>
        <v/>
      </c>
      <c r="M163" s="289" t="str">
        <f t="shared" si="12"/>
        <v/>
      </c>
      <c r="N163" s="259"/>
      <c r="O163" s="259"/>
      <c r="P163" s="259"/>
      <c r="Q163" s="213"/>
      <c r="R163" s="58"/>
      <c r="S163" s="683" t="str">
        <f t="shared" si="13"/>
        <v/>
      </c>
      <c r="T163" s="683"/>
      <c r="U163" s="683"/>
      <c r="V163" s="683"/>
      <c r="W163" s="683"/>
      <c r="X163" s="683"/>
      <c r="Y163" s="683"/>
      <c r="Z163" s="683"/>
      <c r="AA163" s="683"/>
      <c r="AB163" s="683"/>
      <c r="AC163" s="683"/>
      <c r="AE163" s="294" t="str">
        <f t="shared" si="14"/>
        <v/>
      </c>
      <c r="AF163" s="294" t="str">
        <f t="shared" si="15"/>
        <v>×</v>
      </c>
      <c r="AG163" s="284" t="e">
        <f>D163&amp;I163&amp;#REF!</f>
        <v>#REF!</v>
      </c>
      <c r="AH163" s="285" t="e">
        <f>IF(#REF!="○", F163, "")</f>
        <v>#REF!</v>
      </c>
    </row>
    <row r="164" spans="1:34" ht="36.75" customHeight="1">
      <c r="A164" s="286">
        <f t="shared" si="16"/>
        <v>154</v>
      </c>
      <c r="B164" s="287" t="str">
        <f>IF(基本情報入力シート!B192="","",基本情報入力シート!B192)</f>
        <v/>
      </c>
      <c r="C164" s="288" t="str">
        <f>IF(基本情報入力シート!L192="","",基本情報入力シート!L192)</f>
        <v/>
      </c>
      <c r="D164" s="288" t="str">
        <f>IF(基本情報入力シート!Q192="","",基本情報入力シート!Q192)</f>
        <v/>
      </c>
      <c r="E164" s="288" t="str">
        <f>IF(基本情報入力シート!V192="","",基本情報入力シート!V192)</f>
        <v/>
      </c>
      <c r="F164" s="288" t="str">
        <f>IF(基本情報入力シート!W192="","",基本情報入力シート!W192)</f>
        <v/>
      </c>
      <c r="G164" s="288" t="str">
        <f>IF(基本情報入力シート!X192="","",基本情報入力シート!X192)</f>
        <v/>
      </c>
      <c r="H164" s="427" t="str">
        <f>IF(基本情報入力シート!Z192="","",基本情報入力シート!Z192)</f>
        <v/>
      </c>
      <c r="I164" s="428" t="str">
        <f>IF(基本情報入力シート!AC192&lt;&gt;"", 基本情報入力シート!AC192, "")</f>
        <v/>
      </c>
      <c r="J164" s="429" t="str">
        <f>IF(基本情報入力シート!AA192="","",基本情報入力シート!AA192)</f>
        <v/>
      </c>
      <c r="K164" s="56" t="str">
        <f>IF(基本情報入力シート!AB192="","",基本情報入力シート!AB192)</f>
        <v/>
      </c>
      <c r="L164" s="430" t="str">
        <f>IF(G164="","",VLOOKUP(G164,【参考】数式用!$A$3:$C$46,3,FALSE))</f>
        <v/>
      </c>
      <c r="M164" s="289" t="str">
        <f t="shared" si="12"/>
        <v/>
      </c>
      <c r="N164" s="259"/>
      <c r="O164" s="259"/>
      <c r="P164" s="259"/>
      <c r="Q164" s="213"/>
      <c r="R164" s="58"/>
      <c r="S164" s="683" t="str">
        <f t="shared" si="13"/>
        <v/>
      </c>
      <c r="T164" s="683"/>
      <c r="U164" s="683"/>
      <c r="V164" s="683"/>
      <c r="W164" s="683"/>
      <c r="X164" s="683"/>
      <c r="Y164" s="683"/>
      <c r="Z164" s="683"/>
      <c r="AA164" s="683"/>
      <c r="AB164" s="683"/>
      <c r="AC164" s="683"/>
      <c r="AE164" s="294" t="str">
        <f t="shared" si="14"/>
        <v/>
      </c>
      <c r="AF164" s="294" t="str">
        <f t="shared" si="15"/>
        <v>×</v>
      </c>
      <c r="AG164" s="284" t="e">
        <f>D164&amp;I164&amp;#REF!</f>
        <v>#REF!</v>
      </c>
      <c r="AH164" s="285" t="e">
        <f>IF(#REF!="○", F164, "")</f>
        <v>#REF!</v>
      </c>
    </row>
    <row r="165" spans="1:34" ht="36.75" customHeight="1">
      <c r="A165" s="286">
        <f t="shared" si="16"/>
        <v>155</v>
      </c>
      <c r="B165" s="287" t="str">
        <f>IF(基本情報入力シート!B193="","",基本情報入力シート!B193)</f>
        <v/>
      </c>
      <c r="C165" s="288" t="str">
        <f>IF(基本情報入力シート!L193="","",基本情報入力シート!L193)</f>
        <v/>
      </c>
      <c r="D165" s="288" t="str">
        <f>IF(基本情報入力シート!Q193="","",基本情報入力シート!Q193)</f>
        <v/>
      </c>
      <c r="E165" s="288" t="str">
        <f>IF(基本情報入力シート!V193="","",基本情報入力シート!V193)</f>
        <v/>
      </c>
      <c r="F165" s="288" t="str">
        <f>IF(基本情報入力シート!W193="","",基本情報入力シート!W193)</f>
        <v/>
      </c>
      <c r="G165" s="288" t="str">
        <f>IF(基本情報入力シート!X193="","",基本情報入力シート!X193)</f>
        <v/>
      </c>
      <c r="H165" s="427" t="str">
        <f>IF(基本情報入力シート!Z193="","",基本情報入力シート!Z193)</f>
        <v/>
      </c>
      <c r="I165" s="428" t="str">
        <f>IF(基本情報入力シート!AC193&lt;&gt;"", 基本情報入力シート!AC193, "")</f>
        <v/>
      </c>
      <c r="J165" s="429" t="str">
        <f>IF(基本情報入力シート!AA193="","",基本情報入力シート!AA193)</f>
        <v/>
      </c>
      <c r="K165" s="56" t="str">
        <f>IF(基本情報入力シート!AB193="","",基本情報入力シート!AB193)</f>
        <v/>
      </c>
      <c r="L165" s="430" t="str">
        <f>IF(G165="","",VLOOKUP(G165,【参考】数式用!$A$3:$C$46,3,FALSE))</f>
        <v/>
      </c>
      <c r="M165" s="289" t="str">
        <f t="shared" si="12"/>
        <v/>
      </c>
      <c r="N165" s="259"/>
      <c r="O165" s="259"/>
      <c r="P165" s="259"/>
      <c r="Q165" s="213"/>
      <c r="R165" s="58"/>
      <c r="S165" s="683" t="str">
        <f t="shared" si="13"/>
        <v/>
      </c>
      <c r="T165" s="683"/>
      <c r="U165" s="683"/>
      <c r="V165" s="683"/>
      <c r="W165" s="683"/>
      <c r="X165" s="683"/>
      <c r="Y165" s="683"/>
      <c r="Z165" s="683"/>
      <c r="AA165" s="683"/>
      <c r="AB165" s="683"/>
      <c r="AC165" s="683"/>
      <c r="AE165" s="294" t="str">
        <f t="shared" si="14"/>
        <v/>
      </c>
      <c r="AF165" s="294" t="str">
        <f t="shared" si="15"/>
        <v>×</v>
      </c>
      <c r="AG165" s="284" t="e">
        <f>D165&amp;I165&amp;#REF!</f>
        <v>#REF!</v>
      </c>
      <c r="AH165" s="285" t="e">
        <f>IF(#REF!="○", F165, "")</f>
        <v>#REF!</v>
      </c>
    </row>
    <row r="166" spans="1:34" ht="36.75" customHeight="1">
      <c r="A166" s="286">
        <f t="shared" si="16"/>
        <v>156</v>
      </c>
      <c r="B166" s="287" t="str">
        <f>IF(基本情報入力シート!B194="","",基本情報入力シート!B194)</f>
        <v/>
      </c>
      <c r="C166" s="288" t="str">
        <f>IF(基本情報入力シート!L194="","",基本情報入力シート!L194)</f>
        <v/>
      </c>
      <c r="D166" s="288" t="str">
        <f>IF(基本情報入力シート!Q194="","",基本情報入力シート!Q194)</f>
        <v/>
      </c>
      <c r="E166" s="288" t="str">
        <f>IF(基本情報入力シート!V194="","",基本情報入力シート!V194)</f>
        <v/>
      </c>
      <c r="F166" s="288" t="str">
        <f>IF(基本情報入力シート!W194="","",基本情報入力シート!W194)</f>
        <v/>
      </c>
      <c r="G166" s="288" t="str">
        <f>IF(基本情報入力シート!X194="","",基本情報入力シート!X194)</f>
        <v/>
      </c>
      <c r="H166" s="427" t="str">
        <f>IF(基本情報入力シート!Z194="","",基本情報入力シート!Z194)</f>
        <v/>
      </c>
      <c r="I166" s="428" t="str">
        <f>IF(基本情報入力シート!AC194&lt;&gt;"", 基本情報入力シート!AC194, "")</f>
        <v/>
      </c>
      <c r="J166" s="429" t="str">
        <f>IF(基本情報入力シート!AA194="","",基本情報入力シート!AA194)</f>
        <v/>
      </c>
      <c r="K166" s="56" t="str">
        <f>IF(基本情報入力シート!AB194="","",基本情報入力シート!AB194)</f>
        <v/>
      </c>
      <c r="L166" s="430" t="str">
        <f>IF(G166="","",VLOOKUP(G166,【参考】数式用!$A$3:$C$46,3,FALSE))</f>
        <v/>
      </c>
      <c r="M166" s="289" t="str">
        <f t="shared" si="12"/>
        <v/>
      </c>
      <c r="N166" s="259"/>
      <c r="O166" s="259"/>
      <c r="P166" s="259"/>
      <c r="Q166" s="213"/>
      <c r="R166" s="58"/>
      <c r="S166" s="683" t="str">
        <f t="shared" si="13"/>
        <v/>
      </c>
      <c r="T166" s="683"/>
      <c r="U166" s="683"/>
      <c r="V166" s="683"/>
      <c r="W166" s="683"/>
      <c r="X166" s="683"/>
      <c r="Y166" s="683"/>
      <c r="Z166" s="683"/>
      <c r="AA166" s="683"/>
      <c r="AB166" s="683"/>
      <c r="AC166" s="683"/>
      <c r="AE166" s="294" t="str">
        <f t="shared" si="14"/>
        <v/>
      </c>
      <c r="AF166" s="294" t="str">
        <f t="shared" si="15"/>
        <v>×</v>
      </c>
      <c r="AG166" s="284" t="e">
        <f>D166&amp;I166&amp;#REF!</f>
        <v>#REF!</v>
      </c>
      <c r="AH166" s="285" t="e">
        <f>IF(#REF!="○", F166, "")</f>
        <v>#REF!</v>
      </c>
    </row>
    <row r="167" spans="1:34" ht="36.75" customHeight="1">
      <c r="A167" s="286">
        <f t="shared" si="16"/>
        <v>157</v>
      </c>
      <c r="B167" s="287" t="str">
        <f>IF(基本情報入力シート!B195="","",基本情報入力シート!B195)</f>
        <v/>
      </c>
      <c r="C167" s="288" t="str">
        <f>IF(基本情報入力シート!L195="","",基本情報入力シート!L195)</f>
        <v/>
      </c>
      <c r="D167" s="288" t="str">
        <f>IF(基本情報入力シート!Q195="","",基本情報入力シート!Q195)</f>
        <v/>
      </c>
      <c r="E167" s="288" t="str">
        <f>IF(基本情報入力シート!V195="","",基本情報入力シート!V195)</f>
        <v/>
      </c>
      <c r="F167" s="288" t="str">
        <f>IF(基本情報入力シート!W195="","",基本情報入力シート!W195)</f>
        <v/>
      </c>
      <c r="G167" s="288" t="str">
        <f>IF(基本情報入力シート!X195="","",基本情報入力シート!X195)</f>
        <v/>
      </c>
      <c r="H167" s="427" t="str">
        <f>IF(基本情報入力シート!Z195="","",基本情報入力シート!Z195)</f>
        <v/>
      </c>
      <c r="I167" s="428" t="str">
        <f>IF(基本情報入力シート!AC195&lt;&gt;"", 基本情報入力シート!AC195, "")</f>
        <v/>
      </c>
      <c r="J167" s="429" t="str">
        <f>IF(基本情報入力シート!AA195="","",基本情報入力シート!AA195)</f>
        <v/>
      </c>
      <c r="K167" s="56" t="str">
        <f>IF(基本情報入力シート!AB195="","",基本情報入力シート!AB195)</f>
        <v/>
      </c>
      <c r="L167" s="430" t="str">
        <f>IF(G167="","",VLOOKUP(G167,【参考】数式用!$A$3:$C$46,3,FALSE))</f>
        <v/>
      </c>
      <c r="M167" s="289" t="str">
        <f t="shared" si="12"/>
        <v/>
      </c>
      <c r="N167" s="259"/>
      <c r="O167" s="259"/>
      <c r="P167" s="259"/>
      <c r="Q167" s="213"/>
      <c r="R167" s="58"/>
      <c r="S167" s="683" t="str">
        <f t="shared" si="13"/>
        <v/>
      </c>
      <c r="T167" s="683"/>
      <c r="U167" s="683"/>
      <c r="V167" s="683"/>
      <c r="W167" s="683"/>
      <c r="X167" s="683"/>
      <c r="Y167" s="683"/>
      <c r="Z167" s="683"/>
      <c r="AA167" s="683"/>
      <c r="AB167" s="683"/>
      <c r="AC167" s="683"/>
      <c r="AE167" s="294" t="str">
        <f t="shared" si="14"/>
        <v/>
      </c>
      <c r="AF167" s="294" t="str">
        <f t="shared" si="15"/>
        <v>×</v>
      </c>
      <c r="AG167" s="284" t="e">
        <f>D167&amp;I167&amp;#REF!</f>
        <v>#REF!</v>
      </c>
      <c r="AH167" s="285" t="e">
        <f>IF(#REF!="○", F167, "")</f>
        <v>#REF!</v>
      </c>
    </row>
    <row r="168" spans="1:34" ht="36.75" customHeight="1">
      <c r="A168" s="286">
        <f t="shared" si="16"/>
        <v>158</v>
      </c>
      <c r="B168" s="287" t="str">
        <f>IF(基本情報入力シート!B196="","",基本情報入力シート!B196)</f>
        <v/>
      </c>
      <c r="C168" s="288" t="str">
        <f>IF(基本情報入力シート!L196="","",基本情報入力シート!L196)</f>
        <v/>
      </c>
      <c r="D168" s="288" t="str">
        <f>IF(基本情報入力シート!Q196="","",基本情報入力シート!Q196)</f>
        <v/>
      </c>
      <c r="E168" s="288" t="str">
        <f>IF(基本情報入力シート!V196="","",基本情報入力シート!V196)</f>
        <v/>
      </c>
      <c r="F168" s="288" t="str">
        <f>IF(基本情報入力シート!W196="","",基本情報入力シート!W196)</f>
        <v/>
      </c>
      <c r="G168" s="288" t="str">
        <f>IF(基本情報入力シート!X196="","",基本情報入力シート!X196)</f>
        <v/>
      </c>
      <c r="H168" s="427" t="str">
        <f>IF(基本情報入力シート!Z196="","",基本情報入力シート!Z196)</f>
        <v/>
      </c>
      <c r="I168" s="428" t="str">
        <f>IF(基本情報入力シート!AC196&lt;&gt;"", 基本情報入力シート!AC196, "")</f>
        <v/>
      </c>
      <c r="J168" s="429" t="str">
        <f>IF(基本情報入力シート!AA196="","",基本情報入力シート!AA196)</f>
        <v/>
      </c>
      <c r="K168" s="56" t="str">
        <f>IF(基本情報入力シート!AB196="","",基本情報入力シート!AB196)</f>
        <v/>
      </c>
      <c r="L168" s="430" t="str">
        <f>IF(G168="","",VLOOKUP(G168,【参考】数式用!$A$3:$C$46,3,FALSE))</f>
        <v/>
      </c>
      <c r="M168" s="289" t="str">
        <f t="shared" si="12"/>
        <v/>
      </c>
      <c r="N168" s="259"/>
      <c r="O168" s="259"/>
      <c r="P168" s="259"/>
      <c r="Q168" s="213"/>
      <c r="R168" s="58"/>
      <c r="S168" s="683" t="str">
        <f t="shared" si="13"/>
        <v/>
      </c>
      <c r="T168" s="683"/>
      <c r="U168" s="683"/>
      <c r="V168" s="683"/>
      <c r="W168" s="683"/>
      <c r="X168" s="683"/>
      <c r="Y168" s="683"/>
      <c r="Z168" s="683"/>
      <c r="AA168" s="683"/>
      <c r="AB168" s="683"/>
      <c r="AC168" s="683"/>
      <c r="AE168" s="294" t="str">
        <f t="shared" si="14"/>
        <v/>
      </c>
      <c r="AF168" s="294" t="str">
        <f t="shared" si="15"/>
        <v>×</v>
      </c>
      <c r="AG168" s="284" t="e">
        <f>D168&amp;I168&amp;#REF!</f>
        <v>#REF!</v>
      </c>
      <c r="AH168" s="285" t="e">
        <f>IF(#REF!="○", F168, "")</f>
        <v>#REF!</v>
      </c>
    </row>
    <row r="169" spans="1:34" ht="36.75" customHeight="1">
      <c r="A169" s="286">
        <f t="shared" si="16"/>
        <v>159</v>
      </c>
      <c r="B169" s="287" t="str">
        <f>IF(基本情報入力シート!B197="","",基本情報入力シート!B197)</f>
        <v/>
      </c>
      <c r="C169" s="288" t="str">
        <f>IF(基本情報入力シート!L197="","",基本情報入力シート!L197)</f>
        <v/>
      </c>
      <c r="D169" s="288" t="str">
        <f>IF(基本情報入力シート!Q197="","",基本情報入力シート!Q197)</f>
        <v/>
      </c>
      <c r="E169" s="288" t="str">
        <f>IF(基本情報入力シート!V197="","",基本情報入力シート!V197)</f>
        <v/>
      </c>
      <c r="F169" s="288" t="str">
        <f>IF(基本情報入力シート!W197="","",基本情報入力シート!W197)</f>
        <v/>
      </c>
      <c r="G169" s="288" t="str">
        <f>IF(基本情報入力シート!X197="","",基本情報入力シート!X197)</f>
        <v/>
      </c>
      <c r="H169" s="427" t="str">
        <f>IF(基本情報入力シート!Z197="","",基本情報入力シート!Z197)</f>
        <v/>
      </c>
      <c r="I169" s="428" t="str">
        <f>IF(基本情報入力シート!AC197&lt;&gt;"", 基本情報入力シート!AC197, "")</f>
        <v/>
      </c>
      <c r="J169" s="429" t="str">
        <f>IF(基本情報入力シート!AA197="","",基本情報入力シート!AA197)</f>
        <v/>
      </c>
      <c r="K169" s="56" t="str">
        <f>IF(基本情報入力シート!AB197="","",基本情報入力シート!AB197)</f>
        <v/>
      </c>
      <c r="L169" s="430" t="str">
        <f>IF(G169="","",VLOOKUP(G169,【参考】数式用!$A$3:$C$46,3,FALSE))</f>
        <v/>
      </c>
      <c r="M169" s="289" t="str">
        <f t="shared" si="12"/>
        <v/>
      </c>
      <c r="N169" s="259"/>
      <c r="O169" s="259"/>
      <c r="P169" s="259"/>
      <c r="Q169" s="213"/>
      <c r="R169" s="58"/>
      <c r="S169" s="683" t="str">
        <f t="shared" si="13"/>
        <v/>
      </c>
      <c r="T169" s="683"/>
      <c r="U169" s="683"/>
      <c r="V169" s="683"/>
      <c r="W169" s="683"/>
      <c r="X169" s="683"/>
      <c r="Y169" s="683"/>
      <c r="Z169" s="683"/>
      <c r="AA169" s="683"/>
      <c r="AB169" s="683"/>
      <c r="AC169" s="683"/>
      <c r="AE169" s="294" t="str">
        <f t="shared" si="14"/>
        <v/>
      </c>
      <c r="AF169" s="294" t="str">
        <f t="shared" si="15"/>
        <v>×</v>
      </c>
      <c r="AG169" s="284" t="e">
        <f>D169&amp;I169&amp;#REF!</f>
        <v>#REF!</v>
      </c>
      <c r="AH169" s="285" t="e">
        <f>IF(#REF!="○", F169, "")</f>
        <v>#REF!</v>
      </c>
    </row>
    <row r="170" spans="1:34" ht="36.75" customHeight="1">
      <c r="A170" s="286">
        <f t="shared" si="16"/>
        <v>160</v>
      </c>
      <c r="B170" s="287" t="str">
        <f>IF(基本情報入力シート!B198="","",基本情報入力シート!B198)</f>
        <v/>
      </c>
      <c r="C170" s="288" t="str">
        <f>IF(基本情報入力シート!L198="","",基本情報入力シート!L198)</f>
        <v/>
      </c>
      <c r="D170" s="288" t="str">
        <f>IF(基本情報入力シート!Q198="","",基本情報入力シート!Q198)</f>
        <v/>
      </c>
      <c r="E170" s="288" t="str">
        <f>IF(基本情報入力シート!V198="","",基本情報入力シート!V198)</f>
        <v/>
      </c>
      <c r="F170" s="288" t="str">
        <f>IF(基本情報入力シート!W198="","",基本情報入力シート!W198)</f>
        <v/>
      </c>
      <c r="G170" s="288" t="str">
        <f>IF(基本情報入力シート!X198="","",基本情報入力シート!X198)</f>
        <v/>
      </c>
      <c r="H170" s="427" t="str">
        <f>IF(基本情報入力シート!Z198="","",基本情報入力シート!Z198)</f>
        <v/>
      </c>
      <c r="I170" s="428" t="str">
        <f>IF(基本情報入力シート!AC198&lt;&gt;"", 基本情報入力シート!AC198, "")</f>
        <v/>
      </c>
      <c r="J170" s="429" t="str">
        <f>IF(基本情報入力シート!AA198="","",基本情報入力シート!AA198)</f>
        <v/>
      </c>
      <c r="K170" s="56" t="str">
        <f>IF(基本情報入力シート!AB198="","",基本情報入力シート!AB198)</f>
        <v/>
      </c>
      <c r="L170" s="430" t="str">
        <f>IF(G170="","",VLOOKUP(G170,【参考】数式用!$A$3:$C$46,3,FALSE))</f>
        <v/>
      </c>
      <c r="M170" s="289" t="str">
        <f t="shared" si="12"/>
        <v/>
      </c>
      <c r="N170" s="259"/>
      <c r="O170" s="259"/>
      <c r="P170" s="259"/>
      <c r="Q170" s="213"/>
      <c r="R170" s="58"/>
      <c r="S170" s="683" t="str">
        <f t="shared" si="13"/>
        <v/>
      </c>
      <c r="T170" s="683"/>
      <c r="U170" s="683"/>
      <c r="V170" s="683"/>
      <c r="W170" s="683"/>
      <c r="X170" s="683"/>
      <c r="Y170" s="683"/>
      <c r="Z170" s="683"/>
      <c r="AA170" s="683"/>
      <c r="AB170" s="683"/>
      <c r="AC170" s="683"/>
      <c r="AE170" s="294" t="str">
        <f t="shared" si="14"/>
        <v/>
      </c>
      <c r="AF170" s="294" t="str">
        <f t="shared" si="15"/>
        <v>×</v>
      </c>
      <c r="AG170" s="284" t="e">
        <f>D170&amp;I170&amp;#REF!</f>
        <v>#REF!</v>
      </c>
      <c r="AH170" s="285" t="e">
        <f>IF(#REF!="○", F170, "")</f>
        <v>#REF!</v>
      </c>
    </row>
    <row r="171" spans="1:34" ht="36.75" customHeight="1">
      <c r="A171" s="286">
        <f t="shared" si="16"/>
        <v>161</v>
      </c>
      <c r="B171" s="287" t="str">
        <f>IF(基本情報入力シート!B199="","",基本情報入力シート!B199)</f>
        <v/>
      </c>
      <c r="C171" s="288" t="str">
        <f>IF(基本情報入力シート!L199="","",基本情報入力シート!L199)</f>
        <v/>
      </c>
      <c r="D171" s="288" t="str">
        <f>IF(基本情報入力シート!Q199="","",基本情報入力シート!Q199)</f>
        <v/>
      </c>
      <c r="E171" s="288" t="str">
        <f>IF(基本情報入力シート!V199="","",基本情報入力シート!V199)</f>
        <v/>
      </c>
      <c r="F171" s="288" t="str">
        <f>IF(基本情報入力シート!W199="","",基本情報入力シート!W199)</f>
        <v/>
      </c>
      <c r="G171" s="288" t="str">
        <f>IF(基本情報入力シート!X199="","",基本情報入力シート!X199)</f>
        <v/>
      </c>
      <c r="H171" s="427" t="str">
        <f>IF(基本情報入力シート!Z199="","",基本情報入力シート!Z199)</f>
        <v/>
      </c>
      <c r="I171" s="428" t="str">
        <f>IF(基本情報入力シート!AC199&lt;&gt;"", 基本情報入力シート!AC199, "")</f>
        <v/>
      </c>
      <c r="J171" s="429" t="str">
        <f>IF(基本情報入力シート!AA199="","",基本情報入力シート!AA199)</f>
        <v/>
      </c>
      <c r="K171" s="56" t="str">
        <f>IF(基本情報入力シート!AB199="","",基本情報入力シート!AB199)</f>
        <v/>
      </c>
      <c r="L171" s="430" t="str">
        <f>IF(G171="","",VLOOKUP(G171,【参考】数式用!$A$3:$C$46,3,FALSE))</f>
        <v/>
      </c>
      <c r="M171" s="289" t="str">
        <f t="shared" si="12"/>
        <v/>
      </c>
      <c r="N171" s="259"/>
      <c r="O171" s="259"/>
      <c r="P171" s="259"/>
      <c r="Q171" s="213"/>
      <c r="R171" s="58"/>
      <c r="S171" s="683" t="str">
        <f t="shared" si="13"/>
        <v/>
      </c>
      <c r="T171" s="683"/>
      <c r="U171" s="683"/>
      <c r="V171" s="683"/>
      <c r="W171" s="683"/>
      <c r="X171" s="683"/>
      <c r="Y171" s="683"/>
      <c r="Z171" s="683"/>
      <c r="AA171" s="683"/>
      <c r="AB171" s="683"/>
      <c r="AC171" s="683"/>
      <c r="AE171" s="294" t="str">
        <f t="shared" si="14"/>
        <v/>
      </c>
      <c r="AF171" s="294" t="str">
        <f t="shared" si="15"/>
        <v>×</v>
      </c>
      <c r="AG171" s="284" t="e">
        <f>D171&amp;I171&amp;#REF!</f>
        <v>#REF!</v>
      </c>
      <c r="AH171" s="285" t="e">
        <f>IF(#REF!="○", F171, "")</f>
        <v>#REF!</v>
      </c>
    </row>
    <row r="172" spans="1:34" ht="36.75" customHeight="1">
      <c r="A172" s="286">
        <f t="shared" si="16"/>
        <v>162</v>
      </c>
      <c r="B172" s="287" t="str">
        <f>IF(基本情報入力シート!B200="","",基本情報入力シート!B200)</f>
        <v/>
      </c>
      <c r="C172" s="288" t="str">
        <f>IF(基本情報入力シート!L200="","",基本情報入力シート!L200)</f>
        <v/>
      </c>
      <c r="D172" s="288" t="str">
        <f>IF(基本情報入力シート!Q200="","",基本情報入力シート!Q200)</f>
        <v/>
      </c>
      <c r="E172" s="288" t="str">
        <f>IF(基本情報入力シート!V200="","",基本情報入力シート!V200)</f>
        <v/>
      </c>
      <c r="F172" s="288" t="str">
        <f>IF(基本情報入力シート!W200="","",基本情報入力シート!W200)</f>
        <v/>
      </c>
      <c r="G172" s="288" t="str">
        <f>IF(基本情報入力シート!X200="","",基本情報入力シート!X200)</f>
        <v/>
      </c>
      <c r="H172" s="427" t="str">
        <f>IF(基本情報入力シート!Z200="","",基本情報入力シート!Z200)</f>
        <v/>
      </c>
      <c r="I172" s="428" t="str">
        <f>IF(基本情報入力シート!AC200&lt;&gt;"", 基本情報入力シート!AC200, "")</f>
        <v/>
      </c>
      <c r="J172" s="429" t="str">
        <f>IF(基本情報入力シート!AA200="","",基本情報入力シート!AA200)</f>
        <v/>
      </c>
      <c r="K172" s="56" t="str">
        <f>IF(基本情報入力シート!AB200="","",基本情報入力シート!AB200)</f>
        <v/>
      </c>
      <c r="L172" s="430" t="str">
        <f>IF(G172="","",VLOOKUP(G172,【参考】数式用!$A$3:$C$46,3,FALSE))</f>
        <v/>
      </c>
      <c r="M172" s="289" t="str">
        <f t="shared" si="12"/>
        <v/>
      </c>
      <c r="N172" s="259"/>
      <c r="O172" s="259"/>
      <c r="P172" s="259"/>
      <c r="Q172" s="213"/>
      <c r="R172" s="58"/>
      <c r="S172" s="683" t="str">
        <f t="shared" si="13"/>
        <v/>
      </c>
      <c r="T172" s="683"/>
      <c r="U172" s="683"/>
      <c r="V172" s="683"/>
      <c r="W172" s="683"/>
      <c r="X172" s="683"/>
      <c r="Y172" s="683"/>
      <c r="Z172" s="683"/>
      <c r="AA172" s="683"/>
      <c r="AB172" s="683"/>
      <c r="AC172" s="683"/>
      <c r="AE172" s="294" t="str">
        <f t="shared" si="14"/>
        <v/>
      </c>
      <c r="AF172" s="294" t="str">
        <f t="shared" si="15"/>
        <v>×</v>
      </c>
      <c r="AG172" s="284" t="e">
        <f>D172&amp;I172&amp;#REF!</f>
        <v>#REF!</v>
      </c>
      <c r="AH172" s="285" t="e">
        <f>IF(#REF!="○", F172, "")</f>
        <v>#REF!</v>
      </c>
    </row>
    <row r="173" spans="1:34" ht="36.75" customHeight="1">
      <c r="A173" s="286">
        <f t="shared" si="16"/>
        <v>163</v>
      </c>
      <c r="B173" s="287" t="str">
        <f>IF(基本情報入力シート!B201="","",基本情報入力シート!B201)</f>
        <v/>
      </c>
      <c r="C173" s="288" t="str">
        <f>IF(基本情報入力シート!L201="","",基本情報入力シート!L201)</f>
        <v/>
      </c>
      <c r="D173" s="288" t="str">
        <f>IF(基本情報入力シート!Q201="","",基本情報入力シート!Q201)</f>
        <v/>
      </c>
      <c r="E173" s="288" t="str">
        <f>IF(基本情報入力シート!V201="","",基本情報入力シート!V201)</f>
        <v/>
      </c>
      <c r="F173" s="288" t="str">
        <f>IF(基本情報入力シート!W201="","",基本情報入力シート!W201)</f>
        <v/>
      </c>
      <c r="G173" s="288" t="str">
        <f>IF(基本情報入力シート!X201="","",基本情報入力シート!X201)</f>
        <v/>
      </c>
      <c r="H173" s="427" t="str">
        <f>IF(基本情報入力シート!Z201="","",基本情報入力シート!Z201)</f>
        <v/>
      </c>
      <c r="I173" s="428" t="str">
        <f>IF(基本情報入力シート!AC201&lt;&gt;"", 基本情報入力シート!AC201, "")</f>
        <v/>
      </c>
      <c r="J173" s="429" t="str">
        <f>IF(基本情報入力シート!AA201="","",基本情報入力シート!AA201)</f>
        <v/>
      </c>
      <c r="K173" s="56" t="str">
        <f>IF(基本情報入力シート!AB201="","",基本情報入力シート!AB201)</f>
        <v/>
      </c>
      <c r="L173" s="430" t="str">
        <f>IF(G173="","",VLOOKUP(G173,【参考】数式用!$A$3:$C$46,3,FALSE))</f>
        <v/>
      </c>
      <c r="M173" s="289" t="str">
        <f t="shared" si="12"/>
        <v/>
      </c>
      <c r="N173" s="259"/>
      <c r="O173" s="259"/>
      <c r="P173" s="259"/>
      <c r="Q173" s="213"/>
      <c r="R173" s="58"/>
      <c r="S173" s="683" t="str">
        <f t="shared" si="13"/>
        <v/>
      </c>
      <c r="T173" s="683"/>
      <c r="U173" s="683"/>
      <c r="V173" s="683"/>
      <c r="W173" s="683"/>
      <c r="X173" s="683"/>
      <c r="Y173" s="683"/>
      <c r="Z173" s="683"/>
      <c r="AA173" s="683"/>
      <c r="AB173" s="683"/>
      <c r="AC173" s="683"/>
      <c r="AE173" s="294" t="str">
        <f t="shared" si="14"/>
        <v/>
      </c>
      <c r="AF173" s="294" t="str">
        <f t="shared" si="15"/>
        <v>×</v>
      </c>
      <c r="AG173" s="284" t="e">
        <f>D173&amp;I173&amp;#REF!</f>
        <v>#REF!</v>
      </c>
      <c r="AH173" s="285" t="e">
        <f>IF(#REF!="○", F173, "")</f>
        <v>#REF!</v>
      </c>
    </row>
    <row r="174" spans="1:34" ht="36.75" customHeight="1">
      <c r="A174" s="286">
        <f t="shared" si="16"/>
        <v>164</v>
      </c>
      <c r="B174" s="287" t="str">
        <f>IF(基本情報入力シート!B202="","",基本情報入力シート!B202)</f>
        <v/>
      </c>
      <c r="C174" s="288" t="str">
        <f>IF(基本情報入力シート!L202="","",基本情報入力シート!L202)</f>
        <v/>
      </c>
      <c r="D174" s="288" t="str">
        <f>IF(基本情報入力シート!Q202="","",基本情報入力シート!Q202)</f>
        <v/>
      </c>
      <c r="E174" s="288" t="str">
        <f>IF(基本情報入力シート!V202="","",基本情報入力シート!V202)</f>
        <v/>
      </c>
      <c r="F174" s="288" t="str">
        <f>IF(基本情報入力シート!W202="","",基本情報入力シート!W202)</f>
        <v/>
      </c>
      <c r="G174" s="288" t="str">
        <f>IF(基本情報入力シート!X202="","",基本情報入力シート!X202)</f>
        <v/>
      </c>
      <c r="H174" s="427" t="str">
        <f>IF(基本情報入力シート!Z202="","",基本情報入力シート!Z202)</f>
        <v/>
      </c>
      <c r="I174" s="428" t="str">
        <f>IF(基本情報入力シート!AC202&lt;&gt;"", 基本情報入力シート!AC202, "")</f>
        <v/>
      </c>
      <c r="J174" s="429" t="str">
        <f>IF(基本情報入力シート!AA202="","",基本情報入力シート!AA202)</f>
        <v/>
      </c>
      <c r="K174" s="56" t="str">
        <f>IF(基本情報入力シート!AB202="","",基本情報入力シート!AB202)</f>
        <v/>
      </c>
      <c r="L174" s="430" t="str">
        <f>IF(G174="","",VLOOKUP(G174,【参考】数式用!$A$3:$C$46,3,FALSE))</f>
        <v/>
      </c>
      <c r="M174" s="289" t="str">
        <f t="shared" si="12"/>
        <v/>
      </c>
      <c r="N174" s="259"/>
      <c r="O174" s="259"/>
      <c r="P174" s="259"/>
      <c r="Q174" s="213"/>
      <c r="R174" s="58"/>
      <c r="S174" s="683" t="str">
        <f t="shared" si="13"/>
        <v/>
      </c>
      <c r="T174" s="683"/>
      <c r="U174" s="683"/>
      <c r="V174" s="683"/>
      <c r="W174" s="683"/>
      <c r="X174" s="683"/>
      <c r="Y174" s="683"/>
      <c r="Z174" s="683"/>
      <c r="AA174" s="683"/>
      <c r="AB174" s="683"/>
      <c r="AC174" s="683"/>
      <c r="AE174" s="294" t="str">
        <f t="shared" si="14"/>
        <v/>
      </c>
      <c r="AF174" s="294" t="str">
        <f t="shared" si="15"/>
        <v>×</v>
      </c>
      <c r="AG174" s="284" t="e">
        <f>D174&amp;I174&amp;#REF!</f>
        <v>#REF!</v>
      </c>
      <c r="AH174" s="285" t="e">
        <f>IF(#REF!="○", F174, "")</f>
        <v>#REF!</v>
      </c>
    </row>
    <row r="175" spans="1:34" ht="36.75" customHeight="1">
      <c r="A175" s="286">
        <f t="shared" si="16"/>
        <v>165</v>
      </c>
      <c r="B175" s="287" t="str">
        <f>IF(基本情報入力シート!B203="","",基本情報入力シート!B203)</f>
        <v/>
      </c>
      <c r="C175" s="288" t="str">
        <f>IF(基本情報入力シート!L203="","",基本情報入力シート!L203)</f>
        <v/>
      </c>
      <c r="D175" s="288" t="str">
        <f>IF(基本情報入力シート!Q203="","",基本情報入力シート!Q203)</f>
        <v/>
      </c>
      <c r="E175" s="288" t="str">
        <f>IF(基本情報入力シート!V203="","",基本情報入力シート!V203)</f>
        <v/>
      </c>
      <c r="F175" s="288" t="str">
        <f>IF(基本情報入力シート!W203="","",基本情報入力シート!W203)</f>
        <v/>
      </c>
      <c r="G175" s="288" t="str">
        <f>IF(基本情報入力シート!X203="","",基本情報入力シート!X203)</f>
        <v/>
      </c>
      <c r="H175" s="427" t="str">
        <f>IF(基本情報入力シート!Z203="","",基本情報入力シート!Z203)</f>
        <v/>
      </c>
      <c r="I175" s="428" t="str">
        <f>IF(基本情報入力シート!AC203&lt;&gt;"", 基本情報入力シート!AC203, "")</f>
        <v/>
      </c>
      <c r="J175" s="429" t="str">
        <f>IF(基本情報入力シート!AA203="","",基本情報入力シート!AA203)</f>
        <v/>
      </c>
      <c r="K175" s="56" t="str">
        <f>IF(基本情報入力シート!AB203="","",基本情報入力シート!AB203)</f>
        <v/>
      </c>
      <c r="L175" s="430" t="str">
        <f>IF(G175="","",VLOOKUP(G175,【参考】数式用!$A$3:$C$46,3,FALSE))</f>
        <v/>
      </c>
      <c r="M175" s="289" t="str">
        <f t="shared" ref="M175:M176" si="17">IFERROR(IF(I175="○",ROUNDDOWN(ROUNDDOWN(J175*K175,0)*L175,0),""), "単価未入力")</f>
        <v/>
      </c>
      <c r="N175" s="259"/>
      <c r="O175" s="259"/>
      <c r="P175" s="259"/>
      <c r="Q175" s="213"/>
      <c r="R175" s="58"/>
      <c r="S175" s="683" t="str">
        <f t="shared" si="13"/>
        <v/>
      </c>
      <c r="T175" s="683"/>
      <c r="U175" s="683"/>
      <c r="V175" s="683"/>
      <c r="W175" s="683"/>
      <c r="X175" s="683"/>
      <c r="Y175" s="683"/>
      <c r="Z175" s="683"/>
      <c r="AA175" s="683"/>
      <c r="AB175" s="683"/>
      <c r="AC175" s="683"/>
      <c r="AE175" s="294" t="str">
        <f t="shared" si="14"/>
        <v/>
      </c>
      <c r="AF175" s="294" t="str">
        <f t="shared" si="15"/>
        <v>×</v>
      </c>
      <c r="AG175" s="284" t="e">
        <f>D175&amp;I175&amp;#REF!</f>
        <v>#REF!</v>
      </c>
      <c r="AH175" s="285" t="e">
        <f>IF(#REF!="○", F175, "")</f>
        <v>#REF!</v>
      </c>
    </row>
    <row r="176" spans="1:34" ht="36.75" customHeight="1">
      <c r="A176" s="286">
        <f t="shared" si="16"/>
        <v>166</v>
      </c>
      <c r="B176" s="287" t="str">
        <f>IF(基本情報入力シート!B204="","",基本情報入力シート!B204)</f>
        <v/>
      </c>
      <c r="C176" s="288" t="str">
        <f>IF(基本情報入力シート!L204="","",基本情報入力シート!L204)</f>
        <v/>
      </c>
      <c r="D176" s="288" t="str">
        <f>IF(基本情報入力シート!Q204="","",基本情報入力シート!Q204)</f>
        <v/>
      </c>
      <c r="E176" s="288" t="str">
        <f>IF(基本情報入力シート!V204="","",基本情報入力シート!V204)</f>
        <v/>
      </c>
      <c r="F176" s="288" t="str">
        <f>IF(基本情報入力シート!W204="","",基本情報入力シート!W204)</f>
        <v/>
      </c>
      <c r="G176" s="288" t="str">
        <f>IF(基本情報入力シート!X204="","",基本情報入力シート!X204)</f>
        <v/>
      </c>
      <c r="H176" s="427" t="str">
        <f>IF(基本情報入力シート!Z204="","",基本情報入力シート!Z204)</f>
        <v/>
      </c>
      <c r="I176" s="428" t="str">
        <f>IF(基本情報入力シート!AC204&lt;&gt;"", 基本情報入力シート!AC204, "")</f>
        <v/>
      </c>
      <c r="J176" s="429" t="str">
        <f>IF(基本情報入力シート!AA204="","",基本情報入力シート!AA204)</f>
        <v/>
      </c>
      <c r="K176" s="56" t="str">
        <f>IF(基本情報入力シート!AB204="","",基本情報入力シート!AB204)</f>
        <v/>
      </c>
      <c r="L176" s="430" t="str">
        <f>IF(G176="","",VLOOKUP(G176,【参考】数式用!$A$3:$C$46,3,FALSE))</f>
        <v/>
      </c>
      <c r="M176" s="289" t="str">
        <f t="shared" si="17"/>
        <v/>
      </c>
      <c r="N176" s="259"/>
      <c r="O176" s="259"/>
      <c r="P176" s="259"/>
      <c r="Q176" s="213"/>
      <c r="R176" s="58"/>
      <c r="S176" s="683" t="str">
        <f t="shared" si="13"/>
        <v/>
      </c>
      <c r="T176" s="683"/>
      <c r="U176" s="683"/>
      <c r="V176" s="683"/>
      <c r="W176" s="683"/>
      <c r="X176" s="683"/>
      <c r="Y176" s="683"/>
      <c r="Z176" s="683"/>
      <c r="AA176" s="683"/>
      <c r="AB176" s="683"/>
      <c r="AC176" s="683"/>
      <c r="AE176" s="294" t="str">
        <f t="shared" si="14"/>
        <v/>
      </c>
      <c r="AF176" s="294" t="str">
        <f t="shared" si="15"/>
        <v>×</v>
      </c>
      <c r="AG176" s="284" t="e">
        <f>D176&amp;I176&amp;#REF!</f>
        <v>#REF!</v>
      </c>
      <c r="AH176" s="285" t="e">
        <f>IF(#REF!="○", F176, "")</f>
        <v>#REF!</v>
      </c>
    </row>
    <row r="177" spans="1:34" ht="36.75" customHeight="1">
      <c r="A177" s="286">
        <f t="shared" si="16"/>
        <v>167</v>
      </c>
      <c r="B177" s="287" t="str">
        <f>IF(基本情報入力シート!B205="","",基本情報入力シート!B205)</f>
        <v/>
      </c>
      <c r="C177" s="288" t="str">
        <f>IF(基本情報入力シート!L205="","",基本情報入力シート!L205)</f>
        <v/>
      </c>
      <c r="D177" s="288" t="str">
        <f>IF(基本情報入力シート!Q205="","",基本情報入力シート!Q205)</f>
        <v/>
      </c>
      <c r="E177" s="288" t="str">
        <f>IF(基本情報入力シート!V205="","",基本情報入力シート!V205)</f>
        <v/>
      </c>
      <c r="F177" s="288" t="str">
        <f>IF(基本情報入力シート!W205="","",基本情報入力シート!W205)</f>
        <v/>
      </c>
      <c r="G177" s="288" t="str">
        <f>IF(基本情報入力シート!X205="","",基本情報入力シート!X205)</f>
        <v/>
      </c>
      <c r="H177" s="427" t="str">
        <f>IF(基本情報入力シート!Z205="","",基本情報入力シート!Z205)</f>
        <v/>
      </c>
      <c r="I177" s="428" t="str">
        <f>IF(基本情報入力シート!AC205&lt;&gt;"", 基本情報入力シート!AC205, "")</f>
        <v/>
      </c>
      <c r="J177" s="429" t="str">
        <f>IF(基本情報入力シート!AA205="","",基本情報入力シート!AA205)</f>
        <v/>
      </c>
      <c r="K177" s="56" t="str">
        <f>IF(基本情報入力シート!AB205="","",基本情報入力シート!AB205)</f>
        <v/>
      </c>
      <c r="L177" s="430" t="str">
        <f>IF(G177="","",VLOOKUP(G177,【参考】数式用!$A$3:$C$46,3,FALSE))</f>
        <v/>
      </c>
      <c r="M177" s="289" t="str">
        <f t="shared" ref="M177:M240" si="18">IFERROR(IF(I177="○",ROUNDDOWN(ROUNDDOWN(J177*K177,0)*L177,0),""), "単価未入力")</f>
        <v/>
      </c>
      <c r="N177" s="259"/>
      <c r="O177" s="259"/>
      <c r="P177" s="259"/>
      <c r="Q177" s="213"/>
      <c r="R177" s="58"/>
      <c r="S177" s="683" t="str">
        <f t="shared" si="13"/>
        <v/>
      </c>
      <c r="T177" s="683"/>
      <c r="U177" s="683"/>
      <c r="V177" s="683"/>
      <c r="W177" s="683"/>
      <c r="X177" s="683"/>
      <c r="Y177" s="683"/>
      <c r="Z177" s="683"/>
      <c r="AA177" s="683"/>
      <c r="AB177" s="683"/>
      <c r="AC177" s="683"/>
      <c r="AE177" s="294" t="str">
        <f t="shared" si="14"/>
        <v/>
      </c>
      <c r="AF177" s="294" t="str">
        <f t="shared" si="15"/>
        <v>×</v>
      </c>
      <c r="AG177" s="284" t="e">
        <f>D177&amp;I177&amp;#REF!</f>
        <v>#REF!</v>
      </c>
      <c r="AH177" s="285" t="e">
        <f>IF(#REF!="○", F177, "")</f>
        <v>#REF!</v>
      </c>
    </row>
    <row r="178" spans="1:34" ht="36.75" customHeight="1">
      <c r="A178" s="286">
        <f t="shared" si="16"/>
        <v>168</v>
      </c>
      <c r="B178" s="287" t="str">
        <f>IF(基本情報入力シート!B206="","",基本情報入力シート!B206)</f>
        <v/>
      </c>
      <c r="C178" s="288" t="str">
        <f>IF(基本情報入力シート!L206="","",基本情報入力シート!L206)</f>
        <v/>
      </c>
      <c r="D178" s="288" t="str">
        <f>IF(基本情報入力シート!Q206="","",基本情報入力シート!Q206)</f>
        <v/>
      </c>
      <c r="E178" s="288" t="str">
        <f>IF(基本情報入力シート!V206="","",基本情報入力シート!V206)</f>
        <v/>
      </c>
      <c r="F178" s="288" t="str">
        <f>IF(基本情報入力シート!W206="","",基本情報入力シート!W206)</f>
        <v/>
      </c>
      <c r="G178" s="288" t="str">
        <f>IF(基本情報入力シート!X206="","",基本情報入力シート!X206)</f>
        <v/>
      </c>
      <c r="H178" s="427" t="str">
        <f>IF(基本情報入力シート!Z206="","",基本情報入力シート!Z206)</f>
        <v/>
      </c>
      <c r="I178" s="428" t="str">
        <f>IF(基本情報入力シート!AC206&lt;&gt;"", 基本情報入力シート!AC206, "")</f>
        <v/>
      </c>
      <c r="J178" s="429" t="str">
        <f>IF(基本情報入力シート!AA206="","",基本情報入力シート!AA206)</f>
        <v/>
      </c>
      <c r="K178" s="56" t="str">
        <f>IF(基本情報入力シート!AB206="","",基本情報入力シート!AB206)</f>
        <v/>
      </c>
      <c r="L178" s="430" t="str">
        <f>IF(G178="","",VLOOKUP(G178,【参考】数式用!$A$3:$C$46,3,FALSE))</f>
        <v/>
      </c>
      <c r="M178" s="289" t="str">
        <f t="shared" si="18"/>
        <v/>
      </c>
      <c r="N178" s="259"/>
      <c r="O178" s="259"/>
      <c r="P178" s="259"/>
      <c r="Q178" s="213"/>
      <c r="R178" s="58"/>
      <c r="S178" s="683" t="str">
        <f t="shared" si="13"/>
        <v/>
      </c>
      <c r="T178" s="683"/>
      <c r="U178" s="683"/>
      <c r="V178" s="683"/>
      <c r="W178" s="683"/>
      <c r="X178" s="683"/>
      <c r="Y178" s="683"/>
      <c r="Z178" s="683"/>
      <c r="AA178" s="683"/>
      <c r="AB178" s="683"/>
      <c r="AC178" s="683"/>
      <c r="AE178" s="294" t="str">
        <f t="shared" si="14"/>
        <v/>
      </c>
      <c r="AF178" s="294" t="str">
        <f t="shared" si="15"/>
        <v>×</v>
      </c>
      <c r="AG178" s="284" t="e">
        <f>D178&amp;I178&amp;#REF!</f>
        <v>#REF!</v>
      </c>
      <c r="AH178" s="285" t="e">
        <f>IF(#REF!="○", F178, "")</f>
        <v>#REF!</v>
      </c>
    </row>
    <row r="179" spans="1:34" ht="36.75" customHeight="1">
      <c r="A179" s="286">
        <f t="shared" si="16"/>
        <v>169</v>
      </c>
      <c r="B179" s="287" t="str">
        <f>IF(基本情報入力シート!B207="","",基本情報入力シート!B207)</f>
        <v/>
      </c>
      <c r="C179" s="288" t="str">
        <f>IF(基本情報入力シート!L207="","",基本情報入力シート!L207)</f>
        <v/>
      </c>
      <c r="D179" s="288" t="str">
        <f>IF(基本情報入力シート!Q207="","",基本情報入力シート!Q207)</f>
        <v/>
      </c>
      <c r="E179" s="288" t="str">
        <f>IF(基本情報入力シート!V207="","",基本情報入力シート!V207)</f>
        <v/>
      </c>
      <c r="F179" s="288" t="str">
        <f>IF(基本情報入力シート!W207="","",基本情報入力シート!W207)</f>
        <v/>
      </c>
      <c r="G179" s="288" t="str">
        <f>IF(基本情報入力シート!X207="","",基本情報入力シート!X207)</f>
        <v/>
      </c>
      <c r="H179" s="427" t="str">
        <f>IF(基本情報入力シート!Z207="","",基本情報入力シート!Z207)</f>
        <v/>
      </c>
      <c r="I179" s="428" t="str">
        <f>IF(基本情報入力シート!AC207&lt;&gt;"", 基本情報入力シート!AC207, "")</f>
        <v/>
      </c>
      <c r="J179" s="429" t="str">
        <f>IF(基本情報入力シート!AA207="","",基本情報入力シート!AA207)</f>
        <v/>
      </c>
      <c r="K179" s="56" t="str">
        <f>IF(基本情報入力シート!AB207="","",基本情報入力シート!AB207)</f>
        <v/>
      </c>
      <c r="L179" s="430" t="str">
        <f>IF(G179="","",VLOOKUP(G179,【参考】数式用!$A$3:$C$46,3,FALSE))</f>
        <v/>
      </c>
      <c r="M179" s="289" t="str">
        <f t="shared" si="18"/>
        <v/>
      </c>
      <c r="N179" s="259"/>
      <c r="O179" s="259"/>
      <c r="P179" s="259"/>
      <c r="Q179" s="213"/>
      <c r="R179" s="58"/>
      <c r="S179" s="683" t="str">
        <f t="shared" si="13"/>
        <v/>
      </c>
      <c r="T179" s="683"/>
      <c r="U179" s="683"/>
      <c r="V179" s="683"/>
      <c r="W179" s="683"/>
      <c r="X179" s="683"/>
      <c r="Y179" s="683"/>
      <c r="Z179" s="683"/>
      <c r="AA179" s="683"/>
      <c r="AB179" s="683"/>
      <c r="AC179" s="683"/>
      <c r="AE179" s="294" t="str">
        <f t="shared" si="14"/>
        <v/>
      </c>
      <c r="AF179" s="294" t="str">
        <f t="shared" si="15"/>
        <v>×</v>
      </c>
      <c r="AG179" s="284" t="e">
        <f>D179&amp;I179&amp;#REF!</f>
        <v>#REF!</v>
      </c>
      <c r="AH179" s="285" t="e">
        <f>IF(#REF!="○", F179, "")</f>
        <v>#REF!</v>
      </c>
    </row>
    <row r="180" spans="1:34" ht="36.75" customHeight="1">
      <c r="A180" s="286">
        <f t="shared" si="16"/>
        <v>170</v>
      </c>
      <c r="B180" s="287" t="str">
        <f>IF(基本情報入力シート!B208="","",基本情報入力シート!B208)</f>
        <v/>
      </c>
      <c r="C180" s="288" t="str">
        <f>IF(基本情報入力シート!L208="","",基本情報入力シート!L208)</f>
        <v/>
      </c>
      <c r="D180" s="288" t="str">
        <f>IF(基本情報入力シート!Q208="","",基本情報入力シート!Q208)</f>
        <v/>
      </c>
      <c r="E180" s="288" t="str">
        <f>IF(基本情報入力シート!V208="","",基本情報入力シート!V208)</f>
        <v/>
      </c>
      <c r="F180" s="288" t="str">
        <f>IF(基本情報入力シート!W208="","",基本情報入力シート!W208)</f>
        <v/>
      </c>
      <c r="G180" s="288" t="str">
        <f>IF(基本情報入力シート!X208="","",基本情報入力シート!X208)</f>
        <v/>
      </c>
      <c r="H180" s="427" t="str">
        <f>IF(基本情報入力シート!Z208="","",基本情報入力シート!Z208)</f>
        <v/>
      </c>
      <c r="I180" s="428" t="str">
        <f>IF(基本情報入力シート!AC208&lt;&gt;"", 基本情報入力シート!AC208, "")</f>
        <v/>
      </c>
      <c r="J180" s="429" t="str">
        <f>IF(基本情報入力シート!AA208="","",基本情報入力シート!AA208)</f>
        <v/>
      </c>
      <c r="K180" s="56" t="str">
        <f>IF(基本情報入力シート!AB208="","",基本情報入力シート!AB208)</f>
        <v/>
      </c>
      <c r="L180" s="430" t="str">
        <f>IF(G180="","",VLOOKUP(G180,【参考】数式用!$A$3:$C$46,3,FALSE))</f>
        <v/>
      </c>
      <c r="M180" s="289" t="str">
        <f t="shared" si="18"/>
        <v/>
      </c>
      <c r="N180" s="259"/>
      <c r="O180" s="259"/>
      <c r="P180" s="259"/>
      <c r="Q180" s="213"/>
      <c r="R180" s="58"/>
      <c r="S180" s="683" t="str">
        <f t="shared" si="13"/>
        <v/>
      </c>
      <c r="T180" s="683"/>
      <c r="U180" s="683"/>
      <c r="V180" s="683"/>
      <c r="W180" s="683"/>
      <c r="X180" s="683"/>
      <c r="Y180" s="683"/>
      <c r="Z180" s="683"/>
      <c r="AA180" s="683"/>
      <c r="AB180" s="683"/>
      <c r="AC180" s="683"/>
      <c r="AE180" s="294" t="str">
        <f t="shared" si="14"/>
        <v/>
      </c>
      <c r="AF180" s="294" t="str">
        <f t="shared" si="15"/>
        <v>×</v>
      </c>
      <c r="AG180" s="284" t="e">
        <f>D180&amp;I180&amp;#REF!</f>
        <v>#REF!</v>
      </c>
      <c r="AH180" s="285" t="e">
        <f>IF(#REF!="○", F180, "")</f>
        <v>#REF!</v>
      </c>
    </row>
    <row r="181" spans="1:34" ht="36.75" customHeight="1">
      <c r="A181" s="286">
        <f t="shared" si="16"/>
        <v>171</v>
      </c>
      <c r="B181" s="287" t="str">
        <f>IF(基本情報入力シート!B209="","",基本情報入力シート!B209)</f>
        <v/>
      </c>
      <c r="C181" s="288" t="str">
        <f>IF(基本情報入力シート!L209="","",基本情報入力シート!L209)</f>
        <v/>
      </c>
      <c r="D181" s="288" t="str">
        <f>IF(基本情報入力シート!Q209="","",基本情報入力シート!Q209)</f>
        <v/>
      </c>
      <c r="E181" s="288" t="str">
        <f>IF(基本情報入力シート!V209="","",基本情報入力シート!V209)</f>
        <v/>
      </c>
      <c r="F181" s="288" t="str">
        <f>IF(基本情報入力シート!W209="","",基本情報入力シート!W209)</f>
        <v/>
      </c>
      <c r="G181" s="288" t="str">
        <f>IF(基本情報入力シート!X209="","",基本情報入力シート!X209)</f>
        <v/>
      </c>
      <c r="H181" s="427" t="str">
        <f>IF(基本情報入力シート!Z209="","",基本情報入力シート!Z209)</f>
        <v/>
      </c>
      <c r="I181" s="428" t="str">
        <f>IF(基本情報入力シート!AC209&lt;&gt;"", 基本情報入力シート!AC209, "")</f>
        <v/>
      </c>
      <c r="J181" s="429" t="str">
        <f>IF(基本情報入力シート!AA209="","",基本情報入力シート!AA209)</f>
        <v/>
      </c>
      <c r="K181" s="56" t="str">
        <f>IF(基本情報入力シート!AB209="","",基本情報入力シート!AB209)</f>
        <v/>
      </c>
      <c r="L181" s="430" t="str">
        <f>IF(G181="","",VLOOKUP(G181,【参考】数式用!$A$3:$C$46,3,FALSE))</f>
        <v/>
      </c>
      <c r="M181" s="289" t="str">
        <f t="shared" si="18"/>
        <v/>
      </c>
      <c r="N181" s="259"/>
      <c r="O181" s="259"/>
      <c r="P181" s="259"/>
      <c r="Q181" s="213"/>
      <c r="R181" s="58"/>
      <c r="S181" s="683" t="str">
        <f t="shared" si="13"/>
        <v/>
      </c>
      <c r="T181" s="683"/>
      <c r="U181" s="683"/>
      <c r="V181" s="683"/>
      <c r="W181" s="683"/>
      <c r="X181" s="683"/>
      <c r="Y181" s="683"/>
      <c r="Z181" s="683"/>
      <c r="AA181" s="683"/>
      <c r="AB181" s="683"/>
      <c r="AC181" s="683"/>
      <c r="AE181" s="294" t="str">
        <f t="shared" si="14"/>
        <v/>
      </c>
      <c r="AF181" s="294" t="str">
        <f t="shared" si="15"/>
        <v>×</v>
      </c>
      <c r="AG181" s="284" t="e">
        <f>D181&amp;I181&amp;#REF!</f>
        <v>#REF!</v>
      </c>
      <c r="AH181" s="285" t="e">
        <f>IF(#REF!="○", F181, "")</f>
        <v>#REF!</v>
      </c>
    </row>
    <row r="182" spans="1:34" ht="36.75" customHeight="1">
      <c r="A182" s="286">
        <f t="shared" si="16"/>
        <v>172</v>
      </c>
      <c r="B182" s="287" t="str">
        <f>IF(基本情報入力シート!B210="","",基本情報入力シート!B210)</f>
        <v/>
      </c>
      <c r="C182" s="288" t="str">
        <f>IF(基本情報入力シート!L210="","",基本情報入力シート!L210)</f>
        <v/>
      </c>
      <c r="D182" s="288" t="str">
        <f>IF(基本情報入力シート!Q210="","",基本情報入力シート!Q210)</f>
        <v/>
      </c>
      <c r="E182" s="288" t="str">
        <f>IF(基本情報入力シート!V210="","",基本情報入力シート!V210)</f>
        <v/>
      </c>
      <c r="F182" s="288" t="str">
        <f>IF(基本情報入力シート!W210="","",基本情報入力シート!W210)</f>
        <v/>
      </c>
      <c r="G182" s="288" t="str">
        <f>IF(基本情報入力シート!X210="","",基本情報入力シート!X210)</f>
        <v/>
      </c>
      <c r="H182" s="427" t="str">
        <f>IF(基本情報入力シート!Z210="","",基本情報入力シート!Z210)</f>
        <v/>
      </c>
      <c r="I182" s="428" t="str">
        <f>IF(基本情報入力シート!AC210&lt;&gt;"", 基本情報入力シート!AC210, "")</f>
        <v/>
      </c>
      <c r="J182" s="429" t="str">
        <f>IF(基本情報入力シート!AA210="","",基本情報入力シート!AA210)</f>
        <v/>
      </c>
      <c r="K182" s="56" t="str">
        <f>IF(基本情報入力シート!AB210="","",基本情報入力シート!AB210)</f>
        <v/>
      </c>
      <c r="L182" s="430" t="str">
        <f>IF(G182="","",VLOOKUP(G182,【参考】数式用!$A$3:$C$46,3,FALSE))</f>
        <v/>
      </c>
      <c r="M182" s="289" t="str">
        <f t="shared" si="18"/>
        <v/>
      </c>
      <c r="N182" s="259"/>
      <c r="O182" s="259"/>
      <c r="P182" s="259"/>
      <c r="Q182" s="213"/>
      <c r="R182" s="58"/>
      <c r="S182" s="683" t="str">
        <f t="shared" si="13"/>
        <v/>
      </c>
      <c r="T182" s="683"/>
      <c r="U182" s="683"/>
      <c r="V182" s="683"/>
      <c r="W182" s="683"/>
      <c r="X182" s="683"/>
      <c r="Y182" s="683"/>
      <c r="Z182" s="683"/>
      <c r="AA182" s="683"/>
      <c r="AB182" s="683"/>
      <c r="AC182" s="683"/>
      <c r="AE182" s="294" t="str">
        <f t="shared" si="14"/>
        <v/>
      </c>
      <c r="AF182" s="294" t="str">
        <f t="shared" si="15"/>
        <v>×</v>
      </c>
      <c r="AG182" s="284" t="e">
        <f>D182&amp;I182&amp;#REF!</f>
        <v>#REF!</v>
      </c>
      <c r="AH182" s="285" t="e">
        <f>IF(#REF!="○", F182, "")</f>
        <v>#REF!</v>
      </c>
    </row>
    <row r="183" spans="1:34" ht="36.75" customHeight="1">
      <c r="A183" s="286">
        <f t="shared" si="16"/>
        <v>173</v>
      </c>
      <c r="B183" s="287" t="str">
        <f>IF(基本情報入力シート!B211="","",基本情報入力シート!B211)</f>
        <v/>
      </c>
      <c r="C183" s="288" t="str">
        <f>IF(基本情報入力シート!L211="","",基本情報入力シート!L211)</f>
        <v/>
      </c>
      <c r="D183" s="288" t="str">
        <f>IF(基本情報入力シート!Q211="","",基本情報入力シート!Q211)</f>
        <v/>
      </c>
      <c r="E183" s="288" t="str">
        <f>IF(基本情報入力シート!V211="","",基本情報入力シート!V211)</f>
        <v/>
      </c>
      <c r="F183" s="288" t="str">
        <f>IF(基本情報入力シート!W211="","",基本情報入力シート!W211)</f>
        <v/>
      </c>
      <c r="G183" s="288" t="str">
        <f>IF(基本情報入力シート!X211="","",基本情報入力シート!X211)</f>
        <v/>
      </c>
      <c r="H183" s="427" t="str">
        <f>IF(基本情報入力シート!Z211="","",基本情報入力シート!Z211)</f>
        <v/>
      </c>
      <c r="I183" s="428" t="str">
        <f>IF(基本情報入力シート!AC211&lt;&gt;"", 基本情報入力シート!AC211, "")</f>
        <v/>
      </c>
      <c r="J183" s="429" t="str">
        <f>IF(基本情報入力シート!AA211="","",基本情報入力シート!AA211)</f>
        <v/>
      </c>
      <c r="K183" s="56" t="str">
        <f>IF(基本情報入力シート!AB211="","",基本情報入力シート!AB211)</f>
        <v/>
      </c>
      <c r="L183" s="430" t="str">
        <f>IF(G183="","",VLOOKUP(G183,【参考】数式用!$A$3:$C$46,3,FALSE))</f>
        <v/>
      </c>
      <c r="M183" s="289" t="str">
        <f t="shared" si="18"/>
        <v/>
      </c>
      <c r="N183" s="259"/>
      <c r="O183" s="259"/>
      <c r="P183" s="259"/>
      <c r="Q183" s="213"/>
      <c r="R183" s="58"/>
      <c r="S183" s="683" t="str">
        <f t="shared" si="13"/>
        <v/>
      </c>
      <c r="T183" s="683"/>
      <c r="U183" s="683"/>
      <c r="V183" s="683"/>
      <c r="W183" s="683"/>
      <c r="X183" s="683"/>
      <c r="Y183" s="683"/>
      <c r="Z183" s="683"/>
      <c r="AA183" s="683"/>
      <c r="AB183" s="683"/>
      <c r="AC183" s="683"/>
      <c r="AE183" s="294" t="str">
        <f t="shared" si="14"/>
        <v/>
      </c>
      <c r="AF183" s="294" t="str">
        <f t="shared" si="15"/>
        <v>×</v>
      </c>
      <c r="AG183" s="284" t="e">
        <f>D183&amp;I183&amp;#REF!</f>
        <v>#REF!</v>
      </c>
      <c r="AH183" s="285" t="e">
        <f>IF(#REF!="○", F183, "")</f>
        <v>#REF!</v>
      </c>
    </row>
    <row r="184" spans="1:34" ht="36.75" customHeight="1">
      <c r="A184" s="286">
        <f t="shared" si="16"/>
        <v>174</v>
      </c>
      <c r="B184" s="287" t="str">
        <f>IF(基本情報入力シート!B212="","",基本情報入力シート!B212)</f>
        <v/>
      </c>
      <c r="C184" s="288" t="str">
        <f>IF(基本情報入力シート!L212="","",基本情報入力シート!L212)</f>
        <v/>
      </c>
      <c r="D184" s="288" t="str">
        <f>IF(基本情報入力シート!Q212="","",基本情報入力シート!Q212)</f>
        <v/>
      </c>
      <c r="E184" s="288" t="str">
        <f>IF(基本情報入力シート!V212="","",基本情報入力シート!V212)</f>
        <v/>
      </c>
      <c r="F184" s="288" t="str">
        <f>IF(基本情報入力シート!W212="","",基本情報入力シート!W212)</f>
        <v/>
      </c>
      <c r="G184" s="288" t="str">
        <f>IF(基本情報入力シート!X212="","",基本情報入力シート!X212)</f>
        <v/>
      </c>
      <c r="H184" s="427" t="str">
        <f>IF(基本情報入力シート!Z212="","",基本情報入力シート!Z212)</f>
        <v/>
      </c>
      <c r="I184" s="428" t="str">
        <f>IF(基本情報入力シート!AC212&lt;&gt;"", 基本情報入力シート!AC212, "")</f>
        <v/>
      </c>
      <c r="J184" s="429" t="str">
        <f>IF(基本情報入力シート!AA212="","",基本情報入力シート!AA212)</f>
        <v/>
      </c>
      <c r="K184" s="56" t="str">
        <f>IF(基本情報入力シート!AB212="","",基本情報入力シート!AB212)</f>
        <v/>
      </c>
      <c r="L184" s="430" t="str">
        <f>IF(G184="","",VLOOKUP(G184,【参考】数式用!$A$3:$C$46,3,FALSE))</f>
        <v/>
      </c>
      <c r="M184" s="289" t="str">
        <f t="shared" si="18"/>
        <v/>
      </c>
      <c r="N184" s="259"/>
      <c r="O184" s="259"/>
      <c r="P184" s="259"/>
      <c r="Q184" s="213"/>
      <c r="R184" s="58"/>
      <c r="S184" s="683" t="str">
        <f t="shared" si="13"/>
        <v/>
      </c>
      <c r="T184" s="683"/>
      <c r="U184" s="683"/>
      <c r="V184" s="683"/>
      <c r="W184" s="683"/>
      <c r="X184" s="683"/>
      <c r="Y184" s="683"/>
      <c r="Z184" s="683"/>
      <c r="AA184" s="683"/>
      <c r="AB184" s="683"/>
      <c r="AC184" s="683"/>
      <c r="AE184" s="294" t="str">
        <f t="shared" si="14"/>
        <v/>
      </c>
      <c r="AF184" s="294" t="str">
        <f t="shared" si="15"/>
        <v>×</v>
      </c>
      <c r="AG184" s="284" t="e">
        <f>D184&amp;I184&amp;#REF!</f>
        <v>#REF!</v>
      </c>
      <c r="AH184" s="285" t="e">
        <f>IF(#REF!="○", F184, "")</f>
        <v>#REF!</v>
      </c>
    </row>
    <row r="185" spans="1:34" ht="36.75" customHeight="1">
      <c r="A185" s="286">
        <f t="shared" si="16"/>
        <v>175</v>
      </c>
      <c r="B185" s="287" t="str">
        <f>IF(基本情報入力シート!B213="","",基本情報入力シート!B213)</f>
        <v/>
      </c>
      <c r="C185" s="288" t="str">
        <f>IF(基本情報入力シート!L213="","",基本情報入力シート!L213)</f>
        <v/>
      </c>
      <c r="D185" s="288" t="str">
        <f>IF(基本情報入力シート!Q213="","",基本情報入力シート!Q213)</f>
        <v/>
      </c>
      <c r="E185" s="288" t="str">
        <f>IF(基本情報入力シート!V213="","",基本情報入力シート!V213)</f>
        <v/>
      </c>
      <c r="F185" s="288" t="str">
        <f>IF(基本情報入力シート!W213="","",基本情報入力シート!W213)</f>
        <v/>
      </c>
      <c r="G185" s="288" t="str">
        <f>IF(基本情報入力シート!X213="","",基本情報入力シート!X213)</f>
        <v/>
      </c>
      <c r="H185" s="427" t="str">
        <f>IF(基本情報入力シート!Z213="","",基本情報入力シート!Z213)</f>
        <v/>
      </c>
      <c r="I185" s="428" t="str">
        <f>IF(基本情報入力シート!AC213&lt;&gt;"", 基本情報入力シート!AC213, "")</f>
        <v/>
      </c>
      <c r="J185" s="429" t="str">
        <f>IF(基本情報入力シート!AA213="","",基本情報入力シート!AA213)</f>
        <v/>
      </c>
      <c r="K185" s="56" t="str">
        <f>IF(基本情報入力シート!AB213="","",基本情報入力シート!AB213)</f>
        <v/>
      </c>
      <c r="L185" s="430" t="str">
        <f>IF(G185="","",VLOOKUP(G185,【参考】数式用!$A$3:$C$46,3,FALSE))</f>
        <v/>
      </c>
      <c r="M185" s="289" t="str">
        <f t="shared" si="18"/>
        <v/>
      </c>
      <c r="N185" s="259"/>
      <c r="O185" s="259"/>
      <c r="P185" s="259"/>
      <c r="Q185" s="213"/>
      <c r="R185" s="58"/>
      <c r="S185" s="683" t="str">
        <f t="shared" si="13"/>
        <v/>
      </c>
      <c r="T185" s="683"/>
      <c r="U185" s="683"/>
      <c r="V185" s="683"/>
      <c r="W185" s="683"/>
      <c r="X185" s="683"/>
      <c r="Y185" s="683"/>
      <c r="Z185" s="683"/>
      <c r="AA185" s="683"/>
      <c r="AB185" s="683"/>
      <c r="AC185" s="683"/>
      <c r="AE185" s="294" t="str">
        <f t="shared" si="14"/>
        <v/>
      </c>
      <c r="AF185" s="294" t="str">
        <f t="shared" si="15"/>
        <v>×</v>
      </c>
      <c r="AG185" s="284" t="e">
        <f>D185&amp;I185&amp;#REF!</f>
        <v>#REF!</v>
      </c>
      <c r="AH185" s="285" t="e">
        <f>IF(#REF!="○", F185, "")</f>
        <v>#REF!</v>
      </c>
    </row>
    <row r="186" spans="1:34" ht="36.75" customHeight="1">
      <c r="A186" s="286">
        <f t="shared" si="16"/>
        <v>176</v>
      </c>
      <c r="B186" s="287" t="str">
        <f>IF(基本情報入力シート!B214="","",基本情報入力シート!B214)</f>
        <v/>
      </c>
      <c r="C186" s="288" t="str">
        <f>IF(基本情報入力シート!L214="","",基本情報入力シート!L214)</f>
        <v/>
      </c>
      <c r="D186" s="288" t="str">
        <f>IF(基本情報入力シート!Q214="","",基本情報入力シート!Q214)</f>
        <v/>
      </c>
      <c r="E186" s="288" t="str">
        <f>IF(基本情報入力シート!V214="","",基本情報入力シート!V214)</f>
        <v/>
      </c>
      <c r="F186" s="288" t="str">
        <f>IF(基本情報入力シート!W214="","",基本情報入力シート!W214)</f>
        <v/>
      </c>
      <c r="G186" s="288" t="str">
        <f>IF(基本情報入力シート!X214="","",基本情報入力シート!X214)</f>
        <v/>
      </c>
      <c r="H186" s="427" t="str">
        <f>IF(基本情報入力シート!Z214="","",基本情報入力シート!Z214)</f>
        <v/>
      </c>
      <c r="I186" s="428" t="str">
        <f>IF(基本情報入力シート!AC214&lt;&gt;"", 基本情報入力シート!AC214, "")</f>
        <v/>
      </c>
      <c r="J186" s="429" t="str">
        <f>IF(基本情報入力シート!AA214="","",基本情報入力シート!AA214)</f>
        <v/>
      </c>
      <c r="K186" s="56" t="str">
        <f>IF(基本情報入力シート!AB214="","",基本情報入力シート!AB214)</f>
        <v/>
      </c>
      <c r="L186" s="430" t="str">
        <f>IF(G186="","",VLOOKUP(G186,【参考】数式用!$A$3:$C$46,3,FALSE))</f>
        <v/>
      </c>
      <c r="M186" s="289" t="str">
        <f t="shared" si="18"/>
        <v/>
      </c>
      <c r="N186" s="259"/>
      <c r="O186" s="259"/>
      <c r="P186" s="259"/>
      <c r="Q186" s="213"/>
      <c r="R186" s="58"/>
      <c r="S186" s="683" t="str">
        <f t="shared" si="13"/>
        <v/>
      </c>
      <c r="T186" s="683"/>
      <c r="U186" s="683"/>
      <c r="V186" s="683"/>
      <c r="W186" s="683"/>
      <c r="X186" s="683"/>
      <c r="Y186" s="683"/>
      <c r="Z186" s="683"/>
      <c r="AA186" s="683"/>
      <c r="AB186" s="683"/>
      <c r="AC186" s="683"/>
      <c r="AE186" s="294" t="str">
        <f t="shared" si="14"/>
        <v/>
      </c>
      <c r="AF186" s="294" t="str">
        <f t="shared" si="15"/>
        <v>×</v>
      </c>
      <c r="AG186" s="284" t="e">
        <f>D186&amp;I186&amp;#REF!</f>
        <v>#REF!</v>
      </c>
      <c r="AH186" s="285" t="e">
        <f>IF(#REF!="○", F186, "")</f>
        <v>#REF!</v>
      </c>
    </row>
    <row r="187" spans="1:34" ht="36.75" customHeight="1">
      <c r="A187" s="286">
        <f t="shared" si="16"/>
        <v>177</v>
      </c>
      <c r="B187" s="287" t="str">
        <f>IF(基本情報入力シート!B215="","",基本情報入力シート!B215)</f>
        <v/>
      </c>
      <c r="C187" s="288" t="str">
        <f>IF(基本情報入力シート!L215="","",基本情報入力シート!L215)</f>
        <v/>
      </c>
      <c r="D187" s="288" t="str">
        <f>IF(基本情報入力シート!Q215="","",基本情報入力シート!Q215)</f>
        <v/>
      </c>
      <c r="E187" s="288" t="str">
        <f>IF(基本情報入力シート!V215="","",基本情報入力シート!V215)</f>
        <v/>
      </c>
      <c r="F187" s="288" t="str">
        <f>IF(基本情報入力シート!W215="","",基本情報入力シート!W215)</f>
        <v/>
      </c>
      <c r="G187" s="288" t="str">
        <f>IF(基本情報入力シート!X215="","",基本情報入力シート!X215)</f>
        <v/>
      </c>
      <c r="H187" s="427" t="str">
        <f>IF(基本情報入力シート!Z215="","",基本情報入力シート!Z215)</f>
        <v/>
      </c>
      <c r="I187" s="428" t="str">
        <f>IF(基本情報入力シート!AC215&lt;&gt;"", 基本情報入力シート!AC215, "")</f>
        <v/>
      </c>
      <c r="J187" s="429" t="str">
        <f>IF(基本情報入力シート!AA215="","",基本情報入力シート!AA215)</f>
        <v/>
      </c>
      <c r="K187" s="56" t="str">
        <f>IF(基本情報入力シート!AB215="","",基本情報入力シート!AB215)</f>
        <v/>
      </c>
      <c r="L187" s="430" t="str">
        <f>IF(G187="","",VLOOKUP(G187,【参考】数式用!$A$3:$C$46,3,FALSE))</f>
        <v/>
      </c>
      <c r="M187" s="289" t="str">
        <f t="shared" si="18"/>
        <v/>
      </c>
      <c r="N187" s="259"/>
      <c r="O187" s="259"/>
      <c r="P187" s="259"/>
      <c r="Q187" s="213"/>
      <c r="R187" s="58"/>
      <c r="S187" s="683" t="str">
        <f t="shared" si="13"/>
        <v/>
      </c>
      <c r="T187" s="683"/>
      <c r="U187" s="683"/>
      <c r="V187" s="683"/>
      <c r="W187" s="683"/>
      <c r="X187" s="683"/>
      <c r="Y187" s="683"/>
      <c r="Z187" s="683"/>
      <c r="AA187" s="683"/>
      <c r="AB187" s="683"/>
      <c r="AC187" s="683"/>
      <c r="AE187" s="294" t="str">
        <f t="shared" si="14"/>
        <v/>
      </c>
      <c r="AF187" s="294" t="str">
        <f t="shared" si="15"/>
        <v>×</v>
      </c>
      <c r="AG187" s="284" t="e">
        <f>D187&amp;I187&amp;#REF!</f>
        <v>#REF!</v>
      </c>
      <c r="AH187" s="285" t="e">
        <f>IF(#REF!="○", F187, "")</f>
        <v>#REF!</v>
      </c>
    </row>
    <row r="188" spans="1:34" ht="36.75" customHeight="1">
      <c r="A188" s="286">
        <f t="shared" si="16"/>
        <v>178</v>
      </c>
      <c r="B188" s="287" t="str">
        <f>IF(基本情報入力シート!B216="","",基本情報入力シート!B216)</f>
        <v/>
      </c>
      <c r="C188" s="288" t="str">
        <f>IF(基本情報入力シート!L216="","",基本情報入力シート!L216)</f>
        <v/>
      </c>
      <c r="D188" s="288" t="str">
        <f>IF(基本情報入力シート!Q216="","",基本情報入力シート!Q216)</f>
        <v/>
      </c>
      <c r="E188" s="288" t="str">
        <f>IF(基本情報入力シート!V216="","",基本情報入力シート!V216)</f>
        <v/>
      </c>
      <c r="F188" s="288" t="str">
        <f>IF(基本情報入力シート!W216="","",基本情報入力シート!W216)</f>
        <v/>
      </c>
      <c r="G188" s="288" t="str">
        <f>IF(基本情報入力シート!X216="","",基本情報入力シート!X216)</f>
        <v/>
      </c>
      <c r="H188" s="427" t="str">
        <f>IF(基本情報入力シート!Z216="","",基本情報入力シート!Z216)</f>
        <v/>
      </c>
      <c r="I188" s="428" t="str">
        <f>IF(基本情報入力シート!AC216&lt;&gt;"", 基本情報入力シート!AC216, "")</f>
        <v/>
      </c>
      <c r="J188" s="429" t="str">
        <f>IF(基本情報入力シート!AA216="","",基本情報入力シート!AA216)</f>
        <v/>
      </c>
      <c r="K188" s="56" t="str">
        <f>IF(基本情報入力シート!AB216="","",基本情報入力シート!AB216)</f>
        <v/>
      </c>
      <c r="L188" s="430" t="str">
        <f>IF(G188="","",VLOOKUP(G188,【参考】数式用!$A$3:$C$46,3,FALSE))</f>
        <v/>
      </c>
      <c r="M188" s="289" t="str">
        <f t="shared" si="18"/>
        <v/>
      </c>
      <c r="N188" s="259"/>
      <c r="O188" s="259"/>
      <c r="P188" s="259"/>
      <c r="Q188" s="213"/>
      <c r="R188" s="58"/>
      <c r="S188" s="683" t="str">
        <f t="shared" si="13"/>
        <v/>
      </c>
      <c r="T188" s="683"/>
      <c r="U188" s="683"/>
      <c r="V188" s="683"/>
      <c r="W188" s="683"/>
      <c r="X188" s="683"/>
      <c r="Y188" s="683"/>
      <c r="Z188" s="683"/>
      <c r="AA188" s="683"/>
      <c r="AB188" s="683"/>
      <c r="AC188" s="683"/>
      <c r="AE188" s="294" t="str">
        <f t="shared" si="14"/>
        <v/>
      </c>
      <c r="AF188" s="294" t="str">
        <f t="shared" si="15"/>
        <v>×</v>
      </c>
      <c r="AG188" s="284" t="e">
        <f>D188&amp;I188&amp;#REF!</f>
        <v>#REF!</v>
      </c>
      <c r="AH188" s="285" t="e">
        <f>IF(#REF!="○", F188, "")</f>
        <v>#REF!</v>
      </c>
    </row>
    <row r="189" spans="1:34" ht="36.75" customHeight="1">
      <c r="A189" s="286">
        <f t="shared" si="16"/>
        <v>179</v>
      </c>
      <c r="B189" s="287" t="str">
        <f>IF(基本情報入力シート!B217="","",基本情報入力シート!B217)</f>
        <v/>
      </c>
      <c r="C189" s="288" t="str">
        <f>IF(基本情報入力シート!L217="","",基本情報入力シート!L217)</f>
        <v/>
      </c>
      <c r="D189" s="288" t="str">
        <f>IF(基本情報入力シート!Q217="","",基本情報入力シート!Q217)</f>
        <v/>
      </c>
      <c r="E189" s="288" t="str">
        <f>IF(基本情報入力シート!V217="","",基本情報入力シート!V217)</f>
        <v/>
      </c>
      <c r="F189" s="288" t="str">
        <f>IF(基本情報入力シート!W217="","",基本情報入力シート!W217)</f>
        <v/>
      </c>
      <c r="G189" s="288" t="str">
        <f>IF(基本情報入力シート!X217="","",基本情報入力シート!X217)</f>
        <v/>
      </c>
      <c r="H189" s="427" t="str">
        <f>IF(基本情報入力シート!Z217="","",基本情報入力シート!Z217)</f>
        <v/>
      </c>
      <c r="I189" s="428" t="str">
        <f>IF(基本情報入力シート!AC217&lt;&gt;"", 基本情報入力シート!AC217, "")</f>
        <v/>
      </c>
      <c r="J189" s="429" t="str">
        <f>IF(基本情報入力シート!AA217="","",基本情報入力シート!AA217)</f>
        <v/>
      </c>
      <c r="K189" s="56" t="str">
        <f>IF(基本情報入力シート!AB217="","",基本情報入力シート!AB217)</f>
        <v/>
      </c>
      <c r="L189" s="430" t="str">
        <f>IF(G189="","",VLOOKUP(G189,【参考】数式用!$A$3:$C$46,3,FALSE))</f>
        <v/>
      </c>
      <c r="M189" s="289" t="str">
        <f t="shared" si="18"/>
        <v/>
      </c>
      <c r="N189" s="259"/>
      <c r="O189" s="259"/>
      <c r="P189" s="259"/>
      <c r="Q189" s="213"/>
      <c r="R189" s="58"/>
      <c r="S189" s="683" t="str">
        <f t="shared" si="13"/>
        <v/>
      </c>
      <c r="T189" s="683"/>
      <c r="U189" s="683"/>
      <c r="V189" s="683"/>
      <c r="W189" s="683"/>
      <c r="X189" s="683"/>
      <c r="Y189" s="683"/>
      <c r="Z189" s="683"/>
      <c r="AA189" s="683"/>
      <c r="AB189" s="683"/>
      <c r="AC189" s="683"/>
      <c r="AE189" s="294" t="str">
        <f t="shared" si="14"/>
        <v/>
      </c>
      <c r="AF189" s="294" t="str">
        <f t="shared" si="15"/>
        <v>×</v>
      </c>
      <c r="AG189" s="284" t="e">
        <f>D189&amp;I189&amp;#REF!</f>
        <v>#REF!</v>
      </c>
      <c r="AH189" s="285" t="e">
        <f>IF(#REF!="○", F189, "")</f>
        <v>#REF!</v>
      </c>
    </row>
    <row r="190" spans="1:34" ht="36.75" customHeight="1">
      <c r="A190" s="286">
        <f t="shared" si="16"/>
        <v>180</v>
      </c>
      <c r="B190" s="287" t="str">
        <f>IF(基本情報入力シート!B218="","",基本情報入力シート!B218)</f>
        <v/>
      </c>
      <c r="C190" s="288" t="str">
        <f>IF(基本情報入力シート!L218="","",基本情報入力シート!L218)</f>
        <v/>
      </c>
      <c r="D190" s="288" t="str">
        <f>IF(基本情報入力シート!Q218="","",基本情報入力シート!Q218)</f>
        <v/>
      </c>
      <c r="E190" s="288" t="str">
        <f>IF(基本情報入力シート!V218="","",基本情報入力シート!V218)</f>
        <v/>
      </c>
      <c r="F190" s="288" t="str">
        <f>IF(基本情報入力シート!W218="","",基本情報入力シート!W218)</f>
        <v/>
      </c>
      <c r="G190" s="288" t="str">
        <f>IF(基本情報入力シート!X218="","",基本情報入力シート!X218)</f>
        <v/>
      </c>
      <c r="H190" s="427" t="str">
        <f>IF(基本情報入力シート!Z218="","",基本情報入力シート!Z218)</f>
        <v/>
      </c>
      <c r="I190" s="428" t="str">
        <f>IF(基本情報入力シート!AC218&lt;&gt;"", 基本情報入力シート!AC218, "")</f>
        <v/>
      </c>
      <c r="J190" s="429" t="str">
        <f>IF(基本情報入力シート!AA218="","",基本情報入力シート!AA218)</f>
        <v/>
      </c>
      <c r="K190" s="56" t="str">
        <f>IF(基本情報入力シート!AB218="","",基本情報入力シート!AB218)</f>
        <v/>
      </c>
      <c r="L190" s="430" t="str">
        <f>IF(G190="","",VLOOKUP(G190,【参考】数式用!$A$3:$C$46,3,FALSE))</f>
        <v/>
      </c>
      <c r="M190" s="289" t="str">
        <f t="shared" si="18"/>
        <v/>
      </c>
      <c r="N190" s="259"/>
      <c r="O190" s="259"/>
      <c r="P190" s="259"/>
      <c r="Q190" s="213"/>
      <c r="R190" s="58"/>
      <c r="S190" s="683" t="str">
        <f t="shared" si="13"/>
        <v/>
      </c>
      <c r="T190" s="683"/>
      <c r="U190" s="683"/>
      <c r="V190" s="683"/>
      <c r="W190" s="683"/>
      <c r="X190" s="683"/>
      <c r="Y190" s="683"/>
      <c r="Z190" s="683"/>
      <c r="AA190" s="683"/>
      <c r="AB190" s="683"/>
      <c r="AC190" s="683"/>
      <c r="AE190" s="294" t="str">
        <f t="shared" si="14"/>
        <v/>
      </c>
      <c r="AF190" s="294" t="str">
        <f t="shared" si="15"/>
        <v>×</v>
      </c>
      <c r="AG190" s="284" t="e">
        <f>D190&amp;I190&amp;#REF!</f>
        <v>#REF!</v>
      </c>
      <c r="AH190" s="285" t="e">
        <f>IF(#REF!="○", F190, "")</f>
        <v>#REF!</v>
      </c>
    </row>
    <row r="191" spans="1:34" ht="36.75" customHeight="1">
      <c r="A191" s="286">
        <f t="shared" si="16"/>
        <v>181</v>
      </c>
      <c r="B191" s="287" t="str">
        <f>IF(基本情報入力シート!B219="","",基本情報入力シート!B219)</f>
        <v/>
      </c>
      <c r="C191" s="288" t="str">
        <f>IF(基本情報入力シート!L219="","",基本情報入力シート!L219)</f>
        <v/>
      </c>
      <c r="D191" s="288" t="str">
        <f>IF(基本情報入力シート!Q219="","",基本情報入力シート!Q219)</f>
        <v/>
      </c>
      <c r="E191" s="288" t="str">
        <f>IF(基本情報入力シート!V219="","",基本情報入力シート!V219)</f>
        <v/>
      </c>
      <c r="F191" s="288" t="str">
        <f>IF(基本情報入力シート!W219="","",基本情報入力シート!W219)</f>
        <v/>
      </c>
      <c r="G191" s="288" t="str">
        <f>IF(基本情報入力シート!X219="","",基本情報入力シート!X219)</f>
        <v/>
      </c>
      <c r="H191" s="427" t="str">
        <f>IF(基本情報入力シート!Z219="","",基本情報入力シート!Z219)</f>
        <v/>
      </c>
      <c r="I191" s="428" t="str">
        <f>IF(基本情報入力シート!AC219&lt;&gt;"", 基本情報入力シート!AC219, "")</f>
        <v/>
      </c>
      <c r="J191" s="429" t="str">
        <f>IF(基本情報入力シート!AA219="","",基本情報入力シート!AA219)</f>
        <v/>
      </c>
      <c r="K191" s="56" t="str">
        <f>IF(基本情報入力シート!AB219="","",基本情報入力シート!AB219)</f>
        <v/>
      </c>
      <c r="L191" s="430" t="str">
        <f>IF(G191="","",VLOOKUP(G191,【参考】数式用!$A$3:$C$46,3,FALSE))</f>
        <v/>
      </c>
      <c r="M191" s="289" t="str">
        <f t="shared" si="18"/>
        <v/>
      </c>
      <c r="N191" s="259"/>
      <c r="O191" s="259"/>
      <c r="P191" s="259"/>
      <c r="Q191" s="213"/>
      <c r="R191" s="58"/>
      <c r="S191" s="683" t="str">
        <f t="shared" si="13"/>
        <v/>
      </c>
      <c r="T191" s="683"/>
      <c r="U191" s="683"/>
      <c r="V191" s="683"/>
      <c r="W191" s="683"/>
      <c r="X191" s="683"/>
      <c r="Y191" s="683"/>
      <c r="Z191" s="683"/>
      <c r="AA191" s="683"/>
      <c r="AB191" s="683"/>
      <c r="AC191" s="683"/>
      <c r="AE191" s="294" t="str">
        <f t="shared" si="14"/>
        <v/>
      </c>
      <c r="AF191" s="294" t="str">
        <f t="shared" si="15"/>
        <v>×</v>
      </c>
      <c r="AG191" s="284" t="e">
        <f>D191&amp;I191&amp;#REF!</f>
        <v>#REF!</v>
      </c>
      <c r="AH191" s="285" t="e">
        <f>IF(#REF!="○", F191, "")</f>
        <v>#REF!</v>
      </c>
    </row>
    <row r="192" spans="1:34" ht="36.75" customHeight="1">
      <c r="A192" s="286">
        <f t="shared" si="16"/>
        <v>182</v>
      </c>
      <c r="B192" s="287" t="str">
        <f>IF(基本情報入力シート!B220="","",基本情報入力シート!B220)</f>
        <v/>
      </c>
      <c r="C192" s="288" t="str">
        <f>IF(基本情報入力シート!L220="","",基本情報入力シート!L220)</f>
        <v/>
      </c>
      <c r="D192" s="288" t="str">
        <f>IF(基本情報入力シート!Q220="","",基本情報入力シート!Q220)</f>
        <v/>
      </c>
      <c r="E192" s="288" t="str">
        <f>IF(基本情報入力シート!V220="","",基本情報入力シート!V220)</f>
        <v/>
      </c>
      <c r="F192" s="288" t="str">
        <f>IF(基本情報入力シート!W220="","",基本情報入力シート!W220)</f>
        <v/>
      </c>
      <c r="G192" s="288" t="str">
        <f>IF(基本情報入力シート!X220="","",基本情報入力シート!X220)</f>
        <v/>
      </c>
      <c r="H192" s="427" t="str">
        <f>IF(基本情報入力シート!Z220="","",基本情報入力シート!Z220)</f>
        <v/>
      </c>
      <c r="I192" s="428" t="str">
        <f>IF(基本情報入力シート!AC220&lt;&gt;"", 基本情報入力シート!AC220, "")</f>
        <v/>
      </c>
      <c r="J192" s="429" t="str">
        <f>IF(基本情報入力シート!AA220="","",基本情報入力シート!AA220)</f>
        <v/>
      </c>
      <c r="K192" s="56" t="str">
        <f>IF(基本情報入力シート!AB220="","",基本情報入力シート!AB220)</f>
        <v/>
      </c>
      <c r="L192" s="430" t="str">
        <f>IF(G192="","",VLOOKUP(G192,【参考】数式用!$A$3:$C$46,3,FALSE))</f>
        <v/>
      </c>
      <c r="M192" s="289" t="str">
        <f t="shared" si="18"/>
        <v/>
      </c>
      <c r="N192" s="259"/>
      <c r="O192" s="259"/>
      <c r="P192" s="259"/>
      <c r="Q192" s="213"/>
      <c r="R192" s="58"/>
      <c r="S192" s="683" t="str">
        <f t="shared" si="13"/>
        <v/>
      </c>
      <c r="T192" s="683"/>
      <c r="U192" s="683"/>
      <c r="V192" s="683"/>
      <c r="W192" s="683"/>
      <c r="X192" s="683"/>
      <c r="Y192" s="683"/>
      <c r="Z192" s="683"/>
      <c r="AA192" s="683"/>
      <c r="AB192" s="683"/>
      <c r="AC192" s="683"/>
      <c r="AE192" s="294" t="str">
        <f t="shared" si="14"/>
        <v/>
      </c>
      <c r="AF192" s="294" t="str">
        <f t="shared" si="15"/>
        <v>×</v>
      </c>
      <c r="AG192" s="284" t="e">
        <f>D192&amp;I192&amp;#REF!</f>
        <v>#REF!</v>
      </c>
      <c r="AH192" s="285" t="e">
        <f>IF(#REF!="○", F192, "")</f>
        <v>#REF!</v>
      </c>
    </row>
    <row r="193" spans="1:34" ht="36.75" customHeight="1">
      <c r="A193" s="286">
        <f t="shared" si="16"/>
        <v>183</v>
      </c>
      <c r="B193" s="287" t="str">
        <f>IF(基本情報入力シート!B221="","",基本情報入力シート!B221)</f>
        <v/>
      </c>
      <c r="C193" s="288" t="str">
        <f>IF(基本情報入力シート!L221="","",基本情報入力シート!L221)</f>
        <v/>
      </c>
      <c r="D193" s="288" t="str">
        <f>IF(基本情報入力シート!Q221="","",基本情報入力シート!Q221)</f>
        <v/>
      </c>
      <c r="E193" s="288" t="str">
        <f>IF(基本情報入力シート!V221="","",基本情報入力シート!V221)</f>
        <v/>
      </c>
      <c r="F193" s="288" t="str">
        <f>IF(基本情報入力シート!W221="","",基本情報入力シート!W221)</f>
        <v/>
      </c>
      <c r="G193" s="288" t="str">
        <f>IF(基本情報入力シート!X221="","",基本情報入力シート!X221)</f>
        <v/>
      </c>
      <c r="H193" s="427" t="str">
        <f>IF(基本情報入力シート!Z221="","",基本情報入力シート!Z221)</f>
        <v/>
      </c>
      <c r="I193" s="428" t="str">
        <f>IF(基本情報入力シート!AC221&lt;&gt;"", 基本情報入力シート!AC221, "")</f>
        <v/>
      </c>
      <c r="J193" s="429" t="str">
        <f>IF(基本情報入力シート!AA221="","",基本情報入力シート!AA221)</f>
        <v/>
      </c>
      <c r="K193" s="56" t="str">
        <f>IF(基本情報入力シート!AB221="","",基本情報入力シート!AB221)</f>
        <v/>
      </c>
      <c r="L193" s="430" t="str">
        <f>IF(G193="","",VLOOKUP(G193,【参考】数式用!$A$3:$C$46,3,FALSE))</f>
        <v/>
      </c>
      <c r="M193" s="289" t="str">
        <f t="shared" si="18"/>
        <v/>
      </c>
      <c r="N193" s="259"/>
      <c r="O193" s="259"/>
      <c r="P193" s="259"/>
      <c r="Q193" s="213"/>
      <c r="R193" s="58"/>
      <c r="S193" s="683" t="str">
        <f t="shared" si="13"/>
        <v/>
      </c>
      <c r="T193" s="683"/>
      <c r="U193" s="683"/>
      <c r="V193" s="683"/>
      <c r="W193" s="683"/>
      <c r="X193" s="683"/>
      <c r="Y193" s="683"/>
      <c r="Z193" s="683"/>
      <c r="AA193" s="683"/>
      <c r="AB193" s="683"/>
      <c r="AC193" s="683"/>
      <c r="AE193" s="294" t="str">
        <f t="shared" si="14"/>
        <v/>
      </c>
      <c r="AF193" s="294" t="str">
        <f t="shared" si="15"/>
        <v>×</v>
      </c>
      <c r="AG193" s="284" t="e">
        <f>D193&amp;I193&amp;#REF!</f>
        <v>#REF!</v>
      </c>
      <c r="AH193" s="285" t="e">
        <f>IF(#REF!="○", F193, "")</f>
        <v>#REF!</v>
      </c>
    </row>
    <row r="194" spans="1:34" ht="36.75" customHeight="1">
      <c r="A194" s="286">
        <f t="shared" si="16"/>
        <v>184</v>
      </c>
      <c r="B194" s="287" t="str">
        <f>IF(基本情報入力シート!B222="","",基本情報入力シート!B222)</f>
        <v/>
      </c>
      <c r="C194" s="288" t="str">
        <f>IF(基本情報入力シート!L222="","",基本情報入力シート!L222)</f>
        <v/>
      </c>
      <c r="D194" s="288" t="str">
        <f>IF(基本情報入力シート!Q222="","",基本情報入力シート!Q222)</f>
        <v/>
      </c>
      <c r="E194" s="288" t="str">
        <f>IF(基本情報入力シート!V222="","",基本情報入力シート!V222)</f>
        <v/>
      </c>
      <c r="F194" s="288" t="str">
        <f>IF(基本情報入力シート!W222="","",基本情報入力シート!W222)</f>
        <v/>
      </c>
      <c r="G194" s="288" t="str">
        <f>IF(基本情報入力シート!X222="","",基本情報入力シート!X222)</f>
        <v/>
      </c>
      <c r="H194" s="427" t="str">
        <f>IF(基本情報入力シート!Z222="","",基本情報入力シート!Z222)</f>
        <v/>
      </c>
      <c r="I194" s="428" t="str">
        <f>IF(基本情報入力シート!AC222&lt;&gt;"", 基本情報入力シート!AC222, "")</f>
        <v/>
      </c>
      <c r="J194" s="429" t="str">
        <f>IF(基本情報入力シート!AA222="","",基本情報入力シート!AA222)</f>
        <v/>
      </c>
      <c r="K194" s="56" t="str">
        <f>IF(基本情報入力シート!AB222="","",基本情報入力シート!AB222)</f>
        <v/>
      </c>
      <c r="L194" s="430" t="str">
        <f>IF(G194="","",VLOOKUP(G194,【参考】数式用!$A$3:$C$46,3,FALSE))</f>
        <v/>
      </c>
      <c r="M194" s="289" t="str">
        <f t="shared" si="18"/>
        <v/>
      </c>
      <c r="N194" s="259"/>
      <c r="O194" s="259"/>
      <c r="P194" s="259"/>
      <c r="Q194" s="213"/>
      <c r="R194" s="58"/>
      <c r="S194" s="683" t="str">
        <f t="shared" si="13"/>
        <v/>
      </c>
      <c r="T194" s="683"/>
      <c r="U194" s="683"/>
      <c r="V194" s="683"/>
      <c r="W194" s="683"/>
      <c r="X194" s="683"/>
      <c r="Y194" s="683"/>
      <c r="Z194" s="683"/>
      <c r="AA194" s="683"/>
      <c r="AB194" s="683"/>
      <c r="AC194" s="683"/>
      <c r="AE194" s="294" t="str">
        <f t="shared" si="14"/>
        <v/>
      </c>
      <c r="AF194" s="294" t="str">
        <f t="shared" si="15"/>
        <v>×</v>
      </c>
      <c r="AG194" s="284" t="e">
        <f>D194&amp;I194&amp;#REF!</f>
        <v>#REF!</v>
      </c>
      <c r="AH194" s="285" t="e">
        <f>IF(#REF!="○", F194, "")</f>
        <v>#REF!</v>
      </c>
    </row>
    <row r="195" spans="1:34" ht="36.75" customHeight="1">
      <c r="A195" s="286">
        <f t="shared" si="16"/>
        <v>185</v>
      </c>
      <c r="B195" s="287" t="str">
        <f>IF(基本情報入力シート!B223="","",基本情報入力シート!B223)</f>
        <v/>
      </c>
      <c r="C195" s="288" t="str">
        <f>IF(基本情報入力シート!L223="","",基本情報入力シート!L223)</f>
        <v/>
      </c>
      <c r="D195" s="288" t="str">
        <f>IF(基本情報入力シート!Q223="","",基本情報入力シート!Q223)</f>
        <v/>
      </c>
      <c r="E195" s="288" t="str">
        <f>IF(基本情報入力シート!V223="","",基本情報入力シート!V223)</f>
        <v/>
      </c>
      <c r="F195" s="288" t="str">
        <f>IF(基本情報入力シート!W223="","",基本情報入力シート!W223)</f>
        <v/>
      </c>
      <c r="G195" s="288" t="str">
        <f>IF(基本情報入力シート!X223="","",基本情報入力シート!X223)</f>
        <v/>
      </c>
      <c r="H195" s="427" t="str">
        <f>IF(基本情報入力シート!Z223="","",基本情報入力シート!Z223)</f>
        <v/>
      </c>
      <c r="I195" s="428" t="str">
        <f>IF(基本情報入力シート!AC223&lt;&gt;"", 基本情報入力シート!AC223, "")</f>
        <v/>
      </c>
      <c r="J195" s="429" t="str">
        <f>IF(基本情報入力シート!AA223="","",基本情報入力シート!AA223)</f>
        <v/>
      </c>
      <c r="K195" s="56" t="str">
        <f>IF(基本情報入力シート!AB223="","",基本情報入力シート!AB223)</f>
        <v/>
      </c>
      <c r="L195" s="430" t="str">
        <f>IF(G195="","",VLOOKUP(G195,【参考】数式用!$A$3:$C$46,3,FALSE))</f>
        <v/>
      </c>
      <c r="M195" s="289" t="str">
        <f t="shared" si="18"/>
        <v/>
      </c>
      <c r="N195" s="259"/>
      <c r="O195" s="259"/>
      <c r="P195" s="259"/>
      <c r="Q195" s="213"/>
      <c r="R195" s="58"/>
      <c r="S195" s="683" t="str">
        <f t="shared" si="13"/>
        <v/>
      </c>
      <c r="T195" s="683"/>
      <c r="U195" s="683"/>
      <c r="V195" s="683"/>
      <c r="W195" s="683"/>
      <c r="X195" s="683"/>
      <c r="Y195" s="683"/>
      <c r="Z195" s="683"/>
      <c r="AA195" s="683"/>
      <c r="AB195" s="683"/>
      <c r="AC195" s="683"/>
      <c r="AE195" s="294" t="str">
        <f t="shared" si="14"/>
        <v/>
      </c>
      <c r="AF195" s="294" t="str">
        <f t="shared" si="15"/>
        <v>×</v>
      </c>
      <c r="AG195" s="284" t="e">
        <f>D195&amp;I195&amp;#REF!</f>
        <v>#REF!</v>
      </c>
      <c r="AH195" s="285" t="e">
        <f>IF(#REF!="○", F195, "")</f>
        <v>#REF!</v>
      </c>
    </row>
    <row r="196" spans="1:34" ht="36.75" customHeight="1">
      <c r="A196" s="286">
        <f t="shared" si="16"/>
        <v>186</v>
      </c>
      <c r="B196" s="287" t="str">
        <f>IF(基本情報入力シート!B224="","",基本情報入力シート!B224)</f>
        <v/>
      </c>
      <c r="C196" s="288" t="str">
        <f>IF(基本情報入力シート!L224="","",基本情報入力シート!L224)</f>
        <v/>
      </c>
      <c r="D196" s="288" t="str">
        <f>IF(基本情報入力シート!Q224="","",基本情報入力シート!Q224)</f>
        <v/>
      </c>
      <c r="E196" s="288" t="str">
        <f>IF(基本情報入力シート!V224="","",基本情報入力シート!V224)</f>
        <v/>
      </c>
      <c r="F196" s="288" t="str">
        <f>IF(基本情報入力シート!W224="","",基本情報入力シート!W224)</f>
        <v/>
      </c>
      <c r="G196" s="288" t="str">
        <f>IF(基本情報入力シート!X224="","",基本情報入力シート!X224)</f>
        <v/>
      </c>
      <c r="H196" s="427" t="str">
        <f>IF(基本情報入力シート!Z224="","",基本情報入力シート!Z224)</f>
        <v/>
      </c>
      <c r="I196" s="428" t="str">
        <f>IF(基本情報入力シート!AC224&lt;&gt;"", 基本情報入力シート!AC224, "")</f>
        <v/>
      </c>
      <c r="J196" s="429" t="str">
        <f>IF(基本情報入力シート!AA224="","",基本情報入力シート!AA224)</f>
        <v/>
      </c>
      <c r="K196" s="56" t="str">
        <f>IF(基本情報入力シート!AB224="","",基本情報入力シート!AB224)</f>
        <v/>
      </c>
      <c r="L196" s="430" t="str">
        <f>IF(G196="","",VLOOKUP(G196,【参考】数式用!$A$3:$C$46,3,FALSE))</f>
        <v/>
      </c>
      <c r="M196" s="289" t="str">
        <f t="shared" si="18"/>
        <v/>
      </c>
      <c r="N196" s="259"/>
      <c r="O196" s="259"/>
      <c r="P196" s="259"/>
      <c r="Q196" s="213"/>
      <c r="R196" s="58"/>
      <c r="S196" s="683" t="str">
        <f t="shared" si="13"/>
        <v/>
      </c>
      <c r="T196" s="683"/>
      <c r="U196" s="683"/>
      <c r="V196" s="683"/>
      <c r="W196" s="683"/>
      <c r="X196" s="683"/>
      <c r="Y196" s="683"/>
      <c r="Z196" s="683"/>
      <c r="AA196" s="683"/>
      <c r="AB196" s="683"/>
      <c r="AC196" s="683"/>
      <c r="AE196" s="294" t="str">
        <f t="shared" si="14"/>
        <v/>
      </c>
      <c r="AF196" s="294" t="str">
        <f t="shared" si="15"/>
        <v>×</v>
      </c>
      <c r="AG196" s="284" t="e">
        <f>D196&amp;I196&amp;#REF!</f>
        <v>#REF!</v>
      </c>
      <c r="AH196" s="285" t="e">
        <f>IF(#REF!="○", F196, "")</f>
        <v>#REF!</v>
      </c>
    </row>
    <row r="197" spans="1:34" ht="36.75" customHeight="1">
      <c r="A197" s="286">
        <f t="shared" si="16"/>
        <v>187</v>
      </c>
      <c r="B197" s="287" t="str">
        <f>IF(基本情報入力シート!B225="","",基本情報入力シート!B225)</f>
        <v/>
      </c>
      <c r="C197" s="288" t="str">
        <f>IF(基本情報入力シート!L225="","",基本情報入力シート!L225)</f>
        <v/>
      </c>
      <c r="D197" s="288" t="str">
        <f>IF(基本情報入力シート!Q225="","",基本情報入力シート!Q225)</f>
        <v/>
      </c>
      <c r="E197" s="288" t="str">
        <f>IF(基本情報入力シート!V225="","",基本情報入力シート!V225)</f>
        <v/>
      </c>
      <c r="F197" s="288" t="str">
        <f>IF(基本情報入力シート!W225="","",基本情報入力シート!W225)</f>
        <v/>
      </c>
      <c r="G197" s="288" t="str">
        <f>IF(基本情報入力シート!X225="","",基本情報入力シート!X225)</f>
        <v/>
      </c>
      <c r="H197" s="427" t="str">
        <f>IF(基本情報入力シート!Z225="","",基本情報入力シート!Z225)</f>
        <v/>
      </c>
      <c r="I197" s="428" t="str">
        <f>IF(基本情報入力シート!AC225&lt;&gt;"", 基本情報入力シート!AC225, "")</f>
        <v/>
      </c>
      <c r="J197" s="429" t="str">
        <f>IF(基本情報入力シート!AA225="","",基本情報入力シート!AA225)</f>
        <v/>
      </c>
      <c r="K197" s="56" t="str">
        <f>IF(基本情報入力シート!AB225="","",基本情報入力シート!AB225)</f>
        <v/>
      </c>
      <c r="L197" s="430" t="str">
        <f>IF(G197="","",VLOOKUP(G197,【参考】数式用!$A$3:$C$46,3,FALSE))</f>
        <v/>
      </c>
      <c r="M197" s="289" t="str">
        <f t="shared" si="18"/>
        <v/>
      </c>
      <c r="N197" s="259"/>
      <c r="O197" s="259"/>
      <c r="P197" s="259"/>
      <c r="Q197" s="213"/>
      <c r="R197" s="58"/>
      <c r="S197" s="683" t="str">
        <f t="shared" si="13"/>
        <v/>
      </c>
      <c r="T197" s="683"/>
      <c r="U197" s="683"/>
      <c r="V197" s="683"/>
      <c r="W197" s="683"/>
      <c r="X197" s="683"/>
      <c r="Y197" s="683"/>
      <c r="Z197" s="683"/>
      <c r="AA197" s="683"/>
      <c r="AB197" s="683"/>
      <c r="AC197" s="683"/>
      <c r="AE197" s="294" t="str">
        <f t="shared" si="14"/>
        <v/>
      </c>
      <c r="AF197" s="294" t="str">
        <f t="shared" si="15"/>
        <v>×</v>
      </c>
      <c r="AG197" s="284" t="e">
        <f>D197&amp;I197&amp;#REF!</f>
        <v>#REF!</v>
      </c>
      <c r="AH197" s="285" t="e">
        <f>IF(#REF!="○", F197, "")</f>
        <v>#REF!</v>
      </c>
    </row>
    <row r="198" spans="1:34" ht="36.75" customHeight="1">
      <c r="A198" s="286">
        <f t="shared" si="16"/>
        <v>188</v>
      </c>
      <c r="B198" s="287" t="str">
        <f>IF(基本情報入力シート!B226="","",基本情報入力シート!B226)</f>
        <v/>
      </c>
      <c r="C198" s="288" t="str">
        <f>IF(基本情報入力シート!L226="","",基本情報入力シート!L226)</f>
        <v/>
      </c>
      <c r="D198" s="288" t="str">
        <f>IF(基本情報入力シート!Q226="","",基本情報入力シート!Q226)</f>
        <v/>
      </c>
      <c r="E198" s="288" t="str">
        <f>IF(基本情報入力シート!V226="","",基本情報入力シート!V226)</f>
        <v/>
      </c>
      <c r="F198" s="288" t="str">
        <f>IF(基本情報入力シート!W226="","",基本情報入力シート!W226)</f>
        <v/>
      </c>
      <c r="G198" s="288" t="str">
        <f>IF(基本情報入力シート!X226="","",基本情報入力シート!X226)</f>
        <v/>
      </c>
      <c r="H198" s="427" t="str">
        <f>IF(基本情報入力シート!Z226="","",基本情報入力シート!Z226)</f>
        <v/>
      </c>
      <c r="I198" s="428" t="str">
        <f>IF(基本情報入力シート!AC226&lt;&gt;"", 基本情報入力シート!AC226, "")</f>
        <v/>
      </c>
      <c r="J198" s="429" t="str">
        <f>IF(基本情報入力シート!AA226="","",基本情報入力シート!AA226)</f>
        <v/>
      </c>
      <c r="K198" s="56" t="str">
        <f>IF(基本情報入力シート!AB226="","",基本情報入力シート!AB226)</f>
        <v/>
      </c>
      <c r="L198" s="430" t="str">
        <f>IF(G198="","",VLOOKUP(G198,【参考】数式用!$A$3:$C$46,3,FALSE))</f>
        <v/>
      </c>
      <c r="M198" s="289" t="str">
        <f t="shared" si="18"/>
        <v/>
      </c>
      <c r="N198" s="259"/>
      <c r="O198" s="259"/>
      <c r="P198" s="259"/>
      <c r="Q198" s="213"/>
      <c r="R198" s="58"/>
      <c r="S198" s="683" t="str">
        <f t="shared" si="13"/>
        <v/>
      </c>
      <c r="T198" s="683"/>
      <c r="U198" s="683"/>
      <c r="V198" s="683"/>
      <c r="W198" s="683"/>
      <c r="X198" s="683"/>
      <c r="Y198" s="683"/>
      <c r="Z198" s="683"/>
      <c r="AA198" s="683"/>
      <c r="AB198" s="683"/>
      <c r="AC198" s="683"/>
      <c r="AE198" s="294" t="str">
        <f t="shared" si="14"/>
        <v/>
      </c>
      <c r="AF198" s="294" t="str">
        <f t="shared" si="15"/>
        <v>×</v>
      </c>
      <c r="AG198" s="284" t="e">
        <f>D198&amp;I198&amp;#REF!</f>
        <v>#REF!</v>
      </c>
      <c r="AH198" s="285" t="e">
        <f>IF(#REF!="○", F198, "")</f>
        <v>#REF!</v>
      </c>
    </row>
    <row r="199" spans="1:34" ht="36.75" customHeight="1">
      <c r="A199" s="286">
        <f t="shared" si="16"/>
        <v>189</v>
      </c>
      <c r="B199" s="287" t="str">
        <f>IF(基本情報入力シート!B227="","",基本情報入力シート!B227)</f>
        <v/>
      </c>
      <c r="C199" s="288" t="str">
        <f>IF(基本情報入力シート!L227="","",基本情報入力シート!L227)</f>
        <v/>
      </c>
      <c r="D199" s="288" t="str">
        <f>IF(基本情報入力シート!Q227="","",基本情報入力シート!Q227)</f>
        <v/>
      </c>
      <c r="E199" s="288" t="str">
        <f>IF(基本情報入力シート!V227="","",基本情報入力シート!V227)</f>
        <v/>
      </c>
      <c r="F199" s="288" t="str">
        <f>IF(基本情報入力シート!W227="","",基本情報入力シート!W227)</f>
        <v/>
      </c>
      <c r="G199" s="288" t="str">
        <f>IF(基本情報入力シート!X227="","",基本情報入力シート!X227)</f>
        <v/>
      </c>
      <c r="H199" s="427" t="str">
        <f>IF(基本情報入力シート!Z227="","",基本情報入力シート!Z227)</f>
        <v/>
      </c>
      <c r="I199" s="428" t="str">
        <f>IF(基本情報入力シート!AC227&lt;&gt;"", 基本情報入力シート!AC227, "")</f>
        <v/>
      </c>
      <c r="J199" s="429" t="str">
        <f>IF(基本情報入力シート!AA227="","",基本情報入力シート!AA227)</f>
        <v/>
      </c>
      <c r="K199" s="56" t="str">
        <f>IF(基本情報入力シート!AB227="","",基本情報入力シート!AB227)</f>
        <v/>
      </c>
      <c r="L199" s="430" t="str">
        <f>IF(G199="","",VLOOKUP(G199,【参考】数式用!$A$3:$C$46,3,FALSE))</f>
        <v/>
      </c>
      <c r="M199" s="289" t="str">
        <f t="shared" si="18"/>
        <v/>
      </c>
      <c r="N199" s="259"/>
      <c r="O199" s="259"/>
      <c r="P199" s="259"/>
      <c r="Q199" s="213"/>
      <c r="R199" s="58"/>
      <c r="S199" s="683" t="str">
        <f t="shared" si="13"/>
        <v/>
      </c>
      <c r="T199" s="683"/>
      <c r="U199" s="683"/>
      <c r="V199" s="683"/>
      <c r="W199" s="683"/>
      <c r="X199" s="683"/>
      <c r="Y199" s="683"/>
      <c r="Z199" s="683"/>
      <c r="AA199" s="683"/>
      <c r="AB199" s="683"/>
      <c r="AC199" s="683"/>
      <c r="AE199" s="294" t="str">
        <f t="shared" si="14"/>
        <v/>
      </c>
      <c r="AF199" s="294" t="str">
        <f t="shared" si="15"/>
        <v>×</v>
      </c>
      <c r="AG199" s="284" t="e">
        <f>D199&amp;I199&amp;#REF!</f>
        <v>#REF!</v>
      </c>
      <c r="AH199" s="285" t="e">
        <f>IF(#REF!="○", F199, "")</f>
        <v>#REF!</v>
      </c>
    </row>
    <row r="200" spans="1:34" ht="36.75" customHeight="1">
      <c r="A200" s="286">
        <f t="shared" si="16"/>
        <v>190</v>
      </c>
      <c r="B200" s="287" t="str">
        <f>IF(基本情報入力シート!B228="","",基本情報入力シート!B228)</f>
        <v/>
      </c>
      <c r="C200" s="288" t="str">
        <f>IF(基本情報入力シート!L228="","",基本情報入力シート!L228)</f>
        <v/>
      </c>
      <c r="D200" s="288" t="str">
        <f>IF(基本情報入力シート!Q228="","",基本情報入力シート!Q228)</f>
        <v/>
      </c>
      <c r="E200" s="288" t="str">
        <f>IF(基本情報入力シート!V228="","",基本情報入力シート!V228)</f>
        <v/>
      </c>
      <c r="F200" s="288" t="str">
        <f>IF(基本情報入力シート!W228="","",基本情報入力シート!W228)</f>
        <v/>
      </c>
      <c r="G200" s="288" t="str">
        <f>IF(基本情報入力シート!X228="","",基本情報入力シート!X228)</f>
        <v/>
      </c>
      <c r="H200" s="427" t="str">
        <f>IF(基本情報入力シート!Z228="","",基本情報入力シート!Z228)</f>
        <v/>
      </c>
      <c r="I200" s="428" t="str">
        <f>IF(基本情報入力シート!AC228&lt;&gt;"", 基本情報入力シート!AC228, "")</f>
        <v/>
      </c>
      <c r="J200" s="429" t="str">
        <f>IF(基本情報入力シート!AA228="","",基本情報入力シート!AA228)</f>
        <v/>
      </c>
      <c r="K200" s="56" t="str">
        <f>IF(基本情報入力シート!AB228="","",基本情報入力シート!AB228)</f>
        <v/>
      </c>
      <c r="L200" s="430" t="str">
        <f>IF(G200="","",VLOOKUP(G200,【参考】数式用!$A$3:$C$46,3,FALSE))</f>
        <v/>
      </c>
      <c r="M200" s="289" t="str">
        <f t="shared" si="18"/>
        <v/>
      </c>
      <c r="N200" s="259"/>
      <c r="O200" s="259"/>
      <c r="P200" s="259"/>
      <c r="Q200" s="213"/>
      <c r="R200" s="58"/>
      <c r="S200" s="683" t="str">
        <f t="shared" si="13"/>
        <v/>
      </c>
      <c r="T200" s="683"/>
      <c r="U200" s="683"/>
      <c r="V200" s="683"/>
      <c r="W200" s="683"/>
      <c r="X200" s="683"/>
      <c r="Y200" s="683"/>
      <c r="Z200" s="683"/>
      <c r="AA200" s="683"/>
      <c r="AB200" s="683"/>
      <c r="AC200" s="683"/>
      <c r="AE200" s="294" t="str">
        <f t="shared" si="14"/>
        <v/>
      </c>
      <c r="AF200" s="294" t="str">
        <f t="shared" si="15"/>
        <v>×</v>
      </c>
      <c r="AG200" s="284" t="e">
        <f>D200&amp;I200&amp;#REF!</f>
        <v>#REF!</v>
      </c>
      <c r="AH200" s="285" t="e">
        <f>IF(#REF!="○", F200, "")</f>
        <v>#REF!</v>
      </c>
    </row>
    <row r="201" spans="1:34" ht="36.75" customHeight="1">
      <c r="A201" s="286">
        <f t="shared" si="16"/>
        <v>191</v>
      </c>
      <c r="B201" s="287" t="str">
        <f>IF(基本情報入力シート!B229="","",基本情報入力シート!B229)</f>
        <v/>
      </c>
      <c r="C201" s="288" t="str">
        <f>IF(基本情報入力シート!L229="","",基本情報入力シート!L229)</f>
        <v/>
      </c>
      <c r="D201" s="288" t="str">
        <f>IF(基本情報入力シート!Q229="","",基本情報入力シート!Q229)</f>
        <v/>
      </c>
      <c r="E201" s="288" t="str">
        <f>IF(基本情報入力シート!V229="","",基本情報入力シート!V229)</f>
        <v/>
      </c>
      <c r="F201" s="288" t="str">
        <f>IF(基本情報入力シート!W229="","",基本情報入力シート!W229)</f>
        <v/>
      </c>
      <c r="G201" s="288" t="str">
        <f>IF(基本情報入力シート!X229="","",基本情報入力シート!X229)</f>
        <v/>
      </c>
      <c r="H201" s="427" t="str">
        <f>IF(基本情報入力シート!Z229="","",基本情報入力シート!Z229)</f>
        <v/>
      </c>
      <c r="I201" s="428" t="str">
        <f>IF(基本情報入力シート!AC229&lt;&gt;"", 基本情報入力シート!AC229, "")</f>
        <v/>
      </c>
      <c r="J201" s="429" t="str">
        <f>IF(基本情報入力シート!AA229="","",基本情報入力シート!AA229)</f>
        <v/>
      </c>
      <c r="K201" s="56" t="str">
        <f>IF(基本情報入力シート!AB229="","",基本情報入力シート!AB229)</f>
        <v/>
      </c>
      <c r="L201" s="430" t="str">
        <f>IF(G201="","",VLOOKUP(G201,【参考】数式用!$A$3:$C$46,3,FALSE))</f>
        <v/>
      </c>
      <c r="M201" s="289" t="str">
        <f t="shared" si="18"/>
        <v/>
      </c>
      <c r="N201" s="259"/>
      <c r="O201" s="259"/>
      <c r="P201" s="259"/>
      <c r="Q201" s="213"/>
      <c r="R201" s="58"/>
      <c r="S201" s="683" t="str">
        <f t="shared" si="13"/>
        <v/>
      </c>
      <c r="T201" s="683"/>
      <c r="U201" s="683"/>
      <c r="V201" s="683"/>
      <c r="W201" s="683"/>
      <c r="X201" s="683"/>
      <c r="Y201" s="683"/>
      <c r="Z201" s="683"/>
      <c r="AA201" s="683"/>
      <c r="AB201" s="683"/>
      <c r="AC201" s="683"/>
      <c r="AE201" s="294" t="str">
        <f t="shared" si="14"/>
        <v/>
      </c>
      <c r="AF201" s="294" t="str">
        <f t="shared" si="15"/>
        <v>×</v>
      </c>
      <c r="AG201" s="284" t="e">
        <f>D201&amp;I201&amp;#REF!</f>
        <v>#REF!</v>
      </c>
      <c r="AH201" s="285" t="e">
        <f>IF(#REF!="○", F201, "")</f>
        <v>#REF!</v>
      </c>
    </row>
    <row r="202" spans="1:34" ht="36.75" customHeight="1">
      <c r="A202" s="286">
        <f t="shared" si="16"/>
        <v>192</v>
      </c>
      <c r="B202" s="287" t="str">
        <f>IF(基本情報入力シート!B230="","",基本情報入力シート!B230)</f>
        <v/>
      </c>
      <c r="C202" s="288" t="str">
        <f>IF(基本情報入力シート!L230="","",基本情報入力シート!L230)</f>
        <v/>
      </c>
      <c r="D202" s="288" t="str">
        <f>IF(基本情報入力シート!Q230="","",基本情報入力シート!Q230)</f>
        <v/>
      </c>
      <c r="E202" s="288" t="str">
        <f>IF(基本情報入力シート!V230="","",基本情報入力シート!V230)</f>
        <v/>
      </c>
      <c r="F202" s="288" t="str">
        <f>IF(基本情報入力シート!W230="","",基本情報入力シート!W230)</f>
        <v/>
      </c>
      <c r="G202" s="288" t="str">
        <f>IF(基本情報入力シート!X230="","",基本情報入力シート!X230)</f>
        <v/>
      </c>
      <c r="H202" s="427" t="str">
        <f>IF(基本情報入力シート!Z230="","",基本情報入力シート!Z230)</f>
        <v/>
      </c>
      <c r="I202" s="428" t="str">
        <f>IF(基本情報入力シート!AC230&lt;&gt;"", 基本情報入力シート!AC230, "")</f>
        <v/>
      </c>
      <c r="J202" s="429" t="str">
        <f>IF(基本情報入力シート!AA230="","",基本情報入力シート!AA230)</f>
        <v/>
      </c>
      <c r="K202" s="56" t="str">
        <f>IF(基本情報入力シート!AB230="","",基本情報入力シート!AB230)</f>
        <v/>
      </c>
      <c r="L202" s="430" t="str">
        <f>IF(G202="","",VLOOKUP(G202,【参考】数式用!$A$3:$C$46,3,FALSE))</f>
        <v/>
      </c>
      <c r="M202" s="289" t="str">
        <f t="shared" si="18"/>
        <v/>
      </c>
      <c r="N202" s="259"/>
      <c r="O202" s="259"/>
      <c r="P202" s="259"/>
      <c r="Q202" s="213"/>
      <c r="R202" s="58"/>
      <c r="S202" s="683" t="str">
        <f t="shared" si="13"/>
        <v/>
      </c>
      <c r="T202" s="683"/>
      <c r="U202" s="683"/>
      <c r="V202" s="683"/>
      <c r="W202" s="683"/>
      <c r="X202" s="683"/>
      <c r="Y202" s="683"/>
      <c r="Z202" s="683"/>
      <c r="AA202" s="683"/>
      <c r="AB202" s="683"/>
      <c r="AC202" s="683"/>
      <c r="AE202" s="294" t="str">
        <f t="shared" si="14"/>
        <v/>
      </c>
      <c r="AF202" s="294" t="str">
        <f t="shared" si="15"/>
        <v>×</v>
      </c>
      <c r="AG202" s="284" t="e">
        <f>D202&amp;I202&amp;#REF!</f>
        <v>#REF!</v>
      </c>
      <c r="AH202" s="285" t="e">
        <f>IF(#REF!="○", F202, "")</f>
        <v>#REF!</v>
      </c>
    </row>
    <row r="203" spans="1:34" ht="36.75" customHeight="1">
      <c r="A203" s="286">
        <f t="shared" si="16"/>
        <v>193</v>
      </c>
      <c r="B203" s="287" t="str">
        <f>IF(基本情報入力シート!B231="","",基本情報入力シート!B231)</f>
        <v/>
      </c>
      <c r="C203" s="288" t="str">
        <f>IF(基本情報入力シート!L231="","",基本情報入力シート!L231)</f>
        <v/>
      </c>
      <c r="D203" s="288" t="str">
        <f>IF(基本情報入力シート!Q231="","",基本情報入力シート!Q231)</f>
        <v/>
      </c>
      <c r="E203" s="288" t="str">
        <f>IF(基本情報入力シート!V231="","",基本情報入力シート!V231)</f>
        <v/>
      </c>
      <c r="F203" s="288" t="str">
        <f>IF(基本情報入力シート!W231="","",基本情報入力シート!W231)</f>
        <v/>
      </c>
      <c r="G203" s="288" t="str">
        <f>IF(基本情報入力シート!X231="","",基本情報入力シート!X231)</f>
        <v/>
      </c>
      <c r="H203" s="427" t="str">
        <f>IF(基本情報入力シート!Z231="","",基本情報入力シート!Z231)</f>
        <v/>
      </c>
      <c r="I203" s="428" t="str">
        <f>IF(基本情報入力シート!AC231&lt;&gt;"", 基本情報入力シート!AC231, "")</f>
        <v/>
      </c>
      <c r="J203" s="429" t="str">
        <f>IF(基本情報入力シート!AA231="","",基本情報入力シート!AA231)</f>
        <v/>
      </c>
      <c r="K203" s="56" t="str">
        <f>IF(基本情報入力シート!AB231="","",基本情報入力シート!AB231)</f>
        <v/>
      </c>
      <c r="L203" s="430" t="str">
        <f>IF(G203="","",VLOOKUP(G203,【参考】数式用!$A$3:$C$46,3,FALSE))</f>
        <v/>
      </c>
      <c r="M203" s="289" t="str">
        <f t="shared" si="18"/>
        <v/>
      </c>
      <c r="N203" s="259"/>
      <c r="O203" s="259"/>
      <c r="P203" s="259"/>
      <c r="Q203" s="213"/>
      <c r="R203" s="58"/>
      <c r="S203" s="683" t="str">
        <f t="shared" ref="S203:S266" si="19">IF(AND(M203&lt;&gt;"",AF203="×"),"！複数の交付対象月を選んでいる、交付対象月が選ばれていない又は補助金を申請予定でないのに交付対象月が選ばれています。", "")</f>
        <v/>
      </c>
      <c r="T203" s="683"/>
      <c r="U203" s="683"/>
      <c r="V203" s="683"/>
      <c r="W203" s="683"/>
      <c r="X203" s="683"/>
      <c r="Y203" s="683"/>
      <c r="Z203" s="683"/>
      <c r="AA203" s="683"/>
      <c r="AB203" s="683"/>
      <c r="AC203" s="683"/>
      <c r="AE203" s="294" t="str">
        <f t="shared" ref="AE203:AE266" si="20">IF(AND(G203&lt;&gt;"",I203="○"), "色付け", "")</f>
        <v/>
      </c>
      <c r="AF203" s="294" t="str">
        <f t="shared" ref="AF203:AF266" si="21">IF(COUNTIF(N203:Q203, "○")=1, "○", "×")</f>
        <v>×</v>
      </c>
      <c r="AG203" s="284" t="e">
        <f>D203&amp;I203&amp;#REF!</f>
        <v>#REF!</v>
      </c>
      <c r="AH203" s="285" t="e">
        <f>IF(#REF!="○", F203, "")</f>
        <v>#REF!</v>
      </c>
    </row>
    <row r="204" spans="1:34" ht="36.75" customHeight="1">
      <c r="A204" s="286">
        <f t="shared" si="16"/>
        <v>194</v>
      </c>
      <c r="B204" s="287" t="str">
        <f>IF(基本情報入力シート!B232="","",基本情報入力シート!B232)</f>
        <v/>
      </c>
      <c r="C204" s="288" t="str">
        <f>IF(基本情報入力シート!L232="","",基本情報入力シート!L232)</f>
        <v/>
      </c>
      <c r="D204" s="288" t="str">
        <f>IF(基本情報入力シート!Q232="","",基本情報入力シート!Q232)</f>
        <v/>
      </c>
      <c r="E204" s="288" t="str">
        <f>IF(基本情報入力シート!V232="","",基本情報入力シート!V232)</f>
        <v/>
      </c>
      <c r="F204" s="288" t="str">
        <f>IF(基本情報入力シート!W232="","",基本情報入力シート!W232)</f>
        <v/>
      </c>
      <c r="G204" s="288" t="str">
        <f>IF(基本情報入力シート!X232="","",基本情報入力シート!X232)</f>
        <v/>
      </c>
      <c r="H204" s="427" t="str">
        <f>IF(基本情報入力シート!Z232="","",基本情報入力シート!Z232)</f>
        <v/>
      </c>
      <c r="I204" s="428" t="str">
        <f>IF(基本情報入力シート!AC232&lt;&gt;"", 基本情報入力シート!AC232, "")</f>
        <v/>
      </c>
      <c r="J204" s="429" t="str">
        <f>IF(基本情報入力シート!AA232="","",基本情報入力シート!AA232)</f>
        <v/>
      </c>
      <c r="K204" s="56" t="str">
        <f>IF(基本情報入力シート!AB232="","",基本情報入力シート!AB232)</f>
        <v/>
      </c>
      <c r="L204" s="430" t="str">
        <f>IF(G204="","",VLOOKUP(G204,【参考】数式用!$A$3:$C$46,3,FALSE))</f>
        <v/>
      </c>
      <c r="M204" s="289" t="str">
        <f t="shared" si="18"/>
        <v/>
      </c>
      <c r="N204" s="259"/>
      <c r="O204" s="259"/>
      <c r="P204" s="259"/>
      <c r="Q204" s="213"/>
      <c r="R204" s="58"/>
      <c r="S204" s="683" t="str">
        <f t="shared" si="19"/>
        <v/>
      </c>
      <c r="T204" s="683"/>
      <c r="U204" s="683"/>
      <c r="V204" s="683"/>
      <c r="W204" s="683"/>
      <c r="X204" s="683"/>
      <c r="Y204" s="683"/>
      <c r="Z204" s="683"/>
      <c r="AA204" s="683"/>
      <c r="AB204" s="683"/>
      <c r="AC204" s="683"/>
      <c r="AE204" s="294" t="str">
        <f t="shared" si="20"/>
        <v/>
      </c>
      <c r="AF204" s="294" t="str">
        <f t="shared" si="21"/>
        <v>×</v>
      </c>
      <c r="AG204" s="284" t="e">
        <f>D204&amp;I204&amp;#REF!</f>
        <v>#REF!</v>
      </c>
      <c r="AH204" s="285" t="e">
        <f>IF(#REF!="○", F204, "")</f>
        <v>#REF!</v>
      </c>
    </row>
    <row r="205" spans="1:34" ht="36.75" customHeight="1">
      <c r="A205" s="286">
        <f t="shared" ref="A205:A268" si="22">A204+1</f>
        <v>195</v>
      </c>
      <c r="B205" s="287" t="str">
        <f>IF(基本情報入力シート!B233="","",基本情報入力シート!B233)</f>
        <v/>
      </c>
      <c r="C205" s="288" t="str">
        <f>IF(基本情報入力シート!L233="","",基本情報入力シート!L233)</f>
        <v/>
      </c>
      <c r="D205" s="288" t="str">
        <f>IF(基本情報入力シート!Q233="","",基本情報入力シート!Q233)</f>
        <v/>
      </c>
      <c r="E205" s="288" t="str">
        <f>IF(基本情報入力シート!V233="","",基本情報入力シート!V233)</f>
        <v/>
      </c>
      <c r="F205" s="288" t="str">
        <f>IF(基本情報入力シート!W233="","",基本情報入力シート!W233)</f>
        <v/>
      </c>
      <c r="G205" s="288" t="str">
        <f>IF(基本情報入力シート!X233="","",基本情報入力シート!X233)</f>
        <v/>
      </c>
      <c r="H205" s="427" t="str">
        <f>IF(基本情報入力シート!Z233="","",基本情報入力シート!Z233)</f>
        <v/>
      </c>
      <c r="I205" s="428" t="str">
        <f>IF(基本情報入力シート!AC233&lt;&gt;"", 基本情報入力シート!AC233, "")</f>
        <v/>
      </c>
      <c r="J205" s="429" t="str">
        <f>IF(基本情報入力シート!AA233="","",基本情報入力シート!AA233)</f>
        <v/>
      </c>
      <c r="K205" s="56" t="str">
        <f>IF(基本情報入力シート!AB233="","",基本情報入力シート!AB233)</f>
        <v/>
      </c>
      <c r="L205" s="430" t="str">
        <f>IF(G205="","",VLOOKUP(G205,【参考】数式用!$A$3:$C$46,3,FALSE))</f>
        <v/>
      </c>
      <c r="M205" s="289" t="str">
        <f t="shared" si="18"/>
        <v/>
      </c>
      <c r="N205" s="259"/>
      <c r="O205" s="259"/>
      <c r="P205" s="259"/>
      <c r="Q205" s="213"/>
      <c r="R205" s="58"/>
      <c r="S205" s="683" t="str">
        <f t="shared" si="19"/>
        <v/>
      </c>
      <c r="T205" s="683"/>
      <c r="U205" s="683"/>
      <c r="V205" s="683"/>
      <c r="W205" s="683"/>
      <c r="X205" s="683"/>
      <c r="Y205" s="683"/>
      <c r="Z205" s="683"/>
      <c r="AA205" s="683"/>
      <c r="AB205" s="683"/>
      <c r="AC205" s="683"/>
      <c r="AE205" s="294" t="str">
        <f t="shared" si="20"/>
        <v/>
      </c>
      <c r="AF205" s="294" t="str">
        <f t="shared" si="21"/>
        <v>×</v>
      </c>
      <c r="AG205" s="284" t="e">
        <f>D205&amp;I205&amp;#REF!</f>
        <v>#REF!</v>
      </c>
      <c r="AH205" s="285" t="e">
        <f>IF(#REF!="○", F205, "")</f>
        <v>#REF!</v>
      </c>
    </row>
    <row r="206" spans="1:34" ht="36.75" customHeight="1">
      <c r="A206" s="286">
        <f t="shared" si="22"/>
        <v>196</v>
      </c>
      <c r="B206" s="287" t="str">
        <f>IF(基本情報入力シート!B234="","",基本情報入力シート!B234)</f>
        <v/>
      </c>
      <c r="C206" s="288" t="str">
        <f>IF(基本情報入力シート!L234="","",基本情報入力シート!L234)</f>
        <v/>
      </c>
      <c r="D206" s="288" t="str">
        <f>IF(基本情報入力シート!Q234="","",基本情報入力シート!Q234)</f>
        <v/>
      </c>
      <c r="E206" s="288" t="str">
        <f>IF(基本情報入力シート!V234="","",基本情報入力シート!V234)</f>
        <v/>
      </c>
      <c r="F206" s="288" t="str">
        <f>IF(基本情報入力シート!W234="","",基本情報入力シート!W234)</f>
        <v/>
      </c>
      <c r="G206" s="288" t="str">
        <f>IF(基本情報入力シート!X234="","",基本情報入力シート!X234)</f>
        <v/>
      </c>
      <c r="H206" s="427" t="str">
        <f>IF(基本情報入力シート!Z234="","",基本情報入力シート!Z234)</f>
        <v/>
      </c>
      <c r="I206" s="428" t="str">
        <f>IF(基本情報入力シート!AC234&lt;&gt;"", 基本情報入力シート!AC234, "")</f>
        <v/>
      </c>
      <c r="J206" s="429" t="str">
        <f>IF(基本情報入力シート!AA234="","",基本情報入力シート!AA234)</f>
        <v/>
      </c>
      <c r="K206" s="56" t="str">
        <f>IF(基本情報入力シート!AB234="","",基本情報入力シート!AB234)</f>
        <v/>
      </c>
      <c r="L206" s="430" t="str">
        <f>IF(G206="","",VLOOKUP(G206,【参考】数式用!$A$3:$C$46,3,FALSE))</f>
        <v/>
      </c>
      <c r="M206" s="289" t="str">
        <f t="shared" si="18"/>
        <v/>
      </c>
      <c r="N206" s="259"/>
      <c r="O206" s="259"/>
      <c r="P206" s="259"/>
      <c r="Q206" s="213"/>
      <c r="R206" s="58"/>
      <c r="S206" s="683" t="str">
        <f t="shared" si="19"/>
        <v/>
      </c>
      <c r="T206" s="683"/>
      <c r="U206" s="683"/>
      <c r="V206" s="683"/>
      <c r="W206" s="683"/>
      <c r="X206" s="683"/>
      <c r="Y206" s="683"/>
      <c r="Z206" s="683"/>
      <c r="AA206" s="683"/>
      <c r="AB206" s="683"/>
      <c r="AC206" s="683"/>
      <c r="AE206" s="294" t="str">
        <f t="shared" si="20"/>
        <v/>
      </c>
      <c r="AF206" s="294" t="str">
        <f t="shared" si="21"/>
        <v>×</v>
      </c>
      <c r="AG206" s="284" t="e">
        <f>D206&amp;I206&amp;#REF!</f>
        <v>#REF!</v>
      </c>
      <c r="AH206" s="285" t="e">
        <f>IF(#REF!="○", F206, "")</f>
        <v>#REF!</v>
      </c>
    </row>
    <row r="207" spans="1:34" ht="36.75" customHeight="1">
      <c r="A207" s="286">
        <f t="shared" si="22"/>
        <v>197</v>
      </c>
      <c r="B207" s="287" t="str">
        <f>IF(基本情報入力シート!B235="","",基本情報入力シート!B235)</f>
        <v/>
      </c>
      <c r="C207" s="288" t="str">
        <f>IF(基本情報入力シート!L235="","",基本情報入力シート!L235)</f>
        <v/>
      </c>
      <c r="D207" s="288" t="str">
        <f>IF(基本情報入力シート!Q235="","",基本情報入力シート!Q235)</f>
        <v/>
      </c>
      <c r="E207" s="288" t="str">
        <f>IF(基本情報入力シート!V235="","",基本情報入力シート!V235)</f>
        <v/>
      </c>
      <c r="F207" s="288" t="str">
        <f>IF(基本情報入力シート!W235="","",基本情報入力シート!W235)</f>
        <v/>
      </c>
      <c r="G207" s="288" t="str">
        <f>IF(基本情報入力シート!X235="","",基本情報入力シート!X235)</f>
        <v/>
      </c>
      <c r="H207" s="427" t="str">
        <f>IF(基本情報入力シート!Z235="","",基本情報入力シート!Z235)</f>
        <v/>
      </c>
      <c r="I207" s="428" t="str">
        <f>IF(基本情報入力シート!AC235&lt;&gt;"", 基本情報入力シート!AC235, "")</f>
        <v/>
      </c>
      <c r="J207" s="429" t="str">
        <f>IF(基本情報入力シート!AA235="","",基本情報入力シート!AA235)</f>
        <v/>
      </c>
      <c r="K207" s="56" t="str">
        <f>IF(基本情報入力シート!AB235="","",基本情報入力シート!AB235)</f>
        <v/>
      </c>
      <c r="L207" s="430" t="str">
        <f>IF(G207="","",VLOOKUP(G207,【参考】数式用!$A$3:$C$46,3,FALSE))</f>
        <v/>
      </c>
      <c r="M207" s="289" t="str">
        <f t="shared" si="18"/>
        <v/>
      </c>
      <c r="N207" s="259"/>
      <c r="O207" s="259"/>
      <c r="P207" s="259"/>
      <c r="Q207" s="213"/>
      <c r="R207" s="58"/>
      <c r="S207" s="683" t="str">
        <f t="shared" si="19"/>
        <v/>
      </c>
      <c r="T207" s="683"/>
      <c r="U207" s="683"/>
      <c r="V207" s="683"/>
      <c r="W207" s="683"/>
      <c r="X207" s="683"/>
      <c r="Y207" s="683"/>
      <c r="Z207" s="683"/>
      <c r="AA207" s="683"/>
      <c r="AB207" s="683"/>
      <c r="AC207" s="683"/>
      <c r="AE207" s="294" t="str">
        <f t="shared" si="20"/>
        <v/>
      </c>
      <c r="AF207" s="294" t="str">
        <f t="shared" si="21"/>
        <v>×</v>
      </c>
      <c r="AG207" s="284" t="e">
        <f>D207&amp;I207&amp;#REF!</f>
        <v>#REF!</v>
      </c>
      <c r="AH207" s="285" t="e">
        <f>IF(#REF!="○", F207, "")</f>
        <v>#REF!</v>
      </c>
    </row>
    <row r="208" spans="1:34" ht="36.75" customHeight="1">
      <c r="A208" s="286">
        <f t="shared" si="22"/>
        <v>198</v>
      </c>
      <c r="B208" s="287" t="str">
        <f>IF(基本情報入力シート!B236="","",基本情報入力シート!B236)</f>
        <v/>
      </c>
      <c r="C208" s="288" t="str">
        <f>IF(基本情報入力シート!L236="","",基本情報入力シート!L236)</f>
        <v/>
      </c>
      <c r="D208" s="288" t="str">
        <f>IF(基本情報入力シート!Q236="","",基本情報入力シート!Q236)</f>
        <v/>
      </c>
      <c r="E208" s="288" t="str">
        <f>IF(基本情報入力シート!V236="","",基本情報入力シート!V236)</f>
        <v/>
      </c>
      <c r="F208" s="288" t="str">
        <f>IF(基本情報入力シート!W236="","",基本情報入力シート!W236)</f>
        <v/>
      </c>
      <c r="G208" s="288" t="str">
        <f>IF(基本情報入力シート!X236="","",基本情報入力シート!X236)</f>
        <v/>
      </c>
      <c r="H208" s="427" t="str">
        <f>IF(基本情報入力シート!Z236="","",基本情報入力シート!Z236)</f>
        <v/>
      </c>
      <c r="I208" s="428" t="str">
        <f>IF(基本情報入力シート!AC236&lt;&gt;"", 基本情報入力シート!AC236, "")</f>
        <v/>
      </c>
      <c r="J208" s="429" t="str">
        <f>IF(基本情報入力シート!AA236="","",基本情報入力シート!AA236)</f>
        <v/>
      </c>
      <c r="K208" s="56" t="str">
        <f>IF(基本情報入力シート!AB236="","",基本情報入力シート!AB236)</f>
        <v/>
      </c>
      <c r="L208" s="430" t="str">
        <f>IF(G208="","",VLOOKUP(G208,【参考】数式用!$A$3:$C$46,3,FALSE))</f>
        <v/>
      </c>
      <c r="M208" s="289" t="str">
        <f t="shared" si="18"/>
        <v/>
      </c>
      <c r="N208" s="259"/>
      <c r="O208" s="259"/>
      <c r="P208" s="259"/>
      <c r="Q208" s="213"/>
      <c r="R208" s="58"/>
      <c r="S208" s="683" t="str">
        <f t="shared" si="19"/>
        <v/>
      </c>
      <c r="T208" s="683"/>
      <c r="U208" s="683"/>
      <c r="V208" s="683"/>
      <c r="W208" s="683"/>
      <c r="X208" s="683"/>
      <c r="Y208" s="683"/>
      <c r="Z208" s="683"/>
      <c r="AA208" s="683"/>
      <c r="AB208" s="683"/>
      <c r="AC208" s="683"/>
      <c r="AE208" s="294" t="str">
        <f t="shared" si="20"/>
        <v/>
      </c>
      <c r="AF208" s="294" t="str">
        <f t="shared" si="21"/>
        <v>×</v>
      </c>
      <c r="AG208" s="284" t="e">
        <f>D208&amp;I208&amp;#REF!</f>
        <v>#REF!</v>
      </c>
      <c r="AH208" s="285" t="e">
        <f>IF(#REF!="○", F208, "")</f>
        <v>#REF!</v>
      </c>
    </row>
    <row r="209" spans="1:34" ht="36.75" customHeight="1">
      <c r="A209" s="286">
        <f t="shared" si="22"/>
        <v>199</v>
      </c>
      <c r="B209" s="287" t="str">
        <f>IF(基本情報入力シート!B237="","",基本情報入力シート!B237)</f>
        <v/>
      </c>
      <c r="C209" s="288" t="str">
        <f>IF(基本情報入力シート!L237="","",基本情報入力シート!L237)</f>
        <v/>
      </c>
      <c r="D209" s="288" t="str">
        <f>IF(基本情報入力シート!Q237="","",基本情報入力シート!Q237)</f>
        <v/>
      </c>
      <c r="E209" s="288" t="str">
        <f>IF(基本情報入力シート!V237="","",基本情報入力シート!V237)</f>
        <v/>
      </c>
      <c r="F209" s="288" t="str">
        <f>IF(基本情報入力シート!W237="","",基本情報入力シート!W237)</f>
        <v/>
      </c>
      <c r="G209" s="288" t="str">
        <f>IF(基本情報入力シート!X237="","",基本情報入力シート!X237)</f>
        <v/>
      </c>
      <c r="H209" s="427" t="str">
        <f>IF(基本情報入力シート!Z237="","",基本情報入力シート!Z237)</f>
        <v/>
      </c>
      <c r="I209" s="428" t="str">
        <f>IF(基本情報入力シート!AC237&lt;&gt;"", 基本情報入力シート!AC237, "")</f>
        <v/>
      </c>
      <c r="J209" s="429" t="str">
        <f>IF(基本情報入力シート!AA237="","",基本情報入力シート!AA237)</f>
        <v/>
      </c>
      <c r="K209" s="56" t="str">
        <f>IF(基本情報入力シート!AB237="","",基本情報入力シート!AB237)</f>
        <v/>
      </c>
      <c r="L209" s="430" t="str">
        <f>IF(G209="","",VLOOKUP(G209,【参考】数式用!$A$3:$C$46,3,FALSE))</f>
        <v/>
      </c>
      <c r="M209" s="289" t="str">
        <f t="shared" si="18"/>
        <v/>
      </c>
      <c r="N209" s="259"/>
      <c r="O209" s="259"/>
      <c r="P209" s="259"/>
      <c r="Q209" s="213"/>
      <c r="R209" s="58"/>
      <c r="S209" s="683" t="str">
        <f t="shared" si="19"/>
        <v/>
      </c>
      <c r="T209" s="683"/>
      <c r="U209" s="683"/>
      <c r="V209" s="683"/>
      <c r="W209" s="683"/>
      <c r="X209" s="683"/>
      <c r="Y209" s="683"/>
      <c r="Z209" s="683"/>
      <c r="AA209" s="683"/>
      <c r="AB209" s="683"/>
      <c r="AC209" s="683"/>
      <c r="AE209" s="294" t="str">
        <f t="shared" si="20"/>
        <v/>
      </c>
      <c r="AF209" s="294" t="str">
        <f t="shared" si="21"/>
        <v>×</v>
      </c>
      <c r="AG209" s="284" t="e">
        <f>D209&amp;I209&amp;#REF!</f>
        <v>#REF!</v>
      </c>
      <c r="AH209" s="285" t="e">
        <f>IF(#REF!="○", F209, "")</f>
        <v>#REF!</v>
      </c>
    </row>
    <row r="210" spans="1:34" ht="36.75" customHeight="1">
      <c r="A210" s="286">
        <f t="shared" si="22"/>
        <v>200</v>
      </c>
      <c r="B210" s="287" t="str">
        <f>IF(基本情報入力シート!B238="","",基本情報入力シート!B238)</f>
        <v/>
      </c>
      <c r="C210" s="288" t="str">
        <f>IF(基本情報入力シート!L238="","",基本情報入力シート!L238)</f>
        <v/>
      </c>
      <c r="D210" s="288" t="str">
        <f>IF(基本情報入力シート!Q238="","",基本情報入力シート!Q238)</f>
        <v/>
      </c>
      <c r="E210" s="288" t="str">
        <f>IF(基本情報入力シート!V238="","",基本情報入力シート!V238)</f>
        <v/>
      </c>
      <c r="F210" s="288" t="str">
        <f>IF(基本情報入力シート!W238="","",基本情報入力シート!W238)</f>
        <v/>
      </c>
      <c r="G210" s="288" t="str">
        <f>IF(基本情報入力シート!X238="","",基本情報入力シート!X238)</f>
        <v/>
      </c>
      <c r="H210" s="427" t="str">
        <f>IF(基本情報入力シート!Z238="","",基本情報入力シート!Z238)</f>
        <v/>
      </c>
      <c r="I210" s="428" t="str">
        <f>IF(基本情報入力シート!AC238&lt;&gt;"", 基本情報入力シート!AC238, "")</f>
        <v/>
      </c>
      <c r="J210" s="429" t="str">
        <f>IF(基本情報入力シート!AA238="","",基本情報入力シート!AA238)</f>
        <v/>
      </c>
      <c r="K210" s="56" t="str">
        <f>IF(基本情報入力シート!AB238="","",基本情報入力シート!AB238)</f>
        <v/>
      </c>
      <c r="L210" s="430" t="str">
        <f>IF(G210="","",VLOOKUP(G210,【参考】数式用!$A$3:$C$46,3,FALSE))</f>
        <v/>
      </c>
      <c r="M210" s="289" t="str">
        <f t="shared" si="18"/>
        <v/>
      </c>
      <c r="N210" s="259"/>
      <c r="O210" s="259"/>
      <c r="P210" s="259"/>
      <c r="Q210" s="213"/>
      <c r="R210" s="58"/>
      <c r="S210" s="683" t="str">
        <f t="shared" si="19"/>
        <v/>
      </c>
      <c r="T210" s="683"/>
      <c r="U210" s="683"/>
      <c r="V210" s="683"/>
      <c r="W210" s="683"/>
      <c r="X210" s="683"/>
      <c r="Y210" s="683"/>
      <c r="Z210" s="683"/>
      <c r="AA210" s="683"/>
      <c r="AB210" s="683"/>
      <c r="AC210" s="683"/>
      <c r="AE210" s="294" t="str">
        <f t="shared" si="20"/>
        <v/>
      </c>
      <c r="AF210" s="294" t="str">
        <f t="shared" si="21"/>
        <v>×</v>
      </c>
      <c r="AG210" s="284" t="e">
        <f>D210&amp;I210&amp;#REF!</f>
        <v>#REF!</v>
      </c>
      <c r="AH210" s="285" t="e">
        <f>IF(#REF!="○", F210, "")</f>
        <v>#REF!</v>
      </c>
    </row>
    <row r="211" spans="1:34" ht="36.75" customHeight="1">
      <c r="A211" s="286">
        <f t="shared" si="22"/>
        <v>201</v>
      </c>
      <c r="B211" s="287" t="str">
        <f>IF(基本情報入力シート!B239="","",基本情報入力シート!B239)</f>
        <v/>
      </c>
      <c r="C211" s="288" t="str">
        <f>IF(基本情報入力シート!L239="","",基本情報入力シート!L239)</f>
        <v/>
      </c>
      <c r="D211" s="288" t="str">
        <f>IF(基本情報入力シート!Q239="","",基本情報入力シート!Q239)</f>
        <v/>
      </c>
      <c r="E211" s="288" t="str">
        <f>IF(基本情報入力シート!V239="","",基本情報入力シート!V239)</f>
        <v/>
      </c>
      <c r="F211" s="288" t="str">
        <f>IF(基本情報入力シート!W239="","",基本情報入力シート!W239)</f>
        <v/>
      </c>
      <c r="G211" s="288" t="str">
        <f>IF(基本情報入力シート!X239="","",基本情報入力シート!X239)</f>
        <v/>
      </c>
      <c r="H211" s="427" t="str">
        <f>IF(基本情報入力シート!Z239="","",基本情報入力シート!Z239)</f>
        <v/>
      </c>
      <c r="I211" s="428" t="str">
        <f>IF(基本情報入力シート!AC239&lt;&gt;"", 基本情報入力シート!AC239, "")</f>
        <v/>
      </c>
      <c r="J211" s="429" t="str">
        <f>IF(基本情報入力シート!AA239="","",基本情報入力シート!AA239)</f>
        <v/>
      </c>
      <c r="K211" s="56" t="str">
        <f>IF(基本情報入力シート!AB239="","",基本情報入力シート!AB239)</f>
        <v/>
      </c>
      <c r="L211" s="430" t="str">
        <f>IF(G211="","",VLOOKUP(G211,【参考】数式用!$A$3:$C$46,3,FALSE))</f>
        <v/>
      </c>
      <c r="M211" s="289" t="str">
        <f t="shared" si="18"/>
        <v/>
      </c>
      <c r="N211" s="259"/>
      <c r="O211" s="259"/>
      <c r="P211" s="259"/>
      <c r="Q211" s="213"/>
      <c r="R211" s="58"/>
      <c r="S211" s="683" t="str">
        <f t="shared" si="19"/>
        <v/>
      </c>
      <c r="T211" s="683"/>
      <c r="U211" s="683"/>
      <c r="V211" s="683"/>
      <c r="W211" s="683"/>
      <c r="X211" s="683"/>
      <c r="Y211" s="683"/>
      <c r="Z211" s="683"/>
      <c r="AA211" s="683"/>
      <c r="AB211" s="683"/>
      <c r="AC211" s="683"/>
      <c r="AE211" s="294" t="str">
        <f t="shared" si="20"/>
        <v/>
      </c>
      <c r="AF211" s="294" t="str">
        <f t="shared" si="21"/>
        <v>×</v>
      </c>
      <c r="AG211" s="284" t="e">
        <f>D211&amp;I211&amp;#REF!</f>
        <v>#REF!</v>
      </c>
      <c r="AH211" s="285" t="e">
        <f>IF(#REF!="○", F211, "")</f>
        <v>#REF!</v>
      </c>
    </row>
    <row r="212" spans="1:34" ht="36.75" customHeight="1">
      <c r="A212" s="286">
        <f t="shared" si="22"/>
        <v>202</v>
      </c>
      <c r="B212" s="287" t="str">
        <f>IF(基本情報入力シート!B240="","",基本情報入力シート!B240)</f>
        <v/>
      </c>
      <c r="C212" s="288" t="str">
        <f>IF(基本情報入力シート!L240="","",基本情報入力シート!L240)</f>
        <v/>
      </c>
      <c r="D212" s="288" t="str">
        <f>IF(基本情報入力シート!Q240="","",基本情報入力シート!Q240)</f>
        <v/>
      </c>
      <c r="E212" s="288" t="str">
        <f>IF(基本情報入力シート!V240="","",基本情報入力シート!V240)</f>
        <v/>
      </c>
      <c r="F212" s="288" t="str">
        <f>IF(基本情報入力シート!W240="","",基本情報入力シート!W240)</f>
        <v/>
      </c>
      <c r="G212" s="288" t="str">
        <f>IF(基本情報入力シート!X240="","",基本情報入力シート!X240)</f>
        <v/>
      </c>
      <c r="H212" s="427" t="str">
        <f>IF(基本情報入力シート!Z240="","",基本情報入力シート!Z240)</f>
        <v/>
      </c>
      <c r="I212" s="428" t="str">
        <f>IF(基本情報入力シート!AC240&lt;&gt;"", 基本情報入力シート!AC240, "")</f>
        <v/>
      </c>
      <c r="J212" s="429" t="str">
        <f>IF(基本情報入力シート!AA240="","",基本情報入力シート!AA240)</f>
        <v/>
      </c>
      <c r="K212" s="56" t="str">
        <f>IF(基本情報入力シート!AB240="","",基本情報入力シート!AB240)</f>
        <v/>
      </c>
      <c r="L212" s="430" t="str">
        <f>IF(G212="","",VLOOKUP(G212,【参考】数式用!$A$3:$C$46,3,FALSE))</f>
        <v/>
      </c>
      <c r="M212" s="289" t="str">
        <f t="shared" si="18"/>
        <v/>
      </c>
      <c r="N212" s="259"/>
      <c r="O212" s="259"/>
      <c r="P212" s="259"/>
      <c r="Q212" s="213"/>
      <c r="R212" s="58"/>
      <c r="S212" s="683" t="str">
        <f t="shared" si="19"/>
        <v/>
      </c>
      <c r="T212" s="683"/>
      <c r="U212" s="683"/>
      <c r="V212" s="683"/>
      <c r="W212" s="683"/>
      <c r="X212" s="683"/>
      <c r="Y212" s="683"/>
      <c r="Z212" s="683"/>
      <c r="AA212" s="683"/>
      <c r="AB212" s="683"/>
      <c r="AC212" s="683"/>
      <c r="AE212" s="294" t="str">
        <f t="shared" si="20"/>
        <v/>
      </c>
      <c r="AF212" s="294" t="str">
        <f t="shared" si="21"/>
        <v>×</v>
      </c>
      <c r="AG212" s="284" t="e">
        <f>D212&amp;I212&amp;#REF!</f>
        <v>#REF!</v>
      </c>
      <c r="AH212" s="285" t="e">
        <f>IF(#REF!="○", F212, "")</f>
        <v>#REF!</v>
      </c>
    </row>
    <row r="213" spans="1:34" ht="36.75" customHeight="1">
      <c r="A213" s="286">
        <f t="shared" si="22"/>
        <v>203</v>
      </c>
      <c r="B213" s="287" t="str">
        <f>IF(基本情報入力シート!B241="","",基本情報入力シート!B241)</f>
        <v/>
      </c>
      <c r="C213" s="288" t="str">
        <f>IF(基本情報入力シート!L241="","",基本情報入力シート!L241)</f>
        <v/>
      </c>
      <c r="D213" s="288" t="str">
        <f>IF(基本情報入力シート!Q241="","",基本情報入力シート!Q241)</f>
        <v/>
      </c>
      <c r="E213" s="288" t="str">
        <f>IF(基本情報入力シート!V241="","",基本情報入力シート!V241)</f>
        <v/>
      </c>
      <c r="F213" s="288" t="str">
        <f>IF(基本情報入力シート!W241="","",基本情報入力シート!W241)</f>
        <v/>
      </c>
      <c r="G213" s="288" t="str">
        <f>IF(基本情報入力シート!X241="","",基本情報入力シート!X241)</f>
        <v/>
      </c>
      <c r="H213" s="427" t="str">
        <f>IF(基本情報入力シート!Z241="","",基本情報入力シート!Z241)</f>
        <v/>
      </c>
      <c r="I213" s="428" t="str">
        <f>IF(基本情報入力シート!AC241&lt;&gt;"", 基本情報入力シート!AC241, "")</f>
        <v/>
      </c>
      <c r="J213" s="429" t="str">
        <f>IF(基本情報入力シート!AA241="","",基本情報入力シート!AA241)</f>
        <v/>
      </c>
      <c r="K213" s="56" t="str">
        <f>IF(基本情報入力シート!AB241="","",基本情報入力シート!AB241)</f>
        <v/>
      </c>
      <c r="L213" s="430" t="str">
        <f>IF(G213="","",VLOOKUP(G213,【参考】数式用!$A$3:$C$46,3,FALSE))</f>
        <v/>
      </c>
      <c r="M213" s="289" t="str">
        <f t="shared" si="18"/>
        <v/>
      </c>
      <c r="N213" s="259"/>
      <c r="O213" s="259"/>
      <c r="P213" s="259"/>
      <c r="Q213" s="213"/>
      <c r="R213" s="58"/>
      <c r="S213" s="683" t="str">
        <f t="shared" si="19"/>
        <v/>
      </c>
      <c r="T213" s="683"/>
      <c r="U213" s="683"/>
      <c r="V213" s="683"/>
      <c r="W213" s="683"/>
      <c r="X213" s="683"/>
      <c r="Y213" s="683"/>
      <c r="Z213" s="683"/>
      <c r="AA213" s="683"/>
      <c r="AB213" s="683"/>
      <c r="AC213" s="683"/>
      <c r="AE213" s="294" t="str">
        <f t="shared" si="20"/>
        <v/>
      </c>
      <c r="AF213" s="294" t="str">
        <f t="shared" si="21"/>
        <v>×</v>
      </c>
      <c r="AG213" s="284" t="e">
        <f>D213&amp;I213&amp;#REF!</f>
        <v>#REF!</v>
      </c>
      <c r="AH213" s="285" t="e">
        <f>IF(#REF!="○", F213, "")</f>
        <v>#REF!</v>
      </c>
    </row>
    <row r="214" spans="1:34" ht="36.75" customHeight="1">
      <c r="A214" s="286">
        <f t="shared" si="22"/>
        <v>204</v>
      </c>
      <c r="B214" s="287" t="str">
        <f>IF(基本情報入力シート!B242="","",基本情報入力シート!B242)</f>
        <v/>
      </c>
      <c r="C214" s="288" t="str">
        <f>IF(基本情報入力シート!L242="","",基本情報入力シート!L242)</f>
        <v/>
      </c>
      <c r="D214" s="288" t="str">
        <f>IF(基本情報入力シート!Q242="","",基本情報入力シート!Q242)</f>
        <v/>
      </c>
      <c r="E214" s="288" t="str">
        <f>IF(基本情報入力シート!V242="","",基本情報入力シート!V242)</f>
        <v/>
      </c>
      <c r="F214" s="288" t="str">
        <f>IF(基本情報入力シート!W242="","",基本情報入力シート!W242)</f>
        <v/>
      </c>
      <c r="G214" s="288" t="str">
        <f>IF(基本情報入力シート!X242="","",基本情報入力シート!X242)</f>
        <v/>
      </c>
      <c r="H214" s="427" t="str">
        <f>IF(基本情報入力シート!Z242="","",基本情報入力シート!Z242)</f>
        <v/>
      </c>
      <c r="I214" s="428" t="str">
        <f>IF(基本情報入力シート!AC242&lt;&gt;"", 基本情報入力シート!AC242, "")</f>
        <v/>
      </c>
      <c r="J214" s="429" t="str">
        <f>IF(基本情報入力シート!AA242="","",基本情報入力シート!AA242)</f>
        <v/>
      </c>
      <c r="K214" s="56" t="str">
        <f>IF(基本情報入力シート!AB242="","",基本情報入力シート!AB242)</f>
        <v/>
      </c>
      <c r="L214" s="430" t="str">
        <f>IF(G214="","",VLOOKUP(G214,【参考】数式用!$A$3:$C$46,3,FALSE))</f>
        <v/>
      </c>
      <c r="M214" s="289" t="str">
        <f t="shared" si="18"/>
        <v/>
      </c>
      <c r="N214" s="259"/>
      <c r="O214" s="259"/>
      <c r="P214" s="259"/>
      <c r="Q214" s="213"/>
      <c r="R214" s="58"/>
      <c r="S214" s="683" t="str">
        <f t="shared" si="19"/>
        <v/>
      </c>
      <c r="T214" s="683"/>
      <c r="U214" s="683"/>
      <c r="V214" s="683"/>
      <c r="W214" s="683"/>
      <c r="X214" s="683"/>
      <c r="Y214" s="683"/>
      <c r="Z214" s="683"/>
      <c r="AA214" s="683"/>
      <c r="AB214" s="683"/>
      <c r="AC214" s="683"/>
      <c r="AE214" s="294" t="str">
        <f t="shared" si="20"/>
        <v/>
      </c>
      <c r="AF214" s="294" t="str">
        <f t="shared" si="21"/>
        <v>×</v>
      </c>
      <c r="AG214" s="284" t="e">
        <f>D214&amp;I214&amp;#REF!</f>
        <v>#REF!</v>
      </c>
      <c r="AH214" s="285" t="e">
        <f>IF(#REF!="○", F214, "")</f>
        <v>#REF!</v>
      </c>
    </row>
    <row r="215" spans="1:34" ht="36.75" customHeight="1">
      <c r="A215" s="286">
        <f t="shared" si="22"/>
        <v>205</v>
      </c>
      <c r="B215" s="287" t="str">
        <f>IF(基本情報入力シート!B243="","",基本情報入力シート!B243)</f>
        <v/>
      </c>
      <c r="C215" s="288" t="str">
        <f>IF(基本情報入力シート!L243="","",基本情報入力シート!L243)</f>
        <v/>
      </c>
      <c r="D215" s="288" t="str">
        <f>IF(基本情報入力シート!Q243="","",基本情報入力シート!Q243)</f>
        <v/>
      </c>
      <c r="E215" s="288" t="str">
        <f>IF(基本情報入力シート!V243="","",基本情報入力シート!V243)</f>
        <v/>
      </c>
      <c r="F215" s="288" t="str">
        <f>IF(基本情報入力シート!W243="","",基本情報入力シート!W243)</f>
        <v/>
      </c>
      <c r="G215" s="288" t="str">
        <f>IF(基本情報入力シート!X243="","",基本情報入力シート!X243)</f>
        <v/>
      </c>
      <c r="H215" s="427" t="str">
        <f>IF(基本情報入力シート!Z243="","",基本情報入力シート!Z243)</f>
        <v/>
      </c>
      <c r="I215" s="428" t="str">
        <f>IF(基本情報入力シート!AC243&lt;&gt;"", 基本情報入力シート!AC243, "")</f>
        <v/>
      </c>
      <c r="J215" s="429" t="str">
        <f>IF(基本情報入力シート!AA243="","",基本情報入力シート!AA243)</f>
        <v/>
      </c>
      <c r="K215" s="56" t="str">
        <f>IF(基本情報入力シート!AB243="","",基本情報入力シート!AB243)</f>
        <v/>
      </c>
      <c r="L215" s="430" t="str">
        <f>IF(G215="","",VLOOKUP(G215,【参考】数式用!$A$3:$C$46,3,FALSE))</f>
        <v/>
      </c>
      <c r="M215" s="289" t="str">
        <f t="shared" si="18"/>
        <v/>
      </c>
      <c r="N215" s="259"/>
      <c r="O215" s="259"/>
      <c r="P215" s="259"/>
      <c r="Q215" s="213"/>
      <c r="R215" s="58"/>
      <c r="S215" s="683" t="str">
        <f t="shared" si="19"/>
        <v/>
      </c>
      <c r="T215" s="683"/>
      <c r="U215" s="683"/>
      <c r="V215" s="683"/>
      <c r="W215" s="683"/>
      <c r="X215" s="683"/>
      <c r="Y215" s="683"/>
      <c r="Z215" s="683"/>
      <c r="AA215" s="683"/>
      <c r="AB215" s="683"/>
      <c r="AC215" s="683"/>
      <c r="AE215" s="294" t="str">
        <f t="shared" si="20"/>
        <v/>
      </c>
      <c r="AF215" s="294" t="str">
        <f t="shared" si="21"/>
        <v>×</v>
      </c>
      <c r="AG215" s="284" t="e">
        <f>D215&amp;I215&amp;#REF!</f>
        <v>#REF!</v>
      </c>
      <c r="AH215" s="285" t="e">
        <f>IF(#REF!="○", F215, "")</f>
        <v>#REF!</v>
      </c>
    </row>
    <row r="216" spans="1:34" ht="36.75" customHeight="1">
      <c r="A216" s="286">
        <f t="shared" si="22"/>
        <v>206</v>
      </c>
      <c r="B216" s="287" t="str">
        <f>IF(基本情報入力シート!B244="","",基本情報入力シート!B244)</f>
        <v/>
      </c>
      <c r="C216" s="288" t="str">
        <f>IF(基本情報入力シート!L244="","",基本情報入力シート!L244)</f>
        <v/>
      </c>
      <c r="D216" s="288" t="str">
        <f>IF(基本情報入力シート!Q244="","",基本情報入力シート!Q244)</f>
        <v/>
      </c>
      <c r="E216" s="288" t="str">
        <f>IF(基本情報入力シート!V244="","",基本情報入力シート!V244)</f>
        <v/>
      </c>
      <c r="F216" s="288" t="str">
        <f>IF(基本情報入力シート!W244="","",基本情報入力シート!W244)</f>
        <v/>
      </c>
      <c r="G216" s="288" t="str">
        <f>IF(基本情報入力シート!X244="","",基本情報入力シート!X244)</f>
        <v/>
      </c>
      <c r="H216" s="427" t="str">
        <f>IF(基本情報入力シート!Z244="","",基本情報入力シート!Z244)</f>
        <v/>
      </c>
      <c r="I216" s="428" t="str">
        <f>IF(基本情報入力シート!AC244&lt;&gt;"", 基本情報入力シート!AC244, "")</f>
        <v/>
      </c>
      <c r="J216" s="429" t="str">
        <f>IF(基本情報入力シート!AA244="","",基本情報入力シート!AA244)</f>
        <v/>
      </c>
      <c r="K216" s="56" t="str">
        <f>IF(基本情報入力シート!AB244="","",基本情報入力シート!AB244)</f>
        <v/>
      </c>
      <c r="L216" s="430" t="str">
        <f>IF(G216="","",VLOOKUP(G216,【参考】数式用!$A$3:$C$46,3,FALSE))</f>
        <v/>
      </c>
      <c r="M216" s="289" t="str">
        <f t="shared" si="18"/>
        <v/>
      </c>
      <c r="N216" s="259"/>
      <c r="O216" s="259"/>
      <c r="P216" s="259"/>
      <c r="Q216" s="213"/>
      <c r="R216" s="58"/>
      <c r="S216" s="683" t="str">
        <f t="shared" si="19"/>
        <v/>
      </c>
      <c r="T216" s="683"/>
      <c r="U216" s="683"/>
      <c r="V216" s="683"/>
      <c r="W216" s="683"/>
      <c r="X216" s="683"/>
      <c r="Y216" s="683"/>
      <c r="Z216" s="683"/>
      <c r="AA216" s="683"/>
      <c r="AB216" s="683"/>
      <c r="AC216" s="683"/>
      <c r="AE216" s="294" t="str">
        <f t="shared" si="20"/>
        <v/>
      </c>
      <c r="AF216" s="294" t="str">
        <f t="shared" si="21"/>
        <v>×</v>
      </c>
      <c r="AG216" s="284" t="e">
        <f>D216&amp;I216&amp;#REF!</f>
        <v>#REF!</v>
      </c>
      <c r="AH216" s="285" t="e">
        <f>IF(#REF!="○", F216, "")</f>
        <v>#REF!</v>
      </c>
    </row>
    <row r="217" spans="1:34" ht="36.75" customHeight="1">
      <c r="A217" s="286">
        <f t="shared" si="22"/>
        <v>207</v>
      </c>
      <c r="B217" s="287" t="str">
        <f>IF(基本情報入力シート!B245="","",基本情報入力シート!B245)</f>
        <v/>
      </c>
      <c r="C217" s="288" t="str">
        <f>IF(基本情報入力シート!L245="","",基本情報入力シート!L245)</f>
        <v/>
      </c>
      <c r="D217" s="288" t="str">
        <f>IF(基本情報入力シート!Q245="","",基本情報入力シート!Q245)</f>
        <v/>
      </c>
      <c r="E217" s="288" t="str">
        <f>IF(基本情報入力シート!V245="","",基本情報入力シート!V245)</f>
        <v/>
      </c>
      <c r="F217" s="288" t="str">
        <f>IF(基本情報入力シート!W245="","",基本情報入力シート!W245)</f>
        <v/>
      </c>
      <c r="G217" s="288" t="str">
        <f>IF(基本情報入力シート!X245="","",基本情報入力シート!X245)</f>
        <v/>
      </c>
      <c r="H217" s="427" t="str">
        <f>IF(基本情報入力シート!Z245="","",基本情報入力シート!Z245)</f>
        <v/>
      </c>
      <c r="I217" s="428" t="str">
        <f>IF(基本情報入力シート!AC245&lt;&gt;"", 基本情報入力シート!AC245, "")</f>
        <v/>
      </c>
      <c r="J217" s="429" t="str">
        <f>IF(基本情報入力シート!AA245="","",基本情報入力シート!AA245)</f>
        <v/>
      </c>
      <c r="K217" s="56" t="str">
        <f>IF(基本情報入力シート!AB245="","",基本情報入力シート!AB245)</f>
        <v/>
      </c>
      <c r="L217" s="430" t="str">
        <f>IF(G217="","",VLOOKUP(G217,【参考】数式用!$A$3:$C$46,3,FALSE))</f>
        <v/>
      </c>
      <c r="M217" s="289" t="str">
        <f t="shared" si="18"/>
        <v/>
      </c>
      <c r="N217" s="259"/>
      <c r="O217" s="259"/>
      <c r="P217" s="259"/>
      <c r="Q217" s="213"/>
      <c r="R217" s="58"/>
      <c r="S217" s="683" t="str">
        <f t="shared" si="19"/>
        <v/>
      </c>
      <c r="T217" s="683"/>
      <c r="U217" s="683"/>
      <c r="V217" s="683"/>
      <c r="W217" s="683"/>
      <c r="X217" s="683"/>
      <c r="Y217" s="683"/>
      <c r="Z217" s="683"/>
      <c r="AA217" s="683"/>
      <c r="AB217" s="683"/>
      <c r="AC217" s="683"/>
      <c r="AE217" s="294" t="str">
        <f t="shared" si="20"/>
        <v/>
      </c>
      <c r="AF217" s="294" t="str">
        <f t="shared" si="21"/>
        <v>×</v>
      </c>
      <c r="AG217" s="284" t="e">
        <f>D217&amp;I217&amp;#REF!</f>
        <v>#REF!</v>
      </c>
      <c r="AH217" s="285" t="e">
        <f>IF(#REF!="○", F217, "")</f>
        <v>#REF!</v>
      </c>
    </row>
    <row r="218" spans="1:34" ht="36.75" customHeight="1">
      <c r="A218" s="286">
        <f t="shared" si="22"/>
        <v>208</v>
      </c>
      <c r="B218" s="287" t="str">
        <f>IF(基本情報入力シート!B246="","",基本情報入力シート!B246)</f>
        <v/>
      </c>
      <c r="C218" s="288" t="str">
        <f>IF(基本情報入力シート!L246="","",基本情報入力シート!L246)</f>
        <v/>
      </c>
      <c r="D218" s="288" t="str">
        <f>IF(基本情報入力シート!Q246="","",基本情報入力シート!Q246)</f>
        <v/>
      </c>
      <c r="E218" s="288" t="str">
        <f>IF(基本情報入力シート!V246="","",基本情報入力シート!V246)</f>
        <v/>
      </c>
      <c r="F218" s="288" t="str">
        <f>IF(基本情報入力シート!W246="","",基本情報入力シート!W246)</f>
        <v/>
      </c>
      <c r="G218" s="288" t="str">
        <f>IF(基本情報入力シート!X246="","",基本情報入力シート!X246)</f>
        <v/>
      </c>
      <c r="H218" s="427" t="str">
        <f>IF(基本情報入力シート!Z246="","",基本情報入力シート!Z246)</f>
        <v/>
      </c>
      <c r="I218" s="428" t="str">
        <f>IF(基本情報入力シート!AC246&lt;&gt;"", 基本情報入力シート!AC246, "")</f>
        <v/>
      </c>
      <c r="J218" s="429" t="str">
        <f>IF(基本情報入力シート!AA246="","",基本情報入力シート!AA246)</f>
        <v/>
      </c>
      <c r="K218" s="56" t="str">
        <f>IF(基本情報入力シート!AB246="","",基本情報入力シート!AB246)</f>
        <v/>
      </c>
      <c r="L218" s="430" t="str">
        <f>IF(G218="","",VLOOKUP(G218,【参考】数式用!$A$3:$C$46,3,FALSE))</f>
        <v/>
      </c>
      <c r="M218" s="289" t="str">
        <f t="shared" si="18"/>
        <v/>
      </c>
      <c r="N218" s="259"/>
      <c r="O218" s="259"/>
      <c r="P218" s="259"/>
      <c r="Q218" s="213"/>
      <c r="R218" s="58"/>
      <c r="S218" s="683" t="str">
        <f t="shared" si="19"/>
        <v/>
      </c>
      <c r="T218" s="683"/>
      <c r="U218" s="683"/>
      <c r="V218" s="683"/>
      <c r="W218" s="683"/>
      <c r="X218" s="683"/>
      <c r="Y218" s="683"/>
      <c r="Z218" s="683"/>
      <c r="AA218" s="683"/>
      <c r="AB218" s="683"/>
      <c r="AC218" s="683"/>
      <c r="AE218" s="294" t="str">
        <f t="shared" si="20"/>
        <v/>
      </c>
      <c r="AF218" s="294" t="str">
        <f t="shared" si="21"/>
        <v>×</v>
      </c>
      <c r="AG218" s="284" t="e">
        <f>D218&amp;I218&amp;#REF!</f>
        <v>#REF!</v>
      </c>
      <c r="AH218" s="285" t="e">
        <f>IF(#REF!="○", F218, "")</f>
        <v>#REF!</v>
      </c>
    </row>
    <row r="219" spans="1:34" ht="36.75" customHeight="1">
      <c r="A219" s="286">
        <f t="shared" si="22"/>
        <v>209</v>
      </c>
      <c r="B219" s="287" t="str">
        <f>IF(基本情報入力シート!B247="","",基本情報入力シート!B247)</f>
        <v/>
      </c>
      <c r="C219" s="288" t="str">
        <f>IF(基本情報入力シート!L247="","",基本情報入力シート!L247)</f>
        <v/>
      </c>
      <c r="D219" s="288" t="str">
        <f>IF(基本情報入力シート!Q247="","",基本情報入力シート!Q247)</f>
        <v/>
      </c>
      <c r="E219" s="288" t="str">
        <f>IF(基本情報入力シート!V247="","",基本情報入力シート!V247)</f>
        <v/>
      </c>
      <c r="F219" s="288" t="str">
        <f>IF(基本情報入力シート!W247="","",基本情報入力シート!W247)</f>
        <v/>
      </c>
      <c r="G219" s="288" t="str">
        <f>IF(基本情報入力シート!X247="","",基本情報入力シート!X247)</f>
        <v/>
      </c>
      <c r="H219" s="427" t="str">
        <f>IF(基本情報入力シート!Z247="","",基本情報入力シート!Z247)</f>
        <v/>
      </c>
      <c r="I219" s="428" t="str">
        <f>IF(基本情報入力シート!AC247&lt;&gt;"", 基本情報入力シート!AC247, "")</f>
        <v/>
      </c>
      <c r="J219" s="429" t="str">
        <f>IF(基本情報入力シート!AA247="","",基本情報入力シート!AA247)</f>
        <v/>
      </c>
      <c r="K219" s="56" t="str">
        <f>IF(基本情報入力シート!AB247="","",基本情報入力シート!AB247)</f>
        <v/>
      </c>
      <c r="L219" s="430" t="str">
        <f>IF(G219="","",VLOOKUP(G219,【参考】数式用!$A$3:$C$46,3,FALSE))</f>
        <v/>
      </c>
      <c r="M219" s="289" t="str">
        <f t="shared" si="18"/>
        <v/>
      </c>
      <c r="N219" s="259"/>
      <c r="O219" s="259"/>
      <c r="P219" s="259"/>
      <c r="Q219" s="213"/>
      <c r="R219" s="58"/>
      <c r="S219" s="683" t="str">
        <f t="shared" si="19"/>
        <v/>
      </c>
      <c r="T219" s="683"/>
      <c r="U219" s="683"/>
      <c r="V219" s="683"/>
      <c r="W219" s="683"/>
      <c r="X219" s="683"/>
      <c r="Y219" s="683"/>
      <c r="Z219" s="683"/>
      <c r="AA219" s="683"/>
      <c r="AB219" s="683"/>
      <c r="AC219" s="683"/>
      <c r="AE219" s="294" t="str">
        <f t="shared" si="20"/>
        <v/>
      </c>
      <c r="AF219" s="294" t="str">
        <f t="shared" si="21"/>
        <v>×</v>
      </c>
      <c r="AG219" s="284" t="e">
        <f>D219&amp;I219&amp;#REF!</f>
        <v>#REF!</v>
      </c>
      <c r="AH219" s="285" t="e">
        <f>IF(#REF!="○", F219, "")</f>
        <v>#REF!</v>
      </c>
    </row>
    <row r="220" spans="1:34" ht="36.75" customHeight="1">
      <c r="A220" s="286">
        <f t="shared" si="22"/>
        <v>210</v>
      </c>
      <c r="B220" s="287" t="str">
        <f>IF(基本情報入力シート!B248="","",基本情報入力シート!B248)</f>
        <v/>
      </c>
      <c r="C220" s="288" t="str">
        <f>IF(基本情報入力シート!L248="","",基本情報入力シート!L248)</f>
        <v/>
      </c>
      <c r="D220" s="288" t="str">
        <f>IF(基本情報入力シート!Q248="","",基本情報入力シート!Q248)</f>
        <v/>
      </c>
      <c r="E220" s="288" t="str">
        <f>IF(基本情報入力シート!V248="","",基本情報入力シート!V248)</f>
        <v/>
      </c>
      <c r="F220" s="288" t="str">
        <f>IF(基本情報入力シート!W248="","",基本情報入力シート!W248)</f>
        <v/>
      </c>
      <c r="G220" s="288" t="str">
        <f>IF(基本情報入力シート!X248="","",基本情報入力シート!X248)</f>
        <v/>
      </c>
      <c r="H220" s="427" t="str">
        <f>IF(基本情報入力シート!Z248="","",基本情報入力シート!Z248)</f>
        <v/>
      </c>
      <c r="I220" s="428" t="str">
        <f>IF(基本情報入力シート!AC248&lt;&gt;"", 基本情報入力シート!AC248, "")</f>
        <v/>
      </c>
      <c r="J220" s="429" t="str">
        <f>IF(基本情報入力シート!AA248="","",基本情報入力シート!AA248)</f>
        <v/>
      </c>
      <c r="K220" s="56" t="str">
        <f>IF(基本情報入力シート!AB248="","",基本情報入力シート!AB248)</f>
        <v/>
      </c>
      <c r="L220" s="430" t="str">
        <f>IF(G220="","",VLOOKUP(G220,【参考】数式用!$A$3:$C$46,3,FALSE))</f>
        <v/>
      </c>
      <c r="M220" s="289" t="str">
        <f t="shared" si="18"/>
        <v/>
      </c>
      <c r="N220" s="259"/>
      <c r="O220" s="259"/>
      <c r="P220" s="259"/>
      <c r="Q220" s="213"/>
      <c r="R220" s="58"/>
      <c r="S220" s="683" t="str">
        <f t="shared" si="19"/>
        <v/>
      </c>
      <c r="T220" s="683"/>
      <c r="U220" s="683"/>
      <c r="V220" s="683"/>
      <c r="W220" s="683"/>
      <c r="X220" s="683"/>
      <c r="Y220" s="683"/>
      <c r="Z220" s="683"/>
      <c r="AA220" s="683"/>
      <c r="AB220" s="683"/>
      <c r="AC220" s="683"/>
      <c r="AE220" s="294" t="str">
        <f t="shared" si="20"/>
        <v/>
      </c>
      <c r="AF220" s="294" t="str">
        <f t="shared" si="21"/>
        <v>×</v>
      </c>
      <c r="AG220" s="284" t="e">
        <f>D220&amp;I220&amp;#REF!</f>
        <v>#REF!</v>
      </c>
      <c r="AH220" s="285" t="e">
        <f>IF(#REF!="○", F220, "")</f>
        <v>#REF!</v>
      </c>
    </row>
    <row r="221" spans="1:34" ht="36.75" customHeight="1">
      <c r="A221" s="286">
        <f t="shared" si="22"/>
        <v>211</v>
      </c>
      <c r="B221" s="287" t="str">
        <f>IF(基本情報入力シート!B249="","",基本情報入力シート!B249)</f>
        <v/>
      </c>
      <c r="C221" s="288" t="str">
        <f>IF(基本情報入力シート!L249="","",基本情報入力シート!L249)</f>
        <v/>
      </c>
      <c r="D221" s="288" t="str">
        <f>IF(基本情報入力シート!Q249="","",基本情報入力シート!Q249)</f>
        <v/>
      </c>
      <c r="E221" s="288" t="str">
        <f>IF(基本情報入力シート!V249="","",基本情報入力シート!V249)</f>
        <v/>
      </c>
      <c r="F221" s="288" t="str">
        <f>IF(基本情報入力シート!W249="","",基本情報入力シート!W249)</f>
        <v/>
      </c>
      <c r="G221" s="288" t="str">
        <f>IF(基本情報入力シート!X249="","",基本情報入力シート!X249)</f>
        <v/>
      </c>
      <c r="H221" s="427" t="str">
        <f>IF(基本情報入力シート!Z249="","",基本情報入力シート!Z249)</f>
        <v/>
      </c>
      <c r="I221" s="428" t="str">
        <f>IF(基本情報入力シート!AC249&lt;&gt;"", 基本情報入力シート!AC249, "")</f>
        <v/>
      </c>
      <c r="J221" s="429" t="str">
        <f>IF(基本情報入力シート!AA249="","",基本情報入力シート!AA249)</f>
        <v/>
      </c>
      <c r="K221" s="56" t="str">
        <f>IF(基本情報入力シート!AB249="","",基本情報入力シート!AB249)</f>
        <v/>
      </c>
      <c r="L221" s="430" t="str">
        <f>IF(G221="","",VLOOKUP(G221,【参考】数式用!$A$3:$C$46,3,FALSE))</f>
        <v/>
      </c>
      <c r="M221" s="289" t="str">
        <f t="shared" si="18"/>
        <v/>
      </c>
      <c r="N221" s="259"/>
      <c r="O221" s="259"/>
      <c r="P221" s="259"/>
      <c r="Q221" s="213"/>
      <c r="R221" s="58"/>
      <c r="S221" s="683" t="str">
        <f t="shared" si="19"/>
        <v/>
      </c>
      <c r="T221" s="683"/>
      <c r="U221" s="683"/>
      <c r="V221" s="683"/>
      <c r="W221" s="683"/>
      <c r="X221" s="683"/>
      <c r="Y221" s="683"/>
      <c r="Z221" s="683"/>
      <c r="AA221" s="683"/>
      <c r="AB221" s="683"/>
      <c r="AC221" s="683"/>
      <c r="AE221" s="294" t="str">
        <f t="shared" si="20"/>
        <v/>
      </c>
      <c r="AF221" s="294" t="str">
        <f t="shared" si="21"/>
        <v>×</v>
      </c>
      <c r="AG221" s="284" t="e">
        <f>D221&amp;I221&amp;#REF!</f>
        <v>#REF!</v>
      </c>
      <c r="AH221" s="285" t="e">
        <f>IF(#REF!="○", F221, "")</f>
        <v>#REF!</v>
      </c>
    </row>
    <row r="222" spans="1:34" ht="36.75" customHeight="1">
      <c r="A222" s="286">
        <f t="shared" si="22"/>
        <v>212</v>
      </c>
      <c r="B222" s="287" t="str">
        <f>IF(基本情報入力シート!B250="","",基本情報入力シート!B250)</f>
        <v/>
      </c>
      <c r="C222" s="288" t="str">
        <f>IF(基本情報入力シート!L250="","",基本情報入力シート!L250)</f>
        <v/>
      </c>
      <c r="D222" s="288" t="str">
        <f>IF(基本情報入力シート!Q250="","",基本情報入力シート!Q250)</f>
        <v/>
      </c>
      <c r="E222" s="288" t="str">
        <f>IF(基本情報入力シート!V250="","",基本情報入力シート!V250)</f>
        <v/>
      </c>
      <c r="F222" s="288" t="str">
        <f>IF(基本情報入力シート!W250="","",基本情報入力シート!W250)</f>
        <v/>
      </c>
      <c r="G222" s="288" t="str">
        <f>IF(基本情報入力シート!X250="","",基本情報入力シート!X250)</f>
        <v/>
      </c>
      <c r="H222" s="427" t="str">
        <f>IF(基本情報入力シート!Z250="","",基本情報入力シート!Z250)</f>
        <v/>
      </c>
      <c r="I222" s="428" t="str">
        <f>IF(基本情報入力シート!AC250&lt;&gt;"", 基本情報入力シート!AC250, "")</f>
        <v/>
      </c>
      <c r="J222" s="429" t="str">
        <f>IF(基本情報入力シート!AA250="","",基本情報入力シート!AA250)</f>
        <v/>
      </c>
      <c r="K222" s="56" t="str">
        <f>IF(基本情報入力シート!AB250="","",基本情報入力シート!AB250)</f>
        <v/>
      </c>
      <c r="L222" s="430" t="str">
        <f>IF(G222="","",VLOOKUP(G222,【参考】数式用!$A$3:$C$46,3,FALSE))</f>
        <v/>
      </c>
      <c r="M222" s="289" t="str">
        <f t="shared" si="18"/>
        <v/>
      </c>
      <c r="N222" s="259"/>
      <c r="O222" s="259"/>
      <c r="P222" s="259"/>
      <c r="Q222" s="213"/>
      <c r="R222" s="58"/>
      <c r="S222" s="683" t="str">
        <f t="shared" si="19"/>
        <v/>
      </c>
      <c r="T222" s="683"/>
      <c r="U222" s="683"/>
      <c r="V222" s="683"/>
      <c r="W222" s="683"/>
      <c r="X222" s="683"/>
      <c r="Y222" s="683"/>
      <c r="Z222" s="683"/>
      <c r="AA222" s="683"/>
      <c r="AB222" s="683"/>
      <c r="AC222" s="683"/>
      <c r="AE222" s="294" t="str">
        <f t="shared" si="20"/>
        <v/>
      </c>
      <c r="AF222" s="294" t="str">
        <f t="shared" si="21"/>
        <v>×</v>
      </c>
      <c r="AG222" s="284" t="e">
        <f>D222&amp;I222&amp;#REF!</f>
        <v>#REF!</v>
      </c>
      <c r="AH222" s="285" t="e">
        <f>IF(#REF!="○", F222, "")</f>
        <v>#REF!</v>
      </c>
    </row>
    <row r="223" spans="1:34" ht="36.75" customHeight="1">
      <c r="A223" s="286">
        <f t="shared" si="22"/>
        <v>213</v>
      </c>
      <c r="B223" s="287" t="str">
        <f>IF(基本情報入力シート!B251="","",基本情報入力シート!B251)</f>
        <v/>
      </c>
      <c r="C223" s="288" t="str">
        <f>IF(基本情報入力シート!L251="","",基本情報入力シート!L251)</f>
        <v/>
      </c>
      <c r="D223" s="288" t="str">
        <f>IF(基本情報入力シート!Q251="","",基本情報入力シート!Q251)</f>
        <v/>
      </c>
      <c r="E223" s="288" t="str">
        <f>IF(基本情報入力シート!V251="","",基本情報入力シート!V251)</f>
        <v/>
      </c>
      <c r="F223" s="288" t="str">
        <f>IF(基本情報入力シート!W251="","",基本情報入力シート!W251)</f>
        <v/>
      </c>
      <c r="G223" s="288" t="str">
        <f>IF(基本情報入力シート!X251="","",基本情報入力シート!X251)</f>
        <v/>
      </c>
      <c r="H223" s="427" t="str">
        <f>IF(基本情報入力シート!Z251="","",基本情報入力シート!Z251)</f>
        <v/>
      </c>
      <c r="I223" s="428" t="str">
        <f>IF(基本情報入力シート!AC251&lt;&gt;"", 基本情報入力シート!AC251, "")</f>
        <v/>
      </c>
      <c r="J223" s="429" t="str">
        <f>IF(基本情報入力シート!AA251="","",基本情報入力シート!AA251)</f>
        <v/>
      </c>
      <c r="K223" s="56" t="str">
        <f>IF(基本情報入力シート!AB251="","",基本情報入力シート!AB251)</f>
        <v/>
      </c>
      <c r="L223" s="430" t="str">
        <f>IF(G223="","",VLOOKUP(G223,【参考】数式用!$A$3:$C$46,3,FALSE))</f>
        <v/>
      </c>
      <c r="M223" s="289" t="str">
        <f t="shared" si="18"/>
        <v/>
      </c>
      <c r="N223" s="259"/>
      <c r="O223" s="259"/>
      <c r="P223" s="259"/>
      <c r="Q223" s="213"/>
      <c r="R223" s="58"/>
      <c r="S223" s="683" t="str">
        <f t="shared" si="19"/>
        <v/>
      </c>
      <c r="T223" s="683"/>
      <c r="U223" s="683"/>
      <c r="V223" s="683"/>
      <c r="W223" s="683"/>
      <c r="X223" s="683"/>
      <c r="Y223" s="683"/>
      <c r="Z223" s="683"/>
      <c r="AA223" s="683"/>
      <c r="AB223" s="683"/>
      <c r="AC223" s="683"/>
      <c r="AE223" s="294" t="str">
        <f t="shared" si="20"/>
        <v/>
      </c>
      <c r="AF223" s="294" t="str">
        <f t="shared" si="21"/>
        <v>×</v>
      </c>
      <c r="AG223" s="284" t="e">
        <f>D223&amp;I223&amp;#REF!</f>
        <v>#REF!</v>
      </c>
      <c r="AH223" s="285" t="e">
        <f>IF(#REF!="○", F223, "")</f>
        <v>#REF!</v>
      </c>
    </row>
    <row r="224" spans="1:34" ht="36.75" customHeight="1">
      <c r="A224" s="286">
        <f t="shared" si="22"/>
        <v>214</v>
      </c>
      <c r="B224" s="287" t="str">
        <f>IF(基本情報入力シート!B252="","",基本情報入力シート!B252)</f>
        <v/>
      </c>
      <c r="C224" s="288" t="str">
        <f>IF(基本情報入力シート!L252="","",基本情報入力シート!L252)</f>
        <v/>
      </c>
      <c r="D224" s="288" t="str">
        <f>IF(基本情報入力シート!Q252="","",基本情報入力シート!Q252)</f>
        <v/>
      </c>
      <c r="E224" s="288" t="str">
        <f>IF(基本情報入力シート!V252="","",基本情報入力シート!V252)</f>
        <v/>
      </c>
      <c r="F224" s="288" t="str">
        <f>IF(基本情報入力シート!W252="","",基本情報入力シート!W252)</f>
        <v/>
      </c>
      <c r="G224" s="288" t="str">
        <f>IF(基本情報入力シート!X252="","",基本情報入力シート!X252)</f>
        <v/>
      </c>
      <c r="H224" s="427" t="str">
        <f>IF(基本情報入力シート!Z252="","",基本情報入力シート!Z252)</f>
        <v/>
      </c>
      <c r="I224" s="428" t="str">
        <f>IF(基本情報入力シート!AC252&lt;&gt;"", 基本情報入力シート!AC252, "")</f>
        <v/>
      </c>
      <c r="J224" s="429" t="str">
        <f>IF(基本情報入力シート!AA252="","",基本情報入力シート!AA252)</f>
        <v/>
      </c>
      <c r="K224" s="56" t="str">
        <f>IF(基本情報入力シート!AB252="","",基本情報入力シート!AB252)</f>
        <v/>
      </c>
      <c r="L224" s="430" t="str">
        <f>IF(G224="","",VLOOKUP(G224,【参考】数式用!$A$3:$C$46,3,FALSE))</f>
        <v/>
      </c>
      <c r="M224" s="289" t="str">
        <f t="shared" si="18"/>
        <v/>
      </c>
      <c r="N224" s="259"/>
      <c r="O224" s="259"/>
      <c r="P224" s="259"/>
      <c r="Q224" s="213"/>
      <c r="R224" s="58"/>
      <c r="S224" s="683" t="str">
        <f t="shared" si="19"/>
        <v/>
      </c>
      <c r="T224" s="683"/>
      <c r="U224" s="683"/>
      <c r="V224" s="683"/>
      <c r="W224" s="683"/>
      <c r="X224" s="683"/>
      <c r="Y224" s="683"/>
      <c r="Z224" s="683"/>
      <c r="AA224" s="683"/>
      <c r="AB224" s="683"/>
      <c r="AC224" s="683"/>
      <c r="AE224" s="294" t="str">
        <f t="shared" si="20"/>
        <v/>
      </c>
      <c r="AF224" s="294" t="str">
        <f t="shared" si="21"/>
        <v>×</v>
      </c>
      <c r="AG224" s="284" t="e">
        <f>D224&amp;I224&amp;#REF!</f>
        <v>#REF!</v>
      </c>
      <c r="AH224" s="285" t="e">
        <f>IF(#REF!="○", F224, "")</f>
        <v>#REF!</v>
      </c>
    </row>
    <row r="225" spans="1:34" ht="36.75" customHeight="1">
      <c r="A225" s="286">
        <f t="shared" si="22"/>
        <v>215</v>
      </c>
      <c r="B225" s="287" t="str">
        <f>IF(基本情報入力シート!B253="","",基本情報入力シート!B253)</f>
        <v/>
      </c>
      <c r="C225" s="288" t="str">
        <f>IF(基本情報入力シート!L253="","",基本情報入力シート!L253)</f>
        <v/>
      </c>
      <c r="D225" s="288" t="str">
        <f>IF(基本情報入力シート!Q253="","",基本情報入力シート!Q253)</f>
        <v/>
      </c>
      <c r="E225" s="288" t="str">
        <f>IF(基本情報入力シート!V253="","",基本情報入力シート!V253)</f>
        <v/>
      </c>
      <c r="F225" s="288" t="str">
        <f>IF(基本情報入力シート!W253="","",基本情報入力シート!W253)</f>
        <v/>
      </c>
      <c r="G225" s="288" t="str">
        <f>IF(基本情報入力シート!X253="","",基本情報入力シート!X253)</f>
        <v/>
      </c>
      <c r="H225" s="427" t="str">
        <f>IF(基本情報入力シート!Z253="","",基本情報入力シート!Z253)</f>
        <v/>
      </c>
      <c r="I225" s="428" t="str">
        <f>IF(基本情報入力シート!AC253&lt;&gt;"", 基本情報入力シート!AC253, "")</f>
        <v/>
      </c>
      <c r="J225" s="429" t="str">
        <f>IF(基本情報入力シート!AA253="","",基本情報入力シート!AA253)</f>
        <v/>
      </c>
      <c r="K225" s="56" t="str">
        <f>IF(基本情報入力シート!AB253="","",基本情報入力シート!AB253)</f>
        <v/>
      </c>
      <c r="L225" s="430" t="str">
        <f>IF(G225="","",VLOOKUP(G225,【参考】数式用!$A$3:$C$46,3,FALSE))</f>
        <v/>
      </c>
      <c r="M225" s="289" t="str">
        <f t="shared" si="18"/>
        <v/>
      </c>
      <c r="N225" s="259"/>
      <c r="O225" s="259"/>
      <c r="P225" s="259"/>
      <c r="Q225" s="213"/>
      <c r="R225" s="58"/>
      <c r="S225" s="683" t="str">
        <f t="shared" si="19"/>
        <v/>
      </c>
      <c r="T225" s="683"/>
      <c r="U225" s="683"/>
      <c r="V225" s="683"/>
      <c r="W225" s="683"/>
      <c r="X225" s="683"/>
      <c r="Y225" s="683"/>
      <c r="Z225" s="683"/>
      <c r="AA225" s="683"/>
      <c r="AB225" s="683"/>
      <c r="AC225" s="683"/>
      <c r="AE225" s="294" t="str">
        <f t="shared" si="20"/>
        <v/>
      </c>
      <c r="AF225" s="294" t="str">
        <f t="shared" si="21"/>
        <v>×</v>
      </c>
      <c r="AG225" s="284" t="e">
        <f>D225&amp;I225&amp;#REF!</f>
        <v>#REF!</v>
      </c>
      <c r="AH225" s="285" t="e">
        <f>IF(#REF!="○", F225, "")</f>
        <v>#REF!</v>
      </c>
    </row>
    <row r="226" spans="1:34" ht="36.75" customHeight="1">
      <c r="A226" s="286">
        <f t="shared" si="22"/>
        <v>216</v>
      </c>
      <c r="B226" s="287" t="str">
        <f>IF(基本情報入力シート!B254="","",基本情報入力シート!B254)</f>
        <v/>
      </c>
      <c r="C226" s="288" t="str">
        <f>IF(基本情報入力シート!L254="","",基本情報入力シート!L254)</f>
        <v/>
      </c>
      <c r="D226" s="288" t="str">
        <f>IF(基本情報入力シート!Q254="","",基本情報入力シート!Q254)</f>
        <v/>
      </c>
      <c r="E226" s="288" t="str">
        <f>IF(基本情報入力シート!V254="","",基本情報入力シート!V254)</f>
        <v/>
      </c>
      <c r="F226" s="288" t="str">
        <f>IF(基本情報入力シート!W254="","",基本情報入力シート!W254)</f>
        <v/>
      </c>
      <c r="G226" s="288" t="str">
        <f>IF(基本情報入力シート!X254="","",基本情報入力シート!X254)</f>
        <v/>
      </c>
      <c r="H226" s="427" t="str">
        <f>IF(基本情報入力シート!Z254="","",基本情報入力シート!Z254)</f>
        <v/>
      </c>
      <c r="I226" s="428" t="str">
        <f>IF(基本情報入力シート!AC254&lt;&gt;"", 基本情報入力シート!AC254, "")</f>
        <v/>
      </c>
      <c r="J226" s="429" t="str">
        <f>IF(基本情報入力シート!AA254="","",基本情報入力シート!AA254)</f>
        <v/>
      </c>
      <c r="K226" s="56" t="str">
        <f>IF(基本情報入力シート!AB254="","",基本情報入力シート!AB254)</f>
        <v/>
      </c>
      <c r="L226" s="430" t="str">
        <f>IF(G226="","",VLOOKUP(G226,【参考】数式用!$A$3:$C$46,3,FALSE))</f>
        <v/>
      </c>
      <c r="M226" s="289" t="str">
        <f t="shared" si="18"/>
        <v/>
      </c>
      <c r="N226" s="259"/>
      <c r="O226" s="259"/>
      <c r="P226" s="259"/>
      <c r="Q226" s="213"/>
      <c r="R226" s="58"/>
      <c r="S226" s="683" t="str">
        <f t="shared" si="19"/>
        <v/>
      </c>
      <c r="T226" s="683"/>
      <c r="U226" s="683"/>
      <c r="V226" s="683"/>
      <c r="W226" s="683"/>
      <c r="X226" s="683"/>
      <c r="Y226" s="683"/>
      <c r="Z226" s="683"/>
      <c r="AA226" s="683"/>
      <c r="AB226" s="683"/>
      <c r="AC226" s="683"/>
      <c r="AE226" s="294" t="str">
        <f t="shared" si="20"/>
        <v/>
      </c>
      <c r="AF226" s="294" t="str">
        <f t="shared" si="21"/>
        <v>×</v>
      </c>
      <c r="AG226" s="284" t="e">
        <f>D226&amp;I226&amp;#REF!</f>
        <v>#REF!</v>
      </c>
      <c r="AH226" s="285" t="e">
        <f>IF(#REF!="○", F226, "")</f>
        <v>#REF!</v>
      </c>
    </row>
    <row r="227" spans="1:34" ht="36.75" customHeight="1">
      <c r="A227" s="286">
        <f t="shared" si="22"/>
        <v>217</v>
      </c>
      <c r="B227" s="287" t="str">
        <f>IF(基本情報入力シート!B255="","",基本情報入力シート!B255)</f>
        <v/>
      </c>
      <c r="C227" s="288" t="str">
        <f>IF(基本情報入力シート!L255="","",基本情報入力シート!L255)</f>
        <v/>
      </c>
      <c r="D227" s="288" t="str">
        <f>IF(基本情報入力シート!Q255="","",基本情報入力シート!Q255)</f>
        <v/>
      </c>
      <c r="E227" s="288" t="str">
        <f>IF(基本情報入力シート!V255="","",基本情報入力シート!V255)</f>
        <v/>
      </c>
      <c r="F227" s="288" t="str">
        <f>IF(基本情報入力シート!W255="","",基本情報入力シート!W255)</f>
        <v/>
      </c>
      <c r="G227" s="288" t="str">
        <f>IF(基本情報入力シート!X255="","",基本情報入力シート!X255)</f>
        <v/>
      </c>
      <c r="H227" s="427" t="str">
        <f>IF(基本情報入力シート!Z255="","",基本情報入力シート!Z255)</f>
        <v/>
      </c>
      <c r="I227" s="428" t="str">
        <f>IF(基本情報入力シート!AC255&lt;&gt;"", 基本情報入力シート!AC255, "")</f>
        <v/>
      </c>
      <c r="J227" s="429" t="str">
        <f>IF(基本情報入力シート!AA255="","",基本情報入力シート!AA255)</f>
        <v/>
      </c>
      <c r="K227" s="56" t="str">
        <f>IF(基本情報入力シート!AB255="","",基本情報入力シート!AB255)</f>
        <v/>
      </c>
      <c r="L227" s="430" t="str">
        <f>IF(G227="","",VLOOKUP(G227,【参考】数式用!$A$3:$C$46,3,FALSE))</f>
        <v/>
      </c>
      <c r="M227" s="289" t="str">
        <f t="shared" si="18"/>
        <v/>
      </c>
      <c r="N227" s="259"/>
      <c r="O227" s="259"/>
      <c r="P227" s="259"/>
      <c r="Q227" s="213"/>
      <c r="R227" s="58"/>
      <c r="S227" s="683" t="str">
        <f t="shared" si="19"/>
        <v/>
      </c>
      <c r="T227" s="683"/>
      <c r="U227" s="683"/>
      <c r="V227" s="683"/>
      <c r="W227" s="683"/>
      <c r="X227" s="683"/>
      <c r="Y227" s="683"/>
      <c r="Z227" s="683"/>
      <c r="AA227" s="683"/>
      <c r="AB227" s="683"/>
      <c r="AC227" s="683"/>
      <c r="AE227" s="294" t="str">
        <f t="shared" si="20"/>
        <v/>
      </c>
      <c r="AF227" s="294" t="str">
        <f t="shared" si="21"/>
        <v>×</v>
      </c>
      <c r="AG227" s="284" t="e">
        <f>D227&amp;I227&amp;#REF!</f>
        <v>#REF!</v>
      </c>
      <c r="AH227" s="285" t="e">
        <f>IF(#REF!="○", F227, "")</f>
        <v>#REF!</v>
      </c>
    </row>
    <row r="228" spans="1:34" ht="36.75" customHeight="1">
      <c r="A228" s="286">
        <f t="shared" si="22"/>
        <v>218</v>
      </c>
      <c r="B228" s="287" t="str">
        <f>IF(基本情報入力シート!B256="","",基本情報入力シート!B256)</f>
        <v/>
      </c>
      <c r="C228" s="288" t="str">
        <f>IF(基本情報入力シート!L256="","",基本情報入力シート!L256)</f>
        <v/>
      </c>
      <c r="D228" s="288" t="str">
        <f>IF(基本情報入力シート!Q256="","",基本情報入力シート!Q256)</f>
        <v/>
      </c>
      <c r="E228" s="288" t="str">
        <f>IF(基本情報入力シート!V256="","",基本情報入力シート!V256)</f>
        <v/>
      </c>
      <c r="F228" s="288" t="str">
        <f>IF(基本情報入力シート!W256="","",基本情報入力シート!W256)</f>
        <v/>
      </c>
      <c r="G228" s="288" t="str">
        <f>IF(基本情報入力シート!X256="","",基本情報入力シート!X256)</f>
        <v/>
      </c>
      <c r="H228" s="427" t="str">
        <f>IF(基本情報入力シート!Z256="","",基本情報入力シート!Z256)</f>
        <v/>
      </c>
      <c r="I228" s="428" t="str">
        <f>IF(基本情報入力シート!AC256&lt;&gt;"", 基本情報入力シート!AC256, "")</f>
        <v/>
      </c>
      <c r="J228" s="429" t="str">
        <f>IF(基本情報入力シート!AA256="","",基本情報入力シート!AA256)</f>
        <v/>
      </c>
      <c r="K228" s="56" t="str">
        <f>IF(基本情報入力シート!AB256="","",基本情報入力シート!AB256)</f>
        <v/>
      </c>
      <c r="L228" s="430" t="str">
        <f>IF(G228="","",VLOOKUP(G228,【参考】数式用!$A$3:$C$46,3,FALSE))</f>
        <v/>
      </c>
      <c r="M228" s="289" t="str">
        <f t="shared" si="18"/>
        <v/>
      </c>
      <c r="N228" s="259"/>
      <c r="O228" s="259"/>
      <c r="P228" s="259"/>
      <c r="Q228" s="213"/>
      <c r="R228" s="58"/>
      <c r="S228" s="683" t="str">
        <f t="shared" si="19"/>
        <v/>
      </c>
      <c r="T228" s="683"/>
      <c r="U228" s="683"/>
      <c r="V228" s="683"/>
      <c r="W228" s="683"/>
      <c r="X228" s="683"/>
      <c r="Y228" s="683"/>
      <c r="Z228" s="683"/>
      <c r="AA228" s="683"/>
      <c r="AB228" s="683"/>
      <c r="AC228" s="683"/>
      <c r="AE228" s="294" t="str">
        <f t="shared" si="20"/>
        <v/>
      </c>
      <c r="AF228" s="294" t="str">
        <f t="shared" si="21"/>
        <v>×</v>
      </c>
      <c r="AG228" s="284" t="e">
        <f>D228&amp;I228&amp;#REF!</f>
        <v>#REF!</v>
      </c>
      <c r="AH228" s="285" t="e">
        <f>IF(#REF!="○", F228, "")</f>
        <v>#REF!</v>
      </c>
    </row>
    <row r="229" spans="1:34" ht="36.75" customHeight="1">
      <c r="A229" s="286">
        <f t="shared" si="22"/>
        <v>219</v>
      </c>
      <c r="B229" s="287" t="str">
        <f>IF(基本情報入力シート!B257="","",基本情報入力シート!B257)</f>
        <v/>
      </c>
      <c r="C229" s="288" t="str">
        <f>IF(基本情報入力シート!L257="","",基本情報入力シート!L257)</f>
        <v/>
      </c>
      <c r="D229" s="288" t="str">
        <f>IF(基本情報入力シート!Q257="","",基本情報入力シート!Q257)</f>
        <v/>
      </c>
      <c r="E229" s="288" t="str">
        <f>IF(基本情報入力シート!V257="","",基本情報入力シート!V257)</f>
        <v/>
      </c>
      <c r="F229" s="288" t="str">
        <f>IF(基本情報入力シート!W257="","",基本情報入力シート!W257)</f>
        <v/>
      </c>
      <c r="G229" s="288" t="str">
        <f>IF(基本情報入力シート!X257="","",基本情報入力シート!X257)</f>
        <v/>
      </c>
      <c r="H229" s="427" t="str">
        <f>IF(基本情報入力シート!Z257="","",基本情報入力シート!Z257)</f>
        <v/>
      </c>
      <c r="I229" s="428" t="str">
        <f>IF(基本情報入力シート!AC257&lt;&gt;"", 基本情報入力シート!AC257, "")</f>
        <v/>
      </c>
      <c r="J229" s="429" t="str">
        <f>IF(基本情報入力シート!AA257="","",基本情報入力シート!AA257)</f>
        <v/>
      </c>
      <c r="K229" s="56" t="str">
        <f>IF(基本情報入力シート!AB257="","",基本情報入力シート!AB257)</f>
        <v/>
      </c>
      <c r="L229" s="430" t="str">
        <f>IF(G229="","",VLOOKUP(G229,【参考】数式用!$A$3:$C$46,3,FALSE))</f>
        <v/>
      </c>
      <c r="M229" s="289" t="str">
        <f t="shared" si="18"/>
        <v/>
      </c>
      <c r="N229" s="259"/>
      <c r="O229" s="259"/>
      <c r="P229" s="259"/>
      <c r="Q229" s="213"/>
      <c r="R229" s="58"/>
      <c r="S229" s="683" t="str">
        <f t="shared" si="19"/>
        <v/>
      </c>
      <c r="T229" s="683"/>
      <c r="U229" s="683"/>
      <c r="V229" s="683"/>
      <c r="W229" s="683"/>
      <c r="X229" s="683"/>
      <c r="Y229" s="683"/>
      <c r="Z229" s="683"/>
      <c r="AA229" s="683"/>
      <c r="AB229" s="683"/>
      <c r="AC229" s="683"/>
      <c r="AE229" s="294" t="str">
        <f t="shared" si="20"/>
        <v/>
      </c>
      <c r="AF229" s="294" t="str">
        <f t="shared" si="21"/>
        <v>×</v>
      </c>
      <c r="AG229" s="284" t="e">
        <f>D229&amp;I229&amp;#REF!</f>
        <v>#REF!</v>
      </c>
      <c r="AH229" s="285" t="e">
        <f>IF(#REF!="○", F229, "")</f>
        <v>#REF!</v>
      </c>
    </row>
    <row r="230" spans="1:34" ht="36.75" customHeight="1">
      <c r="A230" s="286">
        <f t="shared" si="22"/>
        <v>220</v>
      </c>
      <c r="B230" s="287" t="str">
        <f>IF(基本情報入力シート!B258="","",基本情報入力シート!B258)</f>
        <v/>
      </c>
      <c r="C230" s="288" t="str">
        <f>IF(基本情報入力シート!L258="","",基本情報入力シート!L258)</f>
        <v/>
      </c>
      <c r="D230" s="288" t="str">
        <f>IF(基本情報入力シート!Q258="","",基本情報入力シート!Q258)</f>
        <v/>
      </c>
      <c r="E230" s="288" t="str">
        <f>IF(基本情報入力シート!V258="","",基本情報入力シート!V258)</f>
        <v/>
      </c>
      <c r="F230" s="288" t="str">
        <f>IF(基本情報入力シート!W258="","",基本情報入力シート!W258)</f>
        <v/>
      </c>
      <c r="G230" s="288" t="str">
        <f>IF(基本情報入力シート!X258="","",基本情報入力シート!X258)</f>
        <v/>
      </c>
      <c r="H230" s="427" t="str">
        <f>IF(基本情報入力シート!Z258="","",基本情報入力シート!Z258)</f>
        <v/>
      </c>
      <c r="I230" s="428" t="str">
        <f>IF(基本情報入力シート!AC258&lt;&gt;"", 基本情報入力シート!AC258, "")</f>
        <v/>
      </c>
      <c r="J230" s="429" t="str">
        <f>IF(基本情報入力シート!AA258="","",基本情報入力シート!AA258)</f>
        <v/>
      </c>
      <c r="K230" s="56" t="str">
        <f>IF(基本情報入力シート!AB258="","",基本情報入力シート!AB258)</f>
        <v/>
      </c>
      <c r="L230" s="430" t="str">
        <f>IF(G230="","",VLOOKUP(G230,【参考】数式用!$A$3:$C$46,3,FALSE))</f>
        <v/>
      </c>
      <c r="M230" s="289" t="str">
        <f t="shared" si="18"/>
        <v/>
      </c>
      <c r="N230" s="259"/>
      <c r="O230" s="259"/>
      <c r="P230" s="259"/>
      <c r="Q230" s="213"/>
      <c r="R230" s="58"/>
      <c r="S230" s="683" t="str">
        <f t="shared" si="19"/>
        <v/>
      </c>
      <c r="T230" s="683"/>
      <c r="U230" s="683"/>
      <c r="V230" s="683"/>
      <c r="W230" s="683"/>
      <c r="X230" s="683"/>
      <c r="Y230" s="683"/>
      <c r="Z230" s="683"/>
      <c r="AA230" s="683"/>
      <c r="AB230" s="683"/>
      <c r="AC230" s="683"/>
      <c r="AE230" s="294" t="str">
        <f t="shared" si="20"/>
        <v/>
      </c>
      <c r="AF230" s="294" t="str">
        <f t="shared" si="21"/>
        <v>×</v>
      </c>
      <c r="AG230" s="284" t="e">
        <f>D230&amp;I230&amp;#REF!</f>
        <v>#REF!</v>
      </c>
      <c r="AH230" s="285" t="e">
        <f>IF(#REF!="○", F230, "")</f>
        <v>#REF!</v>
      </c>
    </row>
    <row r="231" spans="1:34" ht="36.75" customHeight="1">
      <c r="A231" s="286">
        <f t="shared" si="22"/>
        <v>221</v>
      </c>
      <c r="B231" s="287" t="str">
        <f>IF(基本情報入力シート!B259="","",基本情報入力シート!B259)</f>
        <v/>
      </c>
      <c r="C231" s="288" t="str">
        <f>IF(基本情報入力シート!L259="","",基本情報入力シート!L259)</f>
        <v/>
      </c>
      <c r="D231" s="288" t="str">
        <f>IF(基本情報入力シート!Q259="","",基本情報入力シート!Q259)</f>
        <v/>
      </c>
      <c r="E231" s="288" t="str">
        <f>IF(基本情報入力シート!V259="","",基本情報入力シート!V259)</f>
        <v/>
      </c>
      <c r="F231" s="288" t="str">
        <f>IF(基本情報入力シート!W259="","",基本情報入力シート!W259)</f>
        <v/>
      </c>
      <c r="G231" s="288" t="str">
        <f>IF(基本情報入力シート!X259="","",基本情報入力シート!X259)</f>
        <v/>
      </c>
      <c r="H231" s="427" t="str">
        <f>IF(基本情報入力シート!Z259="","",基本情報入力シート!Z259)</f>
        <v/>
      </c>
      <c r="I231" s="428" t="str">
        <f>IF(基本情報入力シート!AC259&lt;&gt;"", 基本情報入力シート!AC259, "")</f>
        <v/>
      </c>
      <c r="J231" s="429" t="str">
        <f>IF(基本情報入力シート!AA259="","",基本情報入力シート!AA259)</f>
        <v/>
      </c>
      <c r="K231" s="56" t="str">
        <f>IF(基本情報入力シート!AB259="","",基本情報入力シート!AB259)</f>
        <v/>
      </c>
      <c r="L231" s="430" t="str">
        <f>IF(G231="","",VLOOKUP(G231,【参考】数式用!$A$3:$C$46,3,FALSE))</f>
        <v/>
      </c>
      <c r="M231" s="289" t="str">
        <f t="shared" si="18"/>
        <v/>
      </c>
      <c r="N231" s="259"/>
      <c r="O231" s="259"/>
      <c r="P231" s="259"/>
      <c r="Q231" s="213"/>
      <c r="R231" s="58"/>
      <c r="S231" s="683" t="str">
        <f t="shared" si="19"/>
        <v/>
      </c>
      <c r="T231" s="683"/>
      <c r="U231" s="683"/>
      <c r="V231" s="683"/>
      <c r="W231" s="683"/>
      <c r="X231" s="683"/>
      <c r="Y231" s="683"/>
      <c r="Z231" s="683"/>
      <c r="AA231" s="683"/>
      <c r="AB231" s="683"/>
      <c r="AC231" s="683"/>
      <c r="AE231" s="294" t="str">
        <f t="shared" si="20"/>
        <v/>
      </c>
      <c r="AF231" s="294" t="str">
        <f t="shared" si="21"/>
        <v>×</v>
      </c>
      <c r="AG231" s="284" t="e">
        <f>D231&amp;I231&amp;#REF!</f>
        <v>#REF!</v>
      </c>
      <c r="AH231" s="285" t="e">
        <f>IF(#REF!="○", F231, "")</f>
        <v>#REF!</v>
      </c>
    </row>
    <row r="232" spans="1:34" ht="36.75" customHeight="1">
      <c r="A232" s="286">
        <f t="shared" si="22"/>
        <v>222</v>
      </c>
      <c r="B232" s="287" t="str">
        <f>IF(基本情報入力シート!B260="","",基本情報入力シート!B260)</f>
        <v/>
      </c>
      <c r="C232" s="288" t="str">
        <f>IF(基本情報入力シート!L260="","",基本情報入力シート!L260)</f>
        <v/>
      </c>
      <c r="D232" s="288" t="str">
        <f>IF(基本情報入力シート!Q260="","",基本情報入力シート!Q260)</f>
        <v/>
      </c>
      <c r="E232" s="288" t="str">
        <f>IF(基本情報入力シート!V260="","",基本情報入力シート!V260)</f>
        <v/>
      </c>
      <c r="F232" s="288" t="str">
        <f>IF(基本情報入力シート!W260="","",基本情報入力シート!W260)</f>
        <v/>
      </c>
      <c r="G232" s="288" t="str">
        <f>IF(基本情報入力シート!X260="","",基本情報入力シート!X260)</f>
        <v/>
      </c>
      <c r="H232" s="427" t="str">
        <f>IF(基本情報入力シート!Z260="","",基本情報入力シート!Z260)</f>
        <v/>
      </c>
      <c r="I232" s="428" t="str">
        <f>IF(基本情報入力シート!AC260&lt;&gt;"", 基本情報入力シート!AC260, "")</f>
        <v/>
      </c>
      <c r="J232" s="429" t="str">
        <f>IF(基本情報入力シート!AA260="","",基本情報入力シート!AA260)</f>
        <v/>
      </c>
      <c r="K232" s="56" t="str">
        <f>IF(基本情報入力シート!AB260="","",基本情報入力シート!AB260)</f>
        <v/>
      </c>
      <c r="L232" s="430" t="str">
        <f>IF(G232="","",VLOOKUP(G232,【参考】数式用!$A$3:$C$46,3,FALSE))</f>
        <v/>
      </c>
      <c r="M232" s="289" t="str">
        <f t="shared" si="18"/>
        <v/>
      </c>
      <c r="N232" s="259"/>
      <c r="O232" s="259"/>
      <c r="P232" s="259"/>
      <c r="Q232" s="213"/>
      <c r="R232" s="58"/>
      <c r="S232" s="683" t="str">
        <f t="shared" si="19"/>
        <v/>
      </c>
      <c r="T232" s="683"/>
      <c r="U232" s="683"/>
      <c r="V232" s="683"/>
      <c r="W232" s="683"/>
      <c r="X232" s="683"/>
      <c r="Y232" s="683"/>
      <c r="Z232" s="683"/>
      <c r="AA232" s="683"/>
      <c r="AB232" s="683"/>
      <c r="AC232" s="683"/>
      <c r="AE232" s="294" t="str">
        <f t="shared" si="20"/>
        <v/>
      </c>
      <c r="AF232" s="294" t="str">
        <f t="shared" si="21"/>
        <v>×</v>
      </c>
      <c r="AG232" s="284" t="e">
        <f>D232&amp;I232&amp;#REF!</f>
        <v>#REF!</v>
      </c>
      <c r="AH232" s="285" t="e">
        <f>IF(#REF!="○", F232, "")</f>
        <v>#REF!</v>
      </c>
    </row>
    <row r="233" spans="1:34" ht="36.75" customHeight="1">
      <c r="A233" s="286">
        <f t="shared" si="22"/>
        <v>223</v>
      </c>
      <c r="B233" s="287" t="str">
        <f>IF(基本情報入力シート!B261="","",基本情報入力シート!B261)</f>
        <v/>
      </c>
      <c r="C233" s="288" t="str">
        <f>IF(基本情報入力シート!L261="","",基本情報入力シート!L261)</f>
        <v/>
      </c>
      <c r="D233" s="288" t="str">
        <f>IF(基本情報入力シート!Q261="","",基本情報入力シート!Q261)</f>
        <v/>
      </c>
      <c r="E233" s="288" t="str">
        <f>IF(基本情報入力シート!V261="","",基本情報入力シート!V261)</f>
        <v/>
      </c>
      <c r="F233" s="288" t="str">
        <f>IF(基本情報入力シート!W261="","",基本情報入力シート!W261)</f>
        <v/>
      </c>
      <c r="G233" s="288" t="str">
        <f>IF(基本情報入力シート!X261="","",基本情報入力シート!X261)</f>
        <v/>
      </c>
      <c r="H233" s="427" t="str">
        <f>IF(基本情報入力シート!Z261="","",基本情報入力シート!Z261)</f>
        <v/>
      </c>
      <c r="I233" s="428" t="str">
        <f>IF(基本情報入力シート!AC261&lt;&gt;"", 基本情報入力シート!AC261, "")</f>
        <v/>
      </c>
      <c r="J233" s="429" t="str">
        <f>IF(基本情報入力シート!AA261="","",基本情報入力シート!AA261)</f>
        <v/>
      </c>
      <c r="K233" s="56" t="str">
        <f>IF(基本情報入力シート!AB261="","",基本情報入力シート!AB261)</f>
        <v/>
      </c>
      <c r="L233" s="430" t="str">
        <f>IF(G233="","",VLOOKUP(G233,【参考】数式用!$A$3:$C$46,3,FALSE))</f>
        <v/>
      </c>
      <c r="M233" s="289" t="str">
        <f t="shared" si="18"/>
        <v/>
      </c>
      <c r="N233" s="259"/>
      <c r="O233" s="259"/>
      <c r="P233" s="259"/>
      <c r="Q233" s="213"/>
      <c r="R233" s="58"/>
      <c r="S233" s="683" t="str">
        <f t="shared" si="19"/>
        <v/>
      </c>
      <c r="T233" s="683"/>
      <c r="U233" s="683"/>
      <c r="V233" s="683"/>
      <c r="W233" s="683"/>
      <c r="X233" s="683"/>
      <c r="Y233" s="683"/>
      <c r="Z233" s="683"/>
      <c r="AA233" s="683"/>
      <c r="AB233" s="683"/>
      <c r="AC233" s="683"/>
      <c r="AE233" s="294" t="str">
        <f t="shared" si="20"/>
        <v/>
      </c>
      <c r="AF233" s="294" t="str">
        <f t="shared" si="21"/>
        <v>×</v>
      </c>
      <c r="AG233" s="284" t="e">
        <f>D233&amp;I233&amp;#REF!</f>
        <v>#REF!</v>
      </c>
      <c r="AH233" s="285" t="e">
        <f>IF(#REF!="○", F233, "")</f>
        <v>#REF!</v>
      </c>
    </row>
    <row r="234" spans="1:34" ht="36.75" customHeight="1">
      <c r="A234" s="286">
        <f t="shared" si="22"/>
        <v>224</v>
      </c>
      <c r="B234" s="287" t="str">
        <f>IF(基本情報入力シート!B262="","",基本情報入力シート!B262)</f>
        <v/>
      </c>
      <c r="C234" s="288" t="str">
        <f>IF(基本情報入力シート!L262="","",基本情報入力シート!L262)</f>
        <v/>
      </c>
      <c r="D234" s="288" t="str">
        <f>IF(基本情報入力シート!Q262="","",基本情報入力シート!Q262)</f>
        <v/>
      </c>
      <c r="E234" s="288" t="str">
        <f>IF(基本情報入力シート!V262="","",基本情報入力シート!V262)</f>
        <v/>
      </c>
      <c r="F234" s="288" t="str">
        <f>IF(基本情報入力シート!W262="","",基本情報入力シート!W262)</f>
        <v/>
      </c>
      <c r="G234" s="288" t="str">
        <f>IF(基本情報入力シート!X262="","",基本情報入力シート!X262)</f>
        <v/>
      </c>
      <c r="H234" s="427" t="str">
        <f>IF(基本情報入力シート!Z262="","",基本情報入力シート!Z262)</f>
        <v/>
      </c>
      <c r="I234" s="428" t="str">
        <f>IF(基本情報入力シート!AC262&lt;&gt;"", 基本情報入力シート!AC262, "")</f>
        <v/>
      </c>
      <c r="J234" s="429" t="str">
        <f>IF(基本情報入力シート!AA262="","",基本情報入力シート!AA262)</f>
        <v/>
      </c>
      <c r="K234" s="56" t="str">
        <f>IF(基本情報入力シート!AB262="","",基本情報入力シート!AB262)</f>
        <v/>
      </c>
      <c r="L234" s="430" t="str">
        <f>IF(G234="","",VLOOKUP(G234,【参考】数式用!$A$3:$C$46,3,FALSE))</f>
        <v/>
      </c>
      <c r="M234" s="289" t="str">
        <f t="shared" si="18"/>
        <v/>
      </c>
      <c r="N234" s="259"/>
      <c r="O234" s="259"/>
      <c r="P234" s="259"/>
      <c r="Q234" s="213"/>
      <c r="R234" s="58"/>
      <c r="S234" s="683" t="str">
        <f t="shared" si="19"/>
        <v/>
      </c>
      <c r="T234" s="683"/>
      <c r="U234" s="683"/>
      <c r="V234" s="683"/>
      <c r="W234" s="683"/>
      <c r="X234" s="683"/>
      <c r="Y234" s="683"/>
      <c r="Z234" s="683"/>
      <c r="AA234" s="683"/>
      <c r="AB234" s="683"/>
      <c r="AC234" s="683"/>
      <c r="AE234" s="294" t="str">
        <f t="shared" si="20"/>
        <v/>
      </c>
      <c r="AF234" s="294" t="str">
        <f t="shared" si="21"/>
        <v>×</v>
      </c>
      <c r="AG234" s="284" t="e">
        <f>D234&amp;I234&amp;#REF!</f>
        <v>#REF!</v>
      </c>
      <c r="AH234" s="285" t="e">
        <f>IF(#REF!="○", F234, "")</f>
        <v>#REF!</v>
      </c>
    </row>
    <row r="235" spans="1:34" ht="36.75" customHeight="1">
      <c r="A235" s="286">
        <f t="shared" si="22"/>
        <v>225</v>
      </c>
      <c r="B235" s="287" t="str">
        <f>IF(基本情報入力シート!B263="","",基本情報入力シート!B263)</f>
        <v/>
      </c>
      <c r="C235" s="288" t="str">
        <f>IF(基本情報入力シート!L263="","",基本情報入力シート!L263)</f>
        <v/>
      </c>
      <c r="D235" s="288" t="str">
        <f>IF(基本情報入力シート!Q263="","",基本情報入力シート!Q263)</f>
        <v/>
      </c>
      <c r="E235" s="288" t="str">
        <f>IF(基本情報入力シート!V263="","",基本情報入力シート!V263)</f>
        <v/>
      </c>
      <c r="F235" s="288" t="str">
        <f>IF(基本情報入力シート!W263="","",基本情報入力シート!W263)</f>
        <v/>
      </c>
      <c r="G235" s="288" t="str">
        <f>IF(基本情報入力シート!X263="","",基本情報入力シート!X263)</f>
        <v/>
      </c>
      <c r="H235" s="427" t="str">
        <f>IF(基本情報入力シート!Z263="","",基本情報入力シート!Z263)</f>
        <v/>
      </c>
      <c r="I235" s="428" t="str">
        <f>IF(基本情報入力シート!AC263&lt;&gt;"", 基本情報入力シート!AC263, "")</f>
        <v/>
      </c>
      <c r="J235" s="429" t="str">
        <f>IF(基本情報入力シート!AA263="","",基本情報入力シート!AA263)</f>
        <v/>
      </c>
      <c r="K235" s="56" t="str">
        <f>IF(基本情報入力シート!AB263="","",基本情報入力シート!AB263)</f>
        <v/>
      </c>
      <c r="L235" s="430" t="str">
        <f>IF(G235="","",VLOOKUP(G235,【参考】数式用!$A$3:$C$46,3,FALSE))</f>
        <v/>
      </c>
      <c r="M235" s="289" t="str">
        <f t="shared" si="18"/>
        <v/>
      </c>
      <c r="N235" s="259"/>
      <c r="O235" s="259"/>
      <c r="P235" s="259"/>
      <c r="Q235" s="213"/>
      <c r="R235" s="58"/>
      <c r="S235" s="683" t="str">
        <f t="shared" si="19"/>
        <v/>
      </c>
      <c r="T235" s="683"/>
      <c r="U235" s="683"/>
      <c r="V235" s="683"/>
      <c r="W235" s="683"/>
      <c r="X235" s="683"/>
      <c r="Y235" s="683"/>
      <c r="Z235" s="683"/>
      <c r="AA235" s="683"/>
      <c r="AB235" s="683"/>
      <c r="AC235" s="683"/>
      <c r="AE235" s="294" t="str">
        <f t="shared" si="20"/>
        <v/>
      </c>
      <c r="AF235" s="294" t="str">
        <f t="shared" si="21"/>
        <v>×</v>
      </c>
      <c r="AG235" s="284" t="e">
        <f>D235&amp;I235&amp;#REF!</f>
        <v>#REF!</v>
      </c>
      <c r="AH235" s="285" t="e">
        <f>IF(#REF!="○", F235, "")</f>
        <v>#REF!</v>
      </c>
    </row>
    <row r="236" spans="1:34" ht="36.75" customHeight="1">
      <c r="A236" s="286">
        <f t="shared" si="22"/>
        <v>226</v>
      </c>
      <c r="B236" s="287" t="str">
        <f>IF(基本情報入力シート!B264="","",基本情報入力シート!B264)</f>
        <v/>
      </c>
      <c r="C236" s="288" t="str">
        <f>IF(基本情報入力シート!L264="","",基本情報入力シート!L264)</f>
        <v/>
      </c>
      <c r="D236" s="288" t="str">
        <f>IF(基本情報入力シート!Q264="","",基本情報入力シート!Q264)</f>
        <v/>
      </c>
      <c r="E236" s="288" t="str">
        <f>IF(基本情報入力シート!V264="","",基本情報入力シート!V264)</f>
        <v/>
      </c>
      <c r="F236" s="288" t="str">
        <f>IF(基本情報入力シート!W264="","",基本情報入力シート!W264)</f>
        <v/>
      </c>
      <c r="G236" s="288" t="str">
        <f>IF(基本情報入力シート!X264="","",基本情報入力シート!X264)</f>
        <v/>
      </c>
      <c r="H236" s="427" t="str">
        <f>IF(基本情報入力シート!Z264="","",基本情報入力シート!Z264)</f>
        <v/>
      </c>
      <c r="I236" s="428" t="str">
        <f>IF(基本情報入力シート!AC264&lt;&gt;"", 基本情報入力シート!AC264, "")</f>
        <v/>
      </c>
      <c r="J236" s="429" t="str">
        <f>IF(基本情報入力シート!AA264="","",基本情報入力シート!AA264)</f>
        <v/>
      </c>
      <c r="K236" s="56" t="str">
        <f>IF(基本情報入力シート!AB264="","",基本情報入力シート!AB264)</f>
        <v/>
      </c>
      <c r="L236" s="430" t="str">
        <f>IF(G236="","",VLOOKUP(G236,【参考】数式用!$A$3:$C$46,3,FALSE))</f>
        <v/>
      </c>
      <c r="M236" s="289" t="str">
        <f t="shared" si="18"/>
        <v/>
      </c>
      <c r="N236" s="259"/>
      <c r="O236" s="259"/>
      <c r="P236" s="259"/>
      <c r="Q236" s="213"/>
      <c r="R236" s="58"/>
      <c r="S236" s="683" t="str">
        <f t="shared" si="19"/>
        <v/>
      </c>
      <c r="T236" s="683"/>
      <c r="U236" s="683"/>
      <c r="V236" s="683"/>
      <c r="W236" s="683"/>
      <c r="X236" s="683"/>
      <c r="Y236" s="683"/>
      <c r="Z236" s="683"/>
      <c r="AA236" s="683"/>
      <c r="AB236" s="683"/>
      <c r="AC236" s="683"/>
      <c r="AE236" s="294" t="str">
        <f t="shared" si="20"/>
        <v/>
      </c>
      <c r="AF236" s="294" t="str">
        <f t="shared" si="21"/>
        <v>×</v>
      </c>
      <c r="AG236" s="284" t="e">
        <f>D236&amp;I236&amp;#REF!</f>
        <v>#REF!</v>
      </c>
      <c r="AH236" s="285" t="e">
        <f>IF(#REF!="○", F236, "")</f>
        <v>#REF!</v>
      </c>
    </row>
    <row r="237" spans="1:34" ht="36.75" customHeight="1">
      <c r="A237" s="286">
        <f t="shared" si="22"/>
        <v>227</v>
      </c>
      <c r="B237" s="287" t="str">
        <f>IF(基本情報入力シート!B265="","",基本情報入力シート!B265)</f>
        <v/>
      </c>
      <c r="C237" s="288" t="str">
        <f>IF(基本情報入力シート!L265="","",基本情報入力シート!L265)</f>
        <v/>
      </c>
      <c r="D237" s="288" t="str">
        <f>IF(基本情報入力シート!Q265="","",基本情報入力シート!Q265)</f>
        <v/>
      </c>
      <c r="E237" s="288" t="str">
        <f>IF(基本情報入力シート!V265="","",基本情報入力シート!V265)</f>
        <v/>
      </c>
      <c r="F237" s="288" t="str">
        <f>IF(基本情報入力シート!W265="","",基本情報入力シート!W265)</f>
        <v/>
      </c>
      <c r="G237" s="288" t="str">
        <f>IF(基本情報入力シート!X265="","",基本情報入力シート!X265)</f>
        <v/>
      </c>
      <c r="H237" s="427" t="str">
        <f>IF(基本情報入力シート!Z265="","",基本情報入力シート!Z265)</f>
        <v/>
      </c>
      <c r="I237" s="428" t="str">
        <f>IF(基本情報入力シート!AC265&lt;&gt;"", 基本情報入力シート!AC265, "")</f>
        <v/>
      </c>
      <c r="J237" s="429" t="str">
        <f>IF(基本情報入力シート!AA265="","",基本情報入力シート!AA265)</f>
        <v/>
      </c>
      <c r="K237" s="56" t="str">
        <f>IF(基本情報入力シート!AB265="","",基本情報入力シート!AB265)</f>
        <v/>
      </c>
      <c r="L237" s="430" t="str">
        <f>IF(G237="","",VLOOKUP(G237,【参考】数式用!$A$3:$C$46,3,FALSE))</f>
        <v/>
      </c>
      <c r="M237" s="289" t="str">
        <f t="shared" si="18"/>
        <v/>
      </c>
      <c r="N237" s="259"/>
      <c r="O237" s="259"/>
      <c r="P237" s="259"/>
      <c r="Q237" s="213"/>
      <c r="R237" s="58"/>
      <c r="S237" s="683" t="str">
        <f t="shared" si="19"/>
        <v/>
      </c>
      <c r="T237" s="683"/>
      <c r="U237" s="683"/>
      <c r="V237" s="683"/>
      <c r="W237" s="683"/>
      <c r="X237" s="683"/>
      <c r="Y237" s="683"/>
      <c r="Z237" s="683"/>
      <c r="AA237" s="683"/>
      <c r="AB237" s="683"/>
      <c r="AC237" s="683"/>
      <c r="AE237" s="294" t="str">
        <f t="shared" si="20"/>
        <v/>
      </c>
      <c r="AF237" s="294" t="str">
        <f t="shared" si="21"/>
        <v>×</v>
      </c>
      <c r="AG237" s="284" t="e">
        <f>D237&amp;I237&amp;#REF!</f>
        <v>#REF!</v>
      </c>
      <c r="AH237" s="285" t="e">
        <f>IF(#REF!="○", F237, "")</f>
        <v>#REF!</v>
      </c>
    </row>
    <row r="238" spans="1:34" ht="36.75" customHeight="1">
      <c r="A238" s="286">
        <f t="shared" si="22"/>
        <v>228</v>
      </c>
      <c r="B238" s="287" t="str">
        <f>IF(基本情報入力シート!B266="","",基本情報入力シート!B266)</f>
        <v/>
      </c>
      <c r="C238" s="288" t="str">
        <f>IF(基本情報入力シート!L266="","",基本情報入力シート!L266)</f>
        <v/>
      </c>
      <c r="D238" s="288" t="str">
        <f>IF(基本情報入力シート!Q266="","",基本情報入力シート!Q266)</f>
        <v/>
      </c>
      <c r="E238" s="288" t="str">
        <f>IF(基本情報入力シート!V266="","",基本情報入力シート!V266)</f>
        <v/>
      </c>
      <c r="F238" s="288" t="str">
        <f>IF(基本情報入力シート!W266="","",基本情報入力シート!W266)</f>
        <v/>
      </c>
      <c r="G238" s="288" t="str">
        <f>IF(基本情報入力シート!X266="","",基本情報入力シート!X266)</f>
        <v/>
      </c>
      <c r="H238" s="427" t="str">
        <f>IF(基本情報入力シート!Z266="","",基本情報入力シート!Z266)</f>
        <v/>
      </c>
      <c r="I238" s="428" t="str">
        <f>IF(基本情報入力シート!AC266&lt;&gt;"", 基本情報入力シート!AC266, "")</f>
        <v/>
      </c>
      <c r="J238" s="429" t="str">
        <f>IF(基本情報入力シート!AA266="","",基本情報入力シート!AA266)</f>
        <v/>
      </c>
      <c r="K238" s="56" t="str">
        <f>IF(基本情報入力シート!AB266="","",基本情報入力シート!AB266)</f>
        <v/>
      </c>
      <c r="L238" s="430" t="str">
        <f>IF(G238="","",VLOOKUP(G238,【参考】数式用!$A$3:$C$46,3,FALSE))</f>
        <v/>
      </c>
      <c r="M238" s="289" t="str">
        <f t="shared" si="18"/>
        <v/>
      </c>
      <c r="N238" s="259"/>
      <c r="O238" s="259"/>
      <c r="P238" s="259"/>
      <c r="Q238" s="213"/>
      <c r="R238" s="58"/>
      <c r="S238" s="683" t="str">
        <f t="shared" si="19"/>
        <v/>
      </c>
      <c r="T238" s="683"/>
      <c r="U238" s="683"/>
      <c r="V238" s="683"/>
      <c r="W238" s="683"/>
      <c r="X238" s="683"/>
      <c r="Y238" s="683"/>
      <c r="Z238" s="683"/>
      <c r="AA238" s="683"/>
      <c r="AB238" s="683"/>
      <c r="AC238" s="683"/>
      <c r="AE238" s="294" t="str">
        <f t="shared" si="20"/>
        <v/>
      </c>
      <c r="AF238" s="294" t="str">
        <f t="shared" si="21"/>
        <v>×</v>
      </c>
      <c r="AG238" s="284" t="e">
        <f>D238&amp;I238&amp;#REF!</f>
        <v>#REF!</v>
      </c>
      <c r="AH238" s="285" t="e">
        <f>IF(#REF!="○", F238, "")</f>
        <v>#REF!</v>
      </c>
    </row>
    <row r="239" spans="1:34" ht="36.75" customHeight="1">
      <c r="A239" s="286">
        <f t="shared" si="22"/>
        <v>229</v>
      </c>
      <c r="B239" s="287" t="str">
        <f>IF(基本情報入力シート!B267="","",基本情報入力シート!B267)</f>
        <v/>
      </c>
      <c r="C239" s="288" t="str">
        <f>IF(基本情報入力シート!L267="","",基本情報入力シート!L267)</f>
        <v/>
      </c>
      <c r="D239" s="288" t="str">
        <f>IF(基本情報入力シート!Q267="","",基本情報入力シート!Q267)</f>
        <v/>
      </c>
      <c r="E239" s="288" t="str">
        <f>IF(基本情報入力シート!V267="","",基本情報入力シート!V267)</f>
        <v/>
      </c>
      <c r="F239" s="288" t="str">
        <f>IF(基本情報入力シート!W267="","",基本情報入力シート!W267)</f>
        <v/>
      </c>
      <c r="G239" s="288" t="str">
        <f>IF(基本情報入力シート!X267="","",基本情報入力シート!X267)</f>
        <v/>
      </c>
      <c r="H239" s="427" t="str">
        <f>IF(基本情報入力シート!Z267="","",基本情報入力シート!Z267)</f>
        <v/>
      </c>
      <c r="I239" s="428" t="str">
        <f>IF(基本情報入力シート!AC267&lt;&gt;"", 基本情報入力シート!AC267, "")</f>
        <v/>
      </c>
      <c r="J239" s="429" t="str">
        <f>IF(基本情報入力シート!AA267="","",基本情報入力シート!AA267)</f>
        <v/>
      </c>
      <c r="K239" s="56" t="str">
        <f>IF(基本情報入力シート!AB267="","",基本情報入力シート!AB267)</f>
        <v/>
      </c>
      <c r="L239" s="430" t="str">
        <f>IF(G239="","",VLOOKUP(G239,【参考】数式用!$A$3:$C$46,3,FALSE))</f>
        <v/>
      </c>
      <c r="M239" s="289" t="str">
        <f t="shared" si="18"/>
        <v/>
      </c>
      <c r="N239" s="259"/>
      <c r="O239" s="259"/>
      <c r="P239" s="259"/>
      <c r="Q239" s="213"/>
      <c r="R239" s="58"/>
      <c r="S239" s="683" t="str">
        <f t="shared" si="19"/>
        <v/>
      </c>
      <c r="T239" s="683"/>
      <c r="U239" s="683"/>
      <c r="V239" s="683"/>
      <c r="W239" s="683"/>
      <c r="X239" s="683"/>
      <c r="Y239" s="683"/>
      <c r="Z239" s="683"/>
      <c r="AA239" s="683"/>
      <c r="AB239" s="683"/>
      <c r="AC239" s="683"/>
      <c r="AE239" s="294" t="str">
        <f t="shared" si="20"/>
        <v/>
      </c>
      <c r="AF239" s="294" t="str">
        <f t="shared" si="21"/>
        <v>×</v>
      </c>
      <c r="AG239" s="284" t="e">
        <f>D239&amp;I239&amp;#REF!</f>
        <v>#REF!</v>
      </c>
      <c r="AH239" s="285" t="e">
        <f>IF(#REF!="○", F239, "")</f>
        <v>#REF!</v>
      </c>
    </row>
    <row r="240" spans="1:34" ht="36.75" customHeight="1">
      <c r="A240" s="286">
        <f t="shared" si="22"/>
        <v>230</v>
      </c>
      <c r="B240" s="287" t="str">
        <f>IF(基本情報入力シート!B268="","",基本情報入力シート!B268)</f>
        <v/>
      </c>
      <c r="C240" s="288" t="str">
        <f>IF(基本情報入力シート!L268="","",基本情報入力シート!L268)</f>
        <v/>
      </c>
      <c r="D240" s="288" t="str">
        <f>IF(基本情報入力シート!Q268="","",基本情報入力シート!Q268)</f>
        <v/>
      </c>
      <c r="E240" s="288" t="str">
        <f>IF(基本情報入力シート!V268="","",基本情報入力シート!V268)</f>
        <v/>
      </c>
      <c r="F240" s="288" t="str">
        <f>IF(基本情報入力シート!W268="","",基本情報入力シート!W268)</f>
        <v/>
      </c>
      <c r="G240" s="288" t="str">
        <f>IF(基本情報入力シート!X268="","",基本情報入力シート!X268)</f>
        <v/>
      </c>
      <c r="H240" s="427" t="str">
        <f>IF(基本情報入力シート!Z268="","",基本情報入力シート!Z268)</f>
        <v/>
      </c>
      <c r="I240" s="428" t="str">
        <f>IF(基本情報入力シート!AC268&lt;&gt;"", 基本情報入力シート!AC268, "")</f>
        <v/>
      </c>
      <c r="J240" s="429" t="str">
        <f>IF(基本情報入力シート!AA268="","",基本情報入力シート!AA268)</f>
        <v/>
      </c>
      <c r="K240" s="56" t="str">
        <f>IF(基本情報入力シート!AB268="","",基本情報入力シート!AB268)</f>
        <v/>
      </c>
      <c r="L240" s="430" t="str">
        <f>IF(G240="","",VLOOKUP(G240,【参考】数式用!$A$3:$C$46,3,FALSE))</f>
        <v/>
      </c>
      <c r="M240" s="289" t="str">
        <f t="shared" si="18"/>
        <v/>
      </c>
      <c r="N240" s="259"/>
      <c r="O240" s="259"/>
      <c r="P240" s="259"/>
      <c r="Q240" s="213"/>
      <c r="R240" s="58"/>
      <c r="S240" s="683" t="str">
        <f t="shared" si="19"/>
        <v/>
      </c>
      <c r="T240" s="683"/>
      <c r="U240" s="683"/>
      <c r="V240" s="683"/>
      <c r="W240" s="683"/>
      <c r="X240" s="683"/>
      <c r="Y240" s="683"/>
      <c r="Z240" s="683"/>
      <c r="AA240" s="683"/>
      <c r="AB240" s="683"/>
      <c r="AC240" s="683"/>
      <c r="AE240" s="294" t="str">
        <f t="shared" si="20"/>
        <v/>
      </c>
      <c r="AF240" s="294" t="str">
        <f t="shared" si="21"/>
        <v>×</v>
      </c>
      <c r="AG240" s="284" t="e">
        <f>D240&amp;I240&amp;#REF!</f>
        <v>#REF!</v>
      </c>
      <c r="AH240" s="285" t="e">
        <f>IF(#REF!="○", F240, "")</f>
        <v>#REF!</v>
      </c>
    </row>
    <row r="241" spans="1:34" ht="36.75" customHeight="1">
      <c r="A241" s="286">
        <f t="shared" si="22"/>
        <v>231</v>
      </c>
      <c r="B241" s="287" t="str">
        <f>IF(基本情報入力シート!B269="","",基本情報入力シート!B269)</f>
        <v/>
      </c>
      <c r="C241" s="288" t="str">
        <f>IF(基本情報入力シート!L269="","",基本情報入力シート!L269)</f>
        <v/>
      </c>
      <c r="D241" s="288" t="str">
        <f>IF(基本情報入力シート!Q269="","",基本情報入力シート!Q269)</f>
        <v/>
      </c>
      <c r="E241" s="288" t="str">
        <f>IF(基本情報入力シート!V269="","",基本情報入力シート!V269)</f>
        <v/>
      </c>
      <c r="F241" s="288" t="str">
        <f>IF(基本情報入力シート!W269="","",基本情報入力シート!W269)</f>
        <v/>
      </c>
      <c r="G241" s="288" t="str">
        <f>IF(基本情報入力シート!X269="","",基本情報入力シート!X269)</f>
        <v/>
      </c>
      <c r="H241" s="427" t="str">
        <f>IF(基本情報入力シート!Z269="","",基本情報入力シート!Z269)</f>
        <v/>
      </c>
      <c r="I241" s="428" t="str">
        <f>IF(基本情報入力シート!AC269&lt;&gt;"", 基本情報入力シート!AC269, "")</f>
        <v/>
      </c>
      <c r="J241" s="429" t="str">
        <f>IF(基本情報入力シート!AA269="","",基本情報入力シート!AA269)</f>
        <v/>
      </c>
      <c r="K241" s="56" t="str">
        <f>IF(基本情報入力シート!AB269="","",基本情報入力シート!AB269)</f>
        <v/>
      </c>
      <c r="L241" s="430" t="str">
        <f>IF(G241="","",VLOOKUP(G241,【参考】数式用!$A$3:$C$46,3,FALSE))</f>
        <v/>
      </c>
      <c r="M241" s="289" t="str">
        <f t="shared" ref="M241:M304" si="23">IFERROR(IF(I241="○",ROUNDDOWN(ROUNDDOWN(J241*K241,0)*L241,0),""), "単価未入力")</f>
        <v/>
      </c>
      <c r="N241" s="259"/>
      <c r="O241" s="259"/>
      <c r="P241" s="259"/>
      <c r="Q241" s="213"/>
      <c r="R241" s="58"/>
      <c r="S241" s="683" t="str">
        <f t="shared" si="19"/>
        <v/>
      </c>
      <c r="T241" s="683"/>
      <c r="U241" s="683"/>
      <c r="V241" s="683"/>
      <c r="W241" s="683"/>
      <c r="X241" s="683"/>
      <c r="Y241" s="683"/>
      <c r="Z241" s="683"/>
      <c r="AA241" s="683"/>
      <c r="AB241" s="683"/>
      <c r="AC241" s="683"/>
      <c r="AE241" s="294" t="str">
        <f t="shared" si="20"/>
        <v/>
      </c>
      <c r="AF241" s="294" t="str">
        <f t="shared" si="21"/>
        <v>×</v>
      </c>
      <c r="AG241" s="284" t="e">
        <f>D241&amp;I241&amp;#REF!</f>
        <v>#REF!</v>
      </c>
      <c r="AH241" s="285" t="e">
        <f>IF(#REF!="○", F241, "")</f>
        <v>#REF!</v>
      </c>
    </row>
    <row r="242" spans="1:34" ht="36.75" customHeight="1">
      <c r="A242" s="286">
        <f t="shared" si="22"/>
        <v>232</v>
      </c>
      <c r="B242" s="287" t="str">
        <f>IF(基本情報入力シート!B270="","",基本情報入力シート!B270)</f>
        <v/>
      </c>
      <c r="C242" s="288" t="str">
        <f>IF(基本情報入力シート!L270="","",基本情報入力シート!L270)</f>
        <v/>
      </c>
      <c r="D242" s="288" t="str">
        <f>IF(基本情報入力シート!Q270="","",基本情報入力シート!Q270)</f>
        <v/>
      </c>
      <c r="E242" s="288" t="str">
        <f>IF(基本情報入力シート!V270="","",基本情報入力シート!V270)</f>
        <v/>
      </c>
      <c r="F242" s="288" t="str">
        <f>IF(基本情報入力シート!W270="","",基本情報入力シート!W270)</f>
        <v/>
      </c>
      <c r="G242" s="288" t="str">
        <f>IF(基本情報入力シート!X270="","",基本情報入力シート!X270)</f>
        <v/>
      </c>
      <c r="H242" s="427" t="str">
        <f>IF(基本情報入力シート!Z270="","",基本情報入力シート!Z270)</f>
        <v/>
      </c>
      <c r="I242" s="428" t="str">
        <f>IF(基本情報入力シート!AC270&lt;&gt;"", 基本情報入力シート!AC270, "")</f>
        <v/>
      </c>
      <c r="J242" s="429" t="str">
        <f>IF(基本情報入力シート!AA270="","",基本情報入力シート!AA270)</f>
        <v/>
      </c>
      <c r="K242" s="56" t="str">
        <f>IF(基本情報入力シート!AB270="","",基本情報入力シート!AB270)</f>
        <v/>
      </c>
      <c r="L242" s="430" t="str">
        <f>IF(G242="","",VLOOKUP(G242,【参考】数式用!$A$3:$C$46,3,FALSE))</f>
        <v/>
      </c>
      <c r="M242" s="289" t="str">
        <f t="shared" si="23"/>
        <v/>
      </c>
      <c r="N242" s="259"/>
      <c r="O242" s="259"/>
      <c r="P242" s="259"/>
      <c r="Q242" s="213"/>
      <c r="R242" s="58"/>
      <c r="S242" s="683" t="str">
        <f t="shared" si="19"/>
        <v/>
      </c>
      <c r="T242" s="683"/>
      <c r="U242" s="683"/>
      <c r="V242" s="683"/>
      <c r="W242" s="683"/>
      <c r="X242" s="683"/>
      <c r="Y242" s="683"/>
      <c r="Z242" s="683"/>
      <c r="AA242" s="683"/>
      <c r="AB242" s="683"/>
      <c r="AC242" s="683"/>
      <c r="AE242" s="294" t="str">
        <f t="shared" si="20"/>
        <v/>
      </c>
      <c r="AF242" s="294" t="str">
        <f t="shared" si="21"/>
        <v>×</v>
      </c>
      <c r="AG242" s="284" t="e">
        <f>D242&amp;I242&amp;#REF!</f>
        <v>#REF!</v>
      </c>
      <c r="AH242" s="285" t="e">
        <f>IF(#REF!="○", F242, "")</f>
        <v>#REF!</v>
      </c>
    </row>
    <row r="243" spans="1:34" ht="36.75" customHeight="1">
      <c r="A243" s="286">
        <f t="shared" si="22"/>
        <v>233</v>
      </c>
      <c r="B243" s="287" t="str">
        <f>IF(基本情報入力シート!B271="","",基本情報入力シート!B271)</f>
        <v/>
      </c>
      <c r="C243" s="288" t="str">
        <f>IF(基本情報入力シート!L271="","",基本情報入力シート!L271)</f>
        <v/>
      </c>
      <c r="D243" s="288" t="str">
        <f>IF(基本情報入力シート!Q271="","",基本情報入力シート!Q271)</f>
        <v/>
      </c>
      <c r="E243" s="288" t="str">
        <f>IF(基本情報入力シート!V271="","",基本情報入力シート!V271)</f>
        <v/>
      </c>
      <c r="F243" s="288" t="str">
        <f>IF(基本情報入力シート!W271="","",基本情報入力シート!W271)</f>
        <v/>
      </c>
      <c r="G243" s="288" t="str">
        <f>IF(基本情報入力シート!X271="","",基本情報入力シート!X271)</f>
        <v/>
      </c>
      <c r="H243" s="427" t="str">
        <f>IF(基本情報入力シート!Z271="","",基本情報入力シート!Z271)</f>
        <v/>
      </c>
      <c r="I243" s="428" t="str">
        <f>IF(基本情報入力シート!AC271&lt;&gt;"", 基本情報入力シート!AC271, "")</f>
        <v/>
      </c>
      <c r="J243" s="429" t="str">
        <f>IF(基本情報入力シート!AA271="","",基本情報入力シート!AA271)</f>
        <v/>
      </c>
      <c r="K243" s="56" t="str">
        <f>IF(基本情報入力シート!AB271="","",基本情報入力シート!AB271)</f>
        <v/>
      </c>
      <c r="L243" s="430" t="str">
        <f>IF(G243="","",VLOOKUP(G243,【参考】数式用!$A$3:$C$46,3,FALSE))</f>
        <v/>
      </c>
      <c r="M243" s="289" t="str">
        <f t="shared" si="23"/>
        <v/>
      </c>
      <c r="N243" s="259"/>
      <c r="O243" s="259"/>
      <c r="P243" s="259"/>
      <c r="Q243" s="213"/>
      <c r="R243" s="58"/>
      <c r="S243" s="683" t="str">
        <f t="shared" si="19"/>
        <v/>
      </c>
      <c r="T243" s="683"/>
      <c r="U243" s="683"/>
      <c r="V243" s="683"/>
      <c r="W243" s="683"/>
      <c r="X243" s="683"/>
      <c r="Y243" s="683"/>
      <c r="Z243" s="683"/>
      <c r="AA243" s="683"/>
      <c r="AB243" s="683"/>
      <c r="AC243" s="683"/>
      <c r="AE243" s="294" t="str">
        <f t="shared" si="20"/>
        <v/>
      </c>
      <c r="AF243" s="294" t="str">
        <f t="shared" si="21"/>
        <v>×</v>
      </c>
      <c r="AG243" s="284" t="e">
        <f>D243&amp;I243&amp;#REF!</f>
        <v>#REF!</v>
      </c>
      <c r="AH243" s="285" t="e">
        <f>IF(#REF!="○", F243, "")</f>
        <v>#REF!</v>
      </c>
    </row>
    <row r="244" spans="1:34" ht="36.75" customHeight="1">
      <c r="A244" s="286">
        <f t="shared" si="22"/>
        <v>234</v>
      </c>
      <c r="B244" s="287" t="str">
        <f>IF(基本情報入力シート!B272="","",基本情報入力シート!B272)</f>
        <v/>
      </c>
      <c r="C244" s="288" t="str">
        <f>IF(基本情報入力シート!L272="","",基本情報入力シート!L272)</f>
        <v/>
      </c>
      <c r="D244" s="288" t="str">
        <f>IF(基本情報入力シート!Q272="","",基本情報入力シート!Q272)</f>
        <v/>
      </c>
      <c r="E244" s="288" t="str">
        <f>IF(基本情報入力シート!V272="","",基本情報入力シート!V272)</f>
        <v/>
      </c>
      <c r="F244" s="288" t="str">
        <f>IF(基本情報入力シート!W272="","",基本情報入力シート!W272)</f>
        <v/>
      </c>
      <c r="G244" s="288" t="str">
        <f>IF(基本情報入力シート!X272="","",基本情報入力シート!X272)</f>
        <v/>
      </c>
      <c r="H244" s="427" t="str">
        <f>IF(基本情報入力シート!Z272="","",基本情報入力シート!Z272)</f>
        <v/>
      </c>
      <c r="I244" s="428" t="str">
        <f>IF(基本情報入力シート!AC272&lt;&gt;"", 基本情報入力シート!AC272, "")</f>
        <v/>
      </c>
      <c r="J244" s="429" t="str">
        <f>IF(基本情報入力シート!AA272="","",基本情報入力シート!AA272)</f>
        <v/>
      </c>
      <c r="K244" s="56" t="str">
        <f>IF(基本情報入力シート!AB272="","",基本情報入力シート!AB272)</f>
        <v/>
      </c>
      <c r="L244" s="430" t="str">
        <f>IF(G244="","",VLOOKUP(G244,【参考】数式用!$A$3:$C$46,3,FALSE))</f>
        <v/>
      </c>
      <c r="M244" s="289" t="str">
        <f t="shared" si="23"/>
        <v/>
      </c>
      <c r="N244" s="259"/>
      <c r="O244" s="259"/>
      <c r="P244" s="259"/>
      <c r="Q244" s="213"/>
      <c r="R244" s="58"/>
      <c r="S244" s="683" t="str">
        <f t="shared" si="19"/>
        <v/>
      </c>
      <c r="T244" s="683"/>
      <c r="U244" s="683"/>
      <c r="V244" s="683"/>
      <c r="W244" s="683"/>
      <c r="X244" s="683"/>
      <c r="Y244" s="683"/>
      <c r="Z244" s="683"/>
      <c r="AA244" s="683"/>
      <c r="AB244" s="683"/>
      <c r="AC244" s="683"/>
      <c r="AE244" s="294" t="str">
        <f t="shared" si="20"/>
        <v/>
      </c>
      <c r="AF244" s="294" t="str">
        <f t="shared" si="21"/>
        <v>×</v>
      </c>
      <c r="AG244" s="284" t="e">
        <f>D244&amp;I244&amp;#REF!</f>
        <v>#REF!</v>
      </c>
      <c r="AH244" s="285" t="e">
        <f>IF(#REF!="○", F244, "")</f>
        <v>#REF!</v>
      </c>
    </row>
    <row r="245" spans="1:34" ht="36.75" customHeight="1">
      <c r="A245" s="286">
        <f t="shared" si="22"/>
        <v>235</v>
      </c>
      <c r="B245" s="287" t="str">
        <f>IF(基本情報入力シート!B273="","",基本情報入力シート!B273)</f>
        <v/>
      </c>
      <c r="C245" s="288" t="str">
        <f>IF(基本情報入力シート!L273="","",基本情報入力シート!L273)</f>
        <v/>
      </c>
      <c r="D245" s="288" t="str">
        <f>IF(基本情報入力シート!Q273="","",基本情報入力シート!Q273)</f>
        <v/>
      </c>
      <c r="E245" s="288" t="str">
        <f>IF(基本情報入力シート!V273="","",基本情報入力シート!V273)</f>
        <v/>
      </c>
      <c r="F245" s="288" t="str">
        <f>IF(基本情報入力シート!W273="","",基本情報入力シート!W273)</f>
        <v/>
      </c>
      <c r="G245" s="288" t="str">
        <f>IF(基本情報入力シート!X273="","",基本情報入力シート!X273)</f>
        <v/>
      </c>
      <c r="H245" s="427" t="str">
        <f>IF(基本情報入力シート!Z273="","",基本情報入力シート!Z273)</f>
        <v/>
      </c>
      <c r="I245" s="428" t="str">
        <f>IF(基本情報入力シート!AC273&lt;&gt;"", 基本情報入力シート!AC273, "")</f>
        <v/>
      </c>
      <c r="J245" s="429" t="str">
        <f>IF(基本情報入力シート!AA273="","",基本情報入力シート!AA273)</f>
        <v/>
      </c>
      <c r="K245" s="56" t="str">
        <f>IF(基本情報入力シート!AB273="","",基本情報入力シート!AB273)</f>
        <v/>
      </c>
      <c r="L245" s="430" t="str">
        <f>IF(G245="","",VLOOKUP(G245,【参考】数式用!$A$3:$C$46,3,FALSE))</f>
        <v/>
      </c>
      <c r="M245" s="289" t="str">
        <f t="shared" si="23"/>
        <v/>
      </c>
      <c r="N245" s="259"/>
      <c r="O245" s="259"/>
      <c r="P245" s="259"/>
      <c r="Q245" s="213"/>
      <c r="R245" s="58"/>
      <c r="S245" s="683" t="str">
        <f t="shared" si="19"/>
        <v/>
      </c>
      <c r="T245" s="683"/>
      <c r="U245" s="683"/>
      <c r="V245" s="683"/>
      <c r="W245" s="683"/>
      <c r="X245" s="683"/>
      <c r="Y245" s="683"/>
      <c r="Z245" s="683"/>
      <c r="AA245" s="683"/>
      <c r="AB245" s="683"/>
      <c r="AC245" s="683"/>
      <c r="AE245" s="294" t="str">
        <f t="shared" si="20"/>
        <v/>
      </c>
      <c r="AF245" s="294" t="str">
        <f t="shared" si="21"/>
        <v>×</v>
      </c>
      <c r="AG245" s="284" t="e">
        <f>D245&amp;I245&amp;#REF!</f>
        <v>#REF!</v>
      </c>
      <c r="AH245" s="285" t="e">
        <f>IF(#REF!="○", F245, "")</f>
        <v>#REF!</v>
      </c>
    </row>
    <row r="246" spans="1:34" ht="36.75" customHeight="1">
      <c r="A246" s="286">
        <f t="shared" si="22"/>
        <v>236</v>
      </c>
      <c r="B246" s="287" t="str">
        <f>IF(基本情報入力シート!B274="","",基本情報入力シート!B274)</f>
        <v/>
      </c>
      <c r="C246" s="288" t="str">
        <f>IF(基本情報入力シート!L274="","",基本情報入力シート!L274)</f>
        <v/>
      </c>
      <c r="D246" s="288" t="str">
        <f>IF(基本情報入力シート!Q274="","",基本情報入力シート!Q274)</f>
        <v/>
      </c>
      <c r="E246" s="288" t="str">
        <f>IF(基本情報入力シート!V274="","",基本情報入力シート!V274)</f>
        <v/>
      </c>
      <c r="F246" s="288" t="str">
        <f>IF(基本情報入力シート!W274="","",基本情報入力シート!W274)</f>
        <v/>
      </c>
      <c r="G246" s="288" t="str">
        <f>IF(基本情報入力シート!X274="","",基本情報入力シート!X274)</f>
        <v/>
      </c>
      <c r="H246" s="427" t="str">
        <f>IF(基本情報入力シート!Z274="","",基本情報入力シート!Z274)</f>
        <v/>
      </c>
      <c r="I246" s="428" t="str">
        <f>IF(基本情報入力シート!AC274&lt;&gt;"", 基本情報入力シート!AC274, "")</f>
        <v/>
      </c>
      <c r="J246" s="429" t="str">
        <f>IF(基本情報入力シート!AA274="","",基本情報入力シート!AA274)</f>
        <v/>
      </c>
      <c r="K246" s="56" t="str">
        <f>IF(基本情報入力シート!AB274="","",基本情報入力シート!AB274)</f>
        <v/>
      </c>
      <c r="L246" s="430" t="str">
        <f>IF(G246="","",VLOOKUP(G246,【参考】数式用!$A$3:$C$46,3,FALSE))</f>
        <v/>
      </c>
      <c r="M246" s="289" t="str">
        <f t="shared" si="23"/>
        <v/>
      </c>
      <c r="N246" s="259"/>
      <c r="O246" s="259"/>
      <c r="P246" s="259"/>
      <c r="Q246" s="213"/>
      <c r="R246" s="58"/>
      <c r="S246" s="683" t="str">
        <f t="shared" si="19"/>
        <v/>
      </c>
      <c r="T246" s="683"/>
      <c r="U246" s="683"/>
      <c r="V246" s="683"/>
      <c r="W246" s="683"/>
      <c r="X246" s="683"/>
      <c r="Y246" s="683"/>
      <c r="Z246" s="683"/>
      <c r="AA246" s="683"/>
      <c r="AB246" s="683"/>
      <c r="AC246" s="683"/>
      <c r="AE246" s="294" t="str">
        <f t="shared" si="20"/>
        <v/>
      </c>
      <c r="AF246" s="294" t="str">
        <f t="shared" si="21"/>
        <v>×</v>
      </c>
      <c r="AG246" s="284" t="e">
        <f>D246&amp;I246&amp;#REF!</f>
        <v>#REF!</v>
      </c>
      <c r="AH246" s="285" t="e">
        <f>IF(#REF!="○", F246, "")</f>
        <v>#REF!</v>
      </c>
    </row>
    <row r="247" spans="1:34" ht="36.75" customHeight="1">
      <c r="A247" s="286">
        <f t="shared" si="22"/>
        <v>237</v>
      </c>
      <c r="B247" s="287" t="str">
        <f>IF(基本情報入力シート!B275="","",基本情報入力シート!B275)</f>
        <v/>
      </c>
      <c r="C247" s="288" t="str">
        <f>IF(基本情報入力シート!L275="","",基本情報入力シート!L275)</f>
        <v/>
      </c>
      <c r="D247" s="288" t="str">
        <f>IF(基本情報入力シート!Q275="","",基本情報入力シート!Q275)</f>
        <v/>
      </c>
      <c r="E247" s="288" t="str">
        <f>IF(基本情報入力シート!V275="","",基本情報入力シート!V275)</f>
        <v/>
      </c>
      <c r="F247" s="288" t="str">
        <f>IF(基本情報入力シート!W275="","",基本情報入力シート!W275)</f>
        <v/>
      </c>
      <c r="G247" s="288" t="str">
        <f>IF(基本情報入力シート!X275="","",基本情報入力シート!X275)</f>
        <v/>
      </c>
      <c r="H247" s="427" t="str">
        <f>IF(基本情報入力シート!Z275="","",基本情報入力シート!Z275)</f>
        <v/>
      </c>
      <c r="I247" s="428" t="str">
        <f>IF(基本情報入力シート!AC275&lt;&gt;"", 基本情報入力シート!AC275, "")</f>
        <v/>
      </c>
      <c r="J247" s="429" t="str">
        <f>IF(基本情報入力シート!AA275="","",基本情報入力シート!AA275)</f>
        <v/>
      </c>
      <c r="K247" s="56" t="str">
        <f>IF(基本情報入力シート!AB275="","",基本情報入力シート!AB275)</f>
        <v/>
      </c>
      <c r="L247" s="430" t="str">
        <f>IF(G247="","",VLOOKUP(G247,【参考】数式用!$A$3:$C$46,3,FALSE))</f>
        <v/>
      </c>
      <c r="M247" s="289" t="str">
        <f t="shared" si="23"/>
        <v/>
      </c>
      <c r="N247" s="259"/>
      <c r="O247" s="259"/>
      <c r="P247" s="259"/>
      <c r="Q247" s="213"/>
      <c r="R247" s="58"/>
      <c r="S247" s="683" t="str">
        <f t="shared" si="19"/>
        <v/>
      </c>
      <c r="T247" s="683"/>
      <c r="U247" s="683"/>
      <c r="V247" s="683"/>
      <c r="W247" s="683"/>
      <c r="X247" s="683"/>
      <c r="Y247" s="683"/>
      <c r="Z247" s="683"/>
      <c r="AA247" s="683"/>
      <c r="AB247" s="683"/>
      <c r="AC247" s="683"/>
      <c r="AE247" s="294" t="str">
        <f t="shared" si="20"/>
        <v/>
      </c>
      <c r="AF247" s="294" t="str">
        <f t="shared" si="21"/>
        <v>×</v>
      </c>
      <c r="AG247" s="284" t="e">
        <f>D247&amp;I247&amp;#REF!</f>
        <v>#REF!</v>
      </c>
      <c r="AH247" s="285" t="e">
        <f>IF(#REF!="○", F247, "")</f>
        <v>#REF!</v>
      </c>
    </row>
    <row r="248" spans="1:34" ht="36.75" customHeight="1">
      <c r="A248" s="286">
        <f t="shared" si="22"/>
        <v>238</v>
      </c>
      <c r="B248" s="287" t="str">
        <f>IF(基本情報入力シート!B276="","",基本情報入力シート!B276)</f>
        <v/>
      </c>
      <c r="C248" s="288" t="str">
        <f>IF(基本情報入力シート!L276="","",基本情報入力シート!L276)</f>
        <v/>
      </c>
      <c r="D248" s="288" t="str">
        <f>IF(基本情報入力シート!Q276="","",基本情報入力シート!Q276)</f>
        <v/>
      </c>
      <c r="E248" s="288" t="str">
        <f>IF(基本情報入力シート!V276="","",基本情報入力シート!V276)</f>
        <v/>
      </c>
      <c r="F248" s="288" t="str">
        <f>IF(基本情報入力シート!W276="","",基本情報入力シート!W276)</f>
        <v/>
      </c>
      <c r="G248" s="288" t="str">
        <f>IF(基本情報入力シート!X276="","",基本情報入力シート!X276)</f>
        <v/>
      </c>
      <c r="H248" s="427" t="str">
        <f>IF(基本情報入力シート!Z276="","",基本情報入力シート!Z276)</f>
        <v/>
      </c>
      <c r="I248" s="428" t="str">
        <f>IF(基本情報入力シート!AC276&lt;&gt;"", 基本情報入力シート!AC276, "")</f>
        <v/>
      </c>
      <c r="J248" s="429" t="str">
        <f>IF(基本情報入力シート!AA276="","",基本情報入力シート!AA276)</f>
        <v/>
      </c>
      <c r="K248" s="56" t="str">
        <f>IF(基本情報入力シート!AB276="","",基本情報入力シート!AB276)</f>
        <v/>
      </c>
      <c r="L248" s="430" t="str">
        <f>IF(G248="","",VLOOKUP(G248,【参考】数式用!$A$3:$C$46,3,FALSE))</f>
        <v/>
      </c>
      <c r="M248" s="289" t="str">
        <f t="shared" si="23"/>
        <v/>
      </c>
      <c r="N248" s="259"/>
      <c r="O248" s="259"/>
      <c r="P248" s="259"/>
      <c r="Q248" s="213"/>
      <c r="R248" s="58"/>
      <c r="S248" s="683" t="str">
        <f t="shared" si="19"/>
        <v/>
      </c>
      <c r="T248" s="683"/>
      <c r="U248" s="683"/>
      <c r="V248" s="683"/>
      <c r="W248" s="683"/>
      <c r="X248" s="683"/>
      <c r="Y248" s="683"/>
      <c r="Z248" s="683"/>
      <c r="AA248" s="683"/>
      <c r="AB248" s="683"/>
      <c r="AC248" s="683"/>
      <c r="AE248" s="294" t="str">
        <f t="shared" si="20"/>
        <v/>
      </c>
      <c r="AF248" s="294" t="str">
        <f t="shared" si="21"/>
        <v>×</v>
      </c>
      <c r="AG248" s="284" t="e">
        <f>D248&amp;I248&amp;#REF!</f>
        <v>#REF!</v>
      </c>
      <c r="AH248" s="285" t="e">
        <f>IF(#REF!="○", F248, "")</f>
        <v>#REF!</v>
      </c>
    </row>
    <row r="249" spans="1:34" ht="36.75" customHeight="1">
      <c r="A249" s="286">
        <f t="shared" si="22"/>
        <v>239</v>
      </c>
      <c r="B249" s="287" t="str">
        <f>IF(基本情報入力シート!B277="","",基本情報入力シート!B277)</f>
        <v/>
      </c>
      <c r="C249" s="288" t="str">
        <f>IF(基本情報入力シート!L277="","",基本情報入力シート!L277)</f>
        <v/>
      </c>
      <c r="D249" s="288" t="str">
        <f>IF(基本情報入力シート!Q277="","",基本情報入力シート!Q277)</f>
        <v/>
      </c>
      <c r="E249" s="288" t="str">
        <f>IF(基本情報入力シート!V277="","",基本情報入力シート!V277)</f>
        <v/>
      </c>
      <c r="F249" s="288" t="str">
        <f>IF(基本情報入力シート!W277="","",基本情報入力シート!W277)</f>
        <v/>
      </c>
      <c r="G249" s="288" t="str">
        <f>IF(基本情報入力シート!X277="","",基本情報入力シート!X277)</f>
        <v/>
      </c>
      <c r="H249" s="427" t="str">
        <f>IF(基本情報入力シート!Z277="","",基本情報入力シート!Z277)</f>
        <v/>
      </c>
      <c r="I249" s="428" t="str">
        <f>IF(基本情報入力シート!AC277&lt;&gt;"", 基本情報入力シート!AC277, "")</f>
        <v/>
      </c>
      <c r="J249" s="429" t="str">
        <f>IF(基本情報入力シート!AA277="","",基本情報入力シート!AA277)</f>
        <v/>
      </c>
      <c r="K249" s="56" t="str">
        <f>IF(基本情報入力シート!AB277="","",基本情報入力シート!AB277)</f>
        <v/>
      </c>
      <c r="L249" s="430" t="str">
        <f>IF(G249="","",VLOOKUP(G249,【参考】数式用!$A$3:$C$46,3,FALSE))</f>
        <v/>
      </c>
      <c r="M249" s="289" t="str">
        <f t="shared" si="23"/>
        <v/>
      </c>
      <c r="N249" s="259"/>
      <c r="O249" s="259"/>
      <c r="P249" s="259"/>
      <c r="Q249" s="213"/>
      <c r="R249" s="58"/>
      <c r="S249" s="683" t="str">
        <f t="shared" si="19"/>
        <v/>
      </c>
      <c r="T249" s="683"/>
      <c r="U249" s="683"/>
      <c r="V249" s="683"/>
      <c r="W249" s="683"/>
      <c r="X249" s="683"/>
      <c r="Y249" s="683"/>
      <c r="Z249" s="683"/>
      <c r="AA249" s="683"/>
      <c r="AB249" s="683"/>
      <c r="AC249" s="683"/>
      <c r="AE249" s="294" t="str">
        <f t="shared" si="20"/>
        <v/>
      </c>
      <c r="AF249" s="294" t="str">
        <f t="shared" si="21"/>
        <v>×</v>
      </c>
      <c r="AG249" s="284" t="e">
        <f>D249&amp;I249&amp;#REF!</f>
        <v>#REF!</v>
      </c>
      <c r="AH249" s="285" t="e">
        <f>IF(#REF!="○", F249, "")</f>
        <v>#REF!</v>
      </c>
    </row>
    <row r="250" spans="1:34" ht="36.75" customHeight="1">
      <c r="A250" s="286">
        <f t="shared" si="22"/>
        <v>240</v>
      </c>
      <c r="B250" s="287" t="str">
        <f>IF(基本情報入力シート!B278="","",基本情報入力シート!B278)</f>
        <v/>
      </c>
      <c r="C250" s="288" t="str">
        <f>IF(基本情報入力シート!L278="","",基本情報入力シート!L278)</f>
        <v/>
      </c>
      <c r="D250" s="288" t="str">
        <f>IF(基本情報入力シート!Q278="","",基本情報入力シート!Q278)</f>
        <v/>
      </c>
      <c r="E250" s="288" t="str">
        <f>IF(基本情報入力シート!V278="","",基本情報入力シート!V278)</f>
        <v/>
      </c>
      <c r="F250" s="288" t="str">
        <f>IF(基本情報入力シート!W278="","",基本情報入力シート!W278)</f>
        <v/>
      </c>
      <c r="G250" s="288" t="str">
        <f>IF(基本情報入力シート!X278="","",基本情報入力シート!X278)</f>
        <v/>
      </c>
      <c r="H250" s="427" t="str">
        <f>IF(基本情報入力シート!Z278="","",基本情報入力シート!Z278)</f>
        <v/>
      </c>
      <c r="I250" s="428" t="str">
        <f>IF(基本情報入力シート!AC278&lt;&gt;"", 基本情報入力シート!AC278, "")</f>
        <v/>
      </c>
      <c r="J250" s="429" t="str">
        <f>IF(基本情報入力シート!AA278="","",基本情報入力シート!AA278)</f>
        <v/>
      </c>
      <c r="K250" s="56" t="str">
        <f>IF(基本情報入力シート!AB278="","",基本情報入力シート!AB278)</f>
        <v/>
      </c>
      <c r="L250" s="430" t="str">
        <f>IF(G250="","",VLOOKUP(G250,【参考】数式用!$A$3:$C$46,3,FALSE))</f>
        <v/>
      </c>
      <c r="M250" s="289" t="str">
        <f t="shared" si="23"/>
        <v/>
      </c>
      <c r="N250" s="259"/>
      <c r="O250" s="259"/>
      <c r="P250" s="259"/>
      <c r="Q250" s="213"/>
      <c r="R250" s="58"/>
      <c r="S250" s="683" t="str">
        <f t="shared" si="19"/>
        <v/>
      </c>
      <c r="T250" s="683"/>
      <c r="U250" s="683"/>
      <c r="V250" s="683"/>
      <c r="W250" s="683"/>
      <c r="X250" s="683"/>
      <c r="Y250" s="683"/>
      <c r="Z250" s="683"/>
      <c r="AA250" s="683"/>
      <c r="AB250" s="683"/>
      <c r="AC250" s="683"/>
      <c r="AE250" s="294" t="str">
        <f t="shared" si="20"/>
        <v/>
      </c>
      <c r="AF250" s="294" t="str">
        <f t="shared" si="21"/>
        <v>×</v>
      </c>
      <c r="AG250" s="284" t="e">
        <f>D250&amp;I250&amp;#REF!</f>
        <v>#REF!</v>
      </c>
      <c r="AH250" s="285" t="e">
        <f>IF(#REF!="○", F250, "")</f>
        <v>#REF!</v>
      </c>
    </row>
    <row r="251" spans="1:34" ht="36.75" customHeight="1">
      <c r="A251" s="286">
        <f t="shared" si="22"/>
        <v>241</v>
      </c>
      <c r="B251" s="287" t="str">
        <f>IF(基本情報入力シート!B279="","",基本情報入力シート!B279)</f>
        <v/>
      </c>
      <c r="C251" s="288" t="str">
        <f>IF(基本情報入力シート!L279="","",基本情報入力シート!L279)</f>
        <v/>
      </c>
      <c r="D251" s="288" t="str">
        <f>IF(基本情報入力シート!Q279="","",基本情報入力シート!Q279)</f>
        <v/>
      </c>
      <c r="E251" s="288" t="str">
        <f>IF(基本情報入力シート!V279="","",基本情報入力シート!V279)</f>
        <v/>
      </c>
      <c r="F251" s="288" t="str">
        <f>IF(基本情報入力シート!W279="","",基本情報入力シート!W279)</f>
        <v/>
      </c>
      <c r="G251" s="288" t="str">
        <f>IF(基本情報入力シート!X279="","",基本情報入力シート!X279)</f>
        <v/>
      </c>
      <c r="H251" s="427" t="str">
        <f>IF(基本情報入力シート!Z279="","",基本情報入力シート!Z279)</f>
        <v/>
      </c>
      <c r="I251" s="428" t="str">
        <f>IF(基本情報入力シート!AC279&lt;&gt;"", 基本情報入力シート!AC279, "")</f>
        <v/>
      </c>
      <c r="J251" s="429" t="str">
        <f>IF(基本情報入力シート!AA279="","",基本情報入力シート!AA279)</f>
        <v/>
      </c>
      <c r="K251" s="56" t="str">
        <f>IF(基本情報入力シート!AB279="","",基本情報入力シート!AB279)</f>
        <v/>
      </c>
      <c r="L251" s="430" t="str">
        <f>IF(G251="","",VLOOKUP(G251,【参考】数式用!$A$3:$C$46,3,FALSE))</f>
        <v/>
      </c>
      <c r="M251" s="289" t="str">
        <f t="shared" si="23"/>
        <v/>
      </c>
      <c r="N251" s="259"/>
      <c r="O251" s="259"/>
      <c r="P251" s="259"/>
      <c r="Q251" s="213"/>
      <c r="R251" s="58"/>
      <c r="S251" s="683" t="str">
        <f t="shared" si="19"/>
        <v/>
      </c>
      <c r="T251" s="683"/>
      <c r="U251" s="683"/>
      <c r="V251" s="683"/>
      <c r="W251" s="683"/>
      <c r="X251" s="683"/>
      <c r="Y251" s="683"/>
      <c r="Z251" s="683"/>
      <c r="AA251" s="683"/>
      <c r="AB251" s="683"/>
      <c r="AC251" s="683"/>
      <c r="AE251" s="294" t="str">
        <f t="shared" si="20"/>
        <v/>
      </c>
      <c r="AF251" s="294" t="str">
        <f t="shared" si="21"/>
        <v>×</v>
      </c>
      <c r="AG251" s="284" t="e">
        <f>D251&amp;I251&amp;#REF!</f>
        <v>#REF!</v>
      </c>
      <c r="AH251" s="285" t="e">
        <f>IF(#REF!="○", F251, "")</f>
        <v>#REF!</v>
      </c>
    </row>
    <row r="252" spans="1:34" ht="36.75" customHeight="1">
      <c r="A252" s="286">
        <f t="shared" si="22"/>
        <v>242</v>
      </c>
      <c r="B252" s="287" t="str">
        <f>IF(基本情報入力シート!B280="","",基本情報入力シート!B280)</f>
        <v/>
      </c>
      <c r="C252" s="288" t="str">
        <f>IF(基本情報入力シート!L280="","",基本情報入力シート!L280)</f>
        <v/>
      </c>
      <c r="D252" s="288" t="str">
        <f>IF(基本情報入力シート!Q280="","",基本情報入力シート!Q280)</f>
        <v/>
      </c>
      <c r="E252" s="288" t="str">
        <f>IF(基本情報入力シート!V280="","",基本情報入力シート!V280)</f>
        <v/>
      </c>
      <c r="F252" s="288" t="str">
        <f>IF(基本情報入力シート!W280="","",基本情報入力シート!W280)</f>
        <v/>
      </c>
      <c r="G252" s="288" t="str">
        <f>IF(基本情報入力シート!X280="","",基本情報入力シート!X280)</f>
        <v/>
      </c>
      <c r="H252" s="427" t="str">
        <f>IF(基本情報入力シート!Z280="","",基本情報入力シート!Z280)</f>
        <v/>
      </c>
      <c r="I252" s="428" t="str">
        <f>IF(基本情報入力シート!AC280&lt;&gt;"", 基本情報入力シート!AC280, "")</f>
        <v/>
      </c>
      <c r="J252" s="429" t="str">
        <f>IF(基本情報入力シート!AA280="","",基本情報入力シート!AA280)</f>
        <v/>
      </c>
      <c r="K252" s="56" t="str">
        <f>IF(基本情報入力シート!AB280="","",基本情報入力シート!AB280)</f>
        <v/>
      </c>
      <c r="L252" s="430" t="str">
        <f>IF(G252="","",VLOOKUP(G252,【参考】数式用!$A$3:$C$46,3,FALSE))</f>
        <v/>
      </c>
      <c r="M252" s="289" t="str">
        <f t="shared" si="23"/>
        <v/>
      </c>
      <c r="N252" s="259"/>
      <c r="O252" s="259"/>
      <c r="P252" s="259"/>
      <c r="Q252" s="213"/>
      <c r="R252" s="58"/>
      <c r="S252" s="683" t="str">
        <f t="shared" si="19"/>
        <v/>
      </c>
      <c r="T252" s="683"/>
      <c r="U252" s="683"/>
      <c r="V252" s="683"/>
      <c r="W252" s="683"/>
      <c r="X252" s="683"/>
      <c r="Y252" s="683"/>
      <c r="Z252" s="683"/>
      <c r="AA252" s="683"/>
      <c r="AB252" s="683"/>
      <c r="AC252" s="683"/>
      <c r="AE252" s="294" t="str">
        <f t="shared" si="20"/>
        <v/>
      </c>
      <c r="AF252" s="294" t="str">
        <f t="shared" si="21"/>
        <v>×</v>
      </c>
      <c r="AG252" s="284" t="e">
        <f>D252&amp;I252&amp;#REF!</f>
        <v>#REF!</v>
      </c>
      <c r="AH252" s="285" t="e">
        <f>IF(#REF!="○", F252, "")</f>
        <v>#REF!</v>
      </c>
    </row>
    <row r="253" spans="1:34" ht="36.75" customHeight="1">
      <c r="A253" s="286">
        <f t="shared" si="22"/>
        <v>243</v>
      </c>
      <c r="B253" s="287" t="str">
        <f>IF(基本情報入力シート!B281="","",基本情報入力シート!B281)</f>
        <v/>
      </c>
      <c r="C253" s="288" t="str">
        <f>IF(基本情報入力シート!L281="","",基本情報入力シート!L281)</f>
        <v/>
      </c>
      <c r="D253" s="288" t="str">
        <f>IF(基本情報入力シート!Q281="","",基本情報入力シート!Q281)</f>
        <v/>
      </c>
      <c r="E253" s="288" t="str">
        <f>IF(基本情報入力シート!V281="","",基本情報入力シート!V281)</f>
        <v/>
      </c>
      <c r="F253" s="288" t="str">
        <f>IF(基本情報入力シート!W281="","",基本情報入力シート!W281)</f>
        <v/>
      </c>
      <c r="G253" s="288" t="str">
        <f>IF(基本情報入力シート!X281="","",基本情報入力シート!X281)</f>
        <v/>
      </c>
      <c r="H253" s="427" t="str">
        <f>IF(基本情報入力シート!Z281="","",基本情報入力シート!Z281)</f>
        <v/>
      </c>
      <c r="I253" s="428" t="str">
        <f>IF(基本情報入力シート!AC281&lt;&gt;"", 基本情報入力シート!AC281, "")</f>
        <v/>
      </c>
      <c r="J253" s="429" t="str">
        <f>IF(基本情報入力シート!AA281="","",基本情報入力シート!AA281)</f>
        <v/>
      </c>
      <c r="K253" s="56" t="str">
        <f>IF(基本情報入力シート!AB281="","",基本情報入力シート!AB281)</f>
        <v/>
      </c>
      <c r="L253" s="430" t="str">
        <f>IF(G253="","",VLOOKUP(G253,【参考】数式用!$A$3:$C$46,3,FALSE))</f>
        <v/>
      </c>
      <c r="M253" s="289" t="str">
        <f t="shared" si="23"/>
        <v/>
      </c>
      <c r="N253" s="259"/>
      <c r="O253" s="259"/>
      <c r="P253" s="259"/>
      <c r="Q253" s="213"/>
      <c r="R253" s="58"/>
      <c r="S253" s="683" t="str">
        <f t="shared" si="19"/>
        <v/>
      </c>
      <c r="T253" s="683"/>
      <c r="U253" s="683"/>
      <c r="V253" s="683"/>
      <c r="W253" s="683"/>
      <c r="X253" s="683"/>
      <c r="Y253" s="683"/>
      <c r="Z253" s="683"/>
      <c r="AA253" s="683"/>
      <c r="AB253" s="683"/>
      <c r="AC253" s="683"/>
      <c r="AE253" s="294" t="str">
        <f t="shared" si="20"/>
        <v/>
      </c>
      <c r="AF253" s="294" t="str">
        <f t="shared" si="21"/>
        <v>×</v>
      </c>
      <c r="AG253" s="284" t="e">
        <f>D253&amp;I253&amp;#REF!</f>
        <v>#REF!</v>
      </c>
      <c r="AH253" s="285" t="e">
        <f>IF(#REF!="○", F253, "")</f>
        <v>#REF!</v>
      </c>
    </row>
    <row r="254" spans="1:34" ht="36.75" customHeight="1">
      <c r="A254" s="286">
        <f t="shared" si="22"/>
        <v>244</v>
      </c>
      <c r="B254" s="287" t="str">
        <f>IF(基本情報入力シート!B282="","",基本情報入力シート!B282)</f>
        <v/>
      </c>
      <c r="C254" s="288" t="str">
        <f>IF(基本情報入力シート!L282="","",基本情報入力シート!L282)</f>
        <v/>
      </c>
      <c r="D254" s="288" t="str">
        <f>IF(基本情報入力シート!Q282="","",基本情報入力シート!Q282)</f>
        <v/>
      </c>
      <c r="E254" s="288" t="str">
        <f>IF(基本情報入力シート!V282="","",基本情報入力シート!V282)</f>
        <v/>
      </c>
      <c r="F254" s="288" t="str">
        <f>IF(基本情報入力シート!W282="","",基本情報入力シート!W282)</f>
        <v/>
      </c>
      <c r="G254" s="288" t="str">
        <f>IF(基本情報入力シート!X282="","",基本情報入力シート!X282)</f>
        <v/>
      </c>
      <c r="H254" s="427" t="str">
        <f>IF(基本情報入力シート!Z282="","",基本情報入力シート!Z282)</f>
        <v/>
      </c>
      <c r="I254" s="428" t="str">
        <f>IF(基本情報入力シート!AC282&lt;&gt;"", 基本情報入力シート!AC282, "")</f>
        <v/>
      </c>
      <c r="J254" s="429" t="str">
        <f>IF(基本情報入力シート!AA282="","",基本情報入力シート!AA282)</f>
        <v/>
      </c>
      <c r="K254" s="56" t="str">
        <f>IF(基本情報入力シート!AB282="","",基本情報入力シート!AB282)</f>
        <v/>
      </c>
      <c r="L254" s="430" t="str">
        <f>IF(G254="","",VLOOKUP(G254,【参考】数式用!$A$3:$C$46,3,FALSE))</f>
        <v/>
      </c>
      <c r="M254" s="289" t="str">
        <f t="shared" si="23"/>
        <v/>
      </c>
      <c r="N254" s="259"/>
      <c r="O254" s="259"/>
      <c r="P254" s="259"/>
      <c r="Q254" s="213"/>
      <c r="R254" s="58"/>
      <c r="S254" s="683" t="str">
        <f t="shared" si="19"/>
        <v/>
      </c>
      <c r="T254" s="683"/>
      <c r="U254" s="683"/>
      <c r="V254" s="683"/>
      <c r="W254" s="683"/>
      <c r="X254" s="683"/>
      <c r="Y254" s="683"/>
      <c r="Z254" s="683"/>
      <c r="AA254" s="683"/>
      <c r="AB254" s="683"/>
      <c r="AC254" s="683"/>
      <c r="AE254" s="294" t="str">
        <f t="shared" si="20"/>
        <v/>
      </c>
      <c r="AF254" s="294" t="str">
        <f t="shared" si="21"/>
        <v>×</v>
      </c>
      <c r="AG254" s="284" t="e">
        <f>D254&amp;I254&amp;#REF!</f>
        <v>#REF!</v>
      </c>
      <c r="AH254" s="285" t="e">
        <f>IF(#REF!="○", F254, "")</f>
        <v>#REF!</v>
      </c>
    </row>
    <row r="255" spans="1:34" ht="36.75" customHeight="1">
      <c r="A255" s="286">
        <f t="shared" si="22"/>
        <v>245</v>
      </c>
      <c r="B255" s="287" t="str">
        <f>IF(基本情報入力シート!B283="","",基本情報入力シート!B283)</f>
        <v/>
      </c>
      <c r="C255" s="288" t="str">
        <f>IF(基本情報入力シート!L283="","",基本情報入力シート!L283)</f>
        <v/>
      </c>
      <c r="D255" s="288" t="str">
        <f>IF(基本情報入力シート!Q283="","",基本情報入力シート!Q283)</f>
        <v/>
      </c>
      <c r="E255" s="288" t="str">
        <f>IF(基本情報入力シート!V283="","",基本情報入力シート!V283)</f>
        <v/>
      </c>
      <c r="F255" s="288" t="str">
        <f>IF(基本情報入力シート!W283="","",基本情報入力シート!W283)</f>
        <v/>
      </c>
      <c r="G255" s="288" t="str">
        <f>IF(基本情報入力シート!X283="","",基本情報入力シート!X283)</f>
        <v/>
      </c>
      <c r="H255" s="427" t="str">
        <f>IF(基本情報入力シート!Z283="","",基本情報入力シート!Z283)</f>
        <v/>
      </c>
      <c r="I255" s="428" t="str">
        <f>IF(基本情報入力シート!AC283&lt;&gt;"", 基本情報入力シート!AC283, "")</f>
        <v/>
      </c>
      <c r="J255" s="429" t="str">
        <f>IF(基本情報入力シート!AA283="","",基本情報入力シート!AA283)</f>
        <v/>
      </c>
      <c r="K255" s="56" t="str">
        <f>IF(基本情報入力シート!AB283="","",基本情報入力シート!AB283)</f>
        <v/>
      </c>
      <c r="L255" s="430" t="str">
        <f>IF(G255="","",VLOOKUP(G255,【参考】数式用!$A$3:$C$46,3,FALSE))</f>
        <v/>
      </c>
      <c r="M255" s="289" t="str">
        <f t="shared" si="23"/>
        <v/>
      </c>
      <c r="N255" s="259"/>
      <c r="O255" s="259"/>
      <c r="P255" s="259"/>
      <c r="Q255" s="213"/>
      <c r="R255" s="58"/>
      <c r="S255" s="683" t="str">
        <f t="shared" si="19"/>
        <v/>
      </c>
      <c r="T255" s="683"/>
      <c r="U255" s="683"/>
      <c r="V255" s="683"/>
      <c r="W255" s="683"/>
      <c r="X255" s="683"/>
      <c r="Y255" s="683"/>
      <c r="Z255" s="683"/>
      <c r="AA255" s="683"/>
      <c r="AB255" s="683"/>
      <c r="AC255" s="683"/>
      <c r="AE255" s="294" t="str">
        <f t="shared" si="20"/>
        <v/>
      </c>
      <c r="AF255" s="294" t="str">
        <f t="shared" si="21"/>
        <v>×</v>
      </c>
      <c r="AG255" s="284" t="e">
        <f>D255&amp;I255&amp;#REF!</f>
        <v>#REF!</v>
      </c>
      <c r="AH255" s="285" t="e">
        <f>IF(#REF!="○", F255, "")</f>
        <v>#REF!</v>
      </c>
    </row>
    <row r="256" spans="1:34" ht="36.75" customHeight="1">
      <c r="A256" s="286">
        <f t="shared" si="22"/>
        <v>246</v>
      </c>
      <c r="B256" s="287" t="str">
        <f>IF(基本情報入力シート!B284="","",基本情報入力シート!B284)</f>
        <v/>
      </c>
      <c r="C256" s="288" t="str">
        <f>IF(基本情報入力シート!L284="","",基本情報入力シート!L284)</f>
        <v/>
      </c>
      <c r="D256" s="288" t="str">
        <f>IF(基本情報入力シート!Q284="","",基本情報入力シート!Q284)</f>
        <v/>
      </c>
      <c r="E256" s="288" t="str">
        <f>IF(基本情報入力シート!V284="","",基本情報入力シート!V284)</f>
        <v/>
      </c>
      <c r="F256" s="288" t="str">
        <f>IF(基本情報入力シート!W284="","",基本情報入力シート!W284)</f>
        <v/>
      </c>
      <c r="G256" s="288" t="str">
        <f>IF(基本情報入力シート!X284="","",基本情報入力シート!X284)</f>
        <v/>
      </c>
      <c r="H256" s="427" t="str">
        <f>IF(基本情報入力シート!Z284="","",基本情報入力シート!Z284)</f>
        <v/>
      </c>
      <c r="I256" s="428" t="str">
        <f>IF(基本情報入力シート!AC284&lt;&gt;"", 基本情報入力シート!AC284, "")</f>
        <v/>
      </c>
      <c r="J256" s="429" t="str">
        <f>IF(基本情報入力シート!AA284="","",基本情報入力シート!AA284)</f>
        <v/>
      </c>
      <c r="K256" s="56" t="str">
        <f>IF(基本情報入力シート!AB284="","",基本情報入力シート!AB284)</f>
        <v/>
      </c>
      <c r="L256" s="430" t="str">
        <f>IF(G256="","",VLOOKUP(G256,【参考】数式用!$A$3:$C$46,3,FALSE))</f>
        <v/>
      </c>
      <c r="M256" s="289" t="str">
        <f t="shared" si="23"/>
        <v/>
      </c>
      <c r="N256" s="259"/>
      <c r="O256" s="259"/>
      <c r="P256" s="259"/>
      <c r="Q256" s="213"/>
      <c r="R256" s="58"/>
      <c r="S256" s="683" t="str">
        <f t="shared" si="19"/>
        <v/>
      </c>
      <c r="T256" s="683"/>
      <c r="U256" s="683"/>
      <c r="V256" s="683"/>
      <c r="W256" s="683"/>
      <c r="X256" s="683"/>
      <c r="Y256" s="683"/>
      <c r="Z256" s="683"/>
      <c r="AA256" s="683"/>
      <c r="AB256" s="683"/>
      <c r="AC256" s="683"/>
      <c r="AE256" s="294" t="str">
        <f t="shared" si="20"/>
        <v/>
      </c>
      <c r="AF256" s="294" t="str">
        <f t="shared" si="21"/>
        <v>×</v>
      </c>
      <c r="AG256" s="284" t="e">
        <f>D256&amp;I256&amp;#REF!</f>
        <v>#REF!</v>
      </c>
      <c r="AH256" s="285" t="e">
        <f>IF(#REF!="○", F256, "")</f>
        <v>#REF!</v>
      </c>
    </row>
    <row r="257" spans="1:34" ht="36.75" customHeight="1">
      <c r="A257" s="286">
        <f t="shared" si="22"/>
        <v>247</v>
      </c>
      <c r="B257" s="287" t="str">
        <f>IF(基本情報入力シート!B285="","",基本情報入力シート!B285)</f>
        <v/>
      </c>
      <c r="C257" s="288" t="str">
        <f>IF(基本情報入力シート!L285="","",基本情報入力シート!L285)</f>
        <v/>
      </c>
      <c r="D257" s="288" t="str">
        <f>IF(基本情報入力シート!Q285="","",基本情報入力シート!Q285)</f>
        <v/>
      </c>
      <c r="E257" s="288" t="str">
        <f>IF(基本情報入力シート!V285="","",基本情報入力シート!V285)</f>
        <v/>
      </c>
      <c r="F257" s="288" t="str">
        <f>IF(基本情報入力シート!W285="","",基本情報入力シート!W285)</f>
        <v/>
      </c>
      <c r="G257" s="288" t="str">
        <f>IF(基本情報入力シート!X285="","",基本情報入力シート!X285)</f>
        <v/>
      </c>
      <c r="H257" s="427" t="str">
        <f>IF(基本情報入力シート!Z285="","",基本情報入力シート!Z285)</f>
        <v/>
      </c>
      <c r="I257" s="428" t="str">
        <f>IF(基本情報入力シート!AC285&lt;&gt;"", 基本情報入力シート!AC285, "")</f>
        <v/>
      </c>
      <c r="J257" s="429" t="str">
        <f>IF(基本情報入力シート!AA285="","",基本情報入力シート!AA285)</f>
        <v/>
      </c>
      <c r="K257" s="56" t="str">
        <f>IF(基本情報入力シート!AB285="","",基本情報入力シート!AB285)</f>
        <v/>
      </c>
      <c r="L257" s="430" t="str">
        <f>IF(G257="","",VLOOKUP(G257,【参考】数式用!$A$3:$C$46,3,FALSE))</f>
        <v/>
      </c>
      <c r="M257" s="289" t="str">
        <f t="shared" si="23"/>
        <v/>
      </c>
      <c r="N257" s="259"/>
      <c r="O257" s="259"/>
      <c r="P257" s="259"/>
      <c r="Q257" s="213"/>
      <c r="R257" s="58"/>
      <c r="S257" s="683" t="str">
        <f t="shared" si="19"/>
        <v/>
      </c>
      <c r="T257" s="683"/>
      <c r="U257" s="683"/>
      <c r="V257" s="683"/>
      <c r="W257" s="683"/>
      <c r="X257" s="683"/>
      <c r="Y257" s="683"/>
      <c r="Z257" s="683"/>
      <c r="AA257" s="683"/>
      <c r="AB257" s="683"/>
      <c r="AC257" s="683"/>
      <c r="AE257" s="294" t="str">
        <f t="shared" si="20"/>
        <v/>
      </c>
      <c r="AF257" s="294" t="str">
        <f t="shared" si="21"/>
        <v>×</v>
      </c>
      <c r="AG257" s="284" t="e">
        <f>D257&amp;I257&amp;#REF!</f>
        <v>#REF!</v>
      </c>
      <c r="AH257" s="285" t="e">
        <f>IF(#REF!="○", F257, "")</f>
        <v>#REF!</v>
      </c>
    </row>
    <row r="258" spans="1:34" ht="36.75" customHeight="1">
      <c r="A258" s="286">
        <f t="shared" si="22"/>
        <v>248</v>
      </c>
      <c r="B258" s="287" t="str">
        <f>IF(基本情報入力シート!B286="","",基本情報入力シート!B286)</f>
        <v/>
      </c>
      <c r="C258" s="288" t="str">
        <f>IF(基本情報入力シート!L286="","",基本情報入力シート!L286)</f>
        <v/>
      </c>
      <c r="D258" s="288" t="str">
        <f>IF(基本情報入力シート!Q286="","",基本情報入力シート!Q286)</f>
        <v/>
      </c>
      <c r="E258" s="288" t="str">
        <f>IF(基本情報入力シート!V286="","",基本情報入力シート!V286)</f>
        <v/>
      </c>
      <c r="F258" s="288" t="str">
        <f>IF(基本情報入力シート!W286="","",基本情報入力シート!W286)</f>
        <v/>
      </c>
      <c r="G258" s="288" t="str">
        <f>IF(基本情報入力シート!X286="","",基本情報入力シート!X286)</f>
        <v/>
      </c>
      <c r="H258" s="427" t="str">
        <f>IF(基本情報入力シート!Z286="","",基本情報入力シート!Z286)</f>
        <v/>
      </c>
      <c r="I258" s="428" t="str">
        <f>IF(基本情報入力シート!AC286&lt;&gt;"", 基本情報入力シート!AC286, "")</f>
        <v/>
      </c>
      <c r="J258" s="429" t="str">
        <f>IF(基本情報入力シート!AA286="","",基本情報入力シート!AA286)</f>
        <v/>
      </c>
      <c r="K258" s="56" t="str">
        <f>IF(基本情報入力シート!AB286="","",基本情報入力シート!AB286)</f>
        <v/>
      </c>
      <c r="L258" s="430" t="str">
        <f>IF(G258="","",VLOOKUP(G258,【参考】数式用!$A$3:$C$46,3,FALSE))</f>
        <v/>
      </c>
      <c r="M258" s="289" t="str">
        <f t="shared" si="23"/>
        <v/>
      </c>
      <c r="N258" s="259"/>
      <c r="O258" s="259"/>
      <c r="P258" s="259"/>
      <c r="Q258" s="213"/>
      <c r="R258" s="58"/>
      <c r="S258" s="683" t="str">
        <f t="shared" si="19"/>
        <v/>
      </c>
      <c r="T258" s="683"/>
      <c r="U258" s="683"/>
      <c r="V258" s="683"/>
      <c r="W258" s="683"/>
      <c r="X258" s="683"/>
      <c r="Y258" s="683"/>
      <c r="Z258" s="683"/>
      <c r="AA258" s="683"/>
      <c r="AB258" s="683"/>
      <c r="AC258" s="683"/>
      <c r="AE258" s="294" t="str">
        <f t="shared" si="20"/>
        <v/>
      </c>
      <c r="AF258" s="294" t="str">
        <f t="shared" si="21"/>
        <v>×</v>
      </c>
      <c r="AG258" s="284" t="e">
        <f>D258&amp;I258&amp;#REF!</f>
        <v>#REF!</v>
      </c>
      <c r="AH258" s="285" t="e">
        <f>IF(#REF!="○", F258, "")</f>
        <v>#REF!</v>
      </c>
    </row>
    <row r="259" spans="1:34" ht="36.75" customHeight="1">
      <c r="A259" s="286">
        <f t="shared" si="22"/>
        <v>249</v>
      </c>
      <c r="B259" s="287" t="str">
        <f>IF(基本情報入力シート!B287="","",基本情報入力シート!B287)</f>
        <v/>
      </c>
      <c r="C259" s="288" t="str">
        <f>IF(基本情報入力シート!L287="","",基本情報入力シート!L287)</f>
        <v/>
      </c>
      <c r="D259" s="288" t="str">
        <f>IF(基本情報入力シート!Q287="","",基本情報入力シート!Q287)</f>
        <v/>
      </c>
      <c r="E259" s="288" t="str">
        <f>IF(基本情報入力シート!V287="","",基本情報入力シート!V287)</f>
        <v/>
      </c>
      <c r="F259" s="288" t="str">
        <f>IF(基本情報入力シート!W287="","",基本情報入力シート!W287)</f>
        <v/>
      </c>
      <c r="G259" s="288" t="str">
        <f>IF(基本情報入力シート!X287="","",基本情報入力シート!X287)</f>
        <v/>
      </c>
      <c r="H259" s="427" t="str">
        <f>IF(基本情報入力シート!Z287="","",基本情報入力シート!Z287)</f>
        <v/>
      </c>
      <c r="I259" s="428" t="str">
        <f>IF(基本情報入力シート!AC287&lt;&gt;"", 基本情報入力シート!AC287, "")</f>
        <v/>
      </c>
      <c r="J259" s="429" t="str">
        <f>IF(基本情報入力シート!AA287="","",基本情報入力シート!AA287)</f>
        <v/>
      </c>
      <c r="K259" s="56" t="str">
        <f>IF(基本情報入力シート!AB287="","",基本情報入力シート!AB287)</f>
        <v/>
      </c>
      <c r="L259" s="430" t="str">
        <f>IF(G259="","",VLOOKUP(G259,【参考】数式用!$A$3:$C$46,3,FALSE))</f>
        <v/>
      </c>
      <c r="M259" s="289" t="str">
        <f t="shared" si="23"/>
        <v/>
      </c>
      <c r="N259" s="259"/>
      <c r="O259" s="259"/>
      <c r="P259" s="259"/>
      <c r="Q259" s="213"/>
      <c r="R259" s="58"/>
      <c r="S259" s="683" t="str">
        <f t="shared" si="19"/>
        <v/>
      </c>
      <c r="T259" s="683"/>
      <c r="U259" s="683"/>
      <c r="V259" s="683"/>
      <c r="W259" s="683"/>
      <c r="X259" s="683"/>
      <c r="Y259" s="683"/>
      <c r="Z259" s="683"/>
      <c r="AA259" s="683"/>
      <c r="AB259" s="683"/>
      <c r="AC259" s="683"/>
      <c r="AE259" s="294" t="str">
        <f t="shared" si="20"/>
        <v/>
      </c>
      <c r="AF259" s="294" t="str">
        <f t="shared" si="21"/>
        <v>×</v>
      </c>
      <c r="AG259" s="284" t="e">
        <f>D259&amp;I259&amp;#REF!</f>
        <v>#REF!</v>
      </c>
      <c r="AH259" s="285" t="e">
        <f>IF(#REF!="○", F259, "")</f>
        <v>#REF!</v>
      </c>
    </row>
    <row r="260" spans="1:34" ht="36.75" customHeight="1">
      <c r="A260" s="286">
        <f t="shared" si="22"/>
        <v>250</v>
      </c>
      <c r="B260" s="287" t="str">
        <f>IF(基本情報入力シート!B288="","",基本情報入力シート!B288)</f>
        <v/>
      </c>
      <c r="C260" s="288" t="str">
        <f>IF(基本情報入力シート!L288="","",基本情報入力シート!L288)</f>
        <v/>
      </c>
      <c r="D260" s="288" t="str">
        <f>IF(基本情報入力シート!Q288="","",基本情報入力シート!Q288)</f>
        <v/>
      </c>
      <c r="E260" s="288" t="str">
        <f>IF(基本情報入力シート!V288="","",基本情報入力シート!V288)</f>
        <v/>
      </c>
      <c r="F260" s="288" t="str">
        <f>IF(基本情報入力シート!W288="","",基本情報入力シート!W288)</f>
        <v/>
      </c>
      <c r="G260" s="288" t="str">
        <f>IF(基本情報入力シート!X288="","",基本情報入力シート!X288)</f>
        <v/>
      </c>
      <c r="H260" s="427" t="str">
        <f>IF(基本情報入力シート!Z288="","",基本情報入力シート!Z288)</f>
        <v/>
      </c>
      <c r="I260" s="428" t="str">
        <f>IF(基本情報入力シート!AC288&lt;&gt;"", 基本情報入力シート!AC288, "")</f>
        <v/>
      </c>
      <c r="J260" s="429" t="str">
        <f>IF(基本情報入力シート!AA288="","",基本情報入力シート!AA288)</f>
        <v/>
      </c>
      <c r="K260" s="56" t="str">
        <f>IF(基本情報入力シート!AB288="","",基本情報入力シート!AB288)</f>
        <v/>
      </c>
      <c r="L260" s="430" t="str">
        <f>IF(G260="","",VLOOKUP(G260,【参考】数式用!$A$3:$C$46,3,FALSE))</f>
        <v/>
      </c>
      <c r="M260" s="289" t="str">
        <f t="shared" si="23"/>
        <v/>
      </c>
      <c r="N260" s="259"/>
      <c r="O260" s="259"/>
      <c r="P260" s="259"/>
      <c r="Q260" s="213"/>
      <c r="R260" s="58"/>
      <c r="S260" s="683" t="str">
        <f t="shared" si="19"/>
        <v/>
      </c>
      <c r="T260" s="683"/>
      <c r="U260" s="683"/>
      <c r="V260" s="683"/>
      <c r="W260" s="683"/>
      <c r="X260" s="683"/>
      <c r="Y260" s="683"/>
      <c r="Z260" s="683"/>
      <c r="AA260" s="683"/>
      <c r="AB260" s="683"/>
      <c r="AC260" s="683"/>
      <c r="AE260" s="294" t="str">
        <f t="shared" si="20"/>
        <v/>
      </c>
      <c r="AF260" s="294" t="str">
        <f t="shared" si="21"/>
        <v>×</v>
      </c>
      <c r="AG260" s="284" t="e">
        <f>D260&amp;I260&amp;#REF!</f>
        <v>#REF!</v>
      </c>
      <c r="AH260" s="285" t="e">
        <f>IF(#REF!="○", F260, "")</f>
        <v>#REF!</v>
      </c>
    </row>
    <row r="261" spans="1:34" ht="36.75" customHeight="1">
      <c r="A261" s="286">
        <f t="shared" si="22"/>
        <v>251</v>
      </c>
      <c r="B261" s="287" t="str">
        <f>IF(基本情報入力シート!B289="","",基本情報入力シート!B289)</f>
        <v/>
      </c>
      <c r="C261" s="288" t="str">
        <f>IF(基本情報入力シート!L289="","",基本情報入力シート!L289)</f>
        <v/>
      </c>
      <c r="D261" s="288" t="str">
        <f>IF(基本情報入力シート!Q289="","",基本情報入力シート!Q289)</f>
        <v/>
      </c>
      <c r="E261" s="288" t="str">
        <f>IF(基本情報入力シート!V289="","",基本情報入力シート!V289)</f>
        <v/>
      </c>
      <c r="F261" s="288" t="str">
        <f>IF(基本情報入力シート!W289="","",基本情報入力シート!W289)</f>
        <v/>
      </c>
      <c r="G261" s="288" t="str">
        <f>IF(基本情報入力シート!X289="","",基本情報入力シート!X289)</f>
        <v/>
      </c>
      <c r="H261" s="427" t="str">
        <f>IF(基本情報入力シート!Z289="","",基本情報入力シート!Z289)</f>
        <v/>
      </c>
      <c r="I261" s="428" t="str">
        <f>IF(基本情報入力シート!AC289&lt;&gt;"", 基本情報入力シート!AC289, "")</f>
        <v/>
      </c>
      <c r="J261" s="429" t="str">
        <f>IF(基本情報入力シート!AA289="","",基本情報入力シート!AA289)</f>
        <v/>
      </c>
      <c r="K261" s="56" t="str">
        <f>IF(基本情報入力シート!AB289="","",基本情報入力シート!AB289)</f>
        <v/>
      </c>
      <c r="L261" s="430" t="str">
        <f>IF(G261="","",VLOOKUP(G261,【参考】数式用!$A$3:$C$46,3,FALSE))</f>
        <v/>
      </c>
      <c r="M261" s="289" t="str">
        <f t="shared" si="23"/>
        <v/>
      </c>
      <c r="N261" s="259"/>
      <c r="O261" s="259"/>
      <c r="P261" s="259"/>
      <c r="Q261" s="213"/>
      <c r="R261" s="58"/>
      <c r="S261" s="683" t="str">
        <f t="shared" si="19"/>
        <v/>
      </c>
      <c r="T261" s="683"/>
      <c r="U261" s="683"/>
      <c r="V261" s="683"/>
      <c r="W261" s="683"/>
      <c r="X261" s="683"/>
      <c r="Y261" s="683"/>
      <c r="Z261" s="683"/>
      <c r="AA261" s="683"/>
      <c r="AB261" s="683"/>
      <c r="AC261" s="683"/>
      <c r="AE261" s="294" t="str">
        <f t="shared" si="20"/>
        <v/>
      </c>
      <c r="AF261" s="294" t="str">
        <f t="shared" si="21"/>
        <v>×</v>
      </c>
      <c r="AG261" s="284" t="e">
        <f>D261&amp;I261&amp;#REF!</f>
        <v>#REF!</v>
      </c>
      <c r="AH261" s="285" t="e">
        <f>IF(#REF!="○", F261, "")</f>
        <v>#REF!</v>
      </c>
    </row>
    <row r="262" spans="1:34" ht="36.75" customHeight="1">
      <c r="A262" s="286">
        <f t="shared" si="22"/>
        <v>252</v>
      </c>
      <c r="B262" s="287" t="str">
        <f>IF(基本情報入力シート!B290="","",基本情報入力シート!B290)</f>
        <v/>
      </c>
      <c r="C262" s="288" t="str">
        <f>IF(基本情報入力シート!L290="","",基本情報入力シート!L290)</f>
        <v/>
      </c>
      <c r="D262" s="288" t="str">
        <f>IF(基本情報入力シート!Q290="","",基本情報入力シート!Q290)</f>
        <v/>
      </c>
      <c r="E262" s="288" t="str">
        <f>IF(基本情報入力シート!V290="","",基本情報入力シート!V290)</f>
        <v/>
      </c>
      <c r="F262" s="288" t="str">
        <f>IF(基本情報入力シート!W290="","",基本情報入力シート!W290)</f>
        <v/>
      </c>
      <c r="G262" s="288" t="str">
        <f>IF(基本情報入力シート!X290="","",基本情報入力シート!X290)</f>
        <v/>
      </c>
      <c r="H262" s="427" t="str">
        <f>IF(基本情報入力シート!Z290="","",基本情報入力シート!Z290)</f>
        <v/>
      </c>
      <c r="I262" s="428" t="str">
        <f>IF(基本情報入力シート!AC290&lt;&gt;"", 基本情報入力シート!AC290, "")</f>
        <v/>
      </c>
      <c r="J262" s="429" t="str">
        <f>IF(基本情報入力シート!AA290="","",基本情報入力シート!AA290)</f>
        <v/>
      </c>
      <c r="K262" s="56" t="str">
        <f>IF(基本情報入力シート!AB290="","",基本情報入力シート!AB290)</f>
        <v/>
      </c>
      <c r="L262" s="430" t="str">
        <f>IF(G262="","",VLOOKUP(G262,【参考】数式用!$A$3:$C$46,3,FALSE))</f>
        <v/>
      </c>
      <c r="M262" s="289" t="str">
        <f t="shared" si="23"/>
        <v/>
      </c>
      <c r="N262" s="259"/>
      <c r="O262" s="259"/>
      <c r="P262" s="259"/>
      <c r="Q262" s="213"/>
      <c r="R262" s="58"/>
      <c r="S262" s="683" t="str">
        <f t="shared" si="19"/>
        <v/>
      </c>
      <c r="T262" s="683"/>
      <c r="U262" s="683"/>
      <c r="V262" s="683"/>
      <c r="W262" s="683"/>
      <c r="X262" s="683"/>
      <c r="Y262" s="683"/>
      <c r="Z262" s="683"/>
      <c r="AA262" s="683"/>
      <c r="AB262" s="683"/>
      <c r="AC262" s="683"/>
      <c r="AE262" s="294" t="str">
        <f t="shared" si="20"/>
        <v/>
      </c>
      <c r="AF262" s="294" t="str">
        <f t="shared" si="21"/>
        <v>×</v>
      </c>
      <c r="AG262" s="284" t="e">
        <f>D262&amp;I262&amp;#REF!</f>
        <v>#REF!</v>
      </c>
      <c r="AH262" s="285" t="e">
        <f>IF(#REF!="○", F262, "")</f>
        <v>#REF!</v>
      </c>
    </row>
    <row r="263" spans="1:34" ht="36.75" customHeight="1">
      <c r="A263" s="286">
        <f t="shared" si="22"/>
        <v>253</v>
      </c>
      <c r="B263" s="287" t="str">
        <f>IF(基本情報入力シート!B291="","",基本情報入力シート!B291)</f>
        <v/>
      </c>
      <c r="C263" s="288" t="str">
        <f>IF(基本情報入力シート!L291="","",基本情報入力シート!L291)</f>
        <v/>
      </c>
      <c r="D263" s="288" t="str">
        <f>IF(基本情報入力シート!Q291="","",基本情報入力シート!Q291)</f>
        <v/>
      </c>
      <c r="E263" s="288" t="str">
        <f>IF(基本情報入力シート!V291="","",基本情報入力シート!V291)</f>
        <v/>
      </c>
      <c r="F263" s="288" t="str">
        <f>IF(基本情報入力シート!W291="","",基本情報入力シート!W291)</f>
        <v/>
      </c>
      <c r="G263" s="288" t="str">
        <f>IF(基本情報入力シート!X291="","",基本情報入力シート!X291)</f>
        <v/>
      </c>
      <c r="H263" s="427" t="str">
        <f>IF(基本情報入力シート!Z291="","",基本情報入力シート!Z291)</f>
        <v/>
      </c>
      <c r="I263" s="428" t="str">
        <f>IF(基本情報入力シート!AC291&lt;&gt;"", 基本情報入力シート!AC291, "")</f>
        <v/>
      </c>
      <c r="J263" s="429" t="str">
        <f>IF(基本情報入力シート!AA291="","",基本情報入力シート!AA291)</f>
        <v/>
      </c>
      <c r="K263" s="56" t="str">
        <f>IF(基本情報入力シート!AB291="","",基本情報入力シート!AB291)</f>
        <v/>
      </c>
      <c r="L263" s="430" t="str">
        <f>IF(G263="","",VLOOKUP(G263,【参考】数式用!$A$3:$C$46,3,FALSE))</f>
        <v/>
      </c>
      <c r="M263" s="289" t="str">
        <f t="shared" si="23"/>
        <v/>
      </c>
      <c r="N263" s="259"/>
      <c r="O263" s="259"/>
      <c r="P263" s="259"/>
      <c r="Q263" s="213"/>
      <c r="R263" s="58"/>
      <c r="S263" s="683" t="str">
        <f t="shared" si="19"/>
        <v/>
      </c>
      <c r="T263" s="683"/>
      <c r="U263" s="683"/>
      <c r="V263" s="683"/>
      <c r="W263" s="683"/>
      <c r="X263" s="683"/>
      <c r="Y263" s="683"/>
      <c r="Z263" s="683"/>
      <c r="AA263" s="683"/>
      <c r="AB263" s="683"/>
      <c r="AC263" s="683"/>
      <c r="AE263" s="294" t="str">
        <f t="shared" si="20"/>
        <v/>
      </c>
      <c r="AF263" s="294" t="str">
        <f t="shared" si="21"/>
        <v>×</v>
      </c>
      <c r="AG263" s="284" t="e">
        <f>D263&amp;I263&amp;#REF!</f>
        <v>#REF!</v>
      </c>
      <c r="AH263" s="285" t="e">
        <f>IF(#REF!="○", F263, "")</f>
        <v>#REF!</v>
      </c>
    </row>
    <row r="264" spans="1:34" ht="36.75" customHeight="1">
      <c r="A264" s="286">
        <f t="shared" si="22"/>
        <v>254</v>
      </c>
      <c r="B264" s="287" t="str">
        <f>IF(基本情報入力シート!B292="","",基本情報入力シート!B292)</f>
        <v/>
      </c>
      <c r="C264" s="288" t="str">
        <f>IF(基本情報入力シート!L292="","",基本情報入力シート!L292)</f>
        <v/>
      </c>
      <c r="D264" s="288" t="str">
        <f>IF(基本情報入力シート!Q292="","",基本情報入力シート!Q292)</f>
        <v/>
      </c>
      <c r="E264" s="288" t="str">
        <f>IF(基本情報入力シート!V292="","",基本情報入力シート!V292)</f>
        <v/>
      </c>
      <c r="F264" s="288" t="str">
        <f>IF(基本情報入力シート!W292="","",基本情報入力シート!W292)</f>
        <v/>
      </c>
      <c r="G264" s="288" t="str">
        <f>IF(基本情報入力シート!X292="","",基本情報入力シート!X292)</f>
        <v/>
      </c>
      <c r="H264" s="427" t="str">
        <f>IF(基本情報入力シート!Z292="","",基本情報入力シート!Z292)</f>
        <v/>
      </c>
      <c r="I264" s="428" t="str">
        <f>IF(基本情報入力シート!AC292&lt;&gt;"", 基本情報入力シート!AC292, "")</f>
        <v/>
      </c>
      <c r="J264" s="429" t="str">
        <f>IF(基本情報入力シート!AA292="","",基本情報入力シート!AA292)</f>
        <v/>
      </c>
      <c r="K264" s="56" t="str">
        <f>IF(基本情報入力シート!AB292="","",基本情報入力シート!AB292)</f>
        <v/>
      </c>
      <c r="L264" s="430" t="str">
        <f>IF(G264="","",VLOOKUP(G264,【参考】数式用!$A$3:$C$46,3,FALSE))</f>
        <v/>
      </c>
      <c r="M264" s="289" t="str">
        <f t="shared" si="23"/>
        <v/>
      </c>
      <c r="N264" s="259"/>
      <c r="O264" s="259"/>
      <c r="P264" s="259"/>
      <c r="Q264" s="213"/>
      <c r="R264" s="58"/>
      <c r="S264" s="683" t="str">
        <f t="shared" si="19"/>
        <v/>
      </c>
      <c r="T264" s="683"/>
      <c r="U264" s="683"/>
      <c r="V264" s="683"/>
      <c r="W264" s="683"/>
      <c r="X264" s="683"/>
      <c r="Y264" s="683"/>
      <c r="Z264" s="683"/>
      <c r="AA264" s="683"/>
      <c r="AB264" s="683"/>
      <c r="AC264" s="683"/>
      <c r="AE264" s="294" t="str">
        <f t="shared" si="20"/>
        <v/>
      </c>
      <c r="AF264" s="294" t="str">
        <f t="shared" si="21"/>
        <v>×</v>
      </c>
      <c r="AG264" s="284" t="e">
        <f>D264&amp;I264&amp;#REF!</f>
        <v>#REF!</v>
      </c>
      <c r="AH264" s="285" t="e">
        <f>IF(#REF!="○", F264, "")</f>
        <v>#REF!</v>
      </c>
    </row>
    <row r="265" spans="1:34" ht="36.75" customHeight="1">
      <c r="A265" s="286">
        <f t="shared" si="22"/>
        <v>255</v>
      </c>
      <c r="B265" s="287" t="str">
        <f>IF(基本情報入力シート!B293="","",基本情報入力シート!B293)</f>
        <v/>
      </c>
      <c r="C265" s="288" t="str">
        <f>IF(基本情報入力シート!L293="","",基本情報入力シート!L293)</f>
        <v/>
      </c>
      <c r="D265" s="288" t="str">
        <f>IF(基本情報入力シート!Q293="","",基本情報入力シート!Q293)</f>
        <v/>
      </c>
      <c r="E265" s="288" t="str">
        <f>IF(基本情報入力シート!V293="","",基本情報入力シート!V293)</f>
        <v/>
      </c>
      <c r="F265" s="288" t="str">
        <f>IF(基本情報入力シート!W293="","",基本情報入力シート!W293)</f>
        <v/>
      </c>
      <c r="G265" s="288" t="str">
        <f>IF(基本情報入力シート!X293="","",基本情報入力シート!X293)</f>
        <v/>
      </c>
      <c r="H265" s="427" t="str">
        <f>IF(基本情報入力シート!Z293="","",基本情報入力シート!Z293)</f>
        <v/>
      </c>
      <c r="I265" s="428" t="str">
        <f>IF(基本情報入力シート!AC293&lt;&gt;"", 基本情報入力シート!AC293, "")</f>
        <v/>
      </c>
      <c r="J265" s="429" t="str">
        <f>IF(基本情報入力シート!AA293="","",基本情報入力シート!AA293)</f>
        <v/>
      </c>
      <c r="K265" s="56" t="str">
        <f>IF(基本情報入力シート!AB293="","",基本情報入力シート!AB293)</f>
        <v/>
      </c>
      <c r="L265" s="430" t="str">
        <f>IF(G265="","",VLOOKUP(G265,【参考】数式用!$A$3:$C$46,3,FALSE))</f>
        <v/>
      </c>
      <c r="M265" s="289" t="str">
        <f t="shared" si="23"/>
        <v/>
      </c>
      <c r="N265" s="259"/>
      <c r="O265" s="259"/>
      <c r="P265" s="259"/>
      <c r="Q265" s="213"/>
      <c r="R265" s="58"/>
      <c r="S265" s="683" t="str">
        <f t="shared" si="19"/>
        <v/>
      </c>
      <c r="T265" s="683"/>
      <c r="U265" s="683"/>
      <c r="V265" s="683"/>
      <c r="W265" s="683"/>
      <c r="X265" s="683"/>
      <c r="Y265" s="683"/>
      <c r="Z265" s="683"/>
      <c r="AA265" s="683"/>
      <c r="AB265" s="683"/>
      <c r="AC265" s="683"/>
      <c r="AE265" s="294" t="str">
        <f t="shared" si="20"/>
        <v/>
      </c>
      <c r="AF265" s="294" t="str">
        <f t="shared" si="21"/>
        <v>×</v>
      </c>
      <c r="AG265" s="284" t="e">
        <f>D265&amp;I265&amp;#REF!</f>
        <v>#REF!</v>
      </c>
      <c r="AH265" s="285" t="e">
        <f>IF(#REF!="○", F265, "")</f>
        <v>#REF!</v>
      </c>
    </row>
    <row r="266" spans="1:34" ht="36.75" customHeight="1">
      <c r="A266" s="286">
        <f t="shared" si="22"/>
        <v>256</v>
      </c>
      <c r="B266" s="287" t="str">
        <f>IF(基本情報入力シート!B294="","",基本情報入力シート!B294)</f>
        <v/>
      </c>
      <c r="C266" s="288" t="str">
        <f>IF(基本情報入力シート!L294="","",基本情報入力シート!L294)</f>
        <v/>
      </c>
      <c r="D266" s="288" t="str">
        <f>IF(基本情報入力シート!Q294="","",基本情報入力シート!Q294)</f>
        <v/>
      </c>
      <c r="E266" s="288" t="str">
        <f>IF(基本情報入力シート!V294="","",基本情報入力シート!V294)</f>
        <v/>
      </c>
      <c r="F266" s="288" t="str">
        <f>IF(基本情報入力シート!W294="","",基本情報入力シート!W294)</f>
        <v/>
      </c>
      <c r="G266" s="288" t="str">
        <f>IF(基本情報入力シート!X294="","",基本情報入力シート!X294)</f>
        <v/>
      </c>
      <c r="H266" s="427" t="str">
        <f>IF(基本情報入力シート!Z294="","",基本情報入力シート!Z294)</f>
        <v/>
      </c>
      <c r="I266" s="428" t="str">
        <f>IF(基本情報入力シート!AC294&lt;&gt;"", 基本情報入力シート!AC294, "")</f>
        <v/>
      </c>
      <c r="J266" s="429" t="str">
        <f>IF(基本情報入力シート!AA294="","",基本情報入力シート!AA294)</f>
        <v/>
      </c>
      <c r="K266" s="56" t="str">
        <f>IF(基本情報入力シート!AB294="","",基本情報入力シート!AB294)</f>
        <v/>
      </c>
      <c r="L266" s="430" t="str">
        <f>IF(G266="","",VLOOKUP(G266,【参考】数式用!$A$3:$C$46,3,FALSE))</f>
        <v/>
      </c>
      <c r="M266" s="289" t="str">
        <f t="shared" si="23"/>
        <v/>
      </c>
      <c r="N266" s="259"/>
      <c r="O266" s="259"/>
      <c r="P266" s="259"/>
      <c r="Q266" s="213"/>
      <c r="R266" s="58"/>
      <c r="S266" s="683" t="str">
        <f t="shared" si="19"/>
        <v/>
      </c>
      <c r="T266" s="683"/>
      <c r="U266" s="683"/>
      <c r="V266" s="683"/>
      <c r="W266" s="683"/>
      <c r="X266" s="683"/>
      <c r="Y266" s="683"/>
      <c r="Z266" s="683"/>
      <c r="AA266" s="683"/>
      <c r="AB266" s="683"/>
      <c r="AC266" s="683"/>
      <c r="AE266" s="294" t="str">
        <f t="shared" si="20"/>
        <v/>
      </c>
      <c r="AF266" s="294" t="str">
        <f t="shared" si="21"/>
        <v>×</v>
      </c>
      <c r="AG266" s="284" t="e">
        <f>D266&amp;I266&amp;#REF!</f>
        <v>#REF!</v>
      </c>
      <c r="AH266" s="285" t="e">
        <f>IF(#REF!="○", F266, "")</f>
        <v>#REF!</v>
      </c>
    </row>
    <row r="267" spans="1:34" ht="36.75" customHeight="1">
      <c r="A267" s="286">
        <f t="shared" si="22"/>
        <v>257</v>
      </c>
      <c r="B267" s="287" t="str">
        <f>IF(基本情報入力シート!B295="","",基本情報入力シート!B295)</f>
        <v/>
      </c>
      <c r="C267" s="288" t="str">
        <f>IF(基本情報入力シート!L295="","",基本情報入力シート!L295)</f>
        <v/>
      </c>
      <c r="D267" s="288" t="str">
        <f>IF(基本情報入力シート!Q295="","",基本情報入力シート!Q295)</f>
        <v/>
      </c>
      <c r="E267" s="288" t="str">
        <f>IF(基本情報入力シート!V295="","",基本情報入力シート!V295)</f>
        <v/>
      </c>
      <c r="F267" s="288" t="str">
        <f>IF(基本情報入力シート!W295="","",基本情報入力シート!W295)</f>
        <v/>
      </c>
      <c r="G267" s="288" t="str">
        <f>IF(基本情報入力シート!X295="","",基本情報入力シート!X295)</f>
        <v/>
      </c>
      <c r="H267" s="427" t="str">
        <f>IF(基本情報入力シート!Z295="","",基本情報入力シート!Z295)</f>
        <v/>
      </c>
      <c r="I267" s="428" t="str">
        <f>IF(基本情報入力シート!AC295&lt;&gt;"", 基本情報入力シート!AC295, "")</f>
        <v/>
      </c>
      <c r="J267" s="429" t="str">
        <f>IF(基本情報入力シート!AA295="","",基本情報入力シート!AA295)</f>
        <v/>
      </c>
      <c r="K267" s="56" t="str">
        <f>IF(基本情報入力シート!AB295="","",基本情報入力シート!AB295)</f>
        <v/>
      </c>
      <c r="L267" s="430" t="str">
        <f>IF(G267="","",VLOOKUP(G267,【参考】数式用!$A$3:$C$46,3,FALSE))</f>
        <v/>
      </c>
      <c r="M267" s="289" t="str">
        <f t="shared" si="23"/>
        <v/>
      </c>
      <c r="N267" s="259"/>
      <c r="O267" s="259"/>
      <c r="P267" s="259"/>
      <c r="Q267" s="213"/>
      <c r="R267" s="58"/>
      <c r="S267" s="683" t="str">
        <f t="shared" ref="S267:S330" si="24">IF(AND(M267&lt;&gt;"",AF267="×"),"！複数の交付対象月を選んでいる、交付対象月が選ばれていない又は補助金を申請予定でないのに交付対象月が選ばれています。", "")</f>
        <v/>
      </c>
      <c r="T267" s="683"/>
      <c r="U267" s="683"/>
      <c r="V267" s="683"/>
      <c r="W267" s="683"/>
      <c r="X267" s="683"/>
      <c r="Y267" s="683"/>
      <c r="Z267" s="683"/>
      <c r="AA267" s="683"/>
      <c r="AB267" s="683"/>
      <c r="AC267" s="683"/>
      <c r="AE267" s="294" t="str">
        <f t="shared" ref="AE267:AE330" si="25">IF(AND(G267&lt;&gt;"",I267="○"), "色付け", "")</f>
        <v/>
      </c>
      <c r="AF267" s="294" t="str">
        <f t="shared" ref="AF267:AF330" si="26">IF(COUNTIF(N267:Q267, "○")=1, "○", "×")</f>
        <v>×</v>
      </c>
      <c r="AG267" s="284" t="e">
        <f>D267&amp;I267&amp;#REF!</f>
        <v>#REF!</v>
      </c>
      <c r="AH267" s="285" t="e">
        <f>IF(#REF!="○", F267, "")</f>
        <v>#REF!</v>
      </c>
    </row>
    <row r="268" spans="1:34" ht="36.75" customHeight="1">
      <c r="A268" s="286">
        <f t="shared" si="22"/>
        <v>258</v>
      </c>
      <c r="B268" s="287" t="str">
        <f>IF(基本情報入力シート!B296="","",基本情報入力シート!B296)</f>
        <v/>
      </c>
      <c r="C268" s="288" t="str">
        <f>IF(基本情報入力シート!L296="","",基本情報入力シート!L296)</f>
        <v/>
      </c>
      <c r="D268" s="288" t="str">
        <f>IF(基本情報入力シート!Q296="","",基本情報入力シート!Q296)</f>
        <v/>
      </c>
      <c r="E268" s="288" t="str">
        <f>IF(基本情報入力シート!V296="","",基本情報入力シート!V296)</f>
        <v/>
      </c>
      <c r="F268" s="288" t="str">
        <f>IF(基本情報入力シート!W296="","",基本情報入力シート!W296)</f>
        <v/>
      </c>
      <c r="G268" s="288" t="str">
        <f>IF(基本情報入力シート!X296="","",基本情報入力シート!X296)</f>
        <v/>
      </c>
      <c r="H268" s="427" t="str">
        <f>IF(基本情報入力シート!Z296="","",基本情報入力シート!Z296)</f>
        <v/>
      </c>
      <c r="I268" s="428" t="str">
        <f>IF(基本情報入力シート!AC296&lt;&gt;"", 基本情報入力シート!AC296, "")</f>
        <v/>
      </c>
      <c r="J268" s="429" t="str">
        <f>IF(基本情報入力シート!AA296="","",基本情報入力シート!AA296)</f>
        <v/>
      </c>
      <c r="K268" s="56" t="str">
        <f>IF(基本情報入力シート!AB296="","",基本情報入力シート!AB296)</f>
        <v/>
      </c>
      <c r="L268" s="430" t="str">
        <f>IF(G268="","",VLOOKUP(G268,【参考】数式用!$A$3:$C$46,3,FALSE))</f>
        <v/>
      </c>
      <c r="M268" s="289" t="str">
        <f t="shared" si="23"/>
        <v/>
      </c>
      <c r="N268" s="259"/>
      <c r="O268" s="259"/>
      <c r="P268" s="259"/>
      <c r="Q268" s="213"/>
      <c r="R268" s="58"/>
      <c r="S268" s="683" t="str">
        <f t="shared" si="24"/>
        <v/>
      </c>
      <c r="T268" s="683"/>
      <c r="U268" s="683"/>
      <c r="V268" s="683"/>
      <c r="W268" s="683"/>
      <c r="X268" s="683"/>
      <c r="Y268" s="683"/>
      <c r="Z268" s="683"/>
      <c r="AA268" s="683"/>
      <c r="AB268" s="683"/>
      <c r="AC268" s="683"/>
      <c r="AE268" s="294" t="str">
        <f t="shared" si="25"/>
        <v/>
      </c>
      <c r="AF268" s="294" t="str">
        <f t="shared" si="26"/>
        <v>×</v>
      </c>
      <c r="AG268" s="284" t="e">
        <f>D268&amp;I268&amp;#REF!</f>
        <v>#REF!</v>
      </c>
      <c r="AH268" s="285" t="e">
        <f>IF(#REF!="○", F268, "")</f>
        <v>#REF!</v>
      </c>
    </row>
    <row r="269" spans="1:34" ht="36.75" customHeight="1">
      <c r="A269" s="286">
        <f t="shared" ref="A269:A332" si="27">A268+1</f>
        <v>259</v>
      </c>
      <c r="B269" s="287" t="str">
        <f>IF(基本情報入力シート!B297="","",基本情報入力シート!B297)</f>
        <v/>
      </c>
      <c r="C269" s="288" t="str">
        <f>IF(基本情報入力シート!L297="","",基本情報入力シート!L297)</f>
        <v/>
      </c>
      <c r="D269" s="288" t="str">
        <f>IF(基本情報入力シート!Q297="","",基本情報入力シート!Q297)</f>
        <v/>
      </c>
      <c r="E269" s="288" t="str">
        <f>IF(基本情報入力シート!V297="","",基本情報入力シート!V297)</f>
        <v/>
      </c>
      <c r="F269" s="288" t="str">
        <f>IF(基本情報入力シート!W297="","",基本情報入力シート!W297)</f>
        <v/>
      </c>
      <c r="G269" s="288" t="str">
        <f>IF(基本情報入力シート!X297="","",基本情報入力シート!X297)</f>
        <v/>
      </c>
      <c r="H269" s="427" t="str">
        <f>IF(基本情報入力シート!Z297="","",基本情報入力シート!Z297)</f>
        <v/>
      </c>
      <c r="I269" s="428" t="str">
        <f>IF(基本情報入力シート!AC297&lt;&gt;"", 基本情報入力シート!AC297, "")</f>
        <v/>
      </c>
      <c r="J269" s="429" t="str">
        <f>IF(基本情報入力シート!AA297="","",基本情報入力シート!AA297)</f>
        <v/>
      </c>
      <c r="K269" s="56" t="str">
        <f>IF(基本情報入力シート!AB297="","",基本情報入力シート!AB297)</f>
        <v/>
      </c>
      <c r="L269" s="430" t="str">
        <f>IF(G269="","",VLOOKUP(G269,【参考】数式用!$A$3:$C$46,3,FALSE))</f>
        <v/>
      </c>
      <c r="M269" s="289" t="str">
        <f t="shared" si="23"/>
        <v/>
      </c>
      <c r="N269" s="259"/>
      <c r="O269" s="259"/>
      <c r="P269" s="259"/>
      <c r="Q269" s="213"/>
      <c r="R269" s="58"/>
      <c r="S269" s="683" t="str">
        <f t="shared" si="24"/>
        <v/>
      </c>
      <c r="T269" s="683"/>
      <c r="U269" s="683"/>
      <c r="V269" s="683"/>
      <c r="W269" s="683"/>
      <c r="X269" s="683"/>
      <c r="Y269" s="683"/>
      <c r="Z269" s="683"/>
      <c r="AA269" s="683"/>
      <c r="AB269" s="683"/>
      <c r="AC269" s="683"/>
      <c r="AE269" s="294" t="str">
        <f t="shared" si="25"/>
        <v/>
      </c>
      <c r="AF269" s="294" t="str">
        <f t="shared" si="26"/>
        <v>×</v>
      </c>
      <c r="AG269" s="284" t="e">
        <f>D269&amp;I269&amp;#REF!</f>
        <v>#REF!</v>
      </c>
      <c r="AH269" s="285" t="e">
        <f>IF(#REF!="○", F269, "")</f>
        <v>#REF!</v>
      </c>
    </row>
    <row r="270" spans="1:34" ht="36.75" customHeight="1">
      <c r="A270" s="286">
        <f t="shared" si="27"/>
        <v>260</v>
      </c>
      <c r="B270" s="287" t="str">
        <f>IF(基本情報入力シート!B298="","",基本情報入力シート!B298)</f>
        <v/>
      </c>
      <c r="C270" s="288" t="str">
        <f>IF(基本情報入力シート!L298="","",基本情報入力シート!L298)</f>
        <v/>
      </c>
      <c r="D270" s="288" t="str">
        <f>IF(基本情報入力シート!Q298="","",基本情報入力シート!Q298)</f>
        <v/>
      </c>
      <c r="E270" s="288" t="str">
        <f>IF(基本情報入力シート!V298="","",基本情報入力シート!V298)</f>
        <v/>
      </c>
      <c r="F270" s="288" t="str">
        <f>IF(基本情報入力シート!W298="","",基本情報入力シート!W298)</f>
        <v/>
      </c>
      <c r="G270" s="288" t="str">
        <f>IF(基本情報入力シート!X298="","",基本情報入力シート!X298)</f>
        <v/>
      </c>
      <c r="H270" s="427" t="str">
        <f>IF(基本情報入力シート!Z298="","",基本情報入力シート!Z298)</f>
        <v/>
      </c>
      <c r="I270" s="428" t="str">
        <f>IF(基本情報入力シート!AC298&lt;&gt;"", 基本情報入力シート!AC298, "")</f>
        <v/>
      </c>
      <c r="J270" s="429" t="str">
        <f>IF(基本情報入力シート!AA298="","",基本情報入力シート!AA298)</f>
        <v/>
      </c>
      <c r="K270" s="56" t="str">
        <f>IF(基本情報入力シート!AB298="","",基本情報入力シート!AB298)</f>
        <v/>
      </c>
      <c r="L270" s="430" t="str">
        <f>IF(G270="","",VLOOKUP(G270,【参考】数式用!$A$3:$C$46,3,FALSE))</f>
        <v/>
      </c>
      <c r="M270" s="289" t="str">
        <f t="shared" si="23"/>
        <v/>
      </c>
      <c r="N270" s="259"/>
      <c r="O270" s="259"/>
      <c r="P270" s="259"/>
      <c r="Q270" s="213"/>
      <c r="R270" s="58"/>
      <c r="S270" s="683" t="str">
        <f t="shared" si="24"/>
        <v/>
      </c>
      <c r="T270" s="683"/>
      <c r="U270" s="683"/>
      <c r="V270" s="683"/>
      <c r="W270" s="683"/>
      <c r="X270" s="683"/>
      <c r="Y270" s="683"/>
      <c r="Z270" s="683"/>
      <c r="AA270" s="683"/>
      <c r="AB270" s="683"/>
      <c r="AC270" s="683"/>
      <c r="AE270" s="294" t="str">
        <f t="shared" si="25"/>
        <v/>
      </c>
      <c r="AF270" s="294" t="str">
        <f t="shared" si="26"/>
        <v>×</v>
      </c>
      <c r="AG270" s="284" t="e">
        <f>D270&amp;I270&amp;#REF!</f>
        <v>#REF!</v>
      </c>
      <c r="AH270" s="285" t="e">
        <f>IF(#REF!="○", F270, "")</f>
        <v>#REF!</v>
      </c>
    </row>
    <row r="271" spans="1:34" ht="36.75" customHeight="1">
      <c r="A271" s="286">
        <f t="shared" si="27"/>
        <v>261</v>
      </c>
      <c r="B271" s="287" t="str">
        <f>IF(基本情報入力シート!B299="","",基本情報入力シート!B299)</f>
        <v/>
      </c>
      <c r="C271" s="288" t="str">
        <f>IF(基本情報入力シート!L299="","",基本情報入力シート!L299)</f>
        <v/>
      </c>
      <c r="D271" s="288" t="str">
        <f>IF(基本情報入力シート!Q299="","",基本情報入力シート!Q299)</f>
        <v/>
      </c>
      <c r="E271" s="288" t="str">
        <f>IF(基本情報入力シート!V299="","",基本情報入力シート!V299)</f>
        <v/>
      </c>
      <c r="F271" s="288" t="str">
        <f>IF(基本情報入力シート!W299="","",基本情報入力シート!W299)</f>
        <v/>
      </c>
      <c r="G271" s="288" t="str">
        <f>IF(基本情報入力シート!X299="","",基本情報入力シート!X299)</f>
        <v/>
      </c>
      <c r="H271" s="427" t="str">
        <f>IF(基本情報入力シート!Z299="","",基本情報入力シート!Z299)</f>
        <v/>
      </c>
      <c r="I271" s="428" t="str">
        <f>IF(基本情報入力シート!AC299&lt;&gt;"", 基本情報入力シート!AC299, "")</f>
        <v/>
      </c>
      <c r="J271" s="429" t="str">
        <f>IF(基本情報入力シート!AA299="","",基本情報入力シート!AA299)</f>
        <v/>
      </c>
      <c r="K271" s="56" t="str">
        <f>IF(基本情報入力シート!AB299="","",基本情報入力シート!AB299)</f>
        <v/>
      </c>
      <c r="L271" s="430" t="str">
        <f>IF(G271="","",VLOOKUP(G271,【参考】数式用!$A$3:$C$46,3,FALSE))</f>
        <v/>
      </c>
      <c r="M271" s="289" t="str">
        <f t="shared" si="23"/>
        <v/>
      </c>
      <c r="N271" s="259"/>
      <c r="O271" s="259"/>
      <c r="P271" s="259"/>
      <c r="Q271" s="213"/>
      <c r="R271" s="58"/>
      <c r="S271" s="683" t="str">
        <f t="shared" si="24"/>
        <v/>
      </c>
      <c r="T271" s="683"/>
      <c r="U271" s="683"/>
      <c r="V271" s="683"/>
      <c r="W271" s="683"/>
      <c r="X271" s="683"/>
      <c r="Y271" s="683"/>
      <c r="Z271" s="683"/>
      <c r="AA271" s="683"/>
      <c r="AB271" s="683"/>
      <c r="AC271" s="683"/>
      <c r="AE271" s="294" t="str">
        <f t="shared" si="25"/>
        <v/>
      </c>
      <c r="AF271" s="294" t="str">
        <f t="shared" si="26"/>
        <v>×</v>
      </c>
      <c r="AG271" s="284" t="e">
        <f>D271&amp;I271&amp;#REF!</f>
        <v>#REF!</v>
      </c>
      <c r="AH271" s="285" t="e">
        <f>IF(#REF!="○", F271, "")</f>
        <v>#REF!</v>
      </c>
    </row>
    <row r="272" spans="1:34" ht="36.75" customHeight="1">
      <c r="A272" s="286">
        <f t="shared" si="27"/>
        <v>262</v>
      </c>
      <c r="B272" s="287" t="str">
        <f>IF(基本情報入力シート!B300="","",基本情報入力シート!B300)</f>
        <v/>
      </c>
      <c r="C272" s="288" t="str">
        <f>IF(基本情報入力シート!L300="","",基本情報入力シート!L300)</f>
        <v/>
      </c>
      <c r="D272" s="288" t="str">
        <f>IF(基本情報入力シート!Q300="","",基本情報入力シート!Q300)</f>
        <v/>
      </c>
      <c r="E272" s="288" t="str">
        <f>IF(基本情報入力シート!V300="","",基本情報入力シート!V300)</f>
        <v/>
      </c>
      <c r="F272" s="288" t="str">
        <f>IF(基本情報入力シート!W300="","",基本情報入力シート!W300)</f>
        <v/>
      </c>
      <c r="G272" s="288" t="str">
        <f>IF(基本情報入力シート!X300="","",基本情報入力シート!X300)</f>
        <v/>
      </c>
      <c r="H272" s="427" t="str">
        <f>IF(基本情報入力シート!Z300="","",基本情報入力シート!Z300)</f>
        <v/>
      </c>
      <c r="I272" s="428" t="str">
        <f>IF(基本情報入力シート!AC300&lt;&gt;"", 基本情報入力シート!AC300, "")</f>
        <v/>
      </c>
      <c r="J272" s="429" t="str">
        <f>IF(基本情報入力シート!AA300="","",基本情報入力シート!AA300)</f>
        <v/>
      </c>
      <c r="K272" s="56" t="str">
        <f>IF(基本情報入力シート!AB300="","",基本情報入力シート!AB300)</f>
        <v/>
      </c>
      <c r="L272" s="430" t="str">
        <f>IF(G272="","",VLOOKUP(G272,【参考】数式用!$A$3:$C$46,3,FALSE))</f>
        <v/>
      </c>
      <c r="M272" s="289" t="str">
        <f t="shared" si="23"/>
        <v/>
      </c>
      <c r="N272" s="259"/>
      <c r="O272" s="259"/>
      <c r="P272" s="259"/>
      <c r="Q272" s="213"/>
      <c r="R272" s="58"/>
      <c r="S272" s="683" t="str">
        <f t="shared" si="24"/>
        <v/>
      </c>
      <c r="T272" s="683"/>
      <c r="U272" s="683"/>
      <c r="V272" s="683"/>
      <c r="W272" s="683"/>
      <c r="X272" s="683"/>
      <c r="Y272" s="683"/>
      <c r="Z272" s="683"/>
      <c r="AA272" s="683"/>
      <c r="AB272" s="683"/>
      <c r="AC272" s="683"/>
      <c r="AE272" s="294" t="str">
        <f t="shared" si="25"/>
        <v/>
      </c>
      <c r="AF272" s="294" t="str">
        <f t="shared" si="26"/>
        <v>×</v>
      </c>
      <c r="AG272" s="284" t="e">
        <f>D272&amp;I272&amp;#REF!</f>
        <v>#REF!</v>
      </c>
      <c r="AH272" s="285" t="e">
        <f>IF(#REF!="○", F272, "")</f>
        <v>#REF!</v>
      </c>
    </row>
    <row r="273" spans="1:34" ht="36.75" customHeight="1">
      <c r="A273" s="286">
        <f t="shared" si="27"/>
        <v>263</v>
      </c>
      <c r="B273" s="287" t="str">
        <f>IF(基本情報入力シート!B301="","",基本情報入力シート!B301)</f>
        <v/>
      </c>
      <c r="C273" s="288" t="str">
        <f>IF(基本情報入力シート!L301="","",基本情報入力シート!L301)</f>
        <v/>
      </c>
      <c r="D273" s="288" t="str">
        <f>IF(基本情報入力シート!Q301="","",基本情報入力シート!Q301)</f>
        <v/>
      </c>
      <c r="E273" s="288" t="str">
        <f>IF(基本情報入力シート!V301="","",基本情報入力シート!V301)</f>
        <v/>
      </c>
      <c r="F273" s="288" t="str">
        <f>IF(基本情報入力シート!W301="","",基本情報入力シート!W301)</f>
        <v/>
      </c>
      <c r="G273" s="288" t="str">
        <f>IF(基本情報入力シート!X301="","",基本情報入力シート!X301)</f>
        <v/>
      </c>
      <c r="H273" s="427" t="str">
        <f>IF(基本情報入力シート!Z301="","",基本情報入力シート!Z301)</f>
        <v/>
      </c>
      <c r="I273" s="428" t="str">
        <f>IF(基本情報入力シート!AC301&lt;&gt;"", 基本情報入力シート!AC301, "")</f>
        <v/>
      </c>
      <c r="J273" s="429" t="str">
        <f>IF(基本情報入力シート!AA301="","",基本情報入力シート!AA301)</f>
        <v/>
      </c>
      <c r="K273" s="56" t="str">
        <f>IF(基本情報入力シート!AB301="","",基本情報入力シート!AB301)</f>
        <v/>
      </c>
      <c r="L273" s="430" t="str">
        <f>IF(G273="","",VLOOKUP(G273,【参考】数式用!$A$3:$C$46,3,FALSE))</f>
        <v/>
      </c>
      <c r="M273" s="289" t="str">
        <f t="shared" si="23"/>
        <v/>
      </c>
      <c r="N273" s="259"/>
      <c r="O273" s="259"/>
      <c r="P273" s="259"/>
      <c r="Q273" s="213"/>
      <c r="R273" s="58"/>
      <c r="S273" s="683" t="str">
        <f t="shared" si="24"/>
        <v/>
      </c>
      <c r="T273" s="683"/>
      <c r="U273" s="683"/>
      <c r="V273" s="683"/>
      <c r="W273" s="683"/>
      <c r="X273" s="683"/>
      <c r="Y273" s="683"/>
      <c r="Z273" s="683"/>
      <c r="AA273" s="683"/>
      <c r="AB273" s="683"/>
      <c r="AC273" s="683"/>
      <c r="AE273" s="294" t="str">
        <f t="shared" si="25"/>
        <v/>
      </c>
      <c r="AF273" s="294" t="str">
        <f t="shared" si="26"/>
        <v>×</v>
      </c>
      <c r="AG273" s="284" t="e">
        <f>D273&amp;I273&amp;#REF!</f>
        <v>#REF!</v>
      </c>
      <c r="AH273" s="285" t="e">
        <f>IF(#REF!="○", F273, "")</f>
        <v>#REF!</v>
      </c>
    </row>
    <row r="274" spans="1:34" ht="36.75" customHeight="1">
      <c r="A274" s="286">
        <f t="shared" si="27"/>
        <v>264</v>
      </c>
      <c r="B274" s="287" t="str">
        <f>IF(基本情報入力シート!B302="","",基本情報入力シート!B302)</f>
        <v/>
      </c>
      <c r="C274" s="288" t="str">
        <f>IF(基本情報入力シート!L302="","",基本情報入力シート!L302)</f>
        <v/>
      </c>
      <c r="D274" s="288" t="str">
        <f>IF(基本情報入力シート!Q302="","",基本情報入力シート!Q302)</f>
        <v/>
      </c>
      <c r="E274" s="288" t="str">
        <f>IF(基本情報入力シート!V302="","",基本情報入力シート!V302)</f>
        <v/>
      </c>
      <c r="F274" s="288" t="str">
        <f>IF(基本情報入力シート!W302="","",基本情報入力シート!W302)</f>
        <v/>
      </c>
      <c r="G274" s="288" t="str">
        <f>IF(基本情報入力シート!X302="","",基本情報入力シート!X302)</f>
        <v/>
      </c>
      <c r="H274" s="427" t="str">
        <f>IF(基本情報入力シート!Z302="","",基本情報入力シート!Z302)</f>
        <v/>
      </c>
      <c r="I274" s="428" t="str">
        <f>IF(基本情報入力シート!AC302&lt;&gt;"", 基本情報入力シート!AC302, "")</f>
        <v/>
      </c>
      <c r="J274" s="429" t="str">
        <f>IF(基本情報入力シート!AA302="","",基本情報入力シート!AA302)</f>
        <v/>
      </c>
      <c r="K274" s="56" t="str">
        <f>IF(基本情報入力シート!AB302="","",基本情報入力シート!AB302)</f>
        <v/>
      </c>
      <c r="L274" s="430" t="str">
        <f>IF(G274="","",VLOOKUP(G274,【参考】数式用!$A$3:$C$46,3,FALSE))</f>
        <v/>
      </c>
      <c r="M274" s="289" t="str">
        <f t="shared" si="23"/>
        <v/>
      </c>
      <c r="N274" s="259"/>
      <c r="O274" s="259"/>
      <c r="P274" s="259"/>
      <c r="Q274" s="213"/>
      <c r="R274" s="58"/>
      <c r="S274" s="683" t="str">
        <f t="shared" si="24"/>
        <v/>
      </c>
      <c r="T274" s="683"/>
      <c r="U274" s="683"/>
      <c r="V274" s="683"/>
      <c r="W274" s="683"/>
      <c r="X274" s="683"/>
      <c r="Y274" s="683"/>
      <c r="Z274" s="683"/>
      <c r="AA274" s="683"/>
      <c r="AB274" s="683"/>
      <c r="AC274" s="683"/>
      <c r="AE274" s="294" t="str">
        <f t="shared" si="25"/>
        <v/>
      </c>
      <c r="AF274" s="294" t="str">
        <f t="shared" si="26"/>
        <v>×</v>
      </c>
      <c r="AG274" s="284" t="e">
        <f>D274&amp;I274&amp;#REF!</f>
        <v>#REF!</v>
      </c>
      <c r="AH274" s="285" t="e">
        <f>IF(#REF!="○", F274, "")</f>
        <v>#REF!</v>
      </c>
    </row>
    <row r="275" spans="1:34" ht="36.75" customHeight="1">
      <c r="A275" s="286">
        <f t="shared" si="27"/>
        <v>265</v>
      </c>
      <c r="B275" s="287" t="str">
        <f>IF(基本情報入力シート!B303="","",基本情報入力シート!B303)</f>
        <v/>
      </c>
      <c r="C275" s="288" t="str">
        <f>IF(基本情報入力シート!L303="","",基本情報入力シート!L303)</f>
        <v/>
      </c>
      <c r="D275" s="288" t="str">
        <f>IF(基本情報入力シート!Q303="","",基本情報入力シート!Q303)</f>
        <v/>
      </c>
      <c r="E275" s="288" t="str">
        <f>IF(基本情報入力シート!V303="","",基本情報入力シート!V303)</f>
        <v/>
      </c>
      <c r="F275" s="288" t="str">
        <f>IF(基本情報入力シート!W303="","",基本情報入力シート!W303)</f>
        <v/>
      </c>
      <c r="G275" s="288" t="str">
        <f>IF(基本情報入力シート!X303="","",基本情報入力シート!X303)</f>
        <v/>
      </c>
      <c r="H275" s="427" t="str">
        <f>IF(基本情報入力シート!Z303="","",基本情報入力シート!Z303)</f>
        <v/>
      </c>
      <c r="I275" s="428" t="str">
        <f>IF(基本情報入力シート!AC303&lt;&gt;"", 基本情報入力シート!AC303, "")</f>
        <v/>
      </c>
      <c r="J275" s="429" t="str">
        <f>IF(基本情報入力シート!AA303="","",基本情報入力シート!AA303)</f>
        <v/>
      </c>
      <c r="K275" s="56" t="str">
        <f>IF(基本情報入力シート!AB303="","",基本情報入力シート!AB303)</f>
        <v/>
      </c>
      <c r="L275" s="430" t="str">
        <f>IF(G275="","",VLOOKUP(G275,【参考】数式用!$A$3:$C$46,3,FALSE))</f>
        <v/>
      </c>
      <c r="M275" s="289" t="str">
        <f t="shared" si="23"/>
        <v/>
      </c>
      <c r="N275" s="259"/>
      <c r="O275" s="259"/>
      <c r="P275" s="259"/>
      <c r="Q275" s="213"/>
      <c r="R275" s="58"/>
      <c r="S275" s="683" t="str">
        <f t="shared" si="24"/>
        <v/>
      </c>
      <c r="T275" s="683"/>
      <c r="U275" s="683"/>
      <c r="V275" s="683"/>
      <c r="W275" s="683"/>
      <c r="X275" s="683"/>
      <c r="Y275" s="683"/>
      <c r="Z275" s="683"/>
      <c r="AA275" s="683"/>
      <c r="AB275" s="683"/>
      <c r="AC275" s="683"/>
      <c r="AE275" s="294" t="str">
        <f t="shared" si="25"/>
        <v/>
      </c>
      <c r="AF275" s="294" t="str">
        <f t="shared" si="26"/>
        <v>×</v>
      </c>
      <c r="AG275" s="284" t="e">
        <f>D275&amp;I275&amp;#REF!</f>
        <v>#REF!</v>
      </c>
      <c r="AH275" s="285" t="e">
        <f>IF(#REF!="○", F275, "")</f>
        <v>#REF!</v>
      </c>
    </row>
    <row r="276" spans="1:34" ht="36.75" customHeight="1">
      <c r="A276" s="286">
        <f t="shared" si="27"/>
        <v>266</v>
      </c>
      <c r="B276" s="287" t="str">
        <f>IF(基本情報入力シート!B304="","",基本情報入力シート!B304)</f>
        <v/>
      </c>
      <c r="C276" s="288" t="str">
        <f>IF(基本情報入力シート!L304="","",基本情報入力シート!L304)</f>
        <v/>
      </c>
      <c r="D276" s="288" t="str">
        <f>IF(基本情報入力シート!Q304="","",基本情報入力シート!Q304)</f>
        <v/>
      </c>
      <c r="E276" s="288" t="str">
        <f>IF(基本情報入力シート!V304="","",基本情報入力シート!V304)</f>
        <v/>
      </c>
      <c r="F276" s="288" t="str">
        <f>IF(基本情報入力シート!W304="","",基本情報入力シート!W304)</f>
        <v/>
      </c>
      <c r="G276" s="288" t="str">
        <f>IF(基本情報入力シート!X304="","",基本情報入力シート!X304)</f>
        <v/>
      </c>
      <c r="H276" s="427" t="str">
        <f>IF(基本情報入力シート!Z304="","",基本情報入力シート!Z304)</f>
        <v/>
      </c>
      <c r="I276" s="428" t="str">
        <f>IF(基本情報入力シート!AC304&lt;&gt;"", 基本情報入力シート!AC304, "")</f>
        <v/>
      </c>
      <c r="J276" s="429" t="str">
        <f>IF(基本情報入力シート!AA304="","",基本情報入力シート!AA304)</f>
        <v/>
      </c>
      <c r="K276" s="56" t="str">
        <f>IF(基本情報入力シート!AB304="","",基本情報入力シート!AB304)</f>
        <v/>
      </c>
      <c r="L276" s="430" t="str">
        <f>IF(G276="","",VLOOKUP(G276,【参考】数式用!$A$3:$C$46,3,FALSE))</f>
        <v/>
      </c>
      <c r="M276" s="289" t="str">
        <f t="shared" si="23"/>
        <v/>
      </c>
      <c r="N276" s="259"/>
      <c r="O276" s="259"/>
      <c r="P276" s="259"/>
      <c r="Q276" s="213"/>
      <c r="R276" s="58"/>
      <c r="S276" s="683" t="str">
        <f t="shared" si="24"/>
        <v/>
      </c>
      <c r="T276" s="683"/>
      <c r="U276" s="683"/>
      <c r="V276" s="683"/>
      <c r="W276" s="683"/>
      <c r="X276" s="683"/>
      <c r="Y276" s="683"/>
      <c r="Z276" s="683"/>
      <c r="AA276" s="683"/>
      <c r="AB276" s="683"/>
      <c r="AC276" s="683"/>
      <c r="AE276" s="294" t="str">
        <f t="shared" si="25"/>
        <v/>
      </c>
      <c r="AF276" s="294" t="str">
        <f t="shared" si="26"/>
        <v>×</v>
      </c>
      <c r="AG276" s="284" t="e">
        <f>D276&amp;I276&amp;#REF!</f>
        <v>#REF!</v>
      </c>
      <c r="AH276" s="285" t="e">
        <f>IF(#REF!="○", F276, "")</f>
        <v>#REF!</v>
      </c>
    </row>
    <row r="277" spans="1:34" ht="36.75" customHeight="1">
      <c r="A277" s="286">
        <f t="shared" si="27"/>
        <v>267</v>
      </c>
      <c r="B277" s="287" t="str">
        <f>IF(基本情報入力シート!B305="","",基本情報入力シート!B305)</f>
        <v/>
      </c>
      <c r="C277" s="288" t="str">
        <f>IF(基本情報入力シート!L305="","",基本情報入力シート!L305)</f>
        <v/>
      </c>
      <c r="D277" s="288" t="str">
        <f>IF(基本情報入力シート!Q305="","",基本情報入力シート!Q305)</f>
        <v/>
      </c>
      <c r="E277" s="288" t="str">
        <f>IF(基本情報入力シート!V305="","",基本情報入力シート!V305)</f>
        <v/>
      </c>
      <c r="F277" s="288" t="str">
        <f>IF(基本情報入力シート!W305="","",基本情報入力シート!W305)</f>
        <v/>
      </c>
      <c r="G277" s="288" t="str">
        <f>IF(基本情報入力シート!X305="","",基本情報入力シート!X305)</f>
        <v/>
      </c>
      <c r="H277" s="427" t="str">
        <f>IF(基本情報入力シート!Z305="","",基本情報入力シート!Z305)</f>
        <v/>
      </c>
      <c r="I277" s="428" t="str">
        <f>IF(基本情報入力シート!AC305&lt;&gt;"", 基本情報入力シート!AC305, "")</f>
        <v/>
      </c>
      <c r="J277" s="429" t="str">
        <f>IF(基本情報入力シート!AA305="","",基本情報入力シート!AA305)</f>
        <v/>
      </c>
      <c r="K277" s="56" t="str">
        <f>IF(基本情報入力シート!AB305="","",基本情報入力シート!AB305)</f>
        <v/>
      </c>
      <c r="L277" s="430" t="str">
        <f>IF(G277="","",VLOOKUP(G277,【参考】数式用!$A$3:$C$46,3,FALSE))</f>
        <v/>
      </c>
      <c r="M277" s="289" t="str">
        <f t="shared" si="23"/>
        <v/>
      </c>
      <c r="N277" s="259"/>
      <c r="O277" s="259"/>
      <c r="P277" s="259"/>
      <c r="Q277" s="213"/>
      <c r="R277" s="58"/>
      <c r="S277" s="683" t="str">
        <f t="shared" si="24"/>
        <v/>
      </c>
      <c r="T277" s="683"/>
      <c r="U277" s="683"/>
      <c r="V277" s="683"/>
      <c r="W277" s="683"/>
      <c r="X277" s="683"/>
      <c r="Y277" s="683"/>
      <c r="Z277" s="683"/>
      <c r="AA277" s="683"/>
      <c r="AB277" s="683"/>
      <c r="AC277" s="683"/>
      <c r="AE277" s="294" t="str">
        <f t="shared" si="25"/>
        <v/>
      </c>
      <c r="AF277" s="294" t="str">
        <f t="shared" si="26"/>
        <v>×</v>
      </c>
      <c r="AG277" s="284" t="e">
        <f>D277&amp;I277&amp;#REF!</f>
        <v>#REF!</v>
      </c>
      <c r="AH277" s="285" t="e">
        <f>IF(#REF!="○", F277, "")</f>
        <v>#REF!</v>
      </c>
    </row>
    <row r="278" spans="1:34" ht="36.75" customHeight="1">
      <c r="A278" s="286">
        <f t="shared" si="27"/>
        <v>268</v>
      </c>
      <c r="B278" s="287" t="str">
        <f>IF(基本情報入力シート!B306="","",基本情報入力シート!B306)</f>
        <v/>
      </c>
      <c r="C278" s="288" t="str">
        <f>IF(基本情報入力シート!L306="","",基本情報入力シート!L306)</f>
        <v/>
      </c>
      <c r="D278" s="288" t="str">
        <f>IF(基本情報入力シート!Q306="","",基本情報入力シート!Q306)</f>
        <v/>
      </c>
      <c r="E278" s="288" t="str">
        <f>IF(基本情報入力シート!V306="","",基本情報入力シート!V306)</f>
        <v/>
      </c>
      <c r="F278" s="288" t="str">
        <f>IF(基本情報入力シート!W306="","",基本情報入力シート!W306)</f>
        <v/>
      </c>
      <c r="G278" s="288" t="str">
        <f>IF(基本情報入力シート!X306="","",基本情報入力シート!X306)</f>
        <v/>
      </c>
      <c r="H278" s="427" t="str">
        <f>IF(基本情報入力シート!Z306="","",基本情報入力シート!Z306)</f>
        <v/>
      </c>
      <c r="I278" s="428" t="str">
        <f>IF(基本情報入力シート!AC306&lt;&gt;"", 基本情報入力シート!AC306, "")</f>
        <v/>
      </c>
      <c r="J278" s="429" t="str">
        <f>IF(基本情報入力シート!AA306="","",基本情報入力シート!AA306)</f>
        <v/>
      </c>
      <c r="K278" s="56" t="str">
        <f>IF(基本情報入力シート!AB306="","",基本情報入力シート!AB306)</f>
        <v/>
      </c>
      <c r="L278" s="430" t="str">
        <f>IF(G278="","",VLOOKUP(G278,【参考】数式用!$A$3:$C$46,3,FALSE))</f>
        <v/>
      </c>
      <c r="M278" s="289" t="str">
        <f t="shared" si="23"/>
        <v/>
      </c>
      <c r="N278" s="259"/>
      <c r="O278" s="259"/>
      <c r="P278" s="259"/>
      <c r="Q278" s="213"/>
      <c r="R278" s="58"/>
      <c r="S278" s="683" t="str">
        <f t="shared" si="24"/>
        <v/>
      </c>
      <c r="T278" s="683"/>
      <c r="U278" s="683"/>
      <c r="V278" s="683"/>
      <c r="W278" s="683"/>
      <c r="X278" s="683"/>
      <c r="Y278" s="683"/>
      <c r="Z278" s="683"/>
      <c r="AA278" s="683"/>
      <c r="AB278" s="683"/>
      <c r="AC278" s="683"/>
      <c r="AE278" s="294" t="str">
        <f t="shared" si="25"/>
        <v/>
      </c>
      <c r="AF278" s="294" t="str">
        <f t="shared" si="26"/>
        <v>×</v>
      </c>
      <c r="AG278" s="284" t="e">
        <f>D278&amp;I278&amp;#REF!</f>
        <v>#REF!</v>
      </c>
      <c r="AH278" s="285" t="e">
        <f>IF(#REF!="○", F278, "")</f>
        <v>#REF!</v>
      </c>
    </row>
    <row r="279" spans="1:34" ht="36.75" customHeight="1">
      <c r="A279" s="286">
        <f t="shared" si="27"/>
        <v>269</v>
      </c>
      <c r="B279" s="287" t="str">
        <f>IF(基本情報入力シート!B307="","",基本情報入力シート!B307)</f>
        <v/>
      </c>
      <c r="C279" s="288" t="str">
        <f>IF(基本情報入力シート!L307="","",基本情報入力シート!L307)</f>
        <v/>
      </c>
      <c r="D279" s="288" t="str">
        <f>IF(基本情報入力シート!Q307="","",基本情報入力シート!Q307)</f>
        <v/>
      </c>
      <c r="E279" s="288" t="str">
        <f>IF(基本情報入力シート!V307="","",基本情報入力シート!V307)</f>
        <v/>
      </c>
      <c r="F279" s="288" t="str">
        <f>IF(基本情報入力シート!W307="","",基本情報入力シート!W307)</f>
        <v/>
      </c>
      <c r="G279" s="288" t="str">
        <f>IF(基本情報入力シート!X307="","",基本情報入力シート!X307)</f>
        <v/>
      </c>
      <c r="H279" s="427" t="str">
        <f>IF(基本情報入力シート!Z307="","",基本情報入力シート!Z307)</f>
        <v/>
      </c>
      <c r="I279" s="428" t="str">
        <f>IF(基本情報入力シート!AC307&lt;&gt;"", 基本情報入力シート!AC307, "")</f>
        <v/>
      </c>
      <c r="J279" s="429" t="str">
        <f>IF(基本情報入力シート!AA307="","",基本情報入力シート!AA307)</f>
        <v/>
      </c>
      <c r="K279" s="56" t="str">
        <f>IF(基本情報入力シート!AB307="","",基本情報入力シート!AB307)</f>
        <v/>
      </c>
      <c r="L279" s="430" t="str">
        <f>IF(G279="","",VLOOKUP(G279,【参考】数式用!$A$3:$C$46,3,FALSE))</f>
        <v/>
      </c>
      <c r="M279" s="289" t="str">
        <f t="shared" si="23"/>
        <v/>
      </c>
      <c r="N279" s="259"/>
      <c r="O279" s="259"/>
      <c r="P279" s="259"/>
      <c r="Q279" s="213"/>
      <c r="R279" s="58"/>
      <c r="S279" s="683" t="str">
        <f t="shared" si="24"/>
        <v/>
      </c>
      <c r="T279" s="683"/>
      <c r="U279" s="683"/>
      <c r="V279" s="683"/>
      <c r="W279" s="683"/>
      <c r="X279" s="683"/>
      <c r="Y279" s="683"/>
      <c r="Z279" s="683"/>
      <c r="AA279" s="683"/>
      <c r="AB279" s="683"/>
      <c r="AC279" s="683"/>
      <c r="AE279" s="294" t="str">
        <f t="shared" si="25"/>
        <v/>
      </c>
      <c r="AF279" s="294" t="str">
        <f t="shared" si="26"/>
        <v>×</v>
      </c>
      <c r="AG279" s="284" t="e">
        <f>D279&amp;I279&amp;#REF!</f>
        <v>#REF!</v>
      </c>
      <c r="AH279" s="285" t="e">
        <f>IF(#REF!="○", F279, "")</f>
        <v>#REF!</v>
      </c>
    </row>
    <row r="280" spans="1:34" ht="36.75" customHeight="1">
      <c r="A280" s="286">
        <f t="shared" si="27"/>
        <v>270</v>
      </c>
      <c r="B280" s="287" t="str">
        <f>IF(基本情報入力シート!B308="","",基本情報入力シート!B308)</f>
        <v/>
      </c>
      <c r="C280" s="288" t="str">
        <f>IF(基本情報入力シート!L308="","",基本情報入力シート!L308)</f>
        <v/>
      </c>
      <c r="D280" s="288" t="str">
        <f>IF(基本情報入力シート!Q308="","",基本情報入力シート!Q308)</f>
        <v/>
      </c>
      <c r="E280" s="288" t="str">
        <f>IF(基本情報入力シート!V308="","",基本情報入力シート!V308)</f>
        <v/>
      </c>
      <c r="F280" s="288" t="str">
        <f>IF(基本情報入力シート!W308="","",基本情報入力シート!W308)</f>
        <v/>
      </c>
      <c r="G280" s="288" t="str">
        <f>IF(基本情報入力シート!X308="","",基本情報入力シート!X308)</f>
        <v/>
      </c>
      <c r="H280" s="427" t="str">
        <f>IF(基本情報入力シート!Z308="","",基本情報入力シート!Z308)</f>
        <v/>
      </c>
      <c r="I280" s="428" t="str">
        <f>IF(基本情報入力シート!AC308&lt;&gt;"", 基本情報入力シート!AC308, "")</f>
        <v/>
      </c>
      <c r="J280" s="429" t="str">
        <f>IF(基本情報入力シート!AA308="","",基本情報入力シート!AA308)</f>
        <v/>
      </c>
      <c r="K280" s="56" t="str">
        <f>IF(基本情報入力シート!AB308="","",基本情報入力シート!AB308)</f>
        <v/>
      </c>
      <c r="L280" s="430" t="str">
        <f>IF(G280="","",VLOOKUP(G280,【参考】数式用!$A$3:$C$46,3,FALSE))</f>
        <v/>
      </c>
      <c r="M280" s="289" t="str">
        <f t="shared" si="23"/>
        <v/>
      </c>
      <c r="N280" s="259"/>
      <c r="O280" s="259"/>
      <c r="P280" s="259"/>
      <c r="Q280" s="213"/>
      <c r="R280" s="58"/>
      <c r="S280" s="683" t="str">
        <f t="shared" si="24"/>
        <v/>
      </c>
      <c r="T280" s="683"/>
      <c r="U280" s="683"/>
      <c r="V280" s="683"/>
      <c r="W280" s="683"/>
      <c r="X280" s="683"/>
      <c r="Y280" s="683"/>
      <c r="Z280" s="683"/>
      <c r="AA280" s="683"/>
      <c r="AB280" s="683"/>
      <c r="AC280" s="683"/>
      <c r="AE280" s="294" t="str">
        <f t="shared" si="25"/>
        <v/>
      </c>
      <c r="AF280" s="294" t="str">
        <f t="shared" si="26"/>
        <v>×</v>
      </c>
      <c r="AG280" s="284" t="e">
        <f>D280&amp;I280&amp;#REF!</f>
        <v>#REF!</v>
      </c>
      <c r="AH280" s="285" t="e">
        <f>IF(#REF!="○", F280, "")</f>
        <v>#REF!</v>
      </c>
    </row>
    <row r="281" spans="1:34" ht="36.75" customHeight="1">
      <c r="A281" s="286">
        <f t="shared" si="27"/>
        <v>271</v>
      </c>
      <c r="B281" s="287" t="str">
        <f>IF(基本情報入力シート!B309="","",基本情報入力シート!B309)</f>
        <v/>
      </c>
      <c r="C281" s="288" t="str">
        <f>IF(基本情報入力シート!L309="","",基本情報入力シート!L309)</f>
        <v/>
      </c>
      <c r="D281" s="288" t="str">
        <f>IF(基本情報入力シート!Q309="","",基本情報入力シート!Q309)</f>
        <v/>
      </c>
      <c r="E281" s="288" t="str">
        <f>IF(基本情報入力シート!V309="","",基本情報入力シート!V309)</f>
        <v/>
      </c>
      <c r="F281" s="288" t="str">
        <f>IF(基本情報入力シート!W309="","",基本情報入力シート!W309)</f>
        <v/>
      </c>
      <c r="G281" s="288" t="str">
        <f>IF(基本情報入力シート!X309="","",基本情報入力シート!X309)</f>
        <v/>
      </c>
      <c r="H281" s="427" t="str">
        <f>IF(基本情報入力シート!Z309="","",基本情報入力シート!Z309)</f>
        <v/>
      </c>
      <c r="I281" s="428" t="str">
        <f>IF(基本情報入力シート!AC309&lt;&gt;"", 基本情報入力シート!AC309, "")</f>
        <v/>
      </c>
      <c r="J281" s="429" t="str">
        <f>IF(基本情報入力シート!AA309="","",基本情報入力シート!AA309)</f>
        <v/>
      </c>
      <c r="K281" s="56" t="str">
        <f>IF(基本情報入力シート!AB309="","",基本情報入力シート!AB309)</f>
        <v/>
      </c>
      <c r="L281" s="430" t="str">
        <f>IF(G281="","",VLOOKUP(G281,【参考】数式用!$A$3:$C$46,3,FALSE))</f>
        <v/>
      </c>
      <c r="M281" s="289" t="str">
        <f t="shared" si="23"/>
        <v/>
      </c>
      <c r="N281" s="259"/>
      <c r="O281" s="259"/>
      <c r="P281" s="259"/>
      <c r="Q281" s="213"/>
      <c r="R281" s="58"/>
      <c r="S281" s="683" t="str">
        <f t="shared" si="24"/>
        <v/>
      </c>
      <c r="T281" s="683"/>
      <c r="U281" s="683"/>
      <c r="V281" s="683"/>
      <c r="W281" s="683"/>
      <c r="X281" s="683"/>
      <c r="Y281" s="683"/>
      <c r="Z281" s="683"/>
      <c r="AA281" s="683"/>
      <c r="AB281" s="683"/>
      <c r="AC281" s="683"/>
      <c r="AE281" s="294" t="str">
        <f t="shared" si="25"/>
        <v/>
      </c>
      <c r="AF281" s="294" t="str">
        <f t="shared" si="26"/>
        <v>×</v>
      </c>
      <c r="AG281" s="284" t="e">
        <f>D281&amp;I281&amp;#REF!</f>
        <v>#REF!</v>
      </c>
      <c r="AH281" s="285" t="e">
        <f>IF(#REF!="○", F281, "")</f>
        <v>#REF!</v>
      </c>
    </row>
    <row r="282" spans="1:34" ht="36.75" customHeight="1">
      <c r="A282" s="286">
        <f t="shared" si="27"/>
        <v>272</v>
      </c>
      <c r="B282" s="287" t="str">
        <f>IF(基本情報入力シート!B310="","",基本情報入力シート!B310)</f>
        <v/>
      </c>
      <c r="C282" s="288" t="str">
        <f>IF(基本情報入力シート!L310="","",基本情報入力シート!L310)</f>
        <v/>
      </c>
      <c r="D282" s="288" t="str">
        <f>IF(基本情報入力シート!Q310="","",基本情報入力シート!Q310)</f>
        <v/>
      </c>
      <c r="E282" s="288" t="str">
        <f>IF(基本情報入力シート!V310="","",基本情報入力シート!V310)</f>
        <v/>
      </c>
      <c r="F282" s="288" t="str">
        <f>IF(基本情報入力シート!W310="","",基本情報入力シート!W310)</f>
        <v/>
      </c>
      <c r="G282" s="288" t="str">
        <f>IF(基本情報入力シート!X310="","",基本情報入力シート!X310)</f>
        <v/>
      </c>
      <c r="H282" s="427" t="str">
        <f>IF(基本情報入力シート!Z310="","",基本情報入力シート!Z310)</f>
        <v/>
      </c>
      <c r="I282" s="428" t="str">
        <f>IF(基本情報入力シート!AC310&lt;&gt;"", 基本情報入力シート!AC310, "")</f>
        <v/>
      </c>
      <c r="J282" s="429" t="str">
        <f>IF(基本情報入力シート!AA310="","",基本情報入力シート!AA310)</f>
        <v/>
      </c>
      <c r="K282" s="56" t="str">
        <f>IF(基本情報入力シート!AB310="","",基本情報入力シート!AB310)</f>
        <v/>
      </c>
      <c r="L282" s="430" t="str">
        <f>IF(G282="","",VLOOKUP(G282,【参考】数式用!$A$3:$C$46,3,FALSE))</f>
        <v/>
      </c>
      <c r="M282" s="289" t="str">
        <f t="shared" si="23"/>
        <v/>
      </c>
      <c r="N282" s="259"/>
      <c r="O282" s="259"/>
      <c r="P282" s="259"/>
      <c r="Q282" s="213"/>
      <c r="R282" s="58"/>
      <c r="S282" s="683" t="str">
        <f t="shared" si="24"/>
        <v/>
      </c>
      <c r="T282" s="683"/>
      <c r="U282" s="683"/>
      <c r="V282" s="683"/>
      <c r="W282" s="683"/>
      <c r="X282" s="683"/>
      <c r="Y282" s="683"/>
      <c r="Z282" s="683"/>
      <c r="AA282" s="683"/>
      <c r="AB282" s="683"/>
      <c r="AC282" s="683"/>
      <c r="AE282" s="294" t="str">
        <f t="shared" si="25"/>
        <v/>
      </c>
      <c r="AF282" s="294" t="str">
        <f t="shared" si="26"/>
        <v>×</v>
      </c>
      <c r="AG282" s="284" t="e">
        <f>D282&amp;I282&amp;#REF!</f>
        <v>#REF!</v>
      </c>
      <c r="AH282" s="285" t="e">
        <f>IF(#REF!="○", F282, "")</f>
        <v>#REF!</v>
      </c>
    </row>
    <row r="283" spans="1:34" ht="36.75" customHeight="1">
      <c r="A283" s="286">
        <f t="shared" si="27"/>
        <v>273</v>
      </c>
      <c r="B283" s="287" t="str">
        <f>IF(基本情報入力シート!B311="","",基本情報入力シート!B311)</f>
        <v/>
      </c>
      <c r="C283" s="288" t="str">
        <f>IF(基本情報入力シート!L311="","",基本情報入力シート!L311)</f>
        <v/>
      </c>
      <c r="D283" s="288" t="str">
        <f>IF(基本情報入力シート!Q311="","",基本情報入力シート!Q311)</f>
        <v/>
      </c>
      <c r="E283" s="288" t="str">
        <f>IF(基本情報入力シート!V311="","",基本情報入力シート!V311)</f>
        <v/>
      </c>
      <c r="F283" s="288" t="str">
        <f>IF(基本情報入力シート!W311="","",基本情報入力シート!W311)</f>
        <v/>
      </c>
      <c r="G283" s="288" t="str">
        <f>IF(基本情報入力シート!X311="","",基本情報入力シート!X311)</f>
        <v/>
      </c>
      <c r="H283" s="427" t="str">
        <f>IF(基本情報入力シート!Z311="","",基本情報入力シート!Z311)</f>
        <v/>
      </c>
      <c r="I283" s="428" t="str">
        <f>IF(基本情報入力シート!AC311&lt;&gt;"", 基本情報入力シート!AC311, "")</f>
        <v/>
      </c>
      <c r="J283" s="429" t="str">
        <f>IF(基本情報入力シート!AA311="","",基本情報入力シート!AA311)</f>
        <v/>
      </c>
      <c r="K283" s="56" t="str">
        <f>IF(基本情報入力シート!AB311="","",基本情報入力シート!AB311)</f>
        <v/>
      </c>
      <c r="L283" s="430" t="str">
        <f>IF(G283="","",VLOOKUP(G283,【参考】数式用!$A$3:$C$46,3,FALSE))</f>
        <v/>
      </c>
      <c r="M283" s="289" t="str">
        <f t="shared" si="23"/>
        <v/>
      </c>
      <c r="N283" s="259"/>
      <c r="O283" s="259"/>
      <c r="P283" s="259"/>
      <c r="Q283" s="213"/>
      <c r="R283" s="58"/>
      <c r="S283" s="683" t="str">
        <f t="shared" si="24"/>
        <v/>
      </c>
      <c r="T283" s="683"/>
      <c r="U283" s="683"/>
      <c r="V283" s="683"/>
      <c r="W283" s="683"/>
      <c r="X283" s="683"/>
      <c r="Y283" s="683"/>
      <c r="Z283" s="683"/>
      <c r="AA283" s="683"/>
      <c r="AB283" s="683"/>
      <c r="AC283" s="683"/>
      <c r="AE283" s="294" t="str">
        <f t="shared" si="25"/>
        <v/>
      </c>
      <c r="AF283" s="294" t="str">
        <f t="shared" si="26"/>
        <v>×</v>
      </c>
      <c r="AG283" s="284" t="e">
        <f>D283&amp;I283&amp;#REF!</f>
        <v>#REF!</v>
      </c>
      <c r="AH283" s="285" t="e">
        <f>IF(#REF!="○", F283, "")</f>
        <v>#REF!</v>
      </c>
    </row>
    <row r="284" spans="1:34" ht="36.75" customHeight="1">
      <c r="A284" s="286">
        <f t="shared" si="27"/>
        <v>274</v>
      </c>
      <c r="B284" s="287" t="str">
        <f>IF(基本情報入力シート!B312="","",基本情報入力シート!B312)</f>
        <v/>
      </c>
      <c r="C284" s="288" t="str">
        <f>IF(基本情報入力シート!L312="","",基本情報入力シート!L312)</f>
        <v/>
      </c>
      <c r="D284" s="288" t="str">
        <f>IF(基本情報入力シート!Q312="","",基本情報入力シート!Q312)</f>
        <v/>
      </c>
      <c r="E284" s="288" t="str">
        <f>IF(基本情報入力シート!V312="","",基本情報入力シート!V312)</f>
        <v/>
      </c>
      <c r="F284" s="288" t="str">
        <f>IF(基本情報入力シート!W312="","",基本情報入力シート!W312)</f>
        <v/>
      </c>
      <c r="G284" s="288" t="str">
        <f>IF(基本情報入力シート!X312="","",基本情報入力シート!X312)</f>
        <v/>
      </c>
      <c r="H284" s="427" t="str">
        <f>IF(基本情報入力シート!Z312="","",基本情報入力シート!Z312)</f>
        <v/>
      </c>
      <c r="I284" s="428" t="str">
        <f>IF(基本情報入力シート!AC312&lt;&gt;"", 基本情報入力シート!AC312, "")</f>
        <v/>
      </c>
      <c r="J284" s="429" t="str">
        <f>IF(基本情報入力シート!AA312="","",基本情報入力シート!AA312)</f>
        <v/>
      </c>
      <c r="K284" s="56" t="str">
        <f>IF(基本情報入力シート!AB312="","",基本情報入力シート!AB312)</f>
        <v/>
      </c>
      <c r="L284" s="430" t="str">
        <f>IF(G284="","",VLOOKUP(G284,【参考】数式用!$A$3:$C$46,3,FALSE))</f>
        <v/>
      </c>
      <c r="M284" s="289" t="str">
        <f t="shared" si="23"/>
        <v/>
      </c>
      <c r="N284" s="259"/>
      <c r="O284" s="259"/>
      <c r="P284" s="259"/>
      <c r="Q284" s="213"/>
      <c r="R284" s="58"/>
      <c r="S284" s="683" t="str">
        <f t="shared" si="24"/>
        <v/>
      </c>
      <c r="T284" s="683"/>
      <c r="U284" s="683"/>
      <c r="V284" s="683"/>
      <c r="W284" s="683"/>
      <c r="X284" s="683"/>
      <c r="Y284" s="683"/>
      <c r="Z284" s="683"/>
      <c r="AA284" s="683"/>
      <c r="AB284" s="683"/>
      <c r="AC284" s="683"/>
      <c r="AE284" s="294" t="str">
        <f t="shared" si="25"/>
        <v/>
      </c>
      <c r="AF284" s="294" t="str">
        <f t="shared" si="26"/>
        <v>×</v>
      </c>
      <c r="AG284" s="284" t="e">
        <f>D284&amp;I284&amp;#REF!</f>
        <v>#REF!</v>
      </c>
      <c r="AH284" s="285" t="e">
        <f>IF(#REF!="○", F284, "")</f>
        <v>#REF!</v>
      </c>
    </row>
    <row r="285" spans="1:34" ht="36.75" customHeight="1">
      <c r="A285" s="286">
        <f t="shared" si="27"/>
        <v>275</v>
      </c>
      <c r="B285" s="287" t="str">
        <f>IF(基本情報入力シート!B313="","",基本情報入力シート!B313)</f>
        <v/>
      </c>
      <c r="C285" s="288" t="str">
        <f>IF(基本情報入力シート!L313="","",基本情報入力シート!L313)</f>
        <v/>
      </c>
      <c r="D285" s="288" t="str">
        <f>IF(基本情報入力シート!Q313="","",基本情報入力シート!Q313)</f>
        <v/>
      </c>
      <c r="E285" s="288" t="str">
        <f>IF(基本情報入力シート!V313="","",基本情報入力シート!V313)</f>
        <v/>
      </c>
      <c r="F285" s="288" t="str">
        <f>IF(基本情報入力シート!W313="","",基本情報入力シート!W313)</f>
        <v/>
      </c>
      <c r="G285" s="288" t="str">
        <f>IF(基本情報入力シート!X313="","",基本情報入力シート!X313)</f>
        <v/>
      </c>
      <c r="H285" s="427" t="str">
        <f>IF(基本情報入力シート!Z313="","",基本情報入力シート!Z313)</f>
        <v/>
      </c>
      <c r="I285" s="428" t="str">
        <f>IF(基本情報入力シート!AC313&lt;&gt;"", 基本情報入力シート!AC313, "")</f>
        <v/>
      </c>
      <c r="J285" s="429" t="str">
        <f>IF(基本情報入力シート!AA313="","",基本情報入力シート!AA313)</f>
        <v/>
      </c>
      <c r="K285" s="56" t="str">
        <f>IF(基本情報入力シート!AB313="","",基本情報入力シート!AB313)</f>
        <v/>
      </c>
      <c r="L285" s="430" t="str">
        <f>IF(G285="","",VLOOKUP(G285,【参考】数式用!$A$3:$C$46,3,FALSE))</f>
        <v/>
      </c>
      <c r="M285" s="289" t="str">
        <f t="shared" si="23"/>
        <v/>
      </c>
      <c r="N285" s="259"/>
      <c r="O285" s="259"/>
      <c r="P285" s="259"/>
      <c r="Q285" s="213"/>
      <c r="R285" s="58"/>
      <c r="S285" s="683" t="str">
        <f t="shared" si="24"/>
        <v/>
      </c>
      <c r="T285" s="683"/>
      <c r="U285" s="683"/>
      <c r="V285" s="683"/>
      <c r="W285" s="683"/>
      <c r="X285" s="683"/>
      <c r="Y285" s="683"/>
      <c r="Z285" s="683"/>
      <c r="AA285" s="683"/>
      <c r="AB285" s="683"/>
      <c r="AC285" s="683"/>
      <c r="AE285" s="294" t="str">
        <f t="shared" si="25"/>
        <v/>
      </c>
      <c r="AF285" s="294" t="str">
        <f t="shared" si="26"/>
        <v>×</v>
      </c>
      <c r="AG285" s="284" t="e">
        <f>D285&amp;I285&amp;#REF!</f>
        <v>#REF!</v>
      </c>
      <c r="AH285" s="285" t="e">
        <f>IF(#REF!="○", F285, "")</f>
        <v>#REF!</v>
      </c>
    </row>
    <row r="286" spans="1:34" ht="36.75" customHeight="1">
      <c r="A286" s="286">
        <f t="shared" si="27"/>
        <v>276</v>
      </c>
      <c r="B286" s="287" t="str">
        <f>IF(基本情報入力シート!B314="","",基本情報入力シート!B314)</f>
        <v/>
      </c>
      <c r="C286" s="288" t="str">
        <f>IF(基本情報入力シート!L314="","",基本情報入力シート!L314)</f>
        <v/>
      </c>
      <c r="D286" s="288" t="str">
        <f>IF(基本情報入力シート!Q314="","",基本情報入力シート!Q314)</f>
        <v/>
      </c>
      <c r="E286" s="288" t="str">
        <f>IF(基本情報入力シート!V314="","",基本情報入力シート!V314)</f>
        <v/>
      </c>
      <c r="F286" s="288" t="str">
        <f>IF(基本情報入力シート!W314="","",基本情報入力シート!W314)</f>
        <v/>
      </c>
      <c r="G286" s="288" t="str">
        <f>IF(基本情報入力シート!X314="","",基本情報入力シート!X314)</f>
        <v/>
      </c>
      <c r="H286" s="427" t="str">
        <f>IF(基本情報入力シート!Z314="","",基本情報入力シート!Z314)</f>
        <v/>
      </c>
      <c r="I286" s="428" t="str">
        <f>IF(基本情報入力シート!AC314&lt;&gt;"", 基本情報入力シート!AC314, "")</f>
        <v/>
      </c>
      <c r="J286" s="429" t="str">
        <f>IF(基本情報入力シート!AA314="","",基本情報入力シート!AA314)</f>
        <v/>
      </c>
      <c r="K286" s="56" t="str">
        <f>IF(基本情報入力シート!AB314="","",基本情報入力シート!AB314)</f>
        <v/>
      </c>
      <c r="L286" s="430" t="str">
        <f>IF(G286="","",VLOOKUP(G286,【参考】数式用!$A$3:$C$46,3,FALSE))</f>
        <v/>
      </c>
      <c r="M286" s="289" t="str">
        <f t="shared" si="23"/>
        <v/>
      </c>
      <c r="N286" s="259"/>
      <c r="O286" s="259"/>
      <c r="P286" s="259"/>
      <c r="Q286" s="213"/>
      <c r="R286" s="58"/>
      <c r="S286" s="683" t="str">
        <f t="shared" si="24"/>
        <v/>
      </c>
      <c r="T286" s="683"/>
      <c r="U286" s="683"/>
      <c r="V286" s="683"/>
      <c r="W286" s="683"/>
      <c r="X286" s="683"/>
      <c r="Y286" s="683"/>
      <c r="Z286" s="683"/>
      <c r="AA286" s="683"/>
      <c r="AB286" s="683"/>
      <c r="AC286" s="683"/>
      <c r="AE286" s="294" t="str">
        <f t="shared" si="25"/>
        <v/>
      </c>
      <c r="AF286" s="294" t="str">
        <f t="shared" si="26"/>
        <v>×</v>
      </c>
      <c r="AG286" s="284" t="e">
        <f>D286&amp;I286&amp;#REF!</f>
        <v>#REF!</v>
      </c>
      <c r="AH286" s="285" t="e">
        <f>IF(#REF!="○", F286, "")</f>
        <v>#REF!</v>
      </c>
    </row>
    <row r="287" spans="1:34" ht="36.75" customHeight="1">
      <c r="A287" s="286">
        <f t="shared" si="27"/>
        <v>277</v>
      </c>
      <c r="B287" s="287" t="str">
        <f>IF(基本情報入力シート!B315="","",基本情報入力シート!B315)</f>
        <v/>
      </c>
      <c r="C287" s="288" t="str">
        <f>IF(基本情報入力シート!L315="","",基本情報入力シート!L315)</f>
        <v/>
      </c>
      <c r="D287" s="288" t="str">
        <f>IF(基本情報入力シート!Q315="","",基本情報入力シート!Q315)</f>
        <v/>
      </c>
      <c r="E287" s="288" t="str">
        <f>IF(基本情報入力シート!V315="","",基本情報入力シート!V315)</f>
        <v/>
      </c>
      <c r="F287" s="288" t="str">
        <f>IF(基本情報入力シート!W315="","",基本情報入力シート!W315)</f>
        <v/>
      </c>
      <c r="G287" s="288" t="str">
        <f>IF(基本情報入力シート!X315="","",基本情報入力シート!X315)</f>
        <v/>
      </c>
      <c r="H287" s="427" t="str">
        <f>IF(基本情報入力シート!Z315="","",基本情報入力シート!Z315)</f>
        <v/>
      </c>
      <c r="I287" s="428" t="str">
        <f>IF(基本情報入力シート!AC315&lt;&gt;"", 基本情報入力シート!AC315, "")</f>
        <v/>
      </c>
      <c r="J287" s="429" t="str">
        <f>IF(基本情報入力シート!AA315="","",基本情報入力シート!AA315)</f>
        <v/>
      </c>
      <c r="K287" s="56" t="str">
        <f>IF(基本情報入力シート!AB315="","",基本情報入力シート!AB315)</f>
        <v/>
      </c>
      <c r="L287" s="430" t="str">
        <f>IF(G287="","",VLOOKUP(G287,【参考】数式用!$A$3:$C$46,3,FALSE))</f>
        <v/>
      </c>
      <c r="M287" s="289" t="str">
        <f t="shared" si="23"/>
        <v/>
      </c>
      <c r="N287" s="259"/>
      <c r="O287" s="259"/>
      <c r="P287" s="259"/>
      <c r="Q287" s="213"/>
      <c r="R287" s="58"/>
      <c r="S287" s="683" t="str">
        <f t="shared" si="24"/>
        <v/>
      </c>
      <c r="T287" s="683"/>
      <c r="U287" s="683"/>
      <c r="V287" s="683"/>
      <c r="W287" s="683"/>
      <c r="X287" s="683"/>
      <c r="Y287" s="683"/>
      <c r="Z287" s="683"/>
      <c r="AA287" s="683"/>
      <c r="AB287" s="683"/>
      <c r="AC287" s="683"/>
      <c r="AE287" s="294" t="str">
        <f t="shared" si="25"/>
        <v/>
      </c>
      <c r="AF287" s="294" t="str">
        <f t="shared" si="26"/>
        <v>×</v>
      </c>
      <c r="AG287" s="284" t="e">
        <f>D287&amp;I287&amp;#REF!</f>
        <v>#REF!</v>
      </c>
      <c r="AH287" s="285" t="e">
        <f>IF(#REF!="○", F287, "")</f>
        <v>#REF!</v>
      </c>
    </row>
    <row r="288" spans="1:34" ht="36.75" customHeight="1">
      <c r="A288" s="286">
        <f t="shared" si="27"/>
        <v>278</v>
      </c>
      <c r="B288" s="287" t="str">
        <f>IF(基本情報入力シート!B316="","",基本情報入力シート!B316)</f>
        <v/>
      </c>
      <c r="C288" s="288" t="str">
        <f>IF(基本情報入力シート!L316="","",基本情報入力シート!L316)</f>
        <v/>
      </c>
      <c r="D288" s="288" t="str">
        <f>IF(基本情報入力シート!Q316="","",基本情報入力シート!Q316)</f>
        <v/>
      </c>
      <c r="E288" s="288" t="str">
        <f>IF(基本情報入力シート!V316="","",基本情報入力シート!V316)</f>
        <v/>
      </c>
      <c r="F288" s="288" t="str">
        <f>IF(基本情報入力シート!W316="","",基本情報入力シート!W316)</f>
        <v/>
      </c>
      <c r="G288" s="288" t="str">
        <f>IF(基本情報入力シート!X316="","",基本情報入力シート!X316)</f>
        <v/>
      </c>
      <c r="H288" s="427" t="str">
        <f>IF(基本情報入力シート!Z316="","",基本情報入力シート!Z316)</f>
        <v/>
      </c>
      <c r="I288" s="428" t="str">
        <f>IF(基本情報入力シート!AC316&lt;&gt;"", 基本情報入力シート!AC316, "")</f>
        <v/>
      </c>
      <c r="J288" s="429" t="str">
        <f>IF(基本情報入力シート!AA316="","",基本情報入力シート!AA316)</f>
        <v/>
      </c>
      <c r="K288" s="56" t="str">
        <f>IF(基本情報入力シート!AB316="","",基本情報入力シート!AB316)</f>
        <v/>
      </c>
      <c r="L288" s="430" t="str">
        <f>IF(G288="","",VLOOKUP(G288,【参考】数式用!$A$3:$C$46,3,FALSE))</f>
        <v/>
      </c>
      <c r="M288" s="289" t="str">
        <f t="shared" si="23"/>
        <v/>
      </c>
      <c r="N288" s="259"/>
      <c r="O288" s="259"/>
      <c r="P288" s="259"/>
      <c r="Q288" s="213"/>
      <c r="R288" s="58"/>
      <c r="S288" s="683" t="str">
        <f t="shared" si="24"/>
        <v/>
      </c>
      <c r="T288" s="683"/>
      <c r="U288" s="683"/>
      <c r="V288" s="683"/>
      <c r="W288" s="683"/>
      <c r="X288" s="683"/>
      <c r="Y288" s="683"/>
      <c r="Z288" s="683"/>
      <c r="AA288" s="683"/>
      <c r="AB288" s="683"/>
      <c r="AC288" s="683"/>
      <c r="AE288" s="294" t="str">
        <f t="shared" si="25"/>
        <v/>
      </c>
      <c r="AF288" s="294" t="str">
        <f t="shared" si="26"/>
        <v>×</v>
      </c>
      <c r="AG288" s="284" t="e">
        <f>D288&amp;I288&amp;#REF!</f>
        <v>#REF!</v>
      </c>
      <c r="AH288" s="285" t="e">
        <f>IF(#REF!="○", F288, "")</f>
        <v>#REF!</v>
      </c>
    </row>
    <row r="289" spans="1:34" ht="36.75" customHeight="1">
      <c r="A289" s="286">
        <f t="shared" si="27"/>
        <v>279</v>
      </c>
      <c r="B289" s="287" t="str">
        <f>IF(基本情報入力シート!B317="","",基本情報入力シート!B317)</f>
        <v/>
      </c>
      <c r="C289" s="288" t="str">
        <f>IF(基本情報入力シート!L317="","",基本情報入力シート!L317)</f>
        <v/>
      </c>
      <c r="D289" s="288" t="str">
        <f>IF(基本情報入力シート!Q317="","",基本情報入力シート!Q317)</f>
        <v/>
      </c>
      <c r="E289" s="288" t="str">
        <f>IF(基本情報入力シート!V317="","",基本情報入力シート!V317)</f>
        <v/>
      </c>
      <c r="F289" s="288" t="str">
        <f>IF(基本情報入力シート!W317="","",基本情報入力シート!W317)</f>
        <v/>
      </c>
      <c r="G289" s="288" t="str">
        <f>IF(基本情報入力シート!X317="","",基本情報入力シート!X317)</f>
        <v/>
      </c>
      <c r="H289" s="427" t="str">
        <f>IF(基本情報入力シート!Z317="","",基本情報入力シート!Z317)</f>
        <v/>
      </c>
      <c r="I289" s="428" t="str">
        <f>IF(基本情報入力シート!AC317&lt;&gt;"", 基本情報入力シート!AC317, "")</f>
        <v/>
      </c>
      <c r="J289" s="429" t="str">
        <f>IF(基本情報入力シート!AA317="","",基本情報入力シート!AA317)</f>
        <v/>
      </c>
      <c r="K289" s="56" t="str">
        <f>IF(基本情報入力シート!AB317="","",基本情報入力シート!AB317)</f>
        <v/>
      </c>
      <c r="L289" s="430" t="str">
        <f>IF(G289="","",VLOOKUP(G289,【参考】数式用!$A$3:$C$46,3,FALSE))</f>
        <v/>
      </c>
      <c r="M289" s="289" t="str">
        <f t="shared" si="23"/>
        <v/>
      </c>
      <c r="N289" s="259"/>
      <c r="O289" s="259"/>
      <c r="P289" s="259"/>
      <c r="Q289" s="213"/>
      <c r="R289" s="58"/>
      <c r="S289" s="683" t="str">
        <f t="shared" si="24"/>
        <v/>
      </c>
      <c r="T289" s="683"/>
      <c r="U289" s="683"/>
      <c r="V289" s="683"/>
      <c r="W289" s="683"/>
      <c r="X289" s="683"/>
      <c r="Y289" s="683"/>
      <c r="Z289" s="683"/>
      <c r="AA289" s="683"/>
      <c r="AB289" s="683"/>
      <c r="AC289" s="683"/>
      <c r="AE289" s="294" t="str">
        <f t="shared" si="25"/>
        <v/>
      </c>
      <c r="AF289" s="294" t="str">
        <f t="shared" si="26"/>
        <v>×</v>
      </c>
      <c r="AG289" s="284" t="e">
        <f>D289&amp;I289&amp;#REF!</f>
        <v>#REF!</v>
      </c>
      <c r="AH289" s="285" t="e">
        <f>IF(#REF!="○", F289, "")</f>
        <v>#REF!</v>
      </c>
    </row>
    <row r="290" spans="1:34" ht="36.75" customHeight="1">
      <c r="A290" s="286">
        <f t="shared" si="27"/>
        <v>280</v>
      </c>
      <c r="B290" s="287" t="str">
        <f>IF(基本情報入力シート!B318="","",基本情報入力シート!B318)</f>
        <v/>
      </c>
      <c r="C290" s="288" t="str">
        <f>IF(基本情報入力シート!L318="","",基本情報入力シート!L318)</f>
        <v/>
      </c>
      <c r="D290" s="288" t="str">
        <f>IF(基本情報入力シート!Q318="","",基本情報入力シート!Q318)</f>
        <v/>
      </c>
      <c r="E290" s="288" t="str">
        <f>IF(基本情報入力シート!V318="","",基本情報入力シート!V318)</f>
        <v/>
      </c>
      <c r="F290" s="288" t="str">
        <f>IF(基本情報入力シート!W318="","",基本情報入力シート!W318)</f>
        <v/>
      </c>
      <c r="G290" s="288" t="str">
        <f>IF(基本情報入力シート!X318="","",基本情報入力シート!X318)</f>
        <v/>
      </c>
      <c r="H290" s="427" t="str">
        <f>IF(基本情報入力シート!Z318="","",基本情報入力シート!Z318)</f>
        <v/>
      </c>
      <c r="I290" s="428" t="str">
        <f>IF(基本情報入力シート!AC318&lt;&gt;"", 基本情報入力シート!AC318, "")</f>
        <v/>
      </c>
      <c r="J290" s="429" t="str">
        <f>IF(基本情報入力シート!AA318="","",基本情報入力シート!AA318)</f>
        <v/>
      </c>
      <c r="K290" s="56" t="str">
        <f>IF(基本情報入力シート!AB318="","",基本情報入力シート!AB318)</f>
        <v/>
      </c>
      <c r="L290" s="430" t="str">
        <f>IF(G290="","",VLOOKUP(G290,【参考】数式用!$A$3:$C$46,3,FALSE))</f>
        <v/>
      </c>
      <c r="M290" s="289" t="str">
        <f t="shared" si="23"/>
        <v/>
      </c>
      <c r="N290" s="259"/>
      <c r="O290" s="259"/>
      <c r="P290" s="259"/>
      <c r="Q290" s="213"/>
      <c r="R290" s="58"/>
      <c r="S290" s="683" t="str">
        <f t="shared" si="24"/>
        <v/>
      </c>
      <c r="T290" s="683"/>
      <c r="U290" s="683"/>
      <c r="V290" s="683"/>
      <c r="W290" s="683"/>
      <c r="X290" s="683"/>
      <c r="Y290" s="683"/>
      <c r="Z290" s="683"/>
      <c r="AA290" s="683"/>
      <c r="AB290" s="683"/>
      <c r="AC290" s="683"/>
      <c r="AE290" s="294" t="str">
        <f t="shared" si="25"/>
        <v/>
      </c>
      <c r="AF290" s="294" t="str">
        <f t="shared" si="26"/>
        <v>×</v>
      </c>
      <c r="AG290" s="284" t="e">
        <f>D290&amp;I290&amp;#REF!</f>
        <v>#REF!</v>
      </c>
      <c r="AH290" s="285" t="e">
        <f>IF(#REF!="○", F290, "")</f>
        <v>#REF!</v>
      </c>
    </row>
    <row r="291" spans="1:34" ht="36.75" customHeight="1">
      <c r="A291" s="286">
        <f t="shared" si="27"/>
        <v>281</v>
      </c>
      <c r="B291" s="287" t="str">
        <f>IF(基本情報入力シート!B319="","",基本情報入力シート!B319)</f>
        <v/>
      </c>
      <c r="C291" s="288" t="str">
        <f>IF(基本情報入力シート!L319="","",基本情報入力シート!L319)</f>
        <v/>
      </c>
      <c r="D291" s="288" t="str">
        <f>IF(基本情報入力シート!Q319="","",基本情報入力シート!Q319)</f>
        <v/>
      </c>
      <c r="E291" s="288" t="str">
        <f>IF(基本情報入力シート!V319="","",基本情報入力シート!V319)</f>
        <v/>
      </c>
      <c r="F291" s="288" t="str">
        <f>IF(基本情報入力シート!W319="","",基本情報入力シート!W319)</f>
        <v/>
      </c>
      <c r="G291" s="288" t="str">
        <f>IF(基本情報入力シート!X319="","",基本情報入力シート!X319)</f>
        <v/>
      </c>
      <c r="H291" s="427" t="str">
        <f>IF(基本情報入力シート!Z319="","",基本情報入力シート!Z319)</f>
        <v/>
      </c>
      <c r="I291" s="428" t="str">
        <f>IF(基本情報入力シート!AC319&lt;&gt;"", 基本情報入力シート!AC319, "")</f>
        <v/>
      </c>
      <c r="J291" s="429" t="str">
        <f>IF(基本情報入力シート!AA319="","",基本情報入力シート!AA319)</f>
        <v/>
      </c>
      <c r="K291" s="56" t="str">
        <f>IF(基本情報入力シート!AB319="","",基本情報入力シート!AB319)</f>
        <v/>
      </c>
      <c r="L291" s="430" t="str">
        <f>IF(G291="","",VLOOKUP(G291,【参考】数式用!$A$3:$C$46,3,FALSE))</f>
        <v/>
      </c>
      <c r="M291" s="289" t="str">
        <f t="shared" si="23"/>
        <v/>
      </c>
      <c r="N291" s="259"/>
      <c r="O291" s="259"/>
      <c r="P291" s="259"/>
      <c r="Q291" s="213"/>
      <c r="R291" s="58"/>
      <c r="S291" s="683" t="str">
        <f t="shared" si="24"/>
        <v/>
      </c>
      <c r="T291" s="683"/>
      <c r="U291" s="683"/>
      <c r="V291" s="683"/>
      <c r="W291" s="683"/>
      <c r="X291" s="683"/>
      <c r="Y291" s="683"/>
      <c r="Z291" s="683"/>
      <c r="AA291" s="683"/>
      <c r="AB291" s="683"/>
      <c r="AC291" s="683"/>
      <c r="AE291" s="294" t="str">
        <f t="shared" si="25"/>
        <v/>
      </c>
      <c r="AF291" s="294" t="str">
        <f t="shared" si="26"/>
        <v>×</v>
      </c>
      <c r="AG291" s="284" t="e">
        <f>D291&amp;I291&amp;#REF!</f>
        <v>#REF!</v>
      </c>
      <c r="AH291" s="285" t="e">
        <f>IF(#REF!="○", F291, "")</f>
        <v>#REF!</v>
      </c>
    </row>
    <row r="292" spans="1:34" ht="36.75" customHeight="1">
      <c r="A292" s="286">
        <f t="shared" si="27"/>
        <v>282</v>
      </c>
      <c r="B292" s="287" t="str">
        <f>IF(基本情報入力シート!B320="","",基本情報入力シート!B320)</f>
        <v/>
      </c>
      <c r="C292" s="288" t="str">
        <f>IF(基本情報入力シート!L320="","",基本情報入力シート!L320)</f>
        <v/>
      </c>
      <c r="D292" s="288" t="str">
        <f>IF(基本情報入力シート!Q320="","",基本情報入力シート!Q320)</f>
        <v/>
      </c>
      <c r="E292" s="288" t="str">
        <f>IF(基本情報入力シート!V320="","",基本情報入力シート!V320)</f>
        <v/>
      </c>
      <c r="F292" s="288" t="str">
        <f>IF(基本情報入力シート!W320="","",基本情報入力シート!W320)</f>
        <v/>
      </c>
      <c r="G292" s="288" t="str">
        <f>IF(基本情報入力シート!X320="","",基本情報入力シート!X320)</f>
        <v/>
      </c>
      <c r="H292" s="427" t="str">
        <f>IF(基本情報入力シート!Z320="","",基本情報入力シート!Z320)</f>
        <v/>
      </c>
      <c r="I292" s="428" t="str">
        <f>IF(基本情報入力シート!AC320&lt;&gt;"", 基本情報入力シート!AC320, "")</f>
        <v/>
      </c>
      <c r="J292" s="429" t="str">
        <f>IF(基本情報入力シート!AA320="","",基本情報入力シート!AA320)</f>
        <v/>
      </c>
      <c r="K292" s="56" t="str">
        <f>IF(基本情報入力シート!AB320="","",基本情報入力シート!AB320)</f>
        <v/>
      </c>
      <c r="L292" s="430" t="str">
        <f>IF(G292="","",VLOOKUP(G292,【参考】数式用!$A$3:$C$46,3,FALSE))</f>
        <v/>
      </c>
      <c r="M292" s="289" t="str">
        <f t="shared" si="23"/>
        <v/>
      </c>
      <c r="N292" s="259"/>
      <c r="O292" s="259"/>
      <c r="P292" s="259"/>
      <c r="Q292" s="213"/>
      <c r="R292" s="58"/>
      <c r="S292" s="683" t="str">
        <f t="shared" si="24"/>
        <v/>
      </c>
      <c r="T292" s="683"/>
      <c r="U292" s="683"/>
      <c r="V292" s="683"/>
      <c r="W292" s="683"/>
      <c r="X292" s="683"/>
      <c r="Y292" s="683"/>
      <c r="Z292" s="683"/>
      <c r="AA292" s="683"/>
      <c r="AB292" s="683"/>
      <c r="AC292" s="683"/>
      <c r="AE292" s="294" t="str">
        <f t="shared" si="25"/>
        <v/>
      </c>
      <c r="AF292" s="294" t="str">
        <f t="shared" si="26"/>
        <v>×</v>
      </c>
      <c r="AG292" s="284" t="e">
        <f>D292&amp;I292&amp;#REF!</f>
        <v>#REF!</v>
      </c>
      <c r="AH292" s="285" t="e">
        <f>IF(#REF!="○", F292, "")</f>
        <v>#REF!</v>
      </c>
    </row>
    <row r="293" spans="1:34" ht="36.75" customHeight="1">
      <c r="A293" s="286">
        <f t="shared" si="27"/>
        <v>283</v>
      </c>
      <c r="B293" s="287" t="str">
        <f>IF(基本情報入力シート!B321="","",基本情報入力シート!B321)</f>
        <v/>
      </c>
      <c r="C293" s="288" t="str">
        <f>IF(基本情報入力シート!L321="","",基本情報入力シート!L321)</f>
        <v/>
      </c>
      <c r="D293" s="288" t="str">
        <f>IF(基本情報入力シート!Q321="","",基本情報入力シート!Q321)</f>
        <v/>
      </c>
      <c r="E293" s="288" t="str">
        <f>IF(基本情報入力シート!V321="","",基本情報入力シート!V321)</f>
        <v/>
      </c>
      <c r="F293" s="288" t="str">
        <f>IF(基本情報入力シート!W321="","",基本情報入力シート!W321)</f>
        <v/>
      </c>
      <c r="G293" s="288" t="str">
        <f>IF(基本情報入力シート!X321="","",基本情報入力シート!X321)</f>
        <v/>
      </c>
      <c r="H293" s="427" t="str">
        <f>IF(基本情報入力シート!Z321="","",基本情報入力シート!Z321)</f>
        <v/>
      </c>
      <c r="I293" s="428" t="str">
        <f>IF(基本情報入力シート!AC321&lt;&gt;"", 基本情報入力シート!AC321, "")</f>
        <v/>
      </c>
      <c r="J293" s="429" t="str">
        <f>IF(基本情報入力シート!AA321="","",基本情報入力シート!AA321)</f>
        <v/>
      </c>
      <c r="K293" s="56" t="str">
        <f>IF(基本情報入力シート!AB321="","",基本情報入力シート!AB321)</f>
        <v/>
      </c>
      <c r="L293" s="430" t="str">
        <f>IF(G293="","",VLOOKUP(G293,【参考】数式用!$A$3:$C$46,3,FALSE))</f>
        <v/>
      </c>
      <c r="M293" s="289" t="str">
        <f t="shared" si="23"/>
        <v/>
      </c>
      <c r="N293" s="259"/>
      <c r="O293" s="259"/>
      <c r="P293" s="259"/>
      <c r="Q293" s="213"/>
      <c r="R293" s="58"/>
      <c r="S293" s="683" t="str">
        <f t="shared" si="24"/>
        <v/>
      </c>
      <c r="T293" s="683"/>
      <c r="U293" s="683"/>
      <c r="V293" s="683"/>
      <c r="W293" s="683"/>
      <c r="X293" s="683"/>
      <c r="Y293" s="683"/>
      <c r="Z293" s="683"/>
      <c r="AA293" s="683"/>
      <c r="AB293" s="683"/>
      <c r="AC293" s="683"/>
      <c r="AE293" s="294" t="str">
        <f t="shared" si="25"/>
        <v/>
      </c>
      <c r="AF293" s="294" t="str">
        <f t="shared" si="26"/>
        <v>×</v>
      </c>
      <c r="AG293" s="284" t="e">
        <f>D293&amp;I293&amp;#REF!</f>
        <v>#REF!</v>
      </c>
      <c r="AH293" s="285" t="e">
        <f>IF(#REF!="○", F293, "")</f>
        <v>#REF!</v>
      </c>
    </row>
    <row r="294" spans="1:34" ht="36.75" customHeight="1">
      <c r="A294" s="286">
        <f t="shared" si="27"/>
        <v>284</v>
      </c>
      <c r="B294" s="287" t="str">
        <f>IF(基本情報入力シート!B322="","",基本情報入力シート!B322)</f>
        <v/>
      </c>
      <c r="C294" s="288" t="str">
        <f>IF(基本情報入力シート!L322="","",基本情報入力シート!L322)</f>
        <v/>
      </c>
      <c r="D294" s="288" t="str">
        <f>IF(基本情報入力シート!Q322="","",基本情報入力シート!Q322)</f>
        <v/>
      </c>
      <c r="E294" s="288" t="str">
        <f>IF(基本情報入力シート!V322="","",基本情報入力シート!V322)</f>
        <v/>
      </c>
      <c r="F294" s="288" t="str">
        <f>IF(基本情報入力シート!W322="","",基本情報入力シート!W322)</f>
        <v/>
      </c>
      <c r="G294" s="288" t="str">
        <f>IF(基本情報入力シート!X322="","",基本情報入力シート!X322)</f>
        <v/>
      </c>
      <c r="H294" s="427" t="str">
        <f>IF(基本情報入力シート!Z322="","",基本情報入力シート!Z322)</f>
        <v/>
      </c>
      <c r="I294" s="428" t="str">
        <f>IF(基本情報入力シート!AC322&lt;&gt;"", 基本情報入力シート!AC322, "")</f>
        <v/>
      </c>
      <c r="J294" s="429" t="str">
        <f>IF(基本情報入力シート!AA322="","",基本情報入力シート!AA322)</f>
        <v/>
      </c>
      <c r="K294" s="56" t="str">
        <f>IF(基本情報入力シート!AB322="","",基本情報入力シート!AB322)</f>
        <v/>
      </c>
      <c r="L294" s="430" t="str">
        <f>IF(G294="","",VLOOKUP(G294,【参考】数式用!$A$3:$C$46,3,FALSE))</f>
        <v/>
      </c>
      <c r="M294" s="289" t="str">
        <f t="shared" si="23"/>
        <v/>
      </c>
      <c r="N294" s="259"/>
      <c r="O294" s="259"/>
      <c r="P294" s="259"/>
      <c r="Q294" s="213"/>
      <c r="R294" s="58"/>
      <c r="S294" s="683" t="str">
        <f t="shared" si="24"/>
        <v/>
      </c>
      <c r="T294" s="683"/>
      <c r="U294" s="683"/>
      <c r="V294" s="683"/>
      <c r="W294" s="683"/>
      <c r="X294" s="683"/>
      <c r="Y294" s="683"/>
      <c r="Z294" s="683"/>
      <c r="AA294" s="683"/>
      <c r="AB294" s="683"/>
      <c r="AC294" s="683"/>
      <c r="AE294" s="294" t="str">
        <f t="shared" si="25"/>
        <v/>
      </c>
      <c r="AF294" s="294" t="str">
        <f t="shared" si="26"/>
        <v>×</v>
      </c>
      <c r="AG294" s="284" t="e">
        <f>D294&amp;I294&amp;#REF!</f>
        <v>#REF!</v>
      </c>
      <c r="AH294" s="285" t="e">
        <f>IF(#REF!="○", F294, "")</f>
        <v>#REF!</v>
      </c>
    </row>
    <row r="295" spans="1:34" ht="36.75" customHeight="1">
      <c r="A295" s="286">
        <f t="shared" si="27"/>
        <v>285</v>
      </c>
      <c r="B295" s="287" t="str">
        <f>IF(基本情報入力シート!B323="","",基本情報入力シート!B323)</f>
        <v/>
      </c>
      <c r="C295" s="288" t="str">
        <f>IF(基本情報入力シート!L323="","",基本情報入力シート!L323)</f>
        <v/>
      </c>
      <c r="D295" s="288" t="str">
        <f>IF(基本情報入力シート!Q323="","",基本情報入力シート!Q323)</f>
        <v/>
      </c>
      <c r="E295" s="288" t="str">
        <f>IF(基本情報入力シート!V323="","",基本情報入力シート!V323)</f>
        <v/>
      </c>
      <c r="F295" s="288" t="str">
        <f>IF(基本情報入力シート!W323="","",基本情報入力シート!W323)</f>
        <v/>
      </c>
      <c r="G295" s="288" t="str">
        <f>IF(基本情報入力シート!X323="","",基本情報入力シート!X323)</f>
        <v/>
      </c>
      <c r="H295" s="427" t="str">
        <f>IF(基本情報入力シート!Z323="","",基本情報入力シート!Z323)</f>
        <v/>
      </c>
      <c r="I295" s="428" t="str">
        <f>IF(基本情報入力シート!AC323&lt;&gt;"", 基本情報入力シート!AC323, "")</f>
        <v/>
      </c>
      <c r="J295" s="429" t="str">
        <f>IF(基本情報入力シート!AA323="","",基本情報入力シート!AA323)</f>
        <v/>
      </c>
      <c r="K295" s="56" t="str">
        <f>IF(基本情報入力シート!AB323="","",基本情報入力シート!AB323)</f>
        <v/>
      </c>
      <c r="L295" s="430" t="str">
        <f>IF(G295="","",VLOOKUP(G295,【参考】数式用!$A$3:$C$46,3,FALSE))</f>
        <v/>
      </c>
      <c r="M295" s="289" t="str">
        <f t="shared" si="23"/>
        <v/>
      </c>
      <c r="N295" s="259"/>
      <c r="O295" s="259"/>
      <c r="P295" s="259"/>
      <c r="Q295" s="213"/>
      <c r="R295" s="58"/>
      <c r="S295" s="683" t="str">
        <f t="shared" si="24"/>
        <v/>
      </c>
      <c r="T295" s="683"/>
      <c r="U295" s="683"/>
      <c r="V295" s="683"/>
      <c r="W295" s="683"/>
      <c r="X295" s="683"/>
      <c r="Y295" s="683"/>
      <c r="Z295" s="683"/>
      <c r="AA295" s="683"/>
      <c r="AB295" s="683"/>
      <c r="AC295" s="683"/>
      <c r="AE295" s="294" t="str">
        <f t="shared" si="25"/>
        <v/>
      </c>
      <c r="AF295" s="294" t="str">
        <f t="shared" si="26"/>
        <v>×</v>
      </c>
      <c r="AG295" s="284" t="e">
        <f>D295&amp;I295&amp;#REF!</f>
        <v>#REF!</v>
      </c>
      <c r="AH295" s="285" t="e">
        <f>IF(#REF!="○", F295, "")</f>
        <v>#REF!</v>
      </c>
    </row>
    <row r="296" spans="1:34" ht="36.75" customHeight="1">
      <c r="A296" s="286">
        <f t="shared" si="27"/>
        <v>286</v>
      </c>
      <c r="B296" s="287" t="str">
        <f>IF(基本情報入力シート!B324="","",基本情報入力シート!B324)</f>
        <v/>
      </c>
      <c r="C296" s="288" t="str">
        <f>IF(基本情報入力シート!L324="","",基本情報入力シート!L324)</f>
        <v/>
      </c>
      <c r="D296" s="288" t="str">
        <f>IF(基本情報入力シート!Q324="","",基本情報入力シート!Q324)</f>
        <v/>
      </c>
      <c r="E296" s="288" t="str">
        <f>IF(基本情報入力シート!V324="","",基本情報入力シート!V324)</f>
        <v/>
      </c>
      <c r="F296" s="288" t="str">
        <f>IF(基本情報入力シート!W324="","",基本情報入力シート!W324)</f>
        <v/>
      </c>
      <c r="G296" s="288" t="str">
        <f>IF(基本情報入力シート!X324="","",基本情報入力シート!X324)</f>
        <v/>
      </c>
      <c r="H296" s="427" t="str">
        <f>IF(基本情報入力シート!Z324="","",基本情報入力シート!Z324)</f>
        <v/>
      </c>
      <c r="I296" s="428" t="str">
        <f>IF(基本情報入力シート!AC324&lt;&gt;"", 基本情報入力シート!AC324, "")</f>
        <v/>
      </c>
      <c r="J296" s="429" t="str">
        <f>IF(基本情報入力シート!AA324="","",基本情報入力シート!AA324)</f>
        <v/>
      </c>
      <c r="K296" s="56" t="str">
        <f>IF(基本情報入力シート!AB324="","",基本情報入力シート!AB324)</f>
        <v/>
      </c>
      <c r="L296" s="430" t="str">
        <f>IF(G296="","",VLOOKUP(G296,【参考】数式用!$A$3:$C$46,3,FALSE))</f>
        <v/>
      </c>
      <c r="M296" s="289" t="str">
        <f t="shared" si="23"/>
        <v/>
      </c>
      <c r="N296" s="259"/>
      <c r="O296" s="259"/>
      <c r="P296" s="259"/>
      <c r="Q296" s="213"/>
      <c r="R296" s="58"/>
      <c r="S296" s="683" t="str">
        <f t="shared" si="24"/>
        <v/>
      </c>
      <c r="T296" s="683"/>
      <c r="U296" s="683"/>
      <c r="V296" s="683"/>
      <c r="W296" s="683"/>
      <c r="X296" s="683"/>
      <c r="Y296" s="683"/>
      <c r="Z296" s="683"/>
      <c r="AA296" s="683"/>
      <c r="AB296" s="683"/>
      <c r="AC296" s="683"/>
      <c r="AE296" s="294" t="str">
        <f t="shared" si="25"/>
        <v/>
      </c>
      <c r="AF296" s="294" t="str">
        <f t="shared" si="26"/>
        <v>×</v>
      </c>
      <c r="AG296" s="284" t="e">
        <f>D296&amp;I296&amp;#REF!</f>
        <v>#REF!</v>
      </c>
      <c r="AH296" s="285" t="e">
        <f>IF(#REF!="○", F296, "")</f>
        <v>#REF!</v>
      </c>
    </row>
    <row r="297" spans="1:34" ht="36.75" customHeight="1">
      <c r="A297" s="286">
        <f t="shared" si="27"/>
        <v>287</v>
      </c>
      <c r="B297" s="287" t="str">
        <f>IF(基本情報入力シート!B325="","",基本情報入力シート!B325)</f>
        <v/>
      </c>
      <c r="C297" s="288" t="str">
        <f>IF(基本情報入力シート!L325="","",基本情報入力シート!L325)</f>
        <v/>
      </c>
      <c r="D297" s="288" t="str">
        <f>IF(基本情報入力シート!Q325="","",基本情報入力シート!Q325)</f>
        <v/>
      </c>
      <c r="E297" s="288" t="str">
        <f>IF(基本情報入力シート!V325="","",基本情報入力シート!V325)</f>
        <v/>
      </c>
      <c r="F297" s="288" t="str">
        <f>IF(基本情報入力シート!W325="","",基本情報入力シート!W325)</f>
        <v/>
      </c>
      <c r="G297" s="288" t="str">
        <f>IF(基本情報入力シート!X325="","",基本情報入力シート!X325)</f>
        <v/>
      </c>
      <c r="H297" s="427" t="str">
        <f>IF(基本情報入力シート!Z325="","",基本情報入力シート!Z325)</f>
        <v/>
      </c>
      <c r="I297" s="428" t="str">
        <f>IF(基本情報入力シート!AC325&lt;&gt;"", 基本情報入力シート!AC325, "")</f>
        <v/>
      </c>
      <c r="J297" s="429" t="str">
        <f>IF(基本情報入力シート!AA325="","",基本情報入力シート!AA325)</f>
        <v/>
      </c>
      <c r="K297" s="56" t="str">
        <f>IF(基本情報入力シート!AB325="","",基本情報入力シート!AB325)</f>
        <v/>
      </c>
      <c r="L297" s="430" t="str">
        <f>IF(G297="","",VLOOKUP(G297,【参考】数式用!$A$3:$C$46,3,FALSE))</f>
        <v/>
      </c>
      <c r="M297" s="289" t="str">
        <f t="shared" si="23"/>
        <v/>
      </c>
      <c r="N297" s="259"/>
      <c r="O297" s="259"/>
      <c r="P297" s="259"/>
      <c r="Q297" s="213"/>
      <c r="R297" s="58"/>
      <c r="S297" s="683" t="str">
        <f t="shared" si="24"/>
        <v/>
      </c>
      <c r="T297" s="683"/>
      <c r="U297" s="683"/>
      <c r="V297" s="683"/>
      <c r="W297" s="683"/>
      <c r="X297" s="683"/>
      <c r="Y297" s="683"/>
      <c r="Z297" s="683"/>
      <c r="AA297" s="683"/>
      <c r="AB297" s="683"/>
      <c r="AC297" s="683"/>
      <c r="AE297" s="294" t="str">
        <f t="shared" si="25"/>
        <v/>
      </c>
      <c r="AF297" s="294" t="str">
        <f t="shared" si="26"/>
        <v>×</v>
      </c>
      <c r="AG297" s="284" t="e">
        <f>D297&amp;I297&amp;#REF!</f>
        <v>#REF!</v>
      </c>
      <c r="AH297" s="285" t="e">
        <f>IF(#REF!="○", F297, "")</f>
        <v>#REF!</v>
      </c>
    </row>
    <row r="298" spans="1:34" ht="36.75" customHeight="1">
      <c r="A298" s="286">
        <f t="shared" si="27"/>
        <v>288</v>
      </c>
      <c r="B298" s="287" t="str">
        <f>IF(基本情報入力シート!B326="","",基本情報入力シート!B326)</f>
        <v/>
      </c>
      <c r="C298" s="288" t="str">
        <f>IF(基本情報入力シート!L326="","",基本情報入力シート!L326)</f>
        <v/>
      </c>
      <c r="D298" s="288" t="str">
        <f>IF(基本情報入力シート!Q326="","",基本情報入力シート!Q326)</f>
        <v/>
      </c>
      <c r="E298" s="288" t="str">
        <f>IF(基本情報入力シート!V326="","",基本情報入力シート!V326)</f>
        <v/>
      </c>
      <c r="F298" s="288" t="str">
        <f>IF(基本情報入力シート!W326="","",基本情報入力シート!W326)</f>
        <v/>
      </c>
      <c r="G298" s="288" t="str">
        <f>IF(基本情報入力シート!X326="","",基本情報入力シート!X326)</f>
        <v/>
      </c>
      <c r="H298" s="427" t="str">
        <f>IF(基本情報入力シート!Z326="","",基本情報入力シート!Z326)</f>
        <v/>
      </c>
      <c r="I298" s="428" t="str">
        <f>IF(基本情報入力シート!AC326&lt;&gt;"", 基本情報入力シート!AC326, "")</f>
        <v/>
      </c>
      <c r="J298" s="429" t="str">
        <f>IF(基本情報入力シート!AA326="","",基本情報入力シート!AA326)</f>
        <v/>
      </c>
      <c r="K298" s="56" t="str">
        <f>IF(基本情報入力シート!AB326="","",基本情報入力シート!AB326)</f>
        <v/>
      </c>
      <c r="L298" s="430" t="str">
        <f>IF(G298="","",VLOOKUP(G298,【参考】数式用!$A$3:$C$46,3,FALSE))</f>
        <v/>
      </c>
      <c r="M298" s="289" t="str">
        <f t="shared" si="23"/>
        <v/>
      </c>
      <c r="N298" s="259"/>
      <c r="O298" s="259"/>
      <c r="P298" s="259"/>
      <c r="Q298" s="213"/>
      <c r="R298" s="58"/>
      <c r="S298" s="683" t="str">
        <f t="shared" si="24"/>
        <v/>
      </c>
      <c r="T298" s="683"/>
      <c r="U298" s="683"/>
      <c r="V298" s="683"/>
      <c r="W298" s="683"/>
      <c r="X298" s="683"/>
      <c r="Y298" s="683"/>
      <c r="Z298" s="683"/>
      <c r="AA298" s="683"/>
      <c r="AB298" s="683"/>
      <c r="AC298" s="683"/>
      <c r="AE298" s="294" t="str">
        <f t="shared" si="25"/>
        <v/>
      </c>
      <c r="AF298" s="294" t="str">
        <f t="shared" si="26"/>
        <v>×</v>
      </c>
      <c r="AG298" s="284" t="e">
        <f>D298&amp;I298&amp;#REF!</f>
        <v>#REF!</v>
      </c>
      <c r="AH298" s="285" t="e">
        <f>IF(#REF!="○", F298, "")</f>
        <v>#REF!</v>
      </c>
    </row>
    <row r="299" spans="1:34" ht="36.75" customHeight="1">
      <c r="A299" s="286">
        <f t="shared" si="27"/>
        <v>289</v>
      </c>
      <c r="B299" s="287" t="str">
        <f>IF(基本情報入力シート!B327="","",基本情報入力シート!B327)</f>
        <v/>
      </c>
      <c r="C299" s="288" t="str">
        <f>IF(基本情報入力シート!L327="","",基本情報入力シート!L327)</f>
        <v/>
      </c>
      <c r="D299" s="288" t="str">
        <f>IF(基本情報入力シート!Q327="","",基本情報入力シート!Q327)</f>
        <v/>
      </c>
      <c r="E299" s="288" t="str">
        <f>IF(基本情報入力シート!V327="","",基本情報入力シート!V327)</f>
        <v/>
      </c>
      <c r="F299" s="288" t="str">
        <f>IF(基本情報入力シート!W327="","",基本情報入力シート!W327)</f>
        <v/>
      </c>
      <c r="G299" s="288" t="str">
        <f>IF(基本情報入力シート!X327="","",基本情報入力シート!X327)</f>
        <v/>
      </c>
      <c r="H299" s="427" t="str">
        <f>IF(基本情報入力シート!Z327="","",基本情報入力シート!Z327)</f>
        <v/>
      </c>
      <c r="I299" s="428" t="str">
        <f>IF(基本情報入力シート!AC327&lt;&gt;"", 基本情報入力シート!AC327, "")</f>
        <v/>
      </c>
      <c r="J299" s="429" t="str">
        <f>IF(基本情報入力シート!AA327="","",基本情報入力シート!AA327)</f>
        <v/>
      </c>
      <c r="K299" s="56" t="str">
        <f>IF(基本情報入力シート!AB327="","",基本情報入力シート!AB327)</f>
        <v/>
      </c>
      <c r="L299" s="430" t="str">
        <f>IF(G299="","",VLOOKUP(G299,【参考】数式用!$A$3:$C$46,3,FALSE))</f>
        <v/>
      </c>
      <c r="M299" s="289" t="str">
        <f t="shared" si="23"/>
        <v/>
      </c>
      <c r="N299" s="259"/>
      <c r="O299" s="259"/>
      <c r="P299" s="259"/>
      <c r="Q299" s="213"/>
      <c r="R299" s="58"/>
      <c r="S299" s="683" t="str">
        <f t="shared" si="24"/>
        <v/>
      </c>
      <c r="T299" s="683"/>
      <c r="U299" s="683"/>
      <c r="V299" s="683"/>
      <c r="W299" s="683"/>
      <c r="X299" s="683"/>
      <c r="Y299" s="683"/>
      <c r="Z299" s="683"/>
      <c r="AA299" s="683"/>
      <c r="AB299" s="683"/>
      <c r="AC299" s="683"/>
      <c r="AE299" s="294" t="str">
        <f t="shared" si="25"/>
        <v/>
      </c>
      <c r="AF299" s="294" t="str">
        <f t="shared" si="26"/>
        <v>×</v>
      </c>
      <c r="AG299" s="284" t="e">
        <f>D299&amp;I299&amp;#REF!</f>
        <v>#REF!</v>
      </c>
      <c r="AH299" s="285" t="e">
        <f>IF(#REF!="○", F299, "")</f>
        <v>#REF!</v>
      </c>
    </row>
    <row r="300" spans="1:34" ht="36.75" customHeight="1">
      <c r="A300" s="286">
        <f t="shared" si="27"/>
        <v>290</v>
      </c>
      <c r="B300" s="287" t="str">
        <f>IF(基本情報入力シート!B328="","",基本情報入力シート!B328)</f>
        <v/>
      </c>
      <c r="C300" s="288" t="str">
        <f>IF(基本情報入力シート!L328="","",基本情報入力シート!L328)</f>
        <v/>
      </c>
      <c r="D300" s="288" t="str">
        <f>IF(基本情報入力シート!Q328="","",基本情報入力シート!Q328)</f>
        <v/>
      </c>
      <c r="E300" s="288" t="str">
        <f>IF(基本情報入力シート!V328="","",基本情報入力シート!V328)</f>
        <v/>
      </c>
      <c r="F300" s="288" t="str">
        <f>IF(基本情報入力シート!W328="","",基本情報入力シート!W328)</f>
        <v/>
      </c>
      <c r="G300" s="288" t="str">
        <f>IF(基本情報入力シート!X328="","",基本情報入力シート!X328)</f>
        <v/>
      </c>
      <c r="H300" s="427" t="str">
        <f>IF(基本情報入力シート!Z328="","",基本情報入力シート!Z328)</f>
        <v/>
      </c>
      <c r="I300" s="428" t="str">
        <f>IF(基本情報入力シート!AC328&lt;&gt;"", 基本情報入力シート!AC328, "")</f>
        <v/>
      </c>
      <c r="J300" s="429" t="str">
        <f>IF(基本情報入力シート!AA328="","",基本情報入力シート!AA328)</f>
        <v/>
      </c>
      <c r="K300" s="56" t="str">
        <f>IF(基本情報入力シート!AB328="","",基本情報入力シート!AB328)</f>
        <v/>
      </c>
      <c r="L300" s="430" t="str">
        <f>IF(G300="","",VLOOKUP(G300,【参考】数式用!$A$3:$C$46,3,FALSE))</f>
        <v/>
      </c>
      <c r="M300" s="289" t="str">
        <f t="shared" si="23"/>
        <v/>
      </c>
      <c r="N300" s="259"/>
      <c r="O300" s="259"/>
      <c r="P300" s="259"/>
      <c r="Q300" s="213"/>
      <c r="R300" s="58"/>
      <c r="S300" s="683" t="str">
        <f t="shared" si="24"/>
        <v/>
      </c>
      <c r="T300" s="683"/>
      <c r="U300" s="683"/>
      <c r="V300" s="683"/>
      <c r="W300" s="683"/>
      <c r="X300" s="683"/>
      <c r="Y300" s="683"/>
      <c r="Z300" s="683"/>
      <c r="AA300" s="683"/>
      <c r="AB300" s="683"/>
      <c r="AC300" s="683"/>
      <c r="AE300" s="294" t="str">
        <f t="shared" si="25"/>
        <v/>
      </c>
      <c r="AF300" s="294" t="str">
        <f t="shared" si="26"/>
        <v>×</v>
      </c>
      <c r="AG300" s="284" t="e">
        <f>D300&amp;I300&amp;#REF!</f>
        <v>#REF!</v>
      </c>
      <c r="AH300" s="285" t="e">
        <f>IF(#REF!="○", F300, "")</f>
        <v>#REF!</v>
      </c>
    </row>
    <row r="301" spans="1:34" ht="36.75" customHeight="1">
      <c r="A301" s="286">
        <f t="shared" si="27"/>
        <v>291</v>
      </c>
      <c r="B301" s="287" t="str">
        <f>IF(基本情報入力シート!B329="","",基本情報入力シート!B329)</f>
        <v/>
      </c>
      <c r="C301" s="288" t="str">
        <f>IF(基本情報入力シート!L329="","",基本情報入力シート!L329)</f>
        <v/>
      </c>
      <c r="D301" s="288" t="str">
        <f>IF(基本情報入力シート!Q329="","",基本情報入力シート!Q329)</f>
        <v/>
      </c>
      <c r="E301" s="288" t="str">
        <f>IF(基本情報入力シート!V329="","",基本情報入力シート!V329)</f>
        <v/>
      </c>
      <c r="F301" s="288" t="str">
        <f>IF(基本情報入力シート!W329="","",基本情報入力シート!W329)</f>
        <v/>
      </c>
      <c r="G301" s="288" t="str">
        <f>IF(基本情報入力シート!X329="","",基本情報入力シート!X329)</f>
        <v/>
      </c>
      <c r="H301" s="427" t="str">
        <f>IF(基本情報入力シート!Z329="","",基本情報入力シート!Z329)</f>
        <v/>
      </c>
      <c r="I301" s="428" t="str">
        <f>IF(基本情報入力シート!AC329&lt;&gt;"", 基本情報入力シート!AC329, "")</f>
        <v/>
      </c>
      <c r="J301" s="429" t="str">
        <f>IF(基本情報入力シート!AA329="","",基本情報入力シート!AA329)</f>
        <v/>
      </c>
      <c r="K301" s="56" t="str">
        <f>IF(基本情報入力シート!AB329="","",基本情報入力シート!AB329)</f>
        <v/>
      </c>
      <c r="L301" s="430" t="str">
        <f>IF(G301="","",VLOOKUP(G301,【参考】数式用!$A$3:$C$46,3,FALSE))</f>
        <v/>
      </c>
      <c r="M301" s="289" t="str">
        <f t="shared" si="23"/>
        <v/>
      </c>
      <c r="N301" s="259"/>
      <c r="O301" s="259"/>
      <c r="P301" s="259"/>
      <c r="Q301" s="213"/>
      <c r="R301" s="58"/>
      <c r="S301" s="683" t="str">
        <f t="shared" si="24"/>
        <v/>
      </c>
      <c r="T301" s="683"/>
      <c r="U301" s="683"/>
      <c r="V301" s="683"/>
      <c r="W301" s="683"/>
      <c r="X301" s="683"/>
      <c r="Y301" s="683"/>
      <c r="Z301" s="683"/>
      <c r="AA301" s="683"/>
      <c r="AB301" s="683"/>
      <c r="AC301" s="683"/>
      <c r="AE301" s="294" t="str">
        <f t="shared" si="25"/>
        <v/>
      </c>
      <c r="AF301" s="294" t="str">
        <f t="shared" si="26"/>
        <v>×</v>
      </c>
      <c r="AG301" s="284" t="e">
        <f>D301&amp;I301&amp;#REF!</f>
        <v>#REF!</v>
      </c>
      <c r="AH301" s="285" t="e">
        <f>IF(#REF!="○", F301, "")</f>
        <v>#REF!</v>
      </c>
    </row>
    <row r="302" spans="1:34" ht="36.75" customHeight="1">
      <c r="A302" s="286">
        <f t="shared" si="27"/>
        <v>292</v>
      </c>
      <c r="B302" s="287" t="str">
        <f>IF(基本情報入力シート!B330="","",基本情報入力シート!B330)</f>
        <v/>
      </c>
      <c r="C302" s="288" t="str">
        <f>IF(基本情報入力シート!L330="","",基本情報入力シート!L330)</f>
        <v/>
      </c>
      <c r="D302" s="288" t="str">
        <f>IF(基本情報入力シート!Q330="","",基本情報入力シート!Q330)</f>
        <v/>
      </c>
      <c r="E302" s="288" t="str">
        <f>IF(基本情報入力シート!V330="","",基本情報入力シート!V330)</f>
        <v/>
      </c>
      <c r="F302" s="288" t="str">
        <f>IF(基本情報入力シート!W330="","",基本情報入力シート!W330)</f>
        <v/>
      </c>
      <c r="G302" s="288" t="str">
        <f>IF(基本情報入力シート!X330="","",基本情報入力シート!X330)</f>
        <v/>
      </c>
      <c r="H302" s="427" t="str">
        <f>IF(基本情報入力シート!Z330="","",基本情報入力シート!Z330)</f>
        <v/>
      </c>
      <c r="I302" s="428" t="str">
        <f>IF(基本情報入力シート!AC330&lt;&gt;"", 基本情報入力シート!AC330, "")</f>
        <v/>
      </c>
      <c r="J302" s="429" t="str">
        <f>IF(基本情報入力シート!AA330="","",基本情報入力シート!AA330)</f>
        <v/>
      </c>
      <c r="K302" s="56" t="str">
        <f>IF(基本情報入力シート!AB330="","",基本情報入力シート!AB330)</f>
        <v/>
      </c>
      <c r="L302" s="430" t="str">
        <f>IF(G302="","",VLOOKUP(G302,【参考】数式用!$A$3:$C$46,3,FALSE))</f>
        <v/>
      </c>
      <c r="M302" s="289" t="str">
        <f t="shared" si="23"/>
        <v/>
      </c>
      <c r="N302" s="259"/>
      <c r="O302" s="259"/>
      <c r="P302" s="259"/>
      <c r="Q302" s="213"/>
      <c r="R302" s="58"/>
      <c r="S302" s="683" t="str">
        <f t="shared" si="24"/>
        <v/>
      </c>
      <c r="T302" s="683"/>
      <c r="U302" s="683"/>
      <c r="V302" s="683"/>
      <c r="W302" s="683"/>
      <c r="X302" s="683"/>
      <c r="Y302" s="683"/>
      <c r="Z302" s="683"/>
      <c r="AA302" s="683"/>
      <c r="AB302" s="683"/>
      <c r="AC302" s="683"/>
      <c r="AE302" s="294" t="str">
        <f t="shared" si="25"/>
        <v/>
      </c>
      <c r="AF302" s="294" t="str">
        <f t="shared" si="26"/>
        <v>×</v>
      </c>
      <c r="AG302" s="284" t="e">
        <f>D302&amp;I302&amp;#REF!</f>
        <v>#REF!</v>
      </c>
      <c r="AH302" s="285" t="e">
        <f>IF(#REF!="○", F302, "")</f>
        <v>#REF!</v>
      </c>
    </row>
    <row r="303" spans="1:34" ht="36.75" customHeight="1">
      <c r="A303" s="286">
        <f t="shared" si="27"/>
        <v>293</v>
      </c>
      <c r="B303" s="287" t="str">
        <f>IF(基本情報入力シート!B331="","",基本情報入力シート!B331)</f>
        <v/>
      </c>
      <c r="C303" s="288" t="str">
        <f>IF(基本情報入力シート!L331="","",基本情報入力シート!L331)</f>
        <v/>
      </c>
      <c r="D303" s="288" t="str">
        <f>IF(基本情報入力シート!Q331="","",基本情報入力シート!Q331)</f>
        <v/>
      </c>
      <c r="E303" s="288" t="str">
        <f>IF(基本情報入力シート!V331="","",基本情報入力シート!V331)</f>
        <v/>
      </c>
      <c r="F303" s="288" t="str">
        <f>IF(基本情報入力シート!W331="","",基本情報入力シート!W331)</f>
        <v/>
      </c>
      <c r="G303" s="288" t="str">
        <f>IF(基本情報入力シート!X331="","",基本情報入力シート!X331)</f>
        <v/>
      </c>
      <c r="H303" s="427" t="str">
        <f>IF(基本情報入力シート!Z331="","",基本情報入力シート!Z331)</f>
        <v/>
      </c>
      <c r="I303" s="428" t="str">
        <f>IF(基本情報入力シート!AC331&lt;&gt;"", 基本情報入力シート!AC331, "")</f>
        <v/>
      </c>
      <c r="J303" s="429" t="str">
        <f>IF(基本情報入力シート!AA331="","",基本情報入力シート!AA331)</f>
        <v/>
      </c>
      <c r="K303" s="56" t="str">
        <f>IF(基本情報入力シート!AB331="","",基本情報入力シート!AB331)</f>
        <v/>
      </c>
      <c r="L303" s="430" t="str">
        <f>IF(G303="","",VLOOKUP(G303,【参考】数式用!$A$3:$C$46,3,FALSE))</f>
        <v/>
      </c>
      <c r="M303" s="289" t="str">
        <f t="shared" si="23"/>
        <v/>
      </c>
      <c r="N303" s="259"/>
      <c r="O303" s="259"/>
      <c r="P303" s="259"/>
      <c r="Q303" s="213"/>
      <c r="R303" s="58"/>
      <c r="S303" s="683" t="str">
        <f t="shared" si="24"/>
        <v/>
      </c>
      <c r="T303" s="683"/>
      <c r="U303" s="683"/>
      <c r="V303" s="683"/>
      <c r="W303" s="683"/>
      <c r="X303" s="683"/>
      <c r="Y303" s="683"/>
      <c r="Z303" s="683"/>
      <c r="AA303" s="683"/>
      <c r="AB303" s="683"/>
      <c r="AC303" s="683"/>
      <c r="AE303" s="294" t="str">
        <f t="shared" si="25"/>
        <v/>
      </c>
      <c r="AF303" s="294" t="str">
        <f t="shared" si="26"/>
        <v>×</v>
      </c>
      <c r="AG303" s="284" t="e">
        <f>D303&amp;I303&amp;#REF!</f>
        <v>#REF!</v>
      </c>
      <c r="AH303" s="285" t="e">
        <f>IF(#REF!="○", F303, "")</f>
        <v>#REF!</v>
      </c>
    </row>
    <row r="304" spans="1:34" ht="36.75" customHeight="1">
      <c r="A304" s="286">
        <f t="shared" si="27"/>
        <v>294</v>
      </c>
      <c r="B304" s="287" t="str">
        <f>IF(基本情報入力シート!B332="","",基本情報入力シート!B332)</f>
        <v/>
      </c>
      <c r="C304" s="288" t="str">
        <f>IF(基本情報入力シート!L332="","",基本情報入力シート!L332)</f>
        <v/>
      </c>
      <c r="D304" s="288" t="str">
        <f>IF(基本情報入力シート!Q332="","",基本情報入力シート!Q332)</f>
        <v/>
      </c>
      <c r="E304" s="288" t="str">
        <f>IF(基本情報入力シート!V332="","",基本情報入力シート!V332)</f>
        <v/>
      </c>
      <c r="F304" s="288" t="str">
        <f>IF(基本情報入力シート!W332="","",基本情報入力シート!W332)</f>
        <v/>
      </c>
      <c r="G304" s="288" t="str">
        <f>IF(基本情報入力シート!X332="","",基本情報入力シート!X332)</f>
        <v/>
      </c>
      <c r="H304" s="427" t="str">
        <f>IF(基本情報入力シート!Z332="","",基本情報入力シート!Z332)</f>
        <v/>
      </c>
      <c r="I304" s="428" t="str">
        <f>IF(基本情報入力シート!AC332&lt;&gt;"", 基本情報入力シート!AC332, "")</f>
        <v/>
      </c>
      <c r="J304" s="429" t="str">
        <f>IF(基本情報入力シート!AA332="","",基本情報入力シート!AA332)</f>
        <v/>
      </c>
      <c r="K304" s="56" t="str">
        <f>IF(基本情報入力シート!AB332="","",基本情報入力シート!AB332)</f>
        <v/>
      </c>
      <c r="L304" s="430" t="str">
        <f>IF(G304="","",VLOOKUP(G304,【参考】数式用!$A$3:$C$46,3,FALSE))</f>
        <v/>
      </c>
      <c r="M304" s="289" t="str">
        <f t="shared" si="23"/>
        <v/>
      </c>
      <c r="N304" s="259"/>
      <c r="O304" s="259"/>
      <c r="P304" s="259"/>
      <c r="Q304" s="213"/>
      <c r="R304" s="58"/>
      <c r="S304" s="683" t="str">
        <f t="shared" si="24"/>
        <v/>
      </c>
      <c r="T304" s="683"/>
      <c r="U304" s="683"/>
      <c r="V304" s="683"/>
      <c r="W304" s="683"/>
      <c r="X304" s="683"/>
      <c r="Y304" s="683"/>
      <c r="Z304" s="683"/>
      <c r="AA304" s="683"/>
      <c r="AB304" s="683"/>
      <c r="AC304" s="683"/>
      <c r="AE304" s="294" t="str">
        <f t="shared" si="25"/>
        <v/>
      </c>
      <c r="AF304" s="294" t="str">
        <f t="shared" si="26"/>
        <v>×</v>
      </c>
      <c r="AG304" s="284" t="e">
        <f>D304&amp;I304&amp;#REF!</f>
        <v>#REF!</v>
      </c>
      <c r="AH304" s="285" t="e">
        <f>IF(#REF!="○", F304, "")</f>
        <v>#REF!</v>
      </c>
    </row>
    <row r="305" spans="1:34" ht="36.75" customHeight="1">
      <c r="A305" s="286">
        <f t="shared" si="27"/>
        <v>295</v>
      </c>
      <c r="B305" s="287" t="str">
        <f>IF(基本情報入力シート!B333="","",基本情報入力シート!B333)</f>
        <v/>
      </c>
      <c r="C305" s="288" t="str">
        <f>IF(基本情報入力シート!L333="","",基本情報入力シート!L333)</f>
        <v/>
      </c>
      <c r="D305" s="288" t="str">
        <f>IF(基本情報入力シート!Q333="","",基本情報入力シート!Q333)</f>
        <v/>
      </c>
      <c r="E305" s="288" t="str">
        <f>IF(基本情報入力シート!V333="","",基本情報入力シート!V333)</f>
        <v/>
      </c>
      <c r="F305" s="288" t="str">
        <f>IF(基本情報入力シート!W333="","",基本情報入力シート!W333)</f>
        <v/>
      </c>
      <c r="G305" s="288" t="str">
        <f>IF(基本情報入力シート!X333="","",基本情報入力シート!X333)</f>
        <v/>
      </c>
      <c r="H305" s="427" t="str">
        <f>IF(基本情報入力シート!Z333="","",基本情報入力シート!Z333)</f>
        <v/>
      </c>
      <c r="I305" s="428" t="str">
        <f>IF(基本情報入力シート!AC333&lt;&gt;"", 基本情報入力シート!AC333, "")</f>
        <v/>
      </c>
      <c r="J305" s="429" t="str">
        <f>IF(基本情報入力シート!AA333="","",基本情報入力シート!AA333)</f>
        <v/>
      </c>
      <c r="K305" s="56" t="str">
        <f>IF(基本情報入力シート!AB333="","",基本情報入力シート!AB333)</f>
        <v/>
      </c>
      <c r="L305" s="430" t="str">
        <f>IF(G305="","",VLOOKUP(G305,【参考】数式用!$A$3:$C$46,3,FALSE))</f>
        <v/>
      </c>
      <c r="M305" s="289" t="str">
        <f t="shared" ref="M305:M368" si="28">IFERROR(IF(I305="○",ROUNDDOWN(ROUNDDOWN(J305*K305,0)*L305,0),""), "単価未入力")</f>
        <v/>
      </c>
      <c r="N305" s="259"/>
      <c r="O305" s="259"/>
      <c r="P305" s="259"/>
      <c r="Q305" s="213"/>
      <c r="R305" s="58"/>
      <c r="S305" s="683" t="str">
        <f t="shared" si="24"/>
        <v/>
      </c>
      <c r="T305" s="683"/>
      <c r="U305" s="683"/>
      <c r="V305" s="683"/>
      <c r="W305" s="683"/>
      <c r="X305" s="683"/>
      <c r="Y305" s="683"/>
      <c r="Z305" s="683"/>
      <c r="AA305" s="683"/>
      <c r="AB305" s="683"/>
      <c r="AC305" s="683"/>
      <c r="AE305" s="294" t="str">
        <f t="shared" si="25"/>
        <v/>
      </c>
      <c r="AF305" s="294" t="str">
        <f t="shared" si="26"/>
        <v>×</v>
      </c>
      <c r="AG305" s="284" t="e">
        <f>D305&amp;I305&amp;#REF!</f>
        <v>#REF!</v>
      </c>
      <c r="AH305" s="285" t="e">
        <f>IF(#REF!="○", F305, "")</f>
        <v>#REF!</v>
      </c>
    </row>
    <row r="306" spans="1:34" ht="36.75" customHeight="1">
      <c r="A306" s="286">
        <f t="shared" si="27"/>
        <v>296</v>
      </c>
      <c r="B306" s="287" t="str">
        <f>IF(基本情報入力シート!B334="","",基本情報入力シート!B334)</f>
        <v/>
      </c>
      <c r="C306" s="288" t="str">
        <f>IF(基本情報入力シート!L334="","",基本情報入力シート!L334)</f>
        <v/>
      </c>
      <c r="D306" s="288" t="str">
        <f>IF(基本情報入力シート!Q334="","",基本情報入力シート!Q334)</f>
        <v/>
      </c>
      <c r="E306" s="288" t="str">
        <f>IF(基本情報入力シート!V334="","",基本情報入力シート!V334)</f>
        <v/>
      </c>
      <c r="F306" s="288" t="str">
        <f>IF(基本情報入力シート!W334="","",基本情報入力シート!W334)</f>
        <v/>
      </c>
      <c r="G306" s="288" t="str">
        <f>IF(基本情報入力シート!X334="","",基本情報入力シート!X334)</f>
        <v/>
      </c>
      <c r="H306" s="427" t="str">
        <f>IF(基本情報入力シート!Z334="","",基本情報入力シート!Z334)</f>
        <v/>
      </c>
      <c r="I306" s="428" t="str">
        <f>IF(基本情報入力シート!AC334&lt;&gt;"", 基本情報入力シート!AC334, "")</f>
        <v/>
      </c>
      <c r="J306" s="429" t="str">
        <f>IF(基本情報入力シート!AA334="","",基本情報入力シート!AA334)</f>
        <v/>
      </c>
      <c r="K306" s="56" t="str">
        <f>IF(基本情報入力シート!AB334="","",基本情報入力シート!AB334)</f>
        <v/>
      </c>
      <c r="L306" s="430" t="str">
        <f>IF(G306="","",VLOOKUP(G306,【参考】数式用!$A$3:$C$46,3,FALSE))</f>
        <v/>
      </c>
      <c r="M306" s="289" t="str">
        <f t="shared" si="28"/>
        <v/>
      </c>
      <c r="N306" s="259"/>
      <c r="O306" s="259"/>
      <c r="P306" s="259"/>
      <c r="Q306" s="213"/>
      <c r="R306" s="58"/>
      <c r="S306" s="683" t="str">
        <f t="shared" si="24"/>
        <v/>
      </c>
      <c r="T306" s="683"/>
      <c r="U306" s="683"/>
      <c r="V306" s="683"/>
      <c r="W306" s="683"/>
      <c r="X306" s="683"/>
      <c r="Y306" s="683"/>
      <c r="Z306" s="683"/>
      <c r="AA306" s="683"/>
      <c r="AB306" s="683"/>
      <c r="AC306" s="683"/>
      <c r="AE306" s="294" t="str">
        <f t="shared" si="25"/>
        <v/>
      </c>
      <c r="AF306" s="294" t="str">
        <f t="shared" si="26"/>
        <v>×</v>
      </c>
      <c r="AG306" s="284" t="e">
        <f>D306&amp;I306&amp;#REF!</f>
        <v>#REF!</v>
      </c>
      <c r="AH306" s="285" t="e">
        <f>IF(#REF!="○", F306, "")</f>
        <v>#REF!</v>
      </c>
    </row>
    <row r="307" spans="1:34" ht="36.75" customHeight="1">
      <c r="A307" s="286">
        <f t="shared" si="27"/>
        <v>297</v>
      </c>
      <c r="B307" s="287" t="str">
        <f>IF(基本情報入力シート!B335="","",基本情報入力シート!B335)</f>
        <v/>
      </c>
      <c r="C307" s="288" t="str">
        <f>IF(基本情報入力シート!L335="","",基本情報入力シート!L335)</f>
        <v/>
      </c>
      <c r="D307" s="288" t="str">
        <f>IF(基本情報入力シート!Q335="","",基本情報入力シート!Q335)</f>
        <v/>
      </c>
      <c r="E307" s="288" t="str">
        <f>IF(基本情報入力シート!V335="","",基本情報入力シート!V335)</f>
        <v/>
      </c>
      <c r="F307" s="288" t="str">
        <f>IF(基本情報入力シート!W335="","",基本情報入力シート!W335)</f>
        <v/>
      </c>
      <c r="G307" s="288" t="str">
        <f>IF(基本情報入力シート!X335="","",基本情報入力シート!X335)</f>
        <v/>
      </c>
      <c r="H307" s="427" t="str">
        <f>IF(基本情報入力シート!Z335="","",基本情報入力シート!Z335)</f>
        <v/>
      </c>
      <c r="I307" s="428" t="str">
        <f>IF(基本情報入力シート!AC335&lt;&gt;"", 基本情報入力シート!AC335, "")</f>
        <v/>
      </c>
      <c r="J307" s="429" t="str">
        <f>IF(基本情報入力シート!AA335="","",基本情報入力シート!AA335)</f>
        <v/>
      </c>
      <c r="K307" s="56" t="str">
        <f>IF(基本情報入力シート!AB335="","",基本情報入力シート!AB335)</f>
        <v/>
      </c>
      <c r="L307" s="430" t="str">
        <f>IF(G307="","",VLOOKUP(G307,【参考】数式用!$A$3:$C$46,3,FALSE))</f>
        <v/>
      </c>
      <c r="M307" s="289" t="str">
        <f t="shared" si="28"/>
        <v/>
      </c>
      <c r="N307" s="259"/>
      <c r="O307" s="259"/>
      <c r="P307" s="259"/>
      <c r="Q307" s="213"/>
      <c r="R307" s="58"/>
      <c r="S307" s="683" t="str">
        <f t="shared" si="24"/>
        <v/>
      </c>
      <c r="T307" s="683"/>
      <c r="U307" s="683"/>
      <c r="V307" s="683"/>
      <c r="W307" s="683"/>
      <c r="X307" s="683"/>
      <c r="Y307" s="683"/>
      <c r="Z307" s="683"/>
      <c r="AA307" s="683"/>
      <c r="AB307" s="683"/>
      <c r="AC307" s="683"/>
      <c r="AE307" s="294" t="str">
        <f t="shared" si="25"/>
        <v/>
      </c>
      <c r="AF307" s="294" t="str">
        <f t="shared" si="26"/>
        <v>×</v>
      </c>
      <c r="AG307" s="284" t="e">
        <f>D307&amp;I307&amp;#REF!</f>
        <v>#REF!</v>
      </c>
      <c r="AH307" s="285" t="e">
        <f>IF(#REF!="○", F307, "")</f>
        <v>#REF!</v>
      </c>
    </row>
    <row r="308" spans="1:34" ht="36.75" customHeight="1">
      <c r="A308" s="286">
        <f t="shared" si="27"/>
        <v>298</v>
      </c>
      <c r="B308" s="287" t="str">
        <f>IF(基本情報入力シート!B336="","",基本情報入力シート!B336)</f>
        <v/>
      </c>
      <c r="C308" s="288" t="str">
        <f>IF(基本情報入力シート!L336="","",基本情報入力シート!L336)</f>
        <v/>
      </c>
      <c r="D308" s="288" t="str">
        <f>IF(基本情報入力シート!Q336="","",基本情報入力シート!Q336)</f>
        <v/>
      </c>
      <c r="E308" s="288" t="str">
        <f>IF(基本情報入力シート!V336="","",基本情報入力シート!V336)</f>
        <v/>
      </c>
      <c r="F308" s="288" t="str">
        <f>IF(基本情報入力シート!W336="","",基本情報入力シート!W336)</f>
        <v/>
      </c>
      <c r="G308" s="288" t="str">
        <f>IF(基本情報入力シート!X336="","",基本情報入力シート!X336)</f>
        <v/>
      </c>
      <c r="H308" s="427" t="str">
        <f>IF(基本情報入力シート!Z336="","",基本情報入力シート!Z336)</f>
        <v/>
      </c>
      <c r="I308" s="428" t="str">
        <f>IF(基本情報入力シート!AC336&lt;&gt;"", 基本情報入力シート!AC336, "")</f>
        <v/>
      </c>
      <c r="J308" s="429" t="str">
        <f>IF(基本情報入力シート!AA336="","",基本情報入力シート!AA336)</f>
        <v/>
      </c>
      <c r="K308" s="56" t="str">
        <f>IF(基本情報入力シート!AB336="","",基本情報入力シート!AB336)</f>
        <v/>
      </c>
      <c r="L308" s="430" t="str">
        <f>IF(G308="","",VLOOKUP(G308,【参考】数式用!$A$3:$C$46,3,FALSE))</f>
        <v/>
      </c>
      <c r="M308" s="289" t="str">
        <f t="shared" si="28"/>
        <v/>
      </c>
      <c r="N308" s="259"/>
      <c r="O308" s="259"/>
      <c r="P308" s="259"/>
      <c r="Q308" s="213"/>
      <c r="R308" s="58"/>
      <c r="S308" s="683" t="str">
        <f t="shared" si="24"/>
        <v/>
      </c>
      <c r="T308" s="683"/>
      <c r="U308" s="683"/>
      <c r="V308" s="683"/>
      <c r="W308" s="683"/>
      <c r="X308" s="683"/>
      <c r="Y308" s="683"/>
      <c r="Z308" s="683"/>
      <c r="AA308" s="683"/>
      <c r="AB308" s="683"/>
      <c r="AC308" s="683"/>
      <c r="AE308" s="294" t="str">
        <f t="shared" si="25"/>
        <v/>
      </c>
      <c r="AF308" s="294" t="str">
        <f t="shared" si="26"/>
        <v>×</v>
      </c>
      <c r="AG308" s="284" t="e">
        <f>D308&amp;I308&amp;#REF!</f>
        <v>#REF!</v>
      </c>
      <c r="AH308" s="285" t="e">
        <f>IF(#REF!="○", F308, "")</f>
        <v>#REF!</v>
      </c>
    </row>
    <row r="309" spans="1:34" ht="36.75" customHeight="1">
      <c r="A309" s="286">
        <f t="shared" si="27"/>
        <v>299</v>
      </c>
      <c r="B309" s="287" t="str">
        <f>IF(基本情報入力シート!B337="","",基本情報入力シート!B337)</f>
        <v/>
      </c>
      <c r="C309" s="288" t="str">
        <f>IF(基本情報入力シート!L337="","",基本情報入力シート!L337)</f>
        <v/>
      </c>
      <c r="D309" s="288" t="str">
        <f>IF(基本情報入力シート!Q337="","",基本情報入力シート!Q337)</f>
        <v/>
      </c>
      <c r="E309" s="288" t="str">
        <f>IF(基本情報入力シート!V337="","",基本情報入力シート!V337)</f>
        <v/>
      </c>
      <c r="F309" s="288" t="str">
        <f>IF(基本情報入力シート!W337="","",基本情報入力シート!W337)</f>
        <v/>
      </c>
      <c r="G309" s="288" t="str">
        <f>IF(基本情報入力シート!X337="","",基本情報入力シート!X337)</f>
        <v/>
      </c>
      <c r="H309" s="427" t="str">
        <f>IF(基本情報入力シート!Z337="","",基本情報入力シート!Z337)</f>
        <v/>
      </c>
      <c r="I309" s="428" t="str">
        <f>IF(基本情報入力シート!AC337&lt;&gt;"", 基本情報入力シート!AC337, "")</f>
        <v/>
      </c>
      <c r="J309" s="429" t="str">
        <f>IF(基本情報入力シート!AA337="","",基本情報入力シート!AA337)</f>
        <v/>
      </c>
      <c r="K309" s="56" t="str">
        <f>IF(基本情報入力シート!AB337="","",基本情報入力シート!AB337)</f>
        <v/>
      </c>
      <c r="L309" s="430" t="str">
        <f>IF(G309="","",VLOOKUP(G309,【参考】数式用!$A$3:$C$46,3,FALSE))</f>
        <v/>
      </c>
      <c r="M309" s="289" t="str">
        <f t="shared" si="28"/>
        <v/>
      </c>
      <c r="N309" s="259"/>
      <c r="O309" s="259"/>
      <c r="P309" s="259"/>
      <c r="Q309" s="213"/>
      <c r="R309" s="58"/>
      <c r="S309" s="683" t="str">
        <f t="shared" si="24"/>
        <v/>
      </c>
      <c r="T309" s="683"/>
      <c r="U309" s="683"/>
      <c r="V309" s="683"/>
      <c r="W309" s="683"/>
      <c r="X309" s="683"/>
      <c r="Y309" s="683"/>
      <c r="Z309" s="683"/>
      <c r="AA309" s="683"/>
      <c r="AB309" s="683"/>
      <c r="AC309" s="683"/>
      <c r="AE309" s="294" t="str">
        <f t="shared" si="25"/>
        <v/>
      </c>
      <c r="AF309" s="294" t="str">
        <f t="shared" si="26"/>
        <v>×</v>
      </c>
      <c r="AG309" s="284" t="e">
        <f>D309&amp;I309&amp;#REF!</f>
        <v>#REF!</v>
      </c>
      <c r="AH309" s="285" t="e">
        <f>IF(#REF!="○", F309, "")</f>
        <v>#REF!</v>
      </c>
    </row>
    <row r="310" spans="1:34" ht="36.75" customHeight="1">
      <c r="A310" s="286">
        <f t="shared" si="27"/>
        <v>300</v>
      </c>
      <c r="B310" s="287" t="str">
        <f>IF(基本情報入力シート!B338="","",基本情報入力シート!B338)</f>
        <v/>
      </c>
      <c r="C310" s="288" t="str">
        <f>IF(基本情報入力シート!L338="","",基本情報入力シート!L338)</f>
        <v/>
      </c>
      <c r="D310" s="288" t="str">
        <f>IF(基本情報入力シート!Q338="","",基本情報入力シート!Q338)</f>
        <v/>
      </c>
      <c r="E310" s="288" t="str">
        <f>IF(基本情報入力シート!V338="","",基本情報入力シート!V338)</f>
        <v/>
      </c>
      <c r="F310" s="288" t="str">
        <f>IF(基本情報入力シート!W338="","",基本情報入力シート!W338)</f>
        <v/>
      </c>
      <c r="G310" s="288" t="str">
        <f>IF(基本情報入力シート!X338="","",基本情報入力シート!X338)</f>
        <v/>
      </c>
      <c r="H310" s="427" t="str">
        <f>IF(基本情報入力シート!Z338="","",基本情報入力シート!Z338)</f>
        <v/>
      </c>
      <c r="I310" s="428" t="str">
        <f>IF(基本情報入力シート!AC338&lt;&gt;"", 基本情報入力シート!AC338, "")</f>
        <v/>
      </c>
      <c r="J310" s="429" t="str">
        <f>IF(基本情報入力シート!AA338="","",基本情報入力シート!AA338)</f>
        <v/>
      </c>
      <c r="K310" s="56" t="str">
        <f>IF(基本情報入力シート!AB338="","",基本情報入力シート!AB338)</f>
        <v/>
      </c>
      <c r="L310" s="430" t="str">
        <f>IF(G310="","",VLOOKUP(G310,【参考】数式用!$A$3:$C$46,3,FALSE))</f>
        <v/>
      </c>
      <c r="M310" s="289" t="str">
        <f t="shared" si="28"/>
        <v/>
      </c>
      <c r="N310" s="259"/>
      <c r="O310" s="259"/>
      <c r="P310" s="259"/>
      <c r="Q310" s="213"/>
      <c r="R310" s="58"/>
      <c r="S310" s="683" t="str">
        <f t="shared" si="24"/>
        <v/>
      </c>
      <c r="T310" s="683"/>
      <c r="U310" s="683"/>
      <c r="V310" s="683"/>
      <c r="W310" s="683"/>
      <c r="X310" s="683"/>
      <c r="Y310" s="683"/>
      <c r="Z310" s="683"/>
      <c r="AA310" s="683"/>
      <c r="AB310" s="683"/>
      <c r="AC310" s="683"/>
      <c r="AE310" s="294" t="str">
        <f t="shared" si="25"/>
        <v/>
      </c>
      <c r="AF310" s="294" t="str">
        <f t="shared" si="26"/>
        <v>×</v>
      </c>
      <c r="AG310" s="284" t="e">
        <f>D310&amp;I310&amp;#REF!</f>
        <v>#REF!</v>
      </c>
      <c r="AH310" s="285" t="e">
        <f>IF(#REF!="○", F310, "")</f>
        <v>#REF!</v>
      </c>
    </row>
    <row r="311" spans="1:34" ht="36.75" customHeight="1">
      <c r="A311" s="286">
        <f t="shared" si="27"/>
        <v>301</v>
      </c>
      <c r="B311" s="287" t="str">
        <f>IF(基本情報入力シート!B339="","",基本情報入力シート!B339)</f>
        <v/>
      </c>
      <c r="C311" s="288" t="str">
        <f>IF(基本情報入力シート!L339="","",基本情報入力シート!L339)</f>
        <v/>
      </c>
      <c r="D311" s="288" t="str">
        <f>IF(基本情報入力シート!Q339="","",基本情報入力シート!Q339)</f>
        <v/>
      </c>
      <c r="E311" s="288" t="str">
        <f>IF(基本情報入力シート!V339="","",基本情報入力シート!V339)</f>
        <v/>
      </c>
      <c r="F311" s="288" t="str">
        <f>IF(基本情報入力シート!W339="","",基本情報入力シート!W339)</f>
        <v/>
      </c>
      <c r="G311" s="288" t="str">
        <f>IF(基本情報入力シート!X339="","",基本情報入力シート!X339)</f>
        <v/>
      </c>
      <c r="H311" s="427" t="str">
        <f>IF(基本情報入力シート!Z339="","",基本情報入力シート!Z339)</f>
        <v/>
      </c>
      <c r="I311" s="428" t="str">
        <f>IF(基本情報入力シート!AC339&lt;&gt;"", 基本情報入力シート!AC339, "")</f>
        <v/>
      </c>
      <c r="J311" s="429" t="str">
        <f>IF(基本情報入力シート!AA339="","",基本情報入力シート!AA339)</f>
        <v/>
      </c>
      <c r="K311" s="56" t="str">
        <f>IF(基本情報入力シート!AB339="","",基本情報入力シート!AB339)</f>
        <v/>
      </c>
      <c r="L311" s="430" t="str">
        <f>IF(G311="","",VLOOKUP(G311,【参考】数式用!$A$3:$C$46,3,FALSE))</f>
        <v/>
      </c>
      <c r="M311" s="289" t="str">
        <f t="shared" si="28"/>
        <v/>
      </c>
      <c r="N311" s="259"/>
      <c r="O311" s="259"/>
      <c r="P311" s="259"/>
      <c r="Q311" s="213"/>
      <c r="R311" s="58"/>
      <c r="S311" s="683" t="str">
        <f t="shared" si="24"/>
        <v/>
      </c>
      <c r="T311" s="683"/>
      <c r="U311" s="683"/>
      <c r="V311" s="683"/>
      <c r="W311" s="683"/>
      <c r="X311" s="683"/>
      <c r="Y311" s="683"/>
      <c r="Z311" s="683"/>
      <c r="AA311" s="683"/>
      <c r="AB311" s="683"/>
      <c r="AC311" s="683"/>
      <c r="AE311" s="294" t="str">
        <f t="shared" si="25"/>
        <v/>
      </c>
      <c r="AF311" s="294" t="str">
        <f t="shared" si="26"/>
        <v>×</v>
      </c>
      <c r="AG311" s="284" t="e">
        <f>D311&amp;I311&amp;#REF!</f>
        <v>#REF!</v>
      </c>
      <c r="AH311" s="285" t="e">
        <f>IF(#REF!="○", F311, "")</f>
        <v>#REF!</v>
      </c>
    </row>
    <row r="312" spans="1:34" ht="36.75" customHeight="1">
      <c r="A312" s="286">
        <f t="shared" si="27"/>
        <v>302</v>
      </c>
      <c r="B312" s="287" t="str">
        <f>IF(基本情報入力シート!B340="","",基本情報入力シート!B340)</f>
        <v/>
      </c>
      <c r="C312" s="288" t="str">
        <f>IF(基本情報入力シート!L340="","",基本情報入力シート!L340)</f>
        <v/>
      </c>
      <c r="D312" s="288" t="str">
        <f>IF(基本情報入力シート!Q340="","",基本情報入力シート!Q340)</f>
        <v/>
      </c>
      <c r="E312" s="288" t="str">
        <f>IF(基本情報入力シート!V340="","",基本情報入力シート!V340)</f>
        <v/>
      </c>
      <c r="F312" s="288" t="str">
        <f>IF(基本情報入力シート!W340="","",基本情報入力シート!W340)</f>
        <v/>
      </c>
      <c r="G312" s="288" t="str">
        <f>IF(基本情報入力シート!X340="","",基本情報入力シート!X340)</f>
        <v/>
      </c>
      <c r="H312" s="427" t="str">
        <f>IF(基本情報入力シート!Z340="","",基本情報入力シート!Z340)</f>
        <v/>
      </c>
      <c r="I312" s="428" t="str">
        <f>IF(基本情報入力シート!AC340&lt;&gt;"", 基本情報入力シート!AC340, "")</f>
        <v/>
      </c>
      <c r="J312" s="429" t="str">
        <f>IF(基本情報入力シート!AA340="","",基本情報入力シート!AA340)</f>
        <v/>
      </c>
      <c r="K312" s="56" t="str">
        <f>IF(基本情報入力シート!AB340="","",基本情報入力シート!AB340)</f>
        <v/>
      </c>
      <c r="L312" s="430" t="str">
        <f>IF(G312="","",VLOOKUP(G312,【参考】数式用!$A$3:$C$46,3,FALSE))</f>
        <v/>
      </c>
      <c r="M312" s="289" t="str">
        <f t="shared" si="28"/>
        <v/>
      </c>
      <c r="N312" s="259"/>
      <c r="O312" s="259"/>
      <c r="P312" s="259"/>
      <c r="Q312" s="213"/>
      <c r="R312" s="58"/>
      <c r="S312" s="683" t="str">
        <f t="shared" si="24"/>
        <v/>
      </c>
      <c r="T312" s="683"/>
      <c r="U312" s="683"/>
      <c r="V312" s="683"/>
      <c r="W312" s="683"/>
      <c r="X312" s="683"/>
      <c r="Y312" s="683"/>
      <c r="Z312" s="683"/>
      <c r="AA312" s="683"/>
      <c r="AB312" s="683"/>
      <c r="AC312" s="683"/>
      <c r="AE312" s="294" t="str">
        <f t="shared" si="25"/>
        <v/>
      </c>
      <c r="AF312" s="294" t="str">
        <f t="shared" si="26"/>
        <v>×</v>
      </c>
      <c r="AG312" s="284" t="e">
        <f>D312&amp;I312&amp;#REF!</f>
        <v>#REF!</v>
      </c>
      <c r="AH312" s="285" t="e">
        <f>IF(#REF!="○", F312, "")</f>
        <v>#REF!</v>
      </c>
    </row>
    <row r="313" spans="1:34" ht="36.75" customHeight="1">
      <c r="A313" s="286">
        <f t="shared" si="27"/>
        <v>303</v>
      </c>
      <c r="B313" s="287" t="str">
        <f>IF(基本情報入力シート!B341="","",基本情報入力シート!B341)</f>
        <v/>
      </c>
      <c r="C313" s="288" t="str">
        <f>IF(基本情報入力シート!L341="","",基本情報入力シート!L341)</f>
        <v/>
      </c>
      <c r="D313" s="288" t="str">
        <f>IF(基本情報入力シート!Q341="","",基本情報入力シート!Q341)</f>
        <v/>
      </c>
      <c r="E313" s="288" t="str">
        <f>IF(基本情報入力シート!V341="","",基本情報入力シート!V341)</f>
        <v/>
      </c>
      <c r="F313" s="288" t="str">
        <f>IF(基本情報入力シート!W341="","",基本情報入力シート!W341)</f>
        <v/>
      </c>
      <c r="G313" s="288" t="str">
        <f>IF(基本情報入力シート!X341="","",基本情報入力シート!X341)</f>
        <v/>
      </c>
      <c r="H313" s="427" t="str">
        <f>IF(基本情報入力シート!Z341="","",基本情報入力シート!Z341)</f>
        <v/>
      </c>
      <c r="I313" s="428" t="str">
        <f>IF(基本情報入力シート!AC341&lt;&gt;"", 基本情報入力シート!AC341, "")</f>
        <v/>
      </c>
      <c r="J313" s="429" t="str">
        <f>IF(基本情報入力シート!AA341="","",基本情報入力シート!AA341)</f>
        <v/>
      </c>
      <c r="K313" s="56" t="str">
        <f>IF(基本情報入力シート!AB341="","",基本情報入力シート!AB341)</f>
        <v/>
      </c>
      <c r="L313" s="430" t="str">
        <f>IF(G313="","",VLOOKUP(G313,【参考】数式用!$A$3:$C$46,3,FALSE))</f>
        <v/>
      </c>
      <c r="M313" s="289" t="str">
        <f t="shared" si="28"/>
        <v/>
      </c>
      <c r="N313" s="259"/>
      <c r="O313" s="259"/>
      <c r="P313" s="259"/>
      <c r="Q313" s="213"/>
      <c r="R313" s="58"/>
      <c r="S313" s="683" t="str">
        <f t="shared" si="24"/>
        <v/>
      </c>
      <c r="T313" s="683"/>
      <c r="U313" s="683"/>
      <c r="V313" s="683"/>
      <c r="W313" s="683"/>
      <c r="X313" s="683"/>
      <c r="Y313" s="683"/>
      <c r="Z313" s="683"/>
      <c r="AA313" s="683"/>
      <c r="AB313" s="683"/>
      <c r="AC313" s="683"/>
      <c r="AE313" s="294" t="str">
        <f t="shared" si="25"/>
        <v/>
      </c>
      <c r="AF313" s="294" t="str">
        <f t="shared" si="26"/>
        <v>×</v>
      </c>
      <c r="AG313" s="284" t="e">
        <f>D313&amp;I313&amp;#REF!</f>
        <v>#REF!</v>
      </c>
      <c r="AH313" s="285" t="e">
        <f>IF(#REF!="○", F313, "")</f>
        <v>#REF!</v>
      </c>
    </row>
    <row r="314" spans="1:34" ht="36.75" customHeight="1">
      <c r="A314" s="286">
        <f t="shared" si="27"/>
        <v>304</v>
      </c>
      <c r="B314" s="287" t="str">
        <f>IF(基本情報入力シート!B342="","",基本情報入力シート!B342)</f>
        <v/>
      </c>
      <c r="C314" s="288" t="str">
        <f>IF(基本情報入力シート!L342="","",基本情報入力シート!L342)</f>
        <v/>
      </c>
      <c r="D314" s="288" t="str">
        <f>IF(基本情報入力シート!Q342="","",基本情報入力シート!Q342)</f>
        <v/>
      </c>
      <c r="E314" s="288" t="str">
        <f>IF(基本情報入力シート!V342="","",基本情報入力シート!V342)</f>
        <v/>
      </c>
      <c r="F314" s="288" t="str">
        <f>IF(基本情報入力シート!W342="","",基本情報入力シート!W342)</f>
        <v/>
      </c>
      <c r="G314" s="288" t="str">
        <f>IF(基本情報入力シート!X342="","",基本情報入力シート!X342)</f>
        <v/>
      </c>
      <c r="H314" s="427" t="str">
        <f>IF(基本情報入力シート!Z342="","",基本情報入力シート!Z342)</f>
        <v/>
      </c>
      <c r="I314" s="428" t="str">
        <f>IF(基本情報入力シート!AC342&lt;&gt;"", 基本情報入力シート!AC342, "")</f>
        <v/>
      </c>
      <c r="J314" s="429" t="str">
        <f>IF(基本情報入力シート!AA342="","",基本情報入力シート!AA342)</f>
        <v/>
      </c>
      <c r="K314" s="56" t="str">
        <f>IF(基本情報入力シート!AB342="","",基本情報入力シート!AB342)</f>
        <v/>
      </c>
      <c r="L314" s="430" t="str">
        <f>IF(G314="","",VLOOKUP(G314,【参考】数式用!$A$3:$C$46,3,FALSE))</f>
        <v/>
      </c>
      <c r="M314" s="289" t="str">
        <f t="shared" si="28"/>
        <v/>
      </c>
      <c r="N314" s="259"/>
      <c r="O314" s="259"/>
      <c r="P314" s="259"/>
      <c r="Q314" s="213"/>
      <c r="R314" s="58"/>
      <c r="S314" s="683" t="str">
        <f t="shared" si="24"/>
        <v/>
      </c>
      <c r="T314" s="683"/>
      <c r="U314" s="683"/>
      <c r="V314" s="683"/>
      <c r="W314" s="683"/>
      <c r="X314" s="683"/>
      <c r="Y314" s="683"/>
      <c r="Z314" s="683"/>
      <c r="AA314" s="683"/>
      <c r="AB314" s="683"/>
      <c r="AC314" s="683"/>
      <c r="AE314" s="294" t="str">
        <f t="shared" si="25"/>
        <v/>
      </c>
      <c r="AF314" s="294" t="str">
        <f t="shared" si="26"/>
        <v>×</v>
      </c>
      <c r="AG314" s="284" t="e">
        <f>D314&amp;I314&amp;#REF!</f>
        <v>#REF!</v>
      </c>
      <c r="AH314" s="285" t="e">
        <f>IF(#REF!="○", F314, "")</f>
        <v>#REF!</v>
      </c>
    </row>
    <row r="315" spans="1:34" ht="36.75" customHeight="1">
      <c r="A315" s="286">
        <f t="shared" si="27"/>
        <v>305</v>
      </c>
      <c r="B315" s="287" t="str">
        <f>IF(基本情報入力シート!B343="","",基本情報入力シート!B343)</f>
        <v/>
      </c>
      <c r="C315" s="288" t="str">
        <f>IF(基本情報入力シート!L343="","",基本情報入力シート!L343)</f>
        <v/>
      </c>
      <c r="D315" s="288" t="str">
        <f>IF(基本情報入力シート!Q343="","",基本情報入力シート!Q343)</f>
        <v/>
      </c>
      <c r="E315" s="288" t="str">
        <f>IF(基本情報入力シート!V343="","",基本情報入力シート!V343)</f>
        <v/>
      </c>
      <c r="F315" s="288" t="str">
        <f>IF(基本情報入力シート!W343="","",基本情報入力シート!W343)</f>
        <v/>
      </c>
      <c r="G315" s="288" t="str">
        <f>IF(基本情報入力シート!X343="","",基本情報入力シート!X343)</f>
        <v/>
      </c>
      <c r="H315" s="427" t="str">
        <f>IF(基本情報入力シート!Z343="","",基本情報入力シート!Z343)</f>
        <v/>
      </c>
      <c r="I315" s="428" t="str">
        <f>IF(基本情報入力シート!AC343&lt;&gt;"", 基本情報入力シート!AC343, "")</f>
        <v/>
      </c>
      <c r="J315" s="429" t="str">
        <f>IF(基本情報入力シート!AA343="","",基本情報入力シート!AA343)</f>
        <v/>
      </c>
      <c r="K315" s="56" t="str">
        <f>IF(基本情報入力シート!AB343="","",基本情報入力シート!AB343)</f>
        <v/>
      </c>
      <c r="L315" s="430" t="str">
        <f>IF(G315="","",VLOOKUP(G315,【参考】数式用!$A$3:$C$46,3,FALSE))</f>
        <v/>
      </c>
      <c r="M315" s="289" t="str">
        <f t="shared" si="28"/>
        <v/>
      </c>
      <c r="N315" s="259"/>
      <c r="O315" s="259"/>
      <c r="P315" s="259"/>
      <c r="Q315" s="213"/>
      <c r="R315" s="58"/>
      <c r="S315" s="683" t="str">
        <f t="shared" si="24"/>
        <v/>
      </c>
      <c r="T315" s="683"/>
      <c r="U315" s="683"/>
      <c r="V315" s="683"/>
      <c r="W315" s="683"/>
      <c r="X315" s="683"/>
      <c r="Y315" s="683"/>
      <c r="Z315" s="683"/>
      <c r="AA315" s="683"/>
      <c r="AB315" s="683"/>
      <c r="AC315" s="683"/>
      <c r="AE315" s="294" t="str">
        <f t="shared" si="25"/>
        <v/>
      </c>
      <c r="AF315" s="294" t="str">
        <f t="shared" si="26"/>
        <v>×</v>
      </c>
      <c r="AG315" s="284" t="e">
        <f>D315&amp;I315&amp;#REF!</f>
        <v>#REF!</v>
      </c>
      <c r="AH315" s="285" t="e">
        <f>IF(#REF!="○", F315, "")</f>
        <v>#REF!</v>
      </c>
    </row>
    <row r="316" spans="1:34" ht="36.75" customHeight="1">
      <c r="A316" s="286">
        <f t="shared" si="27"/>
        <v>306</v>
      </c>
      <c r="B316" s="287" t="str">
        <f>IF(基本情報入力シート!B344="","",基本情報入力シート!B344)</f>
        <v/>
      </c>
      <c r="C316" s="288" t="str">
        <f>IF(基本情報入力シート!L344="","",基本情報入力シート!L344)</f>
        <v/>
      </c>
      <c r="D316" s="288" t="str">
        <f>IF(基本情報入力シート!Q344="","",基本情報入力シート!Q344)</f>
        <v/>
      </c>
      <c r="E316" s="288" t="str">
        <f>IF(基本情報入力シート!V344="","",基本情報入力シート!V344)</f>
        <v/>
      </c>
      <c r="F316" s="288" t="str">
        <f>IF(基本情報入力シート!W344="","",基本情報入力シート!W344)</f>
        <v/>
      </c>
      <c r="G316" s="288" t="str">
        <f>IF(基本情報入力シート!X344="","",基本情報入力シート!X344)</f>
        <v/>
      </c>
      <c r="H316" s="427" t="str">
        <f>IF(基本情報入力シート!Z344="","",基本情報入力シート!Z344)</f>
        <v/>
      </c>
      <c r="I316" s="428" t="str">
        <f>IF(基本情報入力シート!AC344&lt;&gt;"", 基本情報入力シート!AC344, "")</f>
        <v/>
      </c>
      <c r="J316" s="429" t="str">
        <f>IF(基本情報入力シート!AA344="","",基本情報入力シート!AA344)</f>
        <v/>
      </c>
      <c r="K316" s="56" t="str">
        <f>IF(基本情報入力シート!AB344="","",基本情報入力シート!AB344)</f>
        <v/>
      </c>
      <c r="L316" s="430" t="str">
        <f>IF(G316="","",VLOOKUP(G316,【参考】数式用!$A$3:$C$46,3,FALSE))</f>
        <v/>
      </c>
      <c r="M316" s="289" t="str">
        <f t="shared" si="28"/>
        <v/>
      </c>
      <c r="N316" s="259"/>
      <c r="O316" s="259"/>
      <c r="P316" s="259"/>
      <c r="Q316" s="213"/>
      <c r="R316" s="58"/>
      <c r="S316" s="683" t="str">
        <f t="shared" si="24"/>
        <v/>
      </c>
      <c r="T316" s="683"/>
      <c r="U316" s="683"/>
      <c r="V316" s="683"/>
      <c r="W316" s="683"/>
      <c r="X316" s="683"/>
      <c r="Y316" s="683"/>
      <c r="Z316" s="683"/>
      <c r="AA316" s="683"/>
      <c r="AB316" s="683"/>
      <c r="AC316" s="683"/>
      <c r="AE316" s="294" t="str">
        <f t="shared" si="25"/>
        <v/>
      </c>
      <c r="AF316" s="294" t="str">
        <f t="shared" si="26"/>
        <v>×</v>
      </c>
      <c r="AG316" s="284" t="e">
        <f>D316&amp;I316&amp;#REF!</f>
        <v>#REF!</v>
      </c>
      <c r="AH316" s="285" t="e">
        <f>IF(#REF!="○", F316, "")</f>
        <v>#REF!</v>
      </c>
    </row>
    <row r="317" spans="1:34" ht="36.75" customHeight="1">
      <c r="A317" s="286">
        <f t="shared" si="27"/>
        <v>307</v>
      </c>
      <c r="B317" s="287" t="str">
        <f>IF(基本情報入力シート!B345="","",基本情報入力シート!B345)</f>
        <v/>
      </c>
      <c r="C317" s="288" t="str">
        <f>IF(基本情報入力シート!L345="","",基本情報入力シート!L345)</f>
        <v/>
      </c>
      <c r="D317" s="288" t="str">
        <f>IF(基本情報入力シート!Q345="","",基本情報入力シート!Q345)</f>
        <v/>
      </c>
      <c r="E317" s="288" t="str">
        <f>IF(基本情報入力シート!V345="","",基本情報入力シート!V345)</f>
        <v/>
      </c>
      <c r="F317" s="288" t="str">
        <f>IF(基本情報入力シート!W345="","",基本情報入力シート!W345)</f>
        <v/>
      </c>
      <c r="G317" s="288" t="str">
        <f>IF(基本情報入力シート!X345="","",基本情報入力シート!X345)</f>
        <v/>
      </c>
      <c r="H317" s="427" t="str">
        <f>IF(基本情報入力シート!Z345="","",基本情報入力シート!Z345)</f>
        <v/>
      </c>
      <c r="I317" s="428" t="str">
        <f>IF(基本情報入力シート!AC345&lt;&gt;"", 基本情報入力シート!AC345, "")</f>
        <v/>
      </c>
      <c r="J317" s="429" t="str">
        <f>IF(基本情報入力シート!AA345="","",基本情報入力シート!AA345)</f>
        <v/>
      </c>
      <c r="K317" s="56" t="str">
        <f>IF(基本情報入力シート!AB345="","",基本情報入力シート!AB345)</f>
        <v/>
      </c>
      <c r="L317" s="430" t="str">
        <f>IF(G317="","",VLOOKUP(G317,【参考】数式用!$A$3:$C$46,3,FALSE))</f>
        <v/>
      </c>
      <c r="M317" s="289" t="str">
        <f t="shared" si="28"/>
        <v/>
      </c>
      <c r="N317" s="259"/>
      <c r="O317" s="259"/>
      <c r="P317" s="259"/>
      <c r="Q317" s="213"/>
      <c r="R317" s="58"/>
      <c r="S317" s="683" t="str">
        <f t="shared" si="24"/>
        <v/>
      </c>
      <c r="T317" s="683"/>
      <c r="U317" s="683"/>
      <c r="V317" s="683"/>
      <c r="W317" s="683"/>
      <c r="X317" s="683"/>
      <c r="Y317" s="683"/>
      <c r="Z317" s="683"/>
      <c r="AA317" s="683"/>
      <c r="AB317" s="683"/>
      <c r="AC317" s="683"/>
      <c r="AE317" s="294" t="str">
        <f t="shared" si="25"/>
        <v/>
      </c>
      <c r="AF317" s="294" t="str">
        <f t="shared" si="26"/>
        <v>×</v>
      </c>
      <c r="AG317" s="284" t="e">
        <f>D317&amp;I317&amp;#REF!</f>
        <v>#REF!</v>
      </c>
      <c r="AH317" s="285" t="e">
        <f>IF(#REF!="○", F317, "")</f>
        <v>#REF!</v>
      </c>
    </row>
    <row r="318" spans="1:34" ht="36.75" customHeight="1">
      <c r="A318" s="286">
        <f t="shared" si="27"/>
        <v>308</v>
      </c>
      <c r="B318" s="287" t="str">
        <f>IF(基本情報入力シート!B346="","",基本情報入力シート!B346)</f>
        <v/>
      </c>
      <c r="C318" s="288" t="str">
        <f>IF(基本情報入力シート!L346="","",基本情報入力シート!L346)</f>
        <v/>
      </c>
      <c r="D318" s="288" t="str">
        <f>IF(基本情報入力シート!Q346="","",基本情報入力シート!Q346)</f>
        <v/>
      </c>
      <c r="E318" s="288" t="str">
        <f>IF(基本情報入力シート!V346="","",基本情報入力シート!V346)</f>
        <v/>
      </c>
      <c r="F318" s="288" t="str">
        <f>IF(基本情報入力シート!W346="","",基本情報入力シート!W346)</f>
        <v/>
      </c>
      <c r="G318" s="288" t="str">
        <f>IF(基本情報入力シート!X346="","",基本情報入力シート!X346)</f>
        <v/>
      </c>
      <c r="H318" s="427" t="str">
        <f>IF(基本情報入力シート!Z346="","",基本情報入力シート!Z346)</f>
        <v/>
      </c>
      <c r="I318" s="428" t="str">
        <f>IF(基本情報入力シート!AC346&lt;&gt;"", 基本情報入力シート!AC346, "")</f>
        <v/>
      </c>
      <c r="J318" s="429" t="str">
        <f>IF(基本情報入力シート!AA346="","",基本情報入力シート!AA346)</f>
        <v/>
      </c>
      <c r="K318" s="56" t="str">
        <f>IF(基本情報入力シート!AB346="","",基本情報入力シート!AB346)</f>
        <v/>
      </c>
      <c r="L318" s="430" t="str">
        <f>IF(G318="","",VLOOKUP(G318,【参考】数式用!$A$3:$C$46,3,FALSE))</f>
        <v/>
      </c>
      <c r="M318" s="289" t="str">
        <f t="shared" si="28"/>
        <v/>
      </c>
      <c r="N318" s="259"/>
      <c r="O318" s="259"/>
      <c r="P318" s="259"/>
      <c r="Q318" s="213"/>
      <c r="R318" s="58"/>
      <c r="S318" s="683" t="str">
        <f t="shared" si="24"/>
        <v/>
      </c>
      <c r="T318" s="683"/>
      <c r="U318" s="683"/>
      <c r="V318" s="683"/>
      <c r="W318" s="683"/>
      <c r="X318" s="683"/>
      <c r="Y318" s="683"/>
      <c r="Z318" s="683"/>
      <c r="AA318" s="683"/>
      <c r="AB318" s="683"/>
      <c r="AC318" s="683"/>
      <c r="AE318" s="294" t="str">
        <f t="shared" si="25"/>
        <v/>
      </c>
      <c r="AF318" s="294" t="str">
        <f t="shared" si="26"/>
        <v>×</v>
      </c>
      <c r="AG318" s="284" t="e">
        <f>D318&amp;I318&amp;#REF!</f>
        <v>#REF!</v>
      </c>
      <c r="AH318" s="285" t="e">
        <f>IF(#REF!="○", F318, "")</f>
        <v>#REF!</v>
      </c>
    </row>
    <row r="319" spans="1:34" ht="36.75" customHeight="1">
      <c r="A319" s="286">
        <f t="shared" si="27"/>
        <v>309</v>
      </c>
      <c r="B319" s="287" t="str">
        <f>IF(基本情報入力シート!B347="","",基本情報入力シート!B347)</f>
        <v/>
      </c>
      <c r="C319" s="288" t="str">
        <f>IF(基本情報入力シート!L347="","",基本情報入力シート!L347)</f>
        <v/>
      </c>
      <c r="D319" s="288" t="str">
        <f>IF(基本情報入力シート!Q347="","",基本情報入力シート!Q347)</f>
        <v/>
      </c>
      <c r="E319" s="288" t="str">
        <f>IF(基本情報入力シート!V347="","",基本情報入力シート!V347)</f>
        <v/>
      </c>
      <c r="F319" s="288" t="str">
        <f>IF(基本情報入力シート!W347="","",基本情報入力シート!W347)</f>
        <v/>
      </c>
      <c r="G319" s="288" t="str">
        <f>IF(基本情報入力シート!X347="","",基本情報入力シート!X347)</f>
        <v/>
      </c>
      <c r="H319" s="427" t="str">
        <f>IF(基本情報入力シート!Z347="","",基本情報入力シート!Z347)</f>
        <v/>
      </c>
      <c r="I319" s="428" t="str">
        <f>IF(基本情報入力シート!AC347&lt;&gt;"", 基本情報入力シート!AC347, "")</f>
        <v/>
      </c>
      <c r="J319" s="429" t="str">
        <f>IF(基本情報入力シート!AA347="","",基本情報入力シート!AA347)</f>
        <v/>
      </c>
      <c r="K319" s="56" t="str">
        <f>IF(基本情報入力シート!AB347="","",基本情報入力シート!AB347)</f>
        <v/>
      </c>
      <c r="L319" s="430" t="str">
        <f>IF(G319="","",VLOOKUP(G319,【参考】数式用!$A$3:$C$46,3,FALSE))</f>
        <v/>
      </c>
      <c r="M319" s="289" t="str">
        <f t="shared" si="28"/>
        <v/>
      </c>
      <c r="N319" s="259"/>
      <c r="O319" s="259"/>
      <c r="P319" s="259"/>
      <c r="Q319" s="213"/>
      <c r="R319" s="58"/>
      <c r="S319" s="683" t="str">
        <f t="shared" si="24"/>
        <v/>
      </c>
      <c r="T319" s="683"/>
      <c r="U319" s="683"/>
      <c r="V319" s="683"/>
      <c r="W319" s="683"/>
      <c r="X319" s="683"/>
      <c r="Y319" s="683"/>
      <c r="Z319" s="683"/>
      <c r="AA319" s="683"/>
      <c r="AB319" s="683"/>
      <c r="AC319" s="683"/>
      <c r="AE319" s="294" t="str">
        <f t="shared" si="25"/>
        <v/>
      </c>
      <c r="AF319" s="294" t="str">
        <f t="shared" si="26"/>
        <v>×</v>
      </c>
      <c r="AG319" s="284" t="e">
        <f>D319&amp;I319&amp;#REF!</f>
        <v>#REF!</v>
      </c>
      <c r="AH319" s="285" t="e">
        <f>IF(#REF!="○", F319, "")</f>
        <v>#REF!</v>
      </c>
    </row>
    <row r="320" spans="1:34" ht="36.75" customHeight="1">
      <c r="A320" s="286">
        <f t="shared" si="27"/>
        <v>310</v>
      </c>
      <c r="B320" s="287" t="str">
        <f>IF(基本情報入力シート!B348="","",基本情報入力シート!B348)</f>
        <v/>
      </c>
      <c r="C320" s="288" t="str">
        <f>IF(基本情報入力シート!L348="","",基本情報入力シート!L348)</f>
        <v/>
      </c>
      <c r="D320" s="288" t="str">
        <f>IF(基本情報入力シート!Q348="","",基本情報入力シート!Q348)</f>
        <v/>
      </c>
      <c r="E320" s="288" t="str">
        <f>IF(基本情報入力シート!V348="","",基本情報入力シート!V348)</f>
        <v/>
      </c>
      <c r="F320" s="288" t="str">
        <f>IF(基本情報入力シート!W348="","",基本情報入力シート!W348)</f>
        <v/>
      </c>
      <c r="G320" s="288" t="str">
        <f>IF(基本情報入力シート!X348="","",基本情報入力シート!X348)</f>
        <v/>
      </c>
      <c r="H320" s="427" t="str">
        <f>IF(基本情報入力シート!Z348="","",基本情報入力シート!Z348)</f>
        <v/>
      </c>
      <c r="I320" s="428" t="str">
        <f>IF(基本情報入力シート!AC348&lt;&gt;"", 基本情報入力シート!AC348, "")</f>
        <v/>
      </c>
      <c r="J320" s="429" t="str">
        <f>IF(基本情報入力シート!AA348="","",基本情報入力シート!AA348)</f>
        <v/>
      </c>
      <c r="K320" s="56" t="str">
        <f>IF(基本情報入力シート!AB348="","",基本情報入力シート!AB348)</f>
        <v/>
      </c>
      <c r="L320" s="430" t="str">
        <f>IF(G320="","",VLOOKUP(G320,【参考】数式用!$A$3:$C$46,3,FALSE))</f>
        <v/>
      </c>
      <c r="M320" s="289" t="str">
        <f t="shared" si="28"/>
        <v/>
      </c>
      <c r="N320" s="259"/>
      <c r="O320" s="259"/>
      <c r="P320" s="259"/>
      <c r="Q320" s="213"/>
      <c r="R320" s="58"/>
      <c r="S320" s="683" t="str">
        <f t="shared" si="24"/>
        <v/>
      </c>
      <c r="T320" s="683"/>
      <c r="U320" s="683"/>
      <c r="V320" s="683"/>
      <c r="W320" s="683"/>
      <c r="X320" s="683"/>
      <c r="Y320" s="683"/>
      <c r="Z320" s="683"/>
      <c r="AA320" s="683"/>
      <c r="AB320" s="683"/>
      <c r="AC320" s="683"/>
      <c r="AE320" s="294" t="str">
        <f t="shared" si="25"/>
        <v/>
      </c>
      <c r="AF320" s="294" t="str">
        <f t="shared" si="26"/>
        <v>×</v>
      </c>
      <c r="AG320" s="284" t="e">
        <f>D320&amp;I320&amp;#REF!</f>
        <v>#REF!</v>
      </c>
      <c r="AH320" s="285" t="e">
        <f>IF(#REF!="○", F320, "")</f>
        <v>#REF!</v>
      </c>
    </row>
    <row r="321" spans="1:34" ht="36.75" customHeight="1">
      <c r="A321" s="286">
        <f t="shared" si="27"/>
        <v>311</v>
      </c>
      <c r="B321" s="287" t="str">
        <f>IF(基本情報入力シート!B349="","",基本情報入力シート!B349)</f>
        <v/>
      </c>
      <c r="C321" s="288" t="str">
        <f>IF(基本情報入力シート!L349="","",基本情報入力シート!L349)</f>
        <v/>
      </c>
      <c r="D321" s="288" t="str">
        <f>IF(基本情報入力シート!Q349="","",基本情報入力シート!Q349)</f>
        <v/>
      </c>
      <c r="E321" s="288" t="str">
        <f>IF(基本情報入力シート!V349="","",基本情報入力シート!V349)</f>
        <v/>
      </c>
      <c r="F321" s="288" t="str">
        <f>IF(基本情報入力シート!W349="","",基本情報入力シート!W349)</f>
        <v/>
      </c>
      <c r="G321" s="288" t="str">
        <f>IF(基本情報入力シート!X349="","",基本情報入力シート!X349)</f>
        <v/>
      </c>
      <c r="H321" s="427" t="str">
        <f>IF(基本情報入力シート!Z349="","",基本情報入力シート!Z349)</f>
        <v/>
      </c>
      <c r="I321" s="428" t="str">
        <f>IF(基本情報入力シート!AC349&lt;&gt;"", 基本情報入力シート!AC349, "")</f>
        <v/>
      </c>
      <c r="J321" s="429" t="str">
        <f>IF(基本情報入力シート!AA349="","",基本情報入力シート!AA349)</f>
        <v/>
      </c>
      <c r="K321" s="56" t="str">
        <f>IF(基本情報入力シート!AB349="","",基本情報入力シート!AB349)</f>
        <v/>
      </c>
      <c r="L321" s="430" t="str">
        <f>IF(G321="","",VLOOKUP(G321,【参考】数式用!$A$3:$C$46,3,FALSE))</f>
        <v/>
      </c>
      <c r="M321" s="289" t="str">
        <f t="shared" si="28"/>
        <v/>
      </c>
      <c r="N321" s="259"/>
      <c r="O321" s="259"/>
      <c r="P321" s="259"/>
      <c r="Q321" s="213"/>
      <c r="R321" s="58"/>
      <c r="S321" s="683" t="str">
        <f t="shared" si="24"/>
        <v/>
      </c>
      <c r="T321" s="683"/>
      <c r="U321" s="683"/>
      <c r="V321" s="683"/>
      <c r="W321" s="683"/>
      <c r="X321" s="683"/>
      <c r="Y321" s="683"/>
      <c r="Z321" s="683"/>
      <c r="AA321" s="683"/>
      <c r="AB321" s="683"/>
      <c r="AC321" s="683"/>
      <c r="AE321" s="294" t="str">
        <f t="shared" si="25"/>
        <v/>
      </c>
      <c r="AF321" s="294" t="str">
        <f t="shared" si="26"/>
        <v>×</v>
      </c>
      <c r="AG321" s="284" t="e">
        <f>D321&amp;I321&amp;#REF!</f>
        <v>#REF!</v>
      </c>
      <c r="AH321" s="285" t="e">
        <f>IF(#REF!="○", F321, "")</f>
        <v>#REF!</v>
      </c>
    </row>
    <row r="322" spans="1:34" ht="36.75" customHeight="1">
      <c r="A322" s="286">
        <f t="shared" si="27"/>
        <v>312</v>
      </c>
      <c r="B322" s="287" t="str">
        <f>IF(基本情報入力シート!B350="","",基本情報入力シート!B350)</f>
        <v/>
      </c>
      <c r="C322" s="288" t="str">
        <f>IF(基本情報入力シート!L350="","",基本情報入力シート!L350)</f>
        <v/>
      </c>
      <c r="D322" s="288" t="str">
        <f>IF(基本情報入力シート!Q350="","",基本情報入力シート!Q350)</f>
        <v/>
      </c>
      <c r="E322" s="288" t="str">
        <f>IF(基本情報入力シート!V350="","",基本情報入力シート!V350)</f>
        <v/>
      </c>
      <c r="F322" s="288" t="str">
        <f>IF(基本情報入力シート!W350="","",基本情報入力シート!W350)</f>
        <v/>
      </c>
      <c r="G322" s="288" t="str">
        <f>IF(基本情報入力シート!X350="","",基本情報入力シート!X350)</f>
        <v/>
      </c>
      <c r="H322" s="427" t="str">
        <f>IF(基本情報入力シート!Z350="","",基本情報入力シート!Z350)</f>
        <v/>
      </c>
      <c r="I322" s="428" t="str">
        <f>IF(基本情報入力シート!AC350&lt;&gt;"", 基本情報入力シート!AC350, "")</f>
        <v/>
      </c>
      <c r="J322" s="429" t="str">
        <f>IF(基本情報入力シート!AA350="","",基本情報入力シート!AA350)</f>
        <v/>
      </c>
      <c r="K322" s="56" t="str">
        <f>IF(基本情報入力シート!AB350="","",基本情報入力シート!AB350)</f>
        <v/>
      </c>
      <c r="L322" s="430" t="str">
        <f>IF(G322="","",VLOOKUP(G322,【参考】数式用!$A$3:$C$46,3,FALSE))</f>
        <v/>
      </c>
      <c r="M322" s="289" t="str">
        <f t="shared" si="28"/>
        <v/>
      </c>
      <c r="N322" s="259"/>
      <c r="O322" s="259"/>
      <c r="P322" s="259"/>
      <c r="Q322" s="213"/>
      <c r="R322" s="58"/>
      <c r="S322" s="683" t="str">
        <f t="shared" si="24"/>
        <v/>
      </c>
      <c r="T322" s="683"/>
      <c r="U322" s="683"/>
      <c r="V322" s="683"/>
      <c r="W322" s="683"/>
      <c r="X322" s="683"/>
      <c r="Y322" s="683"/>
      <c r="Z322" s="683"/>
      <c r="AA322" s="683"/>
      <c r="AB322" s="683"/>
      <c r="AC322" s="683"/>
      <c r="AE322" s="294" t="str">
        <f t="shared" si="25"/>
        <v/>
      </c>
      <c r="AF322" s="294" t="str">
        <f t="shared" si="26"/>
        <v>×</v>
      </c>
      <c r="AG322" s="284" t="e">
        <f>D322&amp;I322&amp;#REF!</f>
        <v>#REF!</v>
      </c>
      <c r="AH322" s="285" t="e">
        <f>IF(#REF!="○", F322, "")</f>
        <v>#REF!</v>
      </c>
    </row>
    <row r="323" spans="1:34" ht="36.75" customHeight="1">
      <c r="A323" s="286">
        <f t="shared" si="27"/>
        <v>313</v>
      </c>
      <c r="B323" s="287" t="str">
        <f>IF(基本情報入力シート!B351="","",基本情報入力シート!B351)</f>
        <v/>
      </c>
      <c r="C323" s="288" t="str">
        <f>IF(基本情報入力シート!L351="","",基本情報入力シート!L351)</f>
        <v/>
      </c>
      <c r="D323" s="288" t="str">
        <f>IF(基本情報入力シート!Q351="","",基本情報入力シート!Q351)</f>
        <v/>
      </c>
      <c r="E323" s="288" t="str">
        <f>IF(基本情報入力シート!V351="","",基本情報入力シート!V351)</f>
        <v/>
      </c>
      <c r="F323" s="288" t="str">
        <f>IF(基本情報入力シート!W351="","",基本情報入力シート!W351)</f>
        <v/>
      </c>
      <c r="G323" s="288" t="str">
        <f>IF(基本情報入力シート!X351="","",基本情報入力シート!X351)</f>
        <v/>
      </c>
      <c r="H323" s="427" t="str">
        <f>IF(基本情報入力シート!Z351="","",基本情報入力シート!Z351)</f>
        <v/>
      </c>
      <c r="I323" s="428" t="str">
        <f>IF(基本情報入力シート!AC351&lt;&gt;"", 基本情報入力シート!AC351, "")</f>
        <v/>
      </c>
      <c r="J323" s="429" t="str">
        <f>IF(基本情報入力シート!AA351="","",基本情報入力シート!AA351)</f>
        <v/>
      </c>
      <c r="K323" s="56" t="str">
        <f>IF(基本情報入力シート!AB351="","",基本情報入力シート!AB351)</f>
        <v/>
      </c>
      <c r="L323" s="430" t="str">
        <f>IF(G323="","",VLOOKUP(G323,【参考】数式用!$A$3:$C$46,3,FALSE))</f>
        <v/>
      </c>
      <c r="M323" s="289" t="str">
        <f t="shared" si="28"/>
        <v/>
      </c>
      <c r="N323" s="259"/>
      <c r="O323" s="259"/>
      <c r="P323" s="259"/>
      <c r="Q323" s="213"/>
      <c r="R323" s="58"/>
      <c r="S323" s="683" t="str">
        <f t="shared" si="24"/>
        <v/>
      </c>
      <c r="T323" s="683"/>
      <c r="U323" s="683"/>
      <c r="V323" s="683"/>
      <c r="W323" s="683"/>
      <c r="X323" s="683"/>
      <c r="Y323" s="683"/>
      <c r="Z323" s="683"/>
      <c r="AA323" s="683"/>
      <c r="AB323" s="683"/>
      <c r="AC323" s="683"/>
      <c r="AE323" s="294" t="str">
        <f t="shared" si="25"/>
        <v/>
      </c>
      <c r="AF323" s="294" t="str">
        <f t="shared" si="26"/>
        <v>×</v>
      </c>
      <c r="AG323" s="284" t="e">
        <f>D323&amp;I323&amp;#REF!</f>
        <v>#REF!</v>
      </c>
      <c r="AH323" s="285" t="e">
        <f>IF(#REF!="○", F323, "")</f>
        <v>#REF!</v>
      </c>
    </row>
    <row r="324" spans="1:34" ht="36.75" customHeight="1">
      <c r="A324" s="286">
        <f t="shared" si="27"/>
        <v>314</v>
      </c>
      <c r="B324" s="287" t="str">
        <f>IF(基本情報入力シート!B352="","",基本情報入力シート!B352)</f>
        <v/>
      </c>
      <c r="C324" s="288" t="str">
        <f>IF(基本情報入力シート!L352="","",基本情報入力シート!L352)</f>
        <v/>
      </c>
      <c r="D324" s="288" t="str">
        <f>IF(基本情報入力シート!Q352="","",基本情報入力シート!Q352)</f>
        <v/>
      </c>
      <c r="E324" s="288" t="str">
        <f>IF(基本情報入力シート!V352="","",基本情報入力シート!V352)</f>
        <v/>
      </c>
      <c r="F324" s="288" t="str">
        <f>IF(基本情報入力シート!W352="","",基本情報入力シート!W352)</f>
        <v/>
      </c>
      <c r="G324" s="288" t="str">
        <f>IF(基本情報入力シート!X352="","",基本情報入力シート!X352)</f>
        <v/>
      </c>
      <c r="H324" s="427" t="str">
        <f>IF(基本情報入力シート!Z352="","",基本情報入力シート!Z352)</f>
        <v/>
      </c>
      <c r="I324" s="428" t="str">
        <f>IF(基本情報入力シート!AC352&lt;&gt;"", 基本情報入力シート!AC352, "")</f>
        <v/>
      </c>
      <c r="J324" s="429" t="str">
        <f>IF(基本情報入力シート!AA352="","",基本情報入力シート!AA352)</f>
        <v/>
      </c>
      <c r="K324" s="56" t="str">
        <f>IF(基本情報入力シート!AB352="","",基本情報入力シート!AB352)</f>
        <v/>
      </c>
      <c r="L324" s="430" t="str">
        <f>IF(G324="","",VLOOKUP(G324,【参考】数式用!$A$3:$C$46,3,FALSE))</f>
        <v/>
      </c>
      <c r="M324" s="289" t="str">
        <f t="shared" si="28"/>
        <v/>
      </c>
      <c r="N324" s="259"/>
      <c r="O324" s="259"/>
      <c r="P324" s="259"/>
      <c r="Q324" s="213"/>
      <c r="R324" s="58"/>
      <c r="S324" s="683" t="str">
        <f t="shared" si="24"/>
        <v/>
      </c>
      <c r="T324" s="683"/>
      <c r="U324" s="683"/>
      <c r="V324" s="683"/>
      <c r="W324" s="683"/>
      <c r="X324" s="683"/>
      <c r="Y324" s="683"/>
      <c r="Z324" s="683"/>
      <c r="AA324" s="683"/>
      <c r="AB324" s="683"/>
      <c r="AC324" s="683"/>
      <c r="AE324" s="294" t="str">
        <f t="shared" si="25"/>
        <v/>
      </c>
      <c r="AF324" s="294" t="str">
        <f t="shared" si="26"/>
        <v>×</v>
      </c>
      <c r="AG324" s="284" t="e">
        <f>D324&amp;I324&amp;#REF!</f>
        <v>#REF!</v>
      </c>
      <c r="AH324" s="285" t="e">
        <f>IF(#REF!="○", F324, "")</f>
        <v>#REF!</v>
      </c>
    </row>
    <row r="325" spans="1:34" ht="36.75" customHeight="1">
      <c r="A325" s="286">
        <f t="shared" si="27"/>
        <v>315</v>
      </c>
      <c r="B325" s="287" t="str">
        <f>IF(基本情報入力シート!B353="","",基本情報入力シート!B353)</f>
        <v/>
      </c>
      <c r="C325" s="288" t="str">
        <f>IF(基本情報入力シート!L353="","",基本情報入力シート!L353)</f>
        <v/>
      </c>
      <c r="D325" s="288" t="str">
        <f>IF(基本情報入力シート!Q353="","",基本情報入力シート!Q353)</f>
        <v/>
      </c>
      <c r="E325" s="288" t="str">
        <f>IF(基本情報入力シート!V353="","",基本情報入力シート!V353)</f>
        <v/>
      </c>
      <c r="F325" s="288" t="str">
        <f>IF(基本情報入力シート!W353="","",基本情報入力シート!W353)</f>
        <v/>
      </c>
      <c r="G325" s="288" t="str">
        <f>IF(基本情報入力シート!X353="","",基本情報入力シート!X353)</f>
        <v/>
      </c>
      <c r="H325" s="427" t="str">
        <f>IF(基本情報入力シート!Z353="","",基本情報入力シート!Z353)</f>
        <v/>
      </c>
      <c r="I325" s="428" t="str">
        <f>IF(基本情報入力シート!AC353&lt;&gt;"", 基本情報入力シート!AC353, "")</f>
        <v/>
      </c>
      <c r="J325" s="429" t="str">
        <f>IF(基本情報入力シート!AA353="","",基本情報入力シート!AA353)</f>
        <v/>
      </c>
      <c r="K325" s="56" t="str">
        <f>IF(基本情報入力シート!AB353="","",基本情報入力シート!AB353)</f>
        <v/>
      </c>
      <c r="L325" s="430" t="str">
        <f>IF(G325="","",VLOOKUP(G325,【参考】数式用!$A$3:$C$46,3,FALSE))</f>
        <v/>
      </c>
      <c r="M325" s="289" t="str">
        <f t="shared" si="28"/>
        <v/>
      </c>
      <c r="N325" s="259"/>
      <c r="O325" s="259"/>
      <c r="P325" s="259"/>
      <c r="Q325" s="213"/>
      <c r="R325" s="58"/>
      <c r="S325" s="683" t="str">
        <f t="shared" si="24"/>
        <v/>
      </c>
      <c r="T325" s="683"/>
      <c r="U325" s="683"/>
      <c r="V325" s="683"/>
      <c r="W325" s="683"/>
      <c r="X325" s="683"/>
      <c r="Y325" s="683"/>
      <c r="Z325" s="683"/>
      <c r="AA325" s="683"/>
      <c r="AB325" s="683"/>
      <c r="AC325" s="683"/>
      <c r="AE325" s="294" t="str">
        <f t="shared" si="25"/>
        <v/>
      </c>
      <c r="AF325" s="294" t="str">
        <f t="shared" si="26"/>
        <v>×</v>
      </c>
      <c r="AG325" s="284" t="e">
        <f>D325&amp;I325&amp;#REF!</f>
        <v>#REF!</v>
      </c>
      <c r="AH325" s="285" t="e">
        <f>IF(#REF!="○", F325, "")</f>
        <v>#REF!</v>
      </c>
    </row>
    <row r="326" spans="1:34" ht="36.75" customHeight="1">
      <c r="A326" s="286">
        <f t="shared" si="27"/>
        <v>316</v>
      </c>
      <c r="B326" s="287" t="str">
        <f>IF(基本情報入力シート!B354="","",基本情報入力シート!B354)</f>
        <v/>
      </c>
      <c r="C326" s="288" t="str">
        <f>IF(基本情報入力シート!L354="","",基本情報入力シート!L354)</f>
        <v/>
      </c>
      <c r="D326" s="288" t="str">
        <f>IF(基本情報入力シート!Q354="","",基本情報入力シート!Q354)</f>
        <v/>
      </c>
      <c r="E326" s="288" t="str">
        <f>IF(基本情報入力シート!V354="","",基本情報入力シート!V354)</f>
        <v/>
      </c>
      <c r="F326" s="288" t="str">
        <f>IF(基本情報入力シート!W354="","",基本情報入力シート!W354)</f>
        <v/>
      </c>
      <c r="G326" s="288" t="str">
        <f>IF(基本情報入力シート!X354="","",基本情報入力シート!X354)</f>
        <v/>
      </c>
      <c r="H326" s="427" t="str">
        <f>IF(基本情報入力シート!Z354="","",基本情報入力シート!Z354)</f>
        <v/>
      </c>
      <c r="I326" s="428" t="str">
        <f>IF(基本情報入力シート!AC354&lt;&gt;"", 基本情報入力シート!AC354, "")</f>
        <v/>
      </c>
      <c r="J326" s="429" t="str">
        <f>IF(基本情報入力シート!AA354="","",基本情報入力シート!AA354)</f>
        <v/>
      </c>
      <c r="K326" s="56" t="str">
        <f>IF(基本情報入力シート!AB354="","",基本情報入力シート!AB354)</f>
        <v/>
      </c>
      <c r="L326" s="430" t="str">
        <f>IF(G326="","",VLOOKUP(G326,【参考】数式用!$A$3:$C$46,3,FALSE))</f>
        <v/>
      </c>
      <c r="M326" s="289" t="str">
        <f t="shared" si="28"/>
        <v/>
      </c>
      <c r="N326" s="259"/>
      <c r="O326" s="259"/>
      <c r="P326" s="259"/>
      <c r="Q326" s="213"/>
      <c r="R326" s="58"/>
      <c r="S326" s="683" t="str">
        <f t="shared" si="24"/>
        <v/>
      </c>
      <c r="T326" s="683"/>
      <c r="U326" s="683"/>
      <c r="V326" s="683"/>
      <c r="W326" s="683"/>
      <c r="X326" s="683"/>
      <c r="Y326" s="683"/>
      <c r="Z326" s="683"/>
      <c r="AA326" s="683"/>
      <c r="AB326" s="683"/>
      <c r="AC326" s="683"/>
      <c r="AE326" s="294" t="str">
        <f t="shared" si="25"/>
        <v/>
      </c>
      <c r="AF326" s="294" t="str">
        <f t="shared" si="26"/>
        <v>×</v>
      </c>
      <c r="AG326" s="284" t="e">
        <f>D326&amp;I326&amp;#REF!</f>
        <v>#REF!</v>
      </c>
      <c r="AH326" s="285" t="e">
        <f>IF(#REF!="○", F326, "")</f>
        <v>#REF!</v>
      </c>
    </row>
    <row r="327" spans="1:34" ht="36.75" customHeight="1">
      <c r="A327" s="286">
        <f t="shared" si="27"/>
        <v>317</v>
      </c>
      <c r="B327" s="287" t="str">
        <f>IF(基本情報入力シート!B355="","",基本情報入力シート!B355)</f>
        <v/>
      </c>
      <c r="C327" s="288" t="str">
        <f>IF(基本情報入力シート!L355="","",基本情報入力シート!L355)</f>
        <v/>
      </c>
      <c r="D327" s="288" t="str">
        <f>IF(基本情報入力シート!Q355="","",基本情報入力シート!Q355)</f>
        <v/>
      </c>
      <c r="E327" s="288" t="str">
        <f>IF(基本情報入力シート!V355="","",基本情報入力シート!V355)</f>
        <v/>
      </c>
      <c r="F327" s="288" t="str">
        <f>IF(基本情報入力シート!W355="","",基本情報入力シート!W355)</f>
        <v/>
      </c>
      <c r="G327" s="288" t="str">
        <f>IF(基本情報入力シート!X355="","",基本情報入力シート!X355)</f>
        <v/>
      </c>
      <c r="H327" s="427" t="str">
        <f>IF(基本情報入力シート!Z355="","",基本情報入力シート!Z355)</f>
        <v/>
      </c>
      <c r="I327" s="428" t="str">
        <f>IF(基本情報入力シート!AC355&lt;&gt;"", 基本情報入力シート!AC355, "")</f>
        <v/>
      </c>
      <c r="J327" s="429" t="str">
        <f>IF(基本情報入力シート!AA355="","",基本情報入力シート!AA355)</f>
        <v/>
      </c>
      <c r="K327" s="56" t="str">
        <f>IF(基本情報入力シート!AB355="","",基本情報入力シート!AB355)</f>
        <v/>
      </c>
      <c r="L327" s="430" t="str">
        <f>IF(G327="","",VLOOKUP(G327,【参考】数式用!$A$3:$C$46,3,FALSE))</f>
        <v/>
      </c>
      <c r="M327" s="289" t="str">
        <f t="shared" si="28"/>
        <v/>
      </c>
      <c r="N327" s="259"/>
      <c r="O327" s="259"/>
      <c r="P327" s="259"/>
      <c r="Q327" s="213"/>
      <c r="R327" s="58"/>
      <c r="S327" s="683" t="str">
        <f t="shared" si="24"/>
        <v/>
      </c>
      <c r="T327" s="683"/>
      <c r="U327" s="683"/>
      <c r="V327" s="683"/>
      <c r="W327" s="683"/>
      <c r="X327" s="683"/>
      <c r="Y327" s="683"/>
      <c r="Z327" s="683"/>
      <c r="AA327" s="683"/>
      <c r="AB327" s="683"/>
      <c r="AC327" s="683"/>
      <c r="AE327" s="294" t="str">
        <f t="shared" si="25"/>
        <v/>
      </c>
      <c r="AF327" s="294" t="str">
        <f t="shared" si="26"/>
        <v>×</v>
      </c>
      <c r="AG327" s="284" t="e">
        <f>D327&amp;I327&amp;#REF!</f>
        <v>#REF!</v>
      </c>
      <c r="AH327" s="285" t="e">
        <f>IF(#REF!="○", F327, "")</f>
        <v>#REF!</v>
      </c>
    </row>
    <row r="328" spans="1:34" ht="36.75" customHeight="1">
      <c r="A328" s="286">
        <f t="shared" si="27"/>
        <v>318</v>
      </c>
      <c r="B328" s="287" t="str">
        <f>IF(基本情報入力シート!B356="","",基本情報入力シート!B356)</f>
        <v/>
      </c>
      <c r="C328" s="288" t="str">
        <f>IF(基本情報入力シート!L356="","",基本情報入力シート!L356)</f>
        <v/>
      </c>
      <c r="D328" s="288" t="str">
        <f>IF(基本情報入力シート!Q356="","",基本情報入力シート!Q356)</f>
        <v/>
      </c>
      <c r="E328" s="288" t="str">
        <f>IF(基本情報入力シート!V356="","",基本情報入力シート!V356)</f>
        <v/>
      </c>
      <c r="F328" s="288" t="str">
        <f>IF(基本情報入力シート!W356="","",基本情報入力シート!W356)</f>
        <v/>
      </c>
      <c r="G328" s="288" t="str">
        <f>IF(基本情報入力シート!X356="","",基本情報入力シート!X356)</f>
        <v/>
      </c>
      <c r="H328" s="427" t="str">
        <f>IF(基本情報入力シート!Z356="","",基本情報入力シート!Z356)</f>
        <v/>
      </c>
      <c r="I328" s="428" t="str">
        <f>IF(基本情報入力シート!AC356&lt;&gt;"", 基本情報入力シート!AC356, "")</f>
        <v/>
      </c>
      <c r="J328" s="429" t="str">
        <f>IF(基本情報入力シート!AA356="","",基本情報入力シート!AA356)</f>
        <v/>
      </c>
      <c r="K328" s="56" t="str">
        <f>IF(基本情報入力シート!AB356="","",基本情報入力シート!AB356)</f>
        <v/>
      </c>
      <c r="L328" s="430" t="str">
        <f>IF(G328="","",VLOOKUP(G328,【参考】数式用!$A$3:$C$46,3,FALSE))</f>
        <v/>
      </c>
      <c r="M328" s="289" t="str">
        <f t="shared" si="28"/>
        <v/>
      </c>
      <c r="N328" s="259"/>
      <c r="O328" s="259"/>
      <c r="P328" s="259"/>
      <c r="Q328" s="213"/>
      <c r="R328" s="58"/>
      <c r="S328" s="683" t="str">
        <f t="shared" si="24"/>
        <v/>
      </c>
      <c r="T328" s="683"/>
      <c r="U328" s="683"/>
      <c r="V328" s="683"/>
      <c r="W328" s="683"/>
      <c r="X328" s="683"/>
      <c r="Y328" s="683"/>
      <c r="Z328" s="683"/>
      <c r="AA328" s="683"/>
      <c r="AB328" s="683"/>
      <c r="AC328" s="683"/>
      <c r="AE328" s="294" t="str">
        <f t="shared" si="25"/>
        <v/>
      </c>
      <c r="AF328" s="294" t="str">
        <f t="shared" si="26"/>
        <v>×</v>
      </c>
      <c r="AG328" s="284" t="e">
        <f>D328&amp;I328&amp;#REF!</f>
        <v>#REF!</v>
      </c>
      <c r="AH328" s="285" t="e">
        <f>IF(#REF!="○", F328, "")</f>
        <v>#REF!</v>
      </c>
    </row>
    <row r="329" spans="1:34" ht="36.75" customHeight="1">
      <c r="A329" s="286">
        <f t="shared" si="27"/>
        <v>319</v>
      </c>
      <c r="B329" s="287" t="str">
        <f>IF(基本情報入力シート!B357="","",基本情報入力シート!B357)</f>
        <v/>
      </c>
      <c r="C329" s="288" t="str">
        <f>IF(基本情報入力シート!L357="","",基本情報入力シート!L357)</f>
        <v/>
      </c>
      <c r="D329" s="288" t="str">
        <f>IF(基本情報入力シート!Q357="","",基本情報入力シート!Q357)</f>
        <v/>
      </c>
      <c r="E329" s="288" t="str">
        <f>IF(基本情報入力シート!V357="","",基本情報入力シート!V357)</f>
        <v/>
      </c>
      <c r="F329" s="288" t="str">
        <f>IF(基本情報入力シート!W357="","",基本情報入力シート!W357)</f>
        <v/>
      </c>
      <c r="G329" s="288" t="str">
        <f>IF(基本情報入力シート!X357="","",基本情報入力シート!X357)</f>
        <v/>
      </c>
      <c r="H329" s="427" t="str">
        <f>IF(基本情報入力シート!Z357="","",基本情報入力シート!Z357)</f>
        <v/>
      </c>
      <c r="I329" s="428" t="str">
        <f>IF(基本情報入力シート!AC357&lt;&gt;"", 基本情報入力シート!AC357, "")</f>
        <v/>
      </c>
      <c r="J329" s="429" t="str">
        <f>IF(基本情報入力シート!AA357="","",基本情報入力シート!AA357)</f>
        <v/>
      </c>
      <c r="K329" s="56" t="str">
        <f>IF(基本情報入力シート!AB357="","",基本情報入力シート!AB357)</f>
        <v/>
      </c>
      <c r="L329" s="430" t="str">
        <f>IF(G329="","",VLOOKUP(G329,【参考】数式用!$A$3:$C$46,3,FALSE))</f>
        <v/>
      </c>
      <c r="M329" s="289" t="str">
        <f t="shared" si="28"/>
        <v/>
      </c>
      <c r="N329" s="259"/>
      <c r="O329" s="259"/>
      <c r="P329" s="259"/>
      <c r="Q329" s="213"/>
      <c r="R329" s="58"/>
      <c r="S329" s="683" t="str">
        <f t="shared" si="24"/>
        <v/>
      </c>
      <c r="T329" s="683"/>
      <c r="U329" s="683"/>
      <c r="V329" s="683"/>
      <c r="W329" s="683"/>
      <c r="X329" s="683"/>
      <c r="Y329" s="683"/>
      <c r="Z329" s="683"/>
      <c r="AA329" s="683"/>
      <c r="AB329" s="683"/>
      <c r="AC329" s="683"/>
      <c r="AE329" s="294" t="str">
        <f t="shared" si="25"/>
        <v/>
      </c>
      <c r="AF329" s="294" t="str">
        <f t="shared" si="26"/>
        <v>×</v>
      </c>
      <c r="AG329" s="284" t="e">
        <f>D329&amp;I329&amp;#REF!</f>
        <v>#REF!</v>
      </c>
      <c r="AH329" s="285" t="e">
        <f>IF(#REF!="○", F329, "")</f>
        <v>#REF!</v>
      </c>
    </row>
    <row r="330" spans="1:34" ht="36.75" customHeight="1">
      <c r="A330" s="286">
        <f t="shared" si="27"/>
        <v>320</v>
      </c>
      <c r="B330" s="287" t="str">
        <f>IF(基本情報入力シート!B358="","",基本情報入力シート!B358)</f>
        <v/>
      </c>
      <c r="C330" s="288" t="str">
        <f>IF(基本情報入力シート!L358="","",基本情報入力シート!L358)</f>
        <v/>
      </c>
      <c r="D330" s="288" t="str">
        <f>IF(基本情報入力シート!Q358="","",基本情報入力シート!Q358)</f>
        <v/>
      </c>
      <c r="E330" s="288" t="str">
        <f>IF(基本情報入力シート!V358="","",基本情報入力シート!V358)</f>
        <v/>
      </c>
      <c r="F330" s="288" t="str">
        <f>IF(基本情報入力シート!W358="","",基本情報入力シート!W358)</f>
        <v/>
      </c>
      <c r="G330" s="288" t="str">
        <f>IF(基本情報入力シート!X358="","",基本情報入力シート!X358)</f>
        <v/>
      </c>
      <c r="H330" s="427" t="str">
        <f>IF(基本情報入力シート!Z358="","",基本情報入力シート!Z358)</f>
        <v/>
      </c>
      <c r="I330" s="428" t="str">
        <f>IF(基本情報入力シート!AC358&lt;&gt;"", 基本情報入力シート!AC358, "")</f>
        <v/>
      </c>
      <c r="J330" s="429" t="str">
        <f>IF(基本情報入力シート!AA358="","",基本情報入力シート!AA358)</f>
        <v/>
      </c>
      <c r="K330" s="56" t="str">
        <f>IF(基本情報入力シート!AB358="","",基本情報入力シート!AB358)</f>
        <v/>
      </c>
      <c r="L330" s="430" t="str">
        <f>IF(G330="","",VLOOKUP(G330,【参考】数式用!$A$3:$C$46,3,FALSE))</f>
        <v/>
      </c>
      <c r="M330" s="289" t="str">
        <f t="shared" si="28"/>
        <v/>
      </c>
      <c r="N330" s="259"/>
      <c r="O330" s="259"/>
      <c r="P330" s="259"/>
      <c r="Q330" s="213"/>
      <c r="R330" s="58"/>
      <c r="S330" s="683" t="str">
        <f t="shared" si="24"/>
        <v/>
      </c>
      <c r="T330" s="683"/>
      <c r="U330" s="683"/>
      <c r="V330" s="683"/>
      <c r="W330" s="683"/>
      <c r="X330" s="683"/>
      <c r="Y330" s="683"/>
      <c r="Z330" s="683"/>
      <c r="AA330" s="683"/>
      <c r="AB330" s="683"/>
      <c r="AC330" s="683"/>
      <c r="AE330" s="294" t="str">
        <f t="shared" si="25"/>
        <v/>
      </c>
      <c r="AF330" s="294" t="str">
        <f t="shared" si="26"/>
        <v>×</v>
      </c>
      <c r="AG330" s="284" t="e">
        <f>D330&amp;I330&amp;#REF!</f>
        <v>#REF!</v>
      </c>
      <c r="AH330" s="285" t="e">
        <f>IF(#REF!="○", F330, "")</f>
        <v>#REF!</v>
      </c>
    </row>
    <row r="331" spans="1:34" ht="36.75" customHeight="1">
      <c r="A331" s="286">
        <f t="shared" si="27"/>
        <v>321</v>
      </c>
      <c r="B331" s="287" t="str">
        <f>IF(基本情報入力シート!B359="","",基本情報入力シート!B359)</f>
        <v/>
      </c>
      <c r="C331" s="288" t="str">
        <f>IF(基本情報入力シート!L359="","",基本情報入力シート!L359)</f>
        <v/>
      </c>
      <c r="D331" s="288" t="str">
        <f>IF(基本情報入力シート!Q359="","",基本情報入力シート!Q359)</f>
        <v/>
      </c>
      <c r="E331" s="288" t="str">
        <f>IF(基本情報入力シート!V359="","",基本情報入力シート!V359)</f>
        <v/>
      </c>
      <c r="F331" s="288" t="str">
        <f>IF(基本情報入力シート!W359="","",基本情報入力シート!W359)</f>
        <v/>
      </c>
      <c r="G331" s="288" t="str">
        <f>IF(基本情報入力シート!X359="","",基本情報入力シート!X359)</f>
        <v/>
      </c>
      <c r="H331" s="427" t="str">
        <f>IF(基本情報入力シート!Z359="","",基本情報入力シート!Z359)</f>
        <v/>
      </c>
      <c r="I331" s="428" t="str">
        <f>IF(基本情報入力シート!AC359&lt;&gt;"", 基本情報入力シート!AC359, "")</f>
        <v/>
      </c>
      <c r="J331" s="429" t="str">
        <f>IF(基本情報入力シート!AA359="","",基本情報入力シート!AA359)</f>
        <v/>
      </c>
      <c r="K331" s="56" t="str">
        <f>IF(基本情報入力シート!AB359="","",基本情報入力シート!AB359)</f>
        <v/>
      </c>
      <c r="L331" s="430" t="str">
        <f>IF(G331="","",VLOOKUP(G331,【参考】数式用!$A$3:$C$46,3,FALSE))</f>
        <v/>
      </c>
      <c r="M331" s="289" t="str">
        <f t="shared" si="28"/>
        <v/>
      </c>
      <c r="N331" s="259"/>
      <c r="O331" s="259"/>
      <c r="P331" s="259"/>
      <c r="Q331" s="213"/>
      <c r="R331" s="58"/>
      <c r="S331" s="683" t="str">
        <f t="shared" ref="S331:S394" si="29">IF(AND(M331&lt;&gt;"",AF331="×"),"！複数の交付対象月を選んでいる、交付対象月が選ばれていない又は補助金を申請予定でないのに交付対象月が選ばれています。", "")</f>
        <v/>
      </c>
      <c r="T331" s="683"/>
      <c r="U331" s="683"/>
      <c r="V331" s="683"/>
      <c r="W331" s="683"/>
      <c r="X331" s="683"/>
      <c r="Y331" s="683"/>
      <c r="Z331" s="683"/>
      <c r="AA331" s="683"/>
      <c r="AB331" s="683"/>
      <c r="AC331" s="683"/>
      <c r="AE331" s="294" t="str">
        <f t="shared" ref="AE331:AE394" si="30">IF(AND(G331&lt;&gt;"",I331="○"), "色付け", "")</f>
        <v/>
      </c>
      <c r="AF331" s="294" t="str">
        <f t="shared" ref="AF331:AF394" si="31">IF(COUNTIF(N331:Q331, "○")=1, "○", "×")</f>
        <v>×</v>
      </c>
      <c r="AG331" s="284" t="e">
        <f>D331&amp;I331&amp;#REF!</f>
        <v>#REF!</v>
      </c>
      <c r="AH331" s="285" t="e">
        <f>IF(#REF!="○", F331, "")</f>
        <v>#REF!</v>
      </c>
    </row>
    <row r="332" spans="1:34" ht="36.75" customHeight="1">
      <c r="A332" s="286">
        <f t="shared" si="27"/>
        <v>322</v>
      </c>
      <c r="B332" s="287" t="str">
        <f>IF(基本情報入力シート!B360="","",基本情報入力シート!B360)</f>
        <v/>
      </c>
      <c r="C332" s="288" t="str">
        <f>IF(基本情報入力シート!L360="","",基本情報入力シート!L360)</f>
        <v/>
      </c>
      <c r="D332" s="288" t="str">
        <f>IF(基本情報入力シート!Q360="","",基本情報入力シート!Q360)</f>
        <v/>
      </c>
      <c r="E332" s="288" t="str">
        <f>IF(基本情報入力シート!V360="","",基本情報入力シート!V360)</f>
        <v/>
      </c>
      <c r="F332" s="288" t="str">
        <f>IF(基本情報入力シート!W360="","",基本情報入力シート!W360)</f>
        <v/>
      </c>
      <c r="G332" s="288" t="str">
        <f>IF(基本情報入力シート!X360="","",基本情報入力シート!X360)</f>
        <v/>
      </c>
      <c r="H332" s="427" t="str">
        <f>IF(基本情報入力シート!Z360="","",基本情報入力シート!Z360)</f>
        <v/>
      </c>
      <c r="I332" s="428" t="str">
        <f>IF(基本情報入力シート!AC360&lt;&gt;"", 基本情報入力シート!AC360, "")</f>
        <v/>
      </c>
      <c r="J332" s="429" t="str">
        <f>IF(基本情報入力シート!AA360="","",基本情報入力シート!AA360)</f>
        <v/>
      </c>
      <c r="K332" s="56" t="str">
        <f>IF(基本情報入力シート!AB360="","",基本情報入力シート!AB360)</f>
        <v/>
      </c>
      <c r="L332" s="430" t="str">
        <f>IF(G332="","",VLOOKUP(G332,【参考】数式用!$A$3:$C$46,3,FALSE))</f>
        <v/>
      </c>
      <c r="M332" s="289" t="str">
        <f t="shared" si="28"/>
        <v/>
      </c>
      <c r="N332" s="259"/>
      <c r="O332" s="259"/>
      <c r="P332" s="259"/>
      <c r="Q332" s="213"/>
      <c r="R332" s="58"/>
      <c r="S332" s="683" t="str">
        <f t="shared" si="29"/>
        <v/>
      </c>
      <c r="T332" s="683"/>
      <c r="U332" s="683"/>
      <c r="V332" s="683"/>
      <c r="W332" s="683"/>
      <c r="X332" s="683"/>
      <c r="Y332" s="683"/>
      <c r="Z332" s="683"/>
      <c r="AA332" s="683"/>
      <c r="AB332" s="683"/>
      <c r="AC332" s="683"/>
      <c r="AE332" s="294" t="str">
        <f t="shared" si="30"/>
        <v/>
      </c>
      <c r="AF332" s="294" t="str">
        <f t="shared" si="31"/>
        <v>×</v>
      </c>
      <c r="AG332" s="284" t="e">
        <f>D332&amp;I332&amp;#REF!</f>
        <v>#REF!</v>
      </c>
      <c r="AH332" s="285" t="e">
        <f>IF(#REF!="○", F332, "")</f>
        <v>#REF!</v>
      </c>
    </row>
    <row r="333" spans="1:34" ht="36.75" customHeight="1">
      <c r="A333" s="286">
        <f t="shared" ref="A333:A396" si="32">A332+1</f>
        <v>323</v>
      </c>
      <c r="B333" s="287" t="str">
        <f>IF(基本情報入力シート!B361="","",基本情報入力シート!B361)</f>
        <v/>
      </c>
      <c r="C333" s="288" t="str">
        <f>IF(基本情報入力シート!L361="","",基本情報入力シート!L361)</f>
        <v/>
      </c>
      <c r="D333" s="288" t="str">
        <f>IF(基本情報入力シート!Q361="","",基本情報入力シート!Q361)</f>
        <v/>
      </c>
      <c r="E333" s="288" t="str">
        <f>IF(基本情報入力シート!V361="","",基本情報入力シート!V361)</f>
        <v/>
      </c>
      <c r="F333" s="288" t="str">
        <f>IF(基本情報入力シート!W361="","",基本情報入力シート!W361)</f>
        <v/>
      </c>
      <c r="G333" s="288" t="str">
        <f>IF(基本情報入力シート!X361="","",基本情報入力シート!X361)</f>
        <v/>
      </c>
      <c r="H333" s="427" t="str">
        <f>IF(基本情報入力シート!Z361="","",基本情報入力シート!Z361)</f>
        <v/>
      </c>
      <c r="I333" s="428" t="str">
        <f>IF(基本情報入力シート!AC361&lt;&gt;"", 基本情報入力シート!AC361, "")</f>
        <v/>
      </c>
      <c r="J333" s="429" t="str">
        <f>IF(基本情報入力シート!AA361="","",基本情報入力シート!AA361)</f>
        <v/>
      </c>
      <c r="K333" s="56" t="str">
        <f>IF(基本情報入力シート!AB361="","",基本情報入力シート!AB361)</f>
        <v/>
      </c>
      <c r="L333" s="430" t="str">
        <f>IF(G333="","",VLOOKUP(G333,【参考】数式用!$A$3:$C$46,3,FALSE))</f>
        <v/>
      </c>
      <c r="M333" s="289" t="str">
        <f t="shared" si="28"/>
        <v/>
      </c>
      <c r="N333" s="259"/>
      <c r="O333" s="259"/>
      <c r="P333" s="259"/>
      <c r="Q333" s="213"/>
      <c r="R333" s="58"/>
      <c r="S333" s="683" t="str">
        <f t="shared" si="29"/>
        <v/>
      </c>
      <c r="T333" s="683"/>
      <c r="U333" s="683"/>
      <c r="V333" s="683"/>
      <c r="W333" s="683"/>
      <c r="X333" s="683"/>
      <c r="Y333" s="683"/>
      <c r="Z333" s="683"/>
      <c r="AA333" s="683"/>
      <c r="AB333" s="683"/>
      <c r="AC333" s="683"/>
      <c r="AE333" s="294" t="str">
        <f t="shared" si="30"/>
        <v/>
      </c>
      <c r="AF333" s="294" t="str">
        <f t="shared" si="31"/>
        <v>×</v>
      </c>
      <c r="AG333" s="284" t="e">
        <f>D333&amp;I333&amp;#REF!</f>
        <v>#REF!</v>
      </c>
      <c r="AH333" s="285" t="e">
        <f>IF(#REF!="○", F333, "")</f>
        <v>#REF!</v>
      </c>
    </row>
    <row r="334" spans="1:34" ht="36.75" customHeight="1">
      <c r="A334" s="286">
        <f t="shared" si="32"/>
        <v>324</v>
      </c>
      <c r="B334" s="287" t="str">
        <f>IF(基本情報入力シート!B362="","",基本情報入力シート!B362)</f>
        <v/>
      </c>
      <c r="C334" s="288" t="str">
        <f>IF(基本情報入力シート!L362="","",基本情報入力シート!L362)</f>
        <v/>
      </c>
      <c r="D334" s="288" t="str">
        <f>IF(基本情報入力シート!Q362="","",基本情報入力シート!Q362)</f>
        <v/>
      </c>
      <c r="E334" s="288" t="str">
        <f>IF(基本情報入力シート!V362="","",基本情報入力シート!V362)</f>
        <v/>
      </c>
      <c r="F334" s="288" t="str">
        <f>IF(基本情報入力シート!W362="","",基本情報入力シート!W362)</f>
        <v/>
      </c>
      <c r="G334" s="288" t="str">
        <f>IF(基本情報入力シート!X362="","",基本情報入力シート!X362)</f>
        <v/>
      </c>
      <c r="H334" s="427" t="str">
        <f>IF(基本情報入力シート!Z362="","",基本情報入力シート!Z362)</f>
        <v/>
      </c>
      <c r="I334" s="428" t="str">
        <f>IF(基本情報入力シート!AC362&lt;&gt;"", 基本情報入力シート!AC362, "")</f>
        <v/>
      </c>
      <c r="J334" s="429" t="str">
        <f>IF(基本情報入力シート!AA362="","",基本情報入力シート!AA362)</f>
        <v/>
      </c>
      <c r="K334" s="56" t="str">
        <f>IF(基本情報入力シート!AB362="","",基本情報入力シート!AB362)</f>
        <v/>
      </c>
      <c r="L334" s="430" t="str">
        <f>IF(G334="","",VLOOKUP(G334,【参考】数式用!$A$3:$C$46,3,FALSE))</f>
        <v/>
      </c>
      <c r="M334" s="289" t="str">
        <f t="shared" si="28"/>
        <v/>
      </c>
      <c r="N334" s="259"/>
      <c r="O334" s="259"/>
      <c r="P334" s="259"/>
      <c r="Q334" s="213"/>
      <c r="R334" s="58"/>
      <c r="S334" s="683" t="str">
        <f t="shared" si="29"/>
        <v/>
      </c>
      <c r="T334" s="683"/>
      <c r="U334" s="683"/>
      <c r="V334" s="683"/>
      <c r="W334" s="683"/>
      <c r="X334" s="683"/>
      <c r="Y334" s="683"/>
      <c r="Z334" s="683"/>
      <c r="AA334" s="683"/>
      <c r="AB334" s="683"/>
      <c r="AC334" s="683"/>
      <c r="AE334" s="294" t="str">
        <f t="shared" si="30"/>
        <v/>
      </c>
      <c r="AF334" s="294" t="str">
        <f t="shared" si="31"/>
        <v>×</v>
      </c>
      <c r="AG334" s="284" t="e">
        <f>D334&amp;I334&amp;#REF!</f>
        <v>#REF!</v>
      </c>
      <c r="AH334" s="285" t="e">
        <f>IF(#REF!="○", F334, "")</f>
        <v>#REF!</v>
      </c>
    </row>
    <row r="335" spans="1:34" ht="36.75" customHeight="1">
      <c r="A335" s="286">
        <f t="shared" si="32"/>
        <v>325</v>
      </c>
      <c r="B335" s="287" t="str">
        <f>IF(基本情報入力シート!B363="","",基本情報入力シート!B363)</f>
        <v/>
      </c>
      <c r="C335" s="288" t="str">
        <f>IF(基本情報入力シート!L363="","",基本情報入力シート!L363)</f>
        <v/>
      </c>
      <c r="D335" s="288" t="str">
        <f>IF(基本情報入力シート!Q363="","",基本情報入力シート!Q363)</f>
        <v/>
      </c>
      <c r="E335" s="288" t="str">
        <f>IF(基本情報入力シート!V363="","",基本情報入力シート!V363)</f>
        <v/>
      </c>
      <c r="F335" s="288" t="str">
        <f>IF(基本情報入力シート!W363="","",基本情報入力シート!W363)</f>
        <v/>
      </c>
      <c r="G335" s="288" t="str">
        <f>IF(基本情報入力シート!X363="","",基本情報入力シート!X363)</f>
        <v/>
      </c>
      <c r="H335" s="427" t="str">
        <f>IF(基本情報入力シート!Z363="","",基本情報入力シート!Z363)</f>
        <v/>
      </c>
      <c r="I335" s="428" t="str">
        <f>IF(基本情報入力シート!AC363&lt;&gt;"", 基本情報入力シート!AC363, "")</f>
        <v/>
      </c>
      <c r="J335" s="429" t="str">
        <f>IF(基本情報入力シート!AA363="","",基本情報入力シート!AA363)</f>
        <v/>
      </c>
      <c r="K335" s="56" t="str">
        <f>IF(基本情報入力シート!AB363="","",基本情報入力シート!AB363)</f>
        <v/>
      </c>
      <c r="L335" s="430" t="str">
        <f>IF(G335="","",VLOOKUP(G335,【参考】数式用!$A$3:$C$46,3,FALSE))</f>
        <v/>
      </c>
      <c r="M335" s="289" t="str">
        <f t="shared" si="28"/>
        <v/>
      </c>
      <c r="N335" s="259"/>
      <c r="O335" s="259"/>
      <c r="P335" s="259"/>
      <c r="Q335" s="213"/>
      <c r="R335" s="58"/>
      <c r="S335" s="683" t="str">
        <f t="shared" si="29"/>
        <v/>
      </c>
      <c r="T335" s="683"/>
      <c r="U335" s="683"/>
      <c r="V335" s="683"/>
      <c r="W335" s="683"/>
      <c r="X335" s="683"/>
      <c r="Y335" s="683"/>
      <c r="Z335" s="683"/>
      <c r="AA335" s="683"/>
      <c r="AB335" s="683"/>
      <c r="AC335" s="683"/>
      <c r="AE335" s="294" t="str">
        <f t="shared" si="30"/>
        <v/>
      </c>
      <c r="AF335" s="294" t="str">
        <f t="shared" si="31"/>
        <v>×</v>
      </c>
      <c r="AG335" s="284" t="e">
        <f>D335&amp;I335&amp;#REF!</f>
        <v>#REF!</v>
      </c>
      <c r="AH335" s="285" t="e">
        <f>IF(#REF!="○", F335, "")</f>
        <v>#REF!</v>
      </c>
    </row>
    <row r="336" spans="1:34" ht="36.75" customHeight="1">
      <c r="A336" s="286">
        <f t="shared" si="32"/>
        <v>326</v>
      </c>
      <c r="B336" s="287" t="str">
        <f>IF(基本情報入力シート!B364="","",基本情報入力シート!B364)</f>
        <v/>
      </c>
      <c r="C336" s="288" t="str">
        <f>IF(基本情報入力シート!L364="","",基本情報入力シート!L364)</f>
        <v/>
      </c>
      <c r="D336" s="288" t="str">
        <f>IF(基本情報入力シート!Q364="","",基本情報入力シート!Q364)</f>
        <v/>
      </c>
      <c r="E336" s="288" t="str">
        <f>IF(基本情報入力シート!V364="","",基本情報入力シート!V364)</f>
        <v/>
      </c>
      <c r="F336" s="288" t="str">
        <f>IF(基本情報入力シート!W364="","",基本情報入力シート!W364)</f>
        <v/>
      </c>
      <c r="G336" s="288" t="str">
        <f>IF(基本情報入力シート!X364="","",基本情報入力シート!X364)</f>
        <v/>
      </c>
      <c r="H336" s="427" t="str">
        <f>IF(基本情報入力シート!Z364="","",基本情報入力シート!Z364)</f>
        <v/>
      </c>
      <c r="I336" s="428" t="str">
        <f>IF(基本情報入力シート!AC364&lt;&gt;"", 基本情報入力シート!AC364, "")</f>
        <v/>
      </c>
      <c r="J336" s="429" t="str">
        <f>IF(基本情報入力シート!AA364="","",基本情報入力シート!AA364)</f>
        <v/>
      </c>
      <c r="K336" s="56" t="str">
        <f>IF(基本情報入力シート!AB364="","",基本情報入力シート!AB364)</f>
        <v/>
      </c>
      <c r="L336" s="430" t="str">
        <f>IF(G336="","",VLOOKUP(G336,【参考】数式用!$A$3:$C$46,3,FALSE))</f>
        <v/>
      </c>
      <c r="M336" s="289" t="str">
        <f t="shared" si="28"/>
        <v/>
      </c>
      <c r="N336" s="259"/>
      <c r="O336" s="259"/>
      <c r="P336" s="259"/>
      <c r="Q336" s="213"/>
      <c r="R336" s="58"/>
      <c r="S336" s="683" t="str">
        <f t="shared" si="29"/>
        <v/>
      </c>
      <c r="T336" s="683"/>
      <c r="U336" s="683"/>
      <c r="V336" s="683"/>
      <c r="W336" s="683"/>
      <c r="X336" s="683"/>
      <c r="Y336" s="683"/>
      <c r="Z336" s="683"/>
      <c r="AA336" s="683"/>
      <c r="AB336" s="683"/>
      <c r="AC336" s="683"/>
      <c r="AE336" s="294" t="str">
        <f t="shared" si="30"/>
        <v/>
      </c>
      <c r="AF336" s="294" t="str">
        <f t="shared" si="31"/>
        <v>×</v>
      </c>
      <c r="AG336" s="284" t="e">
        <f>D336&amp;I336&amp;#REF!</f>
        <v>#REF!</v>
      </c>
      <c r="AH336" s="285" t="e">
        <f>IF(#REF!="○", F336, "")</f>
        <v>#REF!</v>
      </c>
    </row>
    <row r="337" spans="1:34" ht="36.75" customHeight="1">
      <c r="A337" s="286">
        <f t="shared" si="32"/>
        <v>327</v>
      </c>
      <c r="B337" s="287" t="str">
        <f>IF(基本情報入力シート!B365="","",基本情報入力シート!B365)</f>
        <v/>
      </c>
      <c r="C337" s="288" t="str">
        <f>IF(基本情報入力シート!L365="","",基本情報入力シート!L365)</f>
        <v/>
      </c>
      <c r="D337" s="288" t="str">
        <f>IF(基本情報入力シート!Q365="","",基本情報入力シート!Q365)</f>
        <v/>
      </c>
      <c r="E337" s="288" t="str">
        <f>IF(基本情報入力シート!V365="","",基本情報入力シート!V365)</f>
        <v/>
      </c>
      <c r="F337" s="288" t="str">
        <f>IF(基本情報入力シート!W365="","",基本情報入力シート!W365)</f>
        <v/>
      </c>
      <c r="G337" s="288" t="str">
        <f>IF(基本情報入力シート!X365="","",基本情報入力シート!X365)</f>
        <v/>
      </c>
      <c r="H337" s="427" t="str">
        <f>IF(基本情報入力シート!Z365="","",基本情報入力シート!Z365)</f>
        <v/>
      </c>
      <c r="I337" s="428" t="str">
        <f>IF(基本情報入力シート!AC365&lt;&gt;"", 基本情報入力シート!AC365, "")</f>
        <v/>
      </c>
      <c r="J337" s="429" t="str">
        <f>IF(基本情報入力シート!AA365="","",基本情報入力シート!AA365)</f>
        <v/>
      </c>
      <c r="K337" s="56" t="str">
        <f>IF(基本情報入力シート!AB365="","",基本情報入力シート!AB365)</f>
        <v/>
      </c>
      <c r="L337" s="430" t="str">
        <f>IF(G337="","",VLOOKUP(G337,【参考】数式用!$A$3:$C$46,3,FALSE))</f>
        <v/>
      </c>
      <c r="M337" s="289" t="str">
        <f t="shared" si="28"/>
        <v/>
      </c>
      <c r="N337" s="259"/>
      <c r="O337" s="259"/>
      <c r="P337" s="259"/>
      <c r="Q337" s="213"/>
      <c r="R337" s="58"/>
      <c r="S337" s="683" t="str">
        <f t="shared" si="29"/>
        <v/>
      </c>
      <c r="T337" s="683"/>
      <c r="U337" s="683"/>
      <c r="V337" s="683"/>
      <c r="W337" s="683"/>
      <c r="X337" s="683"/>
      <c r="Y337" s="683"/>
      <c r="Z337" s="683"/>
      <c r="AA337" s="683"/>
      <c r="AB337" s="683"/>
      <c r="AC337" s="683"/>
      <c r="AE337" s="294" t="str">
        <f t="shared" si="30"/>
        <v/>
      </c>
      <c r="AF337" s="294" t="str">
        <f t="shared" si="31"/>
        <v>×</v>
      </c>
      <c r="AG337" s="284" t="e">
        <f>D337&amp;I337&amp;#REF!</f>
        <v>#REF!</v>
      </c>
      <c r="AH337" s="285" t="e">
        <f>IF(#REF!="○", F337, "")</f>
        <v>#REF!</v>
      </c>
    </row>
    <row r="338" spans="1:34" ht="36.75" customHeight="1">
      <c r="A338" s="286">
        <f t="shared" si="32"/>
        <v>328</v>
      </c>
      <c r="B338" s="287" t="str">
        <f>IF(基本情報入力シート!B366="","",基本情報入力シート!B366)</f>
        <v/>
      </c>
      <c r="C338" s="288" t="str">
        <f>IF(基本情報入力シート!L366="","",基本情報入力シート!L366)</f>
        <v/>
      </c>
      <c r="D338" s="288" t="str">
        <f>IF(基本情報入力シート!Q366="","",基本情報入力シート!Q366)</f>
        <v/>
      </c>
      <c r="E338" s="288" t="str">
        <f>IF(基本情報入力シート!V366="","",基本情報入力シート!V366)</f>
        <v/>
      </c>
      <c r="F338" s="288" t="str">
        <f>IF(基本情報入力シート!W366="","",基本情報入力シート!W366)</f>
        <v/>
      </c>
      <c r="G338" s="288" t="str">
        <f>IF(基本情報入力シート!X366="","",基本情報入力シート!X366)</f>
        <v/>
      </c>
      <c r="H338" s="427" t="str">
        <f>IF(基本情報入力シート!Z366="","",基本情報入力シート!Z366)</f>
        <v/>
      </c>
      <c r="I338" s="428" t="str">
        <f>IF(基本情報入力シート!AC366&lt;&gt;"", 基本情報入力シート!AC366, "")</f>
        <v/>
      </c>
      <c r="J338" s="429" t="str">
        <f>IF(基本情報入力シート!AA366="","",基本情報入力シート!AA366)</f>
        <v/>
      </c>
      <c r="K338" s="56" t="str">
        <f>IF(基本情報入力シート!AB366="","",基本情報入力シート!AB366)</f>
        <v/>
      </c>
      <c r="L338" s="430" t="str">
        <f>IF(G338="","",VLOOKUP(G338,【参考】数式用!$A$3:$C$46,3,FALSE))</f>
        <v/>
      </c>
      <c r="M338" s="289" t="str">
        <f t="shared" si="28"/>
        <v/>
      </c>
      <c r="N338" s="259"/>
      <c r="O338" s="259"/>
      <c r="P338" s="259"/>
      <c r="Q338" s="213"/>
      <c r="R338" s="58"/>
      <c r="S338" s="683" t="str">
        <f t="shared" si="29"/>
        <v/>
      </c>
      <c r="T338" s="683"/>
      <c r="U338" s="683"/>
      <c r="V338" s="683"/>
      <c r="W338" s="683"/>
      <c r="X338" s="683"/>
      <c r="Y338" s="683"/>
      <c r="Z338" s="683"/>
      <c r="AA338" s="683"/>
      <c r="AB338" s="683"/>
      <c r="AC338" s="683"/>
      <c r="AE338" s="294" t="str">
        <f t="shared" si="30"/>
        <v/>
      </c>
      <c r="AF338" s="294" t="str">
        <f t="shared" si="31"/>
        <v>×</v>
      </c>
      <c r="AG338" s="284" t="e">
        <f>D338&amp;I338&amp;#REF!</f>
        <v>#REF!</v>
      </c>
      <c r="AH338" s="285" t="e">
        <f>IF(#REF!="○", F338, "")</f>
        <v>#REF!</v>
      </c>
    </row>
    <row r="339" spans="1:34" ht="36.75" customHeight="1">
      <c r="A339" s="286">
        <f t="shared" si="32"/>
        <v>329</v>
      </c>
      <c r="B339" s="287" t="str">
        <f>IF(基本情報入力シート!B367="","",基本情報入力シート!B367)</f>
        <v/>
      </c>
      <c r="C339" s="288" t="str">
        <f>IF(基本情報入力シート!L367="","",基本情報入力シート!L367)</f>
        <v/>
      </c>
      <c r="D339" s="288" t="str">
        <f>IF(基本情報入力シート!Q367="","",基本情報入力シート!Q367)</f>
        <v/>
      </c>
      <c r="E339" s="288" t="str">
        <f>IF(基本情報入力シート!V367="","",基本情報入力シート!V367)</f>
        <v/>
      </c>
      <c r="F339" s="288" t="str">
        <f>IF(基本情報入力シート!W367="","",基本情報入力シート!W367)</f>
        <v/>
      </c>
      <c r="G339" s="288" t="str">
        <f>IF(基本情報入力シート!X367="","",基本情報入力シート!X367)</f>
        <v/>
      </c>
      <c r="H339" s="427" t="str">
        <f>IF(基本情報入力シート!Z367="","",基本情報入力シート!Z367)</f>
        <v/>
      </c>
      <c r="I339" s="428" t="str">
        <f>IF(基本情報入力シート!AC367&lt;&gt;"", 基本情報入力シート!AC367, "")</f>
        <v/>
      </c>
      <c r="J339" s="429" t="str">
        <f>IF(基本情報入力シート!AA367="","",基本情報入力シート!AA367)</f>
        <v/>
      </c>
      <c r="K339" s="56" t="str">
        <f>IF(基本情報入力シート!AB367="","",基本情報入力シート!AB367)</f>
        <v/>
      </c>
      <c r="L339" s="430" t="str">
        <f>IF(G339="","",VLOOKUP(G339,【参考】数式用!$A$3:$C$46,3,FALSE))</f>
        <v/>
      </c>
      <c r="M339" s="289" t="str">
        <f t="shared" si="28"/>
        <v/>
      </c>
      <c r="N339" s="259"/>
      <c r="O339" s="259"/>
      <c r="P339" s="259"/>
      <c r="Q339" s="213"/>
      <c r="R339" s="58"/>
      <c r="S339" s="683" t="str">
        <f t="shared" si="29"/>
        <v/>
      </c>
      <c r="T339" s="683"/>
      <c r="U339" s="683"/>
      <c r="V339" s="683"/>
      <c r="W339" s="683"/>
      <c r="X339" s="683"/>
      <c r="Y339" s="683"/>
      <c r="Z339" s="683"/>
      <c r="AA339" s="683"/>
      <c r="AB339" s="683"/>
      <c r="AC339" s="683"/>
      <c r="AE339" s="294" t="str">
        <f t="shared" si="30"/>
        <v/>
      </c>
      <c r="AF339" s="294" t="str">
        <f t="shared" si="31"/>
        <v>×</v>
      </c>
      <c r="AG339" s="284" t="e">
        <f>D339&amp;I339&amp;#REF!</f>
        <v>#REF!</v>
      </c>
      <c r="AH339" s="285" t="e">
        <f>IF(#REF!="○", F339, "")</f>
        <v>#REF!</v>
      </c>
    </row>
    <row r="340" spans="1:34" ht="36.75" customHeight="1">
      <c r="A340" s="286">
        <f t="shared" si="32"/>
        <v>330</v>
      </c>
      <c r="B340" s="287" t="str">
        <f>IF(基本情報入力シート!B368="","",基本情報入力シート!B368)</f>
        <v/>
      </c>
      <c r="C340" s="288" t="str">
        <f>IF(基本情報入力シート!L368="","",基本情報入力シート!L368)</f>
        <v/>
      </c>
      <c r="D340" s="288" t="str">
        <f>IF(基本情報入力シート!Q368="","",基本情報入力シート!Q368)</f>
        <v/>
      </c>
      <c r="E340" s="288" t="str">
        <f>IF(基本情報入力シート!V368="","",基本情報入力シート!V368)</f>
        <v/>
      </c>
      <c r="F340" s="288" t="str">
        <f>IF(基本情報入力シート!W368="","",基本情報入力シート!W368)</f>
        <v/>
      </c>
      <c r="G340" s="288" t="str">
        <f>IF(基本情報入力シート!X368="","",基本情報入力シート!X368)</f>
        <v/>
      </c>
      <c r="H340" s="427" t="str">
        <f>IF(基本情報入力シート!Z368="","",基本情報入力シート!Z368)</f>
        <v/>
      </c>
      <c r="I340" s="428" t="str">
        <f>IF(基本情報入力シート!AC368&lt;&gt;"", 基本情報入力シート!AC368, "")</f>
        <v/>
      </c>
      <c r="J340" s="429" t="str">
        <f>IF(基本情報入力シート!AA368="","",基本情報入力シート!AA368)</f>
        <v/>
      </c>
      <c r="K340" s="56" t="str">
        <f>IF(基本情報入力シート!AB368="","",基本情報入力シート!AB368)</f>
        <v/>
      </c>
      <c r="L340" s="430" t="str">
        <f>IF(G340="","",VLOOKUP(G340,【参考】数式用!$A$3:$C$46,3,FALSE))</f>
        <v/>
      </c>
      <c r="M340" s="289" t="str">
        <f t="shared" si="28"/>
        <v/>
      </c>
      <c r="N340" s="259"/>
      <c r="O340" s="259"/>
      <c r="P340" s="259"/>
      <c r="Q340" s="213"/>
      <c r="R340" s="58"/>
      <c r="S340" s="683" t="str">
        <f t="shared" si="29"/>
        <v/>
      </c>
      <c r="T340" s="683"/>
      <c r="U340" s="683"/>
      <c r="V340" s="683"/>
      <c r="W340" s="683"/>
      <c r="X340" s="683"/>
      <c r="Y340" s="683"/>
      <c r="Z340" s="683"/>
      <c r="AA340" s="683"/>
      <c r="AB340" s="683"/>
      <c r="AC340" s="683"/>
      <c r="AE340" s="294" t="str">
        <f t="shared" si="30"/>
        <v/>
      </c>
      <c r="AF340" s="294" t="str">
        <f t="shared" si="31"/>
        <v>×</v>
      </c>
      <c r="AG340" s="284" t="e">
        <f>D340&amp;I340&amp;#REF!</f>
        <v>#REF!</v>
      </c>
      <c r="AH340" s="285" t="e">
        <f>IF(#REF!="○", F340, "")</f>
        <v>#REF!</v>
      </c>
    </row>
    <row r="341" spans="1:34" ht="36.75" customHeight="1">
      <c r="A341" s="286">
        <f t="shared" si="32"/>
        <v>331</v>
      </c>
      <c r="B341" s="287" t="str">
        <f>IF(基本情報入力シート!B369="","",基本情報入力シート!B369)</f>
        <v/>
      </c>
      <c r="C341" s="288" t="str">
        <f>IF(基本情報入力シート!L369="","",基本情報入力シート!L369)</f>
        <v/>
      </c>
      <c r="D341" s="288" t="str">
        <f>IF(基本情報入力シート!Q369="","",基本情報入力シート!Q369)</f>
        <v/>
      </c>
      <c r="E341" s="288" t="str">
        <f>IF(基本情報入力シート!V369="","",基本情報入力シート!V369)</f>
        <v/>
      </c>
      <c r="F341" s="288" t="str">
        <f>IF(基本情報入力シート!W369="","",基本情報入力シート!W369)</f>
        <v/>
      </c>
      <c r="G341" s="288" t="str">
        <f>IF(基本情報入力シート!X369="","",基本情報入力シート!X369)</f>
        <v/>
      </c>
      <c r="H341" s="427" t="str">
        <f>IF(基本情報入力シート!Z369="","",基本情報入力シート!Z369)</f>
        <v/>
      </c>
      <c r="I341" s="428" t="str">
        <f>IF(基本情報入力シート!AC369&lt;&gt;"", 基本情報入力シート!AC369, "")</f>
        <v/>
      </c>
      <c r="J341" s="429" t="str">
        <f>IF(基本情報入力シート!AA369="","",基本情報入力シート!AA369)</f>
        <v/>
      </c>
      <c r="K341" s="56" t="str">
        <f>IF(基本情報入力シート!AB369="","",基本情報入力シート!AB369)</f>
        <v/>
      </c>
      <c r="L341" s="430" t="str">
        <f>IF(G341="","",VLOOKUP(G341,【参考】数式用!$A$3:$C$46,3,FALSE))</f>
        <v/>
      </c>
      <c r="M341" s="289" t="str">
        <f t="shared" si="28"/>
        <v/>
      </c>
      <c r="N341" s="259"/>
      <c r="O341" s="259"/>
      <c r="P341" s="259"/>
      <c r="Q341" s="213"/>
      <c r="R341" s="58"/>
      <c r="S341" s="683" t="str">
        <f t="shared" si="29"/>
        <v/>
      </c>
      <c r="T341" s="683"/>
      <c r="U341" s="683"/>
      <c r="V341" s="683"/>
      <c r="W341" s="683"/>
      <c r="X341" s="683"/>
      <c r="Y341" s="683"/>
      <c r="Z341" s="683"/>
      <c r="AA341" s="683"/>
      <c r="AB341" s="683"/>
      <c r="AC341" s="683"/>
      <c r="AE341" s="294" t="str">
        <f t="shared" si="30"/>
        <v/>
      </c>
      <c r="AF341" s="294" t="str">
        <f t="shared" si="31"/>
        <v>×</v>
      </c>
      <c r="AG341" s="284" t="e">
        <f>D341&amp;I341&amp;#REF!</f>
        <v>#REF!</v>
      </c>
      <c r="AH341" s="285" t="e">
        <f>IF(#REF!="○", F341, "")</f>
        <v>#REF!</v>
      </c>
    </row>
    <row r="342" spans="1:34" ht="36.75" customHeight="1">
      <c r="A342" s="286">
        <f t="shared" si="32"/>
        <v>332</v>
      </c>
      <c r="B342" s="287" t="str">
        <f>IF(基本情報入力シート!B370="","",基本情報入力シート!B370)</f>
        <v/>
      </c>
      <c r="C342" s="288" t="str">
        <f>IF(基本情報入力シート!L370="","",基本情報入力シート!L370)</f>
        <v/>
      </c>
      <c r="D342" s="288" t="str">
        <f>IF(基本情報入力シート!Q370="","",基本情報入力シート!Q370)</f>
        <v/>
      </c>
      <c r="E342" s="288" t="str">
        <f>IF(基本情報入力シート!V370="","",基本情報入力シート!V370)</f>
        <v/>
      </c>
      <c r="F342" s="288" t="str">
        <f>IF(基本情報入力シート!W370="","",基本情報入力シート!W370)</f>
        <v/>
      </c>
      <c r="G342" s="288" t="str">
        <f>IF(基本情報入力シート!X370="","",基本情報入力シート!X370)</f>
        <v/>
      </c>
      <c r="H342" s="427" t="str">
        <f>IF(基本情報入力シート!Z370="","",基本情報入力シート!Z370)</f>
        <v/>
      </c>
      <c r="I342" s="428" t="str">
        <f>IF(基本情報入力シート!AC370&lt;&gt;"", 基本情報入力シート!AC370, "")</f>
        <v/>
      </c>
      <c r="J342" s="429" t="str">
        <f>IF(基本情報入力シート!AA370="","",基本情報入力シート!AA370)</f>
        <v/>
      </c>
      <c r="K342" s="56" t="str">
        <f>IF(基本情報入力シート!AB370="","",基本情報入力シート!AB370)</f>
        <v/>
      </c>
      <c r="L342" s="430" t="str">
        <f>IF(G342="","",VLOOKUP(G342,【参考】数式用!$A$3:$C$46,3,FALSE))</f>
        <v/>
      </c>
      <c r="M342" s="289" t="str">
        <f t="shared" si="28"/>
        <v/>
      </c>
      <c r="N342" s="259"/>
      <c r="O342" s="259"/>
      <c r="P342" s="259"/>
      <c r="Q342" s="213"/>
      <c r="R342" s="58"/>
      <c r="S342" s="683" t="str">
        <f t="shared" si="29"/>
        <v/>
      </c>
      <c r="T342" s="683"/>
      <c r="U342" s="683"/>
      <c r="V342" s="683"/>
      <c r="W342" s="683"/>
      <c r="X342" s="683"/>
      <c r="Y342" s="683"/>
      <c r="Z342" s="683"/>
      <c r="AA342" s="683"/>
      <c r="AB342" s="683"/>
      <c r="AC342" s="683"/>
      <c r="AE342" s="294" t="str">
        <f t="shared" si="30"/>
        <v/>
      </c>
      <c r="AF342" s="294" t="str">
        <f t="shared" si="31"/>
        <v>×</v>
      </c>
      <c r="AG342" s="284" t="e">
        <f>D342&amp;I342&amp;#REF!</f>
        <v>#REF!</v>
      </c>
      <c r="AH342" s="285" t="e">
        <f>IF(#REF!="○", F342, "")</f>
        <v>#REF!</v>
      </c>
    </row>
    <row r="343" spans="1:34" ht="36.75" customHeight="1">
      <c r="A343" s="286">
        <f t="shared" si="32"/>
        <v>333</v>
      </c>
      <c r="B343" s="287" t="str">
        <f>IF(基本情報入力シート!B371="","",基本情報入力シート!B371)</f>
        <v/>
      </c>
      <c r="C343" s="288" t="str">
        <f>IF(基本情報入力シート!L371="","",基本情報入力シート!L371)</f>
        <v/>
      </c>
      <c r="D343" s="288" t="str">
        <f>IF(基本情報入力シート!Q371="","",基本情報入力シート!Q371)</f>
        <v/>
      </c>
      <c r="E343" s="288" t="str">
        <f>IF(基本情報入力シート!V371="","",基本情報入力シート!V371)</f>
        <v/>
      </c>
      <c r="F343" s="288" t="str">
        <f>IF(基本情報入力シート!W371="","",基本情報入力シート!W371)</f>
        <v/>
      </c>
      <c r="G343" s="288" t="str">
        <f>IF(基本情報入力シート!X371="","",基本情報入力シート!X371)</f>
        <v/>
      </c>
      <c r="H343" s="427" t="str">
        <f>IF(基本情報入力シート!Z371="","",基本情報入力シート!Z371)</f>
        <v/>
      </c>
      <c r="I343" s="428" t="str">
        <f>IF(基本情報入力シート!AC371&lt;&gt;"", 基本情報入力シート!AC371, "")</f>
        <v/>
      </c>
      <c r="J343" s="429" t="str">
        <f>IF(基本情報入力シート!AA371="","",基本情報入力シート!AA371)</f>
        <v/>
      </c>
      <c r="K343" s="56" t="str">
        <f>IF(基本情報入力シート!AB371="","",基本情報入力シート!AB371)</f>
        <v/>
      </c>
      <c r="L343" s="430" t="str">
        <f>IF(G343="","",VLOOKUP(G343,【参考】数式用!$A$3:$C$46,3,FALSE))</f>
        <v/>
      </c>
      <c r="M343" s="289" t="str">
        <f t="shared" si="28"/>
        <v/>
      </c>
      <c r="N343" s="259"/>
      <c r="O343" s="259"/>
      <c r="P343" s="259"/>
      <c r="Q343" s="213"/>
      <c r="R343" s="58"/>
      <c r="S343" s="683" t="str">
        <f t="shared" si="29"/>
        <v/>
      </c>
      <c r="T343" s="683"/>
      <c r="U343" s="683"/>
      <c r="V343" s="683"/>
      <c r="W343" s="683"/>
      <c r="X343" s="683"/>
      <c r="Y343" s="683"/>
      <c r="Z343" s="683"/>
      <c r="AA343" s="683"/>
      <c r="AB343" s="683"/>
      <c r="AC343" s="683"/>
      <c r="AE343" s="294" t="str">
        <f t="shared" si="30"/>
        <v/>
      </c>
      <c r="AF343" s="294" t="str">
        <f t="shared" si="31"/>
        <v>×</v>
      </c>
      <c r="AG343" s="284" t="e">
        <f>D343&amp;I343&amp;#REF!</f>
        <v>#REF!</v>
      </c>
      <c r="AH343" s="285" t="e">
        <f>IF(#REF!="○", F343, "")</f>
        <v>#REF!</v>
      </c>
    </row>
    <row r="344" spans="1:34" ht="36.75" customHeight="1">
      <c r="A344" s="286">
        <f t="shared" si="32"/>
        <v>334</v>
      </c>
      <c r="B344" s="287" t="str">
        <f>IF(基本情報入力シート!B372="","",基本情報入力シート!B372)</f>
        <v/>
      </c>
      <c r="C344" s="288" t="str">
        <f>IF(基本情報入力シート!L372="","",基本情報入力シート!L372)</f>
        <v/>
      </c>
      <c r="D344" s="288" t="str">
        <f>IF(基本情報入力シート!Q372="","",基本情報入力シート!Q372)</f>
        <v/>
      </c>
      <c r="E344" s="288" t="str">
        <f>IF(基本情報入力シート!V372="","",基本情報入力シート!V372)</f>
        <v/>
      </c>
      <c r="F344" s="288" t="str">
        <f>IF(基本情報入力シート!W372="","",基本情報入力シート!W372)</f>
        <v/>
      </c>
      <c r="G344" s="288" t="str">
        <f>IF(基本情報入力シート!X372="","",基本情報入力シート!X372)</f>
        <v/>
      </c>
      <c r="H344" s="427" t="str">
        <f>IF(基本情報入力シート!Z372="","",基本情報入力シート!Z372)</f>
        <v/>
      </c>
      <c r="I344" s="428" t="str">
        <f>IF(基本情報入力シート!AC372&lt;&gt;"", 基本情報入力シート!AC372, "")</f>
        <v/>
      </c>
      <c r="J344" s="429" t="str">
        <f>IF(基本情報入力シート!AA372="","",基本情報入力シート!AA372)</f>
        <v/>
      </c>
      <c r="K344" s="56" t="str">
        <f>IF(基本情報入力シート!AB372="","",基本情報入力シート!AB372)</f>
        <v/>
      </c>
      <c r="L344" s="430" t="str">
        <f>IF(G344="","",VLOOKUP(G344,【参考】数式用!$A$3:$C$46,3,FALSE))</f>
        <v/>
      </c>
      <c r="M344" s="289" t="str">
        <f t="shared" si="28"/>
        <v/>
      </c>
      <c r="N344" s="259"/>
      <c r="O344" s="259"/>
      <c r="P344" s="259"/>
      <c r="Q344" s="213"/>
      <c r="R344" s="58"/>
      <c r="S344" s="683" t="str">
        <f t="shared" si="29"/>
        <v/>
      </c>
      <c r="T344" s="683"/>
      <c r="U344" s="683"/>
      <c r="V344" s="683"/>
      <c r="W344" s="683"/>
      <c r="X344" s="683"/>
      <c r="Y344" s="683"/>
      <c r="Z344" s="683"/>
      <c r="AA344" s="683"/>
      <c r="AB344" s="683"/>
      <c r="AC344" s="683"/>
      <c r="AE344" s="294" t="str">
        <f t="shared" si="30"/>
        <v/>
      </c>
      <c r="AF344" s="294" t="str">
        <f t="shared" si="31"/>
        <v>×</v>
      </c>
      <c r="AG344" s="284" t="e">
        <f>D344&amp;I344&amp;#REF!</f>
        <v>#REF!</v>
      </c>
      <c r="AH344" s="285" t="e">
        <f>IF(#REF!="○", F344, "")</f>
        <v>#REF!</v>
      </c>
    </row>
    <row r="345" spans="1:34" ht="36.75" customHeight="1">
      <c r="A345" s="286">
        <f t="shared" si="32"/>
        <v>335</v>
      </c>
      <c r="B345" s="287" t="str">
        <f>IF(基本情報入力シート!B373="","",基本情報入力シート!B373)</f>
        <v/>
      </c>
      <c r="C345" s="288" t="str">
        <f>IF(基本情報入力シート!L373="","",基本情報入力シート!L373)</f>
        <v/>
      </c>
      <c r="D345" s="288" t="str">
        <f>IF(基本情報入力シート!Q373="","",基本情報入力シート!Q373)</f>
        <v/>
      </c>
      <c r="E345" s="288" t="str">
        <f>IF(基本情報入力シート!V373="","",基本情報入力シート!V373)</f>
        <v/>
      </c>
      <c r="F345" s="288" t="str">
        <f>IF(基本情報入力シート!W373="","",基本情報入力シート!W373)</f>
        <v/>
      </c>
      <c r="G345" s="288" t="str">
        <f>IF(基本情報入力シート!X373="","",基本情報入力シート!X373)</f>
        <v/>
      </c>
      <c r="H345" s="427" t="str">
        <f>IF(基本情報入力シート!Z373="","",基本情報入力シート!Z373)</f>
        <v/>
      </c>
      <c r="I345" s="428" t="str">
        <f>IF(基本情報入力シート!AC373&lt;&gt;"", 基本情報入力シート!AC373, "")</f>
        <v/>
      </c>
      <c r="J345" s="429" t="str">
        <f>IF(基本情報入力シート!AA373="","",基本情報入力シート!AA373)</f>
        <v/>
      </c>
      <c r="K345" s="56" t="str">
        <f>IF(基本情報入力シート!AB373="","",基本情報入力シート!AB373)</f>
        <v/>
      </c>
      <c r="L345" s="430" t="str">
        <f>IF(G345="","",VLOOKUP(G345,【参考】数式用!$A$3:$C$46,3,FALSE))</f>
        <v/>
      </c>
      <c r="M345" s="289" t="str">
        <f t="shared" si="28"/>
        <v/>
      </c>
      <c r="N345" s="259"/>
      <c r="O345" s="259"/>
      <c r="P345" s="259"/>
      <c r="Q345" s="213"/>
      <c r="R345" s="58"/>
      <c r="S345" s="683" t="str">
        <f t="shared" si="29"/>
        <v/>
      </c>
      <c r="T345" s="683"/>
      <c r="U345" s="683"/>
      <c r="V345" s="683"/>
      <c r="W345" s="683"/>
      <c r="X345" s="683"/>
      <c r="Y345" s="683"/>
      <c r="Z345" s="683"/>
      <c r="AA345" s="683"/>
      <c r="AB345" s="683"/>
      <c r="AC345" s="683"/>
      <c r="AE345" s="294" t="str">
        <f t="shared" si="30"/>
        <v/>
      </c>
      <c r="AF345" s="294" t="str">
        <f t="shared" si="31"/>
        <v>×</v>
      </c>
      <c r="AG345" s="284" t="e">
        <f>D345&amp;I345&amp;#REF!</f>
        <v>#REF!</v>
      </c>
      <c r="AH345" s="285" t="e">
        <f>IF(#REF!="○", F345, "")</f>
        <v>#REF!</v>
      </c>
    </row>
    <row r="346" spans="1:34" ht="36.75" customHeight="1">
      <c r="A346" s="286">
        <f t="shared" si="32"/>
        <v>336</v>
      </c>
      <c r="B346" s="287" t="str">
        <f>IF(基本情報入力シート!B374="","",基本情報入力シート!B374)</f>
        <v/>
      </c>
      <c r="C346" s="288" t="str">
        <f>IF(基本情報入力シート!L374="","",基本情報入力シート!L374)</f>
        <v/>
      </c>
      <c r="D346" s="288" t="str">
        <f>IF(基本情報入力シート!Q374="","",基本情報入力シート!Q374)</f>
        <v/>
      </c>
      <c r="E346" s="288" t="str">
        <f>IF(基本情報入力シート!V374="","",基本情報入力シート!V374)</f>
        <v/>
      </c>
      <c r="F346" s="288" t="str">
        <f>IF(基本情報入力シート!W374="","",基本情報入力シート!W374)</f>
        <v/>
      </c>
      <c r="G346" s="288" t="str">
        <f>IF(基本情報入力シート!X374="","",基本情報入力シート!X374)</f>
        <v/>
      </c>
      <c r="H346" s="427" t="str">
        <f>IF(基本情報入力シート!Z374="","",基本情報入力シート!Z374)</f>
        <v/>
      </c>
      <c r="I346" s="428" t="str">
        <f>IF(基本情報入力シート!AC374&lt;&gt;"", 基本情報入力シート!AC374, "")</f>
        <v/>
      </c>
      <c r="J346" s="429" t="str">
        <f>IF(基本情報入力シート!AA374="","",基本情報入力シート!AA374)</f>
        <v/>
      </c>
      <c r="K346" s="56" t="str">
        <f>IF(基本情報入力シート!AB374="","",基本情報入力シート!AB374)</f>
        <v/>
      </c>
      <c r="L346" s="430" t="str">
        <f>IF(G346="","",VLOOKUP(G346,【参考】数式用!$A$3:$C$46,3,FALSE))</f>
        <v/>
      </c>
      <c r="M346" s="289" t="str">
        <f t="shared" si="28"/>
        <v/>
      </c>
      <c r="N346" s="259"/>
      <c r="O346" s="259"/>
      <c r="P346" s="259"/>
      <c r="Q346" s="213"/>
      <c r="R346" s="58"/>
      <c r="S346" s="683" t="str">
        <f t="shared" si="29"/>
        <v/>
      </c>
      <c r="T346" s="683"/>
      <c r="U346" s="683"/>
      <c r="V346" s="683"/>
      <c r="W346" s="683"/>
      <c r="X346" s="683"/>
      <c r="Y346" s="683"/>
      <c r="Z346" s="683"/>
      <c r="AA346" s="683"/>
      <c r="AB346" s="683"/>
      <c r="AC346" s="683"/>
      <c r="AE346" s="294" t="str">
        <f t="shared" si="30"/>
        <v/>
      </c>
      <c r="AF346" s="294" t="str">
        <f t="shared" si="31"/>
        <v>×</v>
      </c>
      <c r="AG346" s="284" t="e">
        <f>D346&amp;I346&amp;#REF!</f>
        <v>#REF!</v>
      </c>
      <c r="AH346" s="285" t="e">
        <f>IF(#REF!="○", F346, "")</f>
        <v>#REF!</v>
      </c>
    </row>
    <row r="347" spans="1:34" ht="36.75" customHeight="1">
      <c r="A347" s="286">
        <f t="shared" si="32"/>
        <v>337</v>
      </c>
      <c r="B347" s="287" t="str">
        <f>IF(基本情報入力シート!B375="","",基本情報入力シート!B375)</f>
        <v/>
      </c>
      <c r="C347" s="288" t="str">
        <f>IF(基本情報入力シート!L375="","",基本情報入力シート!L375)</f>
        <v/>
      </c>
      <c r="D347" s="288" t="str">
        <f>IF(基本情報入力シート!Q375="","",基本情報入力シート!Q375)</f>
        <v/>
      </c>
      <c r="E347" s="288" t="str">
        <f>IF(基本情報入力シート!V375="","",基本情報入力シート!V375)</f>
        <v/>
      </c>
      <c r="F347" s="288" t="str">
        <f>IF(基本情報入力シート!W375="","",基本情報入力シート!W375)</f>
        <v/>
      </c>
      <c r="G347" s="288" t="str">
        <f>IF(基本情報入力シート!X375="","",基本情報入力シート!X375)</f>
        <v/>
      </c>
      <c r="H347" s="427" t="str">
        <f>IF(基本情報入力シート!Z375="","",基本情報入力シート!Z375)</f>
        <v/>
      </c>
      <c r="I347" s="428" t="str">
        <f>IF(基本情報入力シート!AC375&lt;&gt;"", 基本情報入力シート!AC375, "")</f>
        <v/>
      </c>
      <c r="J347" s="429" t="str">
        <f>IF(基本情報入力シート!AA375="","",基本情報入力シート!AA375)</f>
        <v/>
      </c>
      <c r="K347" s="56" t="str">
        <f>IF(基本情報入力シート!AB375="","",基本情報入力シート!AB375)</f>
        <v/>
      </c>
      <c r="L347" s="430" t="str">
        <f>IF(G347="","",VLOOKUP(G347,【参考】数式用!$A$3:$C$46,3,FALSE))</f>
        <v/>
      </c>
      <c r="M347" s="289" t="str">
        <f t="shared" si="28"/>
        <v/>
      </c>
      <c r="N347" s="259"/>
      <c r="O347" s="259"/>
      <c r="P347" s="259"/>
      <c r="Q347" s="213"/>
      <c r="R347" s="58"/>
      <c r="S347" s="683" t="str">
        <f t="shared" si="29"/>
        <v/>
      </c>
      <c r="T347" s="683"/>
      <c r="U347" s="683"/>
      <c r="V347" s="683"/>
      <c r="W347" s="683"/>
      <c r="X347" s="683"/>
      <c r="Y347" s="683"/>
      <c r="Z347" s="683"/>
      <c r="AA347" s="683"/>
      <c r="AB347" s="683"/>
      <c r="AC347" s="683"/>
      <c r="AE347" s="294" t="str">
        <f t="shared" si="30"/>
        <v/>
      </c>
      <c r="AF347" s="294" t="str">
        <f t="shared" si="31"/>
        <v>×</v>
      </c>
      <c r="AG347" s="284" t="e">
        <f>D347&amp;I347&amp;#REF!</f>
        <v>#REF!</v>
      </c>
      <c r="AH347" s="285" t="e">
        <f>IF(#REF!="○", F347, "")</f>
        <v>#REF!</v>
      </c>
    </row>
    <row r="348" spans="1:34" ht="36.75" customHeight="1">
      <c r="A348" s="286">
        <f t="shared" si="32"/>
        <v>338</v>
      </c>
      <c r="B348" s="287" t="str">
        <f>IF(基本情報入力シート!B376="","",基本情報入力シート!B376)</f>
        <v/>
      </c>
      <c r="C348" s="288" t="str">
        <f>IF(基本情報入力シート!L376="","",基本情報入力シート!L376)</f>
        <v/>
      </c>
      <c r="D348" s="288" t="str">
        <f>IF(基本情報入力シート!Q376="","",基本情報入力シート!Q376)</f>
        <v/>
      </c>
      <c r="E348" s="288" t="str">
        <f>IF(基本情報入力シート!V376="","",基本情報入力シート!V376)</f>
        <v/>
      </c>
      <c r="F348" s="288" t="str">
        <f>IF(基本情報入力シート!W376="","",基本情報入力シート!W376)</f>
        <v/>
      </c>
      <c r="G348" s="288" t="str">
        <f>IF(基本情報入力シート!X376="","",基本情報入力シート!X376)</f>
        <v/>
      </c>
      <c r="H348" s="427" t="str">
        <f>IF(基本情報入力シート!Z376="","",基本情報入力シート!Z376)</f>
        <v/>
      </c>
      <c r="I348" s="428" t="str">
        <f>IF(基本情報入力シート!AC376&lt;&gt;"", 基本情報入力シート!AC376, "")</f>
        <v/>
      </c>
      <c r="J348" s="429" t="str">
        <f>IF(基本情報入力シート!AA376="","",基本情報入力シート!AA376)</f>
        <v/>
      </c>
      <c r="K348" s="56" t="str">
        <f>IF(基本情報入力シート!AB376="","",基本情報入力シート!AB376)</f>
        <v/>
      </c>
      <c r="L348" s="430" t="str">
        <f>IF(G348="","",VLOOKUP(G348,【参考】数式用!$A$3:$C$46,3,FALSE))</f>
        <v/>
      </c>
      <c r="M348" s="289" t="str">
        <f t="shared" si="28"/>
        <v/>
      </c>
      <c r="N348" s="259"/>
      <c r="O348" s="259"/>
      <c r="P348" s="259"/>
      <c r="Q348" s="213"/>
      <c r="R348" s="58"/>
      <c r="S348" s="683" t="str">
        <f t="shared" si="29"/>
        <v/>
      </c>
      <c r="T348" s="683"/>
      <c r="U348" s="683"/>
      <c r="V348" s="683"/>
      <c r="W348" s="683"/>
      <c r="X348" s="683"/>
      <c r="Y348" s="683"/>
      <c r="Z348" s="683"/>
      <c r="AA348" s="683"/>
      <c r="AB348" s="683"/>
      <c r="AC348" s="683"/>
      <c r="AE348" s="294" t="str">
        <f t="shared" si="30"/>
        <v/>
      </c>
      <c r="AF348" s="294" t="str">
        <f t="shared" si="31"/>
        <v>×</v>
      </c>
      <c r="AG348" s="284" t="e">
        <f>D348&amp;I348&amp;#REF!</f>
        <v>#REF!</v>
      </c>
      <c r="AH348" s="285" t="e">
        <f>IF(#REF!="○", F348, "")</f>
        <v>#REF!</v>
      </c>
    </row>
    <row r="349" spans="1:34" ht="36.75" customHeight="1">
      <c r="A349" s="286">
        <f t="shared" si="32"/>
        <v>339</v>
      </c>
      <c r="B349" s="287" t="str">
        <f>IF(基本情報入力シート!B377="","",基本情報入力シート!B377)</f>
        <v/>
      </c>
      <c r="C349" s="288" t="str">
        <f>IF(基本情報入力シート!L377="","",基本情報入力シート!L377)</f>
        <v/>
      </c>
      <c r="D349" s="288" t="str">
        <f>IF(基本情報入力シート!Q377="","",基本情報入力シート!Q377)</f>
        <v/>
      </c>
      <c r="E349" s="288" t="str">
        <f>IF(基本情報入力シート!V377="","",基本情報入力シート!V377)</f>
        <v/>
      </c>
      <c r="F349" s="288" t="str">
        <f>IF(基本情報入力シート!W377="","",基本情報入力シート!W377)</f>
        <v/>
      </c>
      <c r="G349" s="288" t="str">
        <f>IF(基本情報入力シート!X377="","",基本情報入力シート!X377)</f>
        <v/>
      </c>
      <c r="H349" s="427" t="str">
        <f>IF(基本情報入力シート!Z377="","",基本情報入力シート!Z377)</f>
        <v/>
      </c>
      <c r="I349" s="428" t="str">
        <f>IF(基本情報入力シート!AC377&lt;&gt;"", 基本情報入力シート!AC377, "")</f>
        <v/>
      </c>
      <c r="J349" s="429" t="str">
        <f>IF(基本情報入力シート!AA377="","",基本情報入力シート!AA377)</f>
        <v/>
      </c>
      <c r="K349" s="56" t="str">
        <f>IF(基本情報入力シート!AB377="","",基本情報入力シート!AB377)</f>
        <v/>
      </c>
      <c r="L349" s="430" t="str">
        <f>IF(G349="","",VLOOKUP(G349,【参考】数式用!$A$3:$C$46,3,FALSE))</f>
        <v/>
      </c>
      <c r="M349" s="289" t="str">
        <f t="shared" si="28"/>
        <v/>
      </c>
      <c r="N349" s="259"/>
      <c r="O349" s="259"/>
      <c r="P349" s="259"/>
      <c r="Q349" s="213"/>
      <c r="R349" s="58"/>
      <c r="S349" s="683" t="str">
        <f t="shared" si="29"/>
        <v/>
      </c>
      <c r="T349" s="683"/>
      <c r="U349" s="683"/>
      <c r="V349" s="683"/>
      <c r="W349" s="683"/>
      <c r="X349" s="683"/>
      <c r="Y349" s="683"/>
      <c r="Z349" s="683"/>
      <c r="AA349" s="683"/>
      <c r="AB349" s="683"/>
      <c r="AC349" s="683"/>
      <c r="AE349" s="294" t="str">
        <f t="shared" si="30"/>
        <v/>
      </c>
      <c r="AF349" s="294" t="str">
        <f t="shared" si="31"/>
        <v>×</v>
      </c>
      <c r="AG349" s="284" t="e">
        <f>D349&amp;I349&amp;#REF!</f>
        <v>#REF!</v>
      </c>
      <c r="AH349" s="285" t="e">
        <f>IF(#REF!="○", F349, "")</f>
        <v>#REF!</v>
      </c>
    </row>
    <row r="350" spans="1:34" ht="36.75" customHeight="1">
      <c r="A350" s="286">
        <f t="shared" si="32"/>
        <v>340</v>
      </c>
      <c r="B350" s="287" t="str">
        <f>IF(基本情報入力シート!B378="","",基本情報入力シート!B378)</f>
        <v/>
      </c>
      <c r="C350" s="288" t="str">
        <f>IF(基本情報入力シート!L378="","",基本情報入力シート!L378)</f>
        <v/>
      </c>
      <c r="D350" s="288" t="str">
        <f>IF(基本情報入力シート!Q378="","",基本情報入力シート!Q378)</f>
        <v/>
      </c>
      <c r="E350" s="288" t="str">
        <f>IF(基本情報入力シート!V378="","",基本情報入力シート!V378)</f>
        <v/>
      </c>
      <c r="F350" s="288" t="str">
        <f>IF(基本情報入力シート!W378="","",基本情報入力シート!W378)</f>
        <v/>
      </c>
      <c r="G350" s="288" t="str">
        <f>IF(基本情報入力シート!X378="","",基本情報入力シート!X378)</f>
        <v/>
      </c>
      <c r="H350" s="427" t="str">
        <f>IF(基本情報入力シート!Z378="","",基本情報入力シート!Z378)</f>
        <v/>
      </c>
      <c r="I350" s="428" t="str">
        <f>IF(基本情報入力シート!AC378&lt;&gt;"", 基本情報入力シート!AC378, "")</f>
        <v/>
      </c>
      <c r="J350" s="429" t="str">
        <f>IF(基本情報入力シート!AA378="","",基本情報入力シート!AA378)</f>
        <v/>
      </c>
      <c r="K350" s="56" t="str">
        <f>IF(基本情報入力シート!AB378="","",基本情報入力シート!AB378)</f>
        <v/>
      </c>
      <c r="L350" s="430" t="str">
        <f>IF(G350="","",VLOOKUP(G350,【参考】数式用!$A$3:$C$46,3,FALSE))</f>
        <v/>
      </c>
      <c r="M350" s="289" t="str">
        <f t="shared" si="28"/>
        <v/>
      </c>
      <c r="N350" s="259"/>
      <c r="O350" s="259"/>
      <c r="P350" s="259"/>
      <c r="Q350" s="213"/>
      <c r="R350" s="58"/>
      <c r="S350" s="683" t="str">
        <f t="shared" si="29"/>
        <v/>
      </c>
      <c r="T350" s="683"/>
      <c r="U350" s="683"/>
      <c r="V350" s="683"/>
      <c r="W350" s="683"/>
      <c r="X350" s="683"/>
      <c r="Y350" s="683"/>
      <c r="Z350" s="683"/>
      <c r="AA350" s="683"/>
      <c r="AB350" s="683"/>
      <c r="AC350" s="683"/>
      <c r="AE350" s="294" t="str">
        <f t="shared" si="30"/>
        <v/>
      </c>
      <c r="AF350" s="294" t="str">
        <f t="shared" si="31"/>
        <v>×</v>
      </c>
      <c r="AG350" s="284" t="e">
        <f>D350&amp;I350&amp;#REF!</f>
        <v>#REF!</v>
      </c>
      <c r="AH350" s="285" t="e">
        <f>IF(#REF!="○", F350, "")</f>
        <v>#REF!</v>
      </c>
    </row>
    <row r="351" spans="1:34" ht="36.75" customHeight="1">
      <c r="A351" s="286">
        <f t="shared" si="32"/>
        <v>341</v>
      </c>
      <c r="B351" s="287" t="str">
        <f>IF(基本情報入力シート!B379="","",基本情報入力シート!B379)</f>
        <v/>
      </c>
      <c r="C351" s="288" t="str">
        <f>IF(基本情報入力シート!L379="","",基本情報入力シート!L379)</f>
        <v/>
      </c>
      <c r="D351" s="288" t="str">
        <f>IF(基本情報入力シート!Q379="","",基本情報入力シート!Q379)</f>
        <v/>
      </c>
      <c r="E351" s="288" t="str">
        <f>IF(基本情報入力シート!V379="","",基本情報入力シート!V379)</f>
        <v/>
      </c>
      <c r="F351" s="288" t="str">
        <f>IF(基本情報入力シート!W379="","",基本情報入力シート!W379)</f>
        <v/>
      </c>
      <c r="G351" s="288" t="str">
        <f>IF(基本情報入力シート!X379="","",基本情報入力シート!X379)</f>
        <v/>
      </c>
      <c r="H351" s="427" t="str">
        <f>IF(基本情報入力シート!Z379="","",基本情報入力シート!Z379)</f>
        <v/>
      </c>
      <c r="I351" s="428" t="str">
        <f>IF(基本情報入力シート!AC379&lt;&gt;"", 基本情報入力シート!AC379, "")</f>
        <v/>
      </c>
      <c r="J351" s="429" t="str">
        <f>IF(基本情報入力シート!AA379="","",基本情報入力シート!AA379)</f>
        <v/>
      </c>
      <c r="K351" s="56" t="str">
        <f>IF(基本情報入力シート!AB379="","",基本情報入力シート!AB379)</f>
        <v/>
      </c>
      <c r="L351" s="430" t="str">
        <f>IF(G351="","",VLOOKUP(G351,【参考】数式用!$A$3:$C$46,3,FALSE))</f>
        <v/>
      </c>
      <c r="M351" s="289" t="str">
        <f t="shared" si="28"/>
        <v/>
      </c>
      <c r="N351" s="259"/>
      <c r="O351" s="259"/>
      <c r="P351" s="259"/>
      <c r="Q351" s="213"/>
      <c r="R351" s="58"/>
      <c r="S351" s="683" t="str">
        <f t="shared" si="29"/>
        <v/>
      </c>
      <c r="T351" s="683"/>
      <c r="U351" s="683"/>
      <c r="V351" s="683"/>
      <c r="W351" s="683"/>
      <c r="X351" s="683"/>
      <c r="Y351" s="683"/>
      <c r="Z351" s="683"/>
      <c r="AA351" s="683"/>
      <c r="AB351" s="683"/>
      <c r="AC351" s="683"/>
      <c r="AE351" s="294" t="str">
        <f t="shared" si="30"/>
        <v/>
      </c>
      <c r="AF351" s="294" t="str">
        <f t="shared" si="31"/>
        <v>×</v>
      </c>
      <c r="AG351" s="284" t="e">
        <f>D351&amp;I351&amp;#REF!</f>
        <v>#REF!</v>
      </c>
      <c r="AH351" s="285" t="e">
        <f>IF(#REF!="○", F351, "")</f>
        <v>#REF!</v>
      </c>
    </row>
    <row r="352" spans="1:34" ht="36.75" customHeight="1">
      <c r="A352" s="286">
        <f t="shared" si="32"/>
        <v>342</v>
      </c>
      <c r="B352" s="287" t="str">
        <f>IF(基本情報入力シート!B380="","",基本情報入力シート!B380)</f>
        <v/>
      </c>
      <c r="C352" s="288" t="str">
        <f>IF(基本情報入力シート!L380="","",基本情報入力シート!L380)</f>
        <v/>
      </c>
      <c r="D352" s="288" t="str">
        <f>IF(基本情報入力シート!Q380="","",基本情報入力シート!Q380)</f>
        <v/>
      </c>
      <c r="E352" s="288" t="str">
        <f>IF(基本情報入力シート!V380="","",基本情報入力シート!V380)</f>
        <v/>
      </c>
      <c r="F352" s="288" t="str">
        <f>IF(基本情報入力シート!W380="","",基本情報入力シート!W380)</f>
        <v/>
      </c>
      <c r="G352" s="288" t="str">
        <f>IF(基本情報入力シート!X380="","",基本情報入力シート!X380)</f>
        <v/>
      </c>
      <c r="H352" s="427" t="str">
        <f>IF(基本情報入力シート!Z380="","",基本情報入力シート!Z380)</f>
        <v/>
      </c>
      <c r="I352" s="428" t="str">
        <f>IF(基本情報入力シート!AC380&lt;&gt;"", 基本情報入力シート!AC380, "")</f>
        <v/>
      </c>
      <c r="J352" s="429" t="str">
        <f>IF(基本情報入力シート!AA380="","",基本情報入力シート!AA380)</f>
        <v/>
      </c>
      <c r="K352" s="56" t="str">
        <f>IF(基本情報入力シート!AB380="","",基本情報入力シート!AB380)</f>
        <v/>
      </c>
      <c r="L352" s="430" t="str">
        <f>IF(G352="","",VLOOKUP(G352,【参考】数式用!$A$3:$C$46,3,FALSE))</f>
        <v/>
      </c>
      <c r="M352" s="289" t="str">
        <f t="shared" si="28"/>
        <v/>
      </c>
      <c r="N352" s="259"/>
      <c r="O352" s="259"/>
      <c r="P352" s="259"/>
      <c r="Q352" s="213"/>
      <c r="R352" s="58"/>
      <c r="S352" s="683" t="str">
        <f t="shared" si="29"/>
        <v/>
      </c>
      <c r="T352" s="683"/>
      <c r="U352" s="683"/>
      <c r="V352" s="683"/>
      <c r="W352" s="683"/>
      <c r="X352" s="683"/>
      <c r="Y352" s="683"/>
      <c r="Z352" s="683"/>
      <c r="AA352" s="683"/>
      <c r="AB352" s="683"/>
      <c r="AC352" s="683"/>
      <c r="AE352" s="294" t="str">
        <f t="shared" si="30"/>
        <v/>
      </c>
      <c r="AF352" s="294" t="str">
        <f t="shared" si="31"/>
        <v>×</v>
      </c>
      <c r="AG352" s="284" t="e">
        <f>D352&amp;I352&amp;#REF!</f>
        <v>#REF!</v>
      </c>
      <c r="AH352" s="285" t="e">
        <f>IF(#REF!="○", F352, "")</f>
        <v>#REF!</v>
      </c>
    </row>
    <row r="353" spans="1:34" ht="36.75" customHeight="1">
      <c r="A353" s="286">
        <f t="shared" si="32"/>
        <v>343</v>
      </c>
      <c r="B353" s="287" t="str">
        <f>IF(基本情報入力シート!B381="","",基本情報入力シート!B381)</f>
        <v/>
      </c>
      <c r="C353" s="288" t="str">
        <f>IF(基本情報入力シート!L381="","",基本情報入力シート!L381)</f>
        <v/>
      </c>
      <c r="D353" s="288" t="str">
        <f>IF(基本情報入力シート!Q381="","",基本情報入力シート!Q381)</f>
        <v/>
      </c>
      <c r="E353" s="288" t="str">
        <f>IF(基本情報入力シート!V381="","",基本情報入力シート!V381)</f>
        <v/>
      </c>
      <c r="F353" s="288" t="str">
        <f>IF(基本情報入力シート!W381="","",基本情報入力シート!W381)</f>
        <v/>
      </c>
      <c r="G353" s="288" t="str">
        <f>IF(基本情報入力シート!X381="","",基本情報入力シート!X381)</f>
        <v/>
      </c>
      <c r="H353" s="427" t="str">
        <f>IF(基本情報入力シート!Z381="","",基本情報入力シート!Z381)</f>
        <v/>
      </c>
      <c r="I353" s="428" t="str">
        <f>IF(基本情報入力シート!AC381&lt;&gt;"", 基本情報入力シート!AC381, "")</f>
        <v/>
      </c>
      <c r="J353" s="429" t="str">
        <f>IF(基本情報入力シート!AA381="","",基本情報入力シート!AA381)</f>
        <v/>
      </c>
      <c r="K353" s="56" t="str">
        <f>IF(基本情報入力シート!AB381="","",基本情報入力シート!AB381)</f>
        <v/>
      </c>
      <c r="L353" s="430" t="str">
        <f>IF(G353="","",VLOOKUP(G353,【参考】数式用!$A$3:$C$46,3,FALSE))</f>
        <v/>
      </c>
      <c r="M353" s="289" t="str">
        <f t="shared" si="28"/>
        <v/>
      </c>
      <c r="N353" s="259"/>
      <c r="O353" s="259"/>
      <c r="P353" s="259"/>
      <c r="Q353" s="213"/>
      <c r="R353" s="58"/>
      <c r="S353" s="683" t="str">
        <f t="shared" si="29"/>
        <v/>
      </c>
      <c r="T353" s="683"/>
      <c r="U353" s="683"/>
      <c r="V353" s="683"/>
      <c r="W353" s="683"/>
      <c r="X353" s="683"/>
      <c r="Y353" s="683"/>
      <c r="Z353" s="683"/>
      <c r="AA353" s="683"/>
      <c r="AB353" s="683"/>
      <c r="AC353" s="683"/>
      <c r="AE353" s="294" t="str">
        <f t="shared" si="30"/>
        <v/>
      </c>
      <c r="AF353" s="294" t="str">
        <f t="shared" si="31"/>
        <v>×</v>
      </c>
      <c r="AG353" s="284" t="e">
        <f>D353&amp;I353&amp;#REF!</f>
        <v>#REF!</v>
      </c>
      <c r="AH353" s="285" t="e">
        <f>IF(#REF!="○", F353, "")</f>
        <v>#REF!</v>
      </c>
    </row>
    <row r="354" spans="1:34" ht="36.75" customHeight="1">
      <c r="A354" s="286">
        <f t="shared" si="32"/>
        <v>344</v>
      </c>
      <c r="B354" s="287" t="str">
        <f>IF(基本情報入力シート!B382="","",基本情報入力シート!B382)</f>
        <v/>
      </c>
      <c r="C354" s="288" t="str">
        <f>IF(基本情報入力シート!L382="","",基本情報入力シート!L382)</f>
        <v/>
      </c>
      <c r="D354" s="288" t="str">
        <f>IF(基本情報入力シート!Q382="","",基本情報入力シート!Q382)</f>
        <v/>
      </c>
      <c r="E354" s="288" t="str">
        <f>IF(基本情報入力シート!V382="","",基本情報入力シート!V382)</f>
        <v/>
      </c>
      <c r="F354" s="288" t="str">
        <f>IF(基本情報入力シート!W382="","",基本情報入力シート!W382)</f>
        <v/>
      </c>
      <c r="G354" s="288" t="str">
        <f>IF(基本情報入力シート!X382="","",基本情報入力シート!X382)</f>
        <v/>
      </c>
      <c r="H354" s="427" t="str">
        <f>IF(基本情報入力シート!Z382="","",基本情報入力シート!Z382)</f>
        <v/>
      </c>
      <c r="I354" s="428" t="str">
        <f>IF(基本情報入力シート!AC382&lt;&gt;"", 基本情報入力シート!AC382, "")</f>
        <v/>
      </c>
      <c r="J354" s="429" t="str">
        <f>IF(基本情報入力シート!AA382="","",基本情報入力シート!AA382)</f>
        <v/>
      </c>
      <c r="K354" s="56" t="str">
        <f>IF(基本情報入力シート!AB382="","",基本情報入力シート!AB382)</f>
        <v/>
      </c>
      <c r="L354" s="430" t="str">
        <f>IF(G354="","",VLOOKUP(G354,【参考】数式用!$A$3:$C$46,3,FALSE))</f>
        <v/>
      </c>
      <c r="M354" s="289" t="str">
        <f t="shared" si="28"/>
        <v/>
      </c>
      <c r="N354" s="259"/>
      <c r="O354" s="259"/>
      <c r="P354" s="259"/>
      <c r="Q354" s="213"/>
      <c r="R354" s="58"/>
      <c r="S354" s="683" t="str">
        <f t="shared" si="29"/>
        <v/>
      </c>
      <c r="T354" s="683"/>
      <c r="U354" s="683"/>
      <c r="V354" s="683"/>
      <c r="W354" s="683"/>
      <c r="X354" s="683"/>
      <c r="Y354" s="683"/>
      <c r="Z354" s="683"/>
      <c r="AA354" s="683"/>
      <c r="AB354" s="683"/>
      <c r="AC354" s="683"/>
      <c r="AE354" s="294" t="str">
        <f t="shared" si="30"/>
        <v/>
      </c>
      <c r="AF354" s="294" t="str">
        <f t="shared" si="31"/>
        <v>×</v>
      </c>
      <c r="AG354" s="284" t="e">
        <f>D354&amp;I354&amp;#REF!</f>
        <v>#REF!</v>
      </c>
      <c r="AH354" s="285" t="e">
        <f>IF(#REF!="○", F354, "")</f>
        <v>#REF!</v>
      </c>
    </row>
    <row r="355" spans="1:34" ht="36.75" customHeight="1">
      <c r="A355" s="286">
        <f t="shared" si="32"/>
        <v>345</v>
      </c>
      <c r="B355" s="287" t="str">
        <f>IF(基本情報入力シート!B383="","",基本情報入力シート!B383)</f>
        <v/>
      </c>
      <c r="C355" s="288" t="str">
        <f>IF(基本情報入力シート!L383="","",基本情報入力シート!L383)</f>
        <v/>
      </c>
      <c r="D355" s="288" t="str">
        <f>IF(基本情報入力シート!Q383="","",基本情報入力シート!Q383)</f>
        <v/>
      </c>
      <c r="E355" s="288" t="str">
        <f>IF(基本情報入力シート!V383="","",基本情報入力シート!V383)</f>
        <v/>
      </c>
      <c r="F355" s="288" t="str">
        <f>IF(基本情報入力シート!W383="","",基本情報入力シート!W383)</f>
        <v/>
      </c>
      <c r="G355" s="288" t="str">
        <f>IF(基本情報入力シート!X383="","",基本情報入力シート!X383)</f>
        <v/>
      </c>
      <c r="H355" s="427" t="str">
        <f>IF(基本情報入力シート!Z383="","",基本情報入力シート!Z383)</f>
        <v/>
      </c>
      <c r="I355" s="428" t="str">
        <f>IF(基本情報入力シート!AC383&lt;&gt;"", 基本情報入力シート!AC383, "")</f>
        <v/>
      </c>
      <c r="J355" s="429" t="str">
        <f>IF(基本情報入力シート!AA383="","",基本情報入力シート!AA383)</f>
        <v/>
      </c>
      <c r="K355" s="56" t="str">
        <f>IF(基本情報入力シート!AB383="","",基本情報入力シート!AB383)</f>
        <v/>
      </c>
      <c r="L355" s="430" t="str">
        <f>IF(G355="","",VLOOKUP(G355,【参考】数式用!$A$3:$C$46,3,FALSE))</f>
        <v/>
      </c>
      <c r="M355" s="289" t="str">
        <f t="shared" si="28"/>
        <v/>
      </c>
      <c r="N355" s="259"/>
      <c r="O355" s="259"/>
      <c r="P355" s="259"/>
      <c r="Q355" s="213"/>
      <c r="R355" s="58"/>
      <c r="S355" s="683" t="str">
        <f t="shared" si="29"/>
        <v/>
      </c>
      <c r="T355" s="683"/>
      <c r="U355" s="683"/>
      <c r="V355" s="683"/>
      <c r="W355" s="683"/>
      <c r="X355" s="683"/>
      <c r="Y355" s="683"/>
      <c r="Z355" s="683"/>
      <c r="AA355" s="683"/>
      <c r="AB355" s="683"/>
      <c r="AC355" s="683"/>
      <c r="AE355" s="294" t="str">
        <f t="shared" si="30"/>
        <v/>
      </c>
      <c r="AF355" s="294" t="str">
        <f t="shared" si="31"/>
        <v>×</v>
      </c>
      <c r="AG355" s="284" t="e">
        <f>D355&amp;I355&amp;#REF!</f>
        <v>#REF!</v>
      </c>
      <c r="AH355" s="285" t="e">
        <f>IF(#REF!="○", F355, "")</f>
        <v>#REF!</v>
      </c>
    </row>
    <row r="356" spans="1:34" ht="36.75" customHeight="1">
      <c r="A356" s="286">
        <f t="shared" si="32"/>
        <v>346</v>
      </c>
      <c r="B356" s="287" t="str">
        <f>IF(基本情報入力シート!B384="","",基本情報入力シート!B384)</f>
        <v/>
      </c>
      <c r="C356" s="288" t="str">
        <f>IF(基本情報入力シート!L384="","",基本情報入力シート!L384)</f>
        <v/>
      </c>
      <c r="D356" s="288" t="str">
        <f>IF(基本情報入力シート!Q384="","",基本情報入力シート!Q384)</f>
        <v/>
      </c>
      <c r="E356" s="288" t="str">
        <f>IF(基本情報入力シート!V384="","",基本情報入力シート!V384)</f>
        <v/>
      </c>
      <c r="F356" s="288" t="str">
        <f>IF(基本情報入力シート!W384="","",基本情報入力シート!W384)</f>
        <v/>
      </c>
      <c r="G356" s="288" t="str">
        <f>IF(基本情報入力シート!X384="","",基本情報入力シート!X384)</f>
        <v/>
      </c>
      <c r="H356" s="427" t="str">
        <f>IF(基本情報入力シート!Z384="","",基本情報入力シート!Z384)</f>
        <v/>
      </c>
      <c r="I356" s="428" t="str">
        <f>IF(基本情報入力シート!AC384&lt;&gt;"", 基本情報入力シート!AC384, "")</f>
        <v/>
      </c>
      <c r="J356" s="429" t="str">
        <f>IF(基本情報入力シート!AA384="","",基本情報入力シート!AA384)</f>
        <v/>
      </c>
      <c r="K356" s="56" t="str">
        <f>IF(基本情報入力シート!AB384="","",基本情報入力シート!AB384)</f>
        <v/>
      </c>
      <c r="L356" s="430" t="str">
        <f>IF(G356="","",VLOOKUP(G356,【参考】数式用!$A$3:$C$46,3,FALSE))</f>
        <v/>
      </c>
      <c r="M356" s="289" t="str">
        <f t="shared" si="28"/>
        <v/>
      </c>
      <c r="N356" s="259"/>
      <c r="O356" s="259"/>
      <c r="P356" s="259"/>
      <c r="Q356" s="213"/>
      <c r="R356" s="58"/>
      <c r="S356" s="683" t="str">
        <f t="shared" si="29"/>
        <v/>
      </c>
      <c r="T356" s="683"/>
      <c r="U356" s="683"/>
      <c r="V356" s="683"/>
      <c r="W356" s="683"/>
      <c r="X356" s="683"/>
      <c r="Y356" s="683"/>
      <c r="Z356" s="683"/>
      <c r="AA356" s="683"/>
      <c r="AB356" s="683"/>
      <c r="AC356" s="683"/>
      <c r="AE356" s="294" t="str">
        <f t="shared" si="30"/>
        <v/>
      </c>
      <c r="AF356" s="294" t="str">
        <f t="shared" si="31"/>
        <v>×</v>
      </c>
      <c r="AG356" s="284" t="e">
        <f>D356&amp;I356&amp;#REF!</f>
        <v>#REF!</v>
      </c>
      <c r="AH356" s="285" t="e">
        <f>IF(#REF!="○", F356, "")</f>
        <v>#REF!</v>
      </c>
    </row>
    <row r="357" spans="1:34" ht="36.75" customHeight="1">
      <c r="A357" s="286">
        <f t="shared" si="32"/>
        <v>347</v>
      </c>
      <c r="B357" s="287" t="str">
        <f>IF(基本情報入力シート!B385="","",基本情報入力シート!B385)</f>
        <v/>
      </c>
      <c r="C357" s="288" t="str">
        <f>IF(基本情報入力シート!L385="","",基本情報入力シート!L385)</f>
        <v/>
      </c>
      <c r="D357" s="288" t="str">
        <f>IF(基本情報入力シート!Q385="","",基本情報入力シート!Q385)</f>
        <v/>
      </c>
      <c r="E357" s="288" t="str">
        <f>IF(基本情報入力シート!V385="","",基本情報入力シート!V385)</f>
        <v/>
      </c>
      <c r="F357" s="288" t="str">
        <f>IF(基本情報入力シート!W385="","",基本情報入力シート!W385)</f>
        <v/>
      </c>
      <c r="G357" s="288" t="str">
        <f>IF(基本情報入力シート!X385="","",基本情報入力シート!X385)</f>
        <v/>
      </c>
      <c r="H357" s="427" t="str">
        <f>IF(基本情報入力シート!Z385="","",基本情報入力シート!Z385)</f>
        <v/>
      </c>
      <c r="I357" s="428" t="str">
        <f>IF(基本情報入力シート!AC385&lt;&gt;"", 基本情報入力シート!AC385, "")</f>
        <v/>
      </c>
      <c r="J357" s="429" t="str">
        <f>IF(基本情報入力シート!AA385="","",基本情報入力シート!AA385)</f>
        <v/>
      </c>
      <c r="K357" s="56" t="str">
        <f>IF(基本情報入力シート!AB385="","",基本情報入力シート!AB385)</f>
        <v/>
      </c>
      <c r="L357" s="430" t="str">
        <f>IF(G357="","",VLOOKUP(G357,【参考】数式用!$A$3:$C$46,3,FALSE))</f>
        <v/>
      </c>
      <c r="M357" s="289" t="str">
        <f t="shared" si="28"/>
        <v/>
      </c>
      <c r="N357" s="259"/>
      <c r="O357" s="259"/>
      <c r="P357" s="259"/>
      <c r="Q357" s="213"/>
      <c r="R357" s="58"/>
      <c r="S357" s="683" t="str">
        <f t="shared" si="29"/>
        <v/>
      </c>
      <c r="T357" s="683"/>
      <c r="U357" s="683"/>
      <c r="V357" s="683"/>
      <c r="W357" s="683"/>
      <c r="X357" s="683"/>
      <c r="Y357" s="683"/>
      <c r="Z357" s="683"/>
      <c r="AA357" s="683"/>
      <c r="AB357" s="683"/>
      <c r="AC357" s="683"/>
      <c r="AE357" s="294" t="str">
        <f t="shared" si="30"/>
        <v/>
      </c>
      <c r="AF357" s="294" t="str">
        <f t="shared" si="31"/>
        <v>×</v>
      </c>
      <c r="AG357" s="284" t="e">
        <f>D357&amp;I357&amp;#REF!</f>
        <v>#REF!</v>
      </c>
      <c r="AH357" s="285" t="e">
        <f>IF(#REF!="○", F357, "")</f>
        <v>#REF!</v>
      </c>
    </row>
    <row r="358" spans="1:34" ht="36.75" customHeight="1">
      <c r="A358" s="286">
        <f t="shared" si="32"/>
        <v>348</v>
      </c>
      <c r="B358" s="287" t="str">
        <f>IF(基本情報入力シート!B386="","",基本情報入力シート!B386)</f>
        <v/>
      </c>
      <c r="C358" s="288" t="str">
        <f>IF(基本情報入力シート!L386="","",基本情報入力シート!L386)</f>
        <v/>
      </c>
      <c r="D358" s="288" t="str">
        <f>IF(基本情報入力シート!Q386="","",基本情報入力シート!Q386)</f>
        <v/>
      </c>
      <c r="E358" s="288" t="str">
        <f>IF(基本情報入力シート!V386="","",基本情報入力シート!V386)</f>
        <v/>
      </c>
      <c r="F358" s="288" t="str">
        <f>IF(基本情報入力シート!W386="","",基本情報入力シート!W386)</f>
        <v/>
      </c>
      <c r="G358" s="288" t="str">
        <f>IF(基本情報入力シート!X386="","",基本情報入力シート!X386)</f>
        <v/>
      </c>
      <c r="H358" s="427" t="str">
        <f>IF(基本情報入力シート!Z386="","",基本情報入力シート!Z386)</f>
        <v/>
      </c>
      <c r="I358" s="428" t="str">
        <f>IF(基本情報入力シート!AC386&lt;&gt;"", 基本情報入力シート!AC386, "")</f>
        <v/>
      </c>
      <c r="J358" s="429" t="str">
        <f>IF(基本情報入力シート!AA386="","",基本情報入力シート!AA386)</f>
        <v/>
      </c>
      <c r="K358" s="56" t="str">
        <f>IF(基本情報入力シート!AB386="","",基本情報入力シート!AB386)</f>
        <v/>
      </c>
      <c r="L358" s="430" t="str">
        <f>IF(G358="","",VLOOKUP(G358,【参考】数式用!$A$3:$C$46,3,FALSE))</f>
        <v/>
      </c>
      <c r="M358" s="289" t="str">
        <f t="shared" si="28"/>
        <v/>
      </c>
      <c r="N358" s="259"/>
      <c r="O358" s="259"/>
      <c r="P358" s="259"/>
      <c r="Q358" s="213"/>
      <c r="R358" s="58"/>
      <c r="S358" s="683" t="str">
        <f t="shared" si="29"/>
        <v/>
      </c>
      <c r="T358" s="683"/>
      <c r="U358" s="683"/>
      <c r="V358" s="683"/>
      <c r="W358" s="683"/>
      <c r="X358" s="683"/>
      <c r="Y358" s="683"/>
      <c r="Z358" s="683"/>
      <c r="AA358" s="683"/>
      <c r="AB358" s="683"/>
      <c r="AC358" s="683"/>
      <c r="AE358" s="294" t="str">
        <f t="shared" si="30"/>
        <v/>
      </c>
      <c r="AF358" s="294" t="str">
        <f t="shared" si="31"/>
        <v>×</v>
      </c>
      <c r="AG358" s="284" t="e">
        <f>D358&amp;I358&amp;#REF!</f>
        <v>#REF!</v>
      </c>
      <c r="AH358" s="285" t="e">
        <f>IF(#REF!="○", F358, "")</f>
        <v>#REF!</v>
      </c>
    </row>
    <row r="359" spans="1:34" ht="36.75" customHeight="1">
      <c r="A359" s="286">
        <f t="shared" si="32"/>
        <v>349</v>
      </c>
      <c r="B359" s="287" t="str">
        <f>IF(基本情報入力シート!B387="","",基本情報入力シート!B387)</f>
        <v/>
      </c>
      <c r="C359" s="288" t="str">
        <f>IF(基本情報入力シート!L387="","",基本情報入力シート!L387)</f>
        <v/>
      </c>
      <c r="D359" s="288" t="str">
        <f>IF(基本情報入力シート!Q387="","",基本情報入力シート!Q387)</f>
        <v/>
      </c>
      <c r="E359" s="288" t="str">
        <f>IF(基本情報入力シート!V387="","",基本情報入力シート!V387)</f>
        <v/>
      </c>
      <c r="F359" s="288" t="str">
        <f>IF(基本情報入力シート!W387="","",基本情報入力シート!W387)</f>
        <v/>
      </c>
      <c r="G359" s="288" t="str">
        <f>IF(基本情報入力シート!X387="","",基本情報入力シート!X387)</f>
        <v/>
      </c>
      <c r="H359" s="427" t="str">
        <f>IF(基本情報入力シート!Z387="","",基本情報入力シート!Z387)</f>
        <v/>
      </c>
      <c r="I359" s="428" t="str">
        <f>IF(基本情報入力シート!AC387&lt;&gt;"", 基本情報入力シート!AC387, "")</f>
        <v/>
      </c>
      <c r="J359" s="429" t="str">
        <f>IF(基本情報入力シート!AA387="","",基本情報入力シート!AA387)</f>
        <v/>
      </c>
      <c r="K359" s="56" t="str">
        <f>IF(基本情報入力シート!AB387="","",基本情報入力シート!AB387)</f>
        <v/>
      </c>
      <c r="L359" s="430" t="str">
        <f>IF(G359="","",VLOOKUP(G359,【参考】数式用!$A$3:$C$46,3,FALSE))</f>
        <v/>
      </c>
      <c r="M359" s="289" t="str">
        <f t="shared" si="28"/>
        <v/>
      </c>
      <c r="N359" s="259"/>
      <c r="O359" s="259"/>
      <c r="P359" s="259"/>
      <c r="Q359" s="213"/>
      <c r="R359" s="58"/>
      <c r="S359" s="683" t="str">
        <f t="shared" si="29"/>
        <v/>
      </c>
      <c r="T359" s="683"/>
      <c r="U359" s="683"/>
      <c r="V359" s="683"/>
      <c r="W359" s="683"/>
      <c r="X359" s="683"/>
      <c r="Y359" s="683"/>
      <c r="Z359" s="683"/>
      <c r="AA359" s="683"/>
      <c r="AB359" s="683"/>
      <c r="AC359" s="683"/>
      <c r="AE359" s="294" t="str">
        <f t="shared" si="30"/>
        <v/>
      </c>
      <c r="AF359" s="294" t="str">
        <f t="shared" si="31"/>
        <v>×</v>
      </c>
      <c r="AG359" s="284" t="e">
        <f>D359&amp;I359&amp;#REF!</f>
        <v>#REF!</v>
      </c>
      <c r="AH359" s="285" t="e">
        <f>IF(#REF!="○", F359, "")</f>
        <v>#REF!</v>
      </c>
    </row>
    <row r="360" spans="1:34" ht="36.75" customHeight="1">
      <c r="A360" s="286">
        <f t="shared" si="32"/>
        <v>350</v>
      </c>
      <c r="B360" s="287" t="str">
        <f>IF(基本情報入力シート!B388="","",基本情報入力シート!B388)</f>
        <v/>
      </c>
      <c r="C360" s="288" t="str">
        <f>IF(基本情報入力シート!L388="","",基本情報入力シート!L388)</f>
        <v/>
      </c>
      <c r="D360" s="288" t="str">
        <f>IF(基本情報入力シート!Q388="","",基本情報入力シート!Q388)</f>
        <v/>
      </c>
      <c r="E360" s="288" t="str">
        <f>IF(基本情報入力シート!V388="","",基本情報入力シート!V388)</f>
        <v/>
      </c>
      <c r="F360" s="288" t="str">
        <f>IF(基本情報入力シート!W388="","",基本情報入力シート!W388)</f>
        <v/>
      </c>
      <c r="G360" s="288" t="str">
        <f>IF(基本情報入力シート!X388="","",基本情報入力シート!X388)</f>
        <v/>
      </c>
      <c r="H360" s="427" t="str">
        <f>IF(基本情報入力シート!Z388="","",基本情報入力シート!Z388)</f>
        <v/>
      </c>
      <c r="I360" s="428" t="str">
        <f>IF(基本情報入力シート!AC388&lt;&gt;"", 基本情報入力シート!AC388, "")</f>
        <v/>
      </c>
      <c r="J360" s="429" t="str">
        <f>IF(基本情報入力シート!AA388="","",基本情報入力シート!AA388)</f>
        <v/>
      </c>
      <c r="K360" s="56" t="str">
        <f>IF(基本情報入力シート!AB388="","",基本情報入力シート!AB388)</f>
        <v/>
      </c>
      <c r="L360" s="430" t="str">
        <f>IF(G360="","",VLOOKUP(G360,【参考】数式用!$A$3:$C$46,3,FALSE))</f>
        <v/>
      </c>
      <c r="M360" s="289" t="str">
        <f t="shared" si="28"/>
        <v/>
      </c>
      <c r="N360" s="259"/>
      <c r="O360" s="259"/>
      <c r="P360" s="259"/>
      <c r="Q360" s="213"/>
      <c r="R360" s="58"/>
      <c r="S360" s="683" t="str">
        <f t="shared" si="29"/>
        <v/>
      </c>
      <c r="T360" s="683"/>
      <c r="U360" s="683"/>
      <c r="V360" s="683"/>
      <c r="W360" s="683"/>
      <c r="X360" s="683"/>
      <c r="Y360" s="683"/>
      <c r="Z360" s="683"/>
      <c r="AA360" s="683"/>
      <c r="AB360" s="683"/>
      <c r="AC360" s="683"/>
      <c r="AE360" s="294" t="str">
        <f t="shared" si="30"/>
        <v/>
      </c>
      <c r="AF360" s="294" t="str">
        <f t="shared" si="31"/>
        <v>×</v>
      </c>
      <c r="AG360" s="284" t="e">
        <f>D360&amp;I360&amp;#REF!</f>
        <v>#REF!</v>
      </c>
      <c r="AH360" s="285" t="e">
        <f>IF(#REF!="○", F360, "")</f>
        <v>#REF!</v>
      </c>
    </row>
    <row r="361" spans="1:34" ht="36.75" customHeight="1">
      <c r="A361" s="286">
        <f t="shared" si="32"/>
        <v>351</v>
      </c>
      <c r="B361" s="287" t="str">
        <f>IF(基本情報入力シート!B389="","",基本情報入力シート!B389)</f>
        <v/>
      </c>
      <c r="C361" s="288" t="str">
        <f>IF(基本情報入力シート!L389="","",基本情報入力シート!L389)</f>
        <v/>
      </c>
      <c r="D361" s="288" t="str">
        <f>IF(基本情報入力シート!Q389="","",基本情報入力シート!Q389)</f>
        <v/>
      </c>
      <c r="E361" s="288" t="str">
        <f>IF(基本情報入力シート!V389="","",基本情報入力シート!V389)</f>
        <v/>
      </c>
      <c r="F361" s="288" t="str">
        <f>IF(基本情報入力シート!W389="","",基本情報入力シート!W389)</f>
        <v/>
      </c>
      <c r="G361" s="288" t="str">
        <f>IF(基本情報入力シート!X389="","",基本情報入力シート!X389)</f>
        <v/>
      </c>
      <c r="H361" s="427" t="str">
        <f>IF(基本情報入力シート!Z389="","",基本情報入力シート!Z389)</f>
        <v/>
      </c>
      <c r="I361" s="428" t="str">
        <f>IF(基本情報入力シート!AC389&lt;&gt;"", 基本情報入力シート!AC389, "")</f>
        <v/>
      </c>
      <c r="J361" s="429" t="str">
        <f>IF(基本情報入力シート!AA389="","",基本情報入力シート!AA389)</f>
        <v/>
      </c>
      <c r="K361" s="56" t="str">
        <f>IF(基本情報入力シート!AB389="","",基本情報入力シート!AB389)</f>
        <v/>
      </c>
      <c r="L361" s="430" t="str">
        <f>IF(G361="","",VLOOKUP(G361,【参考】数式用!$A$3:$C$46,3,FALSE))</f>
        <v/>
      </c>
      <c r="M361" s="289" t="str">
        <f t="shared" si="28"/>
        <v/>
      </c>
      <c r="N361" s="259"/>
      <c r="O361" s="259"/>
      <c r="P361" s="259"/>
      <c r="Q361" s="213"/>
      <c r="R361" s="58"/>
      <c r="S361" s="683" t="str">
        <f t="shared" si="29"/>
        <v/>
      </c>
      <c r="T361" s="683"/>
      <c r="U361" s="683"/>
      <c r="V361" s="683"/>
      <c r="W361" s="683"/>
      <c r="X361" s="683"/>
      <c r="Y361" s="683"/>
      <c r="Z361" s="683"/>
      <c r="AA361" s="683"/>
      <c r="AB361" s="683"/>
      <c r="AC361" s="683"/>
      <c r="AE361" s="294" t="str">
        <f t="shared" si="30"/>
        <v/>
      </c>
      <c r="AF361" s="294" t="str">
        <f t="shared" si="31"/>
        <v>×</v>
      </c>
      <c r="AG361" s="284" t="e">
        <f>D361&amp;I361&amp;#REF!</f>
        <v>#REF!</v>
      </c>
      <c r="AH361" s="285" t="e">
        <f>IF(#REF!="○", F361, "")</f>
        <v>#REF!</v>
      </c>
    </row>
    <row r="362" spans="1:34" ht="36.75" customHeight="1">
      <c r="A362" s="286">
        <f t="shared" si="32"/>
        <v>352</v>
      </c>
      <c r="B362" s="287" t="str">
        <f>IF(基本情報入力シート!B390="","",基本情報入力シート!B390)</f>
        <v/>
      </c>
      <c r="C362" s="288" t="str">
        <f>IF(基本情報入力シート!L390="","",基本情報入力シート!L390)</f>
        <v/>
      </c>
      <c r="D362" s="288" t="str">
        <f>IF(基本情報入力シート!Q390="","",基本情報入力シート!Q390)</f>
        <v/>
      </c>
      <c r="E362" s="288" t="str">
        <f>IF(基本情報入力シート!V390="","",基本情報入力シート!V390)</f>
        <v/>
      </c>
      <c r="F362" s="288" t="str">
        <f>IF(基本情報入力シート!W390="","",基本情報入力シート!W390)</f>
        <v/>
      </c>
      <c r="G362" s="288" t="str">
        <f>IF(基本情報入力シート!X390="","",基本情報入力シート!X390)</f>
        <v/>
      </c>
      <c r="H362" s="427" t="str">
        <f>IF(基本情報入力シート!Z390="","",基本情報入力シート!Z390)</f>
        <v/>
      </c>
      <c r="I362" s="428" t="str">
        <f>IF(基本情報入力シート!AC390&lt;&gt;"", 基本情報入力シート!AC390, "")</f>
        <v/>
      </c>
      <c r="J362" s="429" t="str">
        <f>IF(基本情報入力シート!AA390="","",基本情報入力シート!AA390)</f>
        <v/>
      </c>
      <c r="K362" s="56" t="str">
        <f>IF(基本情報入力シート!AB390="","",基本情報入力シート!AB390)</f>
        <v/>
      </c>
      <c r="L362" s="430" t="str">
        <f>IF(G362="","",VLOOKUP(G362,【参考】数式用!$A$3:$C$46,3,FALSE))</f>
        <v/>
      </c>
      <c r="M362" s="289" t="str">
        <f t="shared" si="28"/>
        <v/>
      </c>
      <c r="N362" s="259"/>
      <c r="O362" s="259"/>
      <c r="P362" s="259"/>
      <c r="Q362" s="213"/>
      <c r="R362" s="58"/>
      <c r="S362" s="683" t="str">
        <f t="shared" si="29"/>
        <v/>
      </c>
      <c r="T362" s="683"/>
      <c r="U362" s="683"/>
      <c r="V362" s="683"/>
      <c r="W362" s="683"/>
      <c r="X362" s="683"/>
      <c r="Y362" s="683"/>
      <c r="Z362" s="683"/>
      <c r="AA362" s="683"/>
      <c r="AB362" s="683"/>
      <c r="AC362" s="683"/>
      <c r="AE362" s="294" t="str">
        <f t="shared" si="30"/>
        <v/>
      </c>
      <c r="AF362" s="294" t="str">
        <f t="shared" si="31"/>
        <v>×</v>
      </c>
      <c r="AG362" s="284" t="e">
        <f>D362&amp;I362&amp;#REF!</f>
        <v>#REF!</v>
      </c>
      <c r="AH362" s="285" t="e">
        <f>IF(#REF!="○", F362, "")</f>
        <v>#REF!</v>
      </c>
    </row>
    <row r="363" spans="1:34" ht="36.75" customHeight="1">
      <c r="A363" s="286">
        <f t="shared" si="32"/>
        <v>353</v>
      </c>
      <c r="B363" s="287" t="str">
        <f>IF(基本情報入力シート!B391="","",基本情報入力シート!B391)</f>
        <v/>
      </c>
      <c r="C363" s="288" t="str">
        <f>IF(基本情報入力シート!L391="","",基本情報入力シート!L391)</f>
        <v/>
      </c>
      <c r="D363" s="288" t="str">
        <f>IF(基本情報入力シート!Q391="","",基本情報入力シート!Q391)</f>
        <v/>
      </c>
      <c r="E363" s="288" t="str">
        <f>IF(基本情報入力シート!V391="","",基本情報入力シート!V391)</f>
        <v/>
      </c>
      <c r="F363" s="288" t="str">
        <f>IF(基本情報入力シート!W391="","",基本情報入力シート!W391)</f>
        <v/>
      </c>
      <c r="G363" s="288" t="str">
        <f>IF(基本情報入力シート!X391="","",基本情報入力シート!X391)</f>
        <v/>
      </c>
      <c r="H363" s="427" t="str">
        <f>IF(基本情報入力シート!Z391="","",基本情報入力シート!Z391)</f>
        <v/>
      </c>
      <c r="I363" s="428" t="str">
        <f>IF(基本情報入力シート!AC391&lt;&gt;"", 基本情報入力シート!AC391, "")</f>
        <v/>
      </c>
      <c r="J363" s="429" t="str">
        <f>IF(基本情報入力シート!AA391="","",基本情報入力シート!AA391)</f>
        <v/>
      </c>
      <c r="K363" s="56" t="str">
        <f>IF(基本情報入力シート!AB391="","",基本情報入力シート!AB391)</f>
        <v/>
      </c>
      <c r="L363" s="430" t="str">
        <f>IF(G363="","",VLOOKUP(G363,【参考】数式用!$A$3:$C$46,3,FALSE))</f>
        <v/>
      </c>
      <c r="M363" s="289" t="str">
        <f t="shared" si="28"/>
        <v/>
      </c>
      <c r="N363" s="259"/>
      <c r="O363" s="259"/>
      <c r="P363" s="259"/>
      <c r="Q363" s="213"/>
      <c r="R363" s="58"/>
      <c r="S363" s="683" t="str">
        <f t="shared" si="29"/>
        <v/>
      </c>
      <c r="T363" s="683"/>
      <c r="U363" s="683"/>
      <c r="V363" s="683"/>
      <c r="W363" s="683"/>
      <c r="X363" s="683"/>
      <c r="Y363" s="683"/>
      <c r="Z363" s="683"/>
      <c r="AA363" s="683"/>
      <c r="AB363" s="683"/>
      <c r="AC363" s="683"/>
      <c r="AE363" s="294" t="str">
        <f t="shared" si="30"/>
        <v/>
      </c>
      <c r="AF363" s="294" t="str">
        <f t="shared" si="31"/>
        <v>×</v>
      </c>
      <c r="AG363" s="284" t="e">
        <f>D363&amp;I363&amp;#REF!</f>
        <v>#REF!</v>
      </c>
      <c r="AH363" s="285" t="e">
        <f>IF(#REF!="○", F363, "")</f>
        <v>#REF!</v>
      </c>
    </row>
    <row r="364" spans="1:34" ht="36.75" customHeight="1">
      <c r="A364" s="286">
        <f t="shared" si="32"/>
        <v>354</v>
      </c>
      <c r="B364" s="287" t="str">
        <f>IF(基本情報入力シート!B392="","",基本情報入力シート!B392)</f>
        <v/>
      </c>
      <c r="C364" s="288" t="str">
        <f>IF(基本情報入力シート!L392="","",基本情報入力シート!L392)</f>
        <v/>
      </c>
      <c r="D364" s="288" t="str">
        <f>IF(基本情報入力シート!Q392="","",基本情報入力シート!Q392)</f>
        <v/>
      </c>
      <c r="E364" s="288" t="str">
        <f>IF(基本情報入力シート!V392="","",基本情報入力シート!V392)</f>
        <v/>
      </c>
      <c r="F364" s="288" t="str">
        <f>IF(基本情報入力シート!W392="","",基本情報入力シート!W392)</f>
        <v/>
      </c>
      <c r="G364" s="288" t="str">
        <f>IF(基本情報入力シート!X392="","",基本情報入力シート!X392)</f>
        <v/>
      </c>
      <c r="H364" s="427" t="str">
        <f>IF(基本情報入力シート!Z392="","",基本情報入力シート!Z392)</f>
        <v/>
      </c>
      <c r="I364" s="428" t="str">
        <f>IF(基本情報入力シート!AC392&lt;&gt;"", 基本情報入力シート!AC392, "")</f>
        <v/>
      </c>
      <c r="J364" s="429" t="str">
        <f>IF(基本情報入力シート!AA392="","",基本情報入力シート!AA392)</f>
        <v/>
      </c>
      <c r="K364" s="56" t="str">
        <f>IF(基本情報入力シート!AB392="","",基本情報入力シート!AB392)</f>
        <v/>
      </c>
      <c r="L364" s="430" t="str">
        <f>IF(G364="","",VLOOKUP(G364,【参考】数式用!$A$3:$C$46,3,FALSE))</f>
        <v/>
      </c>
      <c r="M364" s="289" t="str">
        <f t="shared" si="28"/>
        <v/>
      </c>
      <c r="N364" s="259"/>
      <c r="O364" s="259"/>
      <c r="P364" s="259"/>
      <c r="Q364" s="213"/>
      <c r="R364" s="58"/>
      <c r="S364" s="683" t="str">
        <f t="shared" si="29"/>
        <v/>
      </c>
      <c r="T364" s="683"/>
      <c r="U364" s="683"/>
      <c r="V364" s="683"/>
      <c r="W364" s="683"/>
      <c r="X364" s="683"/>
      <c r="Y364" s="683"/>
      <c r="Z364" s="683"/>
      <c r="AA364" s="683"/>
      <c r="AB364" s="683"/>
      <c r="AC364" s="683"/>
      <c r="AE364" s="294" t="str">
        <f t="shared" si="30"/>
        <v/>
      </c>
      <c r="AF364" s="294" t="str">
        <f t="shared" si="31"/>
        <v>×</v>
      </c>
      <c r="AG364" s="284" t="e">
        <f>D364&amp;I364&amp;#REF!</f>
        <v>#REF!</v>
      </c>
      <c r="AH364" s="285" t="e">
        <f>IF(#REF!="○", F364, "")</f>
        <v>#REF!</v>
      </c>
    </row>
    <row r="365" spans="1:34" ht="36.75" customHeight="1">
      <c r="A365" s="286">
        <f t="shared" si="32"/>
        <v>355</v>
      </c>
      <c r="B365" s="287" t="str">
        <f>IF(基本情報入力シート!B393="","",基本情報入力シート!B393)</f>
        <v/>
      </c>
      <c r="C365" s="288" t="str">
        <f>IF(基本情報入力シート!L393="","",基本情報入力シート!L393)</f>
        <v/>
      </c>
      <c r="D365" s="288" t="str">
        <f>IF(基本情報入力シート!Q393="","",基本情報入力シート!Q393)</f>
        <v/>
      </c>
      <c r="E365" s="288" t="str">
        <f>IF(基本情報入力シート!V393="","",基本情報入力シート!V393)</f>
        <v/>
      </c>
      <c r="F365" s="288" t="str">
        <f>IF(基本情報入力シート!W393="","",基本情報入力シート!W393)</f>
        <v/>
      </c>
      <c r="G365" s="288" t="str">
        <f>IF(基本情報入力シート!X393="","",基本情報入力シート!X393)</f>
        <v/>
      </c>
      <c r="H365" s="427" t="str">
        <f>IF(基本情報入力シート!Z393="","",基本情報入力シート!Z393)</f>
        <v/>
      </c>
      <c r="I365" s="428" t="str">
        <f>IF(基本情報入力シート!AC393&lt;&gt;"", 基本情報入力シート!AC393, "")</f>
        <v/>
      </c>
      <c r="J365" s="429" t="str">
        <f>IF(基本情報入力シート!AA393="","",基本情報入力シート!AA393)</f>
        <v/>
      </c>
      <c r="K365" s="56" t="str">
        <f>IF(基本情報入力シート!AB393="","",基本情報入力シート!AB393)</f>
        <v/>
      </c>
      <c r="L365" s="430" t="str">
        <f>IF(G365="","",VLOOKUP(G365,【参考】数式用!$A$3:$C$46,3,FALSE))</f>
        <v/>
      </c>
      <c r="M365" s="289" t="str">
        <f t="shared" si="28"/>
        <v/>
      </c>
      <c r="N365" s="259"/>
      <c r="O365" s="259"/>
      <c r="P365" s="259"/>
      <c r="Q365" s="213"/>
      <c r="R365" s="58"/>
      <c r="S365" s="683" t="str">
        <f t="shared" si="29"/>
        <v/>
      </c>
      <c r="T365" s="683"/>
      <c r="U365" s="683"/>
      <c r="V365" s="683"/>
      <c r="W365" s="683"/>
      <c r="X365" s="683"/>
      <c r="Y365" s="683"/>
      <c r="Z365" s="683"/>
      <c r="AA365" s="683"/>
      <c r="AB365" s="683"/>
      <c r="AC365" s="683"/>
      <c r="AE365" s="294" t="str">
        <f t="shared" si="30"/>
        <v/>
      </c>
      <c r="AF365" s="294" t="str">
        <f t="shared" si="31"/>
        <v>×</v>
      </c>
      <c r="AG365" s="284" t="e">
        <f>D365&amp;I365&amp;#REF!</f>
        <v>#REF!</v>
      </c>
      <c r="AH365" s="285" t="e">
        <f>IF(#REF!="○", F365, "")</f>
        <v>#REF!</v>
      </c>
    </row>
    <row r="366" spans="1:34" ht="36.75" customHeight="1">
      <c r="A366" s="286">
        <f t="shared" si="32"/>
        <v>356</v>
      </c>
      <c r="B366" s="287" t="str">
        <f>IF(基本情報入力シート!B394="","",基本情報入力シート!B394)</f>
        <v/>
      </c>
      <c r="C366" s="288" t="str">
        <f>IF(基本情報入力シート!L394="","",基本情報入力シート!L394)</f>
        <v/>
      </c>
      <c r="D366" s="288" t="str">
        <f>IF(基本情報入力シート!Q394="","",基本情報入力シート!Q394)</f>
        <v/>
      </c>
      <c r="E366" s="288" t="str">
        <f>IF(基本情報入力シート!V394="","",基本情報入力シート!V394)</f>
        <v/>
      </c>
      <c r="F366" s="288" t="str">
        <f>IF(基本情報入力シート!W394="","",基本情報入力シート!W394)</f>
        <v/>
      </c>
      <c r="G366" s="288" t="str">
        <f>IF(基本情報入力シート!X394="","",基本情報入力シート!X394)</f>
        <v/>
      </c>
      <c r="H366" s="427" t="str">
        <f>IF(基本情報入力シート!Z394="","",基本情報入力シート!Z394)</f>
        <v/>
      </c>
      <c r="I366" s="428" t="str">
        <f>IF(基本情報入力シート!AC394&lt;&gt;"", 基本情報入力シート!AC394, "")</f>
        <v/>
      </c>
      <c r="J366" s="429" t="str">
        <f>IF(基本情報入力シート!AA394="","",基本情報入力シート!AA394)</f>
        <v/>
      </c>
      <c r="K366" s="56" t="str">
        <f>IF(基本情報入力シート!AB394="","",基本情報入力シート!AB394)</f>
        <v/>
      </c>
      <c r="L366" s="430" t="str">
        <f>IF(G366="","",VLOOKUP(G366,【参考】数式用!$A$3:$C$46,3,FALSE))</f>
        <v/>
      </c>
      <c r="M366" s="289" t="str">
        <f t="shared" si="28"/>
        <v/>
      </c>
      <c r="N366" s="259"/>
      <c r="O366" s="259"/>
      <c r="P366" s="259"/>
      <c r="Q366" s="213"/>
      <c r="R366" s="58"/>
      <c r="S366" s="683" t="str">
        <f t="shared" si="29"/>
        <v/>
      </c>
      <c r="T366" s="683"/>
      <c r="U366" s="683"/>
      <c r="V366" s="683"/>
      <c r="W366" s="683"/>
      <c r="X366" s="683"/>
      <c r="Y366" s="683"/>
      <c r="Z366" s="683"/>
      <c r="AA366" s="683"/>
      <c r="AB366" s="683"/>
      <c r="AC366" s="683"/>
      <c r="AE366" s="294" t="str">
        <f t="shared" si="30"/>
        <v/>
      </c>
      <c r="AF366" s="294" t="str">
        <f t="shared" si="31"/>
        <v>×</v>
      </c>
      <c r="AG366" s="284" t="e">
        <f>D366&amp;I366&amp;#REF!</f>
        <v>#REF!</v>
      </c>
      <c r="AH366" s="285" t="e">
        <f>IF(#REF!="○", F366, "")</f>
        <v>#REF!</v>
      </c>
    </row>
    <row r="367" spans="1:34" ht="36.75" customHeight="1">
      <c r="A367" s="286">
        <f t="shared" si="32"/>
        <v>357</v>
      </c>
      <c r="B367" s="287" t="str">
        <f>IF(基本情報入力シート!B395="","",基本情報入力シート!B395)</f>
        <v/>
      </c>
      <c r="C367" s="288" t="str">
        <f>IF(基本情報入力シート!L395="","",基本情報入力シート!L395)</f>
        <v/>
      </c>
      <c r="D367" s="288" t="str">
        <f>IF(基本情報入力シート!Q395="","",基本情報入力シート!Q395)</f>
        <v/>
      </c>
      <c r="E367" s="288" t="str">
        <f>IF(基本情報入力シート!V395="","",基本情報入力シート!V395)</f>
        <v/>
      </c>
      <c r="F367" s="288" t="str">
        <f>IF(基本情報入力シート!W395="","",基本情報入力シート!W395)</f>
        <v/>
      </c>
      <c r="G367" s="288" t="str">
        <f>IF(基本情報入力シート!X395="","",基本情報入力シート!X395)</f>
        <v/>
      </c>
      <c r="H367" s="427" t="str">
        <f>IF(基本情報入力シート!Z395="","",基本情報入力シート!Z395)</f>
        <v/>
      </c>
      <c r="I367" s="428" t="str">
        <f>IF(基本情報入力シート!AC395&lt;&gt;"", 基本情報入力シート!AC395, "")</f>
        <v/>
      </c>
      <c r="J367" s="429" t="str">
        <f>IF(基本情報入力シート!AA395="","",基本情報入力シート!AA395)</f>
        <v/>
      </c>
      <c r="K367" s="56" t="str">
        <f>IF(基本情報入力シート!AB395="","",基本情報入力シート!AB395)</f>
        <v/>
      </c>
      <c r="L367" s="430" t="str">
        <f>IF(G367="","",VLOOKUP(G367,【参考】数式用!$A$3:$C$46,3,FALSE))</f>
        <v/>
      </c>
      <c r="M367" s="289" t="str">
        <f t="shared" si="28"/>
        <v/>
      </c>
      <c r="N367" s="259"/>
      <c r="O367" s="259"/>
      <c r="P367" s="259"/>
      <c r="Q367" s="213"/>
      <c r="R367" s="58"/>
      <c r="S367" s="683" t="str">
        <f t="shared" si="29"/>
        <v/>
      </c>
      <c r="T367" s="683"/>
      <c r="U367" s="683"/>
      <c r="V367" s="683"/>
      <c r="W367" s="683"/>
      <c r="X367" s="683"/>
      <c r="Y367" s="683"/>
      <c r="Z367" s="683"/>
      <c r="AA367" s="683"/>
      <c r="AB367" s="683"/>
      <c r="AC367" s="683"/>
      <c r="AE367" s="294" t="str">
        <f t="shared" si="30"/>
        <v/>
      </c>
      <c r="AF367" s="294" t="str">
        <f t="shared" si="31"/>
        <v>×</v>
      </c>
      <c r="AG367" s="284" t="e">
        <f>D367&amp;I367&amp;#REF!</f>
        <v>#REF!</v>
      </c>
      <c r="AH367" s="285" t="e">
        <f>IF(#REF!="○", F367, "")</f>
        <v>#REF!</v>
      </c>
    </row>
    <row r="368" spans="1:34" ht="36.75" customHeight="1">
      <c r="A368" s="286">
        <f t="shared" si="32"/>
        <v>358</v>
      </c>
      <c r="B368" s="287" t="str">
        <f>IF(基本情報入力シート!B396="","",基本情報入力シート!B396)</f>
        <v/>
      </c>
      <c r="C368" s="288" t="str">
        <f>IF(基本情報入力シート!L396="","",基本情報入力シート!L396)</f>
        <v/>
      </c>
      <c r="D368" s="288" t="str">
        <f>IF(基本情報入力シート!Q396="","",基本情報入力シート!Q396)</f>
        <v/>
      </c>
      <c r="E368" s="288" t="str">
        <f>IF(基本情報入力シート!V396="","",基本情報入力シート!V396)</f>
        <v/>
      </c>
      <c r="F368" s="288" t="str">
        <f>IF(基本情報入力シート!W396="","",基本情報入力シート!W396)</f>
        <v/>
      </c>
      <c r="G368" s="288" t="str">
        <f>IF(基本情報入力シート!X396="","",基本情報入力シート!X396)</f>
        <v/>
      </c>
      <c r="H368" s="427" t="str">
        <f>IF(基本情報入力シート!Z396="","",基本情報入力シート!Z396)</f>
        <v/>
      </c>
      <c r="I368" s="428" t="str">
        <f>IF(基本情報入力シート!AC396&lt;&gt;"", 基本情報入力シート!AC396, "")</f>
        <v/>
      </c>
      <c r="J368" s="429" t="str">
        <f>IF(基本情報入力シート!AA396="","",基本情報入力シート!AA396)</f>
        <v/>
      </c>
      <c r="K368" s="56" t="str">
        <f>IF(基本情報入力シート!AB396="","",基本情報入力シート!AB396)</f>
        <v/>
      </c>
      <c r="L368" s="430" t="str">
        <f>IF(G368="","",VLOOKUP(G368,【参考】数式用!$A$3:$C$46,3,FALSE))</f>
        <v/>
      </c>
      <c r="M368" s="289" t="str">
        <f t="shared" si="28"/>
        <v/>
      </c>
      <c r="N368" s="259"/>
      <c r="O368" s="259"/>
      <c r="P368" s="259"/>
      <c r="Q368" s="213"/>
      <c r="R368" s="58"/>
      <c r="S368" s="683" t="str">
        <f t="shared" si="29"/>
        <v/>
      </c>
      <c r="T368" s="683"/>
      <c r="U368" s="683"/>
      <c r="V368" s="683"/>
      <c r="W368" s="683"/>
      <c r="X368" s="683"/>
      <c r="Y368" s="683"/>
      <c r="Z368" s="683"/>
      <c r="AA368" s="683"/>
      <c r="AB368" s="683"/>
      <c r="AC368" s="683"/>
      <c r="AE368" s="294" t="str">
        <f t="shared" si="30"/>
        <v/>
      </c>
      <c r="AF368" s="294" t="str">
        <f t="shared" si="31"/>
        <v>×</v>
      </c>
      <c r="AG368" s="284" t="e">
        <f>D368&amp;I368&amp;#REF!</f>
        <v>#REF!</v>
      </c>
      <c r="AH368" s="285" t="e">
        <f>IF(#REF!="○", F368, "")</f>
        <v>#REF!</v>
      </c>
    </row>
    <row r="369" spans="1:34" ht="36.75" customHeight="1">
      <c r="A369" s="286">
        <f t="shared" si="32"/>
        <v>359</v>
      </c>
      <c r="B369" s="287" t="str">
        <f>IF(基本情報入力シート!B397="","",基本情報入力シート!B397)</f>
        <v/>
      </c>
      <c r="C369" s="288" t="str">
        <f>IF(基本情報入力シート!L397="","",基本情報入力シート!L397)</f>
        <v/>
      </c>
      <c r="D369" s="288" t="str">
        <f>IF(基本情報入力シート!Q397="","",基本情報入力シート!Q397)</f>
        <v/>
      </c>
      <c r="E369" s="288" t="str">
        <f>IF(基本情報入力シート!V397="","",基本情報入力シート!V397)</f>
        <v/>
      </c>
      <c r="F369" s="288" t="str">
        <f>IF(基本情報入力シート!W397="","",基本情報入力シート!W397)</f>
        <v/>
      </c>
      <c r="G369" s="288" t="str">
        <f>IF(基本情報入力シート!X397="","",基本情報入力シート!X397)</f>
        <v/>
      </c>
      <c r="H369" s="427" t="str">
        <f>IF(基本情報入力シート!Z397="","",基本情報入力シート!Z397)</f>
        <v/>
      </c>
      <c r="I369" s="428" t="str">
        <f>IF(基本情報入力シート!AC397&lt;&gt;"", 基本情報入力シート!AC397, "")</f>
        <v/>
      </c>
      <c r="J369" s="429" t="str">
        <f>IF(基本情報入力シート!AA397="","",基本情報入力シート!AA397)</f>
        <v/>
      </c>
      <c r="K369" s="56" t="str">
        <f>IF(基本情報入力シート!AB397="","",基本情報入力シート!AB397)</f>
        <v/>
      </c>
      <c r="L369" s="430" t="str">
        <f>IF(G369="","",VLOOKUP(G369,【参考】数式用!$A$3:$C$46,3,FALSE))</f>
        <v/>
      </c>
      <c r="M369" s="289" t="str">
        <f t="shared" ref="M369:M432" si="33">IFERROR(IF(I369="○",ROUNDDOWN(ROUNDDOWN(J369*K369,0)*L369,0),""), "単価未入力")</f>
        <v/>
      </c>
      <c r="N369" s="259"/>
      <c r="O369" s="259"/>
      <c r="P369" s="259"/>
      <c r="Q369" s="213"/>
      <c r="R369" s="58"/>
      <c r="S369" s="683" t="str">
        <f t="shared" si="29"/>
        <v/>
      </c>
      <c r="T369" s="683"/>
      <c r="U369" s="683"/>
      <c r="V369" s="683"/>
      <c r="W369" s="683"/>
      <c r="X369" s="683"/>
      <c r="Y369" s="683"/>
      <c r="Z369" s="683"/>
      <c r="AA369" s="683"/>
      <c r="AB369" s="683"/>
      <c r="AC369" s="683"/>
      <c r="AE369" s="294" t="str">
        <f t="shared" si="30"/>
        <v/>
      </c>
      <c r="AF369" s="294" t="str">
        <f t="shared" si="31"/>
        <v>×</v>
      </c>
      <c r="AG369" s="284" t="e">
        <f>D369&amp;I369&amp;#REF!</f>
        <v>#REF!</v>
      </c>
      <c r="AH369" s="285" t="e">
        <f>IF(#REF!="○", F369, "")</f>
        <v>#REF!</v>
      </c>
    </row>
    <row r="370" spans="1:34" ht="36.75" customHeight="1">
      <c r="A370" s="286">
        <f t="shared" si="32"/>
        <v>360</v>
      </c>
      <c r="B370" s="287" t="str">
        <f>IF(基本情報入力シート!B398="","",基本情報入力シート!B398)</f>
        <v/>
      </c>
      <c r="C370" s="288" t="str">
        <f>IF(基本情報入力シート!L398="","",基本情報入力シート!L398)</f>
        <v/>
      </c>
      <c r="D370" s="288" t="str">
        <f>IF(基本情報入力シート!Q398="","",基本情報入力シート!Q398)</f>
        <v/>
      </c>
      <c r="E370" s="288" t="str">
        <f>IF(基本情報入力シート!V398="","",基本情報入力シート!V398)</f>
        <v/>
      </c>
      <c r="F370" s="288" t="str">
        <f>IF(基本情報入力シート!W398="","",基本情報入力シート!W398)</f>
        <v/>
      </c>
      <c r="G370" s="288" t="str">
        <f>IF(基本情報入力シート!X398="","",基本情報入力シート!X398)</f>
        <v/>
      </c>
      <c r="H370" s="427" t="str">
        <f>IF(基本情報入力シート!Z398="","",基本情報入力シート!Z398)</f>
        <v/>
      </c>
      <c r="I370" s="428" t="str">
        <f>IF(基本情報入力シート!AC398&lt;&gt;"", 基本情報入力シート!AC398, "")</f>
        <v/>
      </c>
      <c r="J370" s="429" t="str">
        <f>IF(基本情報入力シート!AA398="","",基本情報入力シート!AA398)</f>
        <v/>
      </c>
      <c r="K370" s="56" t="str">
        <f>IF(基本情報入力シート!AB398="","",基本情報入力シート!AB398)</f>
        <v/>
      </c>
      <c r="L370" s="430" t="str">
        <f>IF(G370="","",VLOOKUP(G370,【参考】数式用!$A$3:$C$46,3,FALSE))</f>
        <v/>
      </c>
      <c r="M370" s="289" t="str">
        <f t="shared" si="33"/>
        <v/>
      </c>
      <c r="N370" s="259"/>
      <c r="O370" s="259"/>
      <c r="P370" s="259"/>
      <c r="Q370" s="213"/>
      <c r="R370" s="58"/>
      <c r="S370" s="683" t="str">
        <f t="shared" si="29"/>
        <v/>
      </c>
      <c r="T370" s="683"/>
      <c r="U370" s="683"/>
      <c r="V370" s="683"/>
      <c r="W370" s="683"/>
      <c r="X370" s="683"/>
      <c r="Y370" s="683"/>
      <c r="Z370" s="683"/>
      <c r="AA370" s="683"/>
      <c r="AB370" s="683"/>
      <c r="AC370" s="683"/>
      <c r="AE370" s="294" t="str">
        <f t="shared" si="30"/>
        <v/>
      </c>
      <c r="AF370" s="294" t="str">
        <f t="shared" si="31"/>
        <v>×</v>
      </c>
      <c r="AG370" s="284" t="e">
        <f>D370&amp;I370&amp;#REF!</f>
        <v>#REF!</v>
      </c>
      <c r="AH370" s="285" t="e">
        <f>IF(#REF!="○", F370, "")</f>
        <v>#REF!</v>
      </c>
    </row>
    <row r="371" spans="1:34" ht="36.75" customHeight="1">
      <c r="A371" s="286">
        <f t="shared" si="32"/>
        <v>361</v>
      </c>
      <c r="B371" s="287" t="str">
        <f>IF(基本情報入力シート!B399="","",基本情報入力シート!B399)</f>
        <v/>
      </c>
      <c r="C371" s="288" t="str">
        <f>IF(基本情報入力シート!L399="","",基本情報入力シート!L399)</f>
        <v/>
      </c>
      <c r="D371" s="288" t="str">
        <f>IF(基本情報入力シート!Q399="","",基本情報入力シート!Q399)</f>
        <v/>
      </c>
      <c r="E371" s="288" t="str">
        <f>IF(基本情報入力シート!V399="","",基本情報入力シート!V399)</f>
        <v/>
      </c>
      <c r="F371" s="288" t="str">
        <f>IF(基本情報入力シート!W399="","",基本情報入力シート!W399)</f>
        <v/>
      </c>
      <c r="G371" s="288" t="str">
        <f>IF(基本情報入力シート!X399="","",基本情報入力シート!X399)</f>
        <v/>
      </c>
      <c r="H371" s="427" t="str">
        <f>IF(基本情報入力シート!Z399="","",基本情報入力シート!Z399)</f>
        <v/>
      </c>
      <c r="I371" s="428" t="str">
        <f>IF(基本情報入力シート!AC399&lt;&gt;"", 基本情報入力シート!AC399, "")</f>
        <v/>
      </c>
      <c r="J371" s="429" t="str">
        <f>IF(基本情報入力シート!AA399="","",基本情報入力シート!AA399)</f>
        <v/>
      </c>
      <c r="K371" s="56" t="str">
        <f>IF(基本情報入力シート!AB399="","",基本情報入力シート!AB399)</f>
        <v/>
      </c>
      <c r="L371" s="430" t="str">
        <f>IF(G371="","",VLOOKUP(G371,【参考】数式用!$A$3:$C$46,3,FALSE))</f>
        <v/>
      </c>
      <c r="M371" s="289" t="str">
        <f t="shared" si="33"/>
        <v/>
      </c>
      <c r="N371" s="259"/>
      <c r="O371" s="259"/>
      <c r="P371" s="259"/>
      <c r="Q371" s="213"/>
      <c r="R371" s="58"/>
      <c r="S371" s="683" t="str">
        <f t="shared" si="29"/>
        <v/>
      </c>
      <c r="T371" s="683"/>
      <c r="U371" s="683"/>
      <c r="V371" s="683"/>
      <c r="W371" s="683"/>
      <c r="X371" s="683"/>
      <c r="Y371" s="683"/>
      <c r="Z371" s="683"/>
      <c r="AA371" s="683"/>
      <c r="AB371" s="683"/>
      <c r="AC371" s="683"/>
      <c r="AE371" s="294" t="str">
        <f t="shared" si="30"/>
        <v/>
      </c>
      <c r="AF371" s="294" t="str">
        <f t="shared" si="31"/>
        <v>×</v>
      </c>
      <c r="AG371" s="284" t="e">
        <f>D371&amp;I371&amp;#REF!</f>
        <v>#REF!</v>
      </c>
      <c r="AH371" s="285" t="e">
        <f>IF(#REF!="○", F371, "")</f>
        <v>#REF!</v>
      </c>
    </row>
    <row r="372" spans="1:34" ht="36.75" customHeight="1">
      <c r="A372" s="286">
        <f t="shared" si="32"/>
        <v>362</v>
      </c>
      <c r="B372" s="287" t="str">
        <f>IF(基本情報入力シート!B400="","",基本情報入力シート!B400)</f>
        <v/>
      </c>
      <c r="C372" s="288" t="str">
        <f>IF(基本情報入力シート!L400="","",基本情報入力シート!L400)</f>
        <v/>
      </c>
      <c r="D372" s="288" t="str">
        <f>IF(基本情報入力シート!Q400="","",基本情報入力シート!Q400)</f>
        <v/>
      </c>
      <c r="E372" s="288" t="str">
        <f>IF(基本情報入力シート!V400="","",基本情報入力シート!V400)</f>
        <v/>
      </c>
      <c r="F372" s="288" t="str">
        <f>IF(基本情報入力シート!W400="","",基本情報入力シート!W400)</f>
        <v/>
      </c>
      <c r="G372" s="288" t="str">
        <f>IF(基本情報入力シート!X400="","",基本情報入力シート!X400)</f>
        <v/>
      </c>
      <c r="H372" s="427" t="str">
        <f>IF(基本情報入力シート!Z400="","",基本情報入力シート!Z400)</f>
        <v/>
      </c>
      <c r="I372" s="428" t="str">
        <f>IF(基本情報入力シート!AC400&lt;&gt;"", 基本情報入力シート!AC400, "")</f>
        <v/>
      </c>
      <c r="J372" s="429" t="str">
        <f>IF(基本情報入力シート!AA400="","",基本情報入力シート!AA400)</f>
        <v/>
      </c>
      <c r="K372" s="56" t="str">
        <f>IF(基本情報入力シート!AB400="","",基本情報入力シート!AB400)</f>
        <v/>
      </c>
      <c r="L372" s="430" t="str">
        <f>IF(G372="","",VLOOKUP(G372,【参考】数式用!$A$3:$C$46,3,FALSE))</f>
        <v/>
      </c>
      <c r="M372" s="289" t="str">
        <f t="shared" si="33"/>
        <v/>
      </c>
      <c r="N372" s="259"/>
      <c r="O372" s="259"/>
      <c r="P372" s="259"/>
      <c r="Q372" s="213"/>
      <c r="R372" s="58"/>
      <c r="S372" s="683" t="str">
        <f t="shared" si="29"/>
        <v/>
      </c>
      <c r="T372" s="683"/>
      <c r="U372" s="683"/>
      <c r="V372" s="683"/>
      <c r="W372" s="683"/>
      <c r="X372" s="683"/>
      <c r="Y372" s="683"/>
      <c r="Z372" s="683"/>
      <c r="AA372" s="683"/>
      <c r="AB372" s="683"/>
      <c r="AC372" s="683"/>
      <c r="AE372" s="294" t="str">
        <f t="shared" si="30"/>
        <v/>
      </c>
      <c r="AF372" s="294" t="str">
        <f t="shared" si="31"/>
        <v>×</v>
      </c>
      <c r="AG372" s="284" t="e">
        <f>D372&amp;I372&amp;#REF!</f>
        <v>#REF!</v>
      </c>
      <c r="AH372" s="285" t="e">
        <f>IF(#REF!="○", F372, "")</f>
        <v>#REF!</v>
      </c>
    </row>
    <row r="373" spans="1:34" ht="36.75" customHeight="1">
      <c r="A373" s="286">
        <f t="shared" si="32"/>
        <v>363</v>
      </c>
      <c r="B373" s="287" t="str">
        <f>IF(基本情報入力シート!B401="","",基本情報入力シート!B401)</f>
        <v/>
      </c>
      <c r="C373" s="288" t="str">
        <f>IF(基本情報入力シート!L401="","",基本情報入力シート!L401)</f>
        <v/>
      </c>
      <c r="D373" s="288" t="str">
        <f>IF(基本情報入力シート!Q401="","",基本情報入力シート!Q401)</f>
        <v/>
      </c>
      <c r="E373" s="288" t="str">
        <f>IF(基本情報入力シート!V401="","",基本情報入力シート!V401)</f>
        <v/>
      </c>
      <c r="F373" s="288" t="str">
        <f>IF(基本情報入力シート!W401="","",基本情報入力シート!W401)</f>
        <v/>
      </c>
      <c r="G373" s="288" t="str">
        <f>IF(基本情報入力シート!X401="","",基本情報入力シート!X401)</f>
        <v/>
      </c>
      <c r="H373" s="427" t="str">
        <f>IF(基本情報入力シート!Z401="","",基本情報入力シート!Z401)</f>
        <v/>
      </c>
      <c r="I373" s="428" t="str">
        <f>IF(基本情報入力シート!AC401&lt;&gt;"", 基本情報入力シート!AC401, "")</f>
        <v/>
      </c>
      <c r="J373" s="429" t="str">
        <f>IF(基本情報入力シート!AA401="","",基本情報入力シート!AA401)</f>
        <v/>
      </c>
      <c r="K373" s="56" t="str">
        <f>IF(基本情報入力シート!AB401="","",基本情報入力シート!AB401)</f>
        <v/>
      </c>
      <c r="L373" s="430" t="str">
        <f>IF(G373="","",VLOOKUP(G373,【参考】数式用!$A$3:$C$46,3,FALSE))</f>
        <v/>
      </c>
      <c r="M373" s="289" t="str">
        <f t="shared" si="33"/>
        <v/>
      </c>
      <c r="N373" s="259"/>
      <c r="O373" s="259"/>
      <c r="P373" s="259"/>
      <c r="Q373" s="213"/>
      <c r="R373" s="58"/>
      <c r="S373" s="683" t="str">
        <f t="shared" si="29"/>
        <v/>
      </c>
      <c r="T373" s="683"/>
      <c r="U373" s="683"/>
      <c r="V373" s="683"/>
      <c r="W373" s="683"/>
      <c r="X373" s="683"/>
      <c r="Y373" s="683"/>
      <c r="Z373" s="683"/>
      <c r="AA373" s="683"/>
      <c r="AB373" s="683"/>
      <c r="AC373" s="683"/>
      <c r="AE373" s="294" t="str">
        <f t="shared" si="30"/>
        <v/>
      </c>
      <c r="AF373" s="294" t="str">
        <f t="shared" si="31"/>
        <v>×</v>
      </c>
      <c r="AG373" s="284" t="e">
        <f>D373&amp;I373&amp;#REF!</f>
        <v>#REF!</v>
      </c>
      <c r="AH373" s="285" t="e">
        <f>IF(#REF!="○", F373, "")</f>
        <v>#REF!</v>
      </c>
    </row>
    <row r="374" spans="1:34" ht="36.75" customHeight="1">
      <c r="A374" s="286">
        <f t="shared" si="32"/>
        <v>364</v>
      </c>
      <c r="B374" s="287" t="str">
        <f>IF(基本情報入力シート!B402="","",基本情報入力シート!B402)</f>
        <v/>
      </c>
      <c r="C374" s="288" t="str">
        <f>IF(基本情報入力シート!L402="","",基本情報入力シート!L402)</f>
        <v/>
      </c>
      <c r="D374" s="288" t="str">
        <f>IF(基本情報入力シート!Q402="","",基本情報入力シート!Q402)</f>
        <v/>
      </c>
      <c r="E374" s="288" t="str">
        <f>IF(基本情報入力シート!V402="","",基本情報入力シート!V402)</f>
        <v/>
      </c>
      <c r="F374" s="288" t="str">
        <f>IF(基本情報入力シート!W402="","",基本情報入力シート!W402)</f>
        <v/>
      </c>
      <c r="G374" s="288" t="str">
        <f>IF(基本情報入力シート!X402="","",基本情報入力シート!X402)</f>
        <v/>
      </c>
      <c r="H374" s="427" t="str">
        <f>IF(基本情報入力シート!Z402="","",基本情報入力シート!Z402)</f>
        <v/>
      </c>
      <c r="I374" s="428" t="str">
        <f>IF(基本情報入力シート!AC402&lt;&gt;"", 基本情報入力シート!AC402, "")</f>
        <v/>
      </c>
      <c r="J374" s="429" t="str">
        <f>IF(基本情報入力シート!AA402="","",基本情報入力シート!AA402)</f>
        <v/>
      </c>
      <c r="K374" s="56" t="str">
        <f>IF(基本情報入力シート!AB402="","",基本情報入力シート!AB402)</f>
        <v/>
      </c>
      <c r="L374" s="430" t="str">
        <f>IF(G374="","",VLOOKUP(G374,【参考】数式用!$A$3:$C$46,3,FALSE))</f>
        <v/>
      </c>
      <c r="M374" s="289" t="str">
        <f t="shared" si="33"/>
        <v/>
      </c>
      <c r="N374" s="259"/>
      <c r="O374" s="259"/>
      <c r="P374" s="259"/>
      <c r="Q374" s="213"/>
      <c r="R374" s="58"/>
      <c r="S374" s="683" t="str">
        <f t="shared" si="29"/>
        <v/>
      </c>
      <c r="T374" s="683"/>
      <c r="U374" s="683"/>
      <c r="V374" s="683"/>
      <c r="W374" s="683"/>
      <c r="X374" s="683"/>
      <c r="Y374" s="683"/>
      <c r="Z374" s="683"/>
      <c r="AA374" s="683"/>
      <c r="AB374" s="683"/>
      <c r="AC374" s="683"/>
      <c r="AE374" s="294" t="str">
        <f t="shared" si="30"/>
        <v/>
      </c>
      <c r="AF374" s="294" t="str">
        <f t="shared" si="31"/>
        <v>×</v>
      </c>
      <c r="AG374" s="284" t="e">
        <f>D374&amp;I374&amp;#REF!</f>
        <v>#REF!</v>
      </c>
      <c r="AH374" s="285" t="e">
        <f>IF(#REF!="○", F374, "")</f>
        <v>#REF!</v>
      </c>
    </row>
    <row r="375" spans="1:34" ht="36.75" customHeight="1">
      <c r="A375" s="286">
        <f t="shared" si="32"/>
        <v>365</v>
      </c>
      <c r="B375" s="287" t="str">
        <f>IF(基本情報入力シート!B403="","",基本情報入力シート!B403)</f>
        <v/>
      </c>
      <c r="C375" s="288" t="str">
        <f>IF(基本情報入力シート!L403="","",基本情報入力シート!L403)</f>
        <v/>
      </c>
      <c r="D375" s="288" t="str">
        <f>IF(基本情報入力シート!Q403="","",基本情報入力シート!Q403)</f>
        <v/>
      </c>
      <c r="E375" s="288" t="str">
        <f>IF(基本情報入力シート!V403="","",基本情報入力シート!V403)</f>
        <v/>
      </c>
      <c r="F375" s="288" t="str">
        <f>IF(基本情報入力シート!W403="","",基本情報入力シート!W403)</f>
        <v/>
      </c>
      <c r="G375" s="288" t="str">
        <f>IF(基本情報入力シート!X403="","",基本情報入力シート!X403)</f>
        <v/>
      </c>
      <c r="H375" s="427" t="str">
        <f>IF(基本情報入力シート!Z403="","",基本情報入力シート!Z403)</f>
        <v/>
      </c>
      <c r="I375" s="428" t="str">
        <f>IF(基本情報入力シート!AC403&lt;&gt;"", 基本情報入力シート!AC403, "")</f>
        <v/>
      </c>
      <c r="J375" s="429" t="str">
        <f>IF(基本情報入力シート!AA403="","",基本情報入力シート!AA403)</f>
        <v/>
      </c>
      <c r="K375" s="56" t="str">
        <f>IF(基本情報入力シート!AB403="","",基本情報入力シート!AB403)</f>
        <v/>
      </c>
      <c r="L375" s="430" t="str">
        <f>IF(G375="","",VLOOKUP(G375,【参考】数式用!$A$3:$C$46,3,FALSE))</f>
        <v/>
      </c>
      <c r="M375" s="289" t="str">
        <f t="shared" si="33"/>
        <v/>
      </c>
      <c r="N375" s="259"/>
      <c r="O375" s="259"/>
      <c r="P375" s="259"/>
      <c r="Q375" s="213"/>
      <c r="R375" s="58"/>
      <c r="S375" s="683" t="str">
        <f t="shared" si="29"/>
        <v/>
      </c>
      <c r="T375" s="683"/>
      <c r="U375" s="683"/>
      <c r="V375" s="683"/>
      <c r="W375" s="683"/>
      <c r="X375" s="683"/>
      <c r="Y375" s="683"/>
      <c r="Z375" s="683"/>
      <c r="AA375" s="683"/>
      <c r="AB375" s="683"/>
      <c r="AC375" s="683"/>
      <c r="AE375" s="294" t="str">
        <f t="shared" si="30"/>
        <v/>
      </c>
      <c r="AF375" s="294" t="str">
        <f t="shared" si="31"/>
        <v>×</v>
      </c>
      <c r="AG375" s="284" t="e">
        <f>D375&amp;I375&amp;#REF!</f>
        <v>#REF!</v>
      </c>
      <c r="AH375" s="285" t="e">
        <f>IF(#REF!="○", F375, "")</f>
        <v>#REF!</v>
      </c>
    </row>
    <row r="376" spans="1:34" ht="36.75" customHeight="1">
      <c r="A376" s="286">
        <f t="shared" si="32"/>
        <v>366</v>
      </c>
      <c r="B376" s="287" t="str">
        <f>IF(基本情報入力シート!B404="","",基本情報入力シート!B404)</f>
        <v/>
      </c>
      <c r="C376" s="288" t="str">
        <f>IF(基本情報入力シート!L404="","",基本情報入力シート!L404)</f>
        <v/>
      </c>
      <c r="D376" s="288" t="str">
        <f>IF(基本情報入力シート!Q404="","",基本情報入力シート!Q404)</f>
        <v/>
      </c>
      <c r="E376" s="288" t="str">
        <f>IF(基本情報入力シート!V404="","",基本情報入力シート!V404)</f>
        <v/>
      </c>
      <c r="F376" s="288" t="str">
        <f>IF(基本情報入力シート!W404="","",基本情報入力シート!W404)</f>
        <v/>
      </c>
      <c r="G376" s="288" t="str">
        <f>IF(基本情報入力シート!X404="","",基本情報入力シート!X404)</f>
        <v/>
      </c>
      <c r="H376" s="427" t="str">
        <f>IF(基本情報入力シート!Z404="","",基本情報入力シート!Z404)</f>
        <v/>
      </c>
      <c r="I376" s="428" t="str">
        <f>IF(基本情報入力シート!AC404&lt;&gt;"", 基本情報入力シート!AC404, "")</f>
        <v/>
      </c>
      <c r="J376" s="429" t="str">
        <f>IF(基本情報入力シート!AA404="","",基本情報入力シート!AA404)</f>
        <v/>
      </c>
      <c r="K376" s="56" t="str">
        <f>IF(基本情報入力シート!AB404="","",基本情報入力シート!AB404)</f>
        <v/>
      </c>
      <c r="L376" s="430" t="str">
        <f>IF(G376="","",VLOOKUP(G376,【参考】数式用!$A$3:$C$46,3,FALSE))</f>
        <v/>
      </c>
      <c r="M376" s="289" t="str">
        <f t="shared" si="33"/>
        <v/>
      </c>
      <c r="N376" s="259"/>
      <c r="O376" s="259"/>
      <c r="P376" s="259"/>
      <c r="Q376" s="213"/>
      <c r="R376" s="58"/>
      <c r="S376" s="683" t="str">
        <f t="shared" si="29"/>
        <v/>
      </c>
      <c r="T376" s="683"/>
      <c r="U376" s="683"/>
      <c r="V376" s="683"/>
      <c r="W376" s="683"/>
      <c r="X376" s="683"/>
      <c r="Y376" s="683"/>
      <c r="Z376" s="683"/>
      <c r="AA376" s="683"/>
      <c r="AB376" s="683"/>
      <c r="AC376" s="683"/>
      <c r="AE376" s="294" t="str">
        <f t="shared" si="30"/>
        <v/>
      </c>
      <c r="AF376" s="294" t="str">
        <f t="shared" si="31"/>
        <v>×</v>
      </c>
      <c r="AG376" s="284" t="e">
        <f>D376&amp;I376&amp;#REF!</f>
        <v>#REF!</v>
      </c>
      <c r="AH376" s="285" t="e">
        <f>IF(#REF!="○", F376, "")</f>
        <v>#REF!</v>
      </c>
    </row>
    <row r="377" spans="1:34" ht="36.75" customHeight="1">
      <c r="A377" s="286">
        <f t="shared" si="32"/>
        <v>367</v>
      </c>
      <c r="B377" s="287" t="str">
        <f>IF(基本情報入力シート!B405="","",基本情報入力シート!B405)</f>
        <v/>
      </c>
      <c r="C377" s="288" t="str">
        <f>IF(基本情報入力シート!L405="","",基本情報入力シート!L405)</f>
        <v/>
      </c>
      <c r="D377" s="288" t="str">
        <f>IF(基本情報入力シート!Q405="","",基本情報入力シート!Q405)</f>
        <v/>
      </c>
      <c r="E377" s="288" t="str">
        <f>IF(基本情報入力シート!V405="","",基本情報入力シート!V405)</f>
        <v/>
      </c>
      <c r="F377" s="288" t="str">
        <f>IF(基本情報入力シート!W405="","",基本情報入力シート!W405)</f>
        <v/>
      </c>
      <c r="G377" s="288" t="str">
        <f>IF(基本情報入力シート!X405="","",基本情報入力シート!X405)</f>
        <v/>
      </c>
      <c r="H377" s="427" t="str">
        <f>IF(基本情報入力シート!Z405="","",基本情報入力シート!Z405)</f>
        <v/>
      </c>
      <c r="I377" s="428" t="str">
        <f>IF(基本情報入力シート!AC405&lt;&gt;"", 基本情報入力シート!AC405, "")</f>
        <v/>
      </c>
      <c r="J377" s="429" t="str">
        <f>IF(基本情報入力シート!AA405="","",基本情報入力シート!AA405)</f>
        <v/>
      </c>
      <c r="K377" s="56" t="str">
        <f>IF(基本情報入力シート!AB405="","",基本情報入力シート!AB405)</f>
        <v/>
      </c>
      <c r="L377" s="430" t="str">
        <f>IF(G377="","",VLOOKUP(G377,【参考】数式用!$A$3:$C$46,3,FALSE))</f>
        <v/>
      </c>
      <c r="M377" s="289" t="str">
        <f t="shared" si="33"/>
        <v/>
      </c>
      <c r="N377" s="259"/>
      <c r="O377" s="259"/>
      <c r="P377" s="259"/>
      <c r="Q377" s="213"/>
      <c r="R377" s="58"/>
      <c r="S377" s="683" t="str">
        <f t="shared" si="29"/>
        <v/>
      </c>
      <c r="T377" s="683"/>
      <c r="U377" s="683"/>
      <c r="V377" s="683"/>
      <c r="W377" s="683"/>
      <c r="X377" s="683"/>
      <c r="Y377" s="683"/>
      <c r="Z377" s="683"/>
      <c r="AA377" s="683"/>
      <c r="AB377" s="683"/>
      <c r="AC377" s="683"/>
      <c r="AE377" s="294" t="str">
        <f t="shared" si="30"/>
        <v/>
      </c>
      <c r="AF377" s="294" t="str">
        <f t="shared" si="31"/>
        <v>×</v>
      </c>
      <c r="AG377" s="284" t="e">
        <f>D377&amp;I377&amp;#REF!</f>
        <v>#REF!</v>
      </c>
      <c r="AH377" s="285" t="e">
        <f>IF(#REF!="○", F377, "")</f>
        <v>#REF!</v>
      </c>
    </row>
    <row r="378" spans="1:34" ht="36.75" customHeight="1">
      <c r="A378" s="286">
        <f t="shared" si="32"/>
        <v>368</v>
      </c>
      <c r="B378" s="287" t="str">
        <f>IF(基本情報入力シート!B406="","",基本情報入力シート!B406)</f>
        <v/>
      </c>
      <c r="C378" s="288" t="str">
        <f>IF(基本情報入力シート!L406="","",基本情報入力シート!L406)</f>
        <v/>
      </c>
      <c r="D378" s="288" t="str">
        <f>IF(基本情報入力シート!Q406="","",基本情報入力シート!Q406)</f>
        <v/>
      </c>
      <c r="E378" s="288" t="str">
        <f>IF(基本情報入力シート!V406="","",基本情報入力シート!V406)</f>
        <v/>
      </c>
      <c r="F378" s="288" t="str">
        <f>IF(基本情報入力シート!W406="","",基本情報入力シート!W406)</f>
        <v/>
      </c>
      <c r="G378" s="288" t="str">
        <f>IF(基本情報入力シート!X406="","",基本情報入力シート!X406)</f>
        <v/>
      </c>
      <c r="H378" s="427" t="str">
        <f>IF(基本情報入力シート!Z406="","",基本情報入力シート!Z406)</f>
        <v/>
      </c>
      <c r="I378" s="428" t="str">
        <f>IF(基本情報入力シート!AC406&lt;&gt;"", 基本情報入力シート!AC406, "")</f>
        <v/>
      </c>
      <c r="J378" s="429" t="str">
        <f>IF(基本情報入力シート!AA406="","",基本情報入力シート!AA406)</f>
        <v/>
      </c>
      <c r="K378" s="56" t="str">
        <f>IF(基本情報入力シート!AB406="","",基本情報入力シート!AB406)</f>
        <v/>
      </c>
      <c r="L378" s="430" t="str">
        <f>IF(G378="","",VLOOKUP(G378,【参考】数式用!$A$3:$C$46,3,FALSE))</f>
        <v/>
      </c>
      <c r="M378" s="289" t="str">
        <f t="shared" si="33"/>
        <v/>
      </c>
      <c r="N378" s="259"/>
      <c r="O378" s="259"/>
      <c r="P378" s="259"/>
      <c r="Q378" s="213"/>
      <c r="R378" s="58"/>
      <c r="S378" s="683" t="str">
        <f t="shared" si="29"/>
        <v/>
      </c>
      <c r="T378" s="683"/>
      <c r="U378" s="683"/>
      <c r="V378" s="683"/>
      <c r="W378" s="683"/>
      <c r="X378" s="683"/>
      <c r="Y378" s="683"/>
      <c r="Z378" s="683"/>
      <c r="AA378" s="683"/>
      <c r="AB378" s="683"/>
      <c r="AC378" s="683"/>
      <c r="AE378" s="294" t="str">
        <f t="shared" si="30"/>
        <v/>
      </c>
      <c r="AF378" s="294" t="str">
        <f t="shared" si="31"/>
        <v>×</v>
      </c>
      <c r="AG378" s="284" t="e">
        <f>D378&amp;I378&amp;#REF!</f>
        <v>#REF!</v>
      </c>
      <c r="AH378" s="285" t="e">
        <f>IF(#REF!="○", F378, "")</f>
        <v>#REF!</v>
      </c>
    </row>
    <row r="379" spans="1:34" ht="36.75" customHeight="1">
      <c r="A379" s="286">
        <f t="shared" si="32"/>
        <v>369</v>
      </c>
      <c r="B379" s="287" t="str">
        <f>IF(基本情報入力シート!B407="","",基本情報入力シート!B407)</f>
        <v/>
      </c>
      <c r="C379" s="288" t="str">
        <f>IF(基本情報入力シート!L407="","",基本情報入力シート!L407)</f>
        <v/>
      </c>
      <c r="D379" s="288" t="str">
        <f>IF(基本情報入力シート!Q407="","",基本情報入力シート!Q407)</f>
        <v/>
      </c>
      <c r="E379" s="288" t="str">
        <f>IF(基本情報入力シート!V407="","",基本情報入力シート!V407)</f>
        <v/>
      </c>
      <c r="F379" s="288" t="str">
        <f>IF(基本情報入力シート!W407="","",基本情報入力シート!W407)</f>
        <v/>
      </c>
      <c r="G379" s="288" t="str">
        <f>IF(基本情報入力シート!X407="","",基本情報入力シート!X407)</f>
        <v/>
      </c>
      <c r="H379" s="427" t="str">
        <f>IF(基本情報入力シート!Z407="","",基本情報入力シート!Z407)</f>
        <v/>
      </c>
      <c r="I379" s="428" t="str">
        <f>IF(基本情報入力シート!AC407&lt;&gt;"", 基本情報入力シート!AC407, "")</f>
        <v/>
      </c>
      <c r="J379" s="429" t="str">
        <f>IF(基本情報入力シート!AA407="","",基本情報入力シート!AA407)</f>
        <v/>
      </c>
      <c r="K379" s="56" t="str">
        <f>IF(基本情報入力シート!AB407="","",基本情報入力シート!AB407)</f>
        <v/>
      </c>
      <c r="L379" s="430" t="str">
        <f>IF(G379="","",VLOOKUP(G379,【参考】数式用!$A$3:$C$46,3,FALSE))</f>
        <v/>
      </c>
      <c r="M379" s="289" t="str">
        <f t="shared" si="33"/>
        <v/>
      </c>
      <c r="N379" s="259"/>
      <c r="O379" s="259"/>
      <c r="P379" s="259"/>
      <c r="Q379" s="213"/>
      <c r="R379" s="58"/>
      <c r="S379" s="683" t="str">
        <f t="shared" si="29"/>
        <v/>
      </c>
      <c r="T379" s="683"/>
      <c r="U379" s="683"/>
      <c r="V379" s="683"/>
      <c r="W379" s="683"/>
      <c r="X379" s="683"/>
      <c r="Y379" s="683"/>
      <c r="Z379" s="683"/>
      <c r="AA379" s="683"/>
      <c r="AB379" s="683"/>
      <c r="AC379" s="683"/>
      <c r="AE379" s="294" t="str">
        <f t="shared" si="30"/>
        <v/>
      </c>
      <c r="AF379" s="294" t="str">
        <f t="shared" si="31"/>
        <v>×</v>
      </c>
      <c r="AG379" s="284" t="e">
        <f>D379&amp;I379&amp;#REF!</f>
        <v>#REF!</v>
      </c>
      <c r="AH379" s="285" t="e">
        <f>IF(#REF!="○", F379, "")</f>
        <v>#REF!</v>
      </c>
    </row>
    <row r="380" spans="1:34" ht="36.75" customHeight="1">
      <c r="A380" s="286">
        <f t="shared" si="32"/>
        <v>370</v>
      </c>
      <c r="B380" s="287" t="str">
        <f>IF(基本情報入力シート!B408="","",基本情報入力シート!B408)</f>
        <v/>
      </c>
      <c r="C380" s="288" t="str">
        <f>IF(基本情報入力シート!L408="","",基本情報入力シート!L408)</f>
        <v/>
      </c>
      <c r="D380" s="288" t="str">
        <f>IF(基本情報入力シート!Q408="","",基本情報入力シート!Q408)</f>
        <v/>
      </c>
      <c r="E380" s="288" t="str">
        <f>IF(基本情報入力シート!V408="","",基本情報入力シート!V408)</f>
        <v/>
      </c>
      <c r="F380" s="288" t="str">
        <f>IF(基本情報入力シート!W408="","",基本情報入力シート!W408)</f>
        <v/>
      </c>
      <c r="G380" s="288" t="str">
        <f>IF(基本情報入力シート!X408="","",基本情報入力シート!X408)</f>
        <v/>
      </c>
      <c r="H380" s="427" t="str">
        <f>IF(基本情報入力シート!Z408="","",基本情報入力シート!Z408)</f>
        <v/>
      </c>
      <c r="I380" s="428" t="str">
        <f>IF(基本情報入力シート!AC408&lt;&gt;"", 基本情報入力シート!AC408, "")</f>
        <v/>
      </c>
      <c r="J380" s="429" t="str">
        <f>IF(基本情報入力シート!AA408="","",基本情報入力シート!AA408)</f>
        <v/>
      </c>
      <c r="K380" s="56" t="str">
        <f>IF(基本情報入力シート!AB408="","",基本情報入力シート!AB408)</f>
        <v/>
      </c>
      <c r="L380" s="430" t="str">
        <f>IF(G380="","",VLOOKUP(G380,【参考】数式用!$A$3:$C$46,3,FALSE))</f>
        <v/>
      </c>
      <c r="M380" s="289" t="str">
        <f t="shared" si="33"/>
        <v/>
      </c>
      <c r="N380" s="259"/>
      <c r="O380" s="259"/>
      <c r="P380" s="259"/>
      <c r="Q380" s="213"/>
      <c r="R380" s="58"/>
      <c r="S380" s="683" t="str">
        <f t="shared" si="29"/>
        <v/>
      </c>
      <c r="T380" s="683"/>
      <c r="U380" s="683"/>
      <c r="V380" s="683"/>
      <c r="W380" s="683"/>
      <c r="X380" s="683"/>
      <c r="Y380" s="683"/>
      <c r="Z380" s="683"/>
      <c r="AA380" s="683"/>
      <c r="AB380" s="683"/>
      <c r="AC380" s="683"/>
      <c r="AE380" s="294" t="str">
        <f t="shared" si="30"/>
        <v/>
      </c>
      <c r="AF380" s="294" t="str">
        <f t="shared" si="31"/>
        <v>×</v>
      </c>
      <c r="AG380" s="284" t="e">
        <f>D380&amp;I380&amp;#REF!</f>
        <v>#REF!</v>
      </c>
      <c r="AH380" s="285" t="e">
        <f>IF(#REF!="○", F380, "")</f>
        <v>#REF!</v>
      </c>
    </row>
    <row r="381" spans="1:34" ht="36.75" customHeight="1">
      <c r="A381" s="286">
        <f t="shared" si="32"/>
        <v>371</v>
      </c>
      <c r="B381" s="287" t="str">
        <f>IF(基本情報入力シート!B409="","",基本情報入力シート!B409)</f>
        <v/>
      </c>
      <c r="C381" s="288" t="str">
        <f>IF(基本情報入力シート!L409="","",基本情報入力シート!L409)</f>
        <v/>
      </c>
      <c r="D381" s="288" t="str">
        <f>IF(基本情報入力シート!Q409="","",基本情報入力シート!Q409)</f>
        <v/>
      </c>
      <c r="E381" s="288" t="str">
        <f>IF(基本情報入力シート!V409="","",基本情報入力シート!V409)</f>
        <v/>
      </c>
      <c r="F381" s="288" t="str">
        <f>IF(基本情報入力シート!W409="","",基本情報入力シート!W409)</f>
        <v/>
      </c>
      <c r="G381" s="288" t="str">
        <f>IF(基本情報入力シート!X409="","",基本情報入力シート!X409)</f>
        <v/>
      </c>
      <c r="H381" s="427" t="str">
        <f>IF(基本情報入力シート!Z409="","",基本情報入力シート!Z409)</f>
        <v/>
      </c>
      <c r="I381" s="428" t="str">
        <f>IF(基本情報入力シート!AC409&lt;&gt;"", 基本情報入力シート!AC409, "")</f>
        <v/>
      </c>
      <c r="J381" s="429" t="str">
        <f>IF(基本情報入力シート!AA409="","",基本情報入力シート!AA409)</f>
        <v/>
      </c>
      <c r="K381" s="56" t="str">
        <f>IF(基本情報入力シート!AB409="","",基本情報入力シート!AB409)</f>
        <v/>
      </c>
      <c r="L381" s="430" t="str">
        <f>IF(G381="","",VLOOKUP(G381,【参考】数式用!$A$3:$C$46,3,FALSE))</f>
        <v/>
      </c>
      <c r="M381" s="289" t="str">
        <f t="shared" si="33"/>
        <v/>
      </c>
      <c r="N381" s="259"/>
      <c r="O381" s="259"/>
      <c r="P381" s="259"/>
      <c r="Q381" s="213"/>
      <c r="R381" s="58"/>
      <c r="S381" s="683" t="str">
        <f t="shared" si="29"/>
        <v/>
      </c>
      <c r="T381" s="683"/>
      <c r="U381" s="683"/>
      <c r="V381" s="683"/>
      <c r="W381" s="683"/>
      <c r="X381" s="683"/>
      <c r="Y381" s="683"/>
      <c r="Z381" s="683"/>
      <c r="AA381" s="683"/>
      <c r="AB381" s="683"/>
      <c r="AC381" s="683"/>
      <c r="AE381" s="294" t="str">
        <f t="shared" si="30"/>
        <v/>
      </c>
      <c r="AF381" s="294" t="str">
        <f t="shared" si="31"/>
        <v>×</v>
      </c>
      <c r="AG381" s="284" t="e">
        <f>D381&amp;I381&amp;#REF!</f>
        <v>#REF!</v>
      </c>
      <c r="AH381" s="285" t="e">
        <f>IF(#REF!="○", F381, "")</f>
        <v>#REF!</v>
      </c>
    </row>
    <row r="382" spans="1:34" ht="36.75" customHeight="1">
      <c r="A382" s="286">
        <f t="shared" si="32"/>
        <v>372</v>
      </c>
      <c r="B382" s="287" t="str">
        <f>IF(基本情報入力シート!B410="","",基本情報入力シート!B410)</f>
        <v/>
      </c>
      <c r="C382" s="288" t="str">
        <f>IF(基本情報入力シート!L410="","",基本情報入力シート!L410)</f>
        <v/>
      </c>
      <c r="D382" s="288" t="str">
        <f>IF(基本情報入力シート!Q410="","",基本情報入力シート!Q410)</f>
        <v/>
      </c>
      <c r="E382" s="288" t="str">
        <f>IF(基本情報入力シート!V410="","",基本情報入力シート!V410)</f>
        <v/>
      </c>
      <c r="F382" s="288" t="str">
        <f>IF(基本情報入力シート!W410="","",基本情報入力シート!W410)</f>
        <v/>
      </c>
      <c r="G382" s="288" t="str">
        <f>IF(基本情報入力シート!X410="","",基本情報入力シート!X410)</f>
        <v/>
      </c>
      <c r="H382" s="427" t="str">
        <f>IF(基本情報入力シート!Z410="","",基本情報入力シート!Z410)</f>
        <v/>
      </c>
      <c r="I382" s="428" t="str">
        <f>IF(基本情報入力シート!AC410&lt;&gt;"", 基本情報入力シート!AC410, "")</f>
        <v/>
      </c>
      <c r="J382" s="429" t="str">
        <f>IF(基本情報入力シート!AA410="","",基本情報入力シート!AA410)</f>
        <v/>
      </c>
      <c r="K382" s="56" t="str">
        <f>IF(基本情報入力シート!AB410="","",基本情報入力シート!AB410)</f>
        <v/>
      </c>
      <c r="L382" s="430" t="str">
        <f>IF(G382="","",VLOOKUP(G382,【参考】数式用!$A$3:$C$46,3,FALSE))</f>
        <v/>
      </c>
      <c r="M382" s="289" t="str">
        <f t="shared" si="33"/>
        <v/>
      </c>
      <c r="N382" s="259"/>
      <c r="O382" s="259"/>
      <c r="P382" s="259"/>
      <c r="Q382" s="213"/>
      <c r="R382" s="58"/>
      <c r="S382" s="683" t="str">
        <f t="shared" si="29"/>
        <v/>
      </c>
      <c r="T382" s="683"/>
      <c r="U382" s="683"/>
      <c r="V382" s="683"/>
      <c r="W382" s="683"/>
      <c r="X382" s="683"/>
      <c r="Y382" s="683"/>
      <c r="Z382" s="683"/>
      <c r="AA382" s="683"/>
      <c r="AB382" s="683"/>
      <c r="AC382" s="683"/>
      <c r="AE382" s="294" t="str">
        <f t="shared" si="30"/>
        <v/>
      </c>
      <c r="AF382" s="294" t="str">
        <f t="shared" si="31"/>
        <v>×</v>
      </c>
      <c r="AG382" s="284" t="e">
        <f>D382&amp;I382&amp;#REF!</f>
        <v>#REF!</v>
      </c>
      <c r="AH382" s="285" t="e">
        <f>IF(#REF!="○", F382, "")</f>
        <v>#REF!</v>
      </c>
    </row>
    <row r="383" spans="1:34" ht="36.75" customHeight="1">
      <c r="A383" s="286">
        <f t="shared" si="32"/>
        <v>373</v>
      </c>
      <c r="B383" s="287" t="str">
        <f>IF(基本情報入力シート!B411="","",基本情報入力シート!B411)</f>
        <v/>
      </c>
      <c r="C383" s="288" t="str">
        <f>IF(基本情報入力シート!L411="","",基本情報入力シート!L411)</f>
        <v/>
      </c>
      <c r="D383" s="288" t="str">
        <f>IF(基本情報入力シート!Q411="","",基本情報入力シート!Q411)</f>
        <v/>
      </c>
      <c r="E383" s="288" t="str">
        <f>IF(基本情報入力シート!V411="","",基本情報入力シート!V411)</f>
        <v/>
      </c>
      <c r="F383" s="288" t="str">
        <f>IF(基本情報入力シート!W411="","",基本情報入力シート!W411)</f>
        <v/>
      </c>
      <c r="G383" s="288" t="str">
        <f>IF(基本情報入力シート!X411="","",基本情報入力シート!X411)</f>
        <v/>
      </c>
      <c r="H383" s="427" t="str">
        <f>IF(基本情報入力シート!Z411="","",基本情報入力シート!Z411)</f>
        <v/>
      </c>
      <c r="I383" s="428" t="str">
        <f>IF(基本情報入力シート!AC411&lt;&gt;"", 基本情報入力シート!AC411, "")</f>
        <v/>
      </c>
      <c r="J383" s="429" t="str">
        <f>IF(基本情報入力シート!AA411="","",基本情報入力シート!AA411)</f>
        <v/>
      </c>
      <c r="K383" s="56" t="str">
        <f>IF(基本情報入力シート!AB411="","",基本情報入力シート!AB411)</f>
        <v/>
      </c>
      <c r="L383" s="430" t="str">
        <f>IF(G383="","",VLOOKUP(G383,【参考】数式用!$A$3:$C$46,3,FALSE))</f>
        <v/>
      </c>
      <c r="M383" s="289" t="str">
        <f t="shared" si="33"/>
        <v/>
      </c>
      <c r="N383" s="259"/>
      <c r="O383" s="259"/>
      <c r="P383" s="259"/>
      <c r="Q383" s="213"/>
      <c r="R383" s="58"/>
      <c r="S383" s="683" t="str">
        <f t="shared" si="29"/>
        <v/>
      </c>
      <c r="T383" s="683"/>
      <c r="U383" s="683"/>
      <c r="V383" s="683"/>
      <c r="W383" s="683"/>
      <c r="X383" s="683"/>
      <c r="Y383" s="683"/>
      <c r="Z383" s="683"/>
      <c r="AA383" s="683"/>
      <c r="AB383" s="683"/>
      <c r="AC383" s="683"/>
      <c r="AE383" s="294" t="str">
        <f t="shared" si="30"/>
        <v/>
      </c>
      <c r="AF383" s="294" t="str">
        <f t="shared" si="31"/>
        <v>×</v>
      </c>
      <c r="AG383" s="284" t="e">
        <f>D383&amp;I383&amp;#REF!</f>
        <v>#REF!</v>
      </c>
      <c r="AH383" s="285" t="e">
        <f>IF(#REF!="○", F383, "")</f>
        <v>#REF!</v>
      </c>
    </row>
    <row r="384" spans="1:34" ht="36.75" customHeight="1">
      <c r="A384" s="286">
        <f t="shared" si="32"/>
        <v>374</v>
      </c>
      <c r="B384" s="287" t="str">
        <f>IF(基本情報入力シート!B412="","",基本情報入力シート!B412)</f>
        <v/>
      </c>
      <c r="C384" s="288" t="str">
        <f>IF(基本情報入力シート!L412="","",基本情報入力シート!L412)</f>
        <v/>
      </c>
      <c r="D384" s="288" t="str">
        <f>IF(基本情報入力シート!Q412="","",基本情報入力シート!Q412)</f>
        <v/>
      </c>
      <c r="E384" s="288" t="str">
        <f>IF(基本情報入力シート!V412="","",基本情報入力シート!V412)</f>
        <v/>
      </c>
      <c r="F384" s="288" t="str">
        <f>IF(基本情報入力シート!W412="","",基本情報入力シート!W412)</f>
        <v/>
      </c>
      <c r="G384" s="288" t="str">
        <f>IF(基本情報入力シート!X412="","",基本情報入力シート!X412)</f>
        <v/>
      </c>
      <c r="H384" s="427" t="str">
        <f>IF(基本情報入力シート!Z412="","",基本情報入力シート!Z412)</f>
        <v/>
      </c>
      <c r="I384" s="428" t="str">
        <f>IF(基本情報入力シート!AC412&lt;&gt;"", 基本情報入力シート!AC412, "")</f>
        <v/>
      </c>
      <c r="J384" s="429" t="str">
        <f>IF(基本情報入力シート!AA412="","",基本情報入力シート!AA412)</f>
        <v/>
      </c>
      <c r="K384" s="56" t="str">
        <f>IF(基本情報入力シート!AB412="","",基本情報入力シート!AB412)</f>
        <v/>
      </c>
      <c r="L384" s="430" t="str">
        <f>IF(G384="","",VLOOKUP(G384,【参考】数式用!$A$3:$C$46,3,FALSE))</f>
        <v/>
      </c>
      <c r="M384" s="289" t="str">
        <f t="shared" si="33"/>
        <v/>
      </c>
      <c r="N384" s="259"/>
      <c r="O384" s="259"/>
      <c r="P384" s="259"/>
      <c r="Q384" s="213"/>
      <c r="R384" s="58"/>
      <c r="S384" s="683" t="str">
        <f t="shared" si="29"/>
        <v/>
      </c>
      <c r="T384" s="683"/>
      <c r="U384" s="683"/>
      <c r="V384" s="683"/>
      <c r="W384" s="683"/>
      <c r="X384" s="683"/>
      <c r="Y384" s="683"/>
      <c r="Z384" s="683"/>
      <c r="AA384" s="683"/>
      <c r="AB384" s="683"/>
      <c r="AC384" s="683"/>
      <c r="AE384" s="294" t="str">
        <f t="shared" si="30"/>
        <v/>
      </c>
      <c r="AF384" s="294" t="str">
        <f t="shared" si="31"/>
        <v>×</v>
      </c>
      <c r="AG384" s="284" t="e">
        <f>D384&amp;I384&amp;#REF!</f>
        <v>#REF!</v>
      </c>
      <c r="AH384" s="285" t="e">
        <f>IF(#REF!="○", F384, "")</f>
        <v>#REF!</v>
      </c>
    </row>
    <row r="385" spans="1:34" ht="36.75" customHeight="1">
      <c r="A385" s="286">
        <f t="shared" si="32"/>
        <v>375</v>
      </c>
      <c r="B385" s="287" t="str">
        <f>IF(基本情報入力シート!B413="","",基本情報入力シート!B413)</f>
        <v/>
      </c>
      <c r="C385" s="288" t="str">
        <f>IF(基本情報入力シート!L413="","",基本情報入力シート!L413)</f>
        <v/>
      </c>
      <c r="D385" s="288" t="str">
        <f>IF(基本情報入力シート!Q413="","",基本情報入力シート!Q413)</f>
        <v/>
      </c>
      <c r="E385" s="288" t="str">
        <f>IF(基本情報入力シート!V413="","",基本情報入力シート!V413)</f>
        <v/>
      </c>
      <c r="F385" s="288" t="str">
        <f>IF(基本情報入力シート!W413="","",基本情報入力シート!W413)</f>
        <v/>
      </c>
      <c r="G385" s="288" t="str">
        <f>IF(基本情報入力シート!X413="","",基本情報入力シート!X413)</f>
        <v/>
      </c>
      <c r="H385" s="427" t="str">
        <f>IF(基本情報入力シート!Z413="","",基本情報入力シート!Z413)</f>
        <v/>
      </c>
      <c r="I385" s="428" t="str">
        <f>IF(基本情報入力シート!AC413&lt;&gt;"", 基本情報入力シート!AC413, "")</f>
        <v/>
      </c>
      <c r="J385" s="429" t="str">
        <f>IF(基本情報入力シート!AA413="","",基本情報入力シート!AA413)</f>
        <v/>
      </c>
      <c r="K385" s="56" t="str">
        <f>IF(基本情報入力シート!AB413="","",基本情報入力シート!AB413)</f>
        <v/>
      </c>
      <c r="L385" s="430" t="str">
        <f>IF(G385="","",VLOOKUP(G385,【参考】数式用!$A$3:$C$46,3,FALSE))</f>
        <v/>
      </c>
      <c r="M385" s="289" t="str">
        <f t="shared" si="33"/>
        <v/>
      </c>
      <c r="N385" s="259"/>
      <c r="O385" s="259"/>
      <c r="P385" s="259"/>
      <c r="Q385" s="213"/>
      <c r="R385" s="58"/>
      <c r="S385" s="683" t="str">
        <f t="shared" si="29"/>
        <v/>
      </c>
      <c r="T385" s="683"/>
      <c r="U385" s="683"/>
      <c r="V385" s="683"/>
      <c r="W385" s="683"/>
      <c r="X385" s="683"/>
      <c r="Y385" s="683"/>
      <c r="Z385" s="683"/>
      <c r="AA385" s="683"/>
      <c r="AB385" s="683"/>
      <c r="AC385" s="683"/>
      <c r="AE385" s="294" t="str">
        <f t="shared" si="30"/>
        <v/>
      </c>
      <c r="AF385" s="294" t="str">
        <f t="shared" si="31"/>
        <v>×</v>
      </c>
      <c r="AG385" s="284" t="e">
        <f>D385&amp;I385&amp;#REF!</f>
        <v>#REF!</v>
      </c>
      <c r="AH385" s="285" t="e">
        <f>IF(#REF!="○", F385, "")</f>
        <v>#REF!</v>
      </c>
    </row>
    <row r="386" spans="1:34" ht="36.75" customHeight="1">
      <c r="A386" s="286">
        <f t="shared" si="32"/>
        <v>376</v>
      </c>
      <c r="B386" s="287" t="str">
        <f>IF(基本情報入力シート!B414="","",基本情報入力シート!B414)</f>
        <v/>
      </c>
      <c r="C386" s="288" t="str">
        <f>IF(基本情報入力シート!L414="","",基本情報入力シート!L414)</f>
        <v/>
      </c>
      <c r="D386" s="288" t="str">
        <f>IF(基本情報入力シート!Q414="","",基本情報入力シート!Q414)</f>
        <v/>
      </c>
      <c r="E386" s="288" t="str">
        <f>IF(基本情報入力シート!V414="","",基本情報入力シート!V414)</f>
        <v/>
      </c>
      <c r="F386" s="288" t="str">
        <f>IF(基本情報入力シート!W414="","",基本情報入力シート!W414)</f>
        <v/>
      </c>
      <c r="G386" s="288" t="str">
        <f>IF(基本情報入力シート!X414="","",基本情報入力シート!X414)</f>
        <v/>
      </c>
      <c r="H386" s="427" t="str">
        <f>IF(基本情報入力シート!Z414="","",基本情報入力シート!Z414)</f>
        <v/>
      </c>
      <c r="I386" s="428" t="str">
        <f>IF(基本情報入力シート!AC414&lt;&gt;"", 基本情報入力シート!AC414, "")</f>
        <v/>
      </c>
      <c r="J386" s="429" t="str">
        <f>IF(基本情報入力シート!AA414="","",基本情報入力シート!AA414)</f>
        <v/>
      </c>
      <c r="K386" s="56" t="str">
        <f>IF(基本情報入力シート!AB414="","",基本情報入力シート!AB414)</f>
        <v/>
      </c>
      <c r="L386" s="430" t="str">
        <f>IF(G386="","",VLOOKUP(G386,【参考】数式用!$A$3:$C$46,3,FALSE))</f>
        <v/>
      </c>
      <c r="M386" s="289" t="str">
        <f t="shared" si="33"/>
        <v/>
      </c>
      <c r="N386" s="259"/>
      <c r="O386" s="259"/>
      <c r="P386" s="259"/>
      <c r="Q386" s="213"/>
      <c r="R386" s="58"/>
      <c r="S386" s="683" t="str">
        <f t="shared" si="29"/>
        <v/>
      </c>
      <c r="T386" s="683"/>
      <c r="U386" s="683"/>
      <c r="V386" s="683"/>
      <c r="W386" s="683"/>
      <c r="X386" s="683"/>
      <c r="Y386" s="683"/>
      <c r="Z386" s="683"/>
      <c r="AA386" s="683"/>
      <c r="AB386" s="683"/>
      <c r="AC386" s="683"/>
      <c r="AE386" s="294" t="str">
        <f t="shared" si="30"/>
        <v/>
      </c>
      <c r="AF386" s="294" t="str">
        <f t="shared" si="31"/>
        <v>×</v>
      </c>
      <c r="AG386" s="284" t="e">
        <f>D386&amp;I386&amp;#REF!</f>
        <v>#REF!</v>
      </c>
      <c r="AH386" s="285" t="e">
        <f>IF(#REF!="○", F386, "")</f>
        <v>#REF!</v>
      </c>
    </row>
    <row r="387" spans="1:34" ht="36.75" customHeight="1">
      <c r="A387" s="286">
        <f t="shared" si="32"/>
        <v>377</v>
      </c>
      <c r="B387" s="287" t="str">
        <f>IF(基本情報入力シート!B415="","",基本情報入力シート!B415)</f>
        <v/>
      </c>
      <c r="C387" s="288" t="str">
        <f>IF(基本情報入力シート!L415="","",基本情報入力シート!L415)</f>
        <v/>
      </c>
      <c r="D387" s="288" t="str">
        <f>IF(基本情報入力シート!Q415="","",基本情報入力シート!Q415)</f>
        <v/>
      </c>
      <c r="E387" s="288" t="str">
        <f>IF(基本情報入力シート!V415="","",基本情報入力シート!V415)</f>
        <v/>
      </c>
      <c r="F387" s="288" t="str">
        <f>IF(基本情報入力シート!W415="","",基本情報入力シート!W415)</f>
        <v/>
      </c>
      <c r="G387" s="288" t="str">
        <f>IF(基本情報入力シート!X415="","",基本情報入力シート!X415)</f>
        <v/>
      </c>
      <c r="H387" s="427" t="str">
        <f>IF(基本情報入力シート!Z415="","",基本情報入力シート!Z415)</f>
        <v/>
      </c>
      <c r="I387" s="428" t="str">
        <f>IF(基本情報入力シート!AC415&lt;&gt;"", 基本情報入力シート!AC415, "")</f>
        <v/>
      </c>
      <c r="J387" s="429" t="str">
        <f>IF(基本情報入力シート!AA415="","",基本情報入力シート!AA415)</f>
        <v/>
      </c>
      <c r="K387" s="56" t="str">
        <f>IF(基本情報入力シート!AB415="","",基本情報入力シート!AB415)</f>
        <v/>
      </c>
      <c r="L387" s="430" t="str">
        <f>IF(G387="","",VLOOKUP(G387,【参考】数式用!$A$3:$C$46,3,FALSE))</f>
        <v/>
      </c>
      <c r="M387" s="289" t="str">
        <f t="shared" si="33"/>
        <v/>
      </c>
      <c r="N387" s="259"/>
      <c r="O387" s="259"/>
      <c r="P387" s="259"/>
      <c r="Q387" s="213"/>
      <c r="R387" s="58"/>
      <c r="S387" s="683" t="str">
        <f t="shared" si="29"/>
        <v/>
      </c>
      <c r="T387" s="683"/>
      <c r="U387" s="683"/>
      <c r="V387" s="683"/>
      <c r="W387" s="683"/>
      <c r="X387" s="683"/>
      <c r="Y387" s="683"/>
      <c r="Z387" s="683"/>
      <c r="AA387" s="683"/>
      <c r="AB387" s="683"/>
      <c r="AC387" s="683"/>
      <c r="AE387" s="294" t="str">
        <f t="shared" si="30"/>
        <v/>
      </c>
      <c r="AF387" s="294" t="str">
        <f t="shared" si="31"/>
        <v>×</v>
      </c>
      <c r="AG387" s="284" t="e">
        <f>D387&amp;I387&amp;#REF!</f>
        <v>#REF!</v>
      </c>
      <c r="AH387" s="285" t="e">
        <f>IF(#REF!="○", F387, "")</f>
        <v>#REF!</v>
      </c>
    </row>
    <row r="388" spans="1:34" ht="36.75" customHeight="1">
      <c r="A388" s="286">
        <f t="shared" si="32"/>
        <v>378</v>
      </c>
      <c r="B388" s="287" t="str">
        <f>IF(基本情報入力シート!B416="","",基本情報入力シート!B416)</f>
        <v/>
      </c>
      <c r="C388" s="288" t="str">
        <f>IF(基本情報入力シート!L416="","",基本情報入力シート!L416)</f>
        <v/>
      </c>
      <c r="D388" s="288" t="str">
        <f>IF(基本情報入力シート!Q416="","",基本情報入力シート!Q416)</f>
        <v/>
      </c>
      <c r="E388" s="288" t="str">
        <f>IF(基本情報入力シート!V416="","",基本情報入力シート!V416)</f>
        <v/>
      </c>
      <c r="F388" s="288" t="str">
        <f>IF(基本情報入力シート!W416="","",基本情報入力シート!W416)</f>
        <v/>
      </c>
      <c r="G388" s="288" t="str">
        <f>IF(基本情報入力シート!X416="","",基本情報入力シート!X416)</f>
        <v/>
      </c>
      <c r="H388" s="427" t="str">
        <f>IF(基本情報入力シート!Z416="","",基本情報入力シート!Z416)</f>
        <v/>
      </c>
      <c r="I388" s="428" t="str">
        <f>IF(基本情報入力シート!AC416&lt;&gt;"", 基本情報入力シート!AC416, "")</f>
        <v/>
      </c>
      <c r="J388" s="429" t="str">
        <f>IF(基本情報入力シート!AA416="","",基本情報入力シート!AA416)</f>
        <v/>
      </c>
      <c r="K388" s="56" t="str">
        <f>IF(基本情報入力シート!AB416="","",基本情報入力シート!AB416)</f>
        <v/>
      </c>
      <c r="L388" s="430" t="str">
        <f>IF(G388="","",VLOOKUP(G388,【参考】数式用!$A$3:$C$46,3,FALSE))</f>
        <v/>
      </c>
      <c r="M388" s="289" t="str">
        <f t="shared" si="33"/>
        <v/>
      </c>
      <c r="N388" s="259"/>
      <c r="O388" s="259"/>
      <c r="P388" s="259"/>
      <c r="Q388" s="213"/>
      <c r="R388" s="58"/>
      <c r="S388" s="683" t="str">
        <f t="shared" si="29"/>
        <v/>
      </c>
      <c r="T388" s="683"/>
      <c r="U388" s="683"/>
      <c r="V388" s="683"/>
      <c r="W388" s="683"/>
      <c r="X388" s="683"/>
      <c r="Y388" s="683"/>
      <c r="Z388" s="683"/>
      <c r="AA388" s="683"/>
      <c r="AB388" s="683"/>
      <c r="AC388" s="683"/>
      <c r="AE388" s="294" t="str">
        <f t="shared" si="30"/>
        <v/>
      </c>
      <c r="AF388" s="294" t="str">
        <f t="shared" si="31"/>
        <v>×</v>
      </c>
      <c r="AG388" s="284" t="e">
        <f>D388&amp;I388&amp;#REF!</f>
        <v>#REF!</v>
      </c>
      <c r="AH388" s="285" t="e">
        <f>IF(#REF!="○", F388, "")</f>
        <v>#REF!</v>
      </c>
    </row>
    <row r="389" spans="1:34" ht="36.75" customHeight="1">
      <c r="A389" s="286">
        <f t="shared" si="32"/>
        <v>379</v>
      </c>
      <c r="B389" s="287" t="str">
        <f>IF(基本情報入力シート!B417="","",基本情報入力シート!B417)</f>
        <v/>
      </c>
      <c r="C389" s="288" t="str">
        <f>IF(基本情報入力シート!L417="","",基本情報入力シート!L417)</f>
        <v/>
      </c>
      <c r="D389" s="288" t="str">
        <f>IF(基本情報入力シート!Q417="","",基本情報入力シート!Q417)</f>
        <v/>
      </c>
      <c r="E389" s="288" t="str">
        <f>IF(基本情報入力シート!V417="","",基本情報入力シート!V417)</f>
        <v/>
      </c>
      <c r="F389" s="288" t="str">
        <f>IF(基本情報入力シート!W417="","",基本情報入力シート!W417)</f>
        <v/>
      </c>
      <c r="G389" s="288" t="str">
        <f>IF(基本情報入力シート!X417="","",基本情報入力シート!X417)</f>
        <v/>
      </c>
      <c r="H389" s="427" t="str">
        <f>IF(基本情報入力シート!Z417="","",基本情報入力シート!Z417)</f>
        <v/>
      </c>
      <c r="I389" s="428" t="str">
        <f>IF(基本情報入力シート!AC417&lt;&gt;"", 基本情報入力シート!AC417, "")</f>
        <v/>
      </c>
      <c r="J389" s="429" t="str">
        <f>IF(基本情報入力シート!AA417="","",基本情報入力シート!AA417)</f>
        <v/>
      </c>
      <c r="K389" s="56" t="str">
        <f>IF(基本情報入力シート!AB417="","",基本情報入力シート!AB417)</f>
        <v/>
      </c>
      <c r="L389" s="430" t="str">
        <f>IF(G389="","",VLOOKUP(G389,【参考】数式用!$A$3:$C$46,3,FALSE))</f>
        <v/>
      </c>
      <c r="M389" s="289" t="str">
        <f t="shared" si="33"/>
        <v/>
      </c>
      <c r="N389" s="259"/>
      <c r="O389" s="259"/>
      <c r="P389" s="259"/>
      <c r="Q389" s="213"/>
      <c r="R389" s="58"/>
      <c r="S389" s="683" t="str">
        <f t="shared" si="29"/>
        <v/>
      </c>
      <c r="T389" s="683"/>
      <c r="U389" s="683"/>
      <c r="V389" s="683"/>
      <c r="W389" s="683"/>
      <c r="X389" s="683"/>
      <c r="Y389" s="683"/>
      <c r="Z389" s="683"/>
      <c r="AA389" s="683"/>
      <c r="AB389" s="683"/>
      <c r="AC389" s="683"/>
      <c r="AE389" s="294" t="str">
        <f t="shared" si="30"/>
        <v/>
      </c>
      <c r="AF389" s="294" t="str">
        <f t="shared" si="31"/>
        <v>×</v>
      </c>
      <c r="AG389" s="284" t="e">
        <f>D389&amp;I389&amp;#REF!</f>
        <v>#REF!</v>
      </c>
      <c r="AH389" s="285" t="e">
        <f>IF(#REF!="○", F389, "")</f>
        <v>#REF!</v>
      </c>
    </row>
    <row r="390" spans="1:34" ht="36.75" customHeight="1">
      <c r="A390" s="286">
        <f t="shared" si="32"/>
        <v>380</v>
      </c>
      <c r="B390" s="287" t="str">
        <f>IF(基本情報入力シート!B418="","",基本情報入力シート!B418)</f>
        <v/>
      </c>
      <c r="C390" s="288" t="str">
        <f>IF(基本情報入力シート!L418="","",基本情報入力シート!L418)</f>
        <v/>
      </c>
      <c r="D390" s="288" t="str">
        <f>IF(基本情報入力シート!Q418="","",基本情報入力シート!Q418)</f>
        <v/>
      </c>
      <c r="E390" s="288" t="str">
        <f>IF(基本情報入力シート!V418="","",基本情報入力シート!V418)</f>
        <v/>
      </c>
      <c r="F390" s="288" t="str">
        <f>IF(基本情報入力シート!W418="","",基本情報入力シート!W418)</f>
        <v/>
      </c>
      <c r="G390" s="288" t="str">
        <f>IF(基本情報入力シート!X418="","",基本情報入力シート!X418)</f>
        <v/>
      </c>
      <c r="H390" s="427" t="str">
        <f>IF(基本情報入力シート!Z418="","",基本情報入力シート!Z418)</f>
        <v/>
      </c>
      <c r="I390" s="428" t="str">
        <f>IF(基本情報入力シート!AC418&lt;&gt;"", 基本情報入力シート!AC418, "")</f>
        <v/>
      </c>
      <c r="J390" s="429" t="str">
        <f>IF(基本情報入力シート!AA418="","",基本情報入力シート!AA418)</f>
        <v/>
      </c>
      <c r="K390" s="56" t="str">
        <f>IF(基本情報入力シート!AB418="","",基本情報入力シート!AB418)</f>
        <v/>
      </c>
      <c r="L390" s="430" t="str">
        <f>IF(G390="","",VLOOKUP(G390,【参考】数式用!$A$3:$C$46,3,FALSE))</f>
        <v/>
      </c>
      <c r="M390" s="289" t="str">
        <f t="shared" si="33"/>
        <v/>
      </c>
      <c r="N390" s="259"/>
      <c r="O390" s="259"/>
      <c r="P390" s="259"/>
      <c r="Q390" s="213"/>
      <c r="R390" s="58"/>
      <c r="S390" s="683" t="str">
        <f t="shared" si="29"/>
        <v/>
      </c>
      <c r="T390" s="683"/>
      <c r="U390" s="683"/>
      <c r="V390" s="683"/>
      <c r="W390" s="683"/>
      <c r="X390" s="683"/>
      <c r="Y390" s="683"/>
      <c r="Z390" s="683"/>
      <c r="AA390" s="683"/>
      <c r="AB390" s="683"/>
      <c r="AC390" s="683"/>
      <c r="AE390" s="294" t="str">
        <f t="shared" si="30"/>
        <v/>
      </c>
      <c r="AF390" s="294" t="str">
        <f t="shared" si="31"/>
        <v>×</v>
      </c>
      <c r="AG390" s="284" t="e">
        <f>D390&amp;I390&amp;#REF!</f>
        <v>#REF!</v>
      </c>
      <c r="AH390" s="285" t="e">
        <f>IF(#REF!="○", F390, "")</f>
        <v>#REF!</v>
      </c>
    </row>
    <row r="391" spans="1:34" ht="36.75" customHeight="1">
      <c r="A391" s="286">
        <f t="shared" si="32"/>
        <v>381</v>
      </c>
      <c r="B391" s="287" t="str">
        <f>IF(基本情報入力シート!B419="","",基本情報入力シート!B419)</f>
        <v/>
      </c>
      <c r="C391" s="288" t="str">
        <f>IF(基本情報入力シート!L419="","",基本情報入力シート!L419)</f>
        <v/>
      </c>
      <c r="D391" s="288" t="str">
        <f>IF(基本情報入力シート!Q419="","",基本情報入力シート!Q419)</f>
        <v/>
      </c>
      <c r="E391" s="288" t="str">
        <f>IF(基本情報入力シート!V419="","",基本情報入力シート!V419)</f>
        <v/>
      </c>
      <c r="F391" s="288" t="str">
        <f>IF(基本情報入力シート!W419="","",基本情報入力シート!W419)</f>
        <v/>
      </c>
      <c r="G391" s="288" t="str">
        <f>IF(基本情報入力シート!X419="","",基本情報入力シート!X419)</f>
        <v/>
      </c>
      <c r="H391" s="427" t="str">
        <f>IF(基本情報入力シート!Z419="","",基本情報入力シート!Z419)</f>
        <v/>
      </c>
      <c r="I391" s="428" t="str">
        <f>IF(基本情報入力シート!AC419&lt;&gt;"", 基本情報入力シート!AC419, "")</f>
        <v/>
      </c>
      <c r="J391" s="429" t="str">
        <f>IF(基本情報入力シート!AA419="","",基本情報入力シート!AA419)</f>
        <v/>
      </c>
      <c r="K391" s="56" t="str">
        <f>IF(基本情報入力シート!AB419="","",基本情報入力シート!AB419)</f>
        <v/>
      </c>
      <c r="L391" s="430" t="str">
        <f>IF(G391="","",VLOOKUP(G391,【参考】数式用!$A$3:$C$46,3,FALSE))</f>
        <v/>
      </c>
      <c r="M391" s="289" t="str">
        <f t="shared" si="33"/>
        <v/>
      </c>
      <c r="N391" s="259"/>
      <c r="O391" s="259"/>
      <c r="P391" s="259"/>
      <c r="Q391" s="213"/>
      <c r="R391" s="58"/>
      <c r="S391" s="683" t="str">
        <f t="shared" si="29"/>
        <v/>
      </c>
      <c r="T391" s="683"/>
      <c r="U391" s="683"/>
      <c r="V391" s="683"/>
      <c r="W391" s="683"/>
      <c r="X391" s="683"/>
      <c r="Y391" s="683"/>
      <c r="Z391" s="683"/>
      <c r="AA391" s="683"/>
      <c r="AB391" s="683"/>
      <c r="AC391" s="683"/>
      <c r="AE391" s="294" t="str">
        <f t="shared" si="30"/>
        <v/>
      </c>
      <c r="AF391" s="294" t="str">
        <f t="shared" si="31"/>
        <v>×</v>
      </c>
      <c r="AG391" s="284" t="e">
        <f>D391&amp;I391&amp;#REF!</f>
        <v>#REF!</v>
      </c>
      <c r="AH391" s="285" t="e">
        <f>IF(#REF!="○", F391, "")</f>
        <v>#REF!</v>
      </c>
    </row>
    <row r="392" spans="1:34" ht="36.75" customHeight="1">
      <c r="A392" s="286">
        <f t="shared" si="32"/>
        <v>382</v>
      </c>
      <c r="B392" s="287" t="str">
        <f>IF(基本情報入力シート!B420="","",基本情報入力シート!B420)</f>
        <v/>
      </c>
      <c r="C392" s="288" t="str">
        <f>IF(基本情報入力シート!L420="","",基本情報入力シート!L420)</f>
        <v/>
      </c>
      <c r="D392" s="288" t="str">
        <f>IF(基本情報入力シート!Q420="","",基本情報入力シート!Q420)</f>
        <v/>
      </c>
      <c r="E392" s="288" t="str">
        <f>IF(基本情報入力シート!V420="","",基本情報入力シート!V420)</f>
        <v/>
      </c>
      <c r="F392" s="288" t="str">
        <f>IF(基本情報入力シート!W420="","",基本情報入力シート!W420)</f>
        <v/>
      </c>
      <c r="G392" s="288" t="str">
        <f>IF(基本情報入力シート!X420="","",基本情報入力シート!X420)</f>
        <v/>
      </c>
      <c r="H392" s="427" t="str">
        <f>IF(基本情報入力シート!Z420="","",基本情報入力シート!Z420)</f>
        <v/>
      </c>
      <c r="I392" s="428" t="str">
        <f>IF(基本情報入力シート!AC420&lt;&gt;"", 基本情報入力シート!AC420, "")</f>
        <v/>
      </c>
      <c r="J392" s="429" t="str">
        <f>IF(基本情報入力シート!AA420="","",基本情報入力シート!AA420)</f>
        <v/>
      </c>
      <c r="K392" s="56" t="str">
        <f>IF(基本情報入力シート!AB420="","",基本情報入力シート!AB420)</f>
        <v/>
      </c>
      <c r="L392" s="430" t="str">
        <f>IF(G392="","",VLOOKUP(G392,【参考】数式用!$A$3:$C$46,3,FALSE))</f>
        <v/>
      </c>
      <c r="M392" s="289" t="str">
        <f t="shared" si="33"/>
        <v/>
      </c>
      <c r="N392" s="259"/>
      <c r="O392" s="259"/>
      <c r="P392" s="259"/>
      <c r="Q392" s="213"/>
      <c r="R392" s="58"/>
      <c r="S392" s="683" t="str">
        <f t="shared" si="29"/>
        <v/>
      </c>
      <c r="T392" s="683"/>
      <c r="U392" s="683"/>
      <c r="V392" s="683"/>
      <c r="W392" s="683"/>
      <c r="X392" s="683"/>
      <c r="Y392" s="683"/>
      <c r="Z392" s="683"/>
      <c r="AA392" s="683"/>
      <c r="AB392" s="683"/>
      <c r="AC392" s="683"/>
      <c r="AE392" s="294" t="str">
        <f t="shared" si="30"/>
        <v/>
      </c>
      <c r="AF392" s="294" t="str">
        <f t="shared" si="31"/>
        <v>×</v>
      </c>
      <c r="AG392" s="284" t="e">
        <f>D392&amp;I392&amp;#REF!</f>
        <v>#REF!</v>
      </c>
      <c r="AH392" s="285" t="e">
        <f>IF(#REF!="○", F392, "")</f>
        <v>#REF!</v>
      </c>
    </row>
    <row r="393" spans="1:34" ht="36.75" customHeight="1">
      <c r="A393" s="286">
        <f t="shared" si="32"/>
        <v>383</v>
      </c>
      <c r="B393" s="287" t="str">
        <f>IF(基本情報入力シート!B421="","",基本情報入力シート!B421)</f>
        <v/>
      </c>
      <c r="C393" s="288" t="str">
        <f>IF(基本情報入力シート!L421="","",基本情報入力シート!L421)</f>
        <v/>
      </c>
      <c r="D393" s="288" t="str">
        <f>IF(基本情報入力シート!Q421="","",基本情報入力シート!Q421)</f>
        <v/>
      </c>
      <c r="E393" s="288" t="str">
        <f>IF(基本情報入力シート!V421="","",基本情報入力シート!V421)</f>
        <v/>
      </c>
      <c r="F393" s="288" t="str">
        <f>IF(基本情報入力シート!W421="","",基本情報入力シート!W421)</f>
        <v/>
      </c>
      <c r="G393" s="288" t="str">
        <f>IF(基本情報入力シート!X421="","",基本情報入力シート!X421)</f>
        <v/>
      </c>
      <c r="H393" s="427" t="str">
        <f>IF(基本情報入力シート!Z421="","",基本情報入力シート!Z421)</f>
        <v/>
      </c>
      <c r="I393" s="428" t="str">
        <f>IF(基本情報入力シート!AC421&lt;&gt;"", 基本情報入力シート!AC421, "")</f>
        <v/>
      </c>
      <c r="J393" s="429" t="str">
        <f>IF(基本情報入力シート!AA421="","",基本情報入力シート!AA421)</f>
        <v/>
      </c>
      <c r="K393" s="56" t="str">
        <f>IF(基本情報入力シート!AB421="","",基本情報入力シート!AB421)</f>
        <v/>
      </c>
      <c r="L393" s="430" t="str">
        <f>IF(G393="","",VLOOKUP(G393,【参考】数式用!$A$3:$C$46,3,FALSE))</f>
        <v/>
      </c>
      <c r="M393" s="289" t="str">
        <f t="shared" si="33"/>
        <v/>
      </c>
      <c r="N393" s="259"/>
      <c r="O393" s="259"/>
      <c r="P393" s="259"/>
      <c r="Q393" s="213"/>
      <c r="R393" s="58"/>
      <c r="S393" s="683" t="str">
        <f t="shared" si="29"/>
        <v/>
      </c>
      <c r="T393" s="683"/>
      <c r="U393" s="683"/>
      <c r="V393" s="683"/>
      <c r="W393" s="683"/>
      <c r="X393" s="683"/>
      <c r="Y393" s="683"/>
      <c r="Z393" s="683"/>
      <c r="AA393" s="683"/>
      <c r="AB393" s="683"/>
      <c r="AC393" s="683"/>
      <c r="AE393" s="294" t="str">
        <f t="shared" si="30"/>
        <v/>
      </c>
      <c r="AF393" s="294" t="str">
        <f t="shared" si="31"/>
        <v>×</v>
      </c>
      <c r="AG393" s="284" t="e">
        <f>D393&amp;I393&amp;#REF!</f>
        <v>#REF!</v>
      </c>
      <c r="AH393" s="285" t="e">
        <f>IF(#REF!="○", F393, "")</f>
        <v>#REF!</v>
      </c>
    </row>
    <row r="394" spans="1:34" ht="36.75" customHeight="1">
      <c r="A394" s="286">
        <f t="shared" si="32"/>
        <v>384</v>
      </c>
      <c r="B394" s="287" t="str">
        <f>IF(基本情報入力シート!B422="","",基本情報入力シート!B422)</f>
        <v/>
      </c>
      <c r="C394" s="288" t="str">
        <f>IF(基本情報入力シート!L422="","",基本情報入力シート!L422)</f>
        <v/>
      </c>
      <c r="D394" s="288" t="str">
        <f>IF(基本情報入力シート!Q422="","",基本情報入力シート!Q422)</f>
        <v/>
      </c>
      <c r="E394" s="288" t="str">
        <f>IF(基本情報入力シート!V422="","",基本情報入力シート!V422)</f>
        <v/>
      </c>
      <c r="F394" s="288" t="str">
        <f>IF(基本情報入力シート!W422="","",基本情報入力シート!W422)</f>
        <v/>
      </c>
      <c r="G394" s="288" t="str">
        <f>IF(基本情報入力シート!X422="","",基本情報入力シート!X422)</f>
        <v/>
      </c>
      <c r="H394" s="427" t="str">
        <f>IF(基本情報入力シート!Z422="","",基本情報入力シート!Z422)</f>
        <v/>
      </c>
      <c r="I394" s="428" t="str">
        <f>IF(基本情報入力シート!AC422&lt;&gt;"", 基本情報入力シート!AC422, "")</f>
        <v/>
      </c>
      <c r="J394" s="429" t="str">
        <f>IF(基本情報入力シート!AA422="","",基本情報入力シート!AA422)</f>
        <v/>
      </c>
      <c r="K394" s="56" t="str">
        <f>IF(基本情報入力シート!AB422="","",基本情報入力シート!AB422)</f>
        <v/>
      </c>
      <c r="L394" s="430" t="str">
        <f>IF(G394="","",VLOOKUP(G394,【参考】数式用!$A$3:$C$46,3,FALSE))</f>
        <v/>
      </c>
      <c r="M394" s="289" t="str">
        <f t="shared" si="33"/>
        <v/>
      </c>
      <c r="N394" s="259"/>
      <c r="O394" s="259"/>
      <c r="P394" s="259"/>
      <c r="Q394" s="213"/>
      <c r="R394" s="58"/>
      <c r="S394" s="683" t="str">
        <f t="shared" si="29"/>
        <v/>
      </c>
      <c r="T394" s="683"/>
      <c r="U394" s="683"/>
      <c r="V394" s="683"/>
      <c r="W394" s="683"/>
      <c r="X394" s="683"/>
      <c r="Y394" s="683"/>
      <c r="Z394" s="683"/>
      <c r="AA394" s="683"/>
      <c r="AB394" s="683"/>
      <c r="AC394" s="683"/>
      <c r="AE394" s="294" t="str">
        <f t="shared" si="30"/>
        <v/>
      </c>
      <c r="AF394" s="294" t="str">
        <f t="shared" si="31"/>
        <v>×</v>
      </c>
      <c r="AG394" s="284" t="e">
        <f>D394&amp;I394&amp;#REF!</f>
        <v>#REF!</v>
      </c>
      <c r="AH394" s="285" t="e">
        <f>IF(#REF!="○", F394, "")</f>
        <v>#REF!</v>
      </c>
    </row>
    <row r="395" spans="1:34" ht="36.75" customHeight="1">
      <c r="A395" s="286">
        <f t="shared" si="32"/>
        <v>385</v>
      </c>
      <c r="B395" s="287" t="str">
        <f>IF(基本情報入力シート!B423="","",基本情報入力シート!B423)</f>
        <v/>
      </c>
      <c r="C395" s="288" t="str">
        <f>IF(基本情報入力シート!L423="","",基本情報入力シート!L423)</f>
        <v/>
      </c>
      <c r="D395" s="288" t="str">
        <f>IF(基本情報入力シート!Q423="","",基本情報入力シート!Q423)</f>
        <v/>
      </c>
      <c r="E395" s="288" t="str">
        <f>IF(基本情報入力シート!V423="","",基本情報入力シート!V423)</f>
        <v/>
      </c>
      <c r="F395" s="288" t="str">
        <f>IF(基本情報入力シート!W423="","",基本情報入力シート!W423)</f>
        <v/>
      </c>
      <c r="G395" s="288" t="str">
        <f>IF(基本情報入力シート!X423="","",基本情報入力シート!X423)</f>
        <v/>
      </c>
      <c r="H395" s="427" t="str">
        <f>IF(基本情報入力シート!Z423="","",基本情報入力シート!Z423)</f>
        <v/>
      </c>
      <c r="I395" s="428" t="str">
        <f>IF(基本情報入力シート!AC423&lt;&gt;"", 基本情報入力シート!AC423, "")</f>
        <v/>
      </c>
      <c r="J395" s="429" t="str">
        <f>IF(基本情報入力シート!AA423="","",基本情報入力シート!AA423)</f>
        <v/>
      </c>
      <c r="K395" s="56" t="str">
        <f>IF(基本情報入力シート!AB423="","",基本情報入力シート!AB423)</f>
        <v/>
      </c>
      <c r="L395" s="430" t="str">
        <f>IF(G395="","",VLOOKUP(G395,【参考】数式用!$A$3:$C$46,3,FALSE))</f>
        <v/>
      </c>
      <c r="M395" s="289" t="str">
        <f t="shared" si="33"/>
        <v/>
      </c>
      <c r="N395" s="259"/>
      <c r="O395" s="259"/>
      <c r="P395" s="259"/>
      <c r="Q395" s="213"/>
      <c r="R395" s="58"/>
      <c r="S395" s="683" t="str">
        <f t="shared" ref="S395:S458" si="34">IF(AND(M395&lt;&gt;"",AF395="×"),"！複数の交付対象月を選んでいる、交付対象月が選ばれていない又は補助金を申請予定でないのに交付対象月が選ばれています。", "")</f>
        <v/>
      </c>
      <c r="T395" s="683"/>
      <c r="U395" s="683"/>
      <c r="V395" s="683"/>
      <c r="W395" s="683"/>
      <c r="X395" s="683"/>
      <c r="Y395" s="683"/>
      <c r="Z395" s="683"/>
      <c r="AA395" s="683"/>
      <c r="AB395" s="683"/>
      <c r="AC395" s="683"/>
      <c r="AE395" s="294" t="str">
        <f t="shared" ref="AE395:AE458" si="35">IF(AND(G395&lt;&gt;"",I395="○"), "色付け", "")</f>
        <v/>
      </c>
      <c r="AF395" s="294" t="str">
        <f t="shared" ref="AF395:AF458" si="36">IF(COUNTIF(N395:Q395, "○")=1, "○", "×")</f>
        <v>×</v>
      </c>
      <c r="AG395" s="284" t="e">
        <f>D395&amp;I395&amp;#REF!</f>
        <v>#REF!</v>
      </c>
      <c r="AH395" s="285" t="e">
        <f>IF(#REF!="○", F395, "")</f>
        <v>#REF!</v>
      </c>
    </row>
    <row r="396" spans="1:34" ht="36.75" customHeight="1">
      <c r="A396" s="286">
        <f t="shared" si="32"/>
        <v>386</v>
      </c>
      <c r="B396" s="287" t="str">
        <f>IF(基本情報入力シート!B424="","",基本情報入力シート!B424)</f>
        <v/>
      </c>
      <c r="C396" s="288" t="str">
        <f>IF(基本情報入力シート!L424="","",基本情報入力シート!L424)</f>
        <v/>
      </c>
      <c r="D396" s="288" t="str">
        <f>IF(基本情報入力シート!Q424="","",基本情報入力シート!Q424)</f>
        <v/>
      </c>
      <c r="E396" s="288" t="str">
        <f>IF(基本情報入力シート!V424="","",基本情報入力シート!V424)</f>
        <v/>
      </c>
      <c r="F396" s="288" t="str">
        <f>IF(基本情報入力シート!W424="","",基本情報入力シート!W424)</f>
        <v/>
      </c>
      <c r="G396" s="288" t="str">
        <f>IF(基本情報入力シート!X424="","",基本情報入力シート!X424)</f>
        <v/>
      </c>
      <c r="H396" s="427" t="str">
        <f>IF(基本情報入力シート!Z424="","",基本情報入力シート!Z424)</f>
        <v/>
      </c>
      <c r="I396" s="428" t="str">
        <f>IF(基本情報入力シート!AC424&lt;&gt;"", 基本情報入力シート!AC424, "")</f>
        <v/>
      </c>
      <c r="J396" s="429" t="str">
        <f>IF(基本情報入力シート!AA424="","",基本情報入力シート!AA424)</f>
        <v/>
      </c>
      <c r="K396" s="56" t="str">
        <f>IF(基本情報入力シート!AB424="","",基本情報入力シート!AB424)</f>
        <v/>
      </c>
      <c r="L396" s="430" t="str">
        <f>IF(G396="","",VLOOKUP(G396,【参考】数式用!$A$3:$C$46,3,FALSE))</f>
        <v/>
      </c>
      <c r="M396" s="289" t="str">
        <f t="shared" si="33"/>
        <v/>
      </c>
      <c r="N396" s="259"/>
      <c r="O396" s="259"/>
      <c r="P396" s="259"/>
      <c r="Q396" s="213"/>
      <c r="R396" s="58"/>
      <c r="S396" s="683" t="str">
        <f t="shared" si="34"/>
        <v/>
      </c>
      <c r="T396" s="683"/>
      <c r="U396" s="683"/>
      <c r="V396" s="683"/>
      <c r="W396" s="683"/>
      <c r="X396" s="683"/>
      <c r="Y396" s="683"/>
      <c r="Z396" s="683"/>
      <c r="AA396" s="683"/>
      <c r="AB396" s="683"/>
      <c r="AC396" s="683"/>
      <c r="AE396" s="294" t="str">
        <f t="shared" si="35"/>
        <v/>
      </c>
      <c r="AF396" s="294" t="str">
        <f t="shared" si="36"/>
        <v>×</v>
      </c>
      <c r="AG396" s="284" t="e">
        <f>D396&amp;I396&amp;#REF!</f>
        <v>#REF!</v>
      </c>
      <c r="AH396" s="285" t="e">
        <f>IF(#REF!="○", F396, "")</f>
        <v>#REF!</v>
      </c>
    </row>
    <row r="397" spans="1:34" ht="36.75" customHeight="1">
      <c r="A397" s="286">
        <f t="shared" ref="A397:A460" si="37">A396+1</f>
        <v>387</v>
      </c>
      <c r="B397" s="287" t="str">
        <f>IF(基本情報入力シート!B425="","",基本情報入力シート!B425)</f>
        <v/>
      </c>
      <c r="C397" s="288" t="str">
        <f>IF(基本情報入力シート!L425="","",基本情報入力シート!L425)</f>
        <v/>
      </c>
      <c r="D397" s="288" t="str">
        <f>IF(基本情報入力シート!Q425="","",基本情報入力シート!Q425)</f>
        <v/>
      </c>
      <c r="E397" s="288" t="str">
        <f>IF(基本情報入力シート!V425="","",基本情報入力シート!V425)</f>
        <v/>
      </c>
      <c r="F397" s="288" t="str">
        <f>IF(基本情報入力シート!W425="","",基本情報入力シート!W425)</f>
        <v/>
      </c>
      <c r="G397" s="288" t="str">
        <f>IF(基本情報入力シート!X425="","",基本情報入力シート!X425)</f>
        <v/>
      </c>
      <c r="H397" s="427" t="str">
        <f>IF(基本情報入力シート!Z425="","",基本情報入力シート!Z425)</f>
        <v/>
      </c>
      <c r="I397" s="428" t="str">
        <f>IF(基本情報入力シート!AC425&lt;&gt;"", 基本情報入力シート!AC425, "")</f>
        <v/>
      </c>
      <c r="J397" s="429" t="str">
        <f>IF(基本情報入力シート!AA425="","",基本情報入力シート!AA425)</f>
        <v/>
      </c>
      <c r="K397" s="56" t="str">
        <f>IF(基本情報入力シート!AB425="","",基本情報入力シート!AB425)</f>
        <v/>
      </c>
      <c r="L397" s="430" t="str">
        <f>IF(G397="","",VLOOKUP(G397,【参考】数式用!$A$3:$C$46,3,FALSE))</f>
        <v/>
      </c>
      <c r="M397" s="289" t="str">
        <f t="shared" si="33"/>
        <v/>
      </c>
      <c r="N397" s="259"/>
      <c r="O397" s="259"/>
      <c r="P397" s="259"/>
      <c r="Q397" s="213"/>
      <c r="R397" s="58"/>
      <c r="S397" s="683" t="str">
        <f t="shared" si="34"/>
        <v/>
      </c>
      <c r="T397" s="683"/>
      <c r="U397" s="683"/>
      <c r="V397" s="683"/>
      <c r="W397" s="683"/>
      <c r="X397" s="683"/>
      <c r="Y397" s="683"/>
      <c r="Z397" s="683"/>
      <c r="AA397" s="683"/>
      <c r="AB397" s="683"/>
      <c r="AC397" s="683"/>
      <c r="AE397" s="294" t="str">
        <f t="shared" si="35"/>
        <v/>
      </c>
      <c r="AF397" s="294" t="str">
        <f t="shared" si="36"/>
        <v>×</v>
      </c>
      <c r="AG397" s="284" t="e">
        <f>D397&amp;I397&amp;#REF!</f>
        <v>#REF!</v>
      </c>
      <c r="AH397" s="285" t="e">
        <f>IF(#REF!="○", F397, "")</f>
        <v>#REF!</v>
      </c>
    </row>
    <row r="398" spans="1:34" ht="36.75" customHeight="1">
      <c r="A398" s="286">
        <f t="shared" si="37"/>
        <v>388</v>
      </c>
      <c r="B398" s="287" t="str">
        <f>IF(基本情報入力シート!B426="","",基本情報入力シート!B426)</f>
        <v/>
      </c>
      <c r="C398" s="288" t="str">
        <f>IF(基本情報入力シート!L426="","",基本情報入力シート!L426)</f>
        <v/>
      </c>
      <c r="D398" s="288" t="str">
        <f>IF(基本情報入力シート!Q426="","",基本情報入力シート!Q426)</f>
        <v/>
      </c>
      <c r="E398" s="288" t="str">
        <f>IF(基本情報入力シート!V426="","",基本情報入力シート!V426)</f>
        <v/>
      </c>
      <c r="F398" s="288" t="str">
        <f>IF(基本情報入力シート!W426="","",基本情報入力シート!W426)</f>
        <v/>
      </c>
      <c r="G398" s="288" t="str">
        <f>IF(基本情報入力シート!X426="","",基本情報入力シート!X426)</f>
        <v/>
      </c>
      <c r="H398" s="427" t="str">
        <f>IF(基本情報入力シート!Z426="","",基本情報入力シート!Z426)</f>
        <v/>
      </c>
      <c r="I398" s="428" t="str">
        <f>IF(基本情報入力シート!AC426&lt;&gt;"", 基本情報入力シート!AC426, "")</f>
        <v/>
      </c>
      <c r="J398" s="429" t="str">
        <f>IF(基本情報入力シート!AA426="","",基本情報入力シート!AA426)</f>
        <v/>
      </c>
      <c r="K398" s="56" t="str">
        <f>IF(基本情報入力シート!AB426="","",基本情報入力シート!AB426)</f>
        <v/>
      </c>
      <c r="L398" s="430" t="str">
        <f>IF(G398="","",VLOOKUP(G398,【参考】数式用!$A$3:$C$46,3,FALSE))</f>
        <v/>
      </c>
      <c r="M398" s="289" t="str">
        <f t="shared" si="33"/>
        <v/>
      </c>
      <c r="N398" s="259"/>
      <c r="O398" s="259"/>
      <c r="P398" s="259"/>
      <c r="Q398" s="213"/>
      <c r="R398" s="58"/>
      <c r="S398" s="683" t="str">
        <f t="shared" si="34"/>
        <v/>
      </c>
      <c r="T398" s="683"/>
      <c r="U398" s="683"/>
      <c r="V398" s="683"/>
      <c r="W398" s="683"/>
      <c r="X398" s="683"/>
      <c r="Y398" s="683"/>
      <c r="Z398" s="683"/>
      <c r="AA398" s="683"/>
      <c r="AB398" s="683"/>
      <c r="AC398" s="683"/>
      <c r="AE398" s="294" t="str">
        <f t="shared" si="35"/>
        <v/>
      </c>
      <c r="AF398" s="294" t="str">
        <f t="shared" si="36"/>
        <v>×</v>
      </c>
      <c r="AG398" s="284" t="e">
        <f>D398&amp;I398&amp;#REF!</f>
        <v>#REF!</v>
      </c>
      <c r="AH398" s="285" t="e">
        <f>IF(#REF!="○", F398, "")</f>
        <v>#REF!</v>
      </c>
    </row>
    <row r="399" spans="1:34" ht="36.75" customHeight="1">
      <c r="A399" s="286">
        <f t="shared" si="37"/>
        <v>389</v>
      </c>
      <c r="B399" s="287" t="str">
        <f>IF(基本情報入力シート!B427="","",基本情報入力シート!B427)</f>
        <v/>
      </c>
      <c r="C399" s="288" t="str">
        <f>IF(基本情報入力シート!L427="","",基本情報入力シート!L427)</f>
        <v/>
      </c>
      <c r="D399" s="288" t="str">
        <f>IF(基本情報入力シート!Q427="","",基本情報入力シート!Q427)</f>
        <v/>
      </c>
      <c r="E399" s="288" t="str">
        <f>IF(基本情報入力シート!V427="","",基本情報入力シート!V427)</f>
        <v/>
      </c>
      <c r="F399" s="288" t="str">
        <f>IF(基本情報入力シート!W427="","",基本情報入力シート!W427)</f>
        <v/>
      </c>
      <c r="G399" s="288" t="str">
        <f>IF(基本情報入力シート!X427="","",基本情報入力シート!X427)</f>
        <v/>
      </c>
      <c r="H399" s="427" t="str">
        <f>IF(基本情報入力シート!Z427="","",基本情報入力シート!Z427)</f>
        <v/>
      </c>
      <c r="I399" s="428" t="str">
        <f>IF(基本情報入力シート!AC427&lt;&gt;"", 基本情報入力シート!AC427, "")</f>
        <v/>
      </c>
      <c r="J399" s="429" t="str">
        <f>IF(基本情報入力シート!AA427="","",基本情報入力シート!AA427)</f>
        <v/>
      </c>
      <c r="K399" s="56" t="str">
        <f>IF(基本情報入力シート!AB427="","",基本情報入力シート!AB427)</f>
        <v/>
      </c>
      <c r="L399" s="430" t="str">
        <f>IF(G399="","",VLOOKUP(G399,【参考】数式用!$A$3:$C$46,3,FALSE))</f>
        <v/>
      </c>
      <c r="M399" s="289" t="str">
        <f t="shared" si="33"/>
        <v/>
      </c>
      <c r="N399" s="259"/>
      <c r="O399" s="259"/>
      <c r="P399" s="259"/>
      <c r="Q399" s="213"/>
      <c r="R399" s="58"/>
      <c r="S399" s="683" t="str">
        <f t="shared" si="34"/>
        <v/>
      </c>
      <c r="T399" s="683"/>
      <c r="U399" s="683"/>
      <c r="V399" s="683"/>
      <c r="W399" s="683"/>
      <c r="X399" s="683"/>
      <c r="Y399" s="683"/>
      <c r="Z399" s="683"/>
      <c r="AA399" s="683"/>
      <c r="AB399" s="683"/>
      <c r="AC399" s="683"/>
      <c r="AE399" s="294" t="str">
        <f t="shared" si="35"/>
        <v/>
      </c>
      <c r="AF399" s="294" t="str">
        <f t="shared" si="36"/>
        <v>×</v>
      </c>
      <c r="AG399" s="284" t="e">
        <f>D399&amp;I399&amp;#REF!</f>
        <v>#REF!</v>
      </c>
      <c r="AH399" s="285" t="e">
        <f>IF(#REF!="○", F399, "")</f>
        <v>#REF!</v>
      </c>
    </row>
    <row r="400" spans="1:34" ht="36.75" customHeight="1">
      <c r="A400" s="286">
        <f t="shared" si="37"/>
        <v>390</v>
      </c>
      <c r="B400" s="287" t="str">
        <f>IF(基本情報入力シート!B428="","",基本情報入力シート!B428)</f>
        <v/>
      </c>
      <c r="C400" s="288" t="str">
        <f>IF(基本情報入力シート!L428="","",基本情報入力シート!L428)</f>
        <v/>
      </c>
      <c r="D400" s="288" t="str">
        <f>IF(基本情報入力シート!Q428="","",基本情報入力シート!Q428)</f>
        <v/>
      </c>
      <c r="E400" s="288" t="str">
        <f>IF(基本情報入力シート!V428="","",基本情報入力シート!V428)</f>
        <v/>
      </c>
      <c r="F400" s="288" t="str">
        <f>IF(基本情報入力シート!W428="","",基本情報入力シート!W428)</f>
        <v/>
      </c>
      <c r="G400" s="288" t="str">
        <f>IF(基本情報入力シート!X428="","",基本情報入力シート!X428)</f>
        <v/>
      </c>
      <c r="H400" s="427" t="str">
        <f>IF(基本情報入力シート!Z428="","",基本情報入力シート!Z428)</f>
        <v/>
      </c>
      <c r="I400" s="428" t="str">
        <f>IF(基本情報入力シート!AC428&lt;&gt;"", 基本情報入力シート!AC428, "")</f>
        <v/>
      </c>
      <c r="J400" s="429" t="str">
        <f>IF(基本情報入力シート!AA428="","",基本情報入力シート!AA428)</f>
        <v/>
      </c>
      <c r="K400" s="56" t="str">
        <f>IF(基本情報入力シート!AB428="","",基本情報入力シート!AB428)</f>
        <v/>
      </c>
      <c r="L400" s="430" t="str">
        <f>IF(G400="","",VLOOKUP(G400,【参考】数式用!$A$3:$C$46,3,FALSE))</f>
        <v/>
      </c>
      <c r="M400" s="289" t="str">
        <f t="shared" si="33"/>
        <v/>
      </c>
      <c r="N400" s="259"/>
      <c r="O400" s="259"/>
      <c r="P400" s="259"/>
      <c r="Q400" s="213"/>
      <c r="R400" s="58"/>
      <c r="S400" s="683" t="str">
        <f t="shared" si="34"/>
        <v/>
      </c>
      <c r="T400" s="683"/>
      <c r="U400" s="683"/>
      <c r="V400" s="683"/>
      <c r="W400" s="683"/>
      <c r="X400" s="683"/>
      <c r="Y400" s="683"/>
      <c r="Z400" s="683"/>
      <c r="AA400" s="683"/>
      <c r="AB400" s="683"/>
      <c r="AC400" s="683"/>
      <c r="AE400" s="294" t="str">
        <f t="shared" si="35"/>
        <v/>
      </c>
      <c r="AF400" s="294" t="str">
        <f t="shared" si="36"/>
        <v>×</v>
      </c>
      <c r="AG400" s="284" t="e">
        <f>D400&amp;I400&amp;#REF!</f>
        <v>#REF!</v>
      </c>
      <c r="AH400" s="285" t="e">
        <f>IF(#REF!="○", F400, "")</f>
        <v>#REF!</v>
      </c>
    </row>
    <row r="401" spans="1:34" ht="36.75" customHeight="1">
      <c r="A401" s="286">
        <f t="shared" si="37"/>
        <v>391</v>
      </c>
      <c r="B401" s="287" t="str">
        <f>IF(基本情報入力シート!B429="","",基本情報入力シート!B429)</f>
        <v/>
      </c>
      <c r="C401" s="288" t="str">
        <f>IF(基本情報入力シート!L429="","",基本情報入力シート!L429)</f>
        <v/>
      </c>
      <c r="D401" s="288" t="str">
        <f>IF(基本情報入力シート!Q429="","",基本情報入力シート!Q429)</f>
        <v/>
      </c>
      <c r="E401" s="288" t="str">
        <f>IF(基本情報入力シート!V429="","",基本情報入力シート!V429)</f>
        <v/>
      </c>
      <c r="F401" s="288" t="str">
        <f>IF(基本情報入力シート!W429="","",基本情報入力シート!W429)</f>
        <v/>
      </c>
      <c r="G401" s="288" t="str">
        <f>IF(基本情報入力シート!X429="","",基本情報入力シート!X429)</f>
        <v/>
      </c>
      <c r="H401" s="427" t="str">
        <f>IF(基本情報入力シート!Z429="","",基本情報入力シート!Z429)</f>
        <v/>
      </c>
      <c r="I401" s="428" t="str">
        <f>IF(基本情報入力シート!AC429&lt;&gt;"", 基本情報入力シート!AC429, "")</f>
        <v/>
      </c>
      <c r="J401" s="429" t="str">
        <f>IF(基本情報入力シート!AA429="","",基本情報入力シート!AA429)</f>
        <v/>
      </c>
      <c r="K401" s="56" t="str">
        <f>IF(基本情報入力シート!AB429="","",基本情報入力シート!AB429)</f>
        <v/>
      </c>
      <c r="L401" s="430" t="str">
        <f>IF(G401="","",VLOOKUP(G401,【参考】数式用!$A$3:$C$46,3,FALSE))</f>
        <v/>
      </c>
      <c r="M401" s="289" t="str">
        <f t="shared" si="33"/>
        <v/>
      </c>
      <c r="N401" s="259"/>
      <c r="O401" s="259"/>
      <c r="P401" s="259"/>
      <c r="Q401" s="213"/>
      <c r="R401" s="58"/>
      <c r="S401" s="683" t="str">
        <f t="shared" si="34"/>
        <v/>
      </c>
      <c r="T401" s="683"/>
      <c r="U401" s="683"/>
      <c r="V401" s="683"/>
      <c r="W401" s="683"/>
      <c r="X401" s="683"/>
      <c r="Y401" s="683"/>
      <c r="Z401" s="683"/>
      <c r="AA401" s="683"/>
      <c r="AB401" s="683"/>
      <c r="AC401" s="683"/>
      <c r="AE401" s="294" t="str">
        <f t="shared" si="35"/>
        <v/>
      </c>
      <c r="AF401" s="294" t="str">
        <f t="shared" si="36"/>
        <v>×</v>
      </c>
      <c r="AG401" s="284" t="e">
        <f>D401&amp;I401&amp;#REF!</f>
        <v>#REF!</v>
      </c>
      <c r="AH401" s="285" t="e">
        <f>IF(#REF!="○", F401, "")</f>
        <v>#REF!</v>
      </c>
    </row>
    <row r="402" spans="1:34" ht="36.75" customHeight="1">
      <c r="A402" s="286">
        <f t="shared" si="37"/>
        <v>392</v>
      </c>
      <c r="B402" s="287" t="str">
        <f>IF(基本情報入力シート!B430="","",基本情報入力シート!B430)</f>
        <v/>
      </c>
      <c r="C402" s="288" t="str">
        <f>IF(基本情報入力シート!L430="","",基本情報入力シート!L430)</f>
        <v/>
      </c>
      <c r="D402" s="288" t="str">
        <f>IF(基本情報入力シート!Q430="","",基本情報入力シート!Q430)</f>
        <v/>
      </c>
      <c r="E402" s="288" t="str">
        <f>IF(基本情報入力シート!V430="","",基本情報入力シート!V430)</f>
        <v/>
      </c>
      <c r="F402" s="288" t="str">
        <f>IF(基本情報入力シート!W430="","",基本情報入力シート!W430)</f>
        <v/>
      </c>
      <c r="G402" s="288" t="str">
        <f>IF(基本情報入力シート!X430="","",基本情報入力シート!X430)</f>
        <v/>
      </c>
      <c r="H402" s="427" t="str">
        <f>IF(基本情報入力シート!Z430="","",基本情報入力シート!Z430)</f>
        <v/>
      </c>
      <c r="I402" s="428" t="str">
        <f>IF(基本情報入力シート!AC430&lt;&gt;"", 基本情報入力シート!AC430, "")</f>
        <v/>
      </c>
      <c r="J402" s="429" t="str">
        <f>IF(基本情報入力シート!AA430="","",基本情報入力シート!AA430)</f>
        <v/>
      </c>
      <c r="K402" s="56" t="str">
        <f>IF(基本情報入力シート!AB430="","",基本情報入力シート!AB430)</f>
        <v/>
      </c>
      <c r="L402" s="430" t="str">
        <f>IF(G402="","",VLOOKUP(G402,【参考】数式用!$A$3:$C$46,3,FALSE))</f>
        <v/>
      </c>
      <c r="M402" s="289" t="str">
        <f t="shared" si="33"/>
        <v/>
      </c>
      <c r="N402" s="259"/>
      <c r="O402" s="259"/>
      <c r="P402" s="259"/>
      <c r="Q402" s="213"/>
      <c r="R402" s="58"/>
      <c r="S402" s="683" t="str">
        <f t="shared" si="34"/>
        <v/>
      </c>
      <c r="T402" s="683"/>
      <c r="U402" s="683"/>
      <c r="V402" s="683"/>
      <c r="W402" s="683"/>
      <c r="X402" s="683"/>
      <c r="Y402" s="683"/>
      <c r="Z402" s="683"/>
      <c r="AA402" s="683"/>
      <c r="AB402" s="683"/>
      <c r="AC402" s="683"/>
      <c r="AE402" s="294" t="str">
        <f t="shared" si="35"/>
        <v/>
      </c>
      <c r="AF402" s="294" t="str">
        <f t="shared" si="36"/>
        <v>×</v>
      </c>
      <c r="AG402" s="284" t="e">
        <f>D402&amp;I402&amp;#REF!</f>
        <v>#REF!</v>
      </c>
      <c r="AH402" s="285" t="e">
        <f>IF(#REF!="○", F402, "")</f>
        <v>#REF!</v>
      </c>
    </row>
    <row r="403" spans="1:34" ht="36.75" customHeight="1">
      <c r="A403" s="286">
        <f t="shared" si="37"/>
        <v>393</v>
      </c>
      <c r="B403" s="287" t="str">
        <f>IF(基本情報入力シート!B431="","",基本情報入力シート!B431)</f>
        <v/>
      </c>
      <c r="C403" s="288" t="str">
        <f>IF(基本情報入力シート!L431="","",基本情報入力シート!L431)</f>
        <v/>
      </c>
      <c r="D403" s="288" t="str">
        <f>IF(基本情報入力シート!Q431="","",基本情報入力シート!Q431)</f>
        <v/>
      </c>
      <c r="E403" s="288" t="str">
        <f>IF(基本情報入力シート!V431="","",基本情報入力シート!V431)</f>
        <v/>
      </c>
      <c r="F403" s="288" t="str">
        <f>IF(基本情報入力シート!W431="","",基本情報入力シート!W431)</f>
        <v/>
      </c>
      <c r="G403" s="288" t="str">
        <f>IF(基本情報入力シート!X431="","",基本情報入力シート!X431)</f>
        <v/>
      </c>
      <c r="H403" s="427" t="str">
        <f>IF(基本情報入力シート!Z431="","",基本情報入力シート!Z431)</f>
        <v/>
      </c>
      <c r="I403" s="428" t="str">
        <f>IF(基本情報入力シート!AC431&lt;&gt;"", 基本情報入力シート!AC431, "")</f>
        <v/>
      </c>
      <c r="J403" s="429" t="str">
        <f>IF(基本情報入力シート!AA431="","",基本情報入力シート!AA431)</f>
        <v/>
      </c>
      <c r="K403" s="56" t="str">
        <f>IF(基本情報入力シート!AB431="","",基本情報入力シート!AB431)</f>
        <v/>
      </c>
      <c r="L403" s="430" t="str">
        <f>IF(G403="","",VLOOKUP(G403,【参考】数式用!$A$3:$C$46,3,FALSE))</f>
        <v/>
      </c>
      <c r="M403" s="289" t="str">
        <f t="shared" si="33"/>
        <v/>
      </c>
      <c r="N403" s="259"/>
      <c r="O403" s="259"/>
      <c r="P403" s="259"/>
      <c r="Q403" s="213"/>
      <c r="R403" s="58"/>
      <c r="S403" s="683" t="str">
        <f t="shared" si="34"/>
        <v/>
      </c>
      <c r="T403" s="683"/>
      <c r="U403" s="683"/>
      <c r="V403" s="683"/>
      <c r="W403" s="683"/>
      <c r="X403" s="683"/>
      <c r="Y403" s="683"/>
      <c r="Z403" s="683"/>
      <c r="AA403" s="683"/>
      <c r="AB403" s="683"/>
      <c r="AC403" s="683"/>
      <c r="AE403" s="294" t="str">
        <f t="shared" si="35"/>
        <v/>
      </c>
      <c r="AF403" s="294" t="str">
        <f t="shared" si="36"/>
        <v>×</v>
      </c>
      <c r="AG403" s="284" t="e">
        <f>D403&amp;I403&amp;#REF!</f>
        <v>#REF!</v>
      </c>
      <c r="AH403" s="285" t="e">
        <f>IF(#REF!="○", F403, "")</f>
        <v>#REF!</v>
      </c>
    </row>
    <row r="404" spans="1:34" ht="36.75" customHeight="1">
      <c r="A404" s="286">
        <f t="shared" si="37"/>
        <v>394</v>
      </c>
      <c r="B404" s="287" t="str">
        <f>IF(基本情報入力シート!B432="","",基本情報入力シート!B432)</f>
        <v/>
      </c>
      <c r="C404" s="288" t="str">
        <f>IF(基本情報入力シート!L432="","",基本情報入力シート!L432)</f>
        <v/>
      </c>
      <c r="D404" s="288" t="str">
        <f>IF(基本情報入力シート!Q432="","",基本情報入力シート!Q432)</f>
        <v/>
      </c>
      <c r="E404" s="288" t="str">
        <f>IF(基本情報入力シート!V432="","",基本情報入力シート!V432)</f>
        <v/>
      </c>
      <c r="F404" s="288" t="str">
        <f>IF(基本情報入力シート!W432="","",基本情報入力シート!W432)</f>
        <v/>
      </c>
      <c r="G404" s="288" t="str">
        <f>IF(基本情報入力シート!X432="","",基本情報入力シート!X432)</f>
        <v/>
      </c>
      <c r="H404" s="427" t="str">
        <f>IF(基本情報入力シート!Z432="","",基本情報入力シート!Z432)</f>
        <v/>
      </c>
      <c r="I404" s="428" t="str">
        <f>IF(基本情報入力シート!AC432&lt;&gt;"", 基本情報入力シート!AC432, "")</f>
        <v/>
      </c>
      <c r="J404" s="429" t="str">
        <f>IF(基本情報入力シート!AA432="","",基本情報入力シート!AA432)</f>
        <v/>
      </c>
      <c r="K404" s="56" t="str">
        <f>IF(基本情報入力シート!AB432="","",基本情報入力シート!AB432)</f>
        <v/>
      </c>
      <c r="L404" s="430" t="str">
        <f>IF(G404="","",VLOOKUP(G404,【参考】数式用!$A$3:$C$46,3,FALSE))</f>
        <v/>
      </c>
      <c r="M404" s="289" t="str">
        <f t="shared" si="33"/>
        <v/>
      </c>
      <c r="N404" s="259"/>
      <c r="O404" s="259"/>
      <c r="P404" s="259"/>
      <c r="Q404" s="213"/>
      <c r="R404" s="58"/>
      <c r="S404" s="683" t="str">
        <f t="shared" si="34"/>
        <v/>
      </c>
      <c r="T404" s="683"/>
      <c r="U404" s="683"/>
      <c r="V404" s="683"/>
      <c r="W404" s="683"/>
      <c r="X404" s="683"/>
      <c r="Y404" s="683"/>
      <c r="Z404" s="683"/>
      <c r="AA404" s="683"/>
      <c r="AB404" s="683"/>
      <c r="AC404" s="683"/>
      <c r="AE404" s="294" t="str">
        <f t="shared" si="35"/>
        <v/>
      </c>
      <c r="AF404" s="294" t="str">
        <f t="shared" si="36"/>
        <v>×</v>
      </c>
      <c r="AG404" s="284" t="e">
        <f>D404&amp;I404&amp;#REF!</f>
        <v>#REF!</v>
      </c>
      <c r="AH404" s="285" t="e">
        <f>IF(#REF!="○", F404, "")</f>
        <v>#REF!</v>
      </c>
    </row>
    <row r="405" spans="1:34" ht="36.75" customHeight="1">
      <c r="A405" s="286">
        <f t="shared" si="37"/>
        <v>395</v>
      </c>
      <c r="B405" s="287" t="str">
        <f>IF(基本情報入力シート!B433="","",基本情報入力シート!B433)</f>
        <v/>
      </c>
      <c r="C405" s="288" t="str">
        <f>IF(基本情報入力シート!L433="","",基本情報入力シート!L433)</f>
        <v/>
      </c>
      <c r="D405" s="288" t="str">
        <f>IF(基本情報入力シート!Q433="","",基本情報入力シート!Q433)</f>
        <v/>
      </c>
      <c r="E405" s="288" t="str">
        <f>IF(基本情報入力シート!V433="","",基本情報入力シート!V433)</f>
        <v/>
      </c>
      <c r="F405" s="288" t="str">
        <f>IF(基本情報入力シート!W433="","",基本情報入力シート!W433)</f>
        <v/>
      </c>
      <c r="G405" s="288" t="str">
        <f>IF(基本情報入力シート!X433="","",基本情報入力シート!X433)</f>
        <v/>
      </c>
      <c r="H405" s="427" t="str">
        <f>IF(基本情報入力シート!Z433="","",基本情報入力シート!Z433)</f>
        <v/>
      </c>
      <c r="I405" s="428" t="str">
        <f>IF(基本情報入力シート!AC433&lt;&gt;"", 基本情報入力シート!AC433, "")</f>
        <v/>
      </c>
      <c r="J405" s="429" t="str">
        <f>IF(基本情報入力シート!AA433="","",基本情報入力シート!AA433)</f>
        <v/>
      </c>
      <c r="K405" s="56" t="str">
        <f>IF(基本情報入力シート!AB433="","",基本情報入力シート!AB433)</f>
        <v/>
      </c>
      <c r="L405" s="430" t="str">
        <f>IF(G405="","",VLOOKUP(G405,【参考】数式用!$A$3:$C$46,3,FALSE))</f>
        <v/>
      </c>
      <c r="M405" s="289" t="str">
        <f t="shared" si="33"/>
        <v/>
      </c>
      <c r="N405" s="259"/>
      <c r="O405" s="259"/>
      <c r="P405" s="259"/>
      <c r="Q405" s="213"/>
      <c r="R405" s="58"/>
      <c r="S405" s="683" t="str">
        <f t="shared" si="34"/>
        <v/>
      </c>
      <c r="T405" s="683"/>
      <c r="U405" s="683"/>
      <c r="V405" s="683"/>
      <c r="W405" s="683"/>
      <c r="X405" s="683"/>
      <c r="Y405" s="683"/>
      <c r="Z405" s="683"/>
      <c r="AA405" s="683"/>
      <c r="AB405" s="683"/>
      <c r="AC405" s="683"/>
      <c r="AE405" s="294" t="str">
        <f t="shared" si="35"/>
        <v/>
      </c>
      <c r="AF405" s="294" t="str">
        <f t="shared" si="36"/>
        <v>×</v>
      </c>
      <c r="AG405" s="284" t="e">
        <f>D405&amp;I405&amp;#REF!</f>
        <v>#REF!</v>
      </c>
      <c r="AH405" s="285" t="e">
        <f>IF(#REF!="○", F405, "")</f>
        <v>#REF!</v>
      </c>
    </row>
    <row r="406" spans="1:34" ht="36.75" customHeight="1">
      <c r="A406" s="286">
        <f t="shared" si="37"/>
        <v>396</v>
      </c>
      <c r="B406" s="287" t="str">
        <f>IF(基本情報入力シート!B434="","",基本情報入力シート!B434)</f>
        <v/>
      </c>
      <c r="C406" s="288" t="str">
        <f>IF(基本情報入力シート!L434="","",基本情報入力シート!L434)</f>
        <v/>
      </c>
      <c r="D406" s="288" t="str">
        <f>IF(基本情報入力シート!Q434="","",基本情報入力シート!Q434)</f>
        <v/>
      </c>
      <c r="E406" s="288" t="str">
        <f>IF(基本情報入力シート!V434="","",基本情報入力シート!V434)</f>
        <v/>
      </c>
      <c r="F406" s="288" t="str">
        <f>IF(基本情報入力シート!W434="","",基本情報入力シート!W434)</f>
        <v/>
      </c>
      <c r="G406" s="288" t="str">
        <f>IF(基本情報入力シート!X434="","",基本情報入力シート!X434)</f>
        <v/>
      </c>
      <c r="H406" s="427" t="str">
        <f>IF(基本情報入力シート!Z434="","",基本情報入力シート!Z434)</f>
        <v/>
      </c>
      <c r="I406" s="428" t="str">
        <f>IF(基本情報入力シート!AC434&lt;&gt;"", 基本情報入力シート!AC434, "")</f>
        <v/>
      </c>
      <c r="J406" s="429" t="str">
        <f>IF(基本情報入力シート!AA434="","",基本情報入力シート!AA434)</f>
        <v/>
      </c>
      <c r="K406" s="56" t="str">
        <f>IF(基本情報入力シート!AB434="","",基本情報入力シート!AB434)</f>
        <v/>
      </c>
      <c r="L406" s="430" t="str">
        <f>IF(G406="","",VLOOKUP(G406,【参考】数式用!$A$3:$C$46,3,FALSE))</f>
        <v/>
      </c>
      <c r="M406" s="289" t="str">
        <f t="shared" si="33"/>
        <v/>
      </c>
      <c r="N406" s="259"/>
      <c r="O406" s="259"/>
      <c r="P406" s="259"/>
      <c r="Q406" s="213"/>
      <c r="R406" s="58"/>
      <c r="S406" s="683" t="str">
        <f t="shared" si="34"/>
        <v/>
      </c>
      <c r="T406" s="683"/>
      <c r="U406" s="683"/>
      <c r="V406" s="683"/>
      <c r="W406" s="683"/>
      <c r="X406" s="683"/>
      <c r="Y406" s="683"/>
      <c r="Z406" s="683"/>
      <c r="AA406" s="683"/>
      <c r="AB406" s="683"/>
      <c r="AC406" s="683"/>
      <c r="AE406" s="294" t="str">
        <f t="shared" si="35"/>
        <v/>
      </c>
      <c r="AF406" s="294" t="str">
        <f t="shared" si="36"/>
        <v>×</v>
      </c>
      <c r="AG406" s="284" t="e">
        <f>D406&amp;I406&amp;#REF!</f>
        <v>#REF!</v>
      </c>
      <c r="AH406" s="285" t="e">
        <f>IF(#REF!="○", F406, "")</f>
        <v>#REF!</v>
      </c>
    </row>
    <row r="407" spans="1:34" ht="36.75" customHeight="1">
      <c r="A407" s="286">
        <f t="shared" si="37"/>
        <v>397</v>
      </c>
      <c r="B407" s="287" t="str">
        <f>IF(基本情報入力シート!B435="","",基本情報入力シート!B435)</f>
        <v/>
      </c>
      <c r="C407" s="288" t="str">
        <f>IF(基本情報入力シート!L435="","",基本情報入力シート!L435)</f>
        <v/>
      </c>
      <c r="D407" s="288" t="str">
        <f>IF(基本情報入力シート!Q435="","",基本情報入力シート!Q435)</f>
        <v/>
      </c>
      <c r="E407" s="288" t="str">
        <f>IF(基本情報入力シート!V435="","",基本情報入力シート!V435)</f>
        <v/>
      </c>
      <c r="F407" s="288" t="str">
        <f>IF(基本情報入力シート!W435="","",基本情報入力シート!W435)</f>
        <v/>
      </c>
      <c r="G407" s="288" t="str">
        <f>IF(基本情報入力シート!X435="","",基本情報入力シート!X435)</f>
        <v/>
      </c>
      <c r="H407" s="427" t="str">
        <f>IF(基本情報入力シート!Z435="","",基本情報入力シート!Z435)</f>
        <v/>
      </c>
      <c r="I407" s="428" t="str">
        <f>IF(基本情報入力シート!AC435&lt;&gt;"", 基本情報入力シート!AC435, "")</f>
        <v/>
      </c>
      <c r="J407" s="429" t="str">
        <f>IF(基本情報入力シート!AA435="","",基本情報入力シート!AA435)</f>
        <v/>
      </c>
      <c r="K407" s="56" t="str">
        <f>IF(基本情報入力シート!AB435="","",基本情報入力シート!AB435)</f>
        <v/>
      </c>
      <c r="L407" s="430" t="str">
        <f>IF(G407="","",VLOOKUP(G407,【参考】数式用!$A$3:$C$46,3,FALSE))</f>
        <v/>
      </c>
      <c r="M407" s="289" t="str">
        <f t="shared" si="33"/>
        <v/>
      </c>
      <c r="N407" s="259"/>
      <c r="O407" s="259"/>
      <c r="P407" s="259"/>
      <c r="Q407" s="213"/>
      <c r="R407" s="58"/>
      <c r="S407" s="683" t="str">
        <f t="shared" si="34"/>
        <v/>
      </c>
      <c r="T407" s="683"/>
      <c r="U407" s="683"/>
      <c r="V407" s="683"/>
      <c r="W407" s="683"/>
      <c r="X407" s="683"/>
      <c r="Y407" s="683"/>
      <c r="Z407" s="683"/>
      <c r="AA407" s="683"/>
      <c r="AB407" s="683"/>
      <c r="AC407" s="683"/>
      <c r="AE407" s="294" t="str">
        <f t="shared" si="35"/>
        <v/>
      </c>
      <c r="AF407" s="294" t="str">
        <f t="shared" si="36"/>
        <v>×</v>
      </c>
      <c r="AG407" s="284" t="e">
        <f>D407&amp;I407&amp;#REF!</f>
        <v>#REF!</v>
      </c>
      <c r="AH407" s="285" t="e">
        <f>IF(#REF!="○", F407, "")</f>
        <v>#REF!</v>
      </c>
    </row>
    <row r="408" spans="1:34" ht="36.75" customHeight="1">
      <c r="A408" s="286">
        <f t="shared" si="37"/>
        <v>398</v>
      </c>
      <c r="B408" s="287" t="str">
        <f>IF(基本情報入力シート!B436="","",基本情報入力シート!B436)</f>
        <v/>
      </c>
      <c r="C408" s="288" t="str">
        <f>IF(基本情報入力シート!L436="","",基本情報入力シート!L436)</f>
        <v/>
      </c>
      <c r="D408" s="288" t="str">
        <f>IF(基本情報入力シート!Q436="","",基本情報入力シート!Q436)</f>
        <v/>
      </c>
      <c r="E408" s="288" t="str">
        <f>IF(基本情報入力シート!V436="","",基本情報入力シート!V436)</f>
        <v/>
      </c>
      <c r="F408" s="288" t="str">
        <f>IF(基本情報入力シート!W436="","",基本情報入力シート!W436)</f>
        <v/>
      </c>
      <c r="G408" s="288" t="str">
        <f>IF(基本情報入力シート!X436="","",基本情報入力シート!X436)</f>
        <v/>
      </c>
      <c r="H408" s="427" t="str">
        <f>IF(基本情報入力シート!Z436="","",基本情報入力シート!Z436)</f>
        <v/>
      </c>
      <c r="I408" s="428" t="str">
        <f>IF(基本情報入力シート!AC436&lt;&gt;"", 基本情報入力シート!AC436, "")</f>
        <v/>
      </c>
      <c r="J408" s="429" t="str">
        <f>IF(基本情報入力シート!AA436="","",基本情報入力シート!AA436)</f>
        <v/>
      </c>
      <c r="K408" s="56" t="str">
        <f>IF(基本情報入力シート!AB436="","",基本情報入力シート!AB436)</f>
        <v/>
      </c>
      <c r="L408" s="430" t="str">
        <f>IF(G408="","",VLOOKUP(G408,【参考】数式用!$A$3:$C$46,3,FALSE))</f>
        <v/>
      </c>
      <c r="M408" s="289" t="str">
        <f t="shared" si="33"/>
        <v/>
      </c>
      <c r="N408" s="259"/>
      <c r="O408" s="259"/>
      <c r="P408" s="259"/>
      <c r="Q408" s="213"/>
      <c r="R408" s="58"/>
      <c r="S408" s="683" t="str">
        <f t="shared" si="34"/>
        <v/>
      </c>
      <c r="T408" s="683"/>
      <c r="U408" s="683"/>
      <c r="V408" s="683"/>
      <c r="W408" s="683"/>
      <c r="X408" s="683"/>
      <c r="Y408" s="683"/>
      <c r="Z408" s="683"/>
      <c r="AA408" s="683"/>
      <c r="AB408" s="683"/>
      <c r="AC408" s="683"/>
      <c r="AE408" s="294" t="str">
        <f t="shared" si="35"/>
        <v/>
      </c>
      <c r="AF408" s="294" t="str">
        <f t="shared" si="36"/>
        <v>×</v>
      </c>
      <c r="AG408" s="284" t="e">
        <f>D408&amp;I408&amp;#REF!</f>
        <v>#REF!</v>
      </c>
      <c r="AH408" s="285" t="e">
        <f>IF(#REF!="○", F408, "")</f>
        <v>#REF!</v>
      </c>
    </row>
    <row r="409" spans="1:34" ht="36.75" customHeight="1">
      <c r="A409" s="286">
        <f t="shared" si="37"/>
        <v>399</v>
      </c>
      <c r="B409" s="287" t="str">
        <f>IF(基本情報入力シート!B437="","",基本情報入力シート!B437)</f>
        <v/>
      </c>
      <c r="C409" s="288" t="str">
        <f>IF(基本情報入力シート!L437="","",基本情報入力シート!L437)</f>
        <v/>
      </c>
      <c r="D409" s="288" t="str">
        <f>IF(基本情報入力シート!Q437="","",基本情報入力シート!Q437)</f>
        <v/>
      </c>
      <c r="E409" s="288" t="str">
        <f>IF(基本情報入力シート!V437="","",基本情報入力シート!V437)</f>
        <v/>
      </c>
      <c r="F409" s="288" t="str">
        <f>IF(基本情報入力シート!W437="","",基本情報入力シート!W437)</f>
        <v/>
      </c>
      <c r="G409" s="288" t="str">
        <f>IF(基本情報入力シート!X437="","",基本情報入力シート!X437)</f>
        <v/>
      </c>
      <c r="H409" s="427" t="str">
        <f>IF(基本情報入力シート!Z437="","",基本情報入力シート!Z437)</f>
        <v/>
      </c>
      <c r="I409" s="428" t="str">
        <f>IF(基本情報入力シート!AC437&lt;&gt;"", 基本情報入力シート!AC437, "")</f>
        <v/>
      </c>
      <c r="J409" s="429" t="str">
        <f>IF(基本情報入力シート!AA437="","",基本情報入力シート!AA437)</f>
        <v/>
      </c>
      <c r="K409" s="56" t="str">
        <f>IF(基本情報入力シート!AB437="","",基本情報入力シート!AB437)</f>
        <v/>
      </c>
      <c r="L409" s="430" t="str">
        <f>IF(G409="","",VLOOKUP(G409,【参考】数式用!$A$3:$C$46,3,FALSE))</f>
        <v/>
      </c>
      <c r="M409" s="289" t="str">
        <f t="shared" si="33"/>
        <v/>
      </c>
      <c r="N409" s="259"/>
      <c r="O409" s="259"/>
      <c r="P409" s="259"/>
      <c r="Q409" s="213"/>
      <c r="R409" s="58"/>
      <c r="S409" s="683" t="str">
        <f t="shared" si="34"/>
        <v/>
      </c>
      <c r="T409" s="683"/>
      <c r="U409" s="683"/>
      <c r="V409" s="683"/>
      <c r="W409" s="683"/>
      <c r="X409" s="683"/>
      <c r="Y409" s="683"/>
      <c r="Z409" s="683"/>
      <c r="AA409" s="683"/>
      <c r="AB409" s="683"/>
      <c r="AC409" s="683"/>
      <c r="AE409" s="294" t="str">
        <f t="shared" si="35"/>
        <v/>
      </c>
      <c r="AF409" s="294" t="str">
        <f t="shared" si="36"/>
        <v>×</v>
      </c>
      <c r="AG409" s="284" t="e">
        <f>D409&amp;I409&amp;#REF!</f>
        <v>#REF!</v>
      </c>
      <c r="AH409" s="285" t="e">
        <f>IF(#REF!="○", F409, "")</f>
        <v>#REF!</v>
      </c>
    </row>
    <row r="410" spans="1:34" ht="36.75" customHeight="1">
      <c r="A410" s="286">
        <f t="shared" si="37"/>
        <v>400</v>
      </c>
      <c r="B410" s="287" t="str">
        <f>IF(基本情報入力シート!B438="","",基本情報入力シート!B438)</f>
        <v/>
      </c>
      <c r="C410" s="288" t="str">
        <f>IF(基本情報入力シート!L438="","",基本情報入力シート!L438)</f>
        <v/>
      </c>
      <c r="D410" s="288" t="str">
        <f>IF(基本情報入力シート!Q438="","",基本情報入力シート!Q438)</f>
        <v/>
      </c>
      <c r="E410" s="288" t="str">
        <f>IF(基本情報入力シート!V438="","",基本情報入力シート!V438)</f>
        <v/>
      </c>
      <c r="F410" s="288" t="str">
        <f>IF(基本情報入力シート!W438="","",基本情報入力シート!W438)</f>
        <v/>
      </c>
      <c r="G410" s="288" t="str">
        <f>IF(基本情報入力シート!X438="","",基本情報入力シート!X438)</f>
        <v/>
      </c>
      <c r="H410" s="427" t="str">
        <f>IF(基本情報入力シート!Z438="","",基本情報入力シート!Z438)</f>
        <v/>
      </c>
      <c r="I410" s="428" t="str">
        <f>IF(基本情報入力シート!AC438&lt;&gt;"", 基本情報入力シート!AC438, "")</f>
        <v/>
      </c>
      <c r="J410" s="429" t="str">
        <f>IF(基本情報入力シート!AA438="","",基本情報入力シート!AA438)</f>
        <v/>
      </c>
      <c r="K410" s="56" t="str">
        <f>IF(基本情報入力シート!AB438="","",基本情報入力シート!AB438)</f>
        <v/>
      </c>
      <c r="L410" s="430" t="str">
        <f>IF(G410="","",VLOOKUP(G410,【参考】数式用!$A$3:$C$46,3,FALSE))</f>
        <v/>
      </c>
      <c r="M410" s="289" t="str">
        <f t="shared" si="33"/>
        <v/>
      </c>
      <c r="N410" s="259"/>
      <c r="O410" s="259"/>
      <c r="P410" s="259"/>
      <c r="Q410" s="213"/>
      <c r="R410" s="58"/>
      <c r="S410" s="683" t="str">
        <f t="shared" si="34"/>
        <v/>
      </c>
      <c r="T410" s="683"/>
      <c r="U410" s="683"/>
      <c r="V410" s="683"/>
      <c r="W410" s="683"/>
      <c r="X410" s="683"/>
      <c r="Y410" s="683"/>
      <c r="Z410" s="683"/>
      <c r="AA410" s="683"/>
      <c r="AB410" s="683"/>
      <c r="AC410" s="683"/>
      <c r="AE410" s="294" t="str">
        <f t="shared" si="35"/>
        <v/>
      </c>
      <c r="AF410" s="294" t="str">
        <f t="shared" si="36"/>
        <v>×</v>
      </c>
      <c r="AG410" s="284" t="e">
        <f>D410&amp;I410&amp;#REF!</f>
        <v>#REF!</v>
      </c>
      <c r="AH410" s="285" t="e">
        <f>IF(#REF!="○", F410, "")</f>
        <v>#REF!</v>
      </c>
    </row>
    <row r="411" spans="1:34" ht="36.75" customHeight="1">
      <c r="A411" s="286">
        <f t="shared" si="37"/>
        <v>401</v>
      </c>
      <c r="B411" s="287" t="str">
        <f>IF(基本情報入力シート!B439="","",基本情報入力シート!B439)</f>
        <v/>
      </c>
      <c r="C411" s="288" t="str">
        <f>IF(基本情報入力シート!L439="","",基本情報入力シート!L439)</f>
        <v/>
      </c>
      <c r="D411" s="288" t="str">
        <f>IF(基本情報入力シート!Q439="","",基本情報入力シート!Q439)</f>
        <v/>
      </c>
      <c r="E411" s="288" t="str">
        <f>IF(基本情報入力シート!V439="","",基本情報入力シート!V439)</f>
        <v/>
      </c>
      <c r="F411" s="288" t="str">
        <f>IF(基本情報入力シート!W439="","",基本情報入力シート!W439)</f>
        <v/>
      </c>
      <c r="G411" s="288" t="str">
        <f>IF(基本情報入力シート!X439="","",基本情報入力シート!X439)</f>
        <v/>
      </c>
      <c r="H411" s="427" t="str">
        <f>IF(基本情報入力シート!Z439="","",基本情報入力シート!Z439)</f>
        <v/>
      </c>
      <c r="I411" s="428" t="str">
        <f>IF(基本情報入力シート!AC439&lt;&gt;"", 基本情報入力シート!AC439, "")</f>
        <v/>
      </c>
      <c r="J411" s="429" t="str">
        <f>IF(基本情報入力シート!AA439="","",基本情報入力シート!AA439)</f>
        <v/>
      </c>
      <c r="K411" s="56" t="str">
        <f>IF(基本情報入力シート!AB439="","",基本情報入力シート!AB439)</f>
        <v/>
      </c>
      <c r="L411" s="430" t="str">
        <f>IF(G411="","",VLOOKUP(G411,【参考】数式用!$A$3:$C$46,3,FALSE))</f>
        <v/>
      </c>
      <c r="M411" s="289" t="str">
        <f t="shared" si="33"/>
        <v/>
      </c>
      <c r="N411" s="259"/>
      <c r="O411" s="259"/>
      <c r="P411" s="259"/>
      <c r="Q411" s="213"/>
      <c r="R411" s="58"/>
      <c r="S411" s="683" t="str">
        <f t="shared" si="34"/>
        <v/>
      </c>
      <c r="T411" s="683"/>
      <c r="U411" s="683"/>
      <c r="V411" s="683"/>
      <c r="W411" s="683"/>
      <c r="X411" s="683"/>
      <c r="Y411" s="683"/>
      <c r="Z411" s="683"/>
      <c r="AA411" s="683"/>
      <c r="AB411" s="683"/>
      <c r="AC411" s="683"/>
      <c r="AE411" s="294" t="str">
        <f t="shared" si="35"/>
        <v/>
      </c>
      <c r="AF411" s="294" t="str">
        <f t="shared" si="36"/>
        <v>×</v>
      </c>
      <c r="AG411" s="284" t="e">
        <f>D411&amp;I411&amp;#REF!</f>
        <v>#REF!</v>
      </c>
      <c r="AH411" s="285" t="e">
        <f>IF(#REF!="○", F411, "")</f>
        <v>#REF!</v>
      </c>
    </row>
    <row r="412" spans="1:34" ht="36.75" customHeight="1">
      <c r="A412" s="286">
        <f t="shared" si="37"/>
        <v>402</v>
      </c>
      <c r="B412" s="287" t="str">
        <f>IF(基本情報入力シート!B440="","",基本情報入力シート!B440)</f>
        <v/>
      </c>
      <c r="C412" s="288" t="str">
        <f>IF(基本情報入力シート!L440="","",基本情報入力シート!L440)</f>
        <v/>
      </c>
      <c r="D412" s="288" t="str">
        <f>IF(基本情報入力シート!Q440="","",基本情報入力シート!Q440)</f>
        <v/>
      </c>
      <c r="E412" s="288" t="str">
        <f>IF(基本情報入力シート!V440="","",基本情報入力シート!V440)</f>
        <v/>
      </c>
      <c r="F412" s="288" t="str">
        <f>IF(基本情報入力シート!W440="","",基本情報入力シート!W440)</f>
        <v/>
      </c>
      <c r="G412" s="288" t="str">
        <f>IF(基本情報入力シート!X440="","",基本情報入力シート!X440)</f>
        <v/>
      </c>
      <c r="H412" s="427" t="str">
        <f>IF(基本情報入力シート!Z440="","",基本情報入力シート!Z440)</f>
        <v/>
      </c>
      <c r="I412" s="428" t="str">
        <f>IF(基本情報入力シート!AC440&lt;&gt;"", 基本情報入力シート!AC440, "")</f>
        <v/>
      </c>
      <c r="J412" s="429" t="str">
        <f>IF(基本情報入力シート!AA440="","",基本情報入力シート!AA440)</f>
        <v/>
      </c>
      <c r="K412" s="56" t="str">
        <f>IF(基本情報入力シート!AB440="","",基本情報入力シート!AB440)</f>
        <v/>
      </c>
      <c r="L412" s="430" t="str">
        <f>IF(G412="","",VLOOKUP(G412,【参考】数式用!$A$3:$C$46,3,FALSE))</f>
        <v/>
      </c>
      <c r="M412" s="289" t="str">
        <f t="shared" si="33"/>
        <v/>
      </c>
      <c r="N412" s="259"/>
      <c r="O412" s="259"/>
      <c r="P412" s="259"/>
      <c r="Q412" s="213"/>
      <c r="R412" s="58"/>
      <c r="S412" s="683" t="str">
        <f t="shared" si="34"/>
        <v/>
      </c>
      <c r="T412" s="683"/>
      <c r="U412" s="683"/>
      <c r="V412" s="683"/>
      <c r="W412" s="683"/>
      <c r="X412" s="683"/>
      <c r="Y412" s="683"/>
      <c r="Z412" s="683"/>
      <c r="AA412" s="683"/>
      <c r="AB412" s="683"/>
      <c r="AC412" s="683"/>
      <c r="AE412" s="294" t="str">
        <f t="shared" si="35"/>
        <v/>
      </c>
      <c r="AF412" s="294" t="str">
        <f t="shared" si="36"/>
        <v>×</v>
      </c>
      <c r="AG412" s="284" t="e">
        <f>D412&amp;I412&amp;#REF!</f>
        <v>#REF!</v>
      </c>
      <c r="AH412" s="285" t="e">
        <f>IF(#REF!="○", F412, "")</f>
        <v>#REF!</v>
      </c>
    </row>
    <row r="413" spans="1:34" ht="36.75" customHeight="1">
      <c r="A413" s="286">
        <f t="shared" si="37"/>
        <v>403</v>
      </c>
      <c r="B413" s="287" t="str">
        <f>IF(基本情報入力シート!B441="","",基本情報入力シート!B441)</f>
        <v/>
      </c>
      <c r="C413" s="288" t="str">
        <f>IF(基本情報入力シート!L441="","",基本情報入力シート!L441)</f>
        <v/>
      </c>
      <c r="D413" s="288" t="str">
        <f>IF(基本情報入力シート!Q441="","",基本情報入力シート!Q441)</f>
        <v/>
      </c>
      <c r="E413" s="288" t="str">
        <f>IF(基本情報入力シート!V441="","",基本情報入力シート!V441)</f>
        <v/>
      </c>
      <c r="F413" s="288" t="str">
        <f>IF(基本情報入力シート!W441="","",基本情報入力シート!W441)</f>
        <v/>
      </c>
      <c r="G413" s="288" t="str">
        <f>IF(基本情報入力シート!X441="","",基本情報入力シート!X441)</f>
        <v/>
      </c>
      <c r="H413" s="427" t="str">
        <f>IF(基本情報入力シート!Z441="","",基本情報入力シート!Z441)</f>
        <v/>
      </c>
      <c r="I413" s="428" t="str">
        <f>IF(基本情報入力シート!AC441&lt;&gt;"", 基本情報入力シート!AC441, "")</f>
        <v/>
      </c>
      <c r="J413" s="429" t="str">
        <f>IF(基本情報入力シート!AA441="","",基本情報入力シート!AA441)</f>
        <v/>
      </c>
      <c r="K413" s="56" t="str">
        <f>IF(基本情報入力シート!AB441="","",基本情報入力シート!AB441)</f>
        <v/>
      </c>
      <c r="L413" s="430" t="str">
        <f>IF(G413="","",VLOOKUP(G413,【参考】数式用!$A$3:$C$46,3,FALSE))</f>
        <v/>
      </c>
      <c r="M413" s="289" t="str">
        <f t="shared" si="33"/>
        <v/>
      </c>
      <c r="N413" s="259"/>
      <c r="O413" s="259"/>
      <c r="P413" s="259"/>
      <c r="Q413" s="213"/>
      <c r="R413" s="58"/>
      <c r="S413" s="683" t="str">
        <f t="shared" si="34"/>
        <v/>
      </c>
      <c r="T413" s="683"/>
      <c r="U413" s="683"/>
      <c r="V413" s="683"/>
      <c r="W413" s="683"/>
      <c r="X413" s="683"/>
      <c r="Y413" s="683"/>
      <c r="Z413" s="683"/>
      <c r="AA413" s="683"/>
      <c r="AB413" s="683"/>
      <c r="AC413" s="683"/>
      <c r="AE413" s="294" t="str">
        <f t="shared" si="35"/>
        <v/>
      </c>
      <c r="AF413" s="294" t="str">
        <f t="shared" si="36"/>
        <v>×</v>
      </c>
      <c r="AG413" s="284" t="e">
        <f>D413&amp;I413&amp;#REF!</f>
        <v>#REF!</v>
      </c>
      <c r="AH413" s="285" t="e">
        <f>IF(#REF!="○", F413, "")</f>
        <v>#REF!</v>
      </c>
    </row>
    <row r="414" spans="1:34" ht="36.75" customHeight="1">
      <c r="A414" s="286">
        <f t="shared" si="37"/>
        <v>404</v>
      </c>
      <c r="B414" s="287" t="str">
        <f>IF(基本情報入力シート!B442="","",基本情報入力シート!B442)</f>
        <v/>
      </c>
      <c r="C414" s="288" t="str">
        <f>IF(基本情報入力シート!L442="","",基本情報入力シート!L442)</f>
        <v/>
      </c>
      <c r="D414" s="288" t="str">
        <f>IF(基本情報入力シート!Q442="","",基本情報入力シート!Q442)</f>
        <v/>
      </c>
      <c r="E414" s="288" t="str">
        <f>IF(基本情報入力シート!V442="","",基本情報入力シート!V442)</f>
        <v/>
      </c>
      <c r="F414" s="288" t="str">
        <f>IF(基本情報入力シート!W442="","",基本情報入力シート!W442)</f>
        <v/>
      </c>
      <c r="G414" s="288" t="str">
        <f>IF(基本情報入力シート!X442="","",基本情報入力シート!X442)</f>
        <v/>
      </c>
      <c r="H414" s="427" t="str">
        <f>IF(基本情報入力シート!Z442="","",基本情報入力シート!Z442)</f>
        <v/>
      </c>
      <c r="I414" s="428" t="str">
        <f>IF(基本情報入力シート!AC442&lt;&gt;"", 基本情報入力シート!AC442, "")</f>
        <v/>
      </c>
      <c r="J414" s="429" t="str">
        <f>IF(基本情報入力シート!AA442="","",基本情報入力シート!AA442)</f>
        <v/>
      </c>
      <c r="K414" s="56" t="str">
        <f>IF(基本情報入力シート!AB442="","",基本情報入力シート!AB442)</f>
        <v/>
      </c>
      <c r="L414" s="430" t="str">
        <f>IF(G414="","",VLOOKUP(G414,【参考】数式用!$A$3:$C$46,3,FALSE))</f>
        <v/>
      </c>
      <c r="M414" s="289" t="str">
        <f t="shared" si="33"/>
        <v/>
      </c>
      <c r="N414" s="259"/>
      <c r="O414" s="259"/>
      <c r="P414" s="259"/>
      <c r="Q414" s="213"/>
      <c r="R414" s="58"/>
      <c r="S414" s="683" t="str">
        <f t="shared" si="34"/>
        <v/>
      </c>
      <c r="T414" s="683"/>
      <c r="U414" s="683"/>
      <c r="V414" s="683"/>
      <c r="W414" s="683"/>
      <c r="X414" s="683"/>
      <c r="Y414" s="683"/>
      <c r="Z414" s="683"/>
      <c r="AA414" s="683"/>
      <c r="AB414" s="683"/>
      <c r="AC414" s="683"/>
      <c r="AE414" s="294" t="str">
        <f t="shared" si="35"/>
        <v/>
      </c>
      <c r="AF414" s="294" t="str">
        <f t="shared" si="36"/>
        <v>×</v>
      </c>
      <c r="AG414" s="284" t="e">
        <f>D414&amp;I414&amp;#REF!</f>
        <v>#REF!</v>
      </c>
      <c r="AH414" s="285" t="e">
        <f>IF(#REF!="○", F414, "")</f>
        <v>#REF!</v>
      </c>
    </row>
    <row r="415" spans="1:34" ht="36.75" customHeight="1">
      <c r="A415" s="286">
        <f t="shared" si="37"/>
        <v>405</v>
      </c>
      <c r="B415" s="287" t="str">
        <f>IF(基本情報入力シート!B443="","",基本情報入力シート!B443)</f>
        <v/>
      </c>
      <c r="C415" s="288" t="str">
        <f>IF(基本情報入力シート!L443="","",基本情報入力シート!L443)</f>
        <v/>
      </c>
      <c r="D415" s="288" t="str">
        <f>IF(基本情報入力シート!Q443="","",基本情報入力シート!Q443)</f>
        <v/>
      </c>
      <c r="E415" s="288" t="str">
        <f>IF(基本情報入力シート!V443="","",基本情報入力シート!V443)</f>
        <v/>
      </c>
      <c r="F415" s="288" t="str">
        <f>IF(基本情報入力シート!W443="","",基本情報入力シート!W443)</f>
        <v/>
      </c>
      <c r="G415" s="288" t="str">
        <f>IF(基本情報入力シート!X443="","",基本情報入力シート!X443)</f>
        <v/>
      </c>
      <c r="H415" s="427" t="str">
        <f>IF(基本情報入力シート!Z443="","",基本情報入力シート!Z443)</f>
        <v/>
      </c>
      <c r="I415" s="428" t="str">
        <f>IF(基本情報入力シート!AC443&lt;&gt;"", 基本情報入力シート!AC443, "")</f>
        <v/>
      </c>
      <c r="J415" s="429" t="str">
        <f>IF(基本情報入力シート!AA443="","",基本情報入力シート!AA443)</f>
        <v/>
      </c>
      <c r="K415" s="56" t="str">
        <f>IF(基本情報入力シート!AB443="","",基本情報入力シート!AB443)</f>
        <v/>
      </c>
      <c r="L415" s="430" t="str">
        <f>IF(G415="","",VLOOKUP(G415,【参考】数式用!$A$3:$C$46,3,FALSE))</f>
        <v/>
      </c>
      <c r="M415" s="289" t="str">
        <f t="shared" si="33"/>
        <v/>
      </c>
      <c r="N415" s="259"/>
      <c r="O415" s="259"/>
      <c r="P415" s="259"/>
      <c r="Q415" s="213"/>
      <c r="R415" s="58"/>
      <c r="S415" s="683" t="str">
        <f t="shared" si="34"/>
        <v/>
      </c>
      <c r="T415" s="683"/>
      <c r="U415" s="683"/>
      <c r="V415" s="683"/>
      <c r="W415" s="683"/>
      <c r="X415" s="683"/>
      <c r="Y415" s="683"/>
      <c r="Z415" s="683"/>
      <c r="AA415" s="683"/>
      <c r="AB415" s="683"/>
      <c r="AC415" s="683"/>
      <c r="AE415" s="294" t="str">
        <f t="shared" si="35"/>
        <v/>
      </c>
      <c r="AF415" s="294" t="str">
        <f t="shared" si="36"/>
        <v>×</v>
      </c>
      <c r="AG415" s="284" t="e">
        <f>D415&amp;I415&amp;#REF!</f>
        <v>#REF!</v>
      </c>
      <c r="AH415" s="285" t="e">
        <f>IF(#REF!="○", F415, "")</f>
        <v>#REF!</v>
      </c>
    </row>
    <row r="416" spans="1:34" ht="36.75" customHeight="1">
      <c r="A416" s="286">
        <f t="shared" si="37"/>
        <v>406</v>
      </c>
      <c r="B416" s="287" t="str">
        <f>IF(基本情報入力シート!B444="","",基本情報入力シート!B444)</f>
        <v/>
      </c>
      <c r="C416" s="288" t="str">
        <f>IF(基本情報入力シート!L444="","",基本情報入力シート!L444)</f>
        <v/>
      </c>
      <c r="D416" s="288" t="str">
        <f>IF(基本情報入力シート!Q444="","",基本情報入力シート!Q444)</f>
        <v/>
      </c>
      <c r="E416" s="288" t="str">
        <f>IF(基本情報入力シート!V444="","",基本情報入力シート!V444)</f>
        <v/>
      </c>
      <c r="F416" s="288" t="str">
        <f>IF(基本情報入力シート!W444="","",基本情報入力シート!W444)</f>
        <v/>
      </c>
      <c r="G416" s="288" t="str">
        <f>IF(基本情報入力シート!X444="","",基本情報入力シート!X444)</f>
        <v/>
      </c>
      <c r="H416" s="427" t="str">
        <f>IF(基本情報入力シート!Z444="","",基本情報入力シート!Z444)</f>
        <v/>
      </c>
      <c r="I416" s="428" t="str">
        <f>IF(基本情報入力シート!AC444&lt;&gt;"", 基本情報入力シート!AC444, "")</f>
        <v/>
      </c>
      <c r="J416" s="429" t="str">
        <f>IF(基本情報入力シート!AA444="","",基本情報入力シート!AA444)</f>
        <v/>
      </c>
      <c r="K416" s="56" t="str">
        <f>IF(基本情報入力シート!AB444="","",基本情報入力シート!AB444)</f>
        <v/>
      </c>
      <c r="L416" s="430" t="str">
        <f>IF(G416="","",VLOOKUP(G416,【参考】数式用!$A$3:$C$46,3,FALSE))</f>
        <v/>
      </c>
      <c r="M416" s="289" t="str">
        <f t="shared" si="33"/>
        <v/>
      </c>
      <c r="N416" s="259"/>
      <c r="O416" s="259"/>
      <c r="P416" s="259"/>
      <c r="Q416" s="213"/>
      <c r="R416" s="58"/>
      <c r="S416" s="683" t="str">
        <f t="shared" si="34"/>
        <v/>
      </c>
      <c r="T416" s="683"/>
      <c r="U416" s="683"/>
      <c r="V416" s="683"/>
      <c r="W416" s="683"/>
      <c r="X416" s="683"/>
      <c r="Y416" s="683"/>
      <c r="Z416" s="683"/>
      <c r="AA416" s="683"/>
      <c r="AB416" s="683"/>
      <c r="AC416" s="683"/>
      <c r="AE416" s="294" t="str">
        <f t="shared" si="35"/>
        <v/>
      </c>
      <c r="AF416" s="294" t="str">
        <f t="shared" si="36"/>
        <v>×</v>
      </c>
      <c r="AG416" s="284" t="e">
        <f>D416&amp;I416&amp;#REF!</f>
        <v>#REF!</v>
      </c>
      <c r="AH416" s="285" t="e">
        <f>IF(#REF!="○", F416, "")</f>
        <v>#REF!</v>
      </c>
    </row>
    <row r="417" spans="1:34" ht="36.75" customHeight="1">
      <c r="A417" s="286">
        <f t="shared" si="37"/>
        <v>407</v>
      </c>
      <c r="B417" s="287" t="str">
        <f>IF(基本情報入力シート!B445="","",基本情報入力シート!B445)</f>
        <v/>
      </c>
      <c r="C417" s="288" t="str">
        <f>IF(基本情報入力シート!L445="","",基本情報入力シート!L445)</f>
        <v/>
      </c>
      <c r="D417" s="288" t="str">
        <f>IF(基本情報入力シート!Q445="","",基本情報入力シート!Q445)</f>
        <v/>
      </c>
      <c r="E417" s="288" t="str">
        <f>IF(基本情報入力シート!V445="","",基本情報入力シート!V445)</f>
        <v/>
      </c>
      <c r="F417" s="288" t="str">
        <f>IF(基本情報入力シート!W445="","",基本情報入力シート!W445)</f>
        <v/>
      </c>
      <c r="G417" s="288" t="str">
        <f>IF(基本情報入力シート!X445="","",基本情報入力シート!X445)</f>
        <v/>
      </c>
      <c r="H417" s="427" t="str">
        <f>IF(基本情報入力シート!Z445="","",基本情報入力シート!Z445)</f>
        <v/>
      </c>
      <c r="I417" s="428" t="str">
        <f>IF(基本情報入力シート!AC445&lt;&gt;"", 基本情報入力シート!AC445, "")</f>
        <v/>
      </c>
      <c r="J417" s="429" t="str">
        <f>IF(基本情報入力シート!AA445="","",基本情報入力シート!AA445)</f>
        <v/>
      </c>
      <c r="K417" s="56" t="str">
        <f>IF(基本情報入力シート!AB445="","",基本情報入力シート!AB445)</f>
        <v/>
      </c>
      <c r="L417" s="430" t="str">
        <f>IF(G417="","",VLOOKUP(G417,【参考】数式用!$A$3:$C$46,3,FALSE))</f>
        <v/>
      </c>
      <c r="M417" s="289" t="str">
        <f t="shared" si="33"/>
        <v/>
      </c>
      <c r="N417" s="259"/>
      <c r="O417" s="259"/>
      <c r="P417" s="259"/>
      <c r="Q417" s="213"/>
      <c r="R417" s="58"/>
      <c r="S417" s="683" t="str">
        <f t="shared" si="34"/>
        <v/>
      </c>
      <c r="T417" s="683"/>
      <c r="U417" s="683"/>
      <c r="V417" s="683"/>
      <c r="W417" s="683"/>
      <c r="X417" s="683"/>
      <c r="Y417" s="683"/>
      <c r="Z417" s="683"/>
      <c r="AA417" s="683"/>
      <c r="AB417" s="683"/>
      <c r="AC417" s="683"/>
      <c r="AE417" s="294" t="str">
        <f t="shared" si="35"/>
        <v/>
      </c>
      <c r="AF417" s="294" t="str">
        <f t="shared" si="36"/>
        <v>×</v>
      </c>
      <c r="AG417" s="284" t="e">
        <f>D417&amp;I417&amp;#REF!</f>
        <v>#REF!</v>
      </c>
      <c r="AH417" s="285" t="e">
        <f>IF(#REF!="○", F417, "")</f>
        <v>#REF!</v>
      </c>
    </row>
    <row r="418" spans="1:34" ht="36.75" customHeight="1">
      <c r="A418" s="286">
        <f t="shared" si="37"/>
        <v>408</v>
      </c>
      <c r="B418" s="287" t="str">
        <f>IF(基本情報入力シート!B446="","",基本情報入力シート!B446)</f>
        <v/>
      </c>
      <c r="C418" s="288" t="str">
        <f>IF(基本情報入力シート!L446="","",基本情報入力シート!L446)</f>
        <v/>
      </c>
      <c r="D418" s="288" t="str">
        <f>IF(基本情報入力シート!Q446="","",基本情報入力シート!Q446)</f>
        <v/>
      </c>
      <c r="E418" s="288" t="str">
        <f>IF(基本情報入力シート!V446="","",基本情報入力シート!V446)</f>
        <v/>
      </c>
      <c r="F418" s="288" t="str">
        <f>IF(基本情報入力シート!W446="","",基本情報入力シート!W446)</f>
        <v/>
      </c>
      <c r="G418" s="288" t="str">
        <f>IF(基本情報入力シート!X446="","",基本情報入力シート!X446)</f>
        <v/>
      </c>
      <c r="H418" s="427" t="str">
        <f>IF(基本情報入力シート!Z446="","",基本情報入力シート!Z446)</f>
        <v/>
      </c>
      <c r="I418" s="428" t="str">
        <f>IF(基本情報入力シート!AC446&lt;&gt;"", 基本情報入力シート!AC446, "")</f>
        <v/>
      </c>
      <c r="J418" s="429" t="str">
        <f>IF(基本情報入力シート!AA446="","",基本情報入力シート!AA446)</f>
        <v/>
      </c>
      <c r="K418" s="56" t="str">
        <f>IF(基本情報入力シート!AB446="","",基本情報入力シート!AB446)</f>
        <v/>
      </c>
      <c r="L418" s="430" t="str">
        <f>IF(G418="","",VLOOKUP(G418,【参考】数式用!$A$3:$C$46,3,FALSE))</f>
        <v/>
      </c>
      <c r="M418" s="289" t="str">
        <f t="shared" si="33"/>
        <v/>
      </c>
      <c r="N418" s="259"/>
      <c r="O418" s="259"/>
      <c r="P418" s="259"/>
      <c r="Q418" s="213"/>
      <c r="R418" s="58"/>
      <c r="S418" s="683" t="str">
        <f t="shared" si="34"/>
        <v/>
      </c>
      <c r="T418" s="683"/>
      <c r="U418" s="683"/>
      <c r="V418" s="683"/>
      <c r="W418" s="683"/>
      <c r="X418" s="683"/>
      <c r="Y418" s="683"/>
      <c r="Z418" s="683"/>
      <c r="AA418" s="683"/>
      <c r="AB418" s="683"/>
      <c r="AC418" s="683"/>
      <c r="AE418" s="294" t="str">
        <f t="shared" si="35"/>
        <v/>
      </c>
      <c r="AF418" s="294" t="str">
        <f t="shared" si="36"/>
        <v>×</v>
      </c>
      <c r="AG418" s="284" t="e">
        <f>D418&amp;I418&amp;#REF!</f>
        <v>#REF!</v>
      </c>
      <c r="AH418" s="285" t="e">
        <f>IF(#REF!="○", F418, "")</f>
        <v>#REF!</v>
      </c>
    </row>
    <row r="419" spans="1:34" ht="36.75" customHeight="1">
      <c r="A419" s="286">
        <f t="shared" si="37"/>
        <v>409</v>
      </c>
      <c r="B419" s="287" t="str">
        <f>IF(基本情報入力シート!B447="","",基本情報入力シート!B447)</f>
        <v/>
      </c>
      <c r="C419" s="288" t="str">
        <f>IF(基本情報入力シート!L447="","",基本情報入力シート!L447)</f>
        <v/>
      </c>
      <c r="D419" s="288" t="str">
        <f>IF(基本情報入力シート!Q447="","",基本情報入力シート!Q447)</f>
        <v/>
      </c>
      <c r="E419" s="288" t="str">
        <f>IF(基本情報入力シート!V447="","",基本情報入力シート!V447)</f>
        <v/>
      </c>
      <c r="F419" s="288" t="str">
        <f>IF(基本情報入力シート!W447="","",基本情報入力シート!W447)</f>
        <v/>
      </c>
      <c r="G419" s="288" t="str">
        <f>IF(基本情報入力シート!X447="","",基本情報入力シート!X447)</f>
        <v/>
      </c>
      <c r="H419" s="427" t="str">
        <f>IF(基本情報入力シート!Z447="","",基本情報入力シート!Z447)</f>
        <v/>
      </c>
      <c r="I419" s="428" t="str">
        <f>IF(基本情報入力シート!AC447&lt;&gt;"", 基本情報入力シート!AC447, "")</f>
        <v/>
      </c>
      <c r="J419" s="429" t="str">
        <f>IF(基本情報入力シート!AA447="","",基本情報入力シート!AA447)</f>
        <v/>
      </c>
      <c r="K419" s="56" t="str">
        <f>IF(基本情報入力シート!AB447="","",基本情報入力シート!AB447)</f>
        <v/>
      </c>
      <c r="L419" s="430" t="str">
        <f>IF(G419="","",VLOOKUP(G419,【参考】数式用!$A$3:$C$46,3,FALSE))</f>
        <v/>
      </c>
      <c r="M419" s="289" t="str">
        <f t="shared" si="33"/>
        <v/>
      </c>
      <c r="N419" s="259"/>
      <c r="O419" s="259"/>
      <c r="P419" s="259"/>
      <c r="Q419" s="213"/>
      <c r="R419" s="58"/>
      <c r="S419" s="683" t="str">
        <f t="shared" si="34"/>
        <v/>
      </c>
      <c r="T419" s="683"/>
      <c r="U419" s="683"/>
      <c r="V419" s="683"/>
      <c r="W419" s="683"/>
      <c r="X419" s="683"/>
      <c r="Y419" s="683"/>
      <c r="Z419" s="683"/>
      <c r="AA419" s="683"/>
      <c r="AB419" s="683"/>
      <c r="AC419" s="683"/>
      <c r="AE419" s="294" t="str">
        <f t="shared" si="35"/>
        <v/>
      </c>
      <c r="AF419" s="294" t="str">
        <f t="shared" si="36"/>
        <v>×</v>
      </c>
      <c r="AG419" s="284" t="e">
        <f>D419&amp;I419&amp;#REF!</f>
        <v>#REF!</v>
      </c>
      <c r="AH419" s="285" t="e">
        <f>IF(#REF!="○", F419, "")</f>
        <v>#REF!</v>
      </c>
    </row>
    <row r="420" spans="1:34" ht="36.75" customHeight="1">
      <c r="A420" s="286">
        <f t="shared" si="37"/>
        <v>410</v>
      </c>
      <c r="B420" s="287" t="str">
        <f>IF(基本情報入力シート!B448="","",基本情報入力シート!B448)</f>
        <v/>
      </c>
      <c r="C420" s="288" t="str">
        <f>IF(基本情報入力シート!L448="","",基本情報入力シート!L448)</f>
        <v/>
      </c>
      <c r="D420" s="288" t="str">
        <f>IF(基本情報入力シート!Q448="","",基本情報入力シート!Q448)</f>
        <v/>
      </c>
      <c r="E420" s="288" t="str">
        <f>IF(基本情報入力シート!V448="","",基本情報入力シート!V448)</f>
        <v/>
      </c>
      <c r="F420" s="288" t="str">
        <f>IF(基本情報入力シート!W448="","",基本情報入力シート!W448)</f>
        <v/>
      </c>
      <c r="G420" s="288" t="str">
        <f>IF(基本情報入力シート!X448="","",基本情報入力シート!X448)</f>
        <v/>
      </c>
      <c r="H420" s="427" t="str">
        <f>IF(基本情報入力シート!Z448="","",基本情報入力シート!Z448)</f>
        <v/>
      </c>
      <c r="I420" s="428" t="str">
        <f>IF(基本情報入力シート!AC448&lt;&gt;"", 基本情報入力シート!AC448, "")</f>
        <v/>
      </c>
      <c r="J420" s="429" t="str">
        <f>IF(基本情報入力シート!AA448="","",基本情報入力シート!AA448)</f>
        <v/>
      </c>
      <c r="K420" s="56" t="str">
        <f>IF(基本情報入力シート!AB448="","",基本情報入力シート!AB448)</f>
        <v/>
      </c>
      <c r="L420" s="430" t="str">
        <f>IF(G420="","",VLOOKUP(G420,【参考】数式用!$A$3:$C$46,3,FALSE))</f>
        <v/>
      </c>
      <c r="M420" s="289" t="str">
        <f t="shared" si="33"/>
        <v/>
      </c>
      <c r="N420" s="259"/>
      <c r="O420" s="259"/>
      <c r="P420" s="259"/>
      <c r="Q420" s="213"/>
      <c r="R420" s="58"/>
      <c r="S420" s="683" t="str">
        <f t="shared" si="34"/>
        <v/>
      </c>
      <c r="T420" s="683"/>
      <c r="U420" s="683"/>
      <c r="V420" s="683"/>
      <c r="W420" s="683"/>
      <c r="X420" s="683"/>
      <c r="Y420" s="683"/>
      <c r="Z420" s="683"/>
      <c r="AA420" s="683"/>
      <c r="AB420" s="683"/>
      <c r="AC420" s="683"/>
      <c r="AE420" s="294" t="str">
        <f t="shared" si="35"/>
        <v/>
      </c>
      <c r="AF420" s="294" t="str">
        <f t="shared" si="36"/>
        <v>×</v>
      </c>
      <c r="AG420" s="284" t="e">
        <f>D420&amp;I420&amp;#REF!</f>
        <v>#REF!</v>
      </c>
      <c r="AH420" s="285" t="e">
        <f>IF(#REF!="○", F420, "")</f>
        <v>#REF!</v>
      </c>
    </row>
    <row r="421" spans="1:34" ht="36.75" customHeight="1">
      <c r="A421" s="286">
        <f t="shared" si="37"/>
        <v>411</v>
      </c>
      <c r="B421" s="287" t="str">
        <f>IF(基本情報入力シート!B449="","",基本情報入力シート!B449)</f>
        <v/>
      </c>
      <c r="C421" s="288" t="str">
        <f>IF(基本情報入力シート!L449="","",基本情報入力シート!L449)</f>
        <v/>
      </c>
      <c r="D421" s="288" t="str">
        <f>IF(基本情報入力シート!Q449="","",基本情報入力シート!Q449)</f>
        <v/>
      </c>
      <c r="E421" s="288" t="str">
        <f>IF(基本情報入力シート!V449="","",基本情報入力シート!V449)</f>
        <v/>
      </c>
      <c r="F421" s="288" t="str">
        <f>IF(基本情報入力シート!W449="","",基本情報入力シート!W449)</f>
        <v/>
      </c>
      <c r="G421" s="288" t="str">
        <f>IF(基本情報入力シート!X449="","",基本情報入力シート!X449)</f>
        <v/>
      </c>
      <c r="H421" s="427" t="str">
        <f>IF(基本情報入力シート!Z449="","",基本情報入力シート!Z449)</f>
        <v/>
      </c>
      <c r="I421" s="428" t="str">
        <f>IF(基本情報入力シート!AC449&lt;&gt;"", 基本情報入力シート!AC449, "")</f>
        <v/>
      </c>
      <c r="J421" s="429" t="str">
        <f>IF(基本情報入力シート!AA449="","",基本情報入力シート!AA449)</f>
        <v/>
      </c>
      <c r="K421" s="56" t="str">
        <f>IF(基本情報入力シート!AB449="","",基本情報入力シート!AB449)</f>
        <v/>
      </c>
      <c r="L421" s="430" t="str">
        <f>IF(G421="","",VLOOKUP(G421,【参考】数式用!$A$3:$C$46,3,FALSE))</f>
        <v/>
      </c>
      <c r="M421" s="289" t="str">
        <f t="shared" si="33"/>
        <v/>
      </c>
      <c r="N421" s="259"/>
      <c r="O421" s="259"/>
      <c r="P421" s="259"/>
      <c r="Q421" s="213"/>
      <c r="R421" s="58"/>
      <c r="S421" s="683" t="str">
        <f t="shared" si="34"/>
        <v/>
      </c>
      <c r="T421" s="683"/>
      <c r="U421" s="683"/>
      <c r="V421" s="683"/>
      <c r="W421" s="683"/>
      <c r="X421" s="683"/>
      <c r="Y421" s="683"/>
      <c r="Z421" s="683"/>
      <c r="AA421" s="683"/>
      <c r="AB421" s="683"/>
      <c r="AC421" s="683"/>
      <c r="AE421" s="294" t="str">
        <f t="shared" si="35"/>
        <v/>
      </c>
      <c r="AF421" s="294" t="str">
        <f t="shared" si="36"/>
        <v>×</v>
      </c>
      <c r="AG421" s="284" t="e">
        <f>D421&amp;I421&amp;#REF!</f>
        <v>#REF!</v>
      </c>
      <c r="AH421" s="285" t="e">
        <f>IF(#REF!="○", F421, "")</f>
        <v>#REF!</v>
      </c>
    </row>
    <row r="422" spans="1:34" ht="36.75" customHeight="1">
      <c r="A422" s="286">
        <f t="shared" si="37"/>
        <v>412</v>
      </c>
      <c r="B422" s="287" t="str">
        <f>IF(基本情報入力シート!B450="","",基本情報入力シート!B450)</f>
        <v/>
      </c>
      <c r="C422" s="288" t="str">
        <f>IF(基本情報入力シート!L450="","",基本情報入力シート!L450)</f>
        <v/>
      </c>
      <c r="D422" s="288" t="str">
        <f>IF(基本情報入力シート!Q450="","",基本情報入力シート!Q450)</f>
        <v/>
      </c>
      <c r="E422" s="288" t="str">
        <f>IF(基本情報入力シート!V450="","",基本情報入力シート!V450)</f>
        <v/>
      </c>
      <c r="F422" s="288" t="str">
        <f>IF(基本情報入力シート!W450="","",基本情報入力シート!W450)</f>
        <v/>
      </c>
      <c r="G422" s="288" t="str">
        <f>IF(基本情報入力シート!X450="","",基本情報入力シート!X450)</f>
        <v/>
      </c>
      <c r="H422" s="427" t="str">
        <f>IF(基本情報入力シート!Z450="","",基本情報入力シート!Z450)</f>
        <v/>
      </c>
      <c r="I422" s="428" t="str">
        <f>IF(基本情報入力シート!AC450&lt;&gt;"", 基本情報入力シート!AC450, "")</f>
        <v/>
      </c>
      <c r="J422" s="429" t="str">
        <f>IF(基本情報入力シート!AA450="","",基本情報入力シート!AA450)</f>
        <v/>
      </c>
      <c r="K422" s="56" t="str">
        <f>IF(基本情報入力シート!AB450="","",基本情報入力シート!AB450)</f>
        <v/>
      </c>
      <c r="L422" s="430" t="str">
        <f>IF(G422="","",VLOOKUP(G422,【参考】数式用!$A$3:$C$46,3,FALSE))</f>
        <v/>
      </c>
      <c r="M422" s="289" t="str">
        <f t="shared" si="33"/>
        <v/>
      </c>
      <c r="N422" s="259"/>
      <c r="O422" s="259"/>
      <c r="P422" s="259"/>
      <c r="Q422" s="213"/>
      <c r="R422" s="58"/>
      <c r="S422" s="683" t="str">
        <f t="shared" si="34"/>
        <v/>
      </c>
      <c r="T422" s="683"/>
      <c r="U422" s="683"/>
      <c r="V422" s="683"/>
      <c r="W422" s="683"/>
      <c r="X422" s="683"/>
      <c r="Y422" s="683"/>
      <c r="Z422" s="683"/>
      <c r="AA422" s="683"/>
      <c r="AB422" s="683"/>
      <c r="AC422" s="683"/>
      <c r="AE422" s="294" t="str">
        <f t="shared" si="35"/>
        <v/>
      </c>
      <c r="AF422" s="294" t="str">
        <f t="shared" si="36"/>
        <v>×</v>
      </c>
      <c r="AG422" s="284" t="e">
        <f>D422&amp;I422&amp;#REF!</f>
        <v>#REF!</v>
      </c>
      <c r="AH422" s="285" t="e">
        <f>IF(#REF!="○", F422, "")</f>
        <v>#REF!</v>
      </c>
    </row>
    <row r="423" spans="1:34" ht="36.75" customHeight="1">
      <c r="A423" s="286">
        <f t="shared" si="37"/>
        <v>413</v>
      </c>
      <c r="B423" s="287" t="str">
        <f>IF(基本情報入力シート!B451="","",基本情報入力シート!B451)</f>
        <v/>
      </c>
      <c r="C423" s="288" t="str">
        <f>IF(基本情報入力シート!L451="","",基本情報入力シート!L451)</f>
        <v/>
      </c>
      <c r="D423" s="288" t="str">
        <f>IF(基本情報入力シート!Q451="","",基本情報入力シート!Q451)</f>
        <v/>
      </c>
      <c r="E423" s="288" t="str">
        <f>IF(基本情報入力シート!V451="","",基本情報入力シート!V451)</f>
        <v/>
      </c>
      <c r="F423" s="288" t="str">
        <f>IF(基本情報入力シート!W451="","",基本情報入力シート!W451)</f>
        <v/>
      </c>
      <c r="G423" s="288" t="str">
        <f>IF(基本情報入力シート!X451="","",基本情報入力シート!X451)</f>
        <v/>
      </c>
      <c r="H423" s="427" t="str">
        <f>IF(基本情報入力シート!Z451="","",基本情報入力シート!Z451)</f>
        <v/>
      </c>
      <c r="I423" s="428" t="str">
        <f>IF(基本情報入力シート!AC451&lt;&gt;"", 基本情報入力シート!AC451, "")</f>
        <v/>
      </c>
      <c r="J423" s="429" t="str">
        <f>IF(基本情報入力シート!AA451="","",基本情報入力シート!AA451)</f>
        <v/>
      </c>
      <c r="K423" s="56" t="str">
        <f>IF(基本情報入力シート!AB451="","",基本情報入力シート!AB451)</f>
        <v/>
      </c>
      <c r="L423" s="430" t="str">
        <f>IF(G423="","",VLOOKUP(G423,【参考】数式用!$A$3:$C$46,3,FALSE))</f>
        <v/>
      </c>
      <c r="M423" s="289" t="str">
        <f t="shared" si="33"/>
        <v/>
      </c>
      <c r="N423" s="259"/>
      <c r="O423" s="259"/>
      <c r="P423" s="259"/>
      <c r="Q423" s="213"/>
      <c r="R423" s="58"/>
      <c r="S423" s="683" t="str">
        <f t="shared" si="34"/>
        <v/>
      </c>
      <c r="T423" s="683"/>
      <c r="U423" s="683"/>
      <c r="V423" s="683"/>
      <c r="W423" s="683"/>
      <c r="X423" s="683"/>
      <c r="Y423" s="683"/>
      <c r="Z423" s="683"/>
      <c r="AA423" s="683"/>
      <c r="AB423" s="683"/>
      <c r="AC423" s="683"/>
      <c r="AE423" s="294" t="str">
        <f t="shared" si="35"/>
        <v/>
      </c>
      <c r="AF423" s="294" t="str">
        <f t="shared" si="36"/>
        <v>×</v>
      </c>
      <c r="AG423" s="284" t="e">
        <f>D423&amp;I423&amp;#REF!</f>
        <v>#REF!</v>
      </c>
      <c r="AH423" s="285" t="e">
        <f>IF(#REF!="○", F423, "")</f>
        <v>#REF!</v>
      </c>
    </row>
    <row r="424" spans="1:34" ht="36.75" customHeight="1">
      <c r="A424" s="286">
        <f t="shared" si="37"/>
        <v>414</v>
      </c>
      <c r="B424" s="287" t="str">
        <f>IF(基本情報入力シート!B452="","",基本情報入力シート!B452)</f>
        <v/>
      </c>
      <c r="C424" s="288" t="str">
        <f>IF(基本情報入力シート!L452="","",基本情報入力シート!L452)</f>
        <v/>
      </c>
      <c r="D424" s="288" t="str">
        <f>IF(基本情報入力シート!Q452="","",基本情報入力シート!Q452)</f>
        <v/>
      </c>
      <c r="E424" s="288" t="str">
        <f>IF(基本情報入力シート!V452="","",基本情報入力シート!V452)</f>
        <v/>
      </c>
      <c r="F424" s="288" t="str">
        <f>IF(基本情報入力シート!W452="","",基本情報入力シート!W452)</f>
        <v/>
      </c>
      <c r="G424" s="288" t="str">
        <f>IF(基本情報入力シート!X452="","",基本情報入力シート!X452)</f>
        <v/>
      </c>
      <c r="H424" s="427" t="str">
        <f>IF(基本情報入力シート!Z452="","",基本情報入力シート!Z452)</f>
        <v/>
      </c>
      <c r="I424" s="428" t="str">
        <f>IF(基本情報入力シート!AC452&lt;&gt;"", 基本情報入力シート!AC452, "")</f>
        <v/>
      </c>
      <c r="J424" s="429" t="str">
        <f>IF(基本情報入力シート!AA452="","",基本情報入力シート!AA452)</f>
        <v/>
      </c>
      <c r="K424" s="56" t="str">
        <f>IF(基本情報入力シート!AB452="","",基本情報入力シート!AB452)</f>
        <v/>
      </c>
      <c r="L424" s="430" t="str">
        <f>IF(G424="","",VLOOKUP(G424,【参考】数式用!$A$3:$C$46,3,FALSE))</f>
        <v/>
      </c>
      <c r="M424" s="289" t="str">
        <f t="shared" si="33"/>
        <v/>
      </c>
      <c r="N424" s="259"/>
      <c r="O424" s="259"/>
      <c r="P424" s="259"/>
      <c r="Q424" s="213"/>
      <c r="R424" s="58"/>
      <c r="S424" s="683" t="str">
        <f t="shared" si="34"/>
        <v/>
      </c>
      <c r="T424" s="683"/>
      <c r="U424" s="683"/>
      <c r="V424" s="683"/>
      <c r="W424" s="683"/>
      <c r="X424" s="683"/>
      <c r="Y424" s="683"/>
      <c r="Z424" s="683"/>
      <c r="AA424" s="683"/>
      <c r="AB424" s="683"/>
      <c r="AC424" s="683"/>
      <c r="AE424" s="294" t="str">
        <f t="shared" si="35"/>
        <v/>
      </c>
      <c r="AF424" s="294" t="str">
        <f t="shared" si="36"/>
        <v>×</v>
      </c>
      <c r="AG424" s="284" t="e">
        <f>D424&amp;I424&amp;#REF!</f>
        <v>#REF!</v>
      </c>
      <c r="AH424" s="285" t="e">
        <f>IF(#REF!="○", F424, "")</f>
        <v>#REF!</v>
      </c>
    </row>
    <row r="425" spans="1:34" ht="36.75" customHeight="1">
      <c r="A425" s="286">
        <f t="shared" si="37"/>
        <v>415</v>
      </c>
      <c r="B425" s="287" t="str">
        <f>IF(基本情報入力シート!B453="","",基本情報入力シート!B453)</f>
        <v/>
      </c>
      <c r="C425" s="288" t="str">
        <f>IF(基本情報入力シート!L453="","",基本情報入力シート!L453)</f>
        <v/>
      </c>
      <c r="D425" s="288" t="str">
        <f>IF(基本情報入力シート!Q453="","",基本情報入力シート!Q453)</f>
        <v/>
      </c>
      <c r="E425" s="288" t="str">
        <f>IF(基本情報入力シート!V453="","",基本情報入力シート!V453)</f>
        <v/>
      </c>
      <c r="F425" s="288" t="str">
        <f>IF(基本情報入力シート!W453="","",基本情報入力シート!W453)</f>
        <v/>
      </c>
      <c r="G425" s="288" t="str">
        <f>IF(基本情報入力シート!X453="","",基本情報入力シート!X453)</f>
        <v/>
      </c>
      <c r="H425" s="427" t="str">
        <f>IF(基本情報入力シート!Z453="","",基本情報入力シート!Z453)</f>
        <v/>
      </c>
      <c r="I425" s="428" t="str">
        <f>IF(基本情報入力シート!AC453&lt;&gt;"", 基本情報入力シート!AC453, "")</f>
        <v/>
      </c>
      <c r="J425" s="429" t="str">
        <f>IF(基本情報入力シート!AA453="","",基本情報入力シート!AA453)</f>
        <v/>
      </c>
      <c r="K425" s="56" t="str">
        <f>IF(基本情報入力シート!AB453="","",基本情報入力シート!AB453)</f>
        <v/>
      </c>
      <c r="L425" s="430" t="str">
        <f>IF(G425="","",VLOOKUP(G425,【参考】数式用!$A$3:$C$46,3,FALSE))</f>
        <v/>
      </c>
      <c r="M425" s="289" t="str">
        <f t="shared" si="33"/>
        <v/>
      </c>
      <c r="N425" s="259"/>
      <c r="O425" s="259"/>
      <c r="P425" s="259"/>
      <c r="Q425" s="213"/>
      <c r="R425" s="58"/>
      <c r="S425" s="683" t="str">
        <f t="shared" si="34"/>
        <v/>
      </c>
      <c r="T425" s="683"/>
      <c r="U425" s="683"/>
      <c r="V425" s="683"/>
      <c r="W425" s="683"/>
      <c r="X425" s="683"/>
      <c r="Y425" s="683"/>
      <c r="Z425" s="683"/>
      <c r="AA425" s="683"/>
      <c r="AB425" s="683"/>
      <c r="AC425" s="683"/>
      <c r="AE425" s="294" t="str">
        <f t="shared" si="35"/>
        <v/>
      </c>
      <c r="AF425" s="294" t="str">
        <f t="shared" si="36"/>
        <v>×</v>
      </c>
      <c r="AG425" s="284" t="e">
        <f>D425&amp;I425&amp;#REF!</f>
        <v>#REF!</v>
      </c>
      <c r="AH425" s="285" t="e">
        <f>IF(#REF!="○", F425, "")</f>
        <v>#REF!</v>
      </c>
    </row>
    <row r="426" spans="1:34" ht="36.75" customHeight="1">
      <c r="A426" s="286">
        <f t="shared" si="37"/>
        <v>416</v>
      </c>
      <c r="B426" s="287" t="str">
        <f>IF(基本情報入力シート!B454="","",基本情報入力シート!B454)</f>
        <v/>
      </c>
      <c r="C426" s="288" t="str">
        <f>IF(基本情報入力シート!L454="","",基本情報入力シート!L454)</f>
        <v/>
      </c>
      <c r="D426" s="288" t="str">
        <f>IF(基本情報入力シート!Q454="","",基本情報入力シート!Q454)</f>
        <v/>
      </c>
      <c r="E426" s="288" t="str">
        <f>IF(基本情報入力シート!V454="","",基本情報入力シート!V454)</f>
        <v/>
      </c>
      <c r="F426" s="288" t="str">
        <f>IF(基本情報入力シート!W454="","",基本情報入力シート!W454)</f>
        <v/>
      </c>
      <c r="G426" s="288" t="str">
        <f>IF(基本情報入力シート!X454="","",基本情報入力シート!X454)</f>
        <v/>
      </c>
      <c r="H426" s="427" t="str">
        <f>IF(基本情報入力シート!Z454="","",基本情報入力シート!Z454)</f>
        <v/>
      </c>
      <c r="I426" s="428" t="str">
        <f>IF(基本情報入力シート!AC454&lt;&gt;"", 基本情報入力シート!AC454, "")</f>
        <v/>
      </c>
      <c r="J426" s="429" t="str">
        <f>IF(基本情報入力シート!AA454="","",基本情報入力シート!AA454)</f>
        <v/>
      </c>
      <c r="K426" s="56" t="str">
        <f>IF(基本情報入力シート!AB454="","",基本情報入力シート!AB454)</f>
        <v/>
      </c>
      <c r="L426" s="430" t="str">
        <f>IF(G426="","",VLOOKUP(G426,【参考】数式用!$A$3:$C$46,3,FALSE))</f>
        <v/>
      </c>
      <c r="M426" s="289" t="str">
        <f t="shared" si="33"/>
        <v/>
      </c>
      <c r="N426" s="259"/>
      <c r="O426" s="259"/>
      <c r="P426" s="259"/>
      <c r="Q426" s="213"/>
      <c r="R426" s="58"/>
      <c r="S426" s="683" t="str">
        <f t="shared" si="34"/>
        <v/>
      </c>
      <c r="T426" s="683"/>
      <c r="U426" s="683"/>
      <c r="V426" s="683"/>
      <c r="W426" s="683"/>
      <c r="X426" s="683"/>
      <c r="Y426" s="683"/>
      <c r="Z426" s="683"/>
      <c r="AA426" s="683"/>
      <c r="AB426" s="683"/>
      <c r="AC426" s="683"/>
      <c r="AE426" s="294" t="str">
        <f t="shared" si="35"/>
        <v/>
      </c>
      <c r="AF426" s="294" t="str">
        <f t="shared" si="36"/>
        <v>×</v>
      </c>
      <c r="AG426" s="284" t="e">
        <f>D426&amp;I426&amp;#REF!</f>
        <v>#REF!</v>
      </c>
      <c r="AH426" s="285" t="e">
        <f>IF(#REF!="○", F426, "")</f>
        <v>#REF!</v>
      </c>
    </row>
    <row r="427" spans="1:34" ht="36.75" customHeight="1">
      <c r="A427" s="286">
        <f t="shared" si="37"/>
        <v>417</v>
      </c>
      <c r="B427" s="287" t="str">
        <f>IF(基本情報入力シート!B455="","",基本情報入力シート!B455)</f>
        <v/>
      </c>
      <c r="C427" s="288" t="str">
        <f>IF(基本情報入力シート!L455="","",基本情報入力シート!L455)</f>
        <v/>
      </c>
      <c r="D427" s="288" t="str">
        <f>IF(基本情報入力シート!Q455="","",基本情報入力シート!Q455)</f>
        <v/>
      </c>
      <c r="E427" s="288" t="str">
        <f>IF(基本情報入力シート!V455="","",基本情報入力シート!V455)</f>
        <v/>
      </c>
      <c r="F427" s="288" t="str">
        <f>IF(基本情報入力シート!W455="","",基本情報入力シート!W455)</f>
        <v/>
      </c>
      <c r="G427" s="288" t="str">
        <f>IF(基本情報入力シート!X455="","",基本情報入力シート!X455)</f>
        <v/>
      </c>
      <c r="H427" s="427" t="str">
        <f>IF(基本情報入力シート!Z455="","",基本情報入力シート!Z455)</f>
        <v/>
      </c>
      <c r="I427" s="428" t="str">
        <f>IF(基本情報入力シート!AC455&lt;&gt;"", 基本情報入力シート!AC455, "")</f>
        <v/>
      </c>
      <c r="J427" s="429" t="str">
        <f>IF(基本情報入力シート!AA455="","",基本情報入力シート!AA455)</f>
        <v/>
      </c>
      <c r="K427" s="56" t="str">
        <f>IF(基本情報入力シート!AB455="","",基本情報入力シート!AB455)</f>
        <v/>
      </c>
      <c r="L427" s="430" t="str">
        <f>IF(G427="","",VLOOKUP(G427,【参考】数式用!$A$3:$C$46,3,FALSE))</f>
        <v/>
      </c>
      <c r="M427" s="289" t="str">
        <f t="shared" si="33"/>
        <v/>
      </c>
      <c r="N427" s="259"/>
      <c r="O427" s="259"/>
      <c r="P427" s="259"/>
      <c r="Q427" s="213"/>
      <c r="R427" s="58"/>
      <c r="S427" s="683" t="str">
        <f t="shared" si="34"/>
        <v/>
      </c>
      <c r="T427" s="683"/>
      <c r="U427" s="683"/>
      <c r="V427" s="683"/>
      <c r="W427" s="683"/>
      <c r="X427" s="683"/>
      <c r="Y427" s="683"/>
      <c r="Z427" s="683"/>
      <c r="AA427" s="683"/>
      <c r="AB427" s="683"/>
      <c r="AC427" s="683"/>
      <c r="AE427" s="294" t="str">
        <f t="shared" si="35"/>
        <v/>
      </c>
      <c r="AF427" s="294" t="str">
        <f t="shared" si="36"/>
        <v>×</v>
      </c>
      <c r="AG427" s="284" t="e">
        <f>D427&amp;I427&amp;#REF!</f>
        <v>#REF!</v>
      </c>
      <c r="AH427" s="285" t="e">
        <f>IF(#REF!="○", F427, "")</f>
        <v>#REF!</v>
      </c>
    </row>
    <row r="428" spans="1:34" ht="36.75" customHeight="1">
      <c r="A428" s="286">
        <f t="shared" si="37"/>
        <v>418</v>
      </c>
      <c r="B428" s="287" t="str">
        <f>IF(基本情報入力シート!B456="","",基本情報入力シート!B456)</f>
        <v/>
      </c>
      <c r="C428" s="288" t="str">
        <f>IF(基本情報入力シート!L456="","",基本情報入力シート!L456)</f>
        <v/>
      </c>
      <c r="D428" s="288" t="str">
        <f>IF(基本情報入力シート!Q456="","",基本情報入力シート!Q456)</f>
        <v/>
      </c>
      <c r="E428" s="288" t="str">
        <f>IF(基本情報入力シート!V456="","",基本情報入力シート!V456)</f>
        <v/>
      </c>
      <c r="F428" s="288" t="str">
        <f>IF(基本情報入力シート!W456="","",基本情報入力シート!W456)</f>
        <v/>
      </c>
      <c r="G428" s="288" t="str">
        <f>IF(基本情報入力シート!X456="","",基本情報入力シート!X456)</f>
        <v/>
      </c>
      <c r="H428" s="427" t="str">
        <f>IF(基本情報入力シート!Z456="","",基本情報入力シート!Z456)</f>
        <v/>
      </c>
      <c r="I428" s="428" t="str">
        <f>IF(基本情報入力シート!AC456&lt;&gt;"", 基本情報入力シート!AC456, "")</f>
        <v/>
      </c>
      <c r="J428" s="429" t="str">
        <f>IF(基本情報入力シート!AA456="","",基本情報入力シート!AA456)</f>
        <v/>
      </c>
      <c r="K428" s="56" t="str">
        <f>IF(基本情報入力シート!AB456="","",基本情報入力シート!AB456)</f>
        <v/>
      </c>
      <c r="L428" s="430" t="str">
        <f>IF(G428="","",VLOOKUP(G428,【参考】数式用!$A$3:$C$46,3,FALSE))</f>
        <v/>
      </c>
      <c r="M428" s="289" t="str">
        <f t="shared" si="33"/>
        <v/>
      </c>
      <c r="N428" s="259"/>
      <c r="O428" s="259"/>
      <c r="P428" s="259"/>
      <c r="Q428" s="213"/>
      <c r="R428" s="58"/>
      <c r="S428" s="683" t="str">
        <f t="shared" si="34"/>
        <v/>
      </c>
      <c r="T428" s="683"/>
      <c r="U428" s="683"/>
      <c r="V428" s="683"/>
      <c r="W428" s="683"/>
      <c r="X428" s="683"/>
      <c r="Y428" s="683"/>
      <c r="Z428" s="683"/>
      <c r="AA428" s="683"/>
      <c r="AB428" s="683"/>
      <c r="AC428" s="683"/>
      <c r="AE428" s="294" t="str">
        <f t="shared" si="35"/>
        <v/>
      </c>
      <c r="AF428" s="294" t="str">
        <f t="shared" si="36"/>
        <v>×</v>
      </c>
      <c r="AG428" s="284" t="e">
        <f>D428&amp;I428&amp;#REF!</f>
        <v>#REF!</v>
      </c>
      <c r="AH428" s="285" t="e">
        <f>IF(#REF!="○", F428, "")</f>
        <v>#REF!</v>
      </c>
    </row>
    <row r="429" spans="1:34" ht="36.75" customHeight="1">
      <c r="A429" s="286">
        <f t="shared" si="37"/>
        <v>419</v>
      </c>
      <c r="B429" s="287" t="str">
        <f>IF(基本情報入力シート!B457="","",基本情報入力シート!B457)</f>
        <v/>
      </c>
      <c r="C429" s="288" t="str">
        <f>IF(基本情報入力シート!L457="","",基本情報入力シート!L457)</f>
        <v/>
      </c>
      <c r="D429" s="288" t="str">
        <f>IF(基本情報入力シート!Q457="","",基本情報入力シート!Q457)</f>
        <v/>
      </c>
      <c r="E429" s="288" t="str">
        <f>IF(基本情報入力シート!V457="","",基本情報入力シート!V457)</f>
        <v/>
      </c>
      <c r="F429" s="288" t="str">
        <f>IF(基本情報入力シート!W457="","",基本情報入力シート!W457)</f>
        <v/>
      </c>
      <c r="G429" s="288" t="str">
        <f>IF(基本情報入力シート!X457="","",基本情報入力シート!X457)</f>
        <v/>
      </c>
      <c r="H429" s="427" t="str">
        <f>IF(基本情報入力シート!Z457="","",基本情報入力シート!Z457)</f>
        <v/>
      </c>
      <c r="I429" s="428" t="str">
        <f>IF(基本情報入力シート!AC457&lt;&gt;"", 基本情報入力シート!AC457, "")</f>
        <v/>
      </c>
      <c r="J429" s="429" t="str">
        <f>IF(基本情報入力シート!AA457="","",基本情報入力シート!AA457)</f>
        <v/>
      </c>
      <c r="K429" s="56" t="str">
        <f>IF(基本情報入力シート!AB457="","",基本情報入力シート!AB457)</f>
        <v/>
      </c>
      <c r="L429" s="430" t="str">
        <f>IF(G429="","",VLOOKUP(G429,【参考】数式用!$A$3:$C$46,3,FALSE))</f>
        <v/>
      </c>
      <c r="M429" s="289" t="str">
        <f t="shared" si="33"/>
        <v/>
      </c>
      <c r="N429" s="259"/>
      <c r="O429" s="259"/>
      <c r="P429" s="259"/>
      <c r="Q429" s="213"/>
      <c r="R429" s="58"/>
      <c r="S429" s="683" t="str">
        <f t="shared" si="34"/>
        <v/>
      </c>
      <c r="T429" s="683"/>
      <c r="U429" s="683"/>
      <c r="V429" s="683"/>
      <c r="W429" s="683"/>
      <c r="X429" s="683"/>
      <c r="Y429" s="683"/>
      <c r="Z429" s="683"/>
      <c r="AA429" s="683"/>
      <c r="AB429" s="683"/>
      <c r="AC429" s="683"/>
      <c r="AE429" s="294" t="str">
        <f t="shared" si="35"/>
        <v/>
      </c>
      <c r="AF429" s="294" t="str">
        <f t="shared" si="36"/>
        <v>×</v>
      </c>
      <c r="AG429" s="284" t="e">
        <f>D429&amp;I429&amp;#REF!</f>
        <v>#REF!</v>
      </c>
      <c r="AH429" s="285" t="e">
        <f>IF(#REF!="○", F429, "")</f>
        <v>#REF!</v>
      </c>
    </row>
    <row r="430" spans="1:34" ht="36.75" customHeight="1">
      <c r="A430" s="286">
        <f t="shared" si="37"/>
        <v>420</v>
      </c>
      <c r="B430" s="287" t="str">
        <f>IF(基本情報入力シート!B458="","",基本情報入力シート!B458)</f>
        <v/>
      </c>
      <c r="C430" s="288" t="str">
        <f>IF(基本情報入力シート!L458="","",基本情報入力シート!L458)</f>
        <v/>
      </c>
      <c r="D430" s="288" t="str">
        <f>IF(基本情報入力シート!Q458="","",基本情報入力シート!Q458)</f>
        <v/>
      </c>
      <c r="E430" s="288" t="str">
        <f>IF(基本情報入力シート!V458="","",基本情報入力シート!V458)</f>
        <v/>
      </c>
      <c r="F430" s="288" t="str">
        <f>IF(基本情報入力シート!W458="","",基本情報入力シート!W458)</f>
        <v/>
      </c>
      <c r="G430" s="288" t="str">
        <f>IF(基本情報入力シート!X458="","",基本情報入力シート!X458)</f>
        <v/>
      </c>
      <c r="H430" s="427" t="str">
        <f>IF(基本情報入力シート!Z458="","",基本情報入力シート!Z458)</f>
        <v/>
      </c>
      <c r="I430" s="428" t="str">
        <f>IF(基本情報入力シート!AC458&lt;&gt;"", 基本情報入力シート!AC458, "")</f>
        <v/>
      </c>
      <c r="J430" s="429" t="str">
        <f>IF(基本情報入力シート!AA458="","",基本情報入力シート!AA458)</f>
        <v/>
      </c>
      <c r="K430" s="56" t="str">
        <f>IF(基本情報入力シート!AB458="","",基本情報入力シート!AB458)</f>
        <v/>
      </c>
      <c r="L430" s="430" t="str">
        <f>IF(G430="","",VLOOKUP(G430,【参考】数式用!$A$3:$C$46,3,FALSE))</f>
        <v/>
      </c>
      <c r="M430" s="289" t="str">
        <f t="shared" si="33"/>
        <v/>
      </c>
      <c r="N430" s="259"/>
      <c r="O430" s="259"/>
      <c r="P430" s="259"/>
      <c r="Q430" s="213"/>
      <c r="R430" s="58"/>
      <c r="S430" s="683" t="str">
        <f t="shared" si="34"/>
        <v/>
      </c>
      <c r="T430" s="683"/>
      <c r="U430" s="683"/>
      <c r="V430" s="683"/>
      <c r="W430" s="683"/>
      <c r="X430" s="683"/>
      <c r="Y430" s="683"/>
      <c r="Z430" s="683"/>
      <c r="AA430" s="683"/>
      <c r="AB430" s="683"/>
      <c r="AC430" s="683"/>
      <c r="AE430" s="294" t="str">
        <f t="shared" si="35"/>
        <v/>
      </c>
      <c r="AF430" s="294" t="str">
        <f t="shared" si="36"/>
        <v>×</v>
      </c>
      <c r="AG430" s="284" t="e">
        <f>D430&amp;I430&amp;#REF!</f>
        <v>#REF!</v>
      </c>
      <c r="AH430" s="285" t="e">
        <f>IF(#REF!="○", F430, "")</f>
        <v>#REF!</v>
      </c>
    </row>
    <row r="431" spans="1:34" ht="36.75" customHeight="1">
      <c r="A431" s="286">
        <f t="shared" si="37"/>
        <v>421</v>
      </c>
      <c r="B431" s="287" t="str">
        <f>IF(基本情報入力シート!B459="","",基本情報入力シート!B459)</f>
        <v/>
      </c>
      <c r="C431" s="288" t="str">
        <f>IF(基本情報入力シート!L459="","",基本情報入力シート!L459)</f>
        <v/>
      </c>
      <c r="D431" s="288" t="str">
        <f>IF(基本情報入力シート!Q459="","",基本情報入力シート!Q459)</f>
        <v/>
      </c>
      <c r="E431" s="288" t="str">
        <f>IF(基本情報入力シート!V459="","",基本情報入力シート!V459)</f>
        <v/>
      </c>
      <c r="F431" s="288" t="str">
        <f>IF(基本情報入力シート!W459="","",基本情報入力シート!W459)</f>
        <v/>
      </c>
      <c r="G431" s="288" t="str">
        <f>IF(基本情報入力シート!X459="","",基本情報入力シート!X459)</f>
        <v/>
      </c>
      <c r="H431" s="427" t="str">
        <f>IF(基本情報入力シート!Z459="","",基本情報入力シート!Z459)</f>
        <v/>
      </c>
      <c r="I431" s="428" t="str">
        <f>IF(基本情報入力シート!AC459&lt;&gt;"", 基本情報入力シート!AC459, "")</f>
        <v/>
      </c>
      <c r="J431" s="429" t="str">
        <f>IF(基本情報入力シート!AA459="","",基本情報入力シート!AA459)</f>
        <v/>
      </c>
      <c r="K431" s="56" t="str">
        <f>IF(基本情報入力シート!AB459="","",基本情報入力シート!AB459)</f>
        <v/>
      </c>
      <c r="L431" s="430" t="str">
        <f>IF(G431="","",VLOOKUP(G431,【参考】数式用!$A$3:$C$46,3,FALSE))</f>
        <v/>
      </c>
      <c r="M431" s="289" t="str">
        <f t="shared" si="33"/>
        <v/>
      </c>
      <c r="N431" s="259"/>
      <c r="O431" s="259"/>
      <c r="P431" s="259"/>
      <c r="Q431" s="213"/>
      <c r="R431" s="58"/>
      <c r="S431" s="683" t="str">
        <f t="shared" si="34"/>
        <v/>
      </c>
      <c r="T431" s="683"/>
      <c r="U431" s="683"/>
      <c r="V431" s="683"/>
      <c r="W431" s="683"/>
      <c r="X431" s="683"/>
      <c r="Y431" s="683"/>
      <c r="Z431" s="683"/>
      <c r="AA431" s="683"/>
      <c r="AB431" s="683"/>
      <c r="AC431" s="683"/>
      <c r="AE431" s="294" t="str">
        <f t="shared" si="35"/>
        <v/>
      </c>
      <c r="AF431" s="294" t="str">
        <f t="shared" si="36"/>
        <v>×</v>
      </c>
      <c r="AG431" s="284" t="e">
        <f>D431&amp;I431&amp;#REF!</f>
        <v>#REF!</v>
      </c>
      <c r="AH431" s="285" t="e">
        <f>IF(#REF!="○", F431, "")</f>
        <v>#REF!</v>
      </c>
    </row>
    <row r="432" spans="1:34" ht="36.75" customHeight="1">
      <c r="A432" s="286">
        <f t="shared" si="37"/>
        <v>422</v>
      </c>
      <c r="B432" s="287" t="str">
        <f>IF(基本情報入力シート!B460="","",基本情報入力シート!B460)</f>
        <v/>
      </c>
      <c r="C432" s="288" t="str">
        <f>IF(基本情報入力シート!L460="","",基本情報入力シート!L460)</f>
        <v/>
      </c>
      <c r="D432" s="288" t="str">
        <f>IF(基本情報入力シート!Q460="","",基本情報入力シート!Q460)</f>
        <v/>
      </c>
      <c r="E432" s="288" t="str">
        <f>IF(基本情報入力シート!V460="","",基本情報入力シート!V460)</f>
        <v/>
      </c>
      <c r="F432" s="288" t="str">
        <f>IF(基本情報入力シート!W460="","",基本情報入力シート!W460)</f>
        <v/>
      </c>
      <c r="G432" s="288" t="str">
        <f>IF(基本情報入力シート!X460="","",基本情報入力シート!X460)</f>
        <v/>
      </c>
      <c r="H432" s="427" t="str">
        <f>IF(基本情報入力シート!Z460="","",基本情報入力シート!Z460)</f>
        <v/>
      </c>
      <c r="I432" s="428" t="str">
        <f>IF(基本情報入力シート!AC460&lt;&gt;"", 基本情報入力シート!AC460, "")</f>
        <v/>
      </c>
      <c r="J432" s="429" t="str">
        <f>IF(基本情報入力シート!AA460="","",基本情報入力シート!AA460)</f>
        <v/>
      </c>
      <c r="K432" s="56" t="str">
        <f>IF(基本情報入力シート!AB460="","",基本情報入力シート!AB460)</f>
        <v/>
      </c>
      <c r="L432" s="430" t="str">
        <f>IF(G432="","",VLOOKUP(G432,【参考】数式用!$A$3:$C$46,3,FALSE))</f>
        <v/>
      </c>
      <c r="M432" s="289" t="str">
        <f t="shared" si="33"/>
        <v/>
      </c>
      <c r="N432" s="259"/>
      <c r="O432" s="259"/>
      <c r="P432" s="259"/>
      <c r="Q432" s="213"/>
      <c r="R432" s="58"/>
      <c r="S432" s="683" t="str">
        <f t="shared" si="34"/>
        <v/>
      </c>
      <c r="T432" s="683"/>
      <c r="U432" s="683"/>
      <c r="V432" s="683"/>
      <c r="W432" s="683"/>
      <c r="X432" s="683"/>
      <c r="Y432" s="683"/>
      <c r="Z432" s="683"/>
      <c r="AA432" s="683"/>
      <c r="AB432" s="683"/>
      <c r="AC432" s="683"/>
      <c r="AE432" s="294" t="str">
        <f t="shared" si="35"/>
        <v/>
      </c>
      <c r="AF432" s="294" t="str">
        <f t="shared" si="36"/>
        <v>×</v>
      </c>
      <c r="AG432" s="284" t="e">
        <f>D432&amp;I432&amp;#REF!</f>
        <v>#REF!</v>
      </c>
      <c r="AH432" s="285" t="e">
        <f>IF(#REF!="○", F432, "")</f>
        <v>#REF!</v>
      </c>
    </row>
    <row r="433" spans="1:34" ht="36.75" customHeight="1">
      <c r="A433" s="286">
        <f t="shared" si="37"/>
        <v>423</v>
      </c>
      <c r="B433" s="287" t="str">
        <f>IF(基本情報入力シート!B461="","",基本情報入力シート!B461)</f>
        <v/>
      </c>
      <c r="C433" s="288" t="str">
        <f>IF(基本情報入力シート!L461="","",基本情報入力シート!L461)</f>
        <v/>
      </c>
      <c r="D433" s="288" t="str">
        <f>IF(基本情報入力シート!Q461="","",基本情報入力シート!Q461)</f>
        <v/>
      </c>
      <c r="E433" s="288" t="str">
        <f>IF(基本情報入力シート!V461="","",基本情報入力シート!V461)</f>
        <v/>
      </c>
      <c r="F433" s="288" t="str">
        <f>IF(基本情報入力シート!W461="","",基本情報入力シート!W461)</f>
        <v/>
      </c>
      <c r="G433" s="288" t="str">
        <f>IF(基本情報入力シート!X461="","",基本情報入力シート!X461)</f>
        <v/>
      </c>
      <c r="H433" s="427" t="str">
        <f>IF(基本情報入力シート!Z461="","",基本情報入力シート!Z461)</f>
        <v/>
      </c>
      <c r="I433" s="428" t="str">
        <f>IF(基本情報入力シート!AC461&lt;&gt;"", 基本情報入力シート!AC461, "")</f>
        <v/>
      </c>
      <c r="J433" s="429" t="str">
        <f>IF(基本情報入力シート!AA461="","",基本情報入力シート!AA461)</f>
        <v/>
      </c>
      <c r="K433" s="56" t="str">
        <f>IF(基本情報入力シート!AB461="","",基本情報入力シート!AB461)</f>
        <v/>
      </c>
      <c r="L433" s="430" t="str">
        <f>IF(G433="","",VLOOKUP(G433,【参考】数式用!$A$3:$C$46,3,FALSE))</f>
        <v/>
      </c>
      <c r="M433" s="289" t="str">
        <f t="shared" ref="M433:M496" si="38">IFERROR(IF(I433="○",ROUNDDOWN(ROUNDDOWN(J433*K433,0)*L433,0),""), "単価未入力")</f>
        <v/>
      </c>
      <c r="N433" s="259"/>
      <c r="O433" s="259"/>
      <c r="P433" s="259"/>
      <c r="Q433" s="213"/>
      <c r="R433" s="58"/>
      <c r="S433" s="683" t="str">
        <f t="shared" si="34"/>
        <v/>
      </c>
      <c r="T433" s="683"/>
      <c r="U433" s="683"/>
      <c r="V433" s="683"/>
      <c r="W433" s="683"/>
      <c r="X433" s="683"/>
      <c r="Y433" s="683"/>
      <c r="Z433" s="683"/>
      <c r="AA433" s="683"/>
      <c r="AB433" s="683"/>
      <c r="AC433" s="683"/>
      <c r="AE433" s="294" t="str">
        <f t="shared" si="35"/>
        <v/>
      </c>
      <c r="AF433" s="294" t="str">
        <f t="shared" si="36"/>
        <v>×</v>
      </c>
      <c r="AG433" s="284" t="e">
        <f>D433&amp;I433&amp;#REF!</f>
        <v>#REF!</v>
      </c>
      <c r="AH433" s="285" t="e">
        <f>IF(#REF!="○", F433, "")</f>
        <v>#REF!</v>
      </c>
    </row>
    <row r="434" spans="1:34" ht="36.75" customHeight="1">
      <c r="A434" s="286">
        <f t="shared" si="37"/>
        <v>424</v>
      </c>
      <c r="B434" s="287" t="str">
        <f>IF(基本情報入力シート!B462="","",基本情報入力シート!B462)</f>
        <v/>
      </c>
      <c r="C434" s="288" t="str">
        <f>IF(基本情報入力シート!L462="","",基本情報入力シート!L462)</f>
        <v/>
      </c>
      <c r="D434" s="288" t="str">
        <f>IF(基本情報入力シート!Q462="","",基本情報入力シート!Q462)</f>
        <v/>
      </c>
      <c r="E434" s="288" t="str">
        <f>IF(基本情報入力シート!V462="","",基本情報入力シート!V462)</f>
        <v/>
      </c>
      <c r="F434" s="288" t="str">
        <f>IF(基本情報入力シート!W462="","",基本情報入力シート!W462)</f>
        <v/>
      </c>
      <c r="G434" s="288" t="str">
        <f>IF(基本情報入力シート!X462="","",基本情報入力シート!X462)</f>
        <v/>
      </c>
      <c r="H434" s="427" t="str">
        <f>IF(基本情報入力シート!Z462="","",基本情報入力シート!Z462)</f>
        <v/>
      </c>
      <c r="I434" s="428" t="str">
        <f>IF(基本情報入力シート!AC462&lt;&gt;"", 基本情報入力シート!AC462, "")</f>
        <v/>
      </c>
      <c r="J434" s="429" t="str">
        <f>IF(基本情報入力シート!AA462="","",基本情報入力シート!AA462)</f>
        <v/>
      </c>
      <c r="K434" s="56" t="str">
        <f>IF(基本情報入力シート!AB462="","",基本情報入力シート!AB462)</f>
        <v/>
      </c>
      <c r="L434" s="430" t="str">
        <f>IF(G434="","",VLOOKUP(G434,【参考】数式用!$A$3:$C$46,3,FALSE))</f>
        <v/>
      </c>
      <c r="M434" s="289" t="str">
        <f t="shared" si="38"/>
        <v/>
      </c>
      <c r="N434" s="259"/>
      <c r="O434" s="259"/>
      <c r="P434" s="259"/>
      <c r="Q434" s="213"/>
      <c r="R434" s="58"/>
      <c r="S434" s="683" t="str">
        <f t="shared" si="34"/>
        <v/>
      </c>
      <c r="T434" s="683"/>
      <c r="U434" s="683"/>
      <c r="V434" s="683"/>
      <c r="W434" s="683"/>
      <c r="X434" s="683"/>
      <c r="Y434" s="683"/>
      <c r="Z434" s="683"/>
      <c r="AA434" s="683"/>
      <c r="AB434" s="683"/>
      <c r="AC434" s="683"/>
      <c r="AE434" s="294" t="str">
        <f t="shared" si="35"/>
        <v/>
      </c>
      <c r="AF434" s="294" t="str">
        <f t="shared" si="36"/>
        <v>×</v>
      </c>
      <c r="AG434" s="284" t="e">
        <f>D434&amp;I434&amp;#REF!</f>
        <v>#REF!</v>
      </c>
      <c r="AH434" s="285" t="e">
        <f>IF(#REF!="○", F434, "")</f>
        <v>#REF!</v>
      </c>
    </row>
    <row r="435" spans="1:34" ht="36.75" customHeight="1">
      <c r="A435" s="286">
        <f t="shared" si="37"/>
        <v>425</v>
      </c>
      <c r="B435" s="287" t="str">
        <f>IF(基本情報入力シート!B463="","",基本情報入力シート!B463)</f>
        <v/>
      </c>
      <c r="C435" s="288" t="str">
        <f>IF(基本情報入力シート!L463="","",基本情報入力シート!L463)</f>
        <v/>
      </c>
      <c r="D435" s="288" t="str">
        <f>IF(基本情報入力シート!Q463="","",基本情報入力シート!Q463)</f>
        <v/>
      </c>
      <c r="E435" s="288" t="str">
        <f>IF(基本情報入力シート!V463="","",基本情報入力シート!V463)</f>
        <v/>
      </c>
      <c r="F435" s="288" t="str">
        <f>IF(基本情報入力シート!W463="","",基本情報入力シート!W463)</f>
        <v/>
      </c>
      <c r="G435" s="288" t="str">
        <f>IF(基本情報入力シート!X463="","",基本情報入力シート!X463)</f>
        <v/>
      </c>
      <c r="H435" s="427" t="str">
        <f>IF(基本情報入力シート!Z463="","",基本情報入力シート!Z463)</f>
        <v/>
      </c>
      <c r="I435" s="428" t="str">
        <f>IF(基本情報入力シート!AC463&lt;&gt;"", 基本情報入力シート!AC463, "")</f>
        <v/>
      </c>
      <c r="J435" s="429" t="str">
        <f>IF(基本情報入力シート!AA463="","",基本情報入力シート!AA463)</f>
        <v/>
      </c>
      <c r="K435" s="56" t="str">
        <f>IF(基本情報入力シート!AB463="","",基本情報入力シート!AB463)</f>
        <v/>
      </c>
      <c r="L435" s="430" t="str">
        <f>IF(G435="","",VLOOKUP(G435,【参考】数式用!$A$3:$C$46,3,FALSE))</f>
        <v/>
      </c>
      <c r="M435" s="289" t="str">
        <f t="shared" si="38"/>
        <v/>
      </c>
      <c r="N435" s="259"/>
      <c r="O435" s="259"/>
      <c r="P435" s="259"/>
      <c r="Q435" s="213"/>
      <c r="R435" s="58"/>
      <c r="S435" s="683" t="str">
        <f t="shared" si="34"/>
        <v/>
      </c>
      <c r="T435" s="683"/>
      <c r="U435" s="683"/>
      <c r="V435" s="683"/>
      <c r="W435" s="683"/>
      <c r="X435" s="683"/>
      <c r="Y435" s="683"/>
      <c r="Z435" s="683"/>
      <c r="AA435" s="683"/>
      <c r="AB435" s="683"/>
      <c r="AC435" s="683"/>
      <c r="AE435" s="294" t="str">
        <f t="shared" si="35"/>
        <v/>
      </c>
      <c r="AF435" s="294" t="str">
        <f t="shared" si="36"/>
        <v>×</v>
      </c>
      <c r="AG435" s="284" t="e">
        <f>D435&amp;I435&amp;#REF!</f>
        <v>#REF!</v>
      </c>
      <c r="AH435" s="285" t="e">
        <f>IF(#REF!="○", F435, "")</f>
        <v>#REF!</v>
      </c>
    </row>
    <row r="436" spans="1:34" ht="36.75" customHeight="1">
      <c r="A436" s="286">
        <f t="shared" si="37"/>
        <v>426</v>
      </c>
      <c r="B436" s="287" t="str">
        <f>IF(基本情報入力シート!B464="","",基本情報入力シート!B464)</f>
        <v/>
      </c>
      <c r="C436" s="288" t="str">
        <f>IF(基本情報入力シート!L464="","",基本情報入力シート!L464)</f>
        <v/>
      </c>
      <c r="D436" s="288" t="str">
        <f>IF(基本情報入力シート!Q464="","",基本情報入力シート!Q464)</f>
        <v/>
      </c>
      <c r="E436" s="288" t="str">
        <f>IF(基本情報入力シート!V464="","",基本情報入力シート!V464)</f>
        <v/>
      </c>
      <c r="F436" s="288" t="str">
        <f>IF(基本情報入力シート!W464="","",基本情報入力シート!W464)</f>
        <v/>
      </c>
      <c r="G436" s="288" t="str">
        <f>IF(基本情報入力シート!X464="","",基本情報入力シート!X464)</f>
        <v/>
      </c>
      <c r="H436" s="427" t="str">
        <f>IF(基本情報入力シート!Z464="","",基本情報入力シート!Z464)</f>
        <v/>
      </c>
      <c r="I436" s="428" t="str">
        <f>IF(基本情報入力シート!AC464&lt;&gt;"", 基本情報入力シート!AC464, "")</f>
        <v/>
      </c>
      <c r="J436" s="429" t="str">
        <f>IF(基本情報入力シート!AA464="","",基本情報入力シート!AA464)</f>
        <v/>
      </c>
      <c r="K436" s="56" t="str">
        <f>IF(基本情報入力シート!AB464="","",基本情報入力シート!AB464)</f>
        <v/>
      </c>
      <c r="L436" s="430" t="str">
        <f>IF(G436="","",VLOOKUP(G436,【参考】数式用!$A$3:$C$46,3,FALSE))</f>
        <v/>
      </c>
      <c r="M436" s="289" t="str">
        <f t="shared" si="38"/>
        <v/>
      </c>
      <c r="N436" s="259"/>
      <c r="O436" s="259"/>
      <c r="P436" s="259"/>
      <c r="Q436" s="213"/>
      <c r="R436" s="58"/>
      <c r="S436" s="683" t="str">
        <f t="shared" si="34"/>
        <v/>
      </c>
      <c r="T436" s="683"/>
      <c r="U436" s="683"/>
      <c r="V436" s="683"/>
      <c r="W436" s="683"/>
      <c r="X436" s="683"/>
      <c r="Y436" s="683"/>
      <c r="Z436" s="683"/>
      <c r="AA436" s="683"/>
      <c r="AB436" s="683"/>
      <c r="AC436" s="683"/>
      <c r="AE436" s="294" t="str">
        <f t="shared" si="35"/>
        <v/>
      </c>
      <c r="AF436" s="294" t="str">
        <f t="shared" si="36"/>
        <v>×</v>
      </c>
      <c r="AG436" s="284" t="e">
        <f>D436&amp;I436&amp;#REF!</f>
        <v>#REF!</v>
      </c>
      <c r="AH436" s="285" t="e">
        <f>IF(#REF!="○", F436, "")</f>
        <v>#REF!</v>
      </c>
    </row>
    <row r="437" spans="1:34" ht="36.75" customHeight="1">
      <c r="A437" s="286">
        <f t="shared" si="37"/>
        <v>427</v>
      </c>
      <c r="B437" s="287" t="str">
        <f>IF(基本情報入力シート!B465="","",基本情報入力シート!B465)</f>
        <v/>
      </c>
      <c r="C437" s="288" t="str">
        <f>IF(基本情報入力シート!L465="","",基本情報入力シート!L465)</f>
        <v/>
      </c>
      <c r="D437" s="288" t="str">
        <f>IF(基本情報入力シート!Q465="","",基本情報入力シート!Q465)</f>
        <v/>
      </c>
      <c r="E437" s="288" t="str">
        <f>IF(基本情報入力シート!V465="","",基本情報入力シート!V465)</f>
        <v/>
      </c>
      <c r="F437" s="288" t="str">
        <f>IF(基本情報入力シート!W465="","",基本情報入力シート!W465)</f>
        <v/>
      </c>
      <c r="G437" s="288" t="str">
        <f>IF(基本情報入力シート!X465="","",基本情報入力シート!X465)</f>
        <v/>
      </c>
      <c r="H437" s="427" t="str">
        <f>IF(基本情報入力シート!Z465="","",基本情報入力シート!Z465)</f>
        <v/>
      </c>
      <c r="I437" s="428" t="str">
        <f>IF(基本情報入力シート!AC465&lt;&gt;"", 基本情報入力シート!AC465, "")</f>
        <v/>
      </c>
      <c r="J437" s="429" t="str">
        <f>IF(基本情報入力シート!AA465="","",基本情報入力シート!AA465)</f>
        <v/>
      </c>
      <c r="K437" s="56" t="str">
        <f>IF(基本情報入力シート!AB465="","",基本情報入力シート!AB465)</f>
        <v/>
      </c>
      <c r="L437" s="430" t="str">
        <f>IF(G437="","",VLOOKUP(G437,【参考】数式用!$A$3:$C$46,3,FALSE))</f>
        <v/>
      </c>
      <c r="M437" s="289" t="str">
        <f t="shared" si="38"/>
        <v/>
      </c>
      <c r="N437" s="259"/>
      <c r="O437" s="259"/>
      <c r="P437" s="259"/>
      <c r="Q437" s="213"/>
      <c r="R437" s="58"/>
      <c r="S437" s="683" t="str">
        <f t="shared" si="34"/>
        <v/>
      </c>
      <c r="T437" s="683"/>
      <c r="U437" s="683"/>
      <c r="V437" s="683"/>
      <c r="W437" s="683"/>
      <c r="X437" s="683"/>
      <c r="Y437" s="683"/>
      <c r="Z437" s="683"/>
      <c r="AA437" s="683"/>
      <c r="AB437" s="683"/>
      <c r="AC437" s="683"/>
      <c r="AE437" s="294" t="str">
        <f t="shared" si="35"/>
        <v/>
      </c>
      <c r="AF437" s="294" t="str">
        <f t="shared" si="36"/>
        <v>×</v>
      </c>
      <c r="AG437" s="284" t="e">
        <f>D437&amp;I437&amp;#REF!</f>
        <v>#REF!</v>
      </c>
      <c r="AH437" s="285" t="e">
        <f>IF(#REF!="○", F437, "")</f>
        <v>#REF!</v>
      </c>
    </row>
    <row r="438" spans="1:34" ht="36.75" customHeight="1">
      <c r="A438" s="286">
        <f t="shared" si="37"/>
        <v>428</v>
      </c>
      <c r="B438" s="287" t="str">
        <f>IF(基本情報入力シート!B466="","",基本情報入力シート!B466)</f>
        <v/>
      </c>
      <c r="C438" s="288" t="str">
        <f>IF(基本情報入力シート!L466="","",基本情報入力シート!L466)</f>
        <v/>
      </c>
      <c r="D438" s="288" t="str">
        <f>IF(基本情報入力シート!Q466="","",基本情報入力シート!Q466)</f>
        <v/>
      </c>
      <c r="E438" s="288" t="str">
        <f>IF(基本情報入力シート!V466="","",基本情報入力シート!V466)</f>
        <v/>
      </c>
      <c r="F438" s="288" t="str">
        <f>IF(基本情報入力シート!W466="","",基本情報入力シート!W466)</f>
        <v/>
      </c>
      <c r="G438" s="288" t="str">
        <f>IF(基本情報入力シート!X466="","",基本情報入力シート!X466)</f>
        <v/>
      </c>
      <c r="H438" s="427" t="str">
        <f>IF(基本情報入力シート!Z466="","",基本情報入力シート!Z466)</f>
        <v/>
      </c>
      <c r="I438" s="428" t="str">
        <f>IF(基本情報入力シート!AC466&lt;&gt;"", 基本情報入力シート!AC466, "")</f>
        <v/>
      </c>
      <c r="J438" s="429" t="str">
        <f>IF(基本情報入力シート!AA466="","",基本情報入力シート!AA466)</f>
        <v/>
      </c>
      <c r="K438" s="56" t="str">
        <f>IF(基本情報入力シート!AB466="","",基本情報入力シート!AB466)</f>
        <v/>
      </c>
      <c r="L438" s="430" t="str">
        <f>IF(G438="","",VLOOKUP(G438,【参考】数式用!$A$3:$C$46,3,FALSE))</f>
        <v/>
      </c>
      <c r="M438" s="289" t="str">
        <f t="shared" si="38"/>
        <v/>
      </c>
      <c r="N438" s="259"/>
      <c r="O438" s="259"/>
      <c r="P438" s="259"/>
      <c r="Q438" s="213"/>
      <c r="R438" s="58"/>
      <c r="S438" s="683" t="str">
        <f t="shared" si="34"/>
        <v/>
      </c>
      <c r="T438" s="683"/>
      <c r="U438" s="683"/>
      <c r="V438" s="683"/>
      <c r="W438" s="683"/>
      <c r="X438" s="683"/>
      <c r="Y438" s="683"/>
      <c r="Z438" s="683"/>
      <c r="AA438" s="683"/>
      <c r="AB438" s="683"/>
      <c r="AC438" s="683"/>
      <c r="AE438" s="294" t="str">
        <f t="shared" si="35"/>
        <v/>
      </c>
      <c r="AF438" s="294" t="str">
        <f t="shared" si="36"/>
        <v>×</v>
      </c>
      <c r="AG438" s="284" t="e">
        <f>D438&amp;I438&amp;#REF!</f>
        <v>#REF!</v>
      </c>
      <c r="AH438" s="285" t="e">
        <f>IF(#REF!="○", F438, "")</f>
        <v>#REF!</v>
      </c>
    </row>
    <row r="439" spans="1:34" ht="36.75" customHeight="1">
      <c r="A439" s="286">
        <f t="shared" si="37"/>
        <v>429</v>
      </c>
      <c r="B439" s="287" t="str">
        <f>IF(基本情報入力シート!B467="","",基本情報入力シート!B467)</f>
        <v/>
      </c>
      <c r="C439" s="288" t="str">
        <f>IF(基本情報入力シート!L467="","",基本情報入力シート!L467)</f>
        <v/>
      </c>
      <c r="D439" s="288" t="str">
        <f>IF(基本情報入力シート!Q467="","",基本情報入力シート!Q467)</f>
        <v/>
      </c>
      <c r="E439" s="288" t="str">
        <f>IF(基本情報入力シート!V467="","",基本情報入力シート!V467)</f>
        <v/>
      </c>
      <c r="F439" s="288" t="str">
        <f>IF(基本情報入力シート!W467="","",基本情報入力シート!W467)</f>
        <v/>
      </c>
      <c r="G439" s="288" t="str">
        <f>IF(基本情報入力シート!X467="","",基本情報入力シート!X467)</f>
        <v/>
      </c>
      <c r="H439" s="427" t="str">
        <f>IF(基本情報入力シート!Z467="","",基本情報入力シート!Z467)</f>
        <v/>
      </c>
      <c r="I439" s="428" t="str">
        <f>IF(基本情報入力シート!AC467&lt;&gt;"", 基本情報入力シート!AC467, "")</f>
        <v/>
      </c>
      <c r="J439" s="429" t="str">
        <f>IF(基本情報入力シート!AA467="","",基本情報入力シート!AA467)</f>
        <v/>
      </c>
      <c r="K439" s="56" t="str">
        <f>IF(基本情報入力シート!AB467="","",基本情報入力シート!AB467)</f>
        <v/>
      </c>
      <c r="L439" s="430" t="str">
        <f>IF(G439="","",VLOOKUP(G439,【参考】数式用!$A$3:$C$46,3,FALSE))</f>
        <v/>
      </c>
      <c r="M439" s="289" t="str">
        <f t="shared" si="38"/>
        <v/>
      </c>
      <c r="N439" s="259"/>
      <c r="O439" s="259"/>
      <c r="P439" s="259"/>
      <c r="Q439" s="213"/>
      <c r="R439" s="58"/>
      <c r="S439" s="683" t="str">
        <f t="shared" si="34"/>
        <v/>
      </c>
      <c r="T439" s="683"/>
      <c r="U439" s="683"/>
      <c r="V439" s="683"/>
      <c r="W439" s="683"/>
      <c r="X439" s="683"/>
      <c r="Y439" s="683"/>
      <c r="Z439" s="683"/>
      <c r="AA439" s="683"/>
      <c r="AB439" s="683"/>
      <c r="AC439" s="683"/>
      <c r="AE439" s="294" t="str">
        <f t="shared" si="35"/>
        <v/>
      </c>
      <c r="AF439" s="294" t="str">
        <f t="shared" si="36"/>
        <v>×</v>
      </c>
      <c r="AG439" s="284" t="e">
        <f>D439&amp;I439&amp;#REF!</f>
        <v>#REF!</v>
      </c>
      <c r="AH439" s="285" t="e">
        <f>IF(#REF!="○", F439, "")</f>
        <v>#REF!</v>
      </c>
    </row>
    <row r="440" spans="1:34" ht="36.75" customHeight="1">
      <c r="A440" s="286">
        <f t="shared" si="37"/>
        <v>430</v>
      </c>
      <c r="B440" s="287" t="str">
        <f>IF(基本情報入力シート!B468="","",基本情報入力シート!B468)</f>
        <v/>
      </c>
      <c r="C440" s="288" t="str">
        <f>IF(基本情報入力シート!L468="","",基本情報入力シート!L468)</f>
        <v/>
      </c>
      <c r="D440" s="288" t="str">
        <f>IF(基本情報入力シート!Q468="","",基本情報入力シート!Q468)</f>
        <v/>
      </c>
      <c r="E440" s="288" t="str">
        <f>IF(基本情報入力シート!V468="","",基本情報入力シート!V468)</f>
        <v/>
      </c>
      <c r="F440" s="288" t="str">
        <f>IF(基本情報入力シート!W468="","",基本情報入力シート!W468)</f>
        <v/>
      </c>
      <c r="G440" s="288" t="str">
        <f>IF(基本情報入力シート!X468="","",基本情報入力シート!X468)</f>
        <v/>
      </c>
      <c r="H440" s="427" t="str">
        <f>IF(基本情報入力シート!Z468="","",基本情報入力シート!Z468)</f>
        <v/>
      </c>
      <c r="I440" s="428" t="str">
        <f>IF(基本情報入力シート!AC468&lt;&gt;"", 基本情報入力シート!AC468, "")</f>
        <v/>
      </c>
      <c r="J440" s="429" t="str">
        <f>IF(基本情報入力シート!AA468="","",基本情報入力シート!AA468)</f>
        <v/>
      </c>
      <c r="K440" s="56" t="str">
        <f>IF(基本情報入力シート!AB468="","",基本情報入力シート!AB468)</f>
        <v/>
      </c>
      <c r="L440" s="430" t="str">
        <f>IF(G440="","",VLOOKUP(G440,【参考】数式用!$A$3:$C$46,3,FALSE))</f>
        <v/>
      </c>
      <c r="M440" s="289" t="str">
        <f t="shared" si="38"/>
        <v/>
      </c>
      <c r="N440" s="259"/>
      <c r="O440" s="259"/>
      <c r="P440" s="259"/>
      <c r="Q440" s="213"/>
      <c r="R440" s="58"/>
      <c r="S440" s="683" t="str">
        <f t="shared" si="34"/>
        <v/>
      </c>
      <c r="T440" s="683"/>
      <c r="U440" s="683"/>
      <c r="V440" s="683"/>
      <c r="W440" s="683"/>
      <c r="X440" s="683"/>
      <c r="Y440" s="683"/>
      <c r="Z440" s="683"/>
      <c r="AA440" s="683"/>
      <c r="AB440" s="683"/>
      <c r="AC440" s="683"/>
      <c r="AE440" s="294" t="str">
        <f t="shared" si="35"/>
        <v/>
      </c>
      <c r="AF440" s="294" t="str">
        <f t="shared" si="36"/>
        <v>×</v>
      </c>
      <c r="AG440" s="284" t="e">
        <f>D440&amp;I440&amp;#REF!</f>
        <v>#REF!</v>
      </c>
      <c r="AH440" s="285" t="e">
        <f>IF(#REF!="○", F440, "")</f>
        <v>#REF!</v>
      </c>
    </row>
    <row r="441" spans="1:34" ht="36.75" customHeight="1">
      <c r="A441" s="286">
        <f t="shared" si="37"/>
        <v>431</v>
      </c>
      <c r="B441" s="287" t="str">
        <f>IF(基本情報入力シート!B469="","",基本情報入力シート!B469)</f>
        <v/>
      </c>
      <c r="C441" s="288" t="str">
        <f>IF(基本情報入力シート!L469="","",基本情報入力シート!L469)</f>
        <v/>
      </c>
      <c r="D441" s="288" t="str">
        <f>IF(基本情報入力シート!Q469="","",基本情報入力シート!Q469)</f>
        <v/>
      </c>
      <c r="E441" s="288" t="str">
        <f>IF(基本情報入力シート!V469="","",基本情報入力シート!V469)</f>
        <v/>
      </c>
      <c r="F441" s="288" t="str">
        <f>IF(基本情報入力シート!W469="","",基本情報入力シート!W469)</f>
        <v/>
      </c>
      <c r="G441" s="288" t="str">
        <f>IF(基本情報入力シート!X469="","",基本情報入力シート!X469)</f>
        <v/>
      </c>
      <c r="H441" s="427" t="str">
        <f>IF(基本情報入力シート!Z469="","",基本情報入力シート!Z469)</f>
        <v/>
      </c>
      <c r="I441" s="428" t="str">
        <f>IF(基本情報入力シート!AC469&lt;&gt;"", 基本情報入力シート!AC469, "")</f>
        <v/>
      </c>
      <c r="J441" s="429" t="str">
        <f>IF(基本情報入力シート!AA469="","",基本情報入力シート!AA469)</f>
        <v/>
      </c>
      <c r="K441" s="56" t="str">
        <f>IF(基本情報入力シート!AB469="","",基本情報入力シート!AB469)</f>
        <v/>
      </c>
      <c r="L441" s="430" t="str">
        <f>IF(G441="","",VLOOKUP(G441,【参考】数式用!$A$3:$C$46,3,FALSE))</f>
        <v/>
      </c>
      <c r="M441" s="289" t="str">
        <f t="shared" si="38"/>
        <v/>
      </c>
      <c r="N441" s="259"/>
      <c r="O441" s="259"/>
      <c r="P441" s="259"/>
      <c r="Q441" s="213"/>
      <c r="R441" s="58"/>
      <c r="S441" s="683" t="str">
        <f t="shared" si="34"/>
        <v/>
      </c>
      <c r="T441" s="683"/>
      <c r="U441" s="683"/>
      <c r="V441" s="683"/>
      <c r="W441" s="683"/>
      <c r="X441" s="683"/>
      <c r="Y441" s="683"/>
      <c r="Z441" s="683"/>
      <c r="AA441" s="683"/>
      <c r="AB441" s="683"/>
      <c r="AC441" s="683"/>
      <c r="AE441" s="294" t="str">
        <f t="shared" si="35"/>
        <v/>
      </c>
      <c r="AF441" s="294" t="str">
        <f t="shared" si="36"/>
        <v>×</v>
      </c>
      <c r="AG441" s="284" t="e">
        <f>D441&amp;I441&amp;#REF!</f>
        <v>#REF!</v>
      </c>
      <c r="AH441" s="285" t="e">
        <f>IF(#REF!="○", F441, "")</f>
        <v>#REF!</v>
      </c>
    </row>
    <row r="442" spans="1:34" ht="36.75" customHeight="1">
      <c r="A442" s="286">
        <f t="shared" si="37"/>
        <v>432</v>
      </c>
      <c r="B442" s="287" t="str">
        <f>IF(基本情報入力シート!B470="","",基本情報入力シート!B470)</f>
        <v/>
      </c>
      <c r="C442" s="288" t="str">
        <f>IF(基本情報入力シート!L470="","",基本情報入力シート!L470)</f>
        <v/>
      </c>
      <c r="D442" s="288" t="str">
        <f>IF(基本情報入力シート!Q470="","",基本情報入力シート!Q470)</f>
        <v/>
      </c>
      <c r="E442" s="288" t="str">
        <f>IF(基本情報入力シート!V470="","",基本情報入力シート!V470)</f>
        <v/>
      </c>
      <c r="F442" s="288" t="str">
        <f>IF(基本情報入力シート!W470="","",基本情報入力シート!W470)</f>
        <v/>
      </c>
      <c r="G442" s="288" t="str">
        <f>IF(基本情報入力シート!X470="","",基本情報入力シート!X470)</f>
        <v/>
      </c>
      <c r="H442" s="427" t="str">
        <f>IF(基本情報入力シート!Z470="","",基本情報入力シート!Z470)</f>
        <v/>
      </c>
      <c r="I442" s="428" t="str">
        <f>IF(基本情報入力シート!AC470&lt;&gt;"", 基本情報入力シート!AC470, "")</f>
        <v/>
      </c>
      <c r="J442" s="429" t="str">
        <f>IF(基本情報入力シート!AA470="","",基本情報入力シート!AA470)</f>
        <v/>
      </c>
      <c r="K442" s="56" t="str">
        <f>IF(基本情報入力シート!AB470="","",基本情報入力シート!AB470)</f>
        <v/>
      </c>
      <c r="L442" s="430" t="str">
        <f>IF(G442="","",VLOOKUP(G442,【参考】数式用!$A$3:$C$46,3,FALSE))</f>
        <v/>
      </c>
      <c r="M442" s="289" t="str">
        <f t="shared" si="38"/>
        <v/>
      </c>
      <c r="N442" s="259"/>
      <c r="O442" s="259"/>
      <c r="P442" s="259"/>
      <c r="Q442" s="213"/>
      <c r="R442" s="58"/>
      <c r="S442" s="683" t="str">
        <f t="shared" si="34"/>
        <v/>
      </c>
      <c r="T442" s="683"/>
      <c r="U442" s="683"/>
      <c r="V442" s="683"/>
      <c r="W442" s="683"/>
      <c r="X442" s="683"/>
      <c r="Y442" s="683"/>
      <c r="Z442" s="683"/>
      <c r="AA442" s="683"/>
      <c r="AB442" s="683"/>
      <c r="AC442" s="683"/>
      <c r="AE442" s="294" t="str">
        <f t="shared" si="35"/>
        <v/>
      </c>
      <c r="AF442" s="294" t="str">
        <f t="shared" si="36"/>
        <v>×</v>
      </c>
      <c r="AG442" s="284" t="e">
        <f>D442&amp;I442&amp;#REF!</f>
        <v>#REF!</v>
      </c>
      <c r="AH442" s="285" t="e">
        <f>IF(#REF!="○", F442, "")</f>
        <v>#REF!</v>
      </c>
    </row>
    <row r="443" spans="1:34" ht="36.75" customHeight="1">
      <c r="A443" s="286">
        <f t="shared" si="37"/>
        <v>433</v>
      </c>
      <c r="B443" s="287" t="str">
        <f>IF(基本情報入力シート!B471="","",基本情報入力シート!B471)</f>
        <v/>
      </c>
      <c r="C443" s="288" t="str">
        <f>IF(基本情報入力シート!L471="","",基本情報入力シート!L471)</f>
        <v/>
      </c>
      <c r="D443" s="288" t="str">
        <f>IF(基本情報入力シート!Q471="","",基本情報入力シート!Q471)</f>
        <v/>
      </c>
      <c r="E443" s="288" t="str">
        <f>IF(基本情報入力シート!V471="","",基本情報入力シート!V471)</f>
        <v/>
      </c>
      <c r="F443" s="288" t="str">
        <f>IF(基本情報入力シート!W471="","",基本情報入力シート!W471)</f>
        <v/>
      </c>
      <c r="G443" s="288" t="str">
        <f>IF(基本情報入力シート!X471="","",基本情報入力シート!X471)</f>
        <v/>
      </c>
      <c r="H443" s="427" t="str">
        <f>IF(基本情報入力シート!Z471="","",基本情報入力シート!Z471)</f>
        <v/>
      </c>
      <c r="I443" s="428" t="str">
        <f>IF(基本情報入力シート!AC471&lt;&gt;"", 基本情報入力シート!AC471, "")</f>
        <v/>
      </c>
      <c r="J443" s="429" t="str">
        <f>IF(基本情報入力シート!AA471="","",基本情報入力シート!AA471)</f>
        <v/>
      </c>
      <c r="K443" s="56" t="str">
        <f>IF(基本情報入力シート!AB471="","",基本情報入力シート!AB471)</f>
        <v/>
      </c>
      <c r="L443" s="430" t="str">
        <f>IF(G443="","",VLOOKUP(G443,【参考】数式用!$A$3:$C$46,3,FALSE))</f>
        <v/>
      </c>
      <c r="M443" s="289" t="str">
        <f t="shared" si="38"/>
        <v/>
      </c>
      <c r="N443" s="259"/>
      <c r="O443" s="259"/>
      <c r="P443" s="259"/>
      <c r="Q443" s="213"/>
      <c r="R443" s="58"/>
      <c r="S443" s="683" t="str">
        <f t="shared" si="34"/>
        <v/>
      </c>
      <c r="T443" s="683"/>
      <c r="U443" s="683"/>
      <c r="V443" s="683"/>
      <c r="W443" s="683"/>
      <c r="X443" s="683"/>
      <c r="Y443" s="683"/>
      <c r="Z443" s="683"/>
      <c r="AA443" s="683"/>
      <c r="AB443" s="683"/>
      <c r="AC443" s="683"/>
      <c r="AE443" s="294" t="str">
        <f t="shared" si="35"/>
        <v/>
      </c>
      <c r="AF443" s="294" t="str">
        <f t="shared" si="36"/>
        <v>×</v>
      </c>
      <c r="AG443" s="284" t="e">
        <f>D443&amp;I443&amp;#REF!</f>
        <v>#REF!</v>
      </c>
      <c r="AH443" s="285" t="e">
        <f>IF(#REF!="○", F443, "")</f>
        <v>#REF!</v>
      </c>
    </row>
    <row r="444" spans="1:34" ht="36.75" customHeight="1">
      <c r="A444" s="286">
        <f t="shared" si="37"/>
        <v>434</v>
      </c>
      <c r="B444" s="287" t="str">
        <f>IF(基本情報入力シート!B472="","",基本情報入力シート!B472)</f>
        <v/>
      </c>
      <c r="C444" s="288" t="str">
        <f>IF(基本情報入力シート!L472="","",基本情報入力シート!L472)</f>
        <v/>
      </c>
      <c r="D444" s="288" t="str">
        <f>IF(基本情報入力シート!Q472="","",基本情報入力シート!Q472)</f>
        <v/>
      </c>
      <c r="E444" s="288" t="str">
        <f>IF(基本情報入力シート!V472="","",基本情報入力シート!V472)</f>
        <v/>
      </c>
      <c r="F444" s="288" t="str">
        <f>IF(基本情報入力シート!W472="","",基本情報入力シート!W472)</f>
        <v/>
      </c>
      <c r="G444" s="288" t="str">
        <f>IF(基本情報入力シート!X472="","",基本情報入力シート!X472)</f>
        <v/>
      </c>
      <c r="H444" s="427" t="str">
        <f>IF(基本情報入力シート!Z472="","",基本情報入力シート!Z472)</f>
        <v/>
      </c>
      <c r="I444" s="428" t="str">
        <f>IF(基本情報入力シート!AC472&lt;&gt;"", 基本情報入力シート!AC472, "")</f>
        <v/>
      </c>
      <c r="J444" s="429" t="str">
        <f>IF(基本情報入力シート!AA472="","",基本情報入力シート!AA472)</f>
        <v/>
      </c>
      <c r="K444" s="56" t="str">
        <f>IF(基本情報入力シート!AB472="","",基本情報入力シート!AB472)</f>
        <v/>
      </c>
      <c r="L444" s="430" t="str">
        <f>IF(G444="","",VLOOKUP(G444,【参考】数式用!$A$3:$C$46,3,FALSE))</f>
        <v/>
      </c>
      <c r="M444" s="289" t="str">
        <f t="shared" si="38"/>
        <v/>
      </c>
      <c r="N444" s="259"/>
      <c r="O444" s="259"/>
      <c r="P444" s="259"/>
      <c r="Q444" s="213"/>
      <c r="R444" s="58"/>
      <c r="S444" s="683" t="str">
        <f t="shared" si="34"/>
        <v/>
      </c>
      <c r="T444" s="683"/>
      <c r="U444" s="683"/>
      <c r="V444" s="683"/>
      <c r="W444" s="683"/>
      <c r="X444" s="683"/>
      <c r="Y444" s="683"/>
      <c r="Z444" s="683"/>
      <c r="AA444" s="683"/>
      <c r="AB444" s="683"/>
      <c r="AC444" s="683"/>
      <c r="AE444" s="294" t="str">
        <f t="shared" si="35"/>
        <v/>
      </c>
      <c r="AF444" s="294" t="str">
        <f t="shared" si="36"/>
        <v>×</v>
      </c>
      <c r="AG444" s="284" t="e">
        <f>D444&amp;I444&amp;#REF!</f>
        <v>#REF!</v>
      </c>
      <c r="AH444" s="285" t="e">
        <f>IF(#REF!="○", F444, "")</f>
        <v>#REF!</v>
      </c>
    </row>
    <row r="445" spans="1:34" ht="36.75" customHeight="1">
      <c r="A445" s="286">
        <f t="shared" si="37"/>
        <v>435</v>
      </c>
      <c r="B445" s="287" t="str">
        <f>IF(基本情報入力シート!B473="","",基本情報入力シート!B473)</f>
        <v/>
      </c>
      <c r="C445" s="288" t="str">
        <f>IF(基本情報入力シート!L473="","",基本情報入力シート!L473)</f>
        <v/>
      </c>
      <c r="D445" s="288" t="str">
        <f>IF(基本情報入力シート!Q473="","",基本情報入力シート!Q473)</f>
        <v/>
      </c>
      <c r="E445" s="288" t="str">
        <f>IF(基本情報入力シート!V473="","",基本情報入力シート!V473)</f>
        <v/>
      </c>
      <c r="F445" s="288" t="str">
        <f>IF(基本情報入力シート!W473="","",基本情報入力シート!W473)</f>
        <v/>
      </c>
      <c r="G445" s="288" t="str">
        <f>IF(基本情報入力シート!X473="","",基本情報入力シート!X473)</f>
        <v/>
      </c>
      <c r="H445" s="427" t="str">
        <f>IF(基本情報入力シート!Z473="","",基本情報入力シート!Z473)</f>
        <v/>
      </c>
      <c r="I445" s="428" t="str">
        <f>IF(基本情報入力シート!AC473&lt;&gt;"", 基本情報入力シート!AC473, "")</f>
        <v/>
      </c>
      <c r="J445" s="429" t="str">
        <f>IF(基本情報入力シート!AA473="","",基本情報入力シート!AA473)</f>
        <v/>
      </c>
      <c r="K445" s="56" t="str">
        <f>IF(基本情報入力シート!AB473="","",基本情報入力シート!AB473)</f>
        <v/>
      </c>
      <c r="L445" s="430" t="str">
        <f>IF(G445="","",VLOOKUP(G445,【参考】数式用!$A$3:$C$46,3,FALSE))</f>
        <v/>
      </c>
      <c r="M445" s="289" t="str">
        <f t="shared" si="38"/>
        <v/>
      </c>
      <c r="N445" s="259"/>
      <c r="O445" s="259"/>
      <c r="P445" s="259"/>
      <c r="Q445" s="213"/>
      <c r="R445" s="58"/>
      <c r="S445" s="683" t="str">
        <f t="shared" si="34"/>
        <v/>
      </c>
      <c r="T445" s="683"/>
      <c r="U445" s="683"/>
      <c r="V445" s="683"/>
      <c r="W445" s="683"/>
      <c r="X445" s="683"/>
      <c r="Y445" s="683"/>
      <c r="Z445" s="683"/>
      <c r="AA445" s="683"/>
      <c r="AB445" s="683"/>
      <c r="AC445" s="683"/>
      <c r="AE445" s="294" t="str">
        <f t="shared" si="35"/>
        <v/>
      </c>
      <c r="AF445" s="294" t="str">
        <f t="shared" si="36"/>
        <v>×</v>
      </c>
      <c r="AG445" s="284" t="e">
        <f>D445&amp;I445&amp;#REF!</f>
        <v>#REF!</v>
      </c>
      <c r="AH445" s="285" t="e">
        <f>IF(#REF!="○", F445, "")</f>
        <v>#REF!</v>
      </c>
    </row>
    <row r="446" spans="1:34" ht="36.75" customHeight="1">
      <c r="A446" s="286">
        <f t="shared" si="37"/>
        <v>436</v>
      </c>
      <c r="B446" s="287" t="str">
        <f>IF(基本情報入力シート!B474="","",基本情報入力シート!B474)</f>
        <v/>
      </c>
      <c r="C446" s="288" t="str">
        <f>IF(基本情報入力シート!L474="","",基本情報入力シート!L474)</f>
        <v/>
      </c>
      <c r="D446" s="288" t="str">
        <f>IF(基本情報入力シート!Q474="","",基本情報入力シート!Q474)</f>
        <v/>
      </c>
      <c r="E446" s="288" t="str">
        <f>IF(基本情報入力シート!V474="","",基本情報入力シート!V474)</f>
        <v/>
      </c>
      <c r="F446" s="288" t="str">
        <f>IF(基本情報入力シート!W474="","",基本情報入力シート!W474)</f>
        <v/>
      </c>
      <c r="G446" s="288" t="str">
        <f>IF(基本情報入力シート!X474="","",基本情報入力シート!X474)</f>
        <v/>
      </c>
      <c r="H446" s="427" t="str">
        <f>IF(基本情報入力シート!Z474="","",基本情報入力シート!Z474)</f>
        <v/>
      </c>
      <c r="I446" s="428" t="str">
        <f>IF(基本情報入力シート!AC474&lt;&gt;"", 基本情報入力シート!AC474, "")</f>
        <v/>
      </c>
      <c r="J446" s="429" t="str">
        <f>IF(基本情報入力シート!AA474="","",基本情報入力シート!AA474)</f>
        <v/>
      </c>
      <c r="K446" s="56" t="str">
        <f>IF(基本情報入力シート!AB474="","",基本情報入力シート!AB474)</f>
        <v/>
      </c>
      <c r="L446" s="430" t="str">
        <f>IF(G446="","",VLOOKUP(G446,【参考】数式用!$A$3:$C$46,3,FALSE))</f>
        <v/>
      </c>
      <c r="M446" s="289" t="str">
        <f t="shared" si="38"/>
        <v/>
      </c>
      <c r="N446" s="259"/>
      <c r="O446" s="259"/>
      <c r="P446" s="259"/>
      <c r="Q446" s="213"/>
      <c r="R446" s="58"/>
      <c r="S446" s="683" t="str">
        <f t="shared" si="34"/>
        <v/>
      </c>
      <c r="T446" s="683"/>
      <c r="U446" s="683"/>
      <c r="V446" s="683"/>
      <c r="W446" s="683"/>
      <c r="X446" s="683"/>
      <c r="Y446" s="683"/>
      <c r="Z446" s="683"/>
      <c r="AA446" s="683"/>
      <c r="AB446" s="683"/>
      <c r="AC446" s="683"/>
      <c r="AE446" s="294" t="str">
        <f t="shared" si="35"/>
        <v/>
      </c>
      <c r="AF446" s="294" t="str">
        <f t="shared" si="36"/>
        <v>×</v>
      </c>
      <c r="AG446" s="284" t="e">
        <f>D446&amp;I446&amp;#REF!</f>
        <v>#REF!</v>
      </c>
      <c r="AH446" s="285" t="e">
        <f>IF(#REF!="○", F446, "")</f>
        <v>#REF!</v>
      </c>
    </row>
    <row r="447" spans="1:34" ht="36.75" customHeight="1">
      <c r="A447" s="286">
        <f t="shared" si="37"/>
        <v>437</v>
      </c>
      <c r="B447" s="287" t="str">
        <f>IF(基本情報入力シート!B475="","",基本情報入力シート!B475)</f>
        <v/>
      </c>
      <c r="C447" s="288" t="str">
        <f>IF(基本情報入力シート!L475="","",基本情報入力シート!L475)</f>
        <v/>
      </c>
      <c r="D447" s="288" t="str">
        <f>IF(基本情報入力シート!Q475="","",基本情報入力シート!Q475)</f>
        <v/>
      </c>
      <c r="E447" s="288" t="str">
        <f>IF(基本情報入力シート!V475="","",基本情報入力シート!V475)</f>
        <v/>
      </c>
      <c r="F447" s="288" t="str">
        <f>IF(基本情報入力シート!W475="","",基本情報入力シート!W475)</f>
        <v/>
      </c>
      <c r="G447" s="288" t="str">
        <f>IF(基本情報入力シート!X475="","",基本情報入力シート!X475)</f>
        <v/>
      </c>
      <c r="H447" s="427" t="str">
        <f>IF(基本情報入力シート!Z475="","",基本情報入力シート!Z475)</f>
        <v/>
      </c>
      <c r="I447" s="428" t="str">
        <f>IF(基本情報入力シート!AC475&lt;&gt;"", 基本情報入力シート!AC475, "")</f>
        <v/>
      </c>
      <c r="J447" s="429" t="str">
        <f>IF(基本情報入力シート!AA475="","",基本情報入力シート!AA475)</f>
        <v/>
      </c>
      <c r="K447" s="56" t="str">
        <f>IF(基本情報入力シート!AB475="","",基本情報入力シート!AB475)</f>
        <v/>
      </c>
      <c r="L447" s="430" t="str">
        <f>IF(G447="","",VLOOKUP(G447,【参考】数式用!$A$3:$C$46,3,FALSE))</f>
        <v/>
      </c>
      <c r="M447" s="289" t="str">
        <f t="shared" si="38"/>
        <v/>
      </c>
      <c r="N447" s="259"/>
      <c r="O447" s="259"/>
      <c r="P447" s="259"/>
      <c r="Q447" s="213"/>
      <c r="R447" s="58"/>
      <c r="S447" s="683" t="str">
        <f t="shared" si="34"/>
        <v/>
      </c>
      <c r="T447" s="683"/>
      <c r="U447" s="683"/>
      <c r="V447" s="683"/>
      <c r="W447" s="683"/>
      <c r="X447" s="683"/>
      <c r="Y447" s="683"/>
      <c r="Z447" s="683"/>
      <c r="AA447" s="683"/>
      <c r="AB447" s="683"/>
      <c r="AC447" s="683"/>
      <c r="AE447" s="294" t="str">
        <f t="shared" si="35"/>
        <v/>
      </c>
      <c r="AF447" s="294" t="str">
        <f t="shared" si="36"/>
        <v>×</v>
      </c>
      <c r="AG447" s="284" t="e">
        <f>D447&amp;I447&amp;#REF!</f>
        <v>#REF!</v>
      </c>
      <c r="AH447" s="285" t="e">
        <f>IF(#REF!="○", F447, "")</f>
        <v>#REF!</v>
      </c>
    </row>
    <row r="448" spans="1:34" ht="36.75" customHeight="1">
      <c r="A448" s="286">
        <f t="shared" si="37"/>
        <v>438</v>
      </c>
      <c r="B448" s="287" t="str">
        <f>IF(基本情報入力シート!B476="","",基本情報入力シート!B476)</f>
        <v/>
      </c>
      <c r="C448" s="288" t="str">
        <f>IF(基本情報入力シート!L476="","",基本情報入力シート!L476)</f>
        <v/>
      </c>
      <c r="D448" s="288" t="str">
        <f>IF(基本情報入力シート!Q476="","",基本情報入力シート!Q476)</f>
        <v/>
      </c>
      <c r="E448" s="288" t="str">
        <f>IF(基本情報入力シート!V476="","",基本情報入力シート!V476)</f>
        <v/>
      </c>
      <c r="F448" s="288" t="str">
        <f>IF(基本情報入力シート!W476="","",基本情報入力シート!W476)</f>
        <v/>
      </c>
      <c r="G448" s="288" t="str">
        <f>IF(基本情報入力シート!X476="","",基本情報入力シート!X476)</f>
        <v/>
      </c>
      <c r="H448" s="427" t="str">
        <f>IF(基本情報入力シート!Z476="","",基本情報入力シート!Z476)</f>
        <v/>
      </c>
      <c r="I448" s="428" t="str">
        <f>IF(基本情報入力シート!AC476&lt;&gt;"", 基本情報入力シート!AC476, "")</f>
        <v/>
      </c>
      <c r="J448" s="429" t="str">
        <f>IF(基本情報入力シート!AA476="","",基本情報入力シート!AA476)</f>
        <v/>
      </c>
      <c r="K448" s="56" t="str">
        <f>IF(基本情報入力シート!AB476="","",基本情報入力シート!AB476)</f>
        <v/>
      </c>
      <c r="L448" s="430" t="str">
        <f>IF(G448="","",VLOOKUP(G448,【参考】数式用!$A$3:$C$46,3,FALSE))</f>
        <v/>
      </c>
      <c r="M448" s="289" t="str">
        <f t="shared" si="38"/>
        <v/>
      </c>
      <c r="N448" s="259"/>
      <c r="O448" s="259"/>
      <c r="P448" s="259"/>
      <c r="Q448" s="213"/>
      <c r="R448" s="58"/>
      <c r="S448" s="683" t="str">
        <f t="shared" si="34"/>
        <v/>
      </c>
      <c r="T448" s="683"/>
      <c r="U448" s="683"/>
      <c r="V448" s="683"/>
      <c r="W448" s="683"/>
      <c r="X448" s="683"/>
      <c r="Y448" s="683"/>
      <c r="Z448" s="683"/>
      <c r="AA448" s="683"/>
      <c r="AB448" s="683"/>
      <c r="AC448" s="683"/>
      <c r="AE448" s="294" t="str">
        <f t="shared" si="35"/>
        <v/>
      </c>
      <c r="AF448" s="294" t="str">
        <f t="shared" si="36"/>
        <v>×</v>
      </c>
      <c r="AG448" s="284" t="e">
        <f>D448&amp;I448&amp;#REF!</f>
        <v>#REF!</v>
      </c>
      <c r="AH448" s="285" t="e">
        <f>IF(#REF!="○", F448, "")</f>
        <v>#REF!</v>
      </c>
    </row>
    <row r="449" spans="1:34" ht="36.75" customHeight="1">
      <c r="A449" s="286">
        <f t="shared" si="37"/>
        <v>439</v>
      </c>
      <c r="B449" s="287" t="str">
        <f>IF(基本情報入力シート!B477="","",基本情報入力シート!B477)</f>
        <v/>
      </c>
      <c r="C449" s="288" t="str">
        <f>IF(基本情報入力シート!L477="","",基本情報入力シート!L477)</f>
        <v/>
      </c>
      <c r="D449" s="288" t="str">
        <f>IF(基本情報入力シート!Q477="","",基本情報入力シート!Q477)</f>
        <v/>
      </c>
      <c r="E449" s="288" t="str">
        <f>IF(基本情報入力シート!V477="","",基本情報入力シート!V477)</f>
        <v/>
      </c>
      <c r="F449" s="288" t="str">
        <f>IF(基本情報入力シート!W477="","",基本情報入力シート!W477)</f>
        <v/>
      </c>
      <c r="G449" s="288" t="str">
        <f>IF(基本情報入力シート!X477="","",基本情報入力シート!X477)</f>
        <v/>
      </c>
      <c r="H449" s="427" t="str">
        <f>IF(基本情報入力シート!Z477="","",基本情報入力シート!Z477)</f>
        <v/>
      </c>
      <c r="I449" s="428" t="str">
        <f>IF(基本情報入力シート!AC477&lt;&gt;"", 基本情報入力シート!AC477, "")</f>
        <v/>
      </c>
      <c r="J449" s="429" t="str">
        <f>IF(基本情報入力シート!AA477="","",基本情報入力シート!AA477)</f>
        <v/>
      </c>
      <c r="K449" s="56" t="str">
        <f>IF(基本情報入力シート!AB477="","",基本情報入力シート!AB477)</f>
        <v/>
      </c>
      <c r="L449" s="430" t="str">
        <f>IF(G449="","",VLOOKUP(G449,【参考】数式用!$A$3:$C$46,3,FALSE))</f>
        <v/>
      </c>
      <c r="M449" s="289" t="str">
        <f t="shared" si="38"/>
        <v/>
      </c>
      <c r="N449" s="259"/>
      <c r="O449" s="259"/>
      <c r="P449" s="259"/>
      <c r="Q449" s="213"/>
      <c r="R449" s="58"/>
      <c r="S449" s="683" t="str">
        <f t="shared" si="34"/>
        <v/>
      </c>
      <c r="T449" s="683"/>
      <c r="U449" s="683"/>
      <c r="V449" s="683"/>
      <c r="W449" s="683"/>
      <c r="X449" s="683"/>
      <c r="Y449" s="683"/>
      <c r="Z449" s="683"/>
      <c r="AA449" s="683"/>
      <c r="AB449" s="683"/>
      <c r="AC449" s="683"/>
      <c r="AE449" s="294" t="str">
        <f t="shared" si="35"/>
        <v/>
      </c>
      <c r="AF449" s="294" t="str">
        <f t="shared" si="36"/>
        <v>×</v>
      </c>
      <c r="AG449" s="284" t="e">
        <f>D449&amp;I449&amp;#REF!</f>
        <v>#REF!</v>
      </c>
      <c r="AH449" s="285" t="e">
        <f>IF(#REF!="○", F449, "")</f>
        <v>#REF!</v>
      </c>
    </row>
    <row r="450" spans="1:34" ht="36.75" customHeight="1">
      <c r="A450" s="286">
        <f t="shared" si="37"/>
        <v>440</v>
      </c>
      <c r="B450" s="287" t="str">
        <f>IF(基本情報入力シート!B478="","",基本情報入力シート!B478)</f>
        <v/>
      </c>
      <c r="C450" s="288" t="str">
        <f>IF(基本情報入力シート!L478="","",基本情報入力シート!L478)</f>
        <v/>
      </c>
      <c r="D450" s="288" t="str">
        <f>IF(基本情報入力シート!Q478="","",基本情報入力シート!Q478)</f>
        <v/>
      </c>
      <c r="E450" s="288" t="str">
        <f>IF(基本情報入力シート!V478="","",基本情報入力シート!V478)</f>
        <v/>
      </c>
      <c r="F450" s="288" t="str">
        <f>IF(基本情報入力シート!W478="","",基本情報入力シート!W478)</f>
        <v/>
      </c>
      <c r="G450" s="288" t="str">
        <f>IF(基本情報入力シート!X478="","",基本情報入力シート!X478)</f>
        <v/>
      </c>
      <c r="H450" s="427" t="str">
        <f>IF(基本情報入力シート!Z478="","",基本情報入力シート!Z478)</f>
        <v/>
      </c>
      <c r="I450" s="428" t="str">
        <f>IF(基本情報入力シート!AC478&lt;&gt;"", 基本情報入力シート!AC478, "")</f>
        <v/>
      </c>
      <c r="J450" s="429" t="str">
        <f>IF(基本情報入力シート!AA478="","",基本情報入力シート!AA478)</f>
        <v/>
      </c>
      <c r="K450" s="56" t="str">
        <f>IF(基本情報入力シート!AB478="","",基本情報入力シート!AB478)</f>
        <v/>
      </c>
      <c r="L450" s="430" t="str">
        <f>IF(G450="","",VLOOKUP(G450,【参考】数式用!$A$3:$C$46,3,FALSE))</f>
        <v/>
      </c>
      <c r="M450" s="289" t="str">
        <f t="shared" si="38"/>
        <v/>
      </c>
      <c r="N450" s="259"/>
      <c r="O450" s="259"/>
      <c r="P450" s="259"/>
      <c r="Q450" s="213"/>
      <c r="R450" s="58"/>
      <c r="S450" s="683" t="str">
        <f t="shared" si="34"/>
        <v/>
      </c>
      <c r="T450" s="683"/>
      <c r="U450" s="683"/>
      <c r="V450" s="683"/>
      <c r="W450" s="683"/>
      <c r="X450" s="683"/>
      <c r="Y450" s="683"/>
      <c r="Z450" s="683"/>
      <c r="AA450" s="683"/>
      <c r="AB450" s="683"/>
      <c r="AC450" s="683"/>
      <c r="AE450" s="294" t="str">
        <f t="shared" si="35"/>
        <v/>
      </c>
      <c r="AF450" s="294" t="str">
        <f t="shared" si="36"/>
        <v>×</v>
      </c>
      <c r="AG450" s="284" t="e">
        <f>D450&amp;I450&amp;#REF!</f>
        <v>#REF!</v>
      </c>
      <c r="AH450" s="285" t="e">
        <f>IF(#REF!="○", F450, "")</f>
        <v>#REF!</v>
      </c>
    </row>
    <row r="451" spans="1:34" ht="36.75" customHeight="1">
      <c r="A451" s="286">
        <f t="shared" si="37"/>
        <v>441</v>
      </c>
      <c r="B451" s="287" t="str">
        <f>IF(基本情報入力シート!B479="","",基本情報入力シート!B479)</f>
        <v/>
      </c>
      <c r="C451" s="288" t="str">
        <f>IF(基本情報入力シート!L479="","",基本情報入力シート!L479)</f>
        <v/>
      </c>
      <c r="D451" s="288" t="str">
        <f>IF(基本情報入力シート!Q479="","",基本情報入力シート!Q479)</f>
        <v/>
      </c>
      <c r="E451" s="288" t="str">
        <f>IF(基本情報入力シート!V479="","",基本情報入力シート!V479)</f>
        <v/>
      </c>
      <c r="F451" s="288" t="str">
        <f>IF(基本情報入力シート!W479="","",基本情報入力シート!W479)</f>
        <v/>
      </c>
      <c r="G451" s="288" t="str">
        <f>IF(基本情報入力シート!X479="","",基本情報入力シート!X479)</f>
        <v/>
      </c>
      <c r="H451" s="427" t="str">
        <f>IF(基本情報入力シート!Z479="","",基本情報入力シート!Z479)</f>
        <v/>
      </c>
      <c r="I451" s="428" t="str">
        <f>IF(基本情報入力シート!AC479&lt;&gt;"", 基本情報入力シート!AC479, "")</f>
        <v/>
      </c>
      <c r="J451" s="429" t="str">
        <f>IF(基本情報入力シート!AA479="","",基本情報入力シート!AA479)</f>
        <v/>
      </c>
      <c r="K451" s="56" t="str">
        <f>IF(基本情報入力シート!AB479="","",基本情報入力シート!AB479)</f>
        <v/>
      </c>
      <c r="L451" s="430" t="str">
        <f>IF(G451="","",VLOOKUP(G451,【参考】数式用!$A$3:$C$46,3,FALSE))</f>
        <v/>
      </c>
      <c r="M451" s="289" t="str">
        <f t="shared" si="38"/>
        <v/>
      </c>
      <c r="N451" s="259"/>
      <c r="O451" s="259"/>
      <c r="P451" s="259"/>
      <c r="Q451" s="213"/>
      <c r="R451" s="58"/>
      <c r="S451" s="683" t="str">
        <f t="shared" si="34"/>
        <v/>
      </c>
      <c r="T451" s="683"/>
      <c r="U451" s="683"/>
      <c r="V451" s="683"/>
      <c r="W451" s="683"/>
      <c r="X451" s="683"/>
      <c r="Y451" s="683"/>
      <c r="Z451" s="683"/>
      <c r="AA451" s="683"/>
      <c r="AB451" s="683"/>
      <c r="AC451" s="683"/>
      <c r="AE451" s="294" t="str">
        <f t="shared" si="35"/>
        <v/>
      </c>
      <c r="AF451" s="294" t="str">
        <f t="shared" si="36"/>
        <v>×</v>
      </c>
      <c r="AG451" s="284" t="e">
        <f>D451&amp;I451&amp;#REF!</f>
        <v>#REF!</v>
      </c>
      <c r="AH451" s="285" t="e">
        <f>IF(#REF!="○", F451, "")</f>
        <v>#REF!</v>
      </c>
    </row>
    <row r="452" spans="1:34" ht="36.75" customHeight="1">
      <c r="A452" s="286">
        <f t="shared" si="37"/>
        <v>442</v>
      </c>
      <c r="B452" s="287" t="str">
        <f>IF(基本情報入力シート!B480="","",基本情報入力シート!B480)</f>
        <v/>
      </c>
      <c r="C452" s="288" t="str">
        <f>IF(基本情報入力シート!L480="","",基本情報入力シート!L480)</f>
        <v/>
      </c>
      <c r="D452" s="288" t="str">
        <f>IF(基本情報入力シート!Q480="","",基本情報入力シート!Q480)</f>
        <v/>
      </c>
      <c r="E452" s="288" t="str">
        <f>IF(基本情報入力シート!V480="","",基本情報入力シート!V480)</f>
        <v/>
      </c>
      <c r="F452" s="288" t="str">
        <f>IF(基本情報入力シート!W480="","",基本情報入力シート!W480)</f>
        <v/>
      </c>
      <c r="G452" s="288" t="str">
        <f>IF(基本情報入力シート!X480="","",基本情報入力シート!X480)</f>
        <v/>
      </c>
      <c r="H452" s="427" t="str">
        <f>IF(基本情報入力シート!Z480="","",基本情報入力シート!Z480)</f>
        <v/>
      </c>
      <c r="I452" s="428" t="str">
        <f>IF(基本情報入力シート!AC480&lt;&gt;"", 基本情報入力シート!AC480, "")</f>
        <v/>
      </c>
      <c r="J452" s="429" t="str">
        <f>IF(基本情報入力シート!AA480="","",基本情報入力シート!AA480)</f>
        <v/>
      </c>
      <c r="K452" s="56" t="str">
        <f>IF(基本情報入力シート!AB480="","",基本情報入力シート!AB480)</f>
        <v/>
      </c>
      <c r="L452" s="430" t="str">
        <f>IF(G452="","",VLOOKUP(G452,【参考】数式用!$A$3:$C$46,3,FALSE))</f>
        <v/>
      </c>
      <c r="M452" s="289" t="str">
        <f t="shared" si="38"/>
        <v/>
      </c>
      <c r="N452" s="259"/>
      <c r="O452" s="259"/>
      <c r="P452" s="259"/>
      <c r="Q452" s="213"/>
      <c r="R452" s="58"/>
      <c r="S452" s="683" t="str">
        <f t="shared" si="34"/>
        <v/>
      </c>
      <c r="T452" s="683"/>
      <c r="U452" s="683"/>
      <c r="V452" s="683"/>
      <c r="W452" s="683"/>
      <c r="X452" s="683"/>
      <c r="Y452" s="683"/>
      <c r="Z452" s="683"/>
      <c r="AA452" s="683"/>
      <c r="AB452" s="683"/>
      <c r="AC452" s="683"/>
      <c r="AE452" s="294" t="str">
        <f t="shared" si="35"/>
        <v/>
      </c>
      <c r="AF452" s="294" t="str">
        <f t="shared" si="36"/>
        <v>×</v>
      </c>
      <c r="AG452" s="284" t="e">
        <f>D452&amp;I452&amp;#REF!</f>
        <v>#REF!</v>
      </c>
      <c r="AH452" s="285" t="e">
        <f>IF(#REF!="○", F452, "")</f>
        <v>#REF!</v>
      </c>
    </row>
    <row r="453" spans="1:34" ht="36.75" customHeight="1">
      <c r="A453" s="286">
        <f t="shared" si="37"/>
        <v>443</v>
      </c>
      <c r="B453" s="287" t="str">
        <f>IF(基本情報入力シート!B481="","",基本情報入力シート!B481)</f>
        <v/>
      </c>
      <c r="C453" s="288" t="str">
        <f>IF(基本情報入力シート!L481="","",基本情報入力シート!L481)</f>
        <v/>
      </c>
      <c r="D453" s="288" t="str">
        <f>IF(基本情報入力シート!Q481="","",基本情報入力シート!Q481)</f>
        <v/>
      </c>
      <c r="E453" s="288" t="str">
        <f>IF(基本情報入力シート!V481="","",基本情報入力シート!V481)</f>
        <v/>
      </c>
      <c r="F453" s="288" t="str">
        <f>IF(基本情報入力シート!W481="","",基本情報入力シート!W481)</f>
        <v/>
      </c>
      <c r="G453" s="288" t="str">
        <f>IF(基本情報入力シート!X481="","",基本情報入力シート!X481)</f>
        <v/>
      </c>
      <c r="H453" s="427" t="str">
        <f>IF(基本情報入力シート!Z481="","",基本情報入力シート!Z481)</f>
        <v/>
      </c>
      <c r="I453" s="428" t="str">
        <f>IF(基本情報入力シート!AC481&lt;&gt;"", 基本情報入力シート!AC481, "")</f>
        <v/>
      </c>
      <c r="J453" s="429" t="str">
        <f>IF(基本情報入力シート!AA481="","",基本情報入力シート!AA481)</f>
        <v/>
      </c>
      <c r="K453" s="56" t="str">
        <f>IF(基本情報入力シート!AB481="","",基本情報入力シート!AB481)</f>
        <v/>
      </c>
      <c r="L453" s="430" t="str">
        <f>IF(G453="","",VLOOKUP(G453,【参考】数式用!$A$3:$C$46,3,FALSE))</f>
        <v/>
      </c>
      <c r="M453" s="289" t="str">
        <f t="shared" si="38"/>
        <v/>
      </c>
      <c r="N453" s="259"/>
      <c r="O453" s="259"/>
      <c r="P453" s="259"/>
      <c r="Q453" s="213"/>
      <c r="R453" s="58"/>
      <c r="S453" s="683" t="str">
        <f t="shared" si="34"/>
        <v/>
      </c>
      <c r="T453" s="683"/>
      <c r="U453" s="683"/>
      <c r="V453" s="683"/>
      <c r="W453" s="683"/>
      <c r="X453" s="683"/>
      <c r="Y453" s="683"/>
      <c r="Z453" s="683"/>
      <c r="AA453" s="683"/>
      <c r="AB453" s="683"/>
      <c r="AC453" s="683"/>
      <c r="AE453" s="294" t="str">
        <f t="shared" si="35"/>
        <v/>
      </c>
      <c r="AF453" s="294" t="str">
        <f t="shared" si="36"/>
        <v>×</v>
      </c>
      <c r="AG453" s="284" t="e">
        <f>D453&amp;I453&amp;#REF!</f>
        <v>#REF!</v>
      </c>
      <c r="AH453" s="285" t="e">
        <f>IF(#REF!="○", F453, "")</f>
        <v>#REF!</v>
      </c>
    </row>
    <row r="454" spans="1:34" ht="36.75" customHeight="1">
      <c r="A454" s="286">
        <f t="shared" si="37"/>
        <v>444</v>
      </c>
      <c r="B454" s="287" t="str">
        <f>IF(基本情報入力シート!B482="","",基本情報入力シート!B482)</f>
        <v/>
      </c>
      <c r="C454" s="288" t="str">
        <f>IF(基本情報入力シート!L482="","",基本情報入力シート!L482)</f>
        <v/>
      </c>
      <c r="D454" s="288" t="str">
        <f>IF(基本情報入力シート!Q482="","",基本情報入力シート!Q482)</f>
        <v/>
      </c>
      <c r="E454" s="288" t="str">
        <f>IF(基本情報入力シート!V482="","",基本情報入力シート!V482)</f>
        <v/>
      </c>
      <c r="F454" s="288" t="str">
        <f>IF(基本情報入力シート!W482="","",基本情報入力シート!W482)</f>
        <v/>
      </c>
      <c r="G454" s="288" t="str">
        <f>IF(基本情報入力シート!X482="","",基本情報入力シート!X482)</f>
        <v/>
      </c>
      <c r="H454" s="427" t="str">
        <f>IF(基本情報入力シート!Z482="","",基本情報入力シート!Z482)</f>
        <v/>
      </c>
      <c r="I454" s="428" t="str">
        <f>IF(基本情報入力シート!AC482&lt;&gt;"", 基本情報入力シート!AC482, "")</f>
        <v/>
      </c>
      <c r="J454" s="429" t="str">
        <f>IF(基本情報入力シート!AA482="","",基本情報入力シート!AA482)</f>
        <v/>
      </c>
      <c r="K454" s="56" t="str">
        <f>IF(基本情報入力シート!AB482="","",基本情報入力シート!AB482)</f>
        <v/>
      </c>
      <c r="L454" s="430" t="str">
        <f>IF(G454="","",VLOOKUP(G454,【参考】数式用!$A$3:$C$46,3,FALSE))</f>
        <v/>
      </c>
      <c r="M454" s="289" t="str">
        <f t="shared" si="38"/>
        <v/>
      </c>
      <c r="N454" s="259"/>
      <c r="O454" s="259"/>
      <c r="P454" s="259"/>
      <c r="Q454" s="213"/>
      <c r="R454" s="58"/>
      <c r="S454" s="683" t="str">
        <f t="shared" si="34"/>
        <v/>
      </c>
      <c r="T454" s="683"/>
      <c r="U454" s="683"/>
      <c r="V454" s="683"/>
      <c r="W454" s="683"/>
      <c r="X454" s="683"/>
      <c r="Y454" s="683"/>
      <c r="Z454" s="683"/>
      <c r="AA454" s="683"/>
      <c r="AB454" s="683"/>
      <c r="AC454" s="683"/>
      <c r="AE454" s="294" t="str">
        <f t="shared" si="35"/>
        <v/>
      </c>
      <c r="AF454" s="294" t="str">
        <f t="shared" si="36"/>
        <v>×</v>
      </c>
      <c r="AG454" s="284" t="e">
        <f>D454&amp;I454&amp;#REF!</f>
        <v>#REF!</v>
      </c>
      <c r="AH454" s="285" t="e">
        <f>IF(#REF!="○", F454, "")</f>
        <v>#REF!</v>
      </c>
    </row>
    <row r="455" spans="1:34" ht="36.75" customHeight="1">
      <c r="A455" s="286">
        <f t="shared" si="37"/>
        <v>445</v>
      </c>
      <c r="B455" s="287" t="str">
        <f>IF(基本情報入力シート!B483="","",基本情報入力シート!B483)</f>
        <v/>
      </c>
      <c r="C455" s="288" t="str">
        <f>IF(基本情報入力シート!L483="","",基本情報入力シート!L483)</f>
        <v/>
      </c>
      <c r="D455" s="288" t="str">
        <f>IF(基本情報入力シート!Q483="","",基本情報入力シート!Q483)</f>
        <v/>
      </c>
      <c r="E455" s="288" t="str">
        <f>IF(基本情報入力シート!V483="","",基本情報入力シート!V483)</f>
        <v/>
      </c>
      <c r="F455" s="288" t="str">
        <f>IF(基本情報入力シート!W483="","",基本情報入力シート!W483)</f>
        <v/>
      </c>
      <c r="G455" s="288" t="str">
        <f>IF(基本情報入力シート!X483="","",基本情報入力シート!X483)</f>
        <v/>
      </c>
      <c r="H455" s="427" t="str">
        <f>IF(基本情報入力シート!Z483="","",基本情報入力シート!Z483)</f>
        <v/>
      </c>
      <c r="I455" s="428" t="str">
        <f>IF(基本情報入力シート!AC483&lt;&gt;"", 基本情報入力シート!AC483, "")</f>
        <v/>
      </c>
      <c r="J455" s="429" t="str">
        <f>IF(基本情報入力シート!AA483="","",基本情報入力シート!AA483)</f>
        <v/>
      </c>
      <c r="K455" s="56" t="str">
        <f>IF(基本情報入力シート!AB483="","",基本情報入力シート!AB483)</f>
        <v/>
      </c>
      <c r="L455" s="430" t="str">
        <f>IF(G455="","",VLOOKUP(G455,【参考】数式用!$A$3:$C$46,3,FALSE))</f>
        <v/>
      </c>
      <c r="M455" s="289" t="str">
        <f t="shared" si="38"/>
        <v/>
      </c>
      <c r="N455" s="259"/>
      <c r="O455" s="259"/>
      <c r="P455" s="259"/>
      <c r="Q455" s="213"/>
      <c r="R455" s="58"/>
      <c r="S455" s="683" t="str">
        <f t="shared" si="34"/>
        <v/>
      </c>
      <c r="T455" s="683"/>
      <c r="U455" s="683"/>
      <c r="V455" s="683"/>
      <c r="W455" s="683"/>
      <c r="X455" s="683"/>
      <c r="Y455" s="683"/>
      <c r="Z455" s="683"/>
      <c r="AA455" s="683"/>
      <c r="AB455" s="683"/>
      <c r="AC455" s="683"/>
      <c r="AE455" s="294" t="str">
        <f t="shared" si="35"/>
        <v/>
      </c>
      <c r="AF455" s="294" t="str">
        <f t="shared" si="36"/>
        <v>×</v>
      </c>
      <c r="AG455" s="284" t="e">
        <f>D455&amp;I455&amp;#REF!</f>
        <v>#REF!</v>
      </c>
      <c r="AH455" s="285" t="e">
        <f>IF(#REF!="○", F455, "")</f>
        <v>#REF!</v>
      </c>
    </row>
    <row r="456" spans="1:34" ht="36.75" customHeight="1">
      <c r="A456" s="286">
        <f t="shared" si="37"/>
        <v>446</v>
      </c>
      <c r="B456" s="287" t="str">
        <f>IF(基本情報入力シート!B484="","",基本情報入力シート!B484)</f>
        <v/>
      </c>
      <c r="C456" s="288" t="str">
        <f>IF(基本情報入力シート!L484="","",基本情報入力シート!L484)</f>
        <v/>
      </c>
      <c r="D456" s="288" t="str">
        <f>IF(基本情報入力シート!Q484="","",基本情報入力シート!Q484)</f>
        <v/>
      </c>
      <c r="E456" s="288" t="str">
        <f>IF(基本情報入力シート!V484="","",基本情報入力シート!V484)</f>
        <v/>
      </c>
      <c r="F456" s="288" t="str">
        <f>IF(基本情報入力シート!W484="","",基本情報入力シート!W484)</f>
        <v/>
      </c>
      <c r="G456" s="288" t="str">
        <f>IF(基本情報入力シート!X484="","",基本情報入力シート!X484)</f>
        <v/>
      </c>
      <c r="H456" s="427" t="str">
        <f>IF(基本情報入力シート!Z484="","",基本情報入力シート!Z484)</f>
        <v/>
      </c>
      <c r="I456" s="428" t="str">
        <f>IF(基本情報入力シート!AC484&lt;&gt;"", 基本情報入力シート!AC484, "")</f>
        <v/>
      </c>
      <c r="J456" s="429" t="str">
        <f>IF(基本情報入力シート!AA484="","",基本情報入力シート!AA484)</f>
        <v/>
      </c>
      <c r="K456" s="56" t="str">
        <f>IF(基本情報入力シート!AB484="","",基本情報入力シート!AB484)</f>
        <v/>
      </c>
      <c r="L456" s="430" t="str">
        <f>IF(G456="","",VLOOKUP(G456,【参考】数式用!$A$3:$C$46,3,FALSE))</f>
        <v/>
      </c>
      <c r="M456" s="289" t="str">
        <f t="shared" si="38"/>
        <v/>
      </c>
      <c r="N456" s="259"/>
      <c r="O456" s="259"/>
      <c r="P456" s="259"/>
      <c r="Q456" s="213"/>
      <c r="R456" s="58"/>
      <c r="S456" s="683" t="str">
        <f t="shared" si="34"/>
        <v/>
      </c>
      <c r="T456" s="683"/>
      <c r="U456" s="683"/>
      <c r="V456" s="683"/>
      <c r="W456" s="683"/>
      <c r="X456" s="683"/>
      <c r="Y456" s="683"/>
      <c r="Z456" s="683"/>
      <c r="AA456" s="683"/>
      <c r="AB456" s="683"/>
      <c r="AC456" s="683"/>
      <c r="AE456" s="294" t="str">
        <f t="shared" si="35"/>
        <v/>
      </c>
      <c r="AF456" s="294" t="str">
        <f t="shared" si="36"/>
        <v>×</v>
      </c>
      <c r="AG456" s="284" t="e">
        <f>D456&amp;I456&amp;#REF!</f>
        <v>#REF!</v>
      </c>
      <c r="AH456" s="285" t="e">
        <f>IF(#REF!="○", F456, "")</f>
        <v>#REF!</v>
      </c>
    </row>
    <row r="457" spans="1:34" ht="36.75" customHeight="1">
      <c r="A457" s="286">
        <f t="shared" si="37"/>
        <v>447</v>
      </c>
      <c r="B457" s="287" t="str">
        <f>IF(基本情報入力シート!B485="","",基本情報入力シート!B485)</f>
        <v/>
      </c>
      <c r="C457" s="288" t="str">
        <f>IF(基本情報入力シート!L485="","",基本情報入力シート!L485)</f>
        <v/>
      </c>
      <c r="D457" s="288" t="str">
        <f>IF(基本情報入力シート!Q485="","",基本情報入力シート!Q485)</f>
        <v/>
      </c>
      <c r="E457" s="288" t="str">
        <f>IF(基本情報入力シート!V485="","",基本情報入力シート!V485)</f>
        <v/>
      </c>
      <c r="F457" s="288" t="str">
        <f>IF(基本情報入力シート!W485="","",基本情報入力シート!W485)</f>
        <v/>
      </c>
      <c r="G457" s="288" t="str">
        <f>IF(基本情報入力シート!X485="","",基本情報入力シート!X485)</f>
        <v/>
      </c>
      <c r="H457" s="427" t="str">
        <f>IF(基本情報入力シート!Z485="","",基本情報入力シート!Z485)</f>
        <v/>
      </c>
      <c r="I457" s="428" t="str">
        <f>IF(基本情報入力シート!AC485&lt;&gt;"", 基本情報入力シート!AC485, "")</f>
        <v/>
      </c>
      <c r="J457" s="429" t="str">
        <f>IF(基本情報入力シート!AA485="","",基本情報入力シート!AA485)</f>
        <v/>
      </c>
      <c r="K457" s="56" t="str">
        <f>IF(基本情報入力シート!AB485="","",基本情報入力シート!AB485)</f>
        <v/>
      </c>
      <c r="L457" s="430" t="str">
        <f>IF(G457="","",VLOOKUP(G457,【参考】数式用!$A$3:$C$46,3,FALSE))</f>
        <v/>
      </c>
      <c r="M457" s="289" t="str">
        <f t="shared" si="38"/>
        <v/>
      </c>
      <c r="N457" s="259"/>
      <c r="O457" s="259"/>
      <c r="P457" s="259"/>
      <c r="Q457" s="213"/>
      <c r="R457" s="58"/>
      <c r="S457" s="683" t="str">
        <f t="shared" si="34"/>
        <v/>
      </c>
      <c r="T457" s="683"/>
      <c r="U457" s="683"/>
      <c r="V457" s="683"/>
      <c r="W457" s="683"/>
      <c r="X457" s="683"/>
      <c r="Y457" s="683"/>
      <c r="Z457" s="683"/>
      <c r="AA457" s="683"/>
      <c r="AB457" s="683"/>
      <c r="AC457" s="683"/>
      <c r="AE457" s="294" t="str">
        <f t="shared" si="35"/>
        <v/>
      </c>
      <c r="AF457" s="294" t="str">
        <f t="shared" si="36"/>
        <v>×</v>
      </c>
      <c r="AG457" s="284" t="e">
        <f>D457&amp;I457&amp;#REF!</f>
        <v>#REF!</v>
      </c>
      <c r="AH457" s="285" t="e">
        <f>IF(#REF!="○", F457, "")</f>
        <v>#REF!</v>
      </c>
    </row>
    <row r="458" spans="1:34" ht="36.75" customHeight="1">
      <c r="A458" s="286">
        <f t="shared" si="37"/>
        <v>448</v>
      </c>
      <c r="B458" s="287" t="str">
        <f>IF(基本情報入力シート!B486="","",基本情報入力シート!B486)</f>
        <v/>
      </c>
      <c r="C458" s="288" t="str">
        <f>IF(基本情報入力シート!L486="","",基本情報入力シート!L486)</f>
        <v/>
      </c>
      <c r="D458" s="288" t="str">
        <f>IF(基本情報入力シート!Q486="","",基本情報入力シート!Q486)</f>
        <v/>
      </c>
      <c r="E458" s="288" t="str">
        <f>IF(基本情報入力シート!V486="","",基本情報入力シート!V486)</f>
        <v/>
      </c>
      <c r="F458" s="288" t="str">
        <f>IF(基本情報入力シート!W486="","",基本情報入力シート!W486)</f>
        <v/>
      </c>
      <c r="G458" s="288" t="str">
        <f>IF(基本情報入力シート!X486="","",基本情報入力シート!X486)</f>
        <v/>
      </c>
      <c r="H458" s="427" t="str">
        <f>IF(基本情報入力シート!Z486="","",基本情報入力シート!Z486)</f>
        <v/>
      </c>
      <c r="I458" s="428" t="str">
        <f>IF(基本情報入力シート!AC486&lt;&gt;"", 基本情報入力シート!AC486, "")</f>
        <v/>
      </c>
      <c r="J458" s="429" t="str">
        <f>IF(基本情報入力シート!AA486="","",基本情報入力シート!AA486)</f>
        <v/>
      </c>
      <c r="K458" s="56" t="str">
        <f>IF(基本情報入力シート!AB486="","",基本情報入力シート!AB486)</f>
        <v/>
      </c>
      <c r="L458" s="430" t="str">
        <f>IF(G458="","",VLOOKUP(G458,【参考】数式用!$A$3:$C$46,3,FALSE))</f>
        <v/>
      </c>
      <c r="M458" s="289" t="str">
        <f t="shared" si="38"/>
        <v/>
      </c>
      <c r="N458" s="259"/>
      <c r="O458" s="259"/>
      <c r="P458" s="259"/>
      <c r="Q458" s="213"/>
      <c r="R458" s="58"/>
      <c r="S458" s="683" t="str">
        <f t="shared" si="34"/>
        <v/>
      </c>
      <c r="T458" s="683"/>
      <c r="U458" s="683"/>
      <c r="V458" s="683"/>
      <c r="W458" s="683"/>
      <c r="X458" s="683"/>
      <c r="Y458" s="683"/>
      <c r="Z458" s="683"/>
      <c r="AA458" s="683"/>
      <c r="AB458" s="683"/>
      <c r="AC458" s="683"/>
      <c r="AE458" s="294" t="str">
        <f t="shared" si="35"/>
        <v/>
      </c>
      <c r="AF458" s="294" t="str">
        <f t="shared" si="36"/>
        <v>×</v>
      </c>
      <c r="AG458" s="284" t="e">
        <f>D458&amp;I458&amp;#REF!</f>
        <v>#REF!</v>
      </c>
      <c r="AH458" s="285" t="e">
        <f>IF(#REF!="○", F458, "")</f>
        <v>#REF!</v>
      </c>
    </row>
    <row r="459" spans="1:34" ht="36.75" customHeight="1">
      <c r="A459" s="286">
        <f t="shared" si="37"/>
        <v>449</v>
      </c>
      <c r="B459" s="287" t="str">
        <f>IF(基本情報入力シート!B487="","",基本情報入力シート!B487)</f>
        <v/>
      </c>
      <c r="C459" s="288" t="str">
        <f>IF(基本情報入力シート!L487="","",基本情報入力シート!L487)</f>
        <v/>
      </c>
      <c r="D459" s="288" t="str">
        <f>IF(基本情報入力シート!Q487="","",基本情報入力シート!Q487)</f>
        <v/>
      </c>
      <c r="E459" s="288" t="str">
        <f>IF(基本情報入力シート!V487="","",基本情報入力シート!V487)</f>
        <v/>
      </c>
      <c r="F459" s="288" t="str">
        <f>IF(基本情報入力シート!W487="","",基本情報入力シート!W487)</f>
        <v/>
      </c>
      <c r="G459" s="288" t="str">
        <f>IF(基本情報入力シート!X487="","",基本情報入力シート!X487)</f>
        <v/>
      </c>
      <c r="H459" s="427" t="str">
        <f>IF(基本情報入力シート!Z487="","",基本情報入力シート!Z487)</f>
        <v/>
      </c>
      <c r="I459" s="428" t="str">
        <f>IF(基本情報入力シート!AC487&lt;&gt;"", 基本情報入力シート!AC487, "")</f>
        <v/>
      </c>
      <c r="J459" s="429" t="str">
        <f>IF(基本情報入力シート!AA487="","",基本情報入力シート!AA487)</f>
        <v/>
      </c>
      <c r="K459" s="56" t="str">
        <f>IF(基本情報入力シート!AB487="","",基本情報入力シート!AB487)</f>
        <v/>
      </c>
      <c r="L459" s="430" t="str">
        <f>IF(G459="","",VLOOKUP(G459,【参考】数式用!$A$3:$C$46,3,FALSE))</f>
        <v/>
      </c>
      <c r="M459" s="289" t="str">
        <f t="shared" si="38"/>
        <v/>
      </c>
      <c r="N459" s="259"/>
      <c r="O459" s="259"/>
      <c r="P459" s="259"/>
      <c r="Q459" s="213"/>
      <c r="R459" s="58"/>
      <c r="S459" s="683" t="str">
        <f t="shared" ref="S459:S522" si="39">IF(AND(M459&lt;&gt;"",AF459="×"),"！複数の交付対象月を選んでいる、交付対象月が選ばれていない又は補助金を申請予定でないのに交付対象月が選ばれています。", "")</f>
        <v/>
      </c>
      <c r="T459" s="683"/>
      <c r="U459" s="683"/>
      <c r="V459" s="683"/>
      <c r="W459" s="683"/>
      <c r="X459" s="683"/>
      <c r="Y459" s="683"/>
      <c r="Z459" s="683"/>
      <c r="AA459" s="683"/>
      <c r="AB459" s="683"/>
      <c r="AC459" s="683"/>
      <c r="AE459" s="294" t="str">
        <f t="shared" ref="AE459:AE522" si="40">IF(AND(G459&lt;&gt;"",I459="○"), "色付け", "")</f>
        <v/>
      </c>
      <c r="AF459" s="294" t="str">
        <f t="shared" ref="AF459:AF522" si="41">IF(COUNTIF(N459:Q459, "○")=1, "○", "×")</f>
        <v>×</v>
      </c>
      <c r="AG459" s="284" t="e">
        <f>D459&amp;I459&amp;#REF!</f>
        <v>#REF!</v>
      </c>
      <c r="AH459" s="285" t="e">
        <f>IF(#REF!="○", F459, "")</f>
        <v>#REF!</v>
      </c>
    </row>
    <row r="460" spans="1:34" ht="36.75" customHeight="1">
      <c r="A460" s="286">
        <f t="shared" si="37"/>
        <v>450</v>
      </c>
      <c r="B460" s="287" t="str">
        <f>IF(基本情報入力シート!B488="","",基本情報入力シート!B488)</f>
        <v/>
      </c>
      <c r="C460" s="288" t="str">
        <f>IF(基本情報入力シート!L488="","",基本情報入力シート!L488)</f>
        <v/>
      </c>
      <c r="D460" s="288" t="str">
        <f>IF(基本情報入力シート!Q488="","",基本情報入力シート!Q488)</f>
        <v/>
      </c>
      <c r="E460" s="288" t="str">
        <f>IF(基本情報入力シート!V488="","",基本情報入力シート!V488)</f>
        <v/>
      </c>
      <c r="F460" s="288" t="str">
        <f>IF(基本情報入力シート!W488="","",基本情報入力シート!W488)</f>
        <v/>
      </c>
      <c r="G460" s="288" t="str">
        <f>IF(基本情報入力シート!X488="","",基本情報入力シート!X488)</f>
        <v/>
      </c>
      <c r="H460" s="427" t="str">
        <f>IF(基本情報入力シート!Z488="","",基本情報入力シート!Z488)</f>
        <v/>
      </c>
      <c r="I460" s="428" t="str">
        <f>IF(基本情報入力シート!AC488&lt;&gt;"", 基本情報入力シート!AC488, "")</f>
        <v/>
      </c>
      <c r="J460" s="429" t="str">
        <f>IF(基本情報入力シート!AA488="","",基本情報入力シート!AA488)</f>
        <v/>
      </c>
      <c r="K460" s="56" t="str">
        <f>IF(基本情報入力シート!AB488="","",基本情報入力シート!AB488)</f>
        <v/>
      </c>
      <c r="L460" s="430" t="str">
        <f>IF(G460="","",VLOOKUP(G460,【参考】数式用!$A$3:$C$46,3,FALSE))</f>
        <v/>
      </c>
      <c r="M460" s="289" t="str">
        <f t="shared" si="38"/>
        <v/>
      </c>
      <c r="N460" s="259"/>
      <c r="O460" s="259"/>
      <c r="P460" s="259"/>
      <c r="Q460" s="213"/>
      <c r="R460" s="58"/>
      <c r="S460" s="683" t="str">
        <f t="shared" si="39"/>
        <v/>
      </c>
      <c r="T460" s="683"/>
      <c r="U460" s="683"/>
      <c r="V460" s="683"/>
      <c r="W460" s="683"/>
      <c r="X460" s="683"/>
      <c r="Y460" s="683"/>
      <c r="Z460" s="683"/>
      <c r="AA460" s="683"/>
      <c r="AB460" s="683"/>
      <c r="AC460" s="683"/>
      <c r="AE460" s="294" t="str">
        <f t="shared" si="40"/>
        <v/>
      </c>
      <c r="AF460" s="294" t="str">
        <f t="shared" si="41"/>
        <v>×</v>
      </c>
      <c r="AG460" s="284" t="e">
        <f>D460&amp;I460&amp;#REF!</f>
        <v>#REF!</v>
      </c>
      <c r="AH460" s="285" t="e">
        <f>IF(#REF!="○", F460, "")</f>
        <v>#REF!</v>
      </c>
    </row>
    <row r="461" spans="1:34" ht="36.75" customHeight="1">
      <c r="A461" s="286">
        <f t="shared" ref="A461:A524" si="42">A460+1</f>
        <v>451</v>
      </c>
      <c r="B461" s="287" t="str">
        <f>IF(基本情報入力シート!B489="","",基本情報入力シート!B489)</f>
        <v/>
      </c>
      <c r="C461" s="288" t="str">
        <f>IF(基本情報入力シート!L489="","",基本情報入力シート!L489)</f>
        <v/>
      </c>
      <c r="D461" s="288" t="str">
        <f>IF(基本情報入力シート!Q489="","",基本情報入力シート!Q489)</f>
        <v/>
      </c>
      <c r="E461" s="288" t="str">
        <f>IF(基本情報入力シート!V489="","",基本情報入力シート!V489)</f>
        <v/>
      </c>
      <c r="F461" s="288" t="str">
        <f>IF(基本情報入力シート!W489="","",基本情報入力シート!W489)</f>
        <v/>
      </c>
      <c r="G461" s="288" t="str">
        <f>IF(基本情報入力シート!X489="","",基本情報入力シート!X489)</f>
        <v/>
      </c>
      <c r="H461" s="427" t="str">
        <f>IF(基本情報入力シート!Z489="","",基本情報入力シート!Z489)</f>
        <v/>
      </c>
      <c r="I461" s="428" t="str">
        <f>IF(基本情報入力シート!AC489&lt;&gt;"", 基本情報入力シート!AC489, "")</f>
        <v/>
      </c>
      <c r="J461" s="429" t="str">
        <f>IF(基本情報入力シート!AA489="","",基本情報入力シート!AA489)</f>
        <v/>
      </c>
      <c r="K461" s="56" t="str">
        <f>IF(基本情報入力シート!AB489="","",基本情報入力シート!AB489)</f>
        <v/>
      </c>
      <c r="L461" s="430" t="str">
        <f>IF(G461="","",VLOOKUP(G461,【参考】数式用!$A$3:$C$46,3,FALSE))</f>
        <v/>
      </c>
      <c r="M461" s="289" t="str">
        <f t="shared" si="38"/>
        <v/>
      </c>
      <c r="N461" s="259"/>
      <c r="O461" s="259"/>
      <c r="P461" s="259"/>
      <c r="Q461" s="213"/>
      <c r="R461" s="58"/>
      <c r="S461" s="683" t="str">
        <f t="shared" si="39"/>
        <v/>
      </c>
      <c r="T461" s="683"/>
      <c r="U461" s="683"/>
      <c r="V461" s="683"/>
      <c r="W461" s="683"/>
      <c r="X461" s="683"/>
      <c r="Y461" s="683"/>
      <c r="Z461" s="683"/>
      <c r="AA461" s="683"/>
      <c r="AB461" s="683"/>
      <c r="AC461" s="683"/>
      <c r="AE461" s="294" t="str">
        <f t="shared" si="40"/>
        <v/>
      </c>
      <c r="AF461" s="294" t="str">
        <f t="shared" si="41"/>
        <v>×</v>
      </c>
      <c r="AG461" s="284" t="e">
        <f>D461&amp;I461&amp;#REF!</f>
        <v>#REF!</v>
      </c>
      <c r="AH461" s="285" t="e">
        <f>IF(#REF!="○", F461, "")</f>
        <v>#REF!</v>
      </c>
    </row>
    <row r="462" spans="1:34" ht="36.75" customHeight="1">
      <c r="A462" s="286">
        <f t="shared" si="42"/>
        <v>452</v>
      </c>
      <c r="B462" s="287" t="str">
        <f>IF(基本情報入力シート!B490="","",基本情報入力シート!B490)</f>
        <v/>
      </c>
      <c r="C462" s="288" t="str">
        <f>IF(基本情報入力シート!L490="","",基本情報入力シート!L490)</f>
        <v/>
      </c>
      <c r="D462" s="288" t="str">
        <f>IF(基本情報入力シート!Q490="","",基本情報入力シート!Q490)</f>
        <v/>
      </c>
      <c r="E462" s="288" t="str">
        <f>IF(基本情報入力シート!V490="","",基本情報入力シート!V490)</f>
        <v/>
      </c>
      <c r="F462" s="288" t="str">
        <f>IF(基本情報入力シート!W490="","",基本情報入力シート!W490)</f>
        <v/>
      </c>
      <c r="G462" s="288" t="str">
        <f>IF(基本情報入力シート!X490="","",基本情報入力シート!X490)</f>
        <v/>
      </c>
      <c r="H462" s="427" t="str">
        <f>IF(基本情報入力シート!Z490="","",基本情報入力シート!Z490)</f>
        <v/>
      </c>
      <c r="I462" s="428" t="str">
        <f>IF(基本情報入力シート!AC490&lt;&gt;"", 基本情報入力シート!AC490, "")</f>
        <v/>
      </c>
      <c r="J462" s="429" t="str">
        <f>IF(基本情報入力シート!AA490="","",基本情報入力シート!AA490)</f>
        <v/>
      </c>
      <c r="K462" s="56" t="str">
        <f>IF(基本情報入力シート!AB490="","",基本情報入力シート!AB490)</f>
        <v/>
      </c>
      <c r="L462" s="430" t="str">
        <f>IF(G462="","",VLOOKUP(G462,【参考】数式用!$A$3:$C$46,3,FALSE))</f>
        <v/>
      </c>
      <c r="M462" s="289" t="str">
        <f t="shared" si="38"/>
        <v/>
      </c>
      <c r="N462" s="259"/>
      <c r="O462" s="259"/>
      <c r="P462" s="259"/>
      <c r="Q462" s="213"/>
      <c r="R462" s="58"/>
      <c r="S462" s="683" t="str">
        <f t="shared" si="39"/>
        <v/>
      </c>
      <c r="T462" s="683"/>
      <c r="U462" s="683"/>
      <c r="V462" s="683"/>
      <c r="W462" s="683"/>
      <c r="X462" s="683"/>
      <c r="Y462" s="683"/>
      <c r="Z462" s="683"/>
      <c r="AA462" s="683"/>
      <c r="AB462" s="683"/>
      <c r="AC462" s="683"/>
      <c r="AE462" s="294" t="str">
        <f t="shared" si="40"/>
        <v/>
      </c>
      <c r="AF462" s="294" t="str">
        <f t="shared" si="41"/>
        <v>×</v>
      </c>
      <c r="AG462" s="284" t="e">
        <f>D462&amp;I462&amp;#REF!</f>
        <v>#REF!</v>
      </c>
      <c r="AH462" s="285" t="e">
        <f>IF(#REF!="○", F462, "")</f>
        <v>#REF!</v>
      </c>
    </row>
    <row r="463" spans="1:34" ht="36.75" customHeight="1">
      <c r="A463" s="286">
        <f t="shared" si="42"/>
        <v>453</v>
      </c>
      <c r="B463" s="287" t="str">
        <f>IF(基本情報入力シート!B491="","",基本情報入力シート!B491)</f>
        <v/>
      </c>
      <c r="C463" s="288" t="str">
        <f>IF(基本情報入力シート!L491="","",基本情報入力シート!L491)</f>
        <v/>
      </c>
      <c r="D463" s="288" t="str">
        <f>IF(基本情報入力シート!Q491="","",基本情報入力シート!Q491)</f>
        <v/>
      </c>
      <c r="E463" s="288" t="str">
        <f>IF(基本情報入力シート!V491="","",基本情報入力シート!V491)</f>
        <v/>
      </c>
      <c r="F463" s="288" t="str">
        <f>IF(基本情報入力シート!W491="","",基本情報入力シート!W491)</f>
        <v/>
      </c>
      <c r="G463" s="288" t="str">
        <f>IF(基本情報入力シート!X491="","",基本情報入力シート!X491)</f>
        <v/>
      </c>
      <c r="H463" s="427" t="str">
        <f>IF(基本情報入力シート!Z491="","",基本情報入力シート!Z491)</f>
        <v/>
      </c>
      <c r="I463" s="428" t="str">
        <f>IF(基本情報入力シート!AC491&lt;&gt;"", 基本情報入力シート!AC491, "")</f>
        <v/>
      </c>
      <c r="J463" s="429" t="str">
        <f>IF(基本情報入力シート!AA491="","",基本情報入力シート!AA491)</f>
        <v/>
      </c>
      <c r="K463" s="56" t="str">
        <f>IF(基本情報入力シート!AB491="","",基本情報入力シート!AB491)</f>
        <v/>
      </c>
      <c r="L463" s="430" t="str">
        <f>IF(G463="","",VLOOKUP(G463,【参考】数式用!$A$3:$C$46,3,FALSE))</f>
        <v/>
      </c>
      <c r="M463" s="289" t="str">
        <f t="shared" si="38"/>
        <v/>
      </c>
      <c r="N463" s="259"/>
      <c r="O463" s="259"/>
      <c r="P463" s="259"/>
      <c r="Q463" s="213"/>
      <c r="R463" s="58"/>
      <c r="S463" s="683" t="str">
        <f t="shared" si="39"/>
        <v/>
      </c>
      <c r="T463" s="683"/>
      <c r="U463" s="683"/>
      <c r="V463" s="683"/>
      <c r="W463" s="683"/>
      <c r="X463" s="683"/>
      <c r="Y463" s="683"/>
      <c r="Z463" s="683"/>
      <c r="AA463" s="683"/>
      <c r="AB463" s="683"/>
      <c r="AC463" s="683"/>
      <c r="AE463" s="294" t="str">
        <f t="shared" si="40"/>
        <v/>
      </c>
      <c r="AF463" s="294" t="str">
        <f t="shared" si="41"/>
        <v>×</v>
      </c>
      <c r="AG463" s="284" t="e">
        <f>D463&amp;I463&amp;#REF!</f>
        <v>#REF!</v>
      </c>
      <c r="AH463" s="285" t="e">
        <f>IF(#REF!="○", F463, "")</f>
        <v>#REF!</v>
      </c>
    </row>
    <row r="464" spans="1:34" ht="36.75" customHeight="1">
      <c r="A464" s="286">
        <f t="shared" si="42"/>
        <v>454</v>
      </c>
      <c r="B464" s="287" t="str">
        <f>IF(基本情報入力シート!B492="","",基本情報入力シート!B492)</f>
        <v/>
      </c>
      <c r="C464" s="288" t="str">
        <f>IF(基本情報入力シート!L492="","",基本情報入力シート!L492)</f>
        <v/>
      </c>
      <c r="D464" s="288" t="str">
        <f>IF(基本情報入力シート!Q492="","",基本情報入力シート!Q492)</f>
        <v/>
      </c>
      <c r="E464" s="288" t="str">
        <f>IF(基本情報入力シート!V492="","",基本情報入力シート!V492)</f>
        <v/>
      </c>
      <c r="F464" s="288" t="str">
        <f>IF(基本情報入力シート!W492="","",基本情報入力シート!W492)</f>
        <v/>
      </c>
      <c r="G464" s="288" t="str">
        <f>IF(基本情報入力シート!X492="","",基本情報入力シート!X492)</f>
        <v/>
      </c>
      <c r="H464" s="427" t="str">
        <f>IF(基本情報入力シート!Z492="","",基本情報入力シート!Z492)</f>
        <v/>
      </c>
      <c r="I464" s="428" t="str">
        <f>IF(基本情報入力シート!AC492&lt;&gt;"", 基本情報入力シート!AC492, "")</f>
        <v/>
      </c>
      <c r="J464" s="429" t="str">
        <f>IF(基本情報入力シート!AA492="","",基本情報入力シート!AA492)</f>
        <v/>
      </c>
      <c r="K464" s="56" t="str">
        <f>IF(基本情報入力シート!AB492="","",基本情報入力シート!AB492)</f>
        <v/>
      </c>
      <c r="L464" s="430" t="str">
        <f>IF(G464="","",VLOOKUP(G464,【参考】数式用!$A$3:$C$46,3,FALSE))</f>
        <v/>
      </c>
      <c r="M464" s="289" t="str">
        <f t="shared" si="38"/>
        <v/>
      </c>
      <c r="N464" s="259"/>
      <c r="O464" s="259"/>
      <c r="P464" s="259"/>
      <c r="Q464" s="213"/>
      <c r="R464" s="58"/>
      <c r="S464" s="683" t="str">
        <f t="shared" si="39"/>
        <v/>
      </c>
      <c r="T464" s="683"/>
      <c r="U464" s="683"/>
      <c r="V464" s="683"/>
      <c r="W464" s="683"/>
      <c r="X464" s="683"/>
      <c r="Y464" s="683"/>
      <c r="Z464" s="683"/>
      <c r="AA464" s="683"/>
      <c r="AB464" s="683"/>
      <c r="AC464" s="683"/>
      <c r="AE464" s="294" t="str">
        <f t="shared" si="40"/>
        <v/>
      </c>
      <c r="AF464" s="294" t="str">
        <f t="shared" si="41"/>
        <v>×</v>
      </c>
      <c r="AG464" s="284" t="e">
        <f>D464&amp;I464&amp;#REF!</f>
        <v>#REF!</v>
      </c>
      <c r="AH464" s="285" t="e">
        <f>IF(#REF!="○", F464, "")</f>
        <v>#REF!</v>
      </c>
    </row>
    <row r="465" spans="1:34" ht="36.75" customHeight="1">
      <c r="A465" s="286">
        <f t="shared" si="42"/>
        <v>455</v>
      </c>
      <c r="B465" s="287" t="str">
        <f>IF(基本情報入力シート!B493="","",基本情報入力シート!B493)</f>
        <v/>
      </c>
      <c r="C465" s="288" t="str">
        <f>IF(基本情報入力シート!L493="","",基本情報入力シート!L493)</f>
        <v/>
      </c>
      <c r="D465" s="288" t="str">
        <f>IF(基本情報入力シート!Q493="","",基本情報入力シート!Q493)</f>
        <v/>
      </c>
      <c r="E465" s="288" t="str">
        <f>IF(基本情報入力シート!V493="","",基本情報入力シート!V493)</f>
        <v/>
      </c>
      <c r="F465" s="288" t="str">
        <f>IF(基本情報入力シート!W493="","",基本情報入力シート!W493)</f>
        <v/>
      </c>
      <c r="G465" s="288" t="str">
        <f>IF(基本情報入力シート!X493="","",基本情報入力シート!X493)</f>
        <v/>
      </c>
      <c r="H465" s="427" t="str">
        <f>IF(基本情報入力シート!Z493="","",基本情報入力シート!Z493)</f>
        <v/>
      </c>
      <c r="I465" s="428" t="str">
        <f>IF(基本情報入力シート!AC493&lt;&gt;"", 基本情報入力シート!AC493, "")</f>
        <v/>
      </c>
      <c r="J465" s="429" t="str">
        <f>IF(基本情報入力シート!AA493="","",基本情報入力シート!AA493)</f>
        <v/>
      </c>
      <c r="K465" s="56" t="str">
        <f>IF(基本情報入力シート!AB493="","",基本情報入力シート!AB493)</f>
        <v/>
      </c>
      <c r="L465" s="430" t="str">
        <f>IF(G465="","",VLOOKUP(G465,【参考】数式用!$A$3:$C$46,3,FALSE))</f>
        <v/>
      </c>
      <c r="M465" s="289" t="str">
        <f t="shared" si="38"/>
        <v/>
      </c>
      <c r="N465" s="259"/>
      <c r="O465" s="259"/>
      <c r="P465" s="259"/>
      <c r="Q465" s="213"/>
      <c r="R465" s="58"/>
      <c r="S465" s="683" t="str">
        <f t="shared" si="39"/>
        <v/>
      </c>
      <c r="T465" s="683"/>
      <c r="U465" s="683"/>
      <c r="V465" s="683"/>
      <c r="W465" s="683"/>
      <c r="X465" s="683"/>
      <c r="Y465" s="683"/>
      <c r="Z465" s="683"/>
      <c r="AA465" s="683"/>
      <c r="AB465" s="683"/>
      <c r="AC465" s="683"/>
      <c r="AE465" s="294" t="str">
        <f t="shared" si="40"/>
        <v/>
      </c>
      <c r="AF465" s="294" t="str">
        <f t="shared" si="41"/>
        <v>×</v>
      </c>
      <c r="AG465" s="284" t="e">
        <f>D465&amp;I465&amp;#REF!</f>
        <v>#REF!</v>
      </c>
      <c r="AH465" s="285" t="e">
        <f>IF(#REF!="○", F465, "")</f>
        <v>#REF!</v>
      </c>
    </row>
    <row r="466" spans="1:34" ht="36.75" customHeight="1">
      <c r="A466" s="286">
        <f t="shared" si="42"/>
        <v>456</v>
      </c>
      <c r="B466" s="287" t="str">
        <f>IF(基本情報入力シート!B494="","",基本情報入力シート!B494)</f>
        <v/>
      </c>
      <c r="C466" s="288" t="str">
        <f>IF(基本情報入力シート!L494="","",基本情報入力シート!L494)</f>
        <v/>
      </c>
      <c r="D466" s="288" t="str">
        <f>IF(基本情報入力シート!Q494="","",基本情報入力シート!Q494)</f>
        <v/>
      </c>
      <c r="E466" s="288" t="str">
        <f>IF(基本情報入力シート!V494="","",基本情報入力シート!V494)</f>
        <v/>
      </c>
      <c r="F466" s="288" t="str">
        <f>IF(基本情報入力シート!W494="","",基本情報入力シート!W494)</f>
        <v/>
      </c>
      <c r="G466" s="288" t="str">
        <f>IF(基本情報入力シート!X494="","",基本情報入力シート!X494)</f>
        <v/>
      </c>
      <c r="H466" s="427" t="str">
        <f>IF(基本情報入力シート!Z494="","",基本情報入力シート!Z494)</f>
        <v/>
      </c>
      <c r="I466" s="428" t="str">
        <f>IF(基本情報入力シート!AC494&lt;&gt;"", 基本情報入力シート!AC494, "")</f>
        <v/>
      </c>
      <c r="J466" s="429" t="str">
        <f>IF(基本情報入力シート!AA494="","",基本情報入力シート!AA494)</f>
        <v/>
      </c>
      <c r="K466" s="56" t="str">
        <f>IF(基本情報入力シート!AB494="","",基本情報入力シート!AB494)</f>
        <v/>
      </c>
      <c r="L466" s="430" t="str">
        <f>IF(G466="","",VLOOKUP(G466,【参考】数式用!$A$3:$C$46,3,FALSE))</f>
        <v/>
      </c>
      <c r="M466" s="289" t="str">
        <f t="shared" si="38"/>
        <v/>
      </c>
      <c r="N466" s="259"/>
      <c r="O466" s="259"/>
      <c r="P466" s="259"/>
      <c r="Q466" s="213"/>
      <c r="R466" s="58"/>
      <c r="S466" s="683" t="str">
        <f t="shared" si="39"/>
        <v/>
      </c>
      <c r="T466" s="683"/>
      <c r="U466" s="683"/>
      <c r="V466" s="683"/>
      <c r="W466" s="683"/>
      <c r="X466" s="683"/>
      <c r="Y466" s="683"/>
      <c r="Z466" s="683"/>
      <c r="AA466" s="683"/>
      <c r="AB466" s="683"/>
      <c r="AC466" s="683"/>
      <c r="AE466" s="294" t="str">
        <f t="shared" si="40"/>
        <v/>
      </c>
      <c r="AF466" s="294" t="str">
        <f t="shared" si="41"/>
        <v>×</v>
      </c>
      <c r="AG466" s="284" t="e">
        <f>D466&amp;I466&amp;#REF!</f>
        <v>#REF!</v>
      </c>
      <c r="AH466" s="285" t="e">
        <f>IF(#REF!="○", F466, "")</f>
        <v>#REF!</v>
      </c>
    </row>
    <row r="467" spans="1:34" ht="36.75" customHeight="1">
      <c r="A467" s="286">
        <f t="shared" si="42"/>
        <v>457</v>
      </c>
      <c r="B467" s="287" t="str">
        <f>IF(基本情報入力シート!B495="","",基本情報入力シート!B495)</f>
        <v/>
      </c>
      <c r="C467" s="288" t="str">
        <f>IF(基本情報入力シート!L495="","",基本情報入力シート!L495)</f>
        <v/>
      </c>
      <c r="D467" s="288" t="str">
        <f>IF(基本情報入力シート!Q495="","",基本情報入力シート!Q495)</f>
        <v/>
      </c>
      <c r="E467" s="288" t="str">
        <f>IF(基本情報入力シート!V495="","",基本情報入力シート!V495)</f>
        <v/>
      </c>
      <c r="F467" s="288" t="str">
        <f>IF(基本情報入力シート!W495="","",基本情報入力シート!W495)</f>
        <v/>
      </c>
      <c r="G467" s="288" t="str">
        <f>IF(基本情報入力シート!X495="","",基本情報入力シート!X495)</f>
        <v/>
      </c>
      <c r="H467" s="427" t="str">
        <f>IF(基本情報入力シート!Z495="","",基本情報入力シート!Z495)</f>
        <v/>
      </c>
      <c r="I467" s="428" t="str">
        <f>IF(基本情報入力シート!AC495&lt;&gt;"", 基本情報入力シート!AC495, "")</f>
        <v/>
      </c>
      <c r="J467" s="429" t="str">
        <f>IF(基本情報入力シート!AA495="","",基本情報入力シート!AA495)</f>
        <v/>
      </c>
      <c r="K467" s="56" t="str">
        <f>IF(基本情報入力シート!AB495="","",基本情報入力シート!AB495)</f>
        <v/>
      </c>
      <c r="L467" s="430" t="str">
        <f>IF(G467="","",VLOOKUP(G467,【参考】数式用!$A$3:$C$46,3,FALSE))</f>
        <v/>
      </c>
      <c r="M467" s="289" t="str">
        <f t="shared" si="38"/>
        <v/>
      </c>
      <c r="N467" s="259"/>
      <c r="O467" s="259"/>
      <c r="P467" s="259"/>
      <c r="Q467" s="213"/>
      <c r="R467" s="58"/>
      <c r="S467" s="683" t="str">
        <f t="shared" si="39"/>
        <v/>
      </c>
      <c r="T467" s="683"/>
      <c r="U467" s="683"/>
      <c r="V467" s="683"/>
      <c r="W467" s="683"/>
      <c r="X467" s="683"/>
      <c r="Y467" s="683"/>
      <c r="Z467" s="683"/>
      <c r="AA467" s="683"/>
      <c r="AB467" s="683"/>
      <c r="AC467" s="683"/>
      <c r="AE467" s="294" t="str">
        <f t="shared" si="40"/>
        <v/>
      </c>
      <c r="AF467" s="294" t="str">
        <f t="shared" si="41"/>
        <v>×</v>
      </c>
      <c r="AG467" s="284" t="e">
        <f>D467&amp;I467&amp;#REF!</f>
        <v>#REF!</v>
      </c>
      <c r="AH467" s="285" t="e">
        <f>IF(#REF!="○", F467, "")</f>
        <v>#REF!</v>
      </c>
    </row>
    <row r="468" spans="1:34" ht="36.75" customHeight="1">
      <c r="A468" s="286">
        <f t="shared" si="42"/>
        <v>458</v>
      </c>
      <c r="B468" s="287" t="str">
        <f>IF(基本情報入力シート!B496="","",基本情報入力シート!B496)</f>
        <v/>
      </c>
      <c r="C468" s="288" t="str">
        <f>IF(基本情報入力シート!L496="","",基本情報入力シート!L496)</f>
        <v/>
      </c>
      <c r="D468" s="288" t="str">
        <f>IF(基本情報入力シート!Q496="","",基本情報入力シート!Q496)</f>
        <v/>
      </c>
      <c r="E468" s="288" t="str">
        <f>IF(基本情報入力シート!V496="","",基本情報入力シート!V496)</f>
        <v/>
      </c>
      <c r="F468" s="288" t="str">
        <f>IF(基本情報入力シート!W496="","",基本情報入力シート!W496)</f>
        <v/>
      </c>
      <c r="G468" s="288" t="str">
        <f>IF(基本情報入力シート!X496="","",基本情報入力シート!X496)</f>
        <v/>
      </c>
      <c r="H468" s="427" t="str">
        <f>IF(基本情報入力シート!Z496="","",基本情報入力シート!Z496)</f>
        <v/>
      </c>
      <c r="I468" s="428" t="str">
        <f>IF(基本情報入力シート!AC496&lt;&gt;"", 基本情報入力シート!AC496, "")</f>
        <v/>
      </c>
      <c r="J468" s="429" t="str">
        <f>IF(基本情報入力シート!AA496="","",基本情報入力シート!AA496)</f>
        <v/>
      </c>
      <c r="K468" s="56" t="str">
        <f>IF(基本情報入力シート!AB496="","",基本情報入力シート!AB496)</f>
        <v/>
      </c>
      <c r="L468" s="430" t="str">
        <f>IF(G468="","",VLOOKUP(G468,【参考】数式用!$A$3:$C$46,3,FALSE))</f>
        <v/>
      </c>
      <c r="M468" s="289" t="str">
        <f t="shared" si="38"/>
        <v/>
      </c>
      <c r="N468" s="259"/>
      <c r="O468" s="259"/>
      <c r="P468" s="259"/>
      <c r="Q468" s="213"/>
      <c r="R468" s="58"/>
      <c r="S468" s="683" t="str">
        <f t="shared" si="39"/>
        <v/>
      </c>
      <c r="T468" s="683"/>
      <c r="U468" s="683"/>
      <c r="V468" s="683"/>
      <c r="W468" s="683"/>
      <c r="X468" s="683"/>
      <c r="Y468" s="683"/>
      <c r="Z468" s="683"/>
      <c r="AA468" s="683"/>
      <c r="AB468" s="683"/>
      <c r="AC468" s="683"/>
      <c r="AE468" s="294" t="str">
        <f t="shared" si="40"/>
        <v/>
      </c>
      <c r="AF468" s="294" t="str">
        <f t="shared" si="41"/>
        <v>×</v>
      </c>
      <c r="AG468" s="284" t="e">
        <f>D468&amp;I468&amp;#REF!</f>
        <v>#REF!</v>
      </c>
      <c r="AH468" s="285" t="e">
        <f>IF(#REF!="○", F468, "")</f>
        <v>#REF!</v>
      </c>
    </row>
    <row r="469" spans="1:34" ht="36.75" customHeight="1">
      <c r="A469" s="286">
        <f t="shared" si="42"/>
        <v>459</v>
      </c>
      <c r="B469" s="287" t="str">
        <f>IF(基本情報入力シート!B497="","",基本情報入力シート!B497)</f>
        <v/>
      </c>
      <c r="C469" s="288" t="str">
        <f>IF(基本情報入力シート!L497="","",基本情報入力シート!L497)</f>
        <v/>
      </c>
      <c r="D469" s="288" t="str">
        <f>IF(基本情報入力シート!Q497="","",基本情報入力シート!Q497)</f>
        <v/>
      </c>
      <c r="E469" s="288" t="str">
        <f>IF(基本情報入力シート!V497="","",基本情報入力シート!V497)</f>
        <v/>
      </c>
      <c r="F469" s="288" t="str">
        <f>IF(基本情報入力シート!W497="","",基本情報入力シート!W497)</f>
        <v/>
      </c>
      <c r="G469" s="288" t="str">
        <f>IF(基本情報入力シート!X497="","",基本情報入力シート!X497)</f>
        <v/>
      </c>
      <c r="H469" s="427" t="str">
        <f>IF(基本情報入力シート!Z497="","",基本情報入力シート!Z497)</f>
        <v/>
      </c>
      <c r="I469" s="428" t="str">
        <f>IF(基本情報入力シート!AC497&lt;&gt;"", 基本情報入力シート!AC497, "")</f>
        <v/>
      </c>
      <c r="J469" s="429" t="str">
        <f>IF(基本情報入力シート!AA497="","",基本情報入力シート!AA497)</f>
        <v/>
      </c>
      <c r="K469" s="56" t="str">
        <f>IF(基本情報入力シート!AB497="","",基本情報入力シート!AB497)</f>
        <v/>
      </c>
      <c r="L469" s="430" t="str">
        <f>IF(G469="","",VLOOKUP(G469,【参考】数式用!$A$3:$C$46,3,FALSE))</f>
        <v/>
      </c>
      <c r="M469" s="289" t="str">
        <f t="shared" si="38"/>
        <v/>
      </c>
      <c r="N469" s="259"/>
      <c r="O469" s="259"/>
      <c r="P469" s="259"/>
      <c r="Q469" s="213"/>
      <c r="R469" s="58"/>
      <c r="S469" s="683" t="str">
        <f t="shared" si="39"/>
        <v/>
      </c>
      <c r="T469" s="683"/>
      <c r="U469" s="683"/>
      <c r="V469" s="683"/>
      <c r="W469" s="683"/>
      <c r="X469" s="683"/>
      <c r="Y469" s="683"/>
      <c r="Z469" s="683"/>
      <c r="AA469" s="683"/>
      <c r="AB469" s="683"/>
      <c r="AC469" s="683"/>
      <c r="AE469" s="294" t="str">
        <f t="shared" si="40"/>
        <v/>
      </c>
      <c r="AF469" s="294" t="str">
        <f t="shared" si="41"/>
        <v>×</v>
      </c>
      <c r="AG469" s="284" t="e">
        <f>D469&amp;I469&amp;#REF!</f>
        <v>#REF!</v>
      </c>
      <c r="AH469" s="285" t="e">
        <f>IF(#REF!="○", F469, "")</f>
        <v>#REF!</v>
      </c>
    </row>
    <row r="470" spans="1:34" ht="36.75" customHeight="1">
      <c r="A470" s="286">
        <f t="shared" si="42"/>
        <v>460</v>
      </c>
      <c r="B470" s="287" t="str">
        <f>IF(基本情報入力シート!B498="","",基本情報入力シート!B498)</f>
        <v/>
      </c>
      <c r="C470" s="288" t="str">
        <f>IF(基本情報入力シート!L498="","",基本情報入力シート!L498)</f>
        <v/>
      </c>
      <c r="D470" s="288" t="str">
        <f>IF(基本情報入力シート!Q498="","",基本情報入力シート!Q498)</f>
        <v/>
      </c>
      <c r="E470" s="288" t="str">
        <f>IF(基本情報入力シート!V498="","",基本情報入力シート!V498)</f>
        <v/>
      </c>
      <c r="F470" s="288" t="str">
        <f>IF(基本情報入力シート!W498="","",基本情報入力シート!W498)</f>
        <v/>
      </c>
      <c r="G470" s="288" t="str">
        <f>IF(基本情報入力シート!X498="","",基本情報入力シート!X498)</f>
        <v/>
      </c>
      <c r="H470" s="427" t="str">
        <f>IF(基本情報入力シート!Z498="","",基本情報入力シート!Z498)</f>
        <v/>
      </c>
      <c r="I470" s="428" t="str">
        <f>IF(基本情報入力シート!AC498&lt;&gt;"", 基本情報入力シート!AC498, "")</f>
        <v/>
      </c>
      <c r="J470" s="429" t="str">
        <f>IF(基本情報入力シート!AA498="","",基本情報入力シート!AA498)</f>
        <v/>
      </c>
      <c r="K470" s="56" t="str">
        <f>IF(基本情報入力シート!AB498="","",基本情報入力シート!AB498)</f>
        <v/>
      </c>
      <c r="L470" s="430" t="str">
        <f>IF(G470="","",VLOOKUP(G470,【参考】数式用!$A$3:$C$46,3,FALSE))</f>
        <v/>
      </c>
      <c r="M470" s="289" t="str">
        <f t="shared" si="38"/>
        <v/>
      </c>
      <c r="N470" s="259"/>
      <c r="O470" s="259"/>
      <c r="P470" s="259"/>
      <c r="Q470" s="213"/>
      <c r="R470" s="58"/>
      <c r="S470" s="683" t="str">
        <f t="shared" si="39"/>
        <v/>
      </c>
      <c r="T470" s="683"/>
      <c r="U470" s="683"/>
      <c r="V470" s="683"/>
      <c r="W470" s="683"/>
      <c r="X470" s="683"/>
      <c r="Y470" s="683"/>
      <c r="Z470" s="683"/>
      <c r="AA470" s="683"/>
      <c r="AB470" s="683"/>
      <c r="AC470" s="683"/>
      <c r="AE470" s="294" t="str">
        <f t="shared" si="40"/>
        <v/>
      </c>
      <c r="AF470" s="294" t="str">
        <f t="shared" si="41"/>
        <v>×</v>
      </c>
      <c r="AG470" s="284" t="e">
        <f>D470&amp;I470&amp;#REF!</f>
        <v>#REF!</v>
      </c>
      <c r="AH470" s="285" t="e">
        <f>IF(#REF!="○", F470, "")</f>
        <v>#REF!</v>
      </c>
    </row>
    <row r="471" spans="1:34" ht="36.75" customHeight="1">
      <c r="A471" s="286">
        <f t="shared" si="42"/>
        <v>461</v>
      </c>
      <c r="B471" s="287" t="str">
        <f>IF(基本情報入力シート!B499="","",基本情報入力シート!B499)</f>
        <v/>
      </c>
      <c r="C471" s="288" t="str">
        <f>IF(基本情報入力シート!L499="","",基本情報入力シート!L499)</f>
        <v/>
      </c>
      <c r="D471" s="288" t="str">
        <f>IF(基本情報入力シート!Q499="","",基本情報入力シート!Q499)</f>
        <v/>
      </c>
      <c r="E471" s="288" t="str">
        <f>IF(基本情報入力シート!V499="","",基本情報入力シート!V499)</f>
        <v/>
      </c>
      <c r="F471" s="288" t="str">
        <f>IF(基本情報入力シート!W499="","",基本情報入力シート!W499)</f>
        <v/>
      </c>
      <c r="G471" s="288" t="str">
        <f>IF(基本情報入力シート!X499="","",基本情報入力シート!X499)</f>
        <v/>
      </c>
      <c r="H471" s="427" t="str">
        <f>IF(基本情報入力シート!Z499="","",基本情報入力シート!Z499)</f>
        <v/>
      </c>
      <c r="I471" s="428" t="str">
        <f>IF(基本情報入力シート!AC499&lt;&gt;"", 基本情報入力シート!AC499, "")</f>
        <v/>
      </c>
      <c r="J471" s="429" t="str">
        <f>IF(基本情報入力シート!AA499="","",基本情報入力シート!AA499)</f>
        <v/>
      </c>
      <c r="K471" s="56" t="str">
        <f>IF(基本情報入力シート!AB499="","",基本情報入力シート!AB499)</f>
        <v/>
      </c>
      <c r="L471" s="430" t="str">
        <f>IF(G471="","",VLOOKUP(G471,【参考】数式用!$A$3:$C$46,3,FALSE))</f>
        <v/>
      </c>
      <c r="M471" s="289" t="str">
        <f t="shared" si="38"/>
        <v/>
      </c>
      <c r="N471" s="259"/>
      <c r="O471" s="259"/>
      <c r="P471" s="259"/>
      <c r="Q471" s="213"/>
      <c r="R471" s="58"/>
      <c r="S471" s="683" t="str">
        <f t="shared" si="39"/>
        <v/>
      </c>
      <c r="T471" s="683"/>
      <c r="U471" s="683"/>
      <c r="V471" s="683"/>
      <c r="W471" s="683"/>
      <c r="X471" s="683"/>
      <c r="Y471" s="683"/>
      <c r="Z471" s="683"/>
      <c r="AA471" s="683"/>
      <c r="AB471" s="683"/>
      <c r="AC471" s="683"/>
      <c r="AE471" s="294" t="str">
        <f t="shared" si="40"/>
        <v/>
      </c>
      <c r="AF471" s="294" t="str">
        <f t="shared" si="41"/>
        <v>×</v>
      </c>
      <c r="AG471" s="284" t="e">
        <f>D471&amp;I471&amp;#REF!</f>
        <v>#REF!</v>
      </c>
      <c r="AH471" s="285" t="e">
        <f>IF(#REF!="○", F471, "")</f>
        <v>#REF!</v>
      </c>
    </row>
    <row r="472" spans="1:34" ht="36.75" customHeight="1">
      <c r="A472" s="286">
        <f t="shared" si="42"/>
        <v>462</v>
      </c>
      <c r="B472" s="287" t="str">
        <f>IF(基本情報入力シート!B500="","",基本情報入力シート!B500)</f>
        <v/>
      </c>
      <c r="C472" s="288" t="str">
        <f>IF(基本情報入力シート!L500="","",基本情報入力シート!L500)</f>
        <v/>
      </c>
      <c r="D472" s="288" t="str">
        <f>IF(基本情報入力シート!Q500="","",基本情報入力シート!Q500)</f>
        <v/>
      </c>
      <c r="E472" s="288" t="str">
        <f>IF(基本情報入力シート!V500="","",基本情報入力シート!V500)</f>
        <v/>
      </c>
      <c r="F472" s="288" t="str">
        <f>IF(基本情報入力シート!W500="","",基本情報入力シート!W500)</f>
        <v/>
      </c>
      <c r="G472" s="288" t="str">
        <f>IF(基本情報入力シート!X500="","",基本情報入力シート!X500)</f>
        <v/>
      </c>
      <c r="H472" s="427" t="str">
        <f>IF(基本情報入力シート!Z500="","",基本情報入力シート!Z500)</f>
        <v/>
      </c>
      <c r="I472" s="428" t="str">
        <f>IF(基本情報入力シート!AC500&lt;&gt;"", 基本情報入力シート!AC500, "")</f>
        <v/>
      </c>
      <c r="J472" s="429" t="str">
        <f>IF(基本情報入力シート!AA500="","",基本情報入力シート!AA500)</f>
        <v/>
      </c>
      <c r="K472" s="56" t="str">
        <f>IF(基本情報入力シート!AB500="","",基本情報入力シート!AB500)</f>
        <v/>
      </c>
      <c r="L472" s="430" t="str">
        <f>IF(G472="","",VLOOKUP(G472,【参考】数式用!$A$3:$C$46,3,FALSE))</f>
        <v/>
      </c>
      <c r="M472" s="289" t="str">
        <f t="shared" si="38"/>
        <v/>
      </c>
      <c r="N472" s="259"/>
      <c r="O472" s="259"/>
      <c r="P472" s="259"/>
      <c r="Q472" s="213"/>
      <c r="R472" s="58"/>
      <c r="S472" s="683" t="str">
        <f t="shared" si="39"/>
        <v/>
      </c>
      <c r="T472" s="683"/>
      <c r="U472" s="683"/>
      <c r="V472" s="683"/>
      <c r="W472" s="683"/>
      <c r="X472" s="683"/>
      <c r="Y472" s="683"/>
      <c r="Z472" s="683"/>
      <c r="AA472" s="683"/>
      <c r="AB472" s="683"/>
      <c r="AC472" s="683"/>
      <c r="AE472" s="294" t="str">
        <f t="shared" si="40"/>
        <v/>
      </c>
      <c r="AF472" s="294" t="str">
        <f t="shared" si="41"/>
        <v>×</v>
      </c>
      <c r="AG472" s="284" t="e">
        <f>D472&amp;I472&amp;#REF!</f>
        <v>#REF!</v>
      </c>
      <c r="AH472" s="285" t="e">
        <f>IF(#REF!="○", F472, "")</f>
        <v>#REF!</v>
      </c>
    </row>
    <row r="473" spans="1:34" ht="36.75" customHeight="1">
      <c r="A473" s="286">
        <f t="shared" si="42"/>
        <v>463</v>
      </c>
      <c r="B473" s="287" t="str">
        <f>IF(基本情報入力シート!B501="","",基本情報入力シート!B501)</f>
        <v/>
      </c>
      <c r="C473" s="288" t="str">
        <f>IF(基本情報入力シート!L501="","",基本情報入力シート!L501)</f>
        <v/>
      </c>
      <c r="D473" s="288" t="str">
        <f>IF(基本情報入力シート!Q501="","",基本情報入力シート!Q501)</f>
        <v/>
      </c>
      <c r="E473" s="288" t="str">
        <f>IF(基本情報入力シート!V501="","",基本情報入力シート!V501)</f>
        <v/>
      </c>
      <c r="F473" s="288" t="str">
        <f>IF(基本情報入力シート!W501="","",基本情報入力シート!W501)</f>
        <v/>
      </c>
      <c r="G473" s="288" t="str">
        <f>IF(基本情報入力シート!X501="","",基本情報入力シート!X501)</f>
        <v/>
      </c>
      <c r="H473" s="427" t="str">
        <f>IF(基本情報入力シート!Z501="","",基本情報入力シート!Z501)</f>
        <v/>
      </c>
      <c r="I473" s="428" t="str">
        <f>IF(基本情報入力シート!AC501&lt;&gt;"", 基本情報入力シート!AC501, "")</f>
        <v/>
      </c>
      <c r="J473" s="429" t="str">
        <f>IF(基本情報入力シート!AA501="","",基本情報入力シート!AA501)</f>
        <v/>
      </c>
      <c r="K473" s="56" t="str">
        <f>IF(基本情報入力シート!AB501="","",基本情報入力シート!AB501)</f>
        <v/>
      </c>
      <c r="L473" s="430" t="str">
        <f>IF(G473="","",VLOOKUP(G473,【参考】数式用!$A$3:$C$46,3,FALSE))</f>
        <v/>
      </c>
      <c r="M473" s="289" t="str">
        <f t="shared" si="38"/>
        <v/>
      </c>
      <c r="N473" s="259"/>
      <c r="O473" s="259"/>
      <c r="P473" s="259"/>
      <c r="Q473" s="213"/>
      <c r="R473" s="58"/>
      <c r="S473" s="683" t="str">
        <f t="shared" si="39"/>
        <v/>
      </c>
      <c r="T473" s="683"/>
      <c r="U473" s="683"/>
      <c r="V473" s="683"/>
      <c r="W473" s="683"/>
      <c r="X473" s="683"/>
      <c r="Y473" s="683"/>
      <c r="Z473" s="683"/>
      <c r="AA473" s="683"/>
      <c r="AB473" s="683"/>
      <c r="AC473" s="683"/>
      <c r="AE473" s="294" t="str">
        <f t="shared" si="40"/>
        <v/>
      </c>
      <c r="AF473" s="294" t="str">
        <f t="shared" si="41"/>
        <v>×</v>
      </c>
      <c r="AG473" s="284" t="e">
        <f>D473&amp;I473&amp;#REF!</f>
        <v>#REF!</v>
      </c>
      <c r="AH473" s="285" t="e">
        <f>IF(#REF!="○", F473, "")</f>
        <v>#REF!</v>
      </c>
    </row>
    <row r="474" spans="1:34" ht="36.75" customHeight="1">
      <c r="A474" s="286">
        <f t="shared" si="42"/>
        <v>464</v>
      </c>
      <c r="B474" s="287" t="str">
        <f>IF(基本情報入力シート!B502="","",基本情報入力シート!B502)</f>
        <v/>
      </c>
      <c r="C474" s="288" t="str">
        <f>IF(基本情報入力シート!L502="","",基本情報入力シート!L502)</f>
        <v/>
      </c>
      <c r="D474" s="288" t="str">
        <f>IF(基本情報入力シート!Q502="","",基本情報入力シート!Q502)</f>
        <v/>
      </c>
      <c r="E474" s="288" t="str">
        <f>IF(基本情報入力シート!V502="","",基本情報入力シート!V502)</f>
        <v/>
      </c>
      <c r="F474" s="288" t="str">
        <f>IF(基本情報入力シート!W502="","",基本情報入力シート!W502)</f>
        <v/>
      </c>
      <c r="G474" s="288" t="str">
        <f>IF(基本情報入力シート!X502="","",基本情報入力シート!X502)</f>
        <v/>
      </c>
      <c r="H474" s="427" t="str">
        <f>IF(基本情報入力シート!Z502="","",基本情報入力シート!Z502)</f>
        <v/>
      </c>
      <c r="I474" s="428" t="str">
        <f>IF(基本情報入力シート!AC502&lt;&gt;"", 基本情報入力シート!AC502, "")</f>
        <v/>
      </c>
      <c r="J474" s="429" t="str">
        <f>IF(基本情報入力シート!AA502="","",基本情報入力シート!AA502)</f>
        <v/>
      </c>
      <c r="K474" s="56" t="str">
        <f>IF(基本情報入力シート!AB502="","",基本情報入力シート!AB502)</f>
        <v/>
      </c>
      <c r="L474" s="430" t="str">
        <f>IF(G474="","",VLOOKUP(G474,【参考】数式用!$A$3:$C$46,3,FALSE))</f>
        <v/>
      </c>
      <c r="M474" s="289" t="str">
        <f t="shared" si="38"/>
        <v/>
      </c>
      <c r="N474" s="259"/>
      <c r="O474" s="259"/>
      <c r="P474" s="259"/>
      <c r="Q474" s="213"/>
      <c r="R474" s="58"/>
      <c r="S474" s="683" t="str">
        <f t="shared" si="39"/>
        <v/>
      </c>
      <c r="T474" s="683"/>
      <c r="U474" s="683"/>
      <c r="V474" s="683"/>
      <c r="W474" s="683"/>
      <c r="X474" s="683"/>
      <c r="Y474" s="683"/>
      <c r="Z474" s="683"/>
      <c r="AA474" s="683"/>
      <c r="AB474" s="683"/>
      <c r="AC474" s="683"/>
      <c r="AE474" s="294" t="str">
        <f t="shared" si="40"/>
        <v/>
      </c>
      <c r="AF474" s="294" t="str">
        <f t="shared" si="41"/>
        <v>×</v>
      </c>
      <c r="AG474" s="284" t="e">
        <f>D474&amp;I474&amp;#REF!</f>
        <v>#REF!</v>
      </c>
      <c r="AH474" s="285" t="e">
        <f>IF(#REF!="○", F474, "")</f>
        <v>#REF!</v>
      </c>
    </row>
    <row r="475" spans="1:34" ht="36.75" customHeight="1">
      <c r="A475" s="286">
        <f t="shared" si="42"/>
        <v>465</v>
      </c>
      <c r="B475" s="287" t="str">
        <f>IF(基本情報入力シート!B503="","",基本情報入力シート!B503)</f>
        <v/>
      </c>
      <c r="C475" s="288" t="str">
        <f>IF(基本情報入力シート!L503="","",基本情報入力シート!L503)</f>
        <v/>
      </c>
      <c r="D475" s="288" t="str">
        <f>IF(基本情報入力シート!Q503="","",基本情報入力シート!Q503)</f>
        <v/>
      </c>
      <c r="E475" s="288" t="str">
        <f>IF(基本情報入力シート!V503="","",基本情報入力シート!V503)</f>
        <v/>
      </c>
      <c r="F475" s="288" t="str">
        <f>IF(基本情報入力シート!W503="","",基本情報入力シート!W503)</f>
        <v/>
      </c>
      <c r="G475" s="288" t="str">
        <f>IF(基本情報入力シート!X503="","",基本情報入力シート!X503)</f>
        <v/>
      </c>
      <c r="H475" s="427" t="str">
        <f>IF(基本情報入力シート!Z503="","",基本情報入力シート!Z503)</f>
        <v/>
      </c>
      <c r="I475" s="428" t="str">
        <f>IF(基本情報入力シート!AC503&lt;&gt;"", 基本情報入力シート!AC503, "")</f>
        <v/>
      </c>
      <c r="J475" s="429" t="str">
        <f>IF(基本情報入力シート!AA503="","",基本情報入力シート!AA503)</f>
        <v/>
      </c>
      <c r="K475" s="56" t="str">
        <f>IF(基本情報入力シート!AB503="","",基本情報入力シート!AB503)</f>
        <v/>
      </c>
      <c r="L475" s="430" t="str">
        <f>IF(G475="","",VLOOKUP(G475,【参考】数式用!$A$3:$C$46,3,FALSE))</f>
        <v/>
      </c>
      <c r="M475" s="289" t="str">
        <f t="shared" si="38"/>
        <v/>
      </c>
      <c r="N475" s="259"/>
      <c r="O475" s="259"/>
      <c r="P475" s="259"/>
      <c r="Q475" s="213"/>
      <c r="R475" s="58"/>
      <c r="S475" s="683" t="str">
        <f t="shared" si="39"/>
        <v/>
      </c>
      <c r="T475" s="683"/>
      <c r="U475" s="683"/>
      <c r="V475" s="683"/>
      <c r="W475" s="683"/>
      <c r="X475" s="683"/>
      <c r="Y475" s="683"/>
      <c r="Z475" s="683"/>
      <c r="AA475" s="683"/>
      <c r="AB475" s="683"/>
      <c r="AC475" s="683"/>
      <c r="AE475" s="294" t="str">
        <f t="shared" si="40"/>
        <v/>
      </c>
      <c r="AF475" s="294" t="str">
        <f t="shared" si="41"/>
        <v>×</v>
      </c>
      <c r="AG475" s="284" t="e">
        <f>D475&amp;I475&amp;#REF!</f>
        <v>#REF!</v>
      </c>
      <c r="AH475" s="285" t="e">
        <f>IF(#REF!="○", F475, "")</f>
        <v>#REF!</v>
      </c>
    </row>
    <row r="476" spans="1:34" ht="36.75" customHeight="1">
      <c r="A476" s="286">
        <f t="shared" si="42"/>
        <v>466</v>
      </c>
      <c r="B476" s="287" t="str">
        <f>IF(基本情報入力シート!B504="","",基本情報入力シート!B504)</f>
        <v/>
      </c>
      <c r="C476" s="288" t="str">
        <f>IF(基本情報入力シート!L504="","",基本情報入力シート!L504)</f>
        <v/>
      </c>
      <c r="D476" s="288" t="str">
        <f>IF(基本情報入力シート!Q504="","",基本情報入力シート!Q504)</f>
        <v/>
      </c>
      <c r="E476" s="288" t="str">
        <f>IF(基本情報入力シート!V504="","",基本情報入力シート!V504)</f>
        <v/>
      </c>
      <c r="F476" s="288" t="str">
        <f>IF(基本情報入力シート!W504="","",基本情報入力シート!W504)</f>
        <v/>
      </c>
      <c r="G476" s="288" t="str">
        <f>IF(基本情報入力シート!X504="","",基本情報入力シート!X504)</f>
        <v/>
      </c>
      <c r="H476" s="427" t="str">
        <f>IF(基本情報入力シート!Z504="","",基本情報入力シート!Z504)</f>
        <v/>
      </c>
      <c r="I476" s="428" t="str">
        <f>IF(基本情報入力シート!AC504&lt;&gt;"", 基本情報入力シート!AC504, "")</f>
        <v/>
      </c>
      <c r="J476" s="429" t="str">
        <f>IF(基本情報入力シート!AA504="","",基本情報入力シート!AA504)</f>
        <v/>
      </c>
      <c r="K476" s="56" t="str">
        <f>IF(基本情報入力シート!AB504="","",基本情報入力シート!AB504)</f>
        <v/>
      </c>
      <c r="L476" s="430" t="str">
        <f>IF(G476="","",VLOOKUP(G476,【参考】数式用!$A$3:$C$46,3,FALSE))</f>
        <v/>
      </c>
      <c r="M476" s="289" t="str">
        <f t="shared" si="38"/>
        <v/>
      </c>
      <c r="N476" s="259"/>
      <c r="O476" s="259"/>
      <c r="P476" s="259"/>
      <c r="Q476" s="213"/>
      <c r="R476" s="58"/>
      <c r="S476" s="683" t="str">
        <f t="shared" si="39"/>
        <v/>
      </c>
      <c r="T476" s="683"/>
      <c r="U476" s="683"/>
      <c r="V476" s="683"/>
      <c r="W476" s="683"/>
      <c r="X476" s="683"/>
      <c r="Y476" s="683"/>
      <c r="Z476" s="683"/>
      <c r="AA476" s="683"/>
      <c r="AB476" s="683"/>
      <c r="AC476" s="683"/>
      <c r="AE476" s="294" t="str">
        <f t="shared" si="40"/>
        <v/>
      </c>
      <c r="AF476" s="294" t="str">
        <f t="shared" si="41"/>
        <v>×</v>
      </c>
      <c r="AG476" s="284" t="e">
        <f>D476&amp;I476&amp;#REF!</f>
        <v>#REF!</v>
      </c>
      <c r="AH476" s="285" t="e">
        <f>IF(#REF!="○", F476, "")</f>
        <v>#REF!</v>
      </c>
    </row>
    <row r="477" spans="1:34" ht="36.75" customHeight="1">
      <c r="A477" s="286">
        <f t="shared" si="42"/>
        <v>467</v>
      </c>
      <c r="B477" s="287" t="str">
        <f>IF(基本情報入力シート!B505="","",基本情報入力シート!B505)</f>
        <v/>
      </c>
      <c r="C477" s="288" t="str">
        <f>IF(基本情報入力シート!L505="","",基本情報入力シート!L505)</f>
        <v/>
      </c>
      <c r="D477" s="288" t="str">
        <f>IF(基本情報入力シート!Q505="","",基本情報入力シート!Q505)</f>
        <v/>
      </c>
      <c r="E477" s="288" t="str">
        <f>IF(基本情報入力シート!V505="","",基本情報入力シート!V505)</f>
        <v/>
      </c>
      <c r="F477" s="288" t="str">
        <f>IF(基本情報入力シート!W505="","",基本情報入力シート!W505)</f>
        <v/>
      </c>
      <c r="G477" s="288" t="str">
        <f>IF(基本情報入力シート!X505="","",基本情報入力シート!X505)</f>
        <v/>
      </c>
      <c r="H477" s="427" t="str">
        <f>IF(基本情報入力シート!Z505="","",基本情報入力シート!Z505)</f>
        <v/>
      </c>
      <c r="I477" s="428" t="str">
        <f>IF(基本情報入力シート!AC505&lt;&gt;"", 基本情報入力シート!AC505, "")</f>
        <v/>
      </c>
      <c r="J477" s="429" t="str">
        <f>IF(基本情報入力シート!AA505="","",基本情報入力シート!AA505)</f>
        <v/>
      </c>
      <c r="K477" s="56" t="str">
        <f>IF(基本情報入力シート!AB505="","",基本情報入力シート!AB505)</f>
        <v/>
      </c>
      <c r="L477" s="430" t="str">
        <f>IF(G477="","",VLOOKUP(G477,【参考】数式用!$A$3:$C$46,3,FALSE))</f>
        <v/>
      </c>
      <c r="M477" s="289" t="str">
        <f t="shared" si="38"/>
        <v/>
      </c>
      <c r="N477" s="259"/>
      <c r="O477" s="259"/>
      <c r="P477" s="259"/>
      <c r="Q477" s="213"/>
      <c r="R477" s="58"/>
      <c r="S477" s="683" t="str">
        <f t="shared" si="39"/>
        <v/>
      </c>
      <c r="T477" s="683"/>
      <c r="U477" s="683"/>
      <c r="V477" s="683"/>
      <c r="W477" s="683"/>
      <c r="X477" s="683"/>
      <c r="Y477" s="683"/>
      <c r="Z477" s="683"/>
      <c r="AA477" s="683"/>
      <c r="AB477" s="683"/>
      <c r="AC477" s="683"/>
      <c r="AE477" s="294" t="str">
        <f t="shared" si="40"/>
        <v/>
      </c>
      <c r="AF477" s="294" t="str">
        <f t="shared" si="41"/>
        <v>×</v>
      </c>
      <c r="AG477" s="284" t="e">
        <f>D477&amp;I477&amp;#REF!</f>
        <v>#REF!</v>
      </c>
      <c r="AH477" s="285" t="e">
        <f>IF(#REF!="○", F477, "")</f>
        <v>#REF!</v>
      </c>
    </row>
    <row r="478" spans="1:34" ht="36.75" customHeight="1">
      <c r="A478" s="286">
        <f t="shared" si="42"/>
        <v>468</v>
      </c>
      <c r="B478" s="287" t="str">
        <f>IF(基本情報入力シート!B506="","",基本情報入力シート!B506)</f>
        <v/>
      </c>
      <c r="C478" s="288" t="str">
        <f>IF(基本情報入力シート!L506="","",基本情報入力シート!L506)</f>
        <v/>
      </c>
      <c r="D478" s="288" t="str">
        <f>IF(基本情報入力シート!Q506="","",基本情報入力シート!Q506)</f>
        <v/>
      </c>
      <c r="E478" s="288" t="str">
        <f>IF(基本情報入力シート!V506="","",基本情報入力シート!V506)</f>
        <v/>
      </c>
      <c r="F478" s="288" t="str">
        <f>IF(基本情報入力シート!W506="","",基本情報入力シート!W506)</f>
        <v/>
      </c>
      <c r="G478" s="288" t="str">
        <f>IF(基本情報入力シート!X506="","",基本情報入力シート!X506)</f>
        <v/>
      </c>
      <c r="H478" s="427" t="str">
        <f>IF(基本情報入力シート!Z506="","",基本情報入力シート!Z506)</f>
        <v/>
      </c>
      <c r="I478" s="428" t="str">
        <f>IF(基本情報入力シート!AC506&lt;&gt;"", 基本情報入力シート!AC506, "")</f>
        <v/>
      </c>
      <c r="J478" s="429" t="str">
        <f>IF(基本情報入力シート!AA506="","",基本情報入力シート!AA506)</f>
        <v/>
      </c>
      <c r="K478" s="56" t="str">
        <f>IF(基本情報入力シート!AB506="","",基本情報入力シート!AB506)</f>
        <v/>
      </c>
      <c r="L478" s="430" t="str">
        <f>IF(G478="","",VLOOKUP(G478,【参考】数式用!$A$3:$C$46,3,FALSE))</f>
        <v/>
      </c>
      <c r="M478" s="289" t="str">
        <f t="shared" si="38"/>
        <v/>
      </c>
      <c r="N478" s="259"/>
      <c r="O478" s="259"/>
      <c r="P478" s="259"/>
      <c r="Q478" s="213"/>
      <c r="R478" s="58"/>
      <c r="S478" s="683" t="str">
        <f t="shared" si="39"/>
        <v/>
      </c>
      <c r="T478" s="683"/>
      <c r="U478" s="683"/>
      <c r="V478" s="683"/>
      <c r="W478" s="683"/>
      <c r="X478" s="683"/>
      <c r="Y478" s="683"/>
      <c r="Z478" s="683"/>
      <c r="AA478" s="683"/>
      <c r="AB478" s="683"/>
      <c r="AC478" s="683"/>
      <c r="AE478" s="294" t="str">
        <f t="shared" si="40"/>
        <v/>
      </c>
      <c r="AF478" s="294" t="str">
        <f t="shared" si="41"/>
        <v>×</v>
      </c>
      <c r="AG478" s="284" t="e">
        <f>D478&amp;I478&amp;#REF!</f>
        <v>#REF!</v>
      </c>
      <c r="AH478" s="285" t="e">
        <f>IF(#REF!="○", F478, "")</f>
        <v>#REF!</v>
      </c>
    </row>
    <row r="479" spans="1:34" ht="36.75" customHeight="1">
      <c r="A479" s="286">
        <f t="shared" si="42"/>
        <v>469</v>
      </c>
      <c r="B479" s="287" t="str">
        <f>IF(基本情報入力シート!B507="","",基本情報入力シート!B507)</f>
        <v/>
      </c>
      <c r="C479" s="288" t="str">
        <f>IF(基本情報入力シート!L507="","",基本情報入力シート!L507)</f>
        <v/>
      </c>
      <c r="D479" s="288" t="str">
        <f>IF(基本情報入力シート!Q507="","",基本情報入力シート!Q507)</f>
        <v/>
      </c>
      <c r="E479" s="288" t="str">
        <f>IF(基本情報入力シート!V507="","",基本情報入力シート!V507)</f>
        <v/>
      </c>
      <c r="F479" s="288" t="str">
        <f>IF(基本情報入力シート!W507="","",基本情報入力シート!W507)</f>
        <v/>
      </c>
      <c r="G479" s="288" t="str">
        <f>IF(基本情報入力シート!X507="","",基本情報入力シート!X507)</f>
        <v/>
      </c>
      <c r="H479" s="427" t="str">
        <f>IF(基本情報入力シート!Z507="","",基本情報入力シート!Z507)</f>
        <v/>
      </c>
      <c r="I479" s="428" t="str">
        <f>IF(基本情報入力シート!AC507&lt;&gt;"", 基本情報入力シート!AC507, "")</f>
        <v/>
      </c>
      <c r="J479" s="429" t="str">
        <f>IF(基本情報入力シート!AA507="","",基本情報入力シート!AA507)</f>
        <v/>
      </c>
      <c r="K479" s="56" t="str">
        <f>IF(基本情報入力シート!AB507="","",基本情報入力シート!AB507)</f>
        <v/>
      </c>
      <c r="L479" s="430" t="str">
        <f>IF(G479="","",VLOOKUP(G479,【参考】数式用!$A$3:$C$46,3,FALSE))</f>
        <v/>
      </c>
      <c r="M479" s="289" t="str">
        <f t="shared" si="38"/>
        <v/>
      </c>
      <c r="N479" s="259"/>
      <c r="O479" s="259"/>
      <c r="P479" s="259"/>
      <c r="Q479" s="213"/>
      <c r="R479" s="58"/>
      <c r="S479" s="683" t="str">
        <f t="shared" si="39"/>
        <v/>
      </c>
      <c r="T479" s="683"/>
      <c r="U479" s="683"/>
      <c r="V479" s="683"/>
      <c r="W479" s="683"/>
      <c r="X479" s="683"/>
      <c r="Y479" s="683"/>
      <c r="Z479" s="683"/>
      <c r="AA479" s="683"/>
      <c r="AB479" s="683"/>
      <c r="AC479" s="683"/>
      <c r="AE479" s="294" t="str">
        <f t="shared" si="40"/>
        <v/>
      </c>
      <c r="AF479" s="294" t="str">
        <f t="shared" si="41"/>
        <v>×</v>
      </c>
      <c r="AG479" s="284" t="e">
        <f>D479&amp;I479&amp;#REF!</f>
        <v>#REF!</v>
      </c>
      <c r="AH479" s="285" t="e">
        <f>IF(#REF!="○", F479, "")</f>
        <v>#REF!</v>
      </c>
    </row>
    <row r="480" spans="1:34" ht="36.75" customHeight="1">
      <c r="A480" s="286">
        <f t="shared" si="42"/>
        <v>470</v>
      </c>
      <c r="B480" s="287" t="str">
        <f>IF(基本情報入力シート!B508="","",基本情報入力シート!B508)</f>
        <v/>
      </c>
      <c r="C480" s="288" t="str">
        <f>IF(基本情報入力シート!L508="","",基本情報入力シート!L508)</f>
        <v/>
      </c>
      <c r="D480" s="288" t="str">
        <f>IF(基本情報入力シート!Q508="","",基本情報入力シート!Q508)</f>
        <v/>
      </c>
      <c r="E480" s="288" t="str">
        <f>IF(基本情報入力シート!V508="","",基本情報入力シート!V508)</f>
        <v/>
      </c>
      <c r="F480" s="288" t="str">
        <f>IF(基本情報入力シート!W508="","",基本情報入力シート!W508)</f>
        <v/>
      </c>
      <c r="G480" s="288" t="str">
        <f>IF(基本情報入力シート!X508="","",基本情報入力シート!X508)</f>
        <v/>
      </c>
      <c r="H480" s="427" t="str">
        <f>IF(基本情報入力シート!Z508="","",基本情報入力シート!Z508)</f>
        <v/>
      </c>
      <c r="I480" s="428" t="str">
        <f>IF(基本情報入力シート!AC508&lt;&gt;"", 基本情報入力シート!AC508, "")</f>
        <v/>
      </c>
      <c r="J480" s="429" t="str">
        <f>IF(基本情報入力シート!AA508="","",基本情報入力シート!AA508)</f>
        <v/>
      </c>
      <c r="K480" s="56" t="str">
        <f>IF(基本情報入力シート!AB508="","",基本情報入力シート!AB508)</f>
        <v/>
      </c>
      <c r="L480" s="430" t="str">
        <f>IF(G480="","",VLOOKUP(G480,【参考】数式用!$A$3:$C$46,3,FALSE))</f>
        <v/>
      </c>
      <c r="M480" s="289" t="str">
        <f t="shared" si="38"/>
        <v/>
      </c>
      <c r="N480" s="259"/>
      <c r="O480" s="259"/>
      <c r="P480" s="259"/>
      <c r="Q480" s="213"/>
      <c r="R480" s="58"/>
      <c r="S480" s="683" t="str">
        <f t="shared" si="39"/>
        <v/>
      </c>
      <c r="T480" s="683"/>
      <c r="U480" s="683"/>
      <c r="V480" s="683"/>
      <c r="W480" s="683"/>
      <c r="X480" s="683"/>
      <c r="Y480" s="683"/>
      <c r="Z480" s="683"/>
      <c r="AA480" s="683"/>
      <c r="AB480" s="683"/>
      <c r="AC480" s="683"/>
      <c r="AE480" s="294" t="str">
        <f t="shared" si="40"/>
        <v/>
      </c>
      <c r="AF480" s="294" t="str">
        <f t="shared" si="41"/>
        <v>×</v>
      </c>
      <c r="AG480" s="284" t="e">
        <f>D480&amp;I480&amp;#REF!</f>
        <v>#REF!</v>
      </c>
      <c r="AH480" s="285" t="e">
        <f>IF(#REF!="○", F480, "")</f>
        <v>#REF!</v>
      </c>
    </row>
    <row r="481" spans="1:34" ht="36.75" customHeight="1">
      <c r="A481" s="286">
        <f t="shared" si="42"/>
        <v>471</v>
      </c>
      <c r="B481" s="287" t="str">
        <f>IF(基本情報入力シート!B509="","",基本情報入力シート!B509)</f>
        <v/>
      </c>
      <c r="C481" s="288" t="str">
        <f>IF(基本情報入力シート!L509="","",基本情報入力シート!L509)</f>
        <v/>
      </c>
      <c r="D481" s="288" t="str">
        <f>IF(基本情報入力シート!Q509="","",基本情報入力シート!Q509)</f>
        <v/>
      </c>
      <c r="E481" s="288" t="str">
        <f>IF(基本情報入力シート!V509="","",基本情報入力シート!V509)</f>
        <v/>
      </c>
      <c r="F481" s="288" t="str">
        <f>IF(基本情報入力シート!W509="","",基本情報入力シート!W509)</f>
        <v/>
      </c>
      <c r="G481" s="288" t="str">
        <f>IF(基本情報入力シート!X509="","",基本情報入力シート!X509)</f>
        <v/>
      </c>
      <c r="H481" s="427" t="str">
        <f>IF(基本情報入力シート!Z509="","",基本情報入力シート!Z509)</f>
        <v/>
      </c>
      <c r="I481" s="428" t="str">
        <f>IF(基本情報入力シート!AC509&lt;&gt;"", 基本情報入力シート!AC509, "")</f>
        <v/>
      </c>
      <c r="J481" s="429" t="str">
        <f>IF(基本情報入力シート!AA509="","",基本情報入力シート!AA509)</f>
        <v/>
      </c>
      <c r="K481" s="56" t="str">
        <f>IF(基本情報入力シート!AB509="","",基本情報入力シート!AB509)</f>
        <v/>
      </c>
      <c r="L481" s="430" t="str">
        <f>IF(G481="","",VLOOKUP(G481,【参考】数式用!$A$3:$C$46,3,FALSE))</f>
        <v/>
      </c>
      <c r="M481" s="289" t="str">
        <f t="shared" si="38"/>
        <v/>
      </c>
      <c r="N481" s="259"/>
      <c r="O481" s="259"/>
      <c r="P481" s="259"/>
      <c r="Q481" s="213"/>
      <c r="R481" s="58"/>
      <c r="S481" s="683" t="str">
        <f t="shared" si="39"/>
        <v/>
      </c>
      <c r="T481" s="683"/>
      <c r="U481" s="683"/>
      <c r="V481" s="683"/>
      <c r="W481" s="683"/>
      <c r="X481" s="683"/>
      <c r="Y481" s="683"/>
      <c r="Z481" s="683"/>
      <c r="AA481" s="683"/>
      <c r="AB481" s="683"/>
      <c r="AC481" s="683"/>
      <c r="AE481" s="294" t="str">
        <f t="shared" si="40"/>
        <v/>
      </c>
      <c r="AF481" s="294" t="str">
        <f t="shared" si="41"/>
        <v>×</v>
      </c>
      <c r="AG481" s="284" t="e">
        <f>D481&amp;I481&amp;#REF!</f>
        <v>#REF!</v>
      </c>
      <c r="AH481" s="285" t="e">
        <f>IF(#REF!="○", F481, "")</f>
        <v>#REF!</v>
      </c>
    </row>
    <row r="482" spans="1:34" ht="36.75" customHeight="1">
      <c r="A482" s="286">
        <f t="shared" si="42"/>
        <v>472</v>
      </c>
      <c r="B482" s="287" t="str">
        <f>IF(基本情報入力シート!B510="","",基本情報入力シート!B510)</f>
        <v/>
      </c>
      <c r="C482" s="288" t="str">
        <f>IF(基本情報入力シート!L510="","",基本情報入力シート!L510)</f>
        <v/>
      </c>
      <c r="D482" s="288" t="str">
        <f>IF(基本情報入力シート!Q510="","",基本情報入力シート!Q510)</f>
        <v/>
      </c>
      <c r="E482" s="288" t="str">
        <f>IF(基本情報入力シート!V510="","",基本情報入力シート!V510)</f>
        <v/>
      </c>
      <c r="F482" s="288" t="str">
        <f>IF(基本情報入力シート!W510="","",基本情報入力シート!W510)</f>
        <v/>
      </c>
      <c r="G482" s="288" t="str">
        <f>IF(基本情報入力シート!X510="","",基本情報入力シート!X510)</f>
        <v/>
      </c>
      <c r="H482" s="427" t="str">
        <f>IF(基本情報入力シート!Z510="","",基本情報入力シート!Z510)</f>
        <v/>
      </c>
      <c r="I482" s="428" t="str">
        <f>IF(基本情報入力シート!AC510&lt;&gt;"", 基本情報入力シート!AC510, "")</f>
        <v/>
      </c>
      <c r="J482" s="429" t="str">
        <f>IF(基本情報入力シート!AA510="","",基本情報入力シート!AA510)</f>
        <v/>
      </c>
      <c r="K482" s="56" t="str">
        <f>IF(基本情報入力シート!AB510="","",基本情報入力シート!AB510)</f>
        <v/>
      </c>
      <c r="L482" s="430" t="str">
        <f>IF(G482="","",VLOOKUP(G482,【参考】数式用!$A$3:$C$46,3,FALSE))</f>
        <v/>
      </c>
      <c r="M482" s="289" t="str">
        <f t="shared" si="38"/>
        <v/>
      </c>
      <c r="N482" s="259"/>
      <c r="O482" s="259"/>
      <c r="P482" s="259"/>
      <c r="Q482" s="213"/>
      <c r="R482" s="58"/>
      <c r="S482" s="683" t="str">
        <f t="shared" si="39"/>
        <v/>
      </c>
      <c r="T482" s="683"/>
      <c r="U482" s="683"/>
      <c r="V482" s="683"/>
      <c r="W482" s="683"/>
      <c r="X482" s="683"/>
      <c r="Y482" s="683"/>
      <c r="Z482" s="683"/>
      <c r="AA482" s="683"/>
      <c r="AB482" s="683"/>
      <c r="AC482" s="683"/>
      <c r="AE482" s="294" t="str">
        <f t="shared" si="40"/>
        <v/>
      </c>
      <c r="AF482" s="294" t="str">
        <f t="shared" si="41"/>
        <v>×</v>
      </c>
      <c r="AG482" s="284" t="e">
        <f>D482&amp;I482&amp;#REF!</f>
        <v>#REF!</v>
      </c>
      <c r="AH482" s="285" t="e">
        <f>IF(#REF!="○", F482, "")</f>
        <v>#REF!</v>
      </c>
    </row>
    <row r="483" spans="1:34" ht="36.75" customHeight="1">
      <c r="A483" s="286">
        <f t="shared" si="42"/>
        <v>473</v>
      </c>
      <c r="B483" s="287" t="str">
        <f>IF(基本情報入力シート!B511="","",基本情報入力シート!B511)</f>
        <v/>
      </c>
      <c r="C483" s="288" t="str">
        <f>IF(基本情報入力シート!L511="","",基本情報入力シート!L511)</f>
        <v/>
      </c>
      <c r="D483" s="288" t="str">
        <f>IF(基本情報入力シート!Q511="","",基本情報入力シート!Q511)</f>
        <v/>
      </c>
      <c r="E483" s="288" t="str">
        <f>IF(基本情報入力シート!V511="","",基本情報入力シート!V511)</f>
        <v/>
      </c>
      <c r="F483" s="288" t="str">
        <f>IF(基本情報入力シート!W511="","",基本情報入力シート!W511)</f>
        <v/>
      </c>
      <c r="G483" s="288" t="str">
        <f>IF(基本情報入力シート!X511="","",基本情報入力シート!X511)</f>
        <v/>
      </c>
      <c r="H483" s="427" t="str">
        <f>IF(基本情報入力シート!Z511="","",基本情報入力シート!Z511)</f>
        <v/>
      </c>
      <c r="I483" s="428" t="str">
        <f>IF(基本情報入力シート!AC511&lt;&gt;"", 基本情報入力シート!AC511, "")</f>
        <v/>
      </c>
      <c r="J483" s="429" t="str">
        <f>IF(基本情報入力シート!AA511="","",基本情報入力シート!AA511)</f>
        <v/>
      </c>
      <c r="K483" s="56" t="str">
        <f>IF(基本情報入力シート!AB511="","",基本情報入力シート!AB511)</f>
        <v/>
      </c>
      <c r="L483" s="430" t="str">
        <f>IF(G483="","",VLOOKUP(G483,【参考】数式用!$A$3:$C$46,3,FALSE))</f>
        <v/>
      </c>
      <c r="M483" s="289" t="str">
        <f t="shared" si="38"/>
        <v/>
      </c>
      <c r="N483" s="259"/>
      <c r="O483" s="259"/>
      <c r="P483" s="259"/>
      <c r="Q483" s="213"/>
      <c r="R483" s="58"/>
      <c r="S483" s="683" t="str">
        <f t="shared" si="39"/>
        <v/>
      </c>
      <c r="T483" s="683"/>
      <c r="U483" s="683"/>
      <c r="V483" s="683"/>
      <c r="W483" s="683"/>
      <c r="X483" s="683"/>
      <c r="Y483" s="683"/>
      <c r="Z483" s="683"/>
      <c r="AA483" s="683"/>
      <c r="AB483" s="683"/>
      <c r="AC483" s="683"/>
      <c r="AE483" s="294" t="str">
        <f t="shared" si="40"/>
        <v/>
      </c>
      <c r="AF483" s="294" t="str">
        <f t="shared" si="41"/>
        <v>×</v>
      </c>
      <c r="AG483" s="284" t="e">
        <f>D483&amp;I483&amp;#REF!</f>
        <v>#REF!</v>
      </c>
      <c r="AH483" s="285" t="e">
        <f>IF(#REF!="○", F483, "")</f>
        <v>#REF!</v>
      </c>
    </row>
    <row r="484" spans="1:34" ht="36.75" customHeight="1">
      <c r="A484" s="286">
        <f t="shared" si="42"/>
        <v>474</v>
      </c>
      <c r="B484" s="287" t="str">
        <f>IF(基本情報入力シート!B512="","",基本情報入力シート!B512)</f>
        <v/>
      </c>
      <c r="C484" s="288" t="str">
        <f>IF(基本情報入力シート!L512="","",基本情報入力シート!L512)</f>
        <v/>
      </c>
      <c r="D484" s="288" t="str">
        <f>IF(基本情報入力シート!Q512="","",基本情報入力シート!Q512)</f>
        <v/>
      </c>
      <c r="E484" s="288" t="str">
        <f>IF(基本情報入力シート!V512="","",基本情報入力シート!V512)</f>
        <v/>
      </c>
      <c r="F484" s="288" t="str">
        <f>IF(基本情報入力シート!W512="","",基本情報入力シート!W512)</f>
        <v/>
      </c>
      <c r="G484" s="288" t="str">
        <f>IF(基本情報入力シート!X512="","",基本情報入力シート!X512)</f>
        <v/>
      </c>
      <c r="H484" s="427" t="str">
        <f>IF(基本情報入力シート!Z512="","",基本情報入力シート!Z512)</f>
        <v/>
      </c>
      <c r="I484" s="428" t="str">
        <f>IF(基本情報入力シート!AC512&lt;&gt;"", 基本情報入力シート!AC512, "")</f>
        <v/>
      </c>
      <c r="J484" s="429" t="str">
        <f>IF(基本情報入力シート!AA512="","",基本情報入力シート!AA512)</f>
        <v/>
      </c>
      <c r="K484" s="56" t="str">
        <f>IF(基本情報入力シート!AB512="","",基本情報入力シート!AB512)</f>
        <v/>
      </c>
      <c r="L484" s="430" t="str">
        <f>IF(G484="","",VLOOKUP(G484,【参考】数式用!$A$3:$C$46,3,FALSE))</f>
        <v/>
      </c>
      <c r="M484" s="289" t="str">
        <f t="shared" si="38"/>
        <v/>
      </c>
      <c r="N484" s="259"/>
      <c r="O484" s="259"/>
      <c r="P484" s="259"/>
      <c r="Q484" s="213"/>
      <c r="R484" s="58"/>
      <c r="S484" s="683" t="str">
        <f t="shared" si="39"/>
        <v/>
      </c>
      <c r="T484" s="683"/>
      <c r="U484" s="683"/>
      <c r="V484" s="683"/>
      <c r="W484" s="683"/>
      <c r="X484" s="683"/>
      <c r="Y484" s="683"/>
      <c r="Z484" s="683"/>
      <c r="AA484" s="683"/>
      <c r="AB484" s="683"/>
      <c r="AC484" s="683"/>
      <c r="AE484" s="294" t="str">
        <f t="shared" si="40"/>
        <v/>
      </c>
      <c r="AF484" s="294" t="str">
        <f t="shared" si="41"/>
        <v>×</v>
      </c>
      <c r="AG484" s="284" t="e">
        <f>D484&amp;I484&amp;#REF!</f>
        <v>#REF!</v>
      </c>
      <c r="AH484" s="285" t="e">
        <f>IF(#REF!="○", F484, "")</f>
        <v>#REF!</v>
      </c>
    </row>
    <row r="485" spans="1:34" ht="36.75" customHeight="1">
      <c r="A485" s="286">
        <f t="shared" si="42"/>
        <v>475</v>
      </c>
      <c r="B485" s="287" t="str">
        <f>IF(基本情報入力シート!B513="","",基本情報入力シート!B513)</f>
        <v/>
      </c>
      <c r="C485" s="288" t="str">
        <f>IF(基本情報入力シート!L513="","",基本情報入力シート!L513)</f>
        <v/>
      </c>
      <c r="D485" s="288" t="str">
        <f>IF(基本情報入力シート!Q513="","",基本情報入力シート!Q513)</f>
        <v/>
      </c>
      <c r="E485" s="288" t="str">
        <f>IF(基本情報入力シート!V513="","",基本情報入力シート!V513)</f>
        <v/>
      </c>
      <c r="F485" s="288" t="str">
        <f>IF(基本情報入力シート!W513="","",基本情報入力シート!W513)</f>
        <v/>
      </c>
      <c r="G485" s="288" t="str">
        <f>IF(基本情報入力シート!X513="","",基本情報入力シート!X513)</f>
        <v/>
      </c>
      <c r="H485" s="427" t="str">
        <f>IF(基本情報入力シート!Z513="","",基本情報入力シート!Z513)</f>
        <v/>
      </c>
      <c r="I485" s="428" t="str">
        <f>IF(基本情報入力シート!AC513&lt;&gt;"", 基本情報入力シート!AC513, "")</f>
        <v/>
      </c>
      <c r="J485" s="429" t="str">
        <f>IF(基本情報入力シート!AA513="","",基本情報入力シート!AA513)</f>
        <v/>
      </c>
      <c r="K485" s="56" t="str">
        <f>IF(基本情報入力シート!AB513="","",基本情報入力シート!AB513)</f>
        <v/>
      </c>
      <c r="L485" s="430" t="str">
        <f>IF(G485="","",VLOOKUP(G485,【参考】数式用!$A$3:$C$46,3,FALSE))</f>
        <v/>
      </c>
      <c r="M485" s="289" t="str">
        <f t="shared" si="38"/>
        <v/>
      </c>
      <c r="N485" s="259"/>
      <c r="O485" s="259"/>
      <c r="P485" s="259"/>
      <c r="Q485" s="213"/>
      <c r="R485" s="58"/>
      <c r="S485" s="683" t="str">
        <f t="shared" si="39"/>
        <v/>
      </c>
      <c r="T485" s="683"/>
      <c r="U485" s="683"/>
      <c r="V485" s="683"/>
      <c r="W485" s="683"/>
      <c r="X485" s="683"/>
      <c r="Y485" s="683"/>
      <c r="Z485" s="683"/>
      <c r="AA485" s="683"/>
      <c r="AB485" s="683"/>
      <c r="AC485" s="683"/>
      <c r="AE485" s="294" t="str">
        <f t="shared" si="40"/>
        <v/>
      </c>
      <c r="AF485" s="294" t="str">
        <f t="shared" si="41"/>
        <v>×</v>
      </c>
      <c r="AG485" s="284" t="e">
        <f>D485&amp;I485&amp;#REF!</f>
        <v>#REF!</v>
      </c>
      <c r="AH485" s="285" t="e">
        <f>IF(#REF!="○", F485, "")</f>
        <v>#REF!</v>
      </c>
    </row>
    <row r="486" spans="1:34" ht="36.75" customHeight="1">
      <c r="A486" s="286">
        <f t="shared" si="42"/>
        <v>476</v>
      </c>
      <c r="B486" s="287" t="str">
        <f>IF(基本情報入力シート!B514="","",基本情報入力シート!B514)</f>
        <v/>
      </c>
      <c r="C486" s="288" t="str">
        <f>IF(基本情報入力シート!L514="","",基本情報入力シート!L514)</f>
        <v/>
      </c>
      <c r="D486" s="288" t="str">
        <f>IF(基本情報入力シート!Q514="","",基本情報入力シート!Q514)</f>
        <v/>
      </c>
      <c r="E486" s="288" t="str">
        <f>IF(基本情報入力シート!V514="","",基本情報入力シート!V514)</f>
        <v/>
      </c>
      <c r="F486" s="288" t="str">
        <f>IF(基本情報入力シート!W514="","",基本情報入力シート!W514)</f>
        <v/>
      </c>
      <c r="G486" s="288" t="str">
        <f>IF(基本情報入力シート!X514="","",基本情報入力シート!X514)</f>
        <v/>
      </c>
      <c r="H486" s="427" t="str">
        <f>IF(基本情報入力シート!Z514="","",基本情報入力シート!Z514)</f>
        <v/>
      </c>
      <c r="I486" s="428" t="str">
        <f>IF(基本情報入力シート!AC514&lt;&gt;"", 基本情報入力シート!AC514, "")</f>
        <v/>
      </c>
      <c r="J486" s="429" t="str">
        <f>IF(基本情報入力シート!AA514="","",基本情報入力シート!AA514)</f>
        <v/>
      </c>
      <c r="K486" s="56" t="str">
        <f>IF(基本情報入力シート!AB514="","",基本情報入力シート!AB514)</f>
        <v/>
      </c>
      <c r="L486" s="430" t="str">
        <f>IF(G486="","",VLOOKUP(G486,【参考】数式用!$A$3:$C$46,3,FALSE))</f>
        <v/>
      </c>
      <c r="M486" s="289" t="str">
        <f t="shared" si="38"/>
        <v/>
      </c>
      <c r="N486" s="259"/>
      <c r="O486" s="259"/>
      <c r="P486" s="259"/>
      <c r="Q486" s="213"/>
      <c r="R486" s="58"/>
      <c r="S486" s="683" t="str">
        <f t="shared" si="39"/>
        <v/>
      </c>
      <c r="T486" s="683"/>
      <c r="U486" s="683"/>
      <c r="V486" s="683"/>
      <c r="W486" s="683"/>
      <c r="X486" s="683"/>
      <c r="Y486" s="683"/>
      <c r="Z486" s="683"/>
      <c r="AA486" s="683"/>
      <c r="AB486" s="683"/>
      <c r="AC486" s="683"/>
      <c r="AE486" s="294" t="str">
        <f t="shared" si="40"/>
        <v/>
      </c>
      <c r="AF486" s="294" t="str">
        <f t="shared" si="41"/>
        <v>×</v>
      </c>
      <c r="AG486" s="284" t="e">
        <f>D486&amp;I486&amp;#REF!</f>
        <v>#REF!</v>
      </c>
      <c r="AH486" s="285" t="e">
        <f>IF(#REF!="○", F486, "")</f>
        <v>#REF!</v>
      </c>
    </row>
    <row r="487" spans="1:34" ht="36.75" customHeight="1">
      <c r="A487" s="286">
        <f t="shared" si="42"/>
        <v>477</v>
      </c>
      <c r="B487" s="287" t="str">
        <f>IF(基本情報入力シート!B515="","",基本情報入力シート!B515)</f>
        <v/>
      </c>
      <c r="C487" s="288" t="str">
        <f>IF(基本情報入力シート!L515="","",基本情報入力シート!L515)</f>
        <v/>
      </c>
      <c r="D487" s="288" t="str">
        <f>IF(基本情報入力シート!Q515="","",基本情報入力シート!Q515)</f>
        <v/>
      </c>
      <c r="E487" s="288" t="str">
        <f>IF(基本情報入力シート!V515="","",基本情報入力シート!V515)</f>
        <v/>
      </c>
      <c r="F487" s="288" t="str">
        <f>IF(基本情報入力シート!W515="","",基本情報入力シート!W515)</f>
        <v/>
      </c>
      <c r="G487" s="288" t="str">
        <f>IF(基本情報入力シート!X515="","",基本情報入力シート!X515)</f>
        <v/>
      </c>
      <c r="H487" s="427" t="str">
        <f>IF(基本情報入力シート!Z515="","",基本情報入力シート!Z515)</f>
        <v/>
      </c>
      <c r="I487" s="428" t="str">
        <f>IF(基本情報入力シート!AC515&lt;&gt;"", 基本情報入力シート!AC515, "")</f>
        <v/>
      </c>
      <c r="J487" s="429" t="str">
        <f>IF(基本情報入力シート!AA515="","",基本情報入力シート!AA515)</f>
        <v/>
      </c>
      <c r="K487" s="56" t="str">
        <f>IF(基本情報入力シート!AB515="","",基本情報入力シート!AB515)</f>
        <v/>
      </c>
      <c r="L487" s="430" t="str">
        <f>IF(G487="","",VLOOKUP(G487,【参考】数式用!$A$3:$C$46,3,FALSE))</f>
        <v/>
      </c>
      <c r="M487" s="289" t="str">
        <f t="shared" si="38"/>
        <v/>
      </c>
      <c r="N487" s="259"/>
      <c r="O487" s="259"/>
      <c r="P487" s="259"/>
      <c r="Q487" s="213"/>
      <c r="R487" s="58"/>
      <c r="S487" s="683" t="str">
        <f t="shared" si="39"/>
        <v/>
      </c>
      <c r="T487" s="683"/>
      <c r="U487" s="683"/>
      <c r="V487" s="683"/>
      <c r="W487" s="683"/>
      <c r="X487" s="683"/>
      <c r="Y487" s="683"/>
      <c r="Z487" s="683"/>
      <c r="AA487" s="683"/>
      <c r="AB487" s="683"/>
      <c r="AC487" s="683"/>
      <c r="AE487" s="294" t="str">
        <f t="shared" si="40"/>
        <v/>
      </c>
      <c r="AF487" s="294" t="str">
        <f t="shared" si="41"/>
        <v>×</v>
      </c>
      <c r="AG487" s="284" t="e">
        <f>D487&amp;I487&amp;#REF!</f>
        <v>#REF!</v>
      </c>
      <c r="AH487" s="285" t="e">
        <f>IF(#REF!="○", F487, "")</f>
        <v>#REF!</v>
      </c>
    </row>
    <row r="488" spans="1:34" ht="36.75" customHeight="1">
      <c r="A488" s="286">
        <f t="shared" si="42"/>
        <v>478</v>
      </c>
      <c r="B488" s="287" t="str">
        <f>IF(基本情報入力シート!B516="","",基本情報入力シート!B516)</f>
        <v/>
      </c>
      <c r="C488" s="288" t="str">
        <f>IF(基本情報入力シート!L516="","",基本情報入力シート!L516)</f>
        <v/>
      </c>
      <c r="D488" s="288" t="str">
        <f>IF(基本情報入力シート!Q516="","",基本情報入力シート!Q516)</f>
        <v/>
      </c>
      <c r="E488" s="288" t="str">
        <f>IF(基本情報入力シート!V516="","",基本情報入力シート!V516)</f>
        <v/>
      </c>
      <c r="F488" s="288" t="str">
        <f>IF(基本情報入力シート!W516="","",基本情報入力シート!W516)</f>
        <v/>
      </c>
      <c r="G488" s="288" t="str">
        <f>IF(基本情報入力シート!X516="","",基本情報入力シート!X516)</f>
        <v/>
      </c>
      <c r="H488" s="427" t="str">
        <f>IF(基本情報入力シート!Z516="","",基本情報入力シート!Z516)</f>
        <v/>
      </c>
      <c r="I488" s="428" t="str">
        <f>IF(基本情報入力シート!AC516&lt;&gt;"", 基本情報入力シート!AC516, "")</f>
        <v/>
      </c>
      <c r="J488" s="429" t="str">
        <f>IF(基本情報入力シート!AA516="","",基本情報入力シート!AA516)</f>
        <v/>
      </c>
      <c r="K488" s="56" t="str">
        <f>IF(基本情報入力シート!AB516="","",基本情報入力シート!AB516)</f>
        <v/>
      </c>
      <c r="L488" s="430" t="str">
        <f>IF(G488="","",VLOOKUP(G488,【参考】数式用!$A$3:$C$46,3,FALSE))</f>
        <v/>
      </c>
      <c r="M488" s="289" t="str">
        <f t="shared" si="38"/>
        <v/>
      </c>
      <c r="N488" s="259"/>
      <c r="O488" s="259"/>
      <c r="P488" s="259"/>
      <c r="Q488" s="213"/>
      <c r="R488" s="58"/>
      <c r="S488" s="683" t="str">
        <f t="shared" si="39"/>
        <v/>
      </c>
      <c r="T488" s="683"/>
      <c r="U488" s="683"/>
      <c r="V488" s="683"/>
      <c r="W488" s="683"/>
      <c r="X488" s="683"/>
      <c r="Y488" s="683"/>
      <c r="Z488" s="683"/>
      <c r="AA488" s="683"/>
      <c r="AB488" s="683"/>
      <c r="AC488" s="683"/>
      <c r="AE488" s="294" t="str">
        <f t="shared" si="40"/>
        <v/>
      </c>
      <c r="AF488" s="294" t="str">
        <f t="shared" si="41"/>
        <v>×</v>
      </c>
      <c r="AG488" s="284" t="e">
        <f>D488&amp;I488&amp;#REF!</f>
        <v>#REF!</v>
      </c>
      <c r="AH488" s="285" t="e">
        <f>IF(#REF!="○", F488, "")</f>
        <v>#REF!</v>
      </c>
    </row>
    <row r="489" spans="1:34" ht="36.75" customHeight="1">
      <c r="A489" s="286">
        <f t="shared" si="42"/>
        <v>479</v>
      </c>
      <c r="B489" s="287" t="str">
        <f>IF(基本情報入力シート!B517="","",基本情報入力シート!B517)</f>
        <v/>
      </c>
      <c r="C489" s="288" t="str">
        <f>IF(基本情報入力シート!L517="","",基本情報入力シート!L517)</f>
        <v/>
      </c>
      <c r="D489" s="288" t="str">
        <f>IF(基本情報入力シート!Q517="","",基本情報入力シート!Q517)</f>
        <v/>
      </c>
      <c r="E489" s="288" t="str">
        <f>IF(基本情報入力シート!V517="","",基本情報入力シート!V517)</f>
        <v/>
      </c>
      <c r="F489" s="288" t="str">
        <f>IF(基本情報入力シート!W517="","",基本情報入力シート!W517)</f>
        <v/>
      </c>
      <c r="G489" s="288" t="str">
        <f>IF(基本情報入力シート!X517="","",基本情報入力シート!X517)</f>
        <v/>
      </c>
      <c r="H489" s="427" t="str">
        <f>IF(基本情報入力シート!Z517="","",基本情報入力シート!Z517)</f>
        <v/>
      </c>
      <c r="I489" s="428" t="str">
        <f>IF(基本情報入力シート!AC517&lt;&gt;"", 基本情報入力シート!AC517, "")</f>
        <v/>
      </c>
      <c r="J489" s="429" t="str">
        <f>IF(基本情報入力シート!AA517="","",基本情報入力シート!AA517)</f>
        <v/>
      </c>
      <c r="K489" s="56" t="str">
        <f>IF(基本情報入力シート!AB517="","",基本情報入力シート!AB517)</f>
        <v/>
      </c>
      <c r="L489" s="430" t="str">
        <f>IF(G489="","",VLOOKUP(G489,【参考】数式用!$A$3:$C$46,3,FALSE))</f>
        <v/>
      </c>
      <c r="M489" s="289" t="str">
        <f t="shared" si="38"/>
        <v/>
      </c>
      <c r="N489" s="259"/>
      <c r="O489" s="259"/>
      <c r="P489" s="259"/>
      <c r="Q489" s="213"/>
      <c r="R489" s="58"/>
      <c r="S489" s="683" t="str">
        <f t="shared" si="39"/>
        <v/>
      </c>
      <c r="T489" s="683"/>
      <c r="U489" s="683"/>
      <c r="V489" s="683"/>
      <c r="W489" s="683"/>
      <c r="X489" s="683"/>
      <c r="Y489" s="683"/>
      <c r="Z489" s="683"/>
      <c r="AA489" s="683"/>
      <c r="AB489" s="683"/>
      <c r="AC489" s="683"/>
      <c r="AE489" s="294" t="str">
        <f t="shared" si="40"/>
        <v/>
      </c>
      <c r="AF489" s="294" t="str">
        <f t="shared" si="41"/>
        <v>×</v>
      </c>
      <c r="AG489" s="284" t="e">
        <f>D489&amp;I489&amp;#REF!</f>
        <v>#REF!</v>
      </c>
      <c r="AH489" s="285" t="e">
        <f>IF(#REF!="○", F489, "")</f>
        <v>#REF!</v>
      </c>
    </row>
    <row r="490" spans="1:34" ht="36.75" customHeight="1">
      <c r="A490" s="286">
        <f t="shared" si="42"/>
        <v>480</v>
      </c>
      <c r="B490" s="287" t="str">
        <f>IF(基本情報入力シート!B518="","",基本情報入力シート!B518)</f>
        <v/>
      </c>
      <c r="C490" s="288" t="str">
        <f>IF(基本情報入力シート!L518="","",基本情報入力シート!L518)</f>
        <v/>
      </c>
      <c r="D490" s="288" t="str">
        <f>IF(基本情報入力シート!Q518="","",基本情報入力シート!Q518)</f>
        <v/>
      </c>
      <c r="E490" s="288" t="str">
        <f>IF(基本情報入力シート!V518="","",基本情報入力シート!V518)</f>
        <v/>
      </c>
      <c r="F490" s="288" t="str">
        <f>IF(基本情報入力シート!W518="","",基本情報入力シート!W518)</f>
        <v/>
      </c>
      <c r="G490" s="288" t="str">
        <f>IF(基本情報入力シート!X518="","",基本情報入力シート!X518)</f>
        <v/>
      </c>
      <c r="H490" s="427" t="str">
        <f>IF(基本情報入力シート!Z518="","",基本情報入力シート!Z518)</f>
        <v/>
      </c>
      <c r="I490" s="428" t="str">
        <f>IF(基本情報入力シート!AC518&lt;&gt;"", 基本情報入力シート!AC518, "")</f>
        <v/>
      </c>
      <c r="J490" s="429" t="str">
        <f>IF(基本情報入力シート!AA518="","",基本情報入力シート!AA518)</f>
        <v/>
      </c>
      <c r="K490" s="56" t="str">
        <f>IF(基本情報入力シート!AB518="","",基本情報入力シート!AB518)</f>
        <v/>
      </c>
      <c r="L490" s="430" t="str">
        <f>IF(G490="","",VLOOKUP(G490,【参考】数式用!$A$3:$C$46,3,FALSE))</f>
        <v/>
      </c>
      <c r="M490" s="289" t="str">
        <f t="shared" si="38"/>
        <v/>
      </c>
      <c r="N490" s="259"/>
      <c r="O490" s="259"/>
      <c r="P490" s="259"/>
      <c r="Q490" s="213"/>
      <c r="R490" s="58"/>
      <c r="S490" s="683" t="str">
        <f t="shared" si="39"/>
        <v/>
      </c>
      <c r="T490" s="683"/>
      <c r="U490" s="683"/>
      <c r="V490" s="683"/>
      <c r="W490" s="683"/>
      <c r="X490" s="683"/>
      <c r="Y490" s="683"/>
      <c r="Z490" s="683"/>
      <c r="AA490" s="683"/>
      <c r="AB490" s="683"/>
      <c r="AC490" s="683"/>
      <c r="AE490" s="294" t="str">
        <f t="shared" si="40"/>
        <v/>
      </c>
      <c r="AF490" s="294" t="str">
        <f t="shared" si="41"/>
        <v>×</v>
      </c>
      <c r="AG490" s="284" t="e">
        <f>D490&amp;I490&amp;#REF!</f>
        <v>#REF!</v>
      </c>
      <c r="AH490" s="285" t="e">
        <f>IF(#REF!="○", F490, "")</f>
        <v>#REF!</v>
      </c>
    </row>
    <row r="491" spans="1:34" ht="36.75" customHeight="1">
      <c r="A491" s="286">
        <f t="shared" si="42"/>
        <v>481</v>
      </c>
      <c r="B491" s="287" t="str">
        <f>IF(基本情報入力シート!B519="","",基本情報入力シート!B519)</f>
        <v/>
      </c>
      <c r="C491" s="288" t="str">
        <f>IF(基本情報入力シート!L519="","",基本情報入力シート!L519)</f>
        <v/>
      </c>
      <c r="D491" s="288" t="str">
        <f>IF(基本情報入力シート!Q519="","",基本情報入力シート!Q519)</f>
        <v/>
      </c>
      <c r="E491" s="288" t="str">
        <f>IF(基本情報入力シート!V519="","",基本情報入力シート!V519)</f>
        <v/>
      </c>
      <c r="F491" s="288" t="str">
        <f>IF(基本情報入力シート!W519="","",基本情報入力シート!W519)</f>
        <v/>
      </c>
      <c r="G491" s="288" t="str">
        <f>IF(基本情報入力シート!X519="","",基本情報入力シート!X519)</f>
        <v/>
      </c>
      <c r="H491" s="427" t="str">
        <f>IF(基本情報入力シート!Z519="","",基本情報入力シート!Z519)</f>
        <v/>
      </c>
      <c r="I491" s="428" t="str">
        <f>IF(基本情報入力シート!AC519&lt;&gt;"", 基本情報入力シート!AC519, "")</f>
        <v/>
      </c>
      <c r="J491" s="429" t="str">
        <f>IF(基本情報入力シート!AA519="","",基本情報入力シート!AA519)</f>
        <v/>
      </c>
      <c r="K491" s="56" t="str">
        <f>IF(基本情報入力シート!AB519="","",基本情報入力シート!AB519)</f>
        <v/>
      </c>
      <c r="L491" s="430" t="str">
        <f>IF(G491="","",VLOOKUP(G491,【参考】数式用!$A$3:$C$46,3,FALSE))</f>
        <v/>
      </c>
      <c r="M491" s="289" t="str">
        <f t="shared" si="38"/>
        <v/>
      </c>
      <c r="N491" s="259"/>
      <c r="O491" s="259"/>
      <c r="P491" s="259"/>
      <c r="Q491" s="213"/>
      <c r="R491" s="58"/>
      <c r="S491" s="683" t="str">
        <f t="shared" si="39"/>
        <v/>
      </c>
      <c r="T491" s="683"/>
      <c r="U491" s="683"/>
      <c r="V491" s="683"/>
      <c r="W491" s="683"/>
      <c r="X491" s="683"/>
      <c r="Y491" s="683"/>
      <c r="Z491" s="683"/>
      <c r="AA491" s="683"/>
      <c r="AB491" s="683"/>
      <c r="AC491" s="683"/>
      <c r="AE491" s="294" t="str">
        <f t="shared" si="40"/>
        <v/>
      </c>
      <c r="AF491" s="294" t="str">
        <f t="shared" si="41"/>
        <v>×</v>
      </c>
      <c r="AG491" s="284" t="e">
        <f>D491&amp;I491&amp;#REF!</f>
        <v>#REF!</v>
      </c>
      <c r="AH491" s="285" t="e">
        <f>IF(#REF!="○", F491, "")</f>
        <v>#REF!</v>
      </c>
    </row>
    <row r="492" spans="1:34" ht="36.75" customHeight="1">
      <c r="A492" s="286">
        <f t="shared" si="42"/>
        <v>482</v>
      </c>
      <c r="B492" s="287" t="str">
        <f>IF(基本情報入力シート!B520="","",基本情報入力シート!B520)</f>
        <v/>
      </c>
      <c r="C492" s="288" t="str">
        <f>IF(基本情報入力シート!L520="","",基本情報入力シート!L520)</f>
        <v/>
      </c>
      <c r="D492" s="288" t="str">
        <f>IF(基本情報入力シート!Q520="","",基本情報入力シート!Q520)</f>
        <v/>
      </c>
      <c r="E492" s="288" t="str">
        <f>IF(基本情報入力シート!V520="","",基本情報入力シート!V520)</f>
        <v/>
      </c>
      <c r="F492" s="288" t="str">
        <f>IF(基本情報入力シート!W520="","",基本情報入力シート!W520)</f>
        <v/>
      </c>
      <c r="G492" s="288" t="str">
        <f>IF(基本情報入力シート!X520="","",基本情報入力シート!X520)</f>
        <v/>
      </c>
      <c r="H492" s="427" t="str">
        <f>IF(基本情報入力シート!Z520="","",基本情報入力シート!Z520)</f>
        <v/>
      </c>
      <c r="I492" s="428" t="str">
        <f>IF(基本情報入力シート!AC520&lt;&gt;"", 基本情報入力シート!AC520, "")</f>
        <v/>
      </c>
      <c r="J492" s="429" t="str">
        <f>IF(基本情報入力シート!AA520="","",基本情報入力シート!AA520)</f>
        <v/>
      </c>
      <c r="K492" s="56" t="str">
        <f>IF(基本情報入力シート!AB520="","",基本情報入力シート!AB520)</f>
        <v/>
      </c>
      <c r="L492" s="430" t="str">
        <f>IF(G492="","",VLOOKUP(G492,【参考】数式用!$A$3:$C$46,3,FALSE))</f>
        <v/>
      </c>
      <c r="M492" s="289" t="str">
        <f t="shared" si="38"/>
        <v/>
      </c>
      <c r="N492" s="259"/>
      <c r="O492" s="259"/>
      <c r="P492" s="259"/>
      <c r="Q492" s="213"/>
      <c r="R492" s="58"/>
      <c r="S492" s="683" t="str">
        <f t="shared" si="39"/>
        <v/>
      </c>
      <c r="T492" s="683"/>
      <c r="U492" s="683"/>
      <c r="V492" s="683"/>
      <c r="W492" s="683"/>
      <c r="X492" s="683"/>
      <c r="Y492" s="683"/>
      <c r="Z492" s="683"/>
      <c r="AA492" s="683"/>
      <c r="AB492" s="683"/>
      <c r="AC492" s="683"/>
      <c r="AE492" s="294" t="str">
        <f t="shared" si="40"/>
        <v/>
      </c>
      <c r="AF492" s="294" t="str">
        <f t="shared" si="41"/>
        <v>×</v>
      </c>
      <c r="AG492" s="284" t="e">
        <f>D492&amp;I492&amp;#REF!</f>
        <v>#REF!</v>
      </c>
      <c r="AH492" s="285" t="e">
        <f>IF(#REF!="○", F492, "")</f>
        <v>#REF!</v>
      </c>
    </row>
    <row r="493" spans="1:34" ht="36.75" customHeight="1">
      <c r="A493" s="286">
        <f t="shared" si="42"/>
        <v>483</v>
      </c>
      <c r="B493" s="287" t="str">
        <f>IF(基本情報入力シート!B521="","",基本情報入力シート!B521)</f>
        <v/>
      </c>
      <c r="C493" s="288" t="str">
        <f>IF(基本情報入力シート!L521="","",基本情報入力シート!L521)</f>
        <v/>
      </c>
      <c r="D493" s="288" t="str">
        <f>IF(基本情報入力シート!Q521="","",基本情報入力シート!Q521)</f>
        <v/>
      </c>
      <c r="E493" s="288" t="str">
        <f>IF(基本情報入力シート!V521="","",基本情報入力シート!V521)</f>
        <v/>
      </c>
      <c r="F493" s="288" t="str">
        <f>IF(基本情報入力シート!W521="","",基本情報入力シート!W521)</f>
        <v/>
      </c>
      <c r="G493" s="288" t="str">
        <f>IF(基本情報入力シート!X521="","",基本情報入力シート!X521)</f>
        <v/>
      </c>
      <c r="H493" s="427" t="str">
        <f>IF(基本情報入力シート!Z521="","",基本情報入力シート!Z521)</f>
        <v/>
      </c>
      <c r="I493" s="428" t="str">
        <f>IF(基本情報入力シート!AC521&lt;&gt;"", 基本情報入力シート!AC521, "")</f>
        <v/>
      </c>
      <c r="J493" s="429" t="str">
        <f>IF(基本情報入力シート!AA521="","",基本情報入力シート!AA521)</f>
        <v/>
      </c>
      <c r="K493" s="56" t="str">
        <f>IF(基本情報入力シート!AB521="","",基本情報入力シート!AB521)</f>
        <v/>
      </c>
      <c r="L493" s="430" t="str">
        <f>IF(G493="","",VLOOKUP(G493,【参考】数式用!$A$3:$C$46,3,FALSE))</f>
        <v/>
      </c>
      <c r="M493" s="289" t="str">
        <f t="shared" si="38"/>
        <v/>
      </c>
      <c r="N493" s="259"/>
      <c r="O493" s="259"/>
      <c r="P493" s="259"/>
      <c r="Q493" s="213"/>
      <c r="R493" s="58"/>
      <c r="S493" s="683" t="str">
        <f t="shared" si="39"/>
        <v/>
      </c>
      <c r="T493" s="683"/>
      <c r="U493" s="683"/>
      <c r="V493" s="683"/>
      <c r="W493" s="683"/>
      <c r="X493" s="683"/>
      <c r="Y493" s="683"/>
      <c r="Z493" s="683"/>
      <c r="AA493" s="683"/>
      <c r="AB493" s="683"/>
      <c r="AC493" s="683"/>
      <c r="AE493" s="294" t="str">
        <f t="shared" si="40"/>
        <v/>
      </c>
      <c r="AF493" s="294" t="str">
        <f t="shared" si="41"/>
        <v>×</v>
      </c>
      <c r="AG493" s="284" t="e">
        <f>D493&amp;I493&amp;#REF!</f>
        <v>#REF!</v>
      </c>
      <c r="AH493" s="285" t="e">
        <f>IF(#REF!="○", F493, "")</f>
        <v>#REF!</v>
      </c>
    </row>
    <row r="494" spans="1:34" ht="36.75" customHeight="1">
      <c r="A494" s="286">
        <f t="shared" si="42"/>
        <v>484</v>
      </c>
      <c r="B494" s="287" t="str">
        <f>IF(基本情報入力シート!B522="","",基本情報入力シート!B522)</f>
        <v/>
      </c>
      <c r="C494" s="288" t="str">
        <f>IF(基本情報入力シート!L522="","",基本情報入力シート!L522)</f>
        <v/>
      </c>
      <c r="D494" s="288" t="str">
        <f>IF(基本情報入力シート!Q522="","",基本情報入力シート!Q522)</f>
        <v/>
      </c>
      <c r="E494" s="288" t="str">
        <f>IF(基本情報入力シート!V522="","",基本情報入力シート!V522)</f>
        <v/>
      </c>
      <c r="F494" s="288" t="str">
        <f>IF(基本情報入力シート!W522="","",基本情報入力シート!W522)</f>
        <v/>
      </c>
      <c r="G494" s="288" t="str">
        <f>IF(基本情報入力シート!X522="","",基本情報入力シート!X522)</f>
        <v/>
      </c>
      <c r="H494" s="427" t="str">
        <f>IF(基本情報入力シート!Z522="","",基本情報入力シート!Z522)</f>
        <v/>
      </c>
      <c r="I494" s="428" t="str">
        <f>IF(基本情報入力シート!AC522&lt;&gt;"", 基本情報入力シート!AC522, "")</f>
        <v/>
      </c>
      <c r="J494" s="429" t="str">
        <f>IF(基本情報入力シート!AA522="","",基本情報入力シート!AA522)</f>
        <v/>
      </c>
      <c r="K494" s="56" t="str">
        <f>IF(基本情報入力シート!AB522="","",基本情報入力シート!AB522)</f>
        <v/>
      </c>
      <c r="L494" s="430" t="str">
        <f>IF(G494="","",VLOOKUP(G494,【参考】数式用!$A$3:$C$46,3,FALSE))</f>
        <v/>
      </c>
      <c r="M494" s="289" t="str">
        <f t="shared" si="38"/>
        <v/>
      </c>
      <c r="N494" s="259"/>
      <c r="O494" s="259"/>
      <c r="P494" s="259"/>
      <c r="Q494" s="213"/>
      <c r="R494" s="58"/>
      <c r="S494" s="683" t="str">
        <f t="shared" si="39"/>
        <v/>
      </c>
      <c r="T494" s="683"/>
      <c r="U494" s="683"/>
      <c r="V494" s="683"/>
      <c r="W494" s="683"/>
      <c r="X494" s="683"/>
      <c r="Y494" s="683"/>
      <c r="Z494" s="683"/>
      <c r="AA494" s="683"/>
      <c r="AB494" s="683"/>
      <c r="AC494" s="683"/>
      <c r="AE494" s="294" t="str">
        <f t="shared" si="40"/>
        <v/>
      </c>
      <c r="AF494" s="294" t="str">
        <f t="shared" si="41"/>
        <v>×</v>
      </c>
      <c r="AG494" s="284" t="e">
        <f>D494&amp;I494&amp;#REF!</f>
        <v>#REF!</v>
      </c>
      <c r="AH494" s="285" t="e">
        <f>IF(#REF!="○", F494, "")</f>
        <v>#REF!</v>
      </c>
    </row>
    <row r="495" spans="1:34" ht="36.75" customHeight="1">
      <c r="A495" s="286">
        <f t="shared" si="42"/>
        <v>485</v>
      </c>
      <c r="B495" s="287" t="str">
        <f>IF(基本情報入力シート!B523="","",基本情報入力シート!B523)</f>
        <v/>
      </c>
      <c r="C495" s="288" t="str">
        <f>IF(基本情報入力シート!L523="","",基本情報入力シート!L523)</f>
        <v/>
      </c>
      <c r="D495" s="288" t="str">
        <f>IF(基本情報入力シート!Q523="","",基本情報入力シート!Q523)</f>
        <v/>
      </c>
      <c r="E495" s="288" t="str">
        <f>IF(基本情報入力シート!V523="","",基本情報入力シート!V523)</f>
        <v/>
      </c>
      <c r="F495" s="288" t="str">
        <f>IF(基本情報入力シート!W523="","",基本情報入力シート!W523)</f>
        <v/>
      </c>
      <c r="G495" s="288" t="str">
        <f>IF(基本情報入力シート!X523="","",基本情報入力シート!X523)</f>
        <v/>
      </c>
      <c r="H495" s="427" t="str">
        <f>IF(基本情報入力シート!Z523="","",基本情報入力シート!Z523)</f>
        <v/>
      </c>
      <c r="I495" s="428" t="str">
        <f>IF(基本情報入力シート!AC523&lt;&gt;"", 基本情報入力シート!AC523, "")</f>
        <v/>
      </c>
      <c r="J495" s="429" t="str">
        <f>IF(基本情報入力シート!AA523="","",基本情報入力シート!AA523)</f>
        <v/>
      </c>
      <c r="K495" s="56" t="str">
        <f>IF(基本情報入力シート!AB523="","",基本情報入力シート!AB523)</f>
        <v/>
      </c>
      <c r="L495" s="430" t="str">
        <f>IF(G495="","",VLOOKUP(G495,【参考】数式用!$A$3:$C$46,3,FALSE))</f>
        <v/>
      </c>
      <c r="M495" s="289" t="str">
        <f t="shared" si="38"/>
        <v/>
      </c>
      <c r="N495" s="259"/>
      <c r="O495" s="259"/>
      <c r="P495" s="259"/>
      <c r="Q495" s="213"/>
      <c r="R495" s="58"/>
      <c r="S495" s="683" t="str">
        <f t="shared" si="39"/>
        <v/>
      </c>
      <c r="T495" s="683"/>
      <c r="U495" s="683"/>
      <c r="V495" s="683"/>
      <c r="W495" s="683"/>
      <c r="X495" s="683"/>
      <c r="Y495" s="683"/>
      <c r="Z495" s="683"/>
      <c r="AA495" s="683"/>
      <c r="AB495" s="683"/>
      <c r="AC495" s="683"/>
      <c r="AE495" s="294" t="str">
        <f t="shared" si="40"/>
        <v/>
      </c>
      <c r="AF495" s="294" t="str">
        <f t="shared" si="41"/>
        <v>×</v>
      </c>
      <c r="AG495" s="284" t="e">
        <f>D495&amp;I495&amp;#REF!</f>
        <v>#REF!</v>
      </c>
      <c r="AH495" s="285" t="e">
        <f>IF(#REF!="○", F495, "")</f>
        <v>#REF!</v>
      </c>
    </row>
    <row r="496" spans="1:34" ht="36.75" customHeight="1">
      <c r="A496" s="286">
        <f t="shared" si="42"/>
        <v>486</v>
      </c>
      <c r="B496" s="287" t="str">
        <f>IF(基本情報入力シート!B524="","",基本情報入力シート!B524)</f>
        <v/>
      </c>
      <c r="C496" s="288" t="str">
        <f>IF(基本情報入力シート!L524="","",基本情報入力シート!L524)</f>
        <v/>
      </c>
      <c r="D496" s="288" t="str">
        <f>IF(基本情報入力シート!Q524="","",基本情報入力シート!Q524)</f>
        <v/>
      </c>
      <c r="E496" s="288" t="str">
        <f>IF(基本情報入力シート!V524="","",基本情報入力シート!V524)</f>
        <v/>
      </c>
      <c r="F496" s="288" t="str">
        <f>IF(基本情報入力シート!W524="","",基本情報入力シート!W524)</f>
        <v/>
      </c>
      <c r="G496" s="288" t="str">
        <f>IF(基本情報入力シート!X524="","",基本情報入力シート!X524)</f>
        <v/>
      </c>
      <c r="H496" s="427" t="str">
        <f>IF(基本情報入力シート!Z524="","",基本情報入力シート!Z524)</f>
        <v/>
      </c>
      <c r="I496" s="428" t="str">
        <f>IF(基本情報入力シート!AC524&lt;&gt;"", 基本情報入力シート!AC524, "")</f>
        <v/>
      </c>
      <c r="J496" s="429" t="str">
        <f>IF(基本情報入力シート!AA524="","",基本情報入力シート!AA524)</f>
        <v/>
      </c>
      <c r="K496" s="56" t="str">
        <f>IF(基本情報入力シート!AB524="","",基本情報入力シート!AB524)</f>
        <v/>
      </c>
      <c r="L496" s="430" t="str">
        <f>IF(G496="","",VLOOKUP(G496,【参考】数式用!$A$3:$C$46,3,FALSE))</f>
        <v/>
      </c>
      <c r="M496" s="289" t="str">
        <f t="shared" si="38"/>
        <v/>
      </c>
      <c r="N496" s="259"/>
      <c r="O496" s="259"/>
      <c r="P496" s="259"/>
      <c r="Q496" s="213"/>
      <c r="R496" s="58"/>
      <c r="S496" s="683" t="str">
        <f t="shared" si="39"/>
        <v/>
      </c>
      <c r="T496" s="683"/>
      <c r="U496" s="683"/>
      <c r="V496" s="683"/>
      <c r="W496" s="683"/>
      <c r="X496" s="683"/>
      <c r="Y496" s="683"/>
      <c r="Z496" s="683"/>
      <c r="AA496" s="683"/>
      <c r="AB496" s="683"/>
      <c r="AC496" s="683"/>
      <c r="AE496" s="294" t="str">
        <f t="shared" si="40"/>
        <v/>
      </c>
      <c r="AF496" s="294" t="str">
        <f t="shared" si="41"/>
        <v>×</v>
      </c>
      <c r="AG496" s="284" t="e">
        <f>D496&amp;I496&amp;#REF!</f>
        <v>#REF!</v>
      </c>
      <c r="AH496" s="285" t="e">
        <f>IF(#REF!="○", F496, "")</f>
        <v>#REF!</v>
      </c>
    </row>
    <row r="497" spans="1:34" ht="36.75" customHeight="1">
      <c r="A497" s="286">
        <f t="shared" si="42"/>
        <v>487</v>
      </c>
      <c r="B497" s="287" t="str">
        <f>IF(基本情報入力シート!B525="","",基本情報入力シート!B525)</f>
        <v/>
      </c>
      <c r="C497" s="288" t="str">
        <f>IF(基本情報入力シート!L525="","",基本情報入力シート!L525)</f>
        <v/>
      </c>
      <c r="D497" s="288" t="str">
        <f>IF(基本情報入力シート!Q525="","",基本情報入力シート!Q525)</f>
        <v/>
      </c>
      <c r="E497" s="288" t="str">
        <f>IF(基本情報入力シート!V525="","",基本情報入力シート!V525)</f>
        <v/>
      </c>
      <c r="F497" s="288" t="str">
        <f>IF(基本情報入力シート!W525="","",基本情報入力シート!W525)</f>
        <v/>
      </c>
      <c r="G497" s="288" t="str">
        <f>IF(基本情報入力シート!X525="","",基本情報入力シート!X525)</f>
        <v/>
      </c>
      <c r="H497" s="427" t="str">
        <f>IF(基本情報入力シート!Z525="","",基本情報入力シート!Z525)</f>
        <v/>
      </c>
      <c r="I497" s="428" t="str">
        <f>IF(基本情報入力シート!AC525&lt;&gt;"", 基本情報入力シート!AC525, "")</f>
        <v/>
      </c>
      <c r="J497" s="429" t="str">
        <f>IF(基本情報入力シート!AA525="","",基本情報入力シート!AA525)</f>
        <v/>
      </c>
      <c r="K497" s="56" t="str">
        <f>IF(基本情報入力シート!AB525="","",基本情報入力シート!AB525)</f>
        <v/>
      </c>
      <c r="L497" s="430" t="str">
        <f>IF(G497="","",VLOOKUP(G497,【参考】数式用!$A$3:$C$46,3,FALSE))</f>
        <v/>
      </c>
      <c r="M497" s="289" t="str">
        <f t="shared" ref="M497:M560" si="43">IFERROR(IF(I497="○",ROUNDDOWN(ROUNDDOWN(J497*K497,0)*L497,0),""), "単価未入力")</f>
        <v/>
      </c>
      <c r="N497" s="259"/>
      <c r="O497" s="259"/>
      <c r="P497" s="259"/>
      <c r="Q497" s="213"/>
      <c r="R497" s="58"/>
      <c r="S497" s="683" t="str">
        <f t="shared" si="39"/>
        <v/>
      </c>
      <c r="T497" s="683"/>
      <c r="U497" s="683"/>
      <c r="V497" s="683"/>
      <c r="W497" s="683"/>
      <c r="X497" s="683"/>
      <c r="Y497" s="683"/>
      <c r="Z497" s="683"/>
      <c r="AA497" s="683"/>
      <c r="AB497" s="683"/>
      <c r="AC497" s="683"/>
      <c r="AE497" s="294" t="str">
        <f t="shared" si="40"/>
        <v/>
      </c>
      <c r="AF497" s="294" t="str">
        <f t="shared" si="41"/>
        <v>×</v>
      </c>
      <c r="AG497" s="284" t="e">
        <f>D497&amp;I497&amp;#REF!</f>
        <v>#REF!</v>
      </c>
      <c r="AH497" s="285" t="e">
        <f>IF(#REF!="○", F497, "")</f>
        <v>#REF!</v>
      </c>
    </row>
    <row r="498" spans="1:34" ht="36.75" customHeight="1">
      <c r="A498" s="286">
        <f t="shared" si="42"/>
        <v>488</v>
      </c>
      <c r="B498" s="287" t="str">
        <f>IF(基本情報入力シート!B526="","",基本情報入力シート!B526)</f>
        <v/>
      </c>
      <c r="C498" s="288" t="str">
        <f>IF(基本情報入力シート!L526="","",基本情報入力シート!L526)</f>
        <v/>
      </c>
      <c r="D498" s="288" t="str">
        <f>IF(基本情報入力シート!Q526="","",基本情報入力シート!Q526)</f>
        <v/>
      </c>
      <c r="E498" s="288" t="str">
        <f>IF(基本情報入力シート!V526="","",基本情報入力シート!V526)</f>
        <v/>
      </c>
      <c r="F498" s="288" t="str">
        <f>IF(基本情報入力シート!W526="","",基本情報入力シート!W526)</f>
        <v/>
      </c>
      <c r="G498" s="288" t="str">
        <f>IF(基本情報入力シート!X526="","",基本情報入力シート!X526)</f>
        <v/>
      </c>
      <c r="H498" s="427" t="str">
        <f>IF(基本情報入力シート!Z526="","",基本情報入力シート!Z526)</f>
        <v/>
      </c>
      <c r="I498" s="428" t="str">
        <f>IF(基本情報入力シート!AC526&lt;&gt;"", 基本情報入力シート!AC526, "")</f>
        <v/>
      </c>
      <c r="J498" s="429" t="str">
        <f>IF(基本情報入力シート!AA526="","",基本情報入力シート!AA526)</f>
        <v/>
      </c>
      <c r="K498" s="56" t="str">
        <f>IF(基本情報入力シート!AB526="","",基本情報入力シート!AB526)</f>
        <v/>
      </c>
      <c r="L498" s="430" t="str">
        <f>IF(G498="","",VLOOKUP(G498,【参考】数式用!$A$3:$C$46,3,FALSE))</f>
        <v/>
      </c>
      <c r="M498" s="289" t="str">
        <f t="shared" si="43"/>
        <v/>
      </c>
      <c r="N498" s="259"/>
      <c r="O498" s="259"/>
      <c r="P498" s="259"/>
      <c r="Q498" s="213"/>
      <c r="R498" s="58"/>
      <c r="S498" s="683" t="str">
        <f t="shared" si="39"/>
        <v/>
      </c>
      <c r="T498" s="683"/>
      <c r="U498" s="683"/>
      <c r="V498" s="683"/>
      <c r="W498" s="683"/>
      <c r="X498" s="683"/>
      <c r="Y498" s="683"/>
      <c r="Z498" s="683"/>
      <c r="AA498" s="683"/>
      <c r="AB498" s="683"/>
      <c r="AC498" s="683"/>
      <c r="AE498" s="294" t="str">
        <f t="shared" si="40"/>
        <v/>
      </c>
      <c r="AF498" s="294" t="str">
        <f t="shared" si="41"/>
        <v>×</v>
      </c>
      <c r="AG498" s="284" t="e">
        <f>D498&amp;I498&amp;#REF!</f>
        <v>#REF!</v>
      </c>
      <c r="AH498" s="285" t="e">
        <f>IF(#REF!="○", F498, "")</f>
        <v>#REF!</v>
      </c>
    </row>
    <row r="499" spans="1:34" ht="36.75" customHeight="1">
      <c r="A499" s="286">
        <f t="shared" si="42"/>
        <v>489</v>
      </c>
      <c r="B499" s="287" t="str">
        <f>IF(基本情報入力シート!B527="","",基本情報入力シート!B527)</f>
        <v/>
      </c>
      <c r="C499" s="288" t="str">
        <f>IF(基本情報入力シート!L527="","",基本情報入力シート!L527)</f>
        <v/>
      </c>
      <c r="D499" s="288" t="str">
        <f>IF(基本情報入力シート!Q527="","",基本情報入力シート!Q527)</f>
        <v/>
      </c>
      <c r="E499" s="288" t="str">
        <f>IF(基本情報入力シート!V527="","",基本情報入力シート!V527)</f>
        <v/>
      </c>
      <c r="F499" s="288" t="str">
        <f>IF(基本情報入力シート!W527="","",基本情報入力シート!W527)</f>
        <v/>
      </c>
      <c r="G499" s="288" t="str">
        <f>IF(基本情報入力シート!X527="","",基本情報入力シート!X527)</f>
        <v/>
      </c>
      <c r="H499" s="427" t="str">
        <f>IF(基本情報入力シート!Z527="","",基本情報入力シート!Z527)</f>
        <v/>
      </c>
      <c r="I499" s="428" t="str">
        <f>IF(基本情報入力シート!AC527&lt;&gt;"", 基本情報入力シート!AC527, "")</f>
        <v/>
      </c>
      <c r="J499" s="429" t="str">
        <f>IF(基本情報入力シート!AA527="","",基本情報入力シート!AA527)</f>
        <v/>
      </c>
      <c r="K499" s="56" t="str">
        <f>IF(基本情報入力シート!AB527="","",基本情報入力シート!AB527)</f>
        <v/>
      </c>
      <c r="L499" s="430" t="str">
        <f>IF(G499="","",VLOOKUP(G499,【参考】数式用!$A$3:$C$46,3,FALSE))</f>
        <v/>
      </c>
      <c r="M499" s="289" t="str">
        <f t="shared" si="43"/>
        <v/>
      </c>
      <c r="N499" s="259"/>
      <c r="O499" s="259"/>
      <c r="P499" s="259"/>
      <c r="Q499" s="213"/>
      <c r="R499" s="58"/>
      <c r="S499" s="683" t="str">
        <f t="shared" si="39"/>
        <v/>
      </c>
      <c r="T499" s="683"/>
      <c r="U499" s="683"/>
      <c r="V499" s="683"/>
      <c r="W499" s="683"/>
      <c r="X499" s="683"/>
      <c r="Y499" s="683"/>
      <c r="Z499" s="683"/>
      <c r="AA499" s="683"/>
      <c r="AB499" s="683"/>
      <c r="AC499" s="683"/>
      <c r="AE499" s="294" t="str">
        <f t="shared" si="40"/>
        <v/>
      </c>
      <c r="AF499" s="294" t="str">
        <f t="shared" si="41"/>
        <v>×</v>
      </c>
      <c r="AG499" s="284" t="e">
        <f>D499&amp;I499&amp;#REF!</f>
        <v>#REF!</v>
      </c>
      <c r="AH499" s="285" t="e">
        <f>IF(#REF!="○", F499, "")</f>
        <v>#REF!</v>
      </c>
    </row>
    <row r="500" spans="1:34" ht="36.75" customHeight="1">
      <c r="A500" s="286">
        <f t="shared" si="42"/>
        <v>490</v>
      </c>
      <c r="B500" s="287" t="str">
        <f>IF(基本情報入力シート!B528="","",基本情報入力シート!B528)</f>
        <v/>
      </c>
      <c r="C500" s="288" t="str">
        <f>IF(基本情報入力シート!L528="","",基本情報入力シート!L528)</f>
        <v/>
      </c>
      <c r="D500" s="288" t="str">
        <f>IF(基本情報入力シート!Q528="","",基本情報入力シート!Q528)</f>
        <v/>
      </c>
      <c r="E500" s="288" t="str">
        <f>IF(基本情報入力シート!V528="","",基本情報入力シート!V528)</f>
        <v/>
      </c>
      <c r="F500" s="288" t="str">
        <f>IF(基本情報入力シート!W528="","",基本情報入力シート!W528)</f>
        <v/>
      </c>
      <c r="G500" s="288" t="str">
        <f>IF(基本情報入力シート!X528="","",基本情報入力シート!X528)</f>
        <v/>
      </c>
      <c r="H500" s="427" t="str">
        <f>IF(基本情報入力シート!Z528="","",基本情報入力シート!Z528)</f>
        <v/>
      </c>
      <c r="I500" s="428" t="str">
        <f>IF(基本情報入力シート!AC528&lt;&gt;"", 基本情報入力シート!AC528, "")</f>
        <v/>
      </c>
      <c r="J500" s="429" t="str">
        <f>IF(基本情報入力シート!AA528="","",基本情報入力シート!AA528)</f>
        <v/>
      </c>
      <c r="K500" s="56" t="str">
        <f>IF(基本情報入力シート!AB528="","",基本情報入力シート!AB528)</f>
        <v/>
      </c>
      <c r="L500" s="430" t="str">
        <f>IF(G500="","",VLOOKUP(G500,【参考】数式用!$A$3:$C$46,3,FALSE))</f>
        <v/>
      </c>
      <c r="M500" s="289" t="str">
        <f t="shared" si="43"/>
        <v/>
      </c>
      <c r="N500" s="259"/>
      <c r="O500" s="259"/>
      <c r="P500" s="259"/>
      <c r="Q500" s="213"/>
      <c r="R500" s="58"/>
      <c r="S500" s="683" t="str">
        <f t="shared" si="39"/>
        <v/>
      </c>
      <c r="T500" s="683"/>
      <c r="U500" s="683"/>
      <c r="V500" s="683"/>
      <c r="W500" s="683"/>
      <c r="X500" s="683"/>
      <c r="Y500" s="683"/>
      <c r="Z500" s="683"/>
      <c r="AA500" s="683"/>
      <c r="AB500" s="683"/>
      <c r="AC500" s="683"/>
      <c r="AE500" s="294" t="str">
        <f t="shared" si="40"/>
        <v/>
      </c>
      <c r="AF500" s="294" t="str">
        <f t="shared" si="41"/>
        <v>×</v>
      </c>
      <c r="AG500" s="284" t="e">
        <f>D500&amp;I500&amp;#REF!</f>
        <v>#REF!</v>
      </c>
      <c r="AH500" s="285" t="e">
        <f>IF(#REF!="○", F500, "")</f>
        <v>#REF!</v>
      </c>
    </row>
    <row r="501" spans="1:34" ht="36.75" customHeight="1">
      <c r="A501" s="286">
        <f t="shared" si="42"/>
        <v>491</v>
      </c>
      <c r="B501" s="287" t="str">
        <f>IF(基本情報入力シート!B529="","",基本情報入力シート!B529)</f>
        <v/>
      </c>
      <c r="C501" s="288" t="str">
        <f>IF(基本情報入力シート!L529="","",基本情報入力シート!L529)</f>
        <v/>
      </c>
      <c r="D501" s="288" t="str">
        <f>IF(基本情報入力シート!Q529="","",基本情報入力シート!Q529)</f>
        <v/>
      </c>
      <c r="E501" s="288" t="str">
        <f>IF(基本情報入力シート!V529="","",基本情報入力シート!V529)</f>
        <v/>
      </c>
      <c r="F501" s="288" t="str">
        <f>IF(基本情報入力シート!W529="","",基本情報入力シート!W529)</f>
        <v/>
      </c>
      <c r="G501" s="288" t="str">
        <f>IF(基本情報入力シート!X529="","",基本情報入力シート!X529)</f>
        <v/>
      </c>
      <c r="H501" s="427" t="str">
        <f>IF(基本情報入力シート!Z529="","",基本情報入力シート!Z529)</f>
        <v/>
      </c>
      <c r="I501" s="428" t="str">
        <f>IF(基本情報入力シート!AC529&lt;&gt;"", 基本情報入力シート!AC529, "")</f>
        <v/>
      </c>
      <c r="J501" s="429" t="str">
        <f>IF(基本情報入力シート!AA529="","",基本情報入力シート!AA529)</f>
        <v/>
      </c>
      <c r="K501" s="56" t="str">
        <f>IF(基本情報入力シート!AB529="","",基本情報入力シート!AB529)</f>
        <v/>
      </c>
      <c r="L501" s="430" t="str">
        <f>IF(G501="","",VLOOKUP(G501,【参考】数式用!$A$3:$C$46,3,FALSE))</f>
        <v/>
      </c>
      <c r="M501" s="289" t="str">
        <f t="shared" si="43"/>
        <v/>
      </c>
      <c r="N501" s="259"/>
      <c r="O501" s="259"/>
      <c r="P501" s="259"/>
      <c r="Q501" s="213"/>
      <c r="R501" s="58"/>
      <c r="S501" s="683" t="str">
        <f t="shared" si="39"/>
        <v/>
      </c>
      <c r="T501" s="683"/>
      <c r="U501" s="683"/>
      <c r="V501" s="683"/>
      <c r="W501" s="683"/>
      <c r="X501" s="683"/>
      <c r="Y501" s="683"/>
      <c r="Z501" s="683"/>
      <c r="AA501" s="683"/>
      <c r="AB501" s="683"/>
      <c r="AC501" s="683"/>
      <c r="AE501" s="294" t="str">
        <f t="shared" si="40"/>
        <v/>
      </c>
      <c r="AF501" s="294" t="str">
        <f t="shared" si="41"/>
        <v>×</v>
      </c>
      <c r="AG501" s="284" t="e">
        <f>D501&amp;I501&amp;#REF!</f>
        <v>#REF!</v>
      </c>
      <c r="AH501" s="285" t="e">
        <f>IF(#REF!="○", F501, "")</f>
        <v>#REF!</v>
      </c>
    </row>
    <row r="502" spans="1:34" ht="36.75" customHeight="1">
      <c r="A502" s="286">
        <f t="shared" si="42"/>
        <v>492</v>
      </c>
      <c r="B502" s="287" t="str">
        <f>IF(基本情報入力シート!B530="","",基本情報入力シート!B530)</f>
        <v/>
      </c>
      <c r="C502" s="288" t="str">
        <f>IF(基本情報入力シート!L530="","",基本情報入力シート!L530)</f>
        <v/>
      </c>
      <c r="D502" s="288" t="str">
        <f>IF(基本情報入力シート!Q530="","",基本情報入力シート!Q530)</f>
        <v/>
      </c>
      <c r="E502" s="288" t="str">
        <f>IF(基本情報入力シート!V530="","",基本情報入力シート!V530)</f>
        <v/>
      </c>
      <c r="F502" s="288" t="str">
        <f>IF(基本情報入力シート!W530="","",基本情報入力シート!W530)</f>
        <v/>
      </c>
      <c r="G502" s="288" t="str">
        <f>IF(基本情報入力シート!X530="","",基本情報入力シート!X530)</f>
        <v/>
      </c>
      <c r="H502" s="427" t="str">
        <f>IF(基本情報入力シート!Z530="","",基本情報入力シート!Z530)</f>
        <v/>
      </c>
      <c r="I502" s="428" t="str">
        <f>IF(基本情報入力シート!AC530&lt;&gt;"", 基本情報入力シート!AC530, "")</f>
        <v/>
      </c>
      <c r="J502" s="429" t="str">
        <f>IF(基本情報入力シート!AA530="","",基本情報入力シート!AA530)</f>
        <v/>
      </c>
      <c r="K502" s="56" t="str">
        <f>IF(基本情報入力シート!AB530="","",基本情報入力シート!AB530)</f>
        <v/>
      </c>
      <c r="L502" s="430" t="str">
        <f>IF(G502="","",VLOOKUP(G502,【参考】数式用!$A$3:$C$46,3,FALSE))</f>
        <v/>
      </c>
      <c r="M502" s="289" t="str">
        <f t="shared" si="43"/>
        <v/>
      </c>
      <c r="N502" s="259"/>
      <c r="O502" s="259"/>
      <c r="P502" s="259"/>
      <c r="Q502" s="213"/>
      <c r="R502" s="58"/>
      <c r="S502" s="683" t="str">
        <f t="shared" si="39"/>
        <v/>
      </c>
      <c r="T502" s="683"/>
      <c r="U502" s="683"/>
      <c r="V502" s="683"/>
      <c r="W502" s="683"/>
      <c r="X502" s="683"/>
      <c r="Y502" s="683"/>
      <c r="Z502" s="683"/>
      <c r="AA502" s="683"/>
      <c r="AB502" s="683"/>
      <c r="AC502" s="683"/>
      <c r="AE502" s="294" t="str">
        <f t="shared" si="40"/>
        <v/>
      </c>
      <c r="AF502" s="294" t="str">
        <f t="shared" si="41"/>
        <v>×</v>
      </c>
      <c r="AG502" s="284" t="e">
        <f>D502&amp;I502&amp;#REF!</f>
        <v>#REF!</v>
      </c>
      <c r="AH502" s="285" t="e">
        <f>IF(#REF!="○", F502, "")</f>
        <v>#REF!</v>
      </c>
    </row>
    <row r="503" spans="1:34" ht="36.75" customHeight="1">
      <c r="A503" s="286">
        <f t="shared" si="42"/>
        <v>493</v>
      </c>
      <c r="B503" s="287" t="str">
        <f>IF(基本情報入力シート!B531="","",基本情報入力シート!B531)</f>
        <v/>
      </c>
      <c r="C503" s="288" t="str">
        <f>IF(基本情報入力シート!L531="","",基本情報入力シート!L531)</f>
        <v/>
      </c>
      <c r="D503" s="288" t="str">
        <f>IF(基本情報入力シート!Q531="","",基本情報入力シート!Q531)</f>
        <v/>
      </c>
      <c r="E503" s="288" t="str">
        <f>IF(基本情報入力シート!V531="","",基本情報入力シート!V531)</f>
        <v/>
      </c>
      <c r="F503" s="288" t="str">
        <f>IF(基本情報入力シート!W531="","",基本情報入力シート!W531)</f>
        <v/>
      </c>
      <c r="G503" s="288" t="str">
        <f>IF(基本情報入力シート!X531="","",基本情報入力シート!X531)</f>
        <v/>
      </c>
      <c r="H503" s="427" t="str">
        <f>IF(基本情報入力シート!Z531="","",基本情報入力シート!Z531)</f>
        <v/>
      </c>
      <c r="I503" s="428" t="str">
        <f>IF(基本情報入力シート!AC531&lt;&gt;"", 基本情報入力シート!AC531, "")</f>
        <v/>
      </c>
      <c r="J503" s="429" t="str">
        <f>IF(基本情報入力シート!AA531="","",基本情報入力シート!AA531)</f>
        <v/>
      </c>
      <c r="K503" s="56" t="str">
        <f>IF(基本情報入力シート!AB531="","",基本情報入力シート!AB531)</f>
        <v/>
      </c>
      <c r="L503" s="430" t="str">
        <f>IF(G503="","",VLOOKUP(G503,【参考】数式用!$A$3:$C$46,3,FALSE))</f>
        <v/>
      </c>
      <c r="M503" s="289" t="str">
        <f t="shared" si="43"/>
        <v/>
      </c>
      <c r="N503" s="259"/>
      <c r="O503" s="259"/>
      <c r="P503" s="259"/>
      <c r="Q503" s="213"/>
      <c r="R503" s="58"/>
      <c r="S503" s="683" t="str">
        <f t="shared" si="39"/>
        <v/>
      </c>
      <c r="T503" s="683"/>
      <c r="U503" s="683"/>
      <c r="V503" s="683"/>
      <c r="W503" s="683"/>
      <c r="X503" s="683"/>
      <c r="Y503" s="683"/>
      <c r="Z503" s="683"/>
      <c r="AA503" s="683"/>
      <c r="AB503" s="683"/>
      <c r="AC503" s="683"/>
      <c r="AE503" s="294" t="str">
        <f t="shared" si="40"/>
        <v/>
      </c>
      <c r="AF503" s="294" t="str">
        <f t="shared" si="41"/>
        <v>×</v>
      </c>
      <c r="AG503" s="284" t="e">
        <f>D503&amp;I503&amp;#REF!</f>
        <v>#REF!</v>
      </c>
      <c r="AH503" s="285" t="e">
        <f>IF(#REF!="○", F503, "")</f>
        <v>#REF!</v>
      </c>
    </row>
    <row r="504" spans="1:34" ht="36.75" customHeight="1">
      <c r="A504" s="286">
        <f t="shared" si="42"/>
        <v>494</v>
      </c>
      <c r="B504" s="287" t="str">
        <f>IF(基本情報入力シート!B532="","",基本情報入力シート!B532)</f>
        <v/>
      </c>
      <c r="C504" s="288" t="str">
        <f>IF(基本情報入力シート!L532="","",基本情報入力シート!L532)</f>
        <v/>
      </c>
      <c r="D504" s="288" t="str">
        <f>IF(基本情報入力シート!Q532="","",基本情報入力シート!Q532)</f>
        <v/>
      </c>
      <c r="E504" s="288" t="str">
        <f>IF(基本情報入力シート!V532="","",基本情報入力シート!V532)</f>
        <v/>
      </c>
      <c r="F504" s="288" t="str">
        <f>IF(基本情報入力シート!W532="","",基本情報入力シート!W532)</f>
        <v/>
      </c>
      <c r="G504" s="288" t="str">
        <f>IF(基本情報入力シート!X532="","",基本情報入力シート!X532)</f>
        <v/>
      </c>
      <c r="H504" s="427" t="str">
        <f>IF(基本情報入力シート!Z532="","",基本情報入力シート!Z532)</f>
        <v/>
      </c>
      <c r="I504" s="428" t="str">
        <f>IF(基本情報入力シート!AC532&lt;&gt;"", 基本情報入力シート!AC532, "")</f>
        <v/>
      </c>
      <c r="J504" s="429" t="str">
        <f>IF(基本情報入力シート!AA532="","",基本情報入力シート!AA532)</f>
        <v/>
      </c>
      <c r="K504" s="56" t="str">
        <f>IF(基本情報入力シート!AB532="","",基本情報入力シート!AB532)</f>
        <v/>
      </c>
      <c r="L504" s="430" t="str">
        <f>IF(G504="","",VLOOKUP(G504,【参考】数式用!$A$3:$C$46,3,FALSE))</f>
        <v/>
      </c>
      <c r="M504" s="289" t="str">
        <f t="shared" si="43"/>
        <v/>
      </c>
      <c r="N504" s="259"/>
      <c r="O504" s="259"/>
      <c r="P504" s="259"/>
      <c r="Q504" s="213"/>
      <c r="R504" s="58"/>
      <c r="S504" s="683" t="str">
        <f t="shared" si="39"/>
        <v/>
      </c>
      <c r="T504" s="683"/>
      <c r="U504" s="683"/>
      <c r="V504" s="683"/>
      <c r="W504" s="683"/>
      <c r="X504" s="683"/>
      <c r="Y504" s="683"/>
      <c r="Z504" s="683"/>
      <c r="AA504" s="683"/>
      <c r="AB504" s="683"/>
      <c r="AC504" s="683"/>
      <c r="AE504" s="294" t="str">
        <f t="shared" si="40"/>
        <v/>
      </c>
      <c r="AF504" s="294" t="str">
        <f t="shared" si="41"/>
        <v>×</v>
      </c>
      <c r="AG504" s="284" t="e">
        <f>D504&amp;I504&amp;#REF!</f>
        <v>#REF!</v>
      </c>
      <c r="AH504" s="285" t="e">
        <f>IF(#REF!="○", F504, "")</f>
        <v>#REF!</v>
      </c>
    </row>
    <row r="505" spans="1:34" ht="36.75" customHeight="1">
      <c r="A505" s="286">
        <f t="shared" si="42"/>
        <v>495</v>
      </c>
      <c r="B505" s="287" t="str">
        <f>IF(基本情報入力シート!B533="","",基本情報入力シート!B533)</f>
        <v/>
      </c>
      <c r="C505" s="288" t="str">
        <f>IF(基本情報入力シート!L533="","",基本情報入力シート!L533)</f>
        <v/>
      </c>
      <c r="D505" s="288" t="str">
        <f>IF(基本情報入力シート!Q533="","",基本情報入力シート!Q533)</f>
        <v/>
      </c>
      <c r="E505" s="288" t="str">
        <f>IF(基本情報入力シート!V533="","",基本情報入力シート!V533)</f>
        <v/>
      </c>
      <c r="F505" s="288" t="str">
        <f>IF(基本情報入力シート!W533="","",基本情報入力シート!W533)</f>
        <v/>
      </c>
      <c r="G505" s="288" t="str">
        <f>IF(基本情報入力シート!X533="","",基本情報入力シート!X533)</f>
        <v/>
      </c>
      <c r="H505" s="427" t="str">
        <f>IF(基本情報入力シート!Z533="","",基本情報入力シート!Z533)</f>
        <v/>
      </c>
      <c r="I505" s="428" t="str">
        <f>IF(基本情報入力シート!AC533&lt;&gt;"", 基本情報入力シート!AC533, "")</f>
        <v/>
      </c>
      <c r="J505" s="429" t="str">
        <f>IF(基本情報入力シート!AA533="","",基本情報入力シート!AA533)</f>
        <v/>
      </c>
      <c r="K505" s="56" t="str">
        <f>IF(基本情報入力シート!AB533="","",基本情報入力シート!AB533)</f>
        <v/>
      </c>
      <c r="L505" s="430" t="str">
        <f>IF(G505="","",VLOOKUP(G505,【参考】数式用!$A$3:$C$46,3,FALSE))</f>
        <v/>
      </c>
      <c r="M505" s="289" t="str">
        <f t="shared" si="43"/>
        <v/>
      </c>
      <c r="N505" s="259"/>
      <c r="O505" s="259"/>
      <c r="P505" s="259"/>
      <c r="Q505" s="213"/>
      <c r="R505" s="58"/>
      <c r="S505" s="683" t="str">
        <f t="shared" si="39"/>
        <v/>
      </c>
      <c r="T505" s="683"/>
      <c r="U505" s="683"/>
      <c r="V505" s="683"/>
      <c r="W505" s="683"/>
      <c r="X505" s="683"/>
      <c r="Y505" s="683"/>
      <c r="Z505" s="683"/>
      <c r="AA505" s="683"/>
      <c r="AB505" s="683"/>
      <c r="AC505" s="683"/>
      <c r="AE505" s="294" t="str">
        <f t="shared" si="40"/>
        <v/>
      </c>
      <c r="AF505" s="294" t="str">
        <f t="shared" si="41"/>
        <v>×</v>
      </c>
      <c r="AG505" s="284" t="e">
        <f>D505&amp;I505&amp;#REF!</f>
        <v>#REF!</v>
      </c>
      <c r="AH505" s="285" t="e">
        <f>IF(#REF!="○", F505, "")</f>
        <v>#REF!</v>
      </c>
    </row>
    <row r="506" spans="1:34" ht="36.75" customHeight="1">
      <c r="A506" s="286">
        <f t="shared" si="42"/>
        <v>496</v>
      </c>
      <c r="B506" s="287" t="str">
        <f>IF(基本情報入力シート!B534="","",基本情報入力シート!B534)</f>
        <v/>
      </c>
      <c r="C506" s="288" t="str">
        <f>IF(基本情報入力シート!L534="","",基本情報入力シート!L534)</f>
        <v/>
      </c>
      <c r="D506" s="288" t="str">
        <f>IF(基本情報入力シート!Q534="","",基本情報入力シート!Q534)</f>
        <v/>
      </c>
      <c r="E506" s="288" t="str">
        <f>IF(基本情報入力シート!V534="","",基本情報入力シート!V534)</f>
        <v/>
      </c>
      <c r="F506" s="288" t="str">
        <f>IF(基本情報入力シート!W534="","",基本情報入力シート!W534)</f>
        <v/>
      </c>
      <c r="G506" s="288" t="str">
        <f>IF(基本情報入力シート!X534="","",基本情報入力シート!X534)</f>
        <v/>
      </c>
      <c r="H506" s="427" t="str">
        <f>IF(基本情報入力シート!Z534="","",基本情報入力シート!Z534)</f>
        <v/>
      </c>
      <c r="I506" s="428" t="str">
        <f>IF(基本情報入力シート!AC534&lt;&gt;"", 基本情報入力シート!AC534, "")</f>
        <v/>
      </c>
      <c r="J506" s="429" t="str">
        <f>IF(基本情報入力シート!AA534="","",基本情報入力シート!AA534)</f>
        <v/>
      </c>
      <c r="K506" s="56" t="str">
        <f>IF(基本情報入力シート!AB534="","",基本情報入力シート!AB534)</f>
        <v/>
      </c>
      <c r="L506" s="430" t="str">
        <f>IF(G506="","",VLOOKUP(G506,【参考】数式用!$A$3:$C$46,3,FALSE))</f>
        <v/>
      </c>
      <c r="M506" s="289" t="str">
        <f t="shared" si="43"/>
        <v/>
      </c>
      <c r="N506" s="259"/>
      <c r="O506" s="259"/>
      <c r="P506" s="259"/>
      <c r="Q506" s="213"/>
      <c r="R506" s="58"/>
      <c r="S506" s="683" t="str">
        <f t="shared" si="39"/>
        <v/>
      </c>
      <c r="T506" s="683"/>
      <c r="U506" s="683"/>
      <c r="V506" s="683"/>
      <c r="W506" s="683"/>
      <c r="X506" s="683"/>
      <c r="Y506" s="683"/>
      <c r="Z506" s="683"/>
      <c r="AA506" s="683"/>
      <c r="AB506" s="683"/>
      <c r="AC506" s="683"/>
      <c r="AE506" s="294" t="str">
        <f t="shared" si="40"/>
        <v/>
      </c>
      <c r="AF506" s="294" t="str">
        <f t="shared" si="41"/>
        <v>×</v>
      </c>
      <c r="AG506" s="284" t="e">
        <f>D506&amp;I506&amp;#REF!</f>
        <v>#REF!</v>
      </c>
      <c r="AH506" s="285" t="e">
        <f>IF(#REF!="○", F506, "")</f>
        <v>#REF!</v>
      </c>
    </row>
    <row r="507" spans="1:34" ht="36.75" customHeight="1">
      <c r="A507" s="286">
        <f t="shared" si="42"/>
        <v>497</v>
      </c>
      <c r="B507" s="287" t="str">
        <f>IF(基本情報入力シート!B535="","",基本情報入力シート!B535)</f>
        <v/>
      </c>
      <c r="C507" s="288" t="str">
        <f>IF(基本情報入力シート!L535="","",基本情報入力シート!L535)</f>
        <v/>
      </c>
      <c r="D507" s="288" t="str">
        <f>IF(基本情報入力シート!Q535="","",基本情報入力シート!Q535)</f>
        <v/>
      </c>
      <c r="E507" s="288" t="str">
        <f>IF(基本情報入力シート!V535="","",基本情報入力シート!V535)</f>
        <v/>
      </c>
      <c r="F507" s="288" t="str">
        <f>IF(基本情報入力シート!W535="","",基本情報入力シート!W535)</f>
        <v/>
      </c>
      <c r="G507" s="288" t="str">
        <f>IF(基本情報入力シート!X535="","",基本情報入力シート!X535)</f>
        <v/>
      </c>
      <c r="H507" s="427" t="str">
        <f>IF(基本情報入力シート!Z535="","",基本情報入力シート!Z535)</f>
        <v/>
      </c>
      <c r="I507" s="428" t="str">
        <f>IF(基本情報入力シート!AC535&lt;&gt;"", 基本情報入力シート!AC535, "")</f>
        <v/>
      </c>
      <c r="J507" s="429" t="str">
        <f>IF(基本情報入力シート!AA535="","",基本情報入力シート!AA535)</f>
        <v/>
      </c>
      <c r="K507" s="56" t="str">
        <f>IF(基本情報入力シート!AB535="","",基本情報入力シート!AB535)</f>
        <v/>
      </c>
      <c r="L507" s="430" t="str">
        <f>IF(G507="","",VLOOKUP(G507,【参考】数式用!$A$3:$C$46,3,FALSE))</f>
        <v/>
      </c>
      <c r="M507" s="289" t="str">
        <f t="shared" si="43"/>
        <v/>
      </c>
      <c r="N507" s="259"/>
      <c r="O507" s="259"/>
      <c r="P507" s="259"/>
      <c r="Q507" s="213"/>
      <c r="R507" s="58"/>
      <c r="S507" s="683" t="str">
        <f t="shared" si="39"/>
        <v/>
      </c>
      <c r="T507" s="683"/>
      <c r="U507" s="683"/>
      <c r="V507" s="683"/>
      <c r="W507" s="683"/>
      <c r="X507" s="683"/>
      <c r="Y507" s="683"/>
      <c r="Z507" s="683"/>
      <c r="AA507" s="683"/>
      <c r="AB507" s="683"/>
      <c r="AC507" s="683"/>
      <c r="AE507" s="294" t="str">
        <f t="shared" si="40"/>
        <v/>
      </c>
      <c r="AF507" s="294" t="str">
        <f t="shared" si="41"/>
        <v>×</v>
      </c>
      <c r="AG507" s="284" t="e">
        <f>D507&amp;I507&amp;#REF!</f>
        <v>#REF!</v>
      </c>
      <c r="AH507" s="285" t="e">
        <f>IF(#REF!="○", F507, "")</f>
        <v>#REF!</v>
      </c>
    </row>
    <row r="508" spans="1:34" ht="36.75" customHeight="1">
      <c r="A508" s="286">
        <f t="shared" si="42"/>
        <v>498</v>
      </c>
      <c r="B508" s="287" t="str">
        <f>IF(基本情報入力シート!B536="","",基本情報入力シート!B536)</f>
        <v/>
      </c>
      <c r="C508" s="288" t="str">
        <f>IF(基本情報入力シート!L536="","",基本情報入力シート!L536)</f>
        <v/>
      </c>
      <c r="D508" s="288" t="str">
        <f>IF(基本情報入力シート!Q536="","",基本情報入力シート!Q536)</f>
        <v/>
      </c>
      <c r="E508" s="288" t="str">
        <f>IF(基本情報入力シート!V536="","",基本情報入力シート!V536)</f>
        <v/>
      </c>
      <c r="F508" s="288" t="str">
        <f>IF(基本情報入力シート!W536="","",基本情報入力シート!W536)</f>
        <v/>
      </c>
      <c r="G508" s="288" t="str">
        <f>IF(基本情報入力シート!X536="","",基本情報入力シート!X536)</f>
        <v/>
      </c>
      <c r="H508" s="427" t="str">
        <f>IF(基本情報入力シート!Z536="","",基本情報入力シート!Z536)</f>
        <v/>
      </c>
      <c r="I508" s="428" t="str">
        <f>IF(基本情報入力シート!AC536&lt;&gt;"", 基本情報入力シート!AC536, "")</f>
        <v/>
      </c>
      <c r="J508" s="429" t="str">
        <f>IF(基本情報入力シート!AA536="","",基本情報入力シート!AA536)</f>
        <v/>
      </c>
      <c r="K508" s="56" t="str">
        <f>IF(基本情報入力シート!AB536="","",基本情報入力シート!AB536)</f>
        <v/>
      </c>
      <c r="L508" s="430" t="str">
        <f>IF(G508="","",VLOOKUP(G508,【参考】数式用!$A$3:$C$46,3,FALSE))</f>
        <v/>
      </c>
      <c r="M508" s="289" t="str">
        <f t="shared" si="43"/>
        <v/>
      </c>
      <c r="N508" s="259"/>
      <c r="O508" s="259"/>
      <c r="P508" s="259"/>
      <c r="Q508" s="213"/>
      <c r="R508" s="58"/>
      <c r="S508" s="683" t="str">
        <f t="shared" si="39"/>
        <v/>
      </c>
      <c r="T508" s="683"/>
      <c r="U508" s="683"/>
      <c r="V508" s="683"/>
      <c r="W508" s="683"/>
      <c r="X508" s="683"/>
      <c r="Y508" s="683"/>
      <c r="Z508" s="683"/>
      <c r="AA508" s="683"/>
      <c r="AB508" s="683"/>
      <c r="AC508" s="683"/>
      <c r="AE508" s="294" t="str">
        <f t="shared" si="40"/>
        <v/>
      </c>
      <c r="AF508" s="294" t="str">
        <f t="shared" si="41"/>
        <v>×</v>
      </c>
      <c r="AG508" s="284" t="e">
        <f>D508&amp;I508&amp;#REF!</f>
        <v>#REF!</v>
      </c>
      <c r="AH508" s="285" t="e">
        <f>IF(#REF!="○", F508, "")</f>
        <v>#REF!</v>
      </c>
    </row>
    <row r="509" spans="1:34" ht="36.75" customHeight="1">
      <c r="A509" s="286">
        <f t="shared" si="42"/>
        <v>499</v>
      </c>
      <c r="B509" s="287" t="str">
        <f>IF(基本情報入力シート!B537="","",基本情報入力シート!B537)</f>
        <v/>
      </c>
      <c r="C509" s="288" t="str">
        <f>IF(基本情報入力シート!L537="","",基本情報入力シート!L537)</f>
        <v/>
      </c>
      <c r="D509" s="288" t="str">
        <f>IF(基本情報入力シート!Q537="","",基本情報入力シート!Q537)</f>
        <v/>
      </c>
      <c r="E509" s="288" t="str">
        <f>IF(基本情報入力シート!V537="","",基本情報入力シート!V537)</f>
        <v/>
      </c>
      <c r="F509" s="288" t="str">
        <f>IF(基本情報入力シート!W537="","",基本情報入力シート!W537)</f>
        <v/>
      </c>
      <c r="G509" s="288" t="str">
        <f>IF(基本情報入力シート!X537="","",基本情報入力シート!X537)</f>
        <v/>
      </c>
      <c r="H509" s="427" t="str">
        <f>IF(基本情報入力シート!Z537="","",基本情報入力シート!Z537)</f>
        <v/>
      </c>
      <c r="I509" s="428" t="str">
        <f>IF(基本情報入力シート!AC537&lt;&gt;"", 基本情報入力シート!AC537, "")</f>
        <v/>
      </c>
      <c r="J509" s="429" t="str">
        <f>IF(基本情報入力シート!AA537="","",基本情報入力シート!AA537)</f>
        <v/>
      </c>
      <c r="K509" s="56" t="str">
        <f>IF(基本情報入力シート!AB537="","",基本情報入力シート!AB537)</f>
        <v/>
      </c>
      <c r="L509" s="430" t="str">
        <f>IF(G509="","",VLOOKUP(G509,【参考】数式用!$A$3:$C$46,3,FALSE))</f>
        <v/>
      </c>
      <c r="M509" s="289" t="str">
        <f t="shared" si="43"/>
        <v/>
      </c>
      <c r="N509" s="259"/>
      <c r="O509" s="259"/>
      <c r="P509" s="259"/>
      <c r="Q509" s="213"/>
      <c r="R509" s="58"/>
      <c r="S509" s="683" t="str">
        <f t="shared" si="39"/>
        <v/>
      </c>
      <c r="T509" s="683"/>
      <c r="U509" s="683"/>
      <c r="V509" s="683"/>
      <c r="W509" s="683"/>
      <c r="X509" s="683"/>
      <c r="Y509" s="683"/>
      <c r="Z509" s="683"/>
      <c r="AA509" s="683"/>
      <c r="AB509" s="683"/>
      <c r="AC509" s="683"/>
      <c r="AE509" s="294" t="str">
        <f t="shared" si="40"/>
        <v/>
      </c>
      <c r="AF509" s="294" t="str">
        <f t="shared" si="41"/>
        <v>×</v>
      </c>
      <c r="AG509" s="284" t="e">
        <f>D509&amp;I509&amp;#REF!</f>
        <v>#REF!</v>
      </c>
      <c r="AH509" s="285" t="e">
        <f>IF(#REF!="○", F509, "")</f>
        <v>#REF!</v>
      </c>
    </row>
    <row r="510" spans="1:34" ht="36.75" customHeight="1">
      <c r="A510" s="286">
        <f t="shared" si="42"/>
        <v>500</v>
      </c>
      <c r="B510" s="287" t="str">
        <f>IF(基本情報入力シート!B538="","",基本情報入力シート!B538)</f>
        <v/>
      </c>
      <c r="C510" s="288" t="str">
        <f>IF(基本情報入力シート!L538="","",基本情報入力シート!L538)</f>
        <v/>
      </c>
      <c r="D510" s="288" t="str">
        <f>IF(基本情報入力シート!Q538="","",基本情報入力シート!Q538)</f>
        <v/>
      </c>
      <c r="E510" s="288" t="str">
        <f>IF(基本情報入力シート!V538="","",基本情報入力シート!V538)</f>
        <v/>
      </c>
      <c r="F510" s="288" t="str">
        <f>IF(基本情報入力シート!W538="","",基本情報入力シート!W538)</f>
        <v/>
      </c>
      <c r="G510" s="288" t="str">
        <f>IF(基本情報入力シート!X538="","",基本情報入力シート!X538)</f>
        <v/>
      </c>
      <c r="H510" s="427" t="str">
        <f>IF(基本情報入力シート!Z538="","",基本情報入力シート!Z538)</f>
        <v/>
      </c>
      <c r="I510" s="428" t="str">
        <f>IF(基本情報入力シート!AC538&lt;&gt;"", 基本情報入力シート!AC538, "")</f>
        <v/>
      </c>
      <c r="J510" s="429" t="str">
        <f>IF(基本情報入力シート!AA538="","",基本情報入力シート!AA538)</f>
        <v/>
      </c>
      <c r="K510" s="56" t="str">
        <f>IF(基本情報入力シート!AB538="","",基本情報入力シート!AB538)</f>
        <v/>
      </c>
      <c r="L510" s="430" t="str">
        <f>IF(G510="","",VLOOKUP(G510,【参考】数式用!$A$3:$C$46,3,FALSE))</f>
        <v/>
      </c>
      <c r="M510" s="289" t="str">
        <f t="shared" si="43"/>
        <v/>
      </c>
      <c r="N510" s="259"/>
      <c r="O510" s="259"/>
      <c r="P510" s="259"/>
      <c r="Q510" s="213"/>
      <c r="R510" s="58"/>
      <c r="S510" s="683" t="str">
        <f t="shared" si="39"/>
        <v/>
      </c>
      <c r="T510" s="683"/>
      <c r="U510" s="683"/>
      <c r="V510" s="683"/>
      <c r="W510" s="683"/>
      <c r="X510" s="683"/>
      <c r="Y510" s="683"/>
      <c r="Z510" s="683"/>
      <c r="AA510" s="683"/>
      <c r="AB510" s="683"/>
      <c r="AC510" s="683"/>
      <c r="AE510" s="294" t="str">
        <f t="shared" si="40"/>
        <v/>
      </c>
      <c r="AF510" s="294" t="str">
        <f t="shared" si="41"/>
        <v>×</v>
      </c>
      <c r="AG510" s="284" t="e">
        <f>D510&amp;I510&amp;#REF!</f>
        <v>#REF!</v>
      </c>
      <c r="AH510" s="285" t="e">
        <f>IF(#REF!="○", F510, "")</f>
        <v>#REF!</v>
      </c>
    </row>
    <row r="511" spans="1:34" ht="36.75" customHeight="1">
      <c r="A511" s="286">
        <f t="shared" si="42"/>
        <v>501</v>
      </c>
      <c r="B511" s="287" t="str">
        <f>IF(基本情報入力シート!B539="","",基本情報入力シート!B539)</f>
        <v/>
      </c>
      <c r="C511" s="288" t="str">
        <f>IF(基本情報入力シート!L539="","",基本情報入力シート!L539)</f>
        <v/>
      </c>
      <c r="D511" s="288" t="str">
        <f>IF(基本情報入力シート!Q539="","",基本情報入力シート!Q539)</f>
        <v/>
      </c>
      <c r="E511" s="288" t="str">
        <f>IF(基本情報入力シート!V539="","",基本情報入力シート!V539)</f>
        <v/>
      </c>
      <c r="F511" s="288" t="str">
        <f>IF(基本情報入力シート!W539="","",基本情報入力シート!W539)</f>
        <v/>
      </c>
      <c r="G511" s="288" t="str">
        <f>IF(基本情報入力シート!X539="","",基本情報入力シート!X539)</f>
        <v/>
      </c>
      <c r="H511" s="427" t="str">
        <f>IF(基本情報入力シート!Z539="","",基本情報入力シート!Z539)</f>
        <v/>
      </c>
      <c r="I511" s="428" t="str">
        <f>IF(基本情報入力シート!AC539&lt;&gt;"", 基本情報入力シート!AC539, "")</f>
        <v/>
      </c>
      <c r="J511" s="429" t="str">
        <f>IF(基本情報入力シート!AA539="","",基本情報入力シート!AA539)</f>
        <v/>
      </c>
      <c r="K511" s="56" t="str">
        <f>IF(基本情報入力シート!AB539="","",基本情報入力シート!AB539)</f>
        <v/>
      </c>
      <c r="L511" s="430" t="str">
        <f>IF(G511="","",VLOOKUP(G511,【参考】数式用!$A$3:$C$46,3,FALSE))</f>
        <v/>
      </c>
      <c r="M511" s="289" t="str">
        <f t="shared" si="43"/>
        <v/>
      </c>
      <c r="N511" s="259"/>
      <c r="O511" s="259"/>
      <c r="P511" s="259"/>
      <c r="Q511" s="213"/>
      <c r="R511" s="58"/>
      <c r="S511" s="683" t="str">
        <f t="shared" si="39"/>
        <v/>
      </c>
      <c r="T511" s="683"/>
      <c r="U511" s="683"/>
      <c r="V511" s="683"/>
      <c r="W511" s="683"/>
      <c r="X511" s="683"/>
      <c r="Y511" s="683"/>
      <c r="Z511" s="683"/>
      <c r="AA511" s="683"/>
      <c r="AB511" s="683"/>
      <c r="AC511" s="683"/>
      <c r="AE511" s="294" t="str">
        <f t="shared" si="40"/>
        <v/>
      </c>
      <c r="AF511" s="294" t="str">
        <f t="shared" si="41"/>
        <v>×</v>
      </c>
      <c r="AG511" s="284" t="e">
        <f>D511&amp;I511&amp;#REF!</f>
        <v>#REF!</v>
      </c>
      <c r="AH511" s="285" t="e">
        <f>IF(#REF!="○", F511, "")</f>
        <v>#REF!</v>
      </c>
    </row>
    <row r="512" spans="1:34" ht="36.75" customHeight="1">
      <c r="A512" s="286">
        <f t="shared" si="42"/>
        <v>502</v>
      </c>
      <c r="B512" s="287" t="str">
        <f>IF(基本情報入力シート!B540="","",基本情報入力シート!B540)</f>
        <v/>
      </c>
      <c r="C512" s="288" t="str">
        <f>IF(基本情報入力シート!L540="","",基本情報入力シート!L540)</f>
        <v/>
      </c>
      <c r="D512" s="288" t="str">
        <f>IF(基本情報入力シート!Q540="","",基本情報入力シート!Q540)</f>
        <v/>
      </c>
      <c r="E512" s="288" t="str">
        <f>IF(基本情報入力シート!V540="","",基本情報入力シート!V540)</f>
        <v/>
      </c>
      <c r="F512" s="288" t="str">
        <f>IF(基本情報入力シート!W540="","",基本情報入力シート!W540)</f>
        <v/>
      </c>
      <c r="G512" s="288" t="str">
        <f>IF(基本情報入力シート!X540="","",基本情報入力シート!X540)</f>
        <v/>
      </c>
      <c r="H512" s="427" t="str">
        <f>IF(基本情報入力シート!Z540="","",基本情報入力シート!Z540)</f>
        <v/>
      </c>
      <c r="I512" s="428" t="str">
        <f>IF(基本情報入力シート!AC540&lt;&gt;"", 基本情報入力シート!AC540, "")</f>
        <v/>
      </c>
      <c r="J512" s="429" t="str">
        <f>IF(基本情報入力シート!AA540="","",基本情報入力シート!AA540)</f>
        <v/>
      </c>
      <c r="K512" s="56" t="str">
        <f>IF(基本情報入力シート!AB540="","",基本情報入力シート!AB540)</f>
        <v/>
      </c>
      <c r="L512" s="430" t="str">
        <f>IF(G512="","",VLOOKUP(G512,【参考】数式用!$A$3:$C$46,3,FALSE))</f>
        <v/>
      </c>
      <c r="M512" s="289" t="str">
        <f t="shared" si="43"/>
        <v/>
      </c>
      <c r="N512" s="259"/>
      <c r="O512" s="259"/>
      <c r="P512" s="259"/>
      <c r="Q512" s="213"/>
      <c r="R512" s="58"/>
      <c r="S512" s="683" t="str">
        <f t="shared" si="39"/>
        <v/>
      </c>
      <c r="T512" s="683"/>
      <c r="U512" s="683"/>
      <c r="V512" s="683"/>
      <c r="W512" s="683"/>
      <c r="X512" s="683"/>
      <c r="Y512" s="683"/>
      <c r="Z512" s="683"/>
      <c r="AA512" s="683"/>
      <c r="AB512" s="683"/>
      <c r="AC512" s="683"/>
      <c r="AE512" s="294" t="str">
        <f t="shared" si="40"/>
        <v/>
      </c>
      <c r="AF512" s="294" t="str">
        <f t="shared" si="41"/>
        <v>×</v>
      </c>
      <c r="AG512" s="284" t="e">
        <f>D512&amp;I512&amp;#REF!</f>
        <v>#REF!</v>
      </c>
      <c r="AH512" s="285" t="e">
        <f>IF(#REF!="○", F512, "")</f>
        <v>#REF!</v>
      </c>
    </row>
    <row r="513" spans="1:34" ht="36.75" customHeight="1">
      <c r="A513" s="286">
        <f t="shared" si="42"/>
        <v>503</v>
      </c>
      <c r="B513" s="287" t="str">
        <f>IF(基本情報入力シート!B541="","",基本情報入力シート!B541)</f>
        <v/>
      </c>
      <c r="C513" s="288" t="str">
        <f>IF(基本情報入力シート!L541="","",基本情報入力シート!L541)</f>
        <v/>
      </c>
      <c r="D513" s="288" t="str">
        <f>IF(基本情報入力シート!Q541="","",基本情報入力シート!Q541)</f>
        <v/>
      </c>
      <c r="E513" s="288" t="str">
        <f>IF(基本情報入力シート!V541="","",基本情報入力シート!V541)</f>
        <v/>
      </c>
      <c r="F513" s="288" t="str">
        <f>IF(基本情報入力シート!W541="","",基本情報入力シート!W541)</f>
        <v/>
      </c>
      <c r="G513" s="288" t="str">
        <f>IF(基本情報入力シート!X541="","",基本情報入力シート!X541)</f>
        <v/>
      </c>
      <c r="H513" s="427" t="str">
        <f>IF(基本情報入力シート!Z541="","",基本情報入力シート!Z541)</f>
        <v/>
      </c>
      <c r="I513" s="428" t="str">
        <f>IF(基本情報入力シート!AC541&lt;&gt;"", 基本情報入力シート!AC541, "")</f>
        <v/>
      </c>
      <c r="J513" s="429" t="str">
        <f>IF(基本情報入力シート!AA541="","",基本情報入力シート!AA541)</f>
        <v/>
      </c>
      <c r="K513" s="56" t="str">
        <f>IF(基本情報入力シート!AB541="","",基本情報入力シート!AB541)</f>
        <v/>
      </c>
      <c r="L513" s="430" t="str">
        <f>IF(G513="","",VLOOKUP(G513,【参考】数式用!$A$3:$C$46,3,FALSE))</f>
        <v/>
      </c>
      <c r="M513" s="289" t="str">
        <f t="shared" si="43"/>
        <v/>
      </c>
      <c r="N513" s="259"/>
      <c r="O513" s="259"/>
      <c r="P513" s="259"/>
      <c r="Q513" s="213"/>
      <c r="R513" s="58"/>
      <c r="S513" s="683" t="str">
        <f t="shared" si="39"/>
        <v/>
      </c>
      <c r="T513" s="683"/>
      <c r="U513" s="683"/>
      <c r="V513" s="683"/>
      <c r="W513" s="683"/>
      <c r="X513" s="683"/>
      <c r="Y513" s="683"/>
      <c r="Z513" s="683"/>
      <c r="AA513" s="683"/>
      <c r="AB513" s="683"/>
      <c r="AC513" s="683"/>
      <c r="AE513" s="294" t="str">
        <f t="shared" si="40"/>
        <v/>
      </c>
      <c r="AF513" s="294" t="str">
        <f t="shared" si="41"/>
        <v>×</v>
      </c>
      <c r="AG513" s="284" t="e">
        <f>D513&amp;I513&amp;#REF!</f>
        <v>#REF!</v>
      </c>
      <c r="AH513" s="285" t="e">
        <f>IF(#REF!="○", F513, "")</f>
        <v>#REF!</v>
      </c>
    </row>
    <row r="514" spans="1:34" ht="36.75" customHeight="1">
      <c r="A514" s="286">
        <f t="shared" si="42"/>
        <v>504</v>
      </c>
      <c r="B514" s="287" t="str">
        <f>IF(基本情報入力シート!B542="","",基本情報入力シート!B542)</f>
        <v/>
      </c>
      <c r="C514" s="288" t="str">
        <f>IF(基本情報入力シート!L542="","",基本情報入力シート!L542)</f>
        <v/>
      </c>
      <c r="D514" s="288" t="str">
        <f>IF(基本情報入力シート!Q542="","",基本情報入力シート!Q542)</f>
        <v/>
      </c>
      <c r="E514" s="288" t="str">
        <f>IF(基本情報入力シート!V542="","",基本情報入力シート!V542)</f>
        <v/>
      </c>
      <c r="F514" s="288" t="str">
        <f>IF(基本情報入力シート!W542="","",基本情報入力シート!W542)</f>
        <v/>
      </c>
      <c r="G514" s="288" t="str">
        <f>IF(基本情報入力シート!X542="","",基本情報入力シート!X542)</f>
        <v/>
      </c>
      <c r="H514" s="427" t="str">
        <f>IF(基本情報入力シート!Z542="","",基本情報入力シート!Z542)</f>
        <v/>
      </c>
      <c r="I514" s="428" t="str">
        <f>IF(基本情報入力シート!AC542&lt;&gt;"", 基本情報入力シート!AC542, "")</f>
        <v/>
      </c>
      <c r="J514" s="429" t="str">
        <f>IF(基本情報入力シート!AA542="","",基本情報入力シート!AA542)</f>
        <v/>
      </c>
      <c r="K514" s="56" t="str">
        <f>IF(基本情報入力シート!AB542="","",基本情報入力シート!AB542)</f>
        <v/>
      </c>
      <c r="L514" s="430" t="str">
        <f>IF(G514="","",VLOOKUP(G514,【参考】数式用!$A$3:$C$46,3,FALSE))</f>
        <v/>
      </c>
      <c r="M514" s="289" t="str">
        <f t="shared" si="43"/>
        <v/>
      </c>
      <c r="N514" s="259"/>
      <c r="O514" s="259"/>
      <c r="P514" s="259"/>
      <c r="Q514" s="213"/>
      <c r="R514" s="58"/>
      <c r="S514" s="683" t="str">
        <f t="shared" si="39"/>
        <v/>
      </c>
      <c r="T514" s="683"/>
      <c r="U514" s="683"/>
      <c r="V514" s="683"/>
      <c r="W514" s="683"/>
      <c r="X514" s="683"/>
      <c r="Y514" s="683"/>
      <c r="Z514" s="683"/>
      <c r="AA514" s="683"/>
      <c r="AB514" s="683"/>
      <c r="AC514" s="683"/>
      <c r="AE514" s="294" t="str">
        <f t="shared" si="40"/>
        <v/>
      </c>
      <c r="AF514" s="294" t="str">
        <f t="shared" si="41"/>
        <v>×</v>
      </c>
      <c r="AG514" s="284" t="e">
        <f>D514&amp;I514&amp;#REF!</f>
        <v>#REF!</v>
      </c>
      <c r="AH514" s="285" t="e">
        <f>IF(#REF!="○", F514, "")</f>
        <v>#REF!</v>
      </c>
    </row>
    <row r="515" spans="1:34" ht="36.75" customHeight="1">
      <c r="A515" s="286">
        <f t="shared" si="42"/>
        <v>505</v>
      </c>
      <c r="B515" s="287" t="str">
        <f>IF(基本情報入力シート!B543="","",基本情報入力シート!B543)</f>
        <v/>
      </c>
      <c r="C515" s="288" t="str">
        <f>IF(基本情報入力シート!L543="","",基本情報入力シート!L543)</f>
        <v/>
      </c>
      <c r="D515" s="288" t="str">
        <f>IF(基本情報入力シート!Q543="","",基本情報入力シート!Q543)</f>
        <v/>
      </c>
      <c r="E515" s="288" t="str">
        <f>IF(基本情報入力シート!V543="","",基本情報入力シート!V543)</f>
        <v/>
      </c>
      <c r="F515" s="288" t="str">
        <f>IF(基本情報入力シート!W543="","",基本情報入力シート!W543)</f>
        <v/>
      </c>
      <c r="G515" s="288" t="str">
        <f>IF(基本情報入力シート!X543="","",基本情報入力シート!X543)</f>
        <v/>
      </c>
      <c r="H515" s="427" t="str">
        <f>IF(基本情報入力シート!Z543="","",基本情報入力シート!Z543)</f>
        <v/>
      </c>
      <c r="I515" s="428" t="str">
        <f>IF(基本情報入力シート!AC543&lt;&gt;"", 基本情報入力シート!AC543, "")</f>
        <v/>
      </c>
      <c r="J515" s="429" t="str">
        <f>IF(基本情報入力シート!AA543="","",基本情報入力シート!AA543)</f>
        <v/>
      </c>
      <c r="K515" s="56" t="str">
        <f>IF(基本情報入力シート!AB543="","",基本情報入力シート!AB543)</f>
        <v/>
      </c>
      <c r="L515" s="430" t="str">
        <f>IF(G515="","",VLOOKUP(G515,【参考】数式用!$A$3:$C$46,3,FALSE))</f>
        <v/>
      </c>
      <c r="M515" s="289" t="str">
        <f t="shared" si="43"/>
        <v/>
      </c>
      <c r="N515" s="259"/>
      <c r="O515" s="259"/>
      <c r="P515" s="259"/>
      <c r="Q515" s="213"/>
      <c r="R515" s="58"/>
      <c r="S515" s="683" t="str">
        <f t="shared" si="39"/>
        <v/>
      </c>
      <c r="T515" s="683"/>
      <c r="U515" s="683"/>
      <c r="V515" s="683"/>
      <c r="W515" s="683"/>
      <c r="X515" s="683"/>
      <c r="Y515" s="683"/>
      <c r="Z515" s="683"/>
      <c r="AA515" s="683"/>
      <c r="AB515" s="683"/>
      <c r="AC515" s="683"/>
      <c r="AE515" s="294" t="str">
        <f t="shared" si="40"/>
        <v/>
      </c>
      <c r="AF515" s="294" t="str">
        <f t="shared" si="41"/>
        <v>×</v>
      </c>
      <c r="AG515" s="284" t="e">
        <f>D515&amp;I515&amp;#REF!</f>
        <v>#REF!</v>
      </c>
      <c r="AH515" s="285" t="e">
        <f>IF(#REF!="○", F515, "")</f>
        <v>#REF!</v>
      </c>
    </row>
    <row r="516" spans="1:34" ht="36.75" customHeight="1">
      <c r="A516" s="286">
        <f t="shared" si="42"/>
        <v>506</v>
      </c>
      <c r="B516" s="287" t="str">
        <f>IF(基本情報入力シート!B544="","",基本情報入力シート!B544)</f>
        <v/>
      </c>
      <c r="C516" s="288" t="str">
        <f>IF(基本情報入力シート!L544="","",基本情報入力シート!L544)</f>
        <v/>
      </c>
      <c r="D516" s="288" t="str">
        <f>IF(基本情報入力シート!Q544="","",基本情報入力シート!Q544)</f>
        <v/>
      </c>
      <c r="E516" s="288" t="str">
        <f>IF(基本情報入力シート!V544="","",基本情報入力シート!V544)</f>
        <v/>
      </c>
      <c r="F516" s="288" t="str">
        <f>IF(基本情報入力シート!W544="","",基本情報入力シート!W544)</f>
        <v/>
      </c>
      <c r="G516" s="288" t="str">
        <f>IF(基本情報入力シート!X544="","",基本情報入力シート!X544)</f>
        <v/>
      </c>
      <c r="H516" s="427" t="str">
        <f>IF(基本情報入力シート!Z544="","",基本情報入力シート!Z544)</f>
        <v/>
      </c>
      <c r="I516" s="428" t="str">
        <f>IF(基本情報入力シート!AC544&lt;&gt;"", 基本情報入力シート!AC544, "")</f>
        <v/>
      </c>
      <c r="J516" s="429" t="str">
        <f>IF(基本情報入力シート!AA544="","",基本情報入力シート!AA544)</f>
        <v/>
      </c>
      <c r="K516" s="56" t="str">
        <f>IF(基本情報入力シート!AB544="","",基本情報入力シート!AB544)</f>
        <v/>
      </c>
      <c r="L516" s="430" t="str">
        <f>IF(G516="","",VLOOKUP(G516,【参考】数式用!$A$3:$C$46,3,FALSE))</f>
        <v/>
      </c>
      <c r="M516" s="289" t="str">
        <f t="shared" si="43"/>
        <v/>
      </c>
      <c r="N516" s="259"/>
      <c r="O516" s="259"/>
      <c r="P516" s="259"/>
      <c r="Q516" s="213"/>
      <c r="R516" s="58"/>
      <c r="S516" s="683" t="str">
        <f t="shared" si="39"/>
        <v/>
      </c>
      <c r="T516" s="683"/>
      <c r="U516" s="683"/>
      <c r="V516" s="683"/>
      <c r="W516" s="683"/>
      <c r="X516" s="683"/>
      <c r="Y516" s="683"/>
      <c r="Z516" s="683"/>
      <c r="AA516" s="683"/>
      <c r="AB516" s="683"/>
      <c r="AC516" s="683"/>
      <c r="AE516" s="294" t="str">
        <f t="shared" si="40"/>
        <v/>
      </c>
      <c r="AF516" s="294" t="str">
        <f t="shared" si="41"/>
        <v>×</v>
      </c>
      <c r="AG516" s="284" t="e">
        <f>D516&amp;I516&amp;#REF!</f>
        <v>#REF!</v>
      </c>
      <c r="AH516" s="285" t="e">
        <f>IF(#REF!="○", F516, "")</f>
        <v>#REF!</v>
      </c>
    </row>
    <row r="517" spans="1:34" ht="36.75" customHeight="1">
      <c r="A517" s="286">
        <f t="shared" si="42"/>
        <v>507</v>
      </c>
      <c r="B517" s="287" t="str">
        <f>IF(基本情報入力シート!B545="","",基本情報入力シート!B545)</f>
        <v/>
      </c>
      <c r="C517" s="288" t="str">
        <f>IF(基本情報入力シート!L545="","",基本情報入力シート!L545)</f>
        <v/>
      </c>
      <c r="D517" s="288" t="str">
        <f>IF(基本情報入力シート!Q545="","",基本情報入力シート!Q545)</f>
        <v/>
      </c>
      <c r="E517" s="288" t="str">
        <f>IF(基本情報入力シート!V545="","",基本情報入力シート!V545)</f>
        <v/>
      </c>
      <c r="F517" s="288" t="str">
        <f>IF(基本情報入力シート!W545="","",基本情報入力シート!W545)</f>
        <v/>
      </c>
      <c r="G517" s="288" t="str">
        <f>IF(基本情報入力シート!X545="","",基本情報入力シート!X545)</f>
        <v/>
      </c>
      <c r="H517" s="427" t="str">
        <f>IF(基本情報入力シート!Z545="","",基本情報入力シート!Z545)</f>
        <v/>
      </c>
      <c r="I517" s="428" t="str">
        <f>IF(基本情報入力シート!AC545&lt;&gt;"", 基本情報入力シート!AC545, "")</f>
        <v/>
      </c>
      <c r="J517" s="429" t="str">
        <f>IF(基本情報入力シート!AA545="","",基本情報入力シート!AA545)</f>
        <v/>
      </c>
      <c r="K517" s="56" t="str">
        <f>IF(基本情報入力シート!AB545="","",基本情報入力シート!AB545)</f>
        <v/>
      </c>
      <c r="L517" s="430" t="str">
        <f>IF(G517="","",VLOOKUP(G517,【参考】数式用!$A$3:$C$46,3,FALSE))</f>
        <v/>
      </c>
      <c r="M517" s="289" t="str">
        <f t="shared" si="43"/>
        <v/>
      </c>
      <c r="N517" s="259"/>
      <c r="O517" s="259"/>
      <c r="P517" s="259"/>
      <c r="Q517" s="213"/>
      <c r="R517" s="58"/>
      <c r="S517" s="683" t="str">
        <f t="shared" si="39"/>
        <v/>
      </c>
      <c r="T517" s="683"/>
      <c r="U517" s="683"/>
      <c r="V517" s="683"/>
      <c r="W517" s="683"/>
      <c r="X517" s="683"/>
      <c r="Y517" s="683"/>
      <c r="Z517" s="683"/>
      <c r="AA517" s="683"/>
      <c r="AB517" s="683"/>
      <c r="AC517" s="683"/>
      <c r="AE517" s="294" t="str">
        <f t="shared" si="40"/>
        <v/>
      </c>
      <c r="AF517" s="294" t="str">
        <f t="shared" si="41"/>
        <v>×</v>
      </c>
      <c r="AG517" s="284" t="e">
        <f>D517&amp;I517&amp;#REF!</f>
        <v>#REF!</v>
      </c>
      <c r="AH517" s="285" t="e">
        <f>IF(#REF!="○", F517, "")</f>
        <v>#REF!</v>
      </c>
    </row>
    <row r="518" spans="1:34" ht="36.75" customHeight="1">
      <c r="A518" s="286">
        <f t="shared" si="42"/>
        <v>508</v>
      </c>
      <c r="B518" s="287" t="str">
        <f>IF(基本情報入力シート!B546="","",基本情報入力シート!B546)</f>
        <v/>
      </c>
      <c r="C518" s="288" t="str">
        <f>IF(基本情報入力シート!L546="","",基本情報入力シート!L546)</f>
        <v/>
      </c>
      <c r="D518" s="288" t="str">
        <f>IF(基本情報入力シート!Q546="","",基本情報入力シート!Q546)</f>
        <v/>
      </c>
      <c r="E518" s="288" t="str">
        <f>IF(基本情報入力シート!V546="","",基本情報入力シート!V546)</f>
        <v/>
      </c>
      <c r="F518" s="288" t="str">
        <f>IF(基本情報入力シート!W546="","",基本情報入力シート!W546)</f>
        <v/>
      </c>
      <c r="G518" s="288" t="str">
        <f>IF(基本情報入力シート!X546="","",基本情報入力シート!X546)</f>
        <v/>
      </c>
      <c r="H518" s="427" t="str">
        <f>IF(基本情報入力シート!Z546="","",基本情報入力シート!Z546)</f>
        <v/>
      </c>
      <c r="I518" s="428" t="str">
        <f>IF(基本情報入力シート!AC546&lt;&gt;"", 基本情報入力シート!AC546, "")</f>
        <v/>
      </c>
      <c r="J518" s="429" t="str">
        <f>IF(基本情報入力シート!AA546="","",基本情報入力シート!AA546)</f>
        <v/>
      </c>
      <c r="K518" s="56" t="str">
        <f>IF(基本情報入力シート!AB546="","",基本情報入力シート!AB546)</f>
        <v/>
      </c>
      <c r="L518" s="430" t="str">
        <f>IF(G518="","",VLOOKUP(G518,【参考】数式用!$A$3:$C$46,3,FALSE))</f>
        <v/>
      </c>
      <c r="M518" s="289" t="str">
        <f t="shared" si="43"/>
        <v/>
      </c>
      <c r="N518" s="259"/>
      <c r="O518" s="259"/>
      <c r="P518" s="259"/>
      <c r="Q518" s="213"/>
      <c r="R518" s="58"/>
      <c r="S518" s="683" t="str">
        <f t="shared" si="39"/>
        <v/>
      </c>
      <c r="T518" s="683"/>
      <c r="U518" s="683"/>
      <c r="V518" s="683"/>
      <c r="W518" s="683"/>
      <c r="X518" s="683"/>
      <c r="Y518" s="683"/>
      <c r="Z518" s="683"/>
      <c r="AA518" s="683"/>
      <c r="AB518" s="683"/>
      <c r="AC518" s="683"/>
      <c r="AE518" s="294" t="str">
        <f t="shared" si="40"/>
        <v/>
      </c>
      <c r="AF518" s="294" t="str">
        <f t="shared" si="41"/>
        <v>×</v>
      </c>
      <c r="AG518" s="284" t="e">
        <f>D518&amp;I518&amp;#REF!</f>
        <v>#REF!</v>
      </c>
      <c r="AH518" s="285" t="e">
        <f>IF(#REF!="○", F518, "")</f>
        <v>#REF!</v>
      </c>
    </row>
    <row r="519" spans="1:34" ht="36.75" customHeight="1">
      <c r="A519" s="286">
        <f t="shared" si="42"/>
        <v>509</v>
      </c>
      <c r="B519" s="287" t="str">
        <f>IF(基本情報入力シート!B547="","",基本情報入力シート!B547)</f>
        <v/>
      </c>
      <c r="C519" s="288" t="str">
        <f>IF(基本情報入力シート!L547="","",基本情報入力シート!L547)</f>
        <v/>
      </c>
      <c r="D519" s="288" t="str">
        <f>IF(基本情報入力シート!Q547="","",基本情報入力シート!Q547)</f>
        <v/>
      </c>
      <c r="E519" s="288" t="str">
        <f>IF(基本情報入力シート!V547="","",基本情報入力シート!V547)</f>
        <v/>
      </c>
      <c r="F519" s="288" t="str">
        <f>IF(基本情報入力シート!W547="","",基本情報入力シート!W547)</f>
        <v/>
      </c>
      <c r="G519" s="288" t="str">
        <f>IF(基本情報入力シート!X547="","",基本情報入力シート!X547)</f>
        <v/>
      </c>
      <c r="H519" s="427" t="str">
        <f>IF(基本情報入力シート!Z547="","",基本情報入力シート!Z547)</f>
        <v/>
      </c>
      <c r="I519" s="428" t="str">
        <f>IF(基本情報入力シート!AC547&lt;&gt;"", 基本情報入力シート!AC547, "")</f>
        <v/>
      </c>
      <c r="J519" s="429" t="str">
        <f>IF(基本情報入力シート!AA547="","",基本情報入力シート!AA547)</f>
        <v/>
      </c>
      <c r="K519" s="56" t="str">
        <f>IF(基本情報入力シート!AB547="","",基本情報入力シート!AB547)</f>
        <v/>
      </c>
      <c r="L519" s="430" t="str">
        <f>IF(G519="","",VLOOKUP(G519,【参考】数式用!$A$3:$C$46,3,FALSE))</f>
        <v/>
      </c>
      <c r="M519" s="289" t="str">
        <f t="shared" si="43"/>
        <v/>
      </c>
      <c r="N519" s="259"/>
      <c r="O519" s="259"/>
      <c r="P519" s="259"/>
      <c r="Q519" s="213"/>
      <c r="R519" s="58"/>
      <c r="S519" s="683" t="str">
        <f t="shared" si="39"/>
        <v/>
      </c>
      <c r="T519" s="683"/>
      <c r="U519" s="683"/>
      <c r="V519" s="683"/>
      <c r="W519" s="683"/>
      <c r="X519" s="683"/>
      <c r="Y519" s="683"/>
      <c r="Z519" s="683"/>
      <c r="AA519" s="683"/>
      <c r="AB519" s="683"/>
      <c r="AC519" s="683"/>
      <c r="AE519" s="294" t="str">
        <f t="shared" si="40"/>
        <v/>
      </c>
      <c r="AF519" s="294" t="str">
        <f t="shared" si="41"/>
        <v>×</v>
      </c>
      <c r="AG519" s="284" t="e">
        <f>D519&amp;I519&amp;#REF!</f>
        <v>#REF!</v>
      </c>
      <c r="AH519" s="285" t="e">
        <f>IF(#REF!="○", F519, "")</f>
        <v>#REF!</v>
      </c>
    </row>
    <row r="520" spans="1:34" ht="36.75" customHeight="1">
      <c r="A520" s="286">
        <f t="shared" si="42"/>
        <v>510</v>
      </c>
      <c r="B520" s="287" t="str">
        <f>IF(基本情報入力シート!B548="","",基本情報入力シート!B548)</f>
        <v/>
      </c>
      <c r="C520" s="288" t="str">
        <f>IF(基本情報入力シート!L548="","",基本情報入力シート!L548)</f>
        <v/>
      </c>
      <c r="D520" s="288" t="str">
        <f>IF(基本情報入力シート!Q548="","",基本情報入力シート!Q548)</f>
        <v/>
      </c>
      <c r="E520" s="288" t="str">
        <f>IF(基本情報入力シート!V548="","",基本情報入力シート!V548)</f>
        <v/>
      </c>
      <c r="F520" s="288" t="str">
        <f>IF(基本情報入力シート!W548="","",基本情報入力シート!W548)</f>
        <v/>
      </c>
      <c r="G520" s="288" t="str">
        <f>IF(基本情報入力シート!X548="","",基本情報入力シート!X548)</f>
        <v/>
      </c>
      <c r="H520" s="427" t="str">
        <f>IF(基本情報入力シート!Z548="","",基本情報入力シート!Z548)</f>
        <v/>
      </c>
      <c r="I520" s="428" t="str">
        <f>IF(基本情報入力シート!AC548&lt;&gt;"", 基本情報入力シート!AC548, "")</f>
        <v/>
      </c>
      <c r="J520" s="429" t="str">
        <f>IF(基本情報入力シート!AA548="","",基本情報入力シート!AA548)</f>
        <v/>
      </c>
      <c r="K520" s="56" t="str">
        <f>IF(基本情報入力シート!AB548="","",基本情報入力シート!AB548)</f>
        <v/>
      </c>
      <c r="L520" s="430" t="str">
        <f>IF(G520="","",VLOOKUP(G520,【参考】数式用!$A$3:$C$46,3,FALSE))</f>
        <v/>
      </c>
      <c r="M520" s="289" t="str">
        <f t="shared" si="43"/>
        <v/>
      </c>
      <c r="N520" s="259"/>
      <c r="O520" s="259"/>
      <c r="P520" s="259"/>
      <c r="Q520" s="213"/>
      <c r="R520" s="58"/>
      <c r="S520" s="683" t="str">
        <f t="shared" si="39"/>
        <v/>
      </c>
      <c r="T520" s="683"/>
      <c r="U520" s="683"/>
      <c r="V520" s="683"/>
      <c r="W520" s="683"/>
      <c r="X520" s="683"/>
      <c r="Y520" s="683"/>
      <c r="Z520" s="683"/>
      <c r="AA520" s="683"/>
      <c r="AB520" s="683"/>
      <c r="AC520" s="683"/>
      <c r="AE520" s="294" t="str">
        <f t="shared" si="40"/>
        <v/>
      </c>
      <c r="AF520" s="294" t="str">
        <f t="shared" si="41"/>
        <v>×</v>
      </c>
      <c r="AG520" s="284" t="e">
        <f>D520&amp;I520&amp;#REF!</f>
        <v>#REF!</v>
      </c>
      <c r="AH520" s="285" t="e">
        <f>IF(#REF!="○", F520, "")</f>
        <v>#REF!</v>
      </c>
    </row>
    <row r="521" spans="1:34" ht="36.75" customHeight="1">
      <c r="A521" s="286">
        <f t="shared" si="42"/>
        <v>511</v>
      </c>
      <c r="B521" s="287" t="str">
        <f>IF(基本情報入力シート!B549="","",基本情報入力シート!B549)</f>
        <v/>
      </c>
      <c r="C521" s="288" t="str">
        <f>IF(基本情報入力シート!L549="","",基本情報入力シート!L549)</f>
        <v/>
      </c>
      <c r="D521" s="288" t="str">
        <f>IF(基本情報入力シート!Q549="","",基本情報入力シート!Q549)</f>
        <v/>
      </c>
      <c r="E521" s="288" t="str">
        <f>IF(基本情報入力シート!V549="","",基本情報入力シート!V549)</f>
        <v/>
      </c>
      <c r="F521" s="288" t="str">
        <f>IF(基本情報入力シート!W549="","",基本情報入力シート!W549)</f>
        <v/>
      </c>
      <c r="G521" s="288" t="str">
        <f>IF(基本情報入力シート!X549="","",基本情報入力シート!X549)</f>
        <v/>
      </c>
      <c r="H521" s="427" t="str">
        <f>IF(基本情報入力シート!Z549="","",基本情報入力シート!Z549)</f>
        <v/>
      </c>
      <c r="I521" s="428" t="str">
        <f>IF(基本情報入力シート!AC549&lt;&gt;"", 基本情報入力シート!AC549, "")</f>
        <v/>
      </c>
      <c r="J521" s="429" t="str">
        <f>IF(基本情報入力シート!AA549="","",基本情報入力シート!AA549)</f>
        <v/>
      </c>
      <c r="K521" s="56" t="str">
        <f>IF(基本情報入力シート!AB549="","",基本情報入力シート!AB549)</f>
        <v/>
      </c>
      <c r="L521" s="430" t="str">
        <f>IF(G521="","",VLOOKUP(G521,【参考】数式用!$A$3:$C$46,3,FALSE))</f>
        <v/>
      </c>
      <c r="M521" s="289" t="str">
        <f t="shared" si="43"/>
        <v/>
      </c>
      <c r="N521" s="259"/>
      <c r="O521" s="259"/>
      <c r="P521" s="259"/>
      <c r="Q521" s="213"/>
      <c r="R521" s="58"/>
      <c r="S521" s="683" t="str">
        <f t="shared" si="39"/>
        <v/>
      </c>
      <c r="T521" s="683"/>
      <c r="U521" s="683"/>
      <c r="V521" s="683"/>
      <c r="W521" s="683"/>
      <c r="X521" s="683"/>
      <c r="Y521" s="683"/>
      <c r="Z521" s="683"/>
      <c r="AA521" s="683"/>
      <c r="AB521" s="683"/>
      <c r="AC521" s="683"/>
      <c r="AE521" s="294" t="str">
        <f t="shared" si="40"/>
        <v/>
      </c>
      <c r="AF521" s="294" t="str">
        <f t="shared" si="41"/>
        <v>×</v>
      </c>
      <c r="AG521" s="284" t="e">
        <f>D521&amp;I521&amp;#REF!</f>
        <v>#REF!</v>
      </c>
      <c r="AH521" s="285" t="e">
        <f>IF(#REF!="○", F521, "")</f>
        <v>#REF!</v>
      </c>
    </row>
    <row r="522" spans="1:34" ht="36.75" customHeight="1">
      <c r="A522" s="286">
        <f t="shared" si="42"/>
        <v>512</v>
      </c>
      <c r="B522" s="287" t="str">
        <f>IF(基本情報入力シート!B550="","",基本情報入力シート!B550)</f>
        <v/>
      </c>
      <c r="C522" s="288" t="str">
        <f>IF(基本情報入力シート!L550="","",基本情報入力シート!L550)</f>
        <v/>
      </c>
      <c r="D522" s="288" t="str">
        <f>IF(基本情報入力シート!Q550="","",基本情報入力シート!Q550)</f>
        <v/>
      </c>
      <c r="E522" s="288" t="str">
        <f>IF(基本情報入力シート!V550="","",基本情報入力シート!V550)</f>
        <v/>
      </c>
      <c r="F522" s="288" t="str">
        <f>IF(基本情報入力シート!W550="","",基本情報入力シート!W550)</f>
        <v/>
      </c>
      <c r="G522" s="288" t="str">
        <f>IF(基本情報入力シート!X550="","",基本情報入力シート!X550)</f>
        <v/>
      </c>
      <c r="H522" s="427" t="str">
        <f>IF(基本情報入力シート!Z550="","",基本情報入力シート!Z550)</f>
        <v/>
      </c>
      <c r="I522" s="428" t="str">
        <f>IF(基本情報入力シート!AC550&lt;&gt;"", 基本情報入力シート!AC550, "")</f>
        <v/>
      </c>
      <c r="J522" s="429" t="str">
        <f>IF(基本情報入力シート!AA550="","",基本情報入力シート!AA550)</f>
        <v/>
      </c>
      <c r="K522" s="56" t="str">
        <f>IF(基本情報入力シート!AB550="","",基本情報入力シート!AB550)</f>
        <v/>
      </c>
      <c r="L522" s="430" t="str">
        <f>IF(G522="","",VLOOKUP(G522,【参考】数式用!$A$3:$C$46,3,FALSE))</f>
        <v/>
      </c>
      <c r="M522" s="289" t="str">
        <f t="shared" si="43"/>
        <v/>
      </c>
      <c r="N522" s="259"/>
      <c r="O522" s="259"/>
      <c r="P522" s="259"/>
      <c r="Q522" s="213"/>
      <c r="R522" s="58"/>
      <c r="S522" s="683" t="str">
        <f t="shared" si="39"/>
        <v/>
      </c>
      <c r="T522" s="683"/>
      <c r="U522" s="683"/>
      <c r="V522" s="683"/>
      <c r="W522" s="683"/>
      <c r="X522" s="683"/>
      <c r="Y522" s="683"/>
      <c r="Z522" s="683"/>
      <c r="AA522" s="683"/>
      <c r="AB522" s="683"/>
      <c r="AC522" s="683"/>
      <c r="AE522" s="294" t="str">
        <f t="shared" si="40"/>
        <v/>
      </c>
      <c r="AF522" s="294" t="str">
        <f t="shared" si="41"/>
        <v>×</v>
      </c>
      <c r="AG522" s="284" t="e">
        <f>D522&amp;I522&amp;#REF!</f>
        <v>#REF!</v>
      </c>
      <c r="AH522" s="285" t="e">
        <f>IF(#REF!="○", F522, "")</f>
        <v>#REF!</v>
      </c>
    </row>
    <row r="523" spans="1:34" ht="36.75" customHeight="1">
      <c r="A523" s="286">
        <f t="shared" si="42"/>
        <v>513</v>
      </c>
      <c r="B523" s="287" t="str">
        <f>IF(基本情報入力シート!B551="","",基本情報入力シート!B551)</f>
        <v/>
      </c>
      <c r="C523" s="288" t="str">
        <f>IF(基本情報入力シート!L551="","",基本情報入力シート!L551)</f>
        <v/>
      </c>
      <c r="D523" s="288" t="str">
        <f>IF(基本情報入力シート!Q551="","",基本情報入力シート!Q551)</f>
        <v/>
      </c>
      <c r="E523" s="288" t="str">
        <f>IF(基本情報入力シート!V551="","",基本情報入力シート!V551)</f>
        <v/>
      </c>
      <c r="F523" s="288" t="str">
        <f>IF(基本情報入力シート!W551="","",基本情報入力シート!W551)</f>
        <v/>
      </c>
      <c r="G523" s="288" t="str">
        <f>IF(基本情報入力シート!X551="","",基本情報入力シート!X551)</f>
        <v/>
      </c>
      <c r="H523" s="427" t="str">
        <f>IF(基本情報入力シート!Z551="","",基本情報入力シート!Z551)</f>
        <v/>
      </c>
      <c r="I523" s="428" t="str">
        <f>IF(基本情報入力シート!AC551&lt;&gt;"", 基本情報入力シート!AC551, "")</f>
        <v/>
      </c>
      <c r="J523" s="429" t="str">
        <f>IF(基本情報入力シート!AA551="","",基本情報入力シート!AA551)</f>
        <v/>
      </c>
      <c r="K523" s="56" t="str">
        <f>IF(基本情報入力シート!AB551="","",基本情報入力シート!AB551)</f>
        <v/>
      </c>
      <c r="L523" s="430" t="str">
        <f>IF(G523="","",VLOOKUP(G523,【参考】数式用!$A$3:$C$46,3,FALSE))</f>
        <v/>
      </c>
      <c r="M523" s="289" t="str">
        <f t="shared" si="43"/>
        <v/>
      </c>
      <c r="N523" s="259"/>
      <c r="O523" s="259"/>
      <c r="P523" s="259"/>
      <c r="Q523" s="213"/>
      <c r="R523" s="58"/>
      <c r="S523" s="683" t="str">
        <f t="shared" ref="S523:S586" si="44">IF(AND(M523&lt;&gt;"",AF523="×"),"！複数の交付対象月を選んでいる、交付対象月が選ばれていない又は補助金を申請予定でないのに交付対象月が選ばれています。", "")</f>
        <v/>
      </c>
      <c r="T523" s="683"/>
      <c r="U523" s="683"/>
      <c r="V523" s="683"/>
      <c r="W523" s="683"/>
      <c r="X523" s="683"/>
      <c r="Y523" s="683"/>
      <c r="Z523" s="683"/>
      <c r="AA523" s="683"/>
      <c r="AB523" s="683"/>
      <c r="AC523" s="683"/>
      <c r="AE523" s="294" t="str">
        <f t="shared" ref="AE523:AE586" si="45">IF(AND(G523&lt;&gt;"",I523="○"), "色付け", "")</f>
        <v/>
      </c>
      <c r="AF523" s="294" t="str">
        <f t="shared" ref="AF523:AF586" si="46">IF(COUNTIF(N523:Q523, "○")=1, "○", "×")</f>
        <v>×</v>
      </c>
      <c r="AG523" s="284" t="e">
        <f>D523&amp;I523&amp;#REF!</f>
        <v>#REF!</v>
      </c>
      <c r="AH523" s="285" t="e">
        <f>IF(#REF!="○", F523, "")</f>
        <v>#REF!</v>
      </c>
    </row>
    <row r="524" spans="1:34" ht="36.75" customHeight="1">
      <c r="A524" s="286">
        <f t="shared" si="42"/>
        <v>514</v>
      </c>
      <c r="B524" s="287" t="str">
        <f>IF(基本情報入力シート!B552="","",基本情報入力シート!B552)</f>
        <v/>
      </c>
      <c r="C524" s="288" t="str">
        <f>IF(基本情報入力シート!L552="","",基本情報入力シート!L552)</f>
        <v/>
      </c>
      <c r="D524" s="288" t="str">
        <f>IF(基本情報入力シート!Q552="","",基本情報入力シート!Q552)</f>
        <v/>
      </c>
      <c r="E524" s="288" t="str">
        <f>IF(基本情報入力シート!V552="","",基本情報入力シート!V552)</f>
        <v/>
      </c>
      <c r="F524" s="288" t="str">
        <f>IF(基本情報入力シート!W552="","",基本情報入力シート!W552)</f>
        <v/>
      </c>
      <c r="G524" s="288" t="str">
        <f>IF(基本情報入力シート!X552="","",基本情報入力シート!X552)</f>
        <v/>
      </c>
      <c r="H524" s="427" t="str">
        <f>IF(基本情報入力シート!Z552="","",基本情報入力シート!Z552)</f>
        <v/>
      </c>
      <c r="I524" s="428" t="str">
        <f>IF(基本情報入力シート!AC552&lt;&gt;"", 基本情報入力シート!AC552, "")</f>
        <v/>
      </c>
      <c r="J524" s="429" t="str">
        <f>IF(基本情報入力シート!AA552="","",基本情報入力シート!AA552)</f>
        <v/>
      </c>
      <c r="K524" s="56" t="str">
        <f>IF(基本情報入力シート!AB552="","",基本情報入力シート!AB552)</f>
        <v/>
      </c>
      <c r="L524" s="430" t="str">
        <f>IF(G524="","",VLOOKUP(G524,【参考】数式用!$A$3:$C$46,3,FALSE))</f>
        <v/>
      </c>
      <c r="M524" s="289" t="str">
        <f t="shared" si="43"/>
        <v/>
      </c>
      <c r="N524" s="259"/>
      <c r="O524" s="259"/>
      <c r="P524" s="259"/>
      <c r="Q524" s="213"/>
      <c r="R524" s="58"/>
      <c r="S524" s="683" t="str">
        <f t="shared" si="44"/>
        <v/>
      </c>
      <c r="T524" s="683"/>
      <c r="U524" s="683"/>
      <c r="V524" s="683"/>
      <c r="W524" s="683"/>
      <c r="X524" s="683"/>
      <c r="Y524" s="683"/>
      <c r="Z524" s="683"/>
      <c r="AA524" s="683"/>
      <c r="AB524" s="683"/>
      <c r="AC524" s="683"/>
      <c r="AE524" s="294" t="str">
        <f t="shared" si="45"/>
        <v/>
      </c>
      <c r="AF524" s="294" t="str">
        <f t="shared" si="46"/>
        <v>×</v>
      </c>
      <c r="AG524" s="284" t="e">
        <f>D524&amp;I524&amp;#REF!</f>
        <v>#REF!</v>
      </c>
      <c r="AH524" s="285" t="e">
        <f>IF(#REF!="○", F524, "")</f>
        <v>#REF!</v>
      </c>
    </row>
    <row r="525" spans="1:34" ht="36.75" customHeight="1">
      <c r="A525" s="286">
        <f t="shared" ref="A525:A588" si="47">A524+1</f>
        <v>515</v>
      </c>
      <c r="B525" s="287" t="str">
        <f>IF(基本情報入力シート!B553="","",基本情報入力シート!B553)</f>
        <v/>
      </c>
      <c r="C525" s="288" t="str">
        <f>IF(基本情報入力シート!L553="","",基本情報入力シート!L553)</f>
        <v/>
      </c>
      <c r="D525" s="288" t="str">
        <f>IF(基本情報入力シート!Q553="","",基本情報入力シート!Q553)</f>
        <v/>
      </c>
      <c r="E525" s="288" t="str">
        <f>IF(基本情報入力シート!V553="","",基本情報入力シート!V553)</f>
        <v/>
      </c>
      <c r="F525" s="288" t="str">
        <f>IF(基本情報入力シート!W553="","",基本情報入力シート!W553)</f>
        <v/>
      </c>
      <c r="G525" s="288" t="str">
        <f>IF(基本情報入力シート!X553="","",基本情報入力シート!X553)</f>
        <v/>
      </c>
      <c r="H525" s="427" t="str">
        <f>IF(基本情報入力シート!Z553="","",基本情報入力シート!Z553)</f>
        <v/>
      </c>
      <c r="I525" s="428" t="str">
        <f>IF(基本情報入力シート!AC553&lt;&gt;"", 基本情報入力シート!AC553, "")</f>
        <v/>
      </c>
      <c r="J525" s="429" t="str">
        <f>IF(基本情報入力シート!AA553="","",基本情報入力シート!AA553)</f>
        <v/>
      </c>
      <c r="K525" s="56" t="str">
        <f>IF(基本情報入力シート!AB553="","",基本情報入力シート!AB553)</f>
        <v/>
      </c>
      <c r="L525" s="430" t="str">
        <f>IF(G525="","",VLOOKUP(G525,【参考】数式用!$A$3:$C$46,3,FALSE))</f>
        <v/>
      </c>
      <c r="M525" s="289" t="str">
        <f t="shared" si="43"/>
        <v/>
      </c>
      <c r="N525" s="259"/>
      <c r="O525" s="259"/>
      <c r="P525" s="259"/>
      <c r="Q525" s="213"/>
      <c r="R525" s="58"/>
      <c r="S525" s="683" t="str">
        <f t="shared" si="44"/>
        <v/>
      </c>
      <c r="T525" s="683"/>
      <c r="U525" s="683"/>
      <c r="V525" s="683"/>
      <c r="W525" s="683"/>
      <c r="X525" s="683"/>
      <c r="Y525" s="683"/>
      <c r="Z525" s="683"/>
      <c r="AA525" s="683"/>
      <c r="AB525" s="683"/>
      <c r="AC525" s="683"/>
      <c r="AE525" s="294" t="str">
        <f t="shared" si="45"/>
        <v/>
      </c>
      <c r="AF525" s="294" t="str">
        <f t="shared" si="46"/>
        <v>×</v>
      </c>
      <c r="AG525" s="284" t="e">
        <f>D525&amp;I525&amp;#REF!</f>
        <v>#REF!</v>
      </c>
      <c r="AH525" s="285" t="e">
        <f>IF(#REF!="○", F525, "")</f>
        <v>#REF!</v>
      </c>
    </row>
    <row r="526" spans="1:34" ht="36.75" customHeight="1">
      <c r="A526" s="286">
        <f t="shared" si="47"/>
        <v>516</v>
      </c>
      <c r="B526" s="287" t="str">
        <f>IF(基本情報入力シート!B554="","",基本情報入力シート!B554)</f>
        <v/>
      </c>
      <c r="C526" s="288" t="str">
        <f>IF(基本情報入力シート!L554="","",基本情報入力シート!L554)</f>
        <v/>
      </c>
      <c r="D526" s="288" t="str">
        <f>IF(基本情報入力シート!Q554="","",基本情報入力シート!Q554)</f>
        <v/>
      </c>
      <c r="E526" s="288" t="str">
        <f>IF(基本情報入力シート!V554="","",基本情報入力シート!V554)</f>
        <v/>
      </c>
      <c r="F526" s="288" t="str">
        <f>IF(基本情報入力シート!W554="","",基本情報入力シート!W554)</f>
        <v/>
      </c>
      <c r="G526" s="288" t="str">
        <f>IF(基本情報入力シート!X554="","",基本情報入力シート!X554)</f>
        <v/>
      </c>
      <c r="H526" s="427" t="str">
        <f>IF(基本情報入力シート!Z554="","",基本情報入力シート!Z554)</f>
        <v/>
      </c>
      <c r="I526" s="428" t="str">
        <f>IF(基本情報入力シート!AC554&lt;&gt;"", 基本情報入力シート!AC554, "")</f>
        <v/>
      </c>
      <c r="J526" s="429" t="str">
        <f>IF(基本情報入力シート!AA554="","",基本情報入力シート!AA554)</f>
        <v/>
      </c>
      <c r="K526" s="56" t="str">
        <f>IF(基本情報入力シート!AB554="","",基本情報入力シート!AB554)</f>
        <v/>
      </c>
      <c r="L526" s="430" t="str">
        <f>IF(G526="","",VLOOKUP(G526,【参考】数式用!$A$3:$C$46,3,FALSE))</f>
        <v/>
      </c>
      <c r="M526" s="289" t="str">
        <f t="shared" si="43"/>
        <v/>
      </c>
      <c r="N526" s="259"/>
      <c r="O526" s="259"/>
      <c r="P526" s="259"/>
      <c r="Q526" s="213"/>
      <c r="R526" s="58"/>
      <c r="S526" s="683" t="str">
        <f t="shared" si="44"/>
        <v/>
      </c>
      <c r="T526" s="683"/>
      <c r="U526" s="683"/>
      <c r="V526" s="683"/>
      <c r="W526" s="683"/>
      <c r="X526" s="683"/>
      <c r="Y526" s="683"/>
      <c r="Z526" s="683"/>
      <c r="AA526" s="683"/>
      <c r="AB526" s="683"/>
      <c r="AC526" s="683"/>
      <c r="AE526" s="294" t="str">
        <f t="shared" si="45"/>
        <v/>
      </c>
      <c r="AF526" s="294" t="str">
        <f t="shared" si="46"/>
        <v>×</v>
      </c>
      <c r="AG526" s="284" t="e">
        <f>D526&amp;I526&amp;#REF!</f>
        <v>#REF!</v>
      </c>
      <c r="AH526" s="285" t="e">
        <f>IF(#REF!="○", F526, "")</f>
        <v>#REF!</v>
      </c>
    </row>
    <row r="527" spans="1:34" ht="36.75" customHeight="1">
      <c r="A527" s="286">
        <f t="shared" si="47"/>
        <v>517</v>
      </c>
      <c r="B527" s="287" t="str">
        <f>IF(基本情報入力シート!B555="","",基本情報入力シート!B555)</f>
        <v/>
      </c>
      <c r="C527" s="288" t="str">
        <f>IF(基本情報入力シート!L555="","",基本情報入力シート!L555)</f>
        <v/>
      </c>
      <c r="D527" s="288" t="str">
        <f>IF(基本情報入力シート!Q555="","",基本情報入力シート!Q555)</f>
        <v/>
      </c>
      <c r="E527" s="288" t="str">
        <f>IF(基本情報入力シート!V555="","",基本情報入力シート!V555)</f>
        <v/>
      </c>
      <c r="F527" s="288" t="str">
        <f>IF(基本情報入力シート!W555="","",基本情報入力シート!W555)</f>
        <v/>
      </c>
      <c r="G527" s="288" t="str">
        <f>IF(基本情報入力シート!X555="","",基本情報入力シート!X555)</f>
        <v/>
      </c>
      <c r="H527" s="427" t="str">
        <f>IF(基本情報入力シート!Z555="","",基本情報入力シート!Z555)</f>
        <v/>
      </c>
      <c r="I527" s="428" t="str">
        <f>IF(基本情報入力シート!AC555&lt;&gt;"", 基本情報入力シート!AC555, "")</f>
        <v/>
      </c>
      <c r="J527" s="429" t="str">
        <f>IF(基本情報入力シート!AA555="","",基本情報入力シート!AA555)</f>
        <v/>
      </c>
      <c r="K527" s="56" t="str">
        <f>IF(基本情報入力シート!AB555="","",基本情報入力シート!AB555)</f>
        <v/>
      </c>
      <c r="L527" s="430" t="str">
        <f>IF(G527="","",VLOOKUP(G527,【参考】数式用!$A$3:$C$46,3,FALSE))</f>
        <v/>
      </c>
      <c r="M527" s="289" t="str">
        <f t="shared" si="43"/>
        <v/>
      </c>
      <c r="N527" s="259"/>
      <c r="O527" s="259"/>
      <c r="P527" s="259"/>
      <c r="Q527" s="213"/>
      <c r="R527" s="58"/>
      <c r="S527" s="683" t="str">
        <f t="shared" si="44"/>
        <v/>
      </c>
      <c r="T527" s="683"/>
      <c r="U527" s="683"/>
      <c r="V527" s="683"/>
      <c r="W527" s="683"/>
      <c r="X527" s="683"/>
      <c r="Y527" s="683"/>
      <c r="Z527" s="683"/>
      <c r="AA527" s="683"/>
      <c r="AB527" s="683"/>
      <c r="AC527" s="683"/>
      <c r="AE527" s="294" t="str">
        <f t="shared" si="45"/>
        <v/>
      </c>
      <c r="AF527" s="294" t="str">
        <f t="shared" si="46"/>
        <v>×</v>
      </c>
      <c r="AG527" s="284" t="e">
        <f>D527&amp;I527&amp;#REF!</f>
        <v>#REF!</v>
      </c>
      <c r="AH527" s="285" t="e">
        <f>IF(#REF!="○", F527, "")</f>
        <v>#REF!</v>
      </c>
    </row>
    <row r="528" spans="1:34" ht="36.75" customHeight="1">
      <c r="A528" s="286">
        <f t="shared" si="47"/>
        <v>518</v>
      </c>
      <c r="B528" s="287" t="str">
        <f>IF(基本情報入力シート!B556="","",基本情報入力シート!B556)</f>
        <v/>
      </c>
      <c r="C528" s="288" t="str">
        <f>IF(基本情報入力シート!L556="","",基本情報入力シート!L556)</f>
        <v/>
      </c>
      <c r="D528" s="288" t="str">
        <f>IF(基本情報入力シート!Q556="","",基本情報入力シート!Q556)</f>
        <v/>
      </c>
      <c r="E528" s="288" t="str">
        <f>IF(基本情報入力シート!V556="","",基本情報入力シート!V556)</f>
        <v/>
      </c>
      <c r="F528" s="288" t="str">
        <f>IF(基本情報入力シート!W556="","",基本情報入力シート!W556)</f>
        <v/>
      </c>
      <c r="G528" s="288" t="str">
        <f>IF(基本情報入力シート!X556="","",基本情報入力シート!X556)</f>
        <v/>
      </c>
      <c r="H528" s="427" t="str">
        <f>IF(基本情報入力シート!Z556="","",基本情報入力シート!Z556)</f>
        <v/>
      </c>
      <c r="I528" s="428" t="str">
        <f>IF(基本情報入力シート!AC556&lt;&gt;"", 基本情報入力シート!AC556, "")</f>
        <v/>
      </c>
      <c r="J528" s="429" t="str">
        <f>IF(基本情報入力シート!AA556="","",基本情報入力シート!AA556)</f>
        <v/>
      </c>
      <c r="K528" s="56" t="str">
        <f>IF(基本情報入力シート!AB556="","",基本情報入力シート!AB556)</f>
        <v/>
      </c>
      <c r="L528" s="430" t="str">
        <f>IF(G528="","",VLOOKUP(G528,【参考】数式用!$A$3:$C$46,3,FALSE))</f>
        <v/>
      </c>
      <c r="M528" s="289" t="str">
        <f t="shared" si="43"/>
        <v/>
      </c>
      <c r="N528" s="259"/>
      <c r="O528" s="259"/>
      <c r="P528" s="259"/>
      <c r="Q528" s="213"/>
      <c r="R528" s="58"/>
      <c r="S528" s="683" t="str">
        <f t="shared" si="44"/>
        <v/>
      </c>
      <c r="T528" s="683"/>
      <c r="U528" s="683"/>
      <c r="V528" s="683"/>
      <c r="W528" s="683"/>
      <c r="X528" s="683"/>
      <c r="Y528" s="683"/>
      <c r="Z528" s="683"/>
      <c r="AA528" s="683"/>
      <c r="AB528" s="683"/>
      <c r="AC528" s="683"/>
      <c r="AE528" s="294" t="str">
        <f t="shared" si="45"/>
        <v/>
      </c>
      <c r="AF528" s="294" t="str">
        <f t="shared" si="46"/>
        <v>×</v>
      </c>
      <c r="AG528" s="284" t="e">
        <f>D528&amp;I528&amp;#REF!</f>
        <v>#REF!</v>
      </c>
      <c r="AH528" s="285" t="e">
        <f>IF(#REF!="○", F528, "")</f>
        <v>#REF!</v>
      </c>
    </row>
    <row r="529" spans="1:34" ht="36.75" customHeight="1">
      <c r="A529" s="286">
        <f t="shared" si="47"/>
        <v>519</v>
      </c>
      <c r="B529" s="287" t="str">
        <f>IF(基本情報入力シート!B557="","",基本情報入力シート!B557)</f>
        <v/>
      </c>
      <c r="C529" s="288" t="str">
        <f>IF(基本情報入力シート!L557="","",基本情報入力シート!L557)</f>
        <v/>
      </c>
      <c r="D529" s="288" t="str">
        <f>IF(基本情報入力シート!Q557="","",基本情報入力シート!Q557)</f>
        <v/>
      </c>
      <c r="E529" s="288" t="str">
        <f>IF(基本情報入力シート!V557="","",基本情報入力シート!V557)</f>
        <v/>
      </c>
      <c r="F529" s="288" t="str">
        <f>IF(基本情報入力シート!W557="","",基本情報入力シート!W557)</f>
        <v/>
      </c>
      <c r="G529" s="288" t="str">
        <f>IF(基本情報入力シート!X557="","",基本情報入力シート!X557)</f>
        <v/>
      </c>
      <c r="H529" s="427" t="str">
        <f>IF(基本情報入力シート!Z557="","",基本情報入力シート!Z557)</f>
        <v/>
      </c>
      <c r="I529" s="428" t="str">
        <f>IF(基本情報入力シート!AC557&lt;&gt;"", 基本情報入力シート!AC557, "")</f>
        <v/>
      </c>
      <c r="J529" s="429" t="str">
        <f>IF(基本情報入力シート!AA557="","",基本情報入力シート!AA557)</f>
        <v/>
      </c>
      <c r="K529" s="56" t="str">
        <f>IF(基本情報入力シート!AB557="","",基本情報入力シート!AB557)</f>
        <v/>
      </c>
      <c r="L529" s="430" t="str">
        <f>IF(G529="","",VLOOKUP(G529,【参考】数式用!$A$3:$C$46,3,FALSE))</f>
        <v/>
      </c>
      <c r="M529" s="289" t="str">
        <f t="shared" si="43"/>
        <v/>
      </c>
      <c r="N529" s="259"/>
      <c r="O529" s="259"/>
      <c r="P529" s="259"/>
      <c r="Q529" s="213"/>
      <c r="R529" s="58"/>
      <c r="S529" s="683" t="str">
        <f t="shared" si="44"/>
        <v/>
      </c>
      <c r="T529" s="683"/>
      <c r="U529" s="683"/>
      <c r="V529" s="683"/>
      <c r="W529" s="683"/>
      <c r="X529" s="683"/>
      <c r="Y529" s="683"/>
      <c r="Z529" s="683"/>
      <c r="AA529" s="683"/>
      <c r="AB529" s="683"/>
      <c r="AC529" s="683"/>
      <c r="AE529" s="294" t="str">
        <f t="shared" si="45"/>
        <v/>
      </c>
      <c r="AF529" s="294" t="str">
        <f t="shared" si="46"/>
        <v>×</v>
      </c>
      <c r="AG529" s="284" t="e">
        <f>D529&amp;I529&amp;#REF!</f>
        <v>#REF!</v>
      </c>
      <c r="AH529" s="285" t="e">
        <f>IF(#REF!="○", F529, "")</f>
        <v>#REF!</v>
      </c>
    </row>
    <row r="530" spans="1:34" ht="36.75" customHeight="1">
      <c r="A530" s="286">
        <f t="shared" si="47"/>
        <v>520</v>
      </c>
      <c r="B530" s="287" t="str">
        <f>IF(基本情報入力シート!B558="","",基本情報入力シート!B558)</f>
        <v/>
      </c>
      <c r="C530" s="288" t="str">
        <f>IF(基本情報入力シート!L558="","",基本情報入力シート!L558)</f>
        <v/>
      </c>
      <c r="D530" s="288" t="str">
        <f>IF(基本情報入力シート!Q558="","",基本情報入力シート!Q558)</f>
        <v/>
      </c>
      <c r="E530" s="288" t="str">
        <f>IF(基本情報入力シート!V558="","",基本情報入力シート!V558)</f>
        <v/>
      </c>
      <c r="F530" s="288" t="str">
        <f>IF(基本情報入力シート!W558="","",基本情報入力シート!W558)</f>
        <v/>
      </c>
      <c r="G530" s="288" t="str">
        <f>IF(基本情報入力シート!X558="","",基本情報入力シート!X558)</f>
        <v/>
      </c>
      <c r="H530" s="427" t="str">
        <f>IF(基本情報入力シート!Z558="","",基本情報入力シート!Z558)</f>
        <v/>
      </c>
      <c r="I530" s="428" t="str">
        <f>IF(基本情報入力シート!AC558&lt;&gt;"", 基本情報入力シート!AC558, "")</f>
        <v/>
      </c>
      <c r="J530" s="429" t="str">
        <f>IF(基本情報入力シート!AA558="","",基本情報入力シート!AA558)</f>
        <v/>
      </c>
      <c r="K530" s="56" t="str">
        <f>IF(基本情報入力シート!AB558="","",基本情報入力シート!AB558)</f>
        <v/>
      </c>
      <c r="L530" s="430" t="str">
        <f>IF(G530="","",VLOOKUP(G530,【参考】数式用!$A$3:$C$46,3,FALSE))</f>
        <v/>
      </c>
      <c r="M530" s="289" t="str">
        <f t="shared" si="43"/>
        <v/>
      </c>
      <c r="N530" s="259"/>
      <c r="O530" s="259"/>
      <c r="P530" s="259"/>
      <c r="Q530" s="213"/>
      <c r="R530" s="58"/>
      <c r="S530" s="683" t="str">
        <f t="shared" si="44"/>
        <v/>
      </c>
      <c r="T530" s="683"/>
      <c r="U530" s="683"/>
      <c r="V530" s="683"/>
      <c r="W530" s="683"/>
      <c r="X530" s="683"/>
      <c r="Y530" s="683"/>
      <c r="Z530" s="683"/>
      <c r="AA530" s="683"/>
      <c r="AB530" s="683"/>
      <c r="AC530" s="683"/>
      <c r="AE530" s="294" t="str">
        <f t="shared" si="45"/>
        <v/>
      </c>
      <c r="AF530" s="294" t="str">
        <f t="shared" si="46"/>
        <v>×</v>
      </c>
      <c r="AG530" s="284" t="e">
        <f>D530&amp;I530&amp;#REF!</f>
        <v>#REF!</v>
      </c>
      <c r="AH530" s="285" t="e">
        <f>IF(#REF!="○", F530, "")</f>
        <v>#REF!</v>
      </c>
    </row>
    <row r="531" spans="1:34" ht="36.75" customHeight="1">
      <c r="A531" s="286">
        <f t="shared" si="47"/>
        <v>521</v>
      </c>
      <c r="B531" s="287" t="str">
        <f>IF(基本情報入力シート!B559="","",基本情報入力シート!B559)</f>
        <v/>
      </c>
      <c r="C531" s="288" t="str">
        <f>IF(基本情報入力シート!L559="","",基本情報入力シート!L559)</f>
        <v/>
      </c>
      <c r="D531" s="288" t="str">
        <f>IF(基本情報入力シート!Q559="","",基本情報入力シート!Q559)</f>
        <v/>
      </c>
      <c r="E531" s="288" t="str">
        <f>IF(基本情報入力シート!V559="","",基本情報入力シート!V559)</f>
        <v/>
      </c>
      <c r="F531" s="288" t="str">
        <f>IF(基本情報入力シート!W559="","",基本情報入力シート!W559)</f>
        <v/>
      </c>
      <c r="G531" s="288" t="str">
        <f>IF(基本情報入力シート!X559="","",基本情報入力シート!X559)</f>
        <v/>
      </c>
      <c r="H531" s="427" t="str">
        <f>IF(基本情報入力シート!Z559="","",基本情報入力シート!Z559)</f>
        <v/>
      </c>
      <c r="I531" s="428" t="str">
        <f>IF(基本情報入力シート!AC559&lt;&gt;"", 基本情報入力シート!AC559, "")</f>
        <v/>
      </c>
      <c r="J531" s="429" t="str">
        <f>IF(基本情報入力シート!AA559="","",基本情報入力シート!AA559)</f>
        <v/>
      </c>
      <c r="K531" s="56" t="str">
        <f>IF(基本情報入力シート!AB559="","",基本情報入力シート!AB559)</f>
        <v/>
      </c>
      <c r="L531" s="430" t="str">
        <f>IF(G531="","",VLOOKUP(G531,【参考】数式用!$A$3:$C$46,3,FALSE))</f>
        <v/>
      </c>
      <c r="M531" s="289" t="str">
        <f t="shared" si="43"/>
        <v/>
      </c>
      <c r="N531" s="259"/>
      <c r="O531" s="259"/>
      <c r="P531" s="259"/>
      <c r="Q531" s="213"/>
      <c r="R531" s="58"/>
      <c r="S531" s="683" t="str">
        <f t="shared" si="44"/>
        <v/>
      </c>
      <c r="T531" s="683"/>
      <c r="U531" s="683"/>
      <c r="V531" s="683"/>
      <c r="W531" s="683"/>
      <c r="X531" s="683"/>
      <c r="Y531" s="683"/>
      <c r="Z531" s="683"/>
      <c r="AA531" s="683"/>
      <c r="AB531" s="683"/>
      <c r="AC531" s="683"/>
      <c r="AE531" s="294" t="str">
        <f t="shared" si="45"/>
        <v/>
      </c>
      <c r="AF531" s="294" t="str">
        <f t="shared" si="46"/>
        <v>×</v>
      </c>
      <c r="AG531" s="284" t="e">
        <f>D531&amp;I531&amp;#REF!</f>
        <v>#REF!</v>
      </c>
      <c r="AH531" s="285" t="e">
        <f>IF(#REF!="○", F531, "")</f>
        <v>#REF!</v>
      </c>
    </row>
    <row r="532" spans="1:34" ht="36.75" customHeight="1">
      <c r="A532" s="286">
        <f t="shared" si="47"/>
        <v>522</v>
      </c>
      <c r="B532" s="287" t="str">
        <f>IF(基本情報入力シート!B560="","",基本情報入力シート!B560)</f>
        <v/>
      </c>
      <c r="C532" s="288" t="str">
        <f>IF(基本情報入力シート!L560="","",基本情報入力シート!L560)</f>
        <v/>
      </c>
      <c r="D532" s="288" t="str">
        <f>IF(基本情報入力シート!Q560="","",基本情報入力シート!Q560)</f>
        <v/>
      </c>
      <c r="E532" s="288" t="str">
        <f>IF(基本情報入力シート!V560="","",基本情報入力シート!V560)</f>
        <v/>
      </c>
      <c r="F532" s="288" t="str">
        <f>IF(基本情報入力シート!W560="","",基本情報入力シート!W560)</f>
        <v/>
      </c>
      <c r="G532" s="288" t="str">
        <f>IF(基本情報入力シート!X560="","",基本情報入力シート!X560)</f>
        <v/>
      </c>
      <c r="H532" s="427" t="str">
        <f>IF(基本情報入力シート!Z560="","",基本情報入力シート!Z560)</f>
        <v/>
      </c>
      <c r="I532" s="428" t="str">
        <f>IF(基本情報入力シート!AC560&lt;&gt;"", 基本情報入力シート!AC560, "")</f>
        <v/>
      </c>
      <c r="J532" s="429" t="str">
        <f>IF(基本情報入力シート!AA560="","",基本情報入力シート!AA560)</f>
        <v/>
      </c>
      <c r="K532" s="56" t="str">
        <f>IF(基本情報入力シート!AB560="","",基本情報入力シート!AB560)</f>
        <v/>
      </c>
      <c r="L532" s="430" t="str">
        <f>IF(G532="","",VLOOKUP(G532,【参考】数式用!$A$3:$C$46,3,FALSE))</f>
        <v/>
      </c>
      <c r="M532" s="289" t="str">
        <f t="shared" si="43"/>
        <v/>
      </c>
      <c r="N532" s="259"/>
      <c r="O532" s="259"/>
      <c r="P532" s="259"/>
      <c r="Q532" s="213"/>
      <c r="R532" s="58"/>
      <c r="S532" s="683" t="str">
        <f t="shared" si="44"/>
        <v/>
      </c>
      <c r="T532" s="683"/>
      <c r="U532" s="683"/>
      <c r="V532" s="683"/>
      <c r="W532" s="683"/>
      <c r="X532" s="683"/>
      <c r="Y532" s="683"/>
      <c r="Z532" s="683"/>
      <c r="AA532" s="683"/>
      <c r="AB532" s="683"/>
      <c r="AC532" s="683"/>
      <c r="AE532" s="294" t="str">
        <f t="shared" si="45"/>
        <v/>
      </c>
      <c r="AF532" s="294" t="str">
        <f t="shared" si="46"/>
        <v>×</v>
      </c>
      <c r="AG532" s="284" t="e">
        <f>D532&amp;I532&amp;#REF!</f>
        <v>#REF!</v>
      </c>
      <c r="AH532" s="285" t="e">
        <f>IF(#REF!="○", F532, "")</f>
        <v>#REF!</v>
      </c>
    </row>
    <row r="533" spans="1:34" ht="36.75" customHeight="1">
      <c r="A533" s="286">
        <f t="shared" si="47"/>
        <v>523</v>
      </c>
      <c r="B533" s="287" t="str">
        <f>IF(基本情報入力シート!B561="","",基本情報入力シート!B561)</f>
        <v/>
      </c>
      <c r="C533" s="288" t="str">
        <f>IF(基本情報入力シート!L561="","",基本情報入力シート!L561)</f>
        <v/>
      </c>
      <c r="D533" s="288" t="str">
        <f>IF(基本情報入力シート!Q561="","",基本情報入力シート!Q561)</f>
        <v/>
      </c>
      <c r="E533" s="288" t="str">
        <f>IF(基本情報入力シート!V561="","",基本情報入力シート!V561)</f>
        <v/>
      </c>
      <c r="F533" s="288" t="str">
        <f>IF(基本情報入力シート!W561="","",基本情報入力シート!W561)</f>
        <v/>
      </c>
      <c r="G533" s="288" t="str">
        <f>IF(基本情報入力シート!X561="","",基本情報入力シート!X561)</f>
        <v/>
      </c>
      <c r="H533" s="427" t="str">
        <f>IF(基本情報入力シート!Z561="","",基本情報入力シート!Z561)</f>
        <v/>
      </c>
      <c r="I533" s="428" t="str">
        <f>IF(基本情報入力シート!AC561&lt;&gt;"", 基本情報入力シート!AC561, "")</f>
        <v/>
      </c>
      <c r="J533" s="429" t="str">
        <f>IF(基本情報入力シート!AA561="","",基本情報入力シート!AA561)</f>
        <v/>
      </c>
      <c r="K533" s="56" t="str">
        <f>IF(基本情報入力シート!AB561="","",基本情報入力シート!AB561)</f>
        <v/>
      </c>
      <c r="L533" s="430" t="str">
        <f>IF(G533="","",VLOOKUP(G533,【参考】数式用!$A$3:$C$46,3,FALSE))</f>
        <v/>
      </c>
      <c r="M533" s="289" t="str">
        <f t="shared" si="43"/>
        <v/>
      </c>
      <c r="N533" s="259"/>
      <c r="O533" s="259"/>
      <c r="P533" s="259"/>
      <c r="Q533" s="213"/>
      <c r="R533" s="58"/>
      <c r="S533" s="683" t="str">
        <f t="shared" si="44"/>
        <v/>
      </c>
      <c r="T533" s="683"/>
      <c r="U533" s="683"/>
      <c r="V533" s="683"/>
      <c r="W533" s="683"/>
      <c r="X533" s="683"/>
      <c r="Y533" s="683"/>
      <c r="Z533" s="683"/>
      <c r="AA533" s="683"/>
      <c r="AB533" s="683"/>
      <c r="AC533" s="683"/>
      <c r="AE533" s="294" t="str">
        <f t="shared" si="45"/>
        <v/>
      </c>
      <c r="AF533" s="294" t="str">
        <f t="shared" si="46"/>
        <v>×</v>
      </c>
      <c r="AG533" s="284" t="e">
        <f>D533&amp;I533&amp;#REF!</f>
        <v>#REF!</v>
      </c>
      <c r="AH533" s="285" t="e">
        <f>IF(#REF!="○", F533, "")</f>
        <v>#REF!</v>
      </c>
    </row>
    <row r="534" spans="1:34" ht="36.75" customHeight="1">
      <c r="A534" s="286">
        <f t="shared" si="47"/>
        <v>524</v>
      </c>
      <c r="B534" s="287" t="str">
        <f>IF(基本情報入力シート!B562="","",基本情報入力シート!B562)</f>
        <v/>
      </c>
      <c r="C534" s="288" t="str">
        <f>IF(基本情報入力シート!L562="","",基本情報入力シート!L562)</f>
        <v/>
      </c>
      <c r="D534" s="288" t="str">
        <f>IF(基本情報入力シート!Q562="","",基本情報入力シート!Q562)</f>
        <v/>
      </c>
      <c r="E534" s="288" t="str">
        <f>IF(基本情報入力シート!V562="","",基本情報入力シート!V562)</f>
        <v/>
      </c>
      <c r="F534" s="288" t="str">
        <f>IF(基本情報入力シート!W562="","",基本情報入力シート!W562)</f>
        <v/>
      </c>
      <c r="G534" s="288" t="str">
        <f>IF(基本情報入力シート!X562="","",基本情報入力シート!X562)</f>
        <v/>
      </c>
      <c r="H534" s="427" t="str">
        <f>IF(基本情報入力シート!Z562="","",基本情報入力シート!Z562)</f>
        <v/>
      </c>
      <c r="I534" s="428" t="str">
        <f>IF(基本情報入力シート!AC562&lt;&gt;"", 基本情報入力シート!AC562, "")</f>
        <v/>
      </c>
      <c r="J534" s="429" t="str">
        <f>IF(基本情報入力シート!AA562="","",基本情報入力シート!AA562)</f>
        <v/>
      </c>
      <c r="K534" s="56" t="str">
        <f>IF(基本情報入力シート!AB562="","",基本情報入力シート!AB562)</f>
        <v/>
      </c>
      <c r="L534" s="430" t="str">
        <f>IF(G534="","",VLOOKUP(G534,【参考】数式用!$A$3:$C$46,3,FALSE))</f>
        <v/>
      </c>
      <c r="M534" s="289" t="str">
        <f t="shared" si="43"/>
        <v/>
      </c>
      <c r="N534" s="259"/>
      <c r="O534" s="259"/>
      <c r="P534" s="259"/>
      <c r="Q534" s="213"/>
      <c r="R534" s="58"/>
      <c r="S534" s="683" t="str">
        <f t="shared" si="44"/>
        <v/>
      </c>
      <c r="T534" s="683"/>
      <c r="U534" s="683"/>
      <c r="V534" s="683"/>
      <c r="W534" s="683"/>
      <c r="X534" s="683"/>
      <c r="Y534" s="683"/>
      <c r="Z534" s="683"/>
      <c r="AA534" s="683"/>
      <c r="AB534" s="683"/>
      <c r="AC534" s="683"/>
      <c r="AE534" s="294" t="str">
        <f t="shared" si="45"/>
        <v/>
      </c>
      <c r="AF534" s="294" t="str">
        <f t="shared" si="46"/>
        <v>×</v>
      </c>
      <c r="AG534" s="284" t="e">
        <f>D534&amp;I534&amp;#REF!</f>
        <v>#REF!</v>
      </c>
      <c r="AH534" s="285" t="e">
        <f>IF(#REF!="○", F534, "")</f>
        <v>#REF!</v>
      </c>
    </row>
    <row r="535" spans="1:34" ht="36.75" customHeight="1">
      <c r="A535" s="286">
        <f t="shared" si="47"/>
        <v>525</v>
      </c>
      <c r="B535" s="287" t="str">
        <f>IF(基本情報入力シート!B563="","",基本情報入力シート!B563)</f>
        <v/>
      </c>
      <c r="C535" s="288" t="str">
        <f>IF(基本情報入力シート!L563="","",基本情報入力シート!L563)</f>
        <v/>
      </c>
      <c r="D535" s="288" t="str">
        <f>IF(基本情報入力シート!Q563="","",基本情報入力シート!Q563)</f>
        <v/>
      </c>
      <c r="E535" s="288" t="str">
        <f>IF(基本情報入力シート!V563="","",基本情報入力シート!V563)</f>
        <v/>
      </c>
      <c r="F535" s="288" t="str">
        <f>IF(基本情報入力シート!W563="","",基本情報入力シート!W563)</f>
        <v/>
      </c>
      <c r="G535" s="288" t="str">
        <f>IF(基本情報入力シート!X563="","",基本情報入力シート!X563)</f>
        <v/>
      </c>
      <c r="H535" s="427" t="str">
        <f>IF(基本情報入力シート!Z563="","",基本情報入力シート!Z563)</f>
        <v/>
      </c>
      <c r="I535" s="428" t="str">
        <f>IF(基本情報入力シート!AC563&lt;&gt;"", 基本情報入力シート!AC563, "")</f>
        <v/>
      </c>
      <c r="J535" s="429" t="str">
        <f>IF(基本情報入力シート!AA563="","",基本情報入力シート!AA563)</f>
        <v/>
      </c>
      <c r="K535" s="56" t="str">
        <f>IF(基本情報入力シート!AB563="","",基本情報入力シート!AB563)</f>
        <v/>
      </c>
      <c r="L535" s="430" t="str">
        <f>IF(G535="","",VLOOKUP(G535,【参考】数式用!$A$3:$C$46,3,FALSE))</f>
        <v/>
      </c>
      <c r="M535" s="289" t="str">
        <f t="shared" si="43"/>
        <v/>
      </c>
      <c r="N535" s="259"/>
      <c r="O535" s="259"/>
      <c r="P535" s="259"/>
      <c r="Q535" s="213"/>
      <c r="R535" s="58"/>
      <c r="S535" s="683" t="str">
        <f t="shared" si="44"/>
        <v/>
      </c>
      <c r="T535" s="683"/>
      <c r="U535" s="683"/>
      <c r="V535" s="683"/>
      <c r="W535" s="683"/>
      <c r="X535" s="683"/>
      <c r="Y535" s="683"/>
      <c r="Z535" s="683"/>
      <c r="AA535" s="683"/>
      <c r="AB535" s="683"/>
      <c r="AC535" s="683"/>
      <c r="AE535" s="294" t="str">
        <f t="shared" si="45"/>
        <v/>
      </c>
      <c r="AF535" s="294" t="str">
        <f t="shared" si="46"/>
        <v>×</v>
      </c>
      <c r="AG535" s="284" t="e">
        <f>D535&amp;I535&amp;#REF!</f>
        <v>#REF!</v>
      </c>
      <c r="AH535" s="285" t="e">
        <f>IF(#REF!="○", F535, "")</f>
        <v>#REF!</v>
      </c>
    </row>
    <row r="536" spans="1:34" ht="36.75" customHeight="1">
      <c r="A536" s="286">
        <f t="shared" si="47"/>
        <v>526</v>
      </c>
      <c r="B536" s="287" t="str">
        <f>IF(基本情報入力シート!B564="","",基本情報入力シート!B564)</f>
        <v/>
      </c>
      <c r="C536" s="288" t="str">
        <f>IF(基本情報入力シート!L564="","",基本情報入力シート!L564)</f>
        <v/>
      </c>
      <c r="D536" s="288" t="str">
        <f>IF(基本情報入力シート!Q564="","",基本情報入力シート!Q564)</f>
        <v/>
      </c>
      <c r="E536" s="288" t="str">
        <f>IF(基本情報入力シート!V564="","",基本情報入力シート!V564)</f>
        <v/>
      </c>
      <c r="F536" s="288" t="str">
        <f>IF(基本情報入力シート!W564="","",基本情報入力シート!W564)</f>
        <v/>
      </c>
      <c r="G536" s="288" t="str">
        <f>IF(基本情報入力シート!X564="","",基本情報入力シート!X564)</f>
        <v/>
      </c>
      <c r="H536" s="427" t="str">
        <f>IF(基本情報入力シート!Z564="","",基本情報入力シート!Z564)</f>
        <v/>
      </c>
      <c r="I536" s="428" t="str">
        <f>IF(基本情報入力シート!AC564&lt;&gt;"", 基本情報入力シート!AC564, "")</f>
        <v/>
      </c>
      <c r="J536" s="429" t="str">
        <f>IF(基本情報入力シート!AA564="","",基本情報入力シート!AA564)</f>
        <v/>
      </c>
      <c r="K536" s="56" t="str">
        <f>IF(基本情報入力シート!AB564="","",基本情報入力シート!AB564)</f>
        <v/>
      </c>
      <c r="L536" s="430" t="str">
        <f>IF(G536="","",VLOOKUP(G536,【参考】数式用!$A$3:$C$46,3,FALSE))</f>
        <v/>
      </c>
      <c r="M536" s="289" t="str">
        <f t="shared" si="43"/>
        <v/>
      </c>
      <c r="N536" s="259"/>
      <c r="O536" s="259"/>
      <c r="P536" s="259"/>
      <c r="Q536" s="213"/>
      <c r="R536" s="58"/>
      <c r="S536" s="683" t="str">
        <f t="shared" si="44"/>
        <v/>
      </c>
      <c r="T536" s="683"/>
      <c r="U536" s="683"/>
      <c r="V536" s="683"/>
      <c r="W536" s="683"/>
      <c r="X536" s="683"/>
      <c r="Y536" s="683"/>
      <c r="Z536" s="683"/>
      <c r="AA536" s="683"/>
      <c r="AB536" s="683"/>
      <c r="AC536" s="683"/>
      <c r="AE536" s="294" t="str">
        <f t="shared" si="45"/>
        <v/>
      </c>
      <c r="AF536" s="294" t="str">
        <f t="shared" si="46"/>
        <v>×</v>
      </c>
      <c r="AG536" s="284" t="e">
        <f>D536&amp;I536&amp;#REF!</f>
        <v>#REF!</v>
      </c>
      <c r="AH536" s="285" t="e">
        <f>IF(#REF!="○", F536, "")</f>
        <v>#REF!</v>
      </c>
    </row>
    <row r="537" spans="1:34" ht="36.75" customHeight="1">
      <c r="A537" s="286">
        <f t="shared" si="47"/>
        <v>527</v>
      </c>
      <c r="B537" s="287" t="str">
        <f>IF(基本情報入力シート!B565="","",基本情報入力シート!B565)</f>
        <v/>
      </c>
      <c r="C537" s="288" t="str">
        <f>IF(基本情報入力シート!L565="","",基本情報入力シート!L565)</f>
        <v/>
      </c>
      <c r="D537" s="288" t="str">
        <f>IF(基本情報入力シート!Q565="","",基本情報入力シート!Q565)</f>
        <v/>
      </c>
      <c r="E537" s="288" t="str">
        <f>IF(基本情報入力シート!V565="","",基本情報入力シート!V565)</f>
        <v/>
      </c>
      <c r="F537" s="288" t="str">
        <f>IF(基本情報入力シート!W565="","",基本情報入力シート!W565)</f>
        <v/>
      </c>
      <c r="G537" s="288" t="str">
        <f>IF(基本情報入力シート!X565="","",基本情報入力シート!X565)</f>
        <v/>
      </c>
      <c r="H537" s="427" t="str">
        <f>IF(基本情報入力シート!Z565="","",基本情報入力シート!Z565)</f>
        <v/>
      </c>
      <c r="I537" s="428" t="str">
        <f>IF(基本情報入力シート!AC565&lt;&gt;"", 基本情報入力シート!AC565, "")</f>
        <v/>
      </c>
      <c r="J537" s="429" t="str">
        <f>IF(基本情報入力シート!AA565="","",基本情報入力シート!AA565)</f>
        <v/>
      </c>
      <c r="K537" s="56" t="str">
        <f>IF(基本情報入力シート!AB565="","",基本情報入力シート!AB565)</f>
        <v/>
      </c>
      <c r="L537" s="430" t="str">
        <f>IF(G537="","",VLOOKUP(G537,【参考】数式用!$A$3:$C$46,3,FALSE))</f>
        <v/>
      </c>
      <c r="M537" s="289" t="str">
        <f t="shared" si="43"/>
        <v/>
      </c>
      <c r="N537" s="259"/>
      <c r="O537" s="259"/>
      <c r="P537" s="259"/>
      <c r="Q537" s="213"/>
      <c r="R537" s="58"/>
      <c r="S537" s="683" t="str">
        <f t="shared" si="44"/>
        <v/>
      </c>
      <c r="T537" s="683"/>
      <c r="U537" s="683"/>
      <c r="V537" s="683"/>
      <c r="W537" s="683"/>
      <c r="X537" s="683"/>
      <c r="Y537" s="683"/>
      <c r="Z537" s="683"/>
      <c r="AA537" s="683"/>
      <c r="AB537" s="683"/>
      <c r="AC537" s="683"/>
      <c r="AE537" s="294" t="str">
        <f t="shared" si="45"/>
        <v/>
      </c>
      <c r="AF537" s="294" t="str">
        <f t="shared" si="46"/>
        <v>×</v>
      </c>
      <c r="AG537" s="284" t="e">
        <f>D537&amp;I537&amp;#REF!</f>
        <v>#REF!</v>
      </c>
      <c r="AH537" s="285" t="e">
        <f>IF(#REF!="○", F537, "")</f>
        <v>#REF!</v>
      </c>
    </row>
    <row r="538" spans="1:34" ht="36.75" customHeight="1">
      <c r="A538" s="286">
        <f t="shared" si="47"/>
        <v>528</v>
      </c>
      <c r="B538" s="287" t="str">
        <f>IF(基本情報入力シート!B566="","",基本情報入力シート!B566)</f>
        <v/>
      </c>
      <c r="C538" s="288" t="str">
        <f>IF(基本情報入力シート!L566="","",基本情報入力シート!L566)</f>
        <v/>
      </c>
      <c r="D538" s="288" t="str">
        <f>IF(基本情報入力シート!Q566="","",基本情報入力シート!Q566)</f>
        <v/>
      </c>
      <c r="E538" s="288" t="str">
        <f>IF(基本情報入力シート!V566="","",基本情報入力シート!V566)</f>
        <v/>
      </c>
      <c r="F538" s="288" t="str">
        <f>IF(基本情報入力シート!W566="","",基本情報入力シート!W566)</f>
        <v/>
      </c>
      <c r="G538" s="288" t="str">
        <f>IF(基本情報入力シート!X566="","",基本情報入力シート!X566)</f>
        <v/>
      </c>
      <c r="H538" s="427" t="str">
        <f>IF(基本情報入力シート!Z566="","",基本情報入力シート!Z566)</f>
        <v/>
      </c>
      <c r="I538" s="428" t="str">
        <f>IF(基本情報入力シート!AC566&lt;&gt;"", 基本情報入力シート!AC566, "")</f>
        <v/>
      </c>
      <c r="J538" s="429" t="str">
        <f>IF(基本情報入力シート!AA566="","",基本情報入力シート!AA566)</f>
        <v/>
      </c>
      <c r="K538" s="56" t="str">
        <f>IF(基本情報入力シート!AB566="","",基本情報入力シート!AB566)</f>
        <v/>
      </c>
      <c r="L538" s="430" t="str">
        <f>IF(G538="","",VLOOKUP(G538,【参考】数式用!$A$3:$C$46,3,FALSE))</f>
        <v/>
      </c>
      <c r="M538" s="289" t="str">
        <f t="shared" si="43"/>
        <v/>
      </c>
      <c r="N538" s="259"/>
      <c r="O538" s="259"/>
      <c r="P538" s="259"/>
      <c r="Q538" s="213"/>
      <c r="R538" s="58"/>
      <c r="S538" s="683" t="str">
        <f t="shared" si="44"/>
        <v/>
      </c>
      <c r="T538" s="683"/>
      <c r="U538" s="683"/>
      <c r="V538" s="683"/>
      <c r="W538" s="683"/>
      <c r="X538" s="683"/>
      <c r="Y538" s="683"/>
      <c r="Z538" s="683"/>
      <c r="AA538" s="683"/>
      <c r="AB538" s="683"/>
      <c r="AC538" s="683"/>
      <c r="AE538" s="294" t="str">
        <f t="shared" si="45"/>
        <v/>
      </c>
      <c r="AF538" s="294" t="str">
        <f t="shared" si="46"/>
        <v>×</v>
      </c>
      <c r="AG538" s="284" t="e">
        <f>D538&amp;I538&amp;#REF!</f>
        <v>#REF!</v>
      </c>
      <c r="AH538" s="285" t="e">
        <f>IF(#REF!="○", F538, "")</f>
        <v>#REF!</v>
      </c>
    </row>
    <row r="539" spans="1:34" ht="36.75" customHeight="1">
      <c r="A539" s="286">
        <f t="shared" si="47"/>
        <v>529</v>
      </c>
      <c r="B539" s="287" t="str">
        <f>IF(基本情報入力シート!B567="","",基本情報入力シート!B567)</f>
        <v/>
      </c>
      <c r="C539" s="288" t="str">
        <f>IF(基本情報入力シート!L567="","",基本情報入力シート!L567)</f>
        <v/>
      </c>
      <c r="D539" s="288" t="str">
        <f>IF(基本情報入力シート!Q567="","",基本情報入力シート!Q567)</f>
        <v/>
      </c>
      <c r="E539" s="288" t="str">
        <f>IF(基本情報入力シート!V567="","",基本情報入力シート!V567)</f>
        <v/>
      </c>
      <c r="F539" s="288" t="str">
        <f>IF(基本情報入力シート!W567="","",基本情報入力シート!W567)</f>
        <v/>
      </c>
      <c r="G539" s="288" t="str">
        <f>IF(基本情報入力シート!X567="","",基本情報入力シート!X567)</f>
        <v/>
      </c>
      <c r="H539" s="427" t="str">
        <f>IF(基本情報入力シート!Z567="","",基本情報入力シート!Z567)</f>
        <v/>
      </c>
      <c r="I539" s="428" t="str">
        <f>IF(基本情報入力シート!AC567&lt;&gt;"", 基本情報入力シート!AC567, "")</f>
        <v/>
      </c>
      <c r="J539" s="429" t="str">
        <f>IF(基本情報入力シート!AA567="","",基本情報入力シート!AA567)</f>
        <v/>
      </c>
      <c r="K539" s="56" t="str">
        <f>IF(基本情報入力シート!AB567="","",基本情報入力シート!AB567)</f>
        <v/>
      </c>
      <c r="L539" s="430" t="str">
        <f>IF(G539="","",VLOOKUP(G539,【参考】数式用!$A$3:$C$46,3,FALSE))</f>
        <v/>
      </c>
      <c r="M539" s="289" t="str">
        <f t="shared" si="43"/>
        <v/>
      </c>
      <c r="N539" s="259"/>
      <c r="O539" s="259"/>
      <c r="P539" s="259"/>
      <c r="Q539" s="213"/>
      <c r="R539" s="58"/>
      <c r="S539" s="683" t="str">
        <f t="shared" si="44"/>
        <v/>
      </c>
      <c r="T539" s="683"/>
      <c r="U539" s="683"/>
      <c r="V539" s="683"/>
      <c r="W539" s="683"/>
      <c r="X539" s="683"/>
      <c r="Y539" s="683"/>
      <c r="Z539" s="683"/>
      <c r="AA539" s="683"/>
      <c r="AB539" s="683"/>
      <c r="AC539" s="683"/>
      <c r="AE539" s="294" t="str">
        <f t="shared" si="45"/>
        <v/>
      </c>
      <c r="AF539" s="294" t="str">
        <f t="shared" si="46"/>
        <v>×</v>
      </c>
      <c r="AG539" s="284" t="e">
        <f>D539&amp;I539&amp;#REF!</f>
        <v>#REF!</v>
      </c>
      <c r="AH539" s="285" t="e">
        <f>IF(#REF!="○", F539, "")</f>
        <v>#REF!</v>
      </c>
    </row>
    <row r="540" spans="1:34" ht="36.75" customHeight="1">
      <c r="A540" s="286">
        <f t="shared" si="47"/>
        <v>530</v>
      </c>
      <c r="B540" s="287" t="str">
        <f>IF(基本情報入力シート!B568="","",基本情報入力シート!B568)</f>
        <v/>
      </c>
      <c r="C540" s="288" t="str">
        <f>IF(基本情報入力シート!L568="","",基本情報入力シート!L568)</f>
        <v/>
      </c>
      <c r="D540" s="288" t="str">
        <f>IF(基本情報入力シート!Q568="","",基本情報入力シート!Q568)</f>
        <v/>
      </c>
      <c r="E540" s="288" t="str">
        <f>IF(基本情報入力シート!V568="","",基本情報入力シート!V568)</f>
        <v/>
      </c>
      <c r="F540" s="288" t="str">
        <f>IF(基本情報入力シート!W568="","",基本情報入力シート!W568)</f>
        <v/>
      </c>
      <c r="G540" s="288" t="str">
        <f>IF(基本情報入力シート!X568="","",基本情報入力シート!X568)</f>
        <v/>
      </c>
      <c r="H540" s="427" t="str">
        <f>IF(基本情報入力シート!Z568="","",基本情報入力シート!Z568)</f>
        <v/>
      </c>
      <c r="I540" s="428" t="str">
        <f>IF(基本情報入力シート!AC568&lt;&gt;"", 基本情報入力シート!AC568, "")</f>
        <v/>
      </c>
      <c r="J540" s="429" t="str">
        <f>IF(基本情報入力シート!AA568="","",基本情報入力シート!AA568)</f>
        <v/>
      </c>
      <c r="K540" s="56" t="str">
        <f>IF(基本情報入力シート!AB568="","",基本情報入力シート!AB568)</f>
        <v/>
      </c>
      <c r="L540" s="430" t="str">
        <f>IF(G540="","",VLOOKUP(G540,【参考】数式用!$A$3:$C$46,3,FALSE))</f>
        <v/>
      </c>
      <c r="M540" s="289" t="str">
        <f t="shared" si="43"/>
        <v/>
      </c>
      <c r="N540" s="259"/>
      <c r="O540" s="259"/>
      <c r="P540" s="259"/>
      <c r="Q540" s="213"/>
      <c r="R540" s="58"/>
      <c r="S540" s="683" t="str">
        <f t="shared" si="44"/>
        <v/>
      </c>
      <c r="T540" s="683"/>
      <c r="U540" s="683"/>
      <c r="V540" s="683"/>
      <c r="W540" s="683"/>
      <c r="X540" s="683"/>
      <c r="Y540" s="683"/>
      <c r="Z540" s="683"/>
      <c r="AA540" s="683"/>
      <c r="AB540" s="683"/>
      <c r="AC540" s="683"/>
      <c r="AE540" s="294" t="str">
        <f t="shared" si="45"/>
        <v/>
      </c>
      <c r="AF540" s="294" t="str">
        <f t="shared" si="46"/>
        <v>×</v>
      </c>
      <c r="AG540" s="284" t="e">
        <f>D540&amp;I540&amp;#REF!</f>
        <v>#REF!</v>
      </c>
      <c r="AH540" s="285" t="e">
        <f>IF(#REF!="○", F540, "")</f>
        <v>#REF!</v>
      </c>
    </row>
    <row r="541" spans="1:34" ht="36.75" customHeight="1">
      <c r="A541" s="286">
        <f t="shared" si="47"/>
        <v>531</v>
      </c>
      <c r="B541" s="287" t="str">
        <f>IF(基本情報入力シート!B569="","",基本情報入力シート!B569)</f>
        <v/>
      </c>
      <c r="C541" s="288" t="str">
        <f>IF(基本情報入力シート!L569="","",基本情報入力シート!L569)</f>
        <v/>
      </c>
      <c r="D541" s="288" t="str">
        <f>IF(基本情報入力シート!Q569="","",基本情報入力シート!Q569)</f>
        <v/>
      </c>
      <c r="E541" s="288" t="str">
        <f>IF(基本情報入力シート!V569="","",基本情報入力シート!V569)</f>
        <v/>
      </c>
      <c r="F541" s="288" t="str">
        <f>IF(基本情報入力シート!W569="","",基本情報入力シート!W569)</f>
        <v/>
      </c>
      <c r="G541" s="288" t="str">
        <f>IF(基本情報入力シート!X569="","",基本情報入力シート!X569)</f>
        <v/>
      </c>
      <c r="H541" s="427" t="str">
        <f>IF(基本情報入力シート!Z569="","",基本情報入力シート!Z569)</f>
        <v/>
      </c>
      <c r="I541" s="428" t="str">
        <f>IF(基本情報入力シート!AC569&lt;&gt;"", 基本情報入力シート!AC569, "")</f>
        <v/>
      </c>
      <c r="J541" s="429" t="str">
        <f>IF(基本情報入力シート!AA569="","",基本情報入力シート!AA569)</f>
        <v/>
      </c>
      <c r="K541" s="56" t="str">
        <f>IF(基本情報入力シート!AB569="","",基本情報入力シート!AB569)</f>
        <v/>
      </c>
      <c r="L541" s="430" t="str">
        <f>IF(G541="","",VLOOKUP(G541,【参考】数式用!$A$3:$C$46,3,FALSE))</f>
        <v/>
      </c>
      <c r="M541" s="289" t="str">
        <f t="shared" si="43"/>
        <v/>
      </c>
      <c r="N541" s="259"/>
      <c r="O541" s="259"/>
      <c r="P541" s="259"/>
      <c r="Q541" s="213"/>
      <c r="R541" s="58"/>
      <c r="S541" s="683" t="str">
        <f t="shared" si="44"/>
        <v/>
      </c>
      <c r="T541" s="683"/>
      <c r="U541" s="683"/>
      <c r="V541" s="683"/>
      <c r="W541" s="683"/>
      <c r="X541" s="683"/>
      <c r="Y541" s="683"/>
      <c r="Z541" s="683"/>
      <c r="AA541" s="683"/>
      <c r="AB541" s="683"/>
      <c r="AC541" s="683"/>
      <c r="AE541" s="294" t="str">
        <f t="shared" si="45"/>
        <v/>
      </c>
      <c r="AF541" s="294" t="str">
        <f t="shared" si="46"/>
        <v>×</v>
      </c>
      <c r="AG541" s="284" t="e">
        <f>D541&amp;I541&amp;#REF!</f>
        <v>#REF!</v>
      </c>
      <c r="AH541" s="285" t="e">
        <f>IF(#REF!="○", F541, "")</f>
        <v>#REF!</v>
      </c>
    </row>
    <row r="542" spans="1:34" ht="36.75" customHeight="1">
      <c r="A542" s="286">
        <f t="shared" si="47"/>
        <v>532</v>
      </c>
      <c r="B542" s="287" t="str">
        <f>IF(基本情報入力シート!B570="","",基本情報入力シート!B570)</f>
        <v/>
      </c>
      <c r="C542" s="288" t="str">
        <f>IF(基本情報入力シート!L570="","",基本情報入力シート!L570)</f>
        <v/>
      </c>
      <c r="D542" s="288" t="str">
        <f>IF(基本情報入力シート!Q570="","",基本情報入力シート!Q570)</f>
        <v/>
      </c>
      <c r="E542" s="288" t="str">
        <f>IF(基本情報入力シート!V570="","",基本情報入力シート!V570)</f>
        <v/>
      </c>
      <c r="F542" s="288" t="str">
        <f>IF(基本情報入力シート!W570="","",基本情報入力シート!W570)</f>
        <v/>
      </c>
      <c r="G542" s="288" t="str">
        <f>IF(基本情報入力シート!X570="","",基本情報入力シート!X570)</f>
        <v/>
      </c>
      <c r="H542" s="427" t="str">
        <f>IF(基本情報入力シート!Z570="","",基本情報入力シート!Z570)</f>
        <v/>
      </c>
      <c r="I542" s="428" t="str">
        <f>IF(基本情報入力シート!AC570&lt;&gt;"", 基本情報入力シート!AC570, "")</f>
        <v/>
      </c>
      <c r="J542" s="429" t="str">
        <f>IF(基本情報入力シート!AA570="","",基本情報入力シート!AA570)</f>
        <v/>
      </c>
      <c r="K542" s="56" t="str">
        <f>IF(基本情報入力シート!AB570="","",基本情報入力シート!AB570)</f>
        <v/>
      </c>
      <c r="L542" s="430" t="str">
        <f>IF(G542="","",VLOOKUP(G542,【参考】数式用!$A$3:$C$46,3,FALSE))</f>
        <v/>
      </c>
      <c r="M542" s="289" t="str">
        <f t="shared" si="43"/>
        <v/>
      </c>
      <c r="N542" s="259"/>
      <c r="O542" s="259"/>
      <c r="P542" s="259"/>
      <c r="Q542" s="213"/>
      <c r="R542" s="58"/>
      <c r="S542" s="683" t="str">
        <f t="shared" si="44"/>
        <v/>
      </c>
      <c r="T542" s="683"/>
      <c r="U542" s="683"/>
      <c r="V542" s="683"/>
      <c r="W542" s="683"/>
      <c r="X542" s="683"/>
      <c r="Y542" s="683"/>
      <c r="Z542" s="683"/>
      <c r="AA542" s="683"/>
      <c r="AB542" s="683"/>
      <c r="AC542" s="683"/>
      <c r="AE542" s="294" t="str">
        <f t="shared" si="45"/>
        <v/>
      </c>
      <c r="AF542" s="294" t="str">
        <f t="shared" si="46"/>
        <v>×</v>
      </c>
      <c r="AG542" s="284" t="e">
        <f>D542&amp;I542&amp;#REF!</f>
        <v>#REF!</v>
      </c>
      <c r="AH542" s="285" t="e">
        <f>IF(#REF!="○", F542, "")</f>
        <v>#REF!</v>
      </c>
    </row>
    <row r="543" spans="1:34" ht="36.75" customHeight="1">
      <c r="A543" s="286">
        <f t="shared" si="47"/>
        <v>533</v>
      </c>
      <c r="B543" s="287" t="str">
        <f>IF(基本情報入力シート!B571="","",基本情報入力シート!B571)</f>
        <v/>
      </c>
      <c r="C543" s="288" t="str">
        <f>IF(基本情報入力シート!L571="","",基本情報入力シート!L571)</f>
        <v/>
      </c>
      <c r="D543" s="288" t="str">
        <f>IF(基本情報入力シート!Q571="","",基本情報入力シート!Q571)</f>
        <v/>
      </c>
      <c r="E543" s="288" t="str">
        <f>IF(基本情報入力シート!V571="","",基本情報入力シート!V571)</f>
        <v/>
      </c>
      <c r="F543" s="288" t="str">
        <f>IF(基本情報入力シート!W571="","",基本情報入力シート!W571)</f>
        <v/>
      </c>
      <c r="G543" s="288" t="str">
        <f>IF(基本情報入力シート!X571="","",基本情報入力シート!X571)</f>
        <v/>
      </c>
      <c r="H543" s="427" t="str">
        <f>IF(基本情報入力シート!Z571="","",基本情報入力シート!Z571)</f>
        <v/>
      </c>
      <c r="I543" s="428" t="str">
        <f>IF(基本情報入力シート!AC571&lt;&gt;"", 基本情報入力シート!AC571, "")</f>
        <v/>
      </c>
      <c r="J543" s="429" t="str">
        <f>IF(基本情報入力シート!AA571="","",基本情報入力シート!AA571)</f>
        <v/>
      </c>
      <c r="K543" s="56" t="str">
        <f>IF(基本情報入力シート!AB571="","",基本情報入力シート!AB571)</f>
        <v/>
      </c>
      <c r="L543" s="430" t="str">
        <f>IF(G543="","",VLOOKUP(G543,【参考】数式用!$A$3:$C$46,3,FALSE))</f>
        <v/>
      </c>
      <c r="M543" s="289" t="str">
        <f t="shared" si="43"/>
        <v/>
      </c>
      <c r="N543" s="259"/>
      <c r="O543" s="259"/>
      <c r="P543" s="259"/>
      <c r="Q543" s="213"/>
      <c r="R543" s="58"/>
      <c r="S543" s="683" t="str">
        <f t="shared" si="44"/>
        <v/>
      </c>
      <c r="T543" s="683"/>
      <c r="U543" s="683"/>
      <c r="V543" s="683"/>
      <c r="W543" s="683"/>
      <c r="X543" s="683"/>
      <c r="Y543" s="683"/>
      <c r="Z543" s="683"/>
      <c r="AA543" s="683"/>
      <c r="AB543" s="683"/>
      <c r="AC543" s="683"/>
      <c r="AE543" s="294" t="str">
        <f t="shared" si="45"/>
        <v/>
      </c>
      <c r="AF543" s="294" t="str">
        <f t="shared" si="46"/>
        <v>×</v>
      </c>
      <c r="AG543" s="284" t="e">
        <f>D543&amp;I543&amp;#REF!</f>
        <v>#REF!</v>
      </c>
      <c r="AH543" s="285" t="e">
        <f>IF(#REF!="○", F543, "")</f>
        <v>#REF!</v>
      </c>
    </row>
    <row r="544" spans="1:34" ht="36.75" customHeight="1">
      <c r="A544" s="286">
        <f t="shared" si="47"/>
        <v>534</v>
      </c>
      <c r="B544" s="287" t="str">
        <f>IF(基本情報入力シート!B572="","",基本情報入力シート!B572)</f>
        <v/>
      </c>
      <c r="C544" s="288" t="str">
        <f>IF(基本情報入力シート!L572="","",基本情報入力シート!L572)</f>
        <v/>
      </c>
      <c r="D544" s="288" t="str">
        <f>IF(基本情報入力シート!Q572="","",基本情報入力シート!Q572)</f>
        <v/>
      </c>
      <c r="E544" s="288" t="str">
        <f>IF(基本情報入力シート!V572="","",基本情報入力シート!V572)</f>
        <v/>
      </c>
      <c r="F544" s="288" t="str">
        <f>IF(基本情報入力シート!W572="","",基本情報入力シート!W572)</f>
        <v/>
      </c>
      <c r="G544" s="288" t="str">
        <f>IF(基本情報入力シート!X572="","",基本情報入力シート!X572)</f>
        <v/>
      </c>
      <c r="H544" s="427" t="str">
        <f>IF(基本情報入力シート!Z572="","",基本情報入力シート!Z572)</f>
        <v/>
      </c>
      <c r="I544" s="428" t="str">
        <f>IF(基本情報入力シート!AC572&lt;&gt;"", 基本情報入力シート!AC572, "")</f>
        <v/>
      </c>
      <c r="J544" s="429" t="str">
        <f>IF(基本情報入力シート!AA572="","",基本情報入力シート!AA572)</f>
        <v/>
      </c>
      <c r="K544" s="56" t="str">
        <f>IF(基本情報入力シート!AB572="","",基本情報入力シート!AB572)</f>
        <v/>
      </c>
      <c r="L544" s="430" t="str">
        <f>IF(G544="","",VLOOKUP(G544,【参考】数式用!$A$3:$C$46,3,FALSE))</f>
        <v/>
      </c>
      <c r="M544" s="289" t="str">
        <f t="shared" si="43"/>
        <v/>
      </c>
      <c r="N544" s="259"/>
      <c r="O544" s="259"/>
      <c r="P544" s="259"/>
      <c r="Q544" s="213"/>
      <c r="R544" s="58"/>
      <c r="S544" s="683" t="str">
        <f t="shared" si="44"/>
        <v/>
      </c>
      <c r="T544" s="683"/>
      <c r="U544" s="683"/>
      <c r="V544" s="683"/>
      <c r="W544" s="683"/>
      <c r="X544" s="683"/>
      <c r="Y544" s="683"/>
      <c r="Z544" s="683"/>
      <c r="AA544" s="683"/>
      <c r="AB544" s="683"/>
      <c r="AC544" s="683"/>
      <c r="AE544" s="294" t="str">
        <f t="shared" si="45"/>
        <v/>
      </c>
      <c r="AF544" s="294" t="str">
        <f t="shared" si="46"/>
        <v>×</v>
      </c>
      <c r="AG544" s="284" t="e">
        <f>D544&amp;I544&amp;#REF!</f>
        <v>#REF!</v>
      </c>
      <c r="AH544" s="285" t="e">
        <f>IF(#REF!="○", F544, "")</f>
        <v>#REF!</v>
      </c>
    </row>
    <row r="545" spans="1:34" ht="36.75" customHeight="1">
      <c r="A545" s="286">
        <f t="shared" si="47"/>
        <v>535</v>
      </c>
      <c r="B545" s="287" t="str">
        <f>IF(基本情報入力シート!B573="","",基本情報入力シート!B573)</f>
        <v/>
      </c>
      <c r="C545" s="288" t="str">
        <f>IF(基本情報入力シート!L573="","",基本情報入力シート!L573)</f>
        <v/>
      </c>
      <c r="D545" s="288" t="str">
        <f>IF(基本情報入力シート!Q573="","",基本情報入力シート!Q573)</f>
        <v/>
      </c>
      <c r="E545" s="288" t="str">
        <f>IF(基本情報入力シート!V573="","",基本情報入力シート!V573)</f>
        <v/>
      </c>
      <c r="F545" s="288" t="str">
        <f>IF(基本情報入力シート!W573="","",基本情報入力シート!W573)</f>
        <v/>
      </c>
      <c r="G545" s="288" t="str">
        <f>IF(基本情報入力シート!X573="","",基本情報入力シート!X573)</f>
        <v/>
      </c>
      <c r="H545" s="427" t="str">
        <f>IF(基本情報入力シート!Z573="","",基本情報入力シート!Z573)</f>
        <v/>
      </c>
      <c r="I545" s="428" t="str">
        <f>IF(基本情報入力シート!AC573&lt;&gt;"", 基本情報入力シート!AC573, "")</f>
        <v/>
      </c>
      <c r="J545" s="429" t="str">
        <f>IF(基本情報入力シート!AA573="","",基本情報入力シート!AA573)</f>
        <v/>
      </c>
      <c r="K545" s="56" t="str">
        <f>IF(基本情報入力シート!AB573="","",基本情報入力シート!AB573)</f>
        <v/>
      </c>
      <c r="L545" s="430" t="str">
        <f>IF(G545="","",VLOOKUP(G545,【参考】数式用!$A$3:$C$46,3,FALSE))</f>
        <v/>
      </c>
      <c r="M545" s="289" t="str">
        <f t="shared" si="43"/>
        <v/>
      </c>
      <c r="N545" s="259"/>
      <c r="O545" s="259"/>
      <c r="P545" s="259"/>
      <c r="Q545" s="213"/>
      <c r="R545" s="58"/>
      <c r="S545" s="683" t="str">
        <f t="shared" si="44"/>
        <v/>
      </c>
      <c r="T545" s="683"/>
      <c r="U545" s="683"/>
      <c r="V545" s="683"/>
      <c r="W545" s="683"/>
      <c r="X545" s="683"/>
      <c r="Y545" s="683"/>
      <c r="Z545" s="683"/>
      <c r="AA545" s="683"/>
      <c r="AB545" s="683"/>
      <c r="AC545" s="683"/>
      <c r="AE545" s="294" t="str">
        <f t="shared" si="45"/>
        <v/>
      </c>
      <c r="AF545" s="294" t="str">
        <f t="shared" si="46"/>
        <v>×</v>
      </c>
      <c r="AG545" s="284" t="e">
        <f>D545&amp;I545&amp;#REF!</f>
        <v>#REF!</v>
      </c>
      <c r="AH545" s="285" t="e">
        <f>IF(#REF!="○", F545, "")</f>
        <v>#REF!</v>
      </c>
    </row>
    <row r="546" spans="1:34" ht="36.75" customHeight="1">
      <c r="A546" s="286">
        <f t="shared" si="47"/>
        <v>536</v>
      </c>
      <c r="B546" s="287" t="str">
        <f>IF(基本情報入力シート!B574="","",基本情報入力シート!B574)</f>
        <v/>
      </c>
      <c r="C546" s="288" t="str">
        <f>IF(基本情報入力シート!L574="","",基本情報入力シート!L574)</f>
        <v/>
      </c>
      <c r="D546" s="288" t="str">
        <f>IF(基本情報入力シート!Q574="","",基本情報入力シート!Q574)</f>
        <v/>
      </c>
      <c r="E546" s="288" t="str">
        <f>IF(基本情報入力シート!V574="","",基本情報入力シート!V574)</f>
        <v/>
      </c>
      <c r="F546" s="288" t="str">
        <f>IF(基本情報入力シート!W574="","",基本情報入力シート!W574)</f>
        <v/>
      </c>
      <c r="G546" s="288" t="str">
        <f>IF(基本情報入力シート!X574="","",基本情報入力シート!X574)</f>
        <v/>
      </c>
      <c r="H546" s="427" t="str">
        <f>IF(基本情報入力シート!Z574="","",基本情報入力シート!Z574)</f>
        <v/>
      </c>
      <c r="I546" s="428" t="str">
        <f>IF(基本情報入力シート!AC574&lt;&gt;"", 基本情報入力シート!AC574, "")</f>
        <v/>
      </c>
      <c r="J546" s="429" t="str">
        <f>IF(基本情報入力シート!AA574="","",基本情報入力シート!AA574)</f>
        <v/>
      </c>
      <c r="K546" s="56" t="str">
        <f>IF(基本情報入力シート!AB574="","",基本情報入力シート!AB574)</f>
        <v/>
      </c>
      <c r="L546" s="430" t="str">
        <f>IF(G546="","",VLOOKUP(G546,【参考】数式用!$A$3:$C$46,3,FALSE))</f>
        <v/>
      </c>
      <c r="M546" s="289" t="str">
        <f t="shared" si="43"/>
        <v/>
      </c>
      <c r="N546" s="259"/>
      <c r="O546" s="259"/>
      <c r="P546" s="259"/>
      <c r="Q546" s="213"/>
      <c r="R546" s="58"/>
      <c r="S546" s="683" t="str">
        <f t="shared" si="44"/>
        <v/>
      </c>
      <c r="T546" s="683"/>
      <c r="U546" s="683"/>
      <c r="V546" s="683"/>
      <c r="W546" s="683"/>
      <c r="X546" s="683"/>
      <c r="Y546" s="683"/>
      <c r="Z546" s="683"/>
      <c r="AA546" s="683"/>
      <c r="AB546" s="683"/>
      <c r="AC546" s="683"/>
      <c r="AE546" s="294" t="str">
        <f t="shared" si="45"/>
        <v/>
      </c>
      <c r="AF546" s="294" t="str">
        <f t="shared" si="46"/>
        <v>×</v>
      </c>
      <c r="AG546" s="284" t="e">
        <f>D546&amp;I546&amp;#REF!</f>
        <v>#REF!</v>
      </c>
      <c r="AH546" s="285" t="e">
        <f>IF(#REF!="○", F546, "")</f>
        <v>#REF!</v>
      </c>
    </row>
    <row r="547" spans="1:34" ht="36.75" customHeight="1">
      <c r="A547" s="286">
        <f t="shared" si="47"/>
        <v>537</v>
      </c>
      <c r="B547" s="287" t="str">
        <f>IF(基本情報入力シート!B575="","",基本情報入力シート!B575)</f>
        <v/>
      </c>
      <c r="C547" s="288" t="str">
        <f>IF(基本情報入力シート!L575="","",基本情報入力シート!L575)</f>
        <v/>
      </c>
      <c r="D547" s="288" t="str">
        <f>IF(基本情報入力シート!Q575="","",基本情報入力シート!Q575)</f>
        <v/>
      </c>
      <c r="E547" s="288" t="str">
        <f>IF(基本情報入力シート!V575="","",基本情報入力シート!V575)</f>
        <v/>
      </c>
      <c r="F547" s="288" t="str">
        <f>IF(基本情報入力シート!W575="","",基本情報入力シート!W575)</f>
        <v/>
      </c>
      <c r="G547" s="288" t="str">
        <f>IF(基本情報入力シート!X575="","",基本情報入力シート!X575)</f>
        <v/>
      </c>
      <c r="H547" s="427" t="str">
        <f>IF(基本情報入力シート!Z575="","",基本情報入力シート!Z575)</f>
        <v/>
      </c>
      <c r="I547" s="428" t="str">
        <f>IF(基本情報入力シート!AC575&lt;&gt;"", 基本情報入力シート!AC575, "")</f>
        <v/>
      </c>
      <c r="J547" s="429" t="str">
        <f>IF(基本情報入力シート!AA575="","",基本情報入力シート!AA575)</f>
        <v/>
      </c>
      <c r="K547" s="56" t="str">
        <f>IF(基本情報入力シート!AB575="","",基本情報入力シート!AB575)</f>
        <v/>
      </c>
      <c r="L547" s="430" t="str">
        <f>IF(G547="","",VLOOKUP(G547,【参考】数式用!$A$3:$C$46,3,FALSE))</f>
        <v/>
      </c>
      <c r="M547" s="289" t="str">
        <f t="shared" si="43"/>
        <v/>
      </c>
      <c r="N547" s="259"/>
      <c r="O547" s="259"/>
      <c r="P547" s="259"/>
      <c r="Q547" s="213"/>
      <c r="R547" s="58"/>
      <c r="S547" s="683" t="str">
        <f t="shared" si="44"/>
        <v/>
      </c>
      <c r="T547" s="683"/>
      <c r="U547" s="683"/>
      <c r="V547" s="683"/>
      <c r="W547" s="683"/>
      <c r="X547" s="683"/>
      <c r="Y547" s="683"/>
      <c r="Z547" s="683"/>
      <c r="AA547" s="683"/>
      <c r="AB547" s="683"/>
      <c r="AC547" s="683"/>
      <c r="AE547" s="294" t="str">
        <f t="shared" si="45"/>
        <v/>
      </c>
      <c r="AF547" s="294" t="str">
        <f t="shared" si="46"/>
        <v>×</v>
      </c>
      <c r="AG547" s="284" t="e">
        <f>D547&amp;I547&amp;#REF!</f>
        <v>#REF!</v>
      </c>
      <c r="AH547" s="285" t="e">
        <f>IF(#REF!="○", F547, "")</f>
        <v>#REF!</v>
      </c>
    </row>
    <row r="548" spans="1:34" ht="36.75" customHeight="1">
      <c r="A548" s="286">
        <f t="shared" si="47"/>
        <v>538</v>
      </c>
      <c r="B548" s="287" t="str">
        <f>IF(基本情報入力シート!B576="","",基本情報入力シート!B576)</f>
        <v/>
      </c>
      <c r="C548" s="288" t="str">
        <f>IF(基本情報入力シート!L576="","",基本情報入力シート!L576)</f>
        <v/>
      </c>
      <c r="D548" s="288" t="str">
        <f>IF(基本情報入力シート!Q576="","",基本情報入力シート!Q576)</f>
        <v/>
      </c>
      <c r="E548" s="288" t="str">
        <f>IF(基本情報入力シート!V576="","",基本情報入力シート!V576)</f>
        <v/>
      </c>
      <c r="F548" s="288" t="str">
        <f>IF(基本情報入力シート!W576="","",基本情報入力シート!W576)</f>
        <v/>
      </c>
      <c r="G548" s="288" t="str">
        <f>IF(基本情報入力シート!X576="","",基本情報入力シート!X576)</f>
        <v/>
      </c>
      <c r="H548" s="427" t="str">
        <f>IF(基本情報入力シート!Z576="","",基本情報入力シート!Z576)</f>
        <v/>
      </c>
      <c r="I548" s="428" t="str">
        <f>IF(基本情報入力シート!AC576&lt;&gt;"", 基本情報入力シート!AC576, "")</f>
        <v/>
      </c>
      <c r="J548" s="429" t="str">
        <f>IF(基本情報入力シート!AA576="","",基本情報入力シート!AA576)</f>
        <v/>
      </c>
      <c r="K548" s="56" t="str">
        <f>IF(基本情報入力シート!AB576="","",基本情報入力シート!AB576)</f>
        <v/>
      </c>
      <c r="L548" s="430" t="str">
        <f>IF(G548="","",VLOOKUP(G548,【参考】数式用!$A$3:$C$46,3,FALSE))</f>
        <v/>
      </c>
      <c r="M548" s="289" t="str">
        <f t="shared" si="43"/>
        <v/>
      </c>
      <c r="N548" s="259"/>
      <c r="O548" s="259"/>
      <c r="P548" s="259"/>
      <c r="Q548" s="213"/>
      <c r="R548" s="58"/>
      <c r="S548" s="683" t="str">
        <f t="shared" si="44"/>
        <v/>
      </c>
      <c r="T548" s="683"/>
      <c r="U548" s="683"/>
      <c r="V548" s="683"/>
      <c r="W548" s="683"/>
      <c r="X548" s="683"/>
      <c r="Y548" s="683"/>
      <c r="Z548" s="683"/>
      <c r="AA548" s="683"/>
      <c r="AB548" s="683"/>
      <c r="AC548" s="683"/>
      <c r="AE548" s="294" t="str">
        <f t="shared" si="45"/>
        <v/>
      </c>
      <c r="AF548" s="294" t="str">
        <f t="shared" si="46"/>
        <v>×</v>
      </c>
      <c r="AG548" s="284" t="e">
        <f>D548&amp;I548&amp;#REF!</f>
        <v>#REF!</v>
      </c>
      <c r="AH548" s="285" t="e">
        <f>IF(#REF!="○", F548, "")</f>
        <v>#REF!</v>
      </c>
    </row>
    <row r="549" spans="1:34" ht="36.75" customHeight="1">
      <c r="A549" s="286">
        <f t="shared" si="47"/>
        <v>539</v>
      </c>
      <c r="B549" s="287" t="str">
        <f>IF(基本情報入力シート!B577="","",基本情報入力シート!B577)</f>
        <v/>
      </c>
      <c r="C549" s="288" t="str">
        <f>IF(基本情報入力シート!L577="","",基本情報入力シート!L577)</f>
        <v/>
      </c>
      <c r="D549" s="288" t="str">
        <f>IF(基本情報入力シート!Q577="","",基本情報入力シート!Q577)</f>
        <v/>
      </c>
      <c r="E549" s="288" t="str">
        <f>IF(基本情報入力シート!V577="","",基本情報入力シート!V577)</f>
        <v/>
      </c>
      <c r="F549" s="288" t="str">
        <f>IF(基本情報入力シート!W577="","",基本情報入力シート!W577)</f>
        <v/>
      </c>
      <c r="G549" s="288" t="str">
        <f>IF(基本情報入力シート!X577="","",基本情報入力シート!X577)</f>
        <v/>
      </c>
      <c r="H549" s="427" t="str">
        <f>IF(基本情報入力シート!Z577="","",基本情報入力シート!Z577)</f>
        <v/>
      </c>
      <c r="I549" s="428" t="str">
        <f>IF(基本情報入力シート!AC577&lt;&gt;"", 基本情報入力シート!AC577, "")</f>
        <v/>
      </c>
      <c r="J549" s="429" t="str">
        <f>IF(基本情報入力シート!AA577="","",基本情報入力シート!AA577)</f>
        <v/>
      </c>
      <c r="K549" s="56" t="str">
        <f>IF(基本情報入力シート!AB577="","",基本情報入力シート!AB577)</f>
        <v/>
      </c>
      <c r="L549" s="430" t="str">
        <f>IF(G549="","",VLOOKUP(G549,【参考】数式用!$A$3:$C$46,3,FALSE))</f>
        <v/>
      </c>
      <c r="M549" s="289" t="str">
        <f t="shared" si="43"/>
        <v/>
      </c>
      <c r="N549" s="259"/>
      <c r="O549" s="259"/>
      <c r="P549" s="259"/>
      <c r="Q549" s="213"/>
      <c r="R549" s="58"/>
      <c r="S549" s="683" t="str">
        <f t="shared" si="44"/>
        <v/>
      </c>
      <c r="T549" s="683"/>
      <c r="U549" s="683"/>
      <c r="V549" s="683"/>
      <c r="W549" s="683"/>
      <c r="X549" s="683"/>
      <c r="Y549" s="683"/>
      <c r="Z549" s="683"/>
      <c r="AA549" s="683"/>
      <c r="AB549" s="683"/>
      <c r="AC549" s="683"/>
      <c r="AE549" s="294" t="str">
        <f t="shared" si="45"/>
        <v/>
      </c>
      <c r="AF549" s="294" t="str">
        <f t="shared" si="46"/>
        <v>×</v>
      </c>
      <c r="AG549" s="284" t="e">
        <f>D549&amp;I549&amp;#REF!</f>
        <v>#REF!</v>
      </c>
      <c r="AH549" s="285" t="e">
        <f>IF(#REF!="○", F549, "")</f>
        <v>#REF!</v>
      </c>
    </row>
    <row r="550" spans="1:34" ht="36.75" customHeight="1">
      <c r="A550" s="286">
        <f t="shared" si="47"/>
        <v>540</v>
      </c>
      <c r="B550" s="287" t="str">
        <f>IF(基本情報入力シート!B578="","",基本情報入力シート!B578)</f>
        <v/>
      </c>
      <c r="C550" s="288" t="str">
        <f>IF(基本情報入力シート!L578="","",基本情報入力シート!L578)</f>
        <v/>
      </c>
      <c r="D550" s="288" t="str">
        <f>IF(基本情報入力シート!Q578="","",基本情報入力シート!Q578)</f>
        <v/>
      </c>
      <c r="E550" s="288" t="str">
        <f>IF(基本情報入力シート!V578="","",基本情報入力シート!V578)</f>
        <v/>
      </c>
      <c r="F550" s="288" t="str">
        <f>IF(基本情報入力シート!W578="","",基本情報入力シート!W578)</f>
        <v/>
      </c>
      <c r="G550" s="288" t="str">
        <f>IF(基本情報入力シート!X578="","",基本情報入力シート!X578)</f>
        <v/>
      </c>
      <c r="H550" s="427" t="str">
        <f>IF(基本情報入力シート!Z578="","",基本情報入力シート!Z578)</f>
        <v/>
      </c>
      <c r="I550" s="428" t="str">
        <f>IF(基本情報入力シート!AC578&lt;&gt;"", 基本情報入力シート!AC578, "")</f>
        <v/>
      </c>
      <c r="J550" s="429" t="str">
        <f>IF(基本情報入力シート!AA578="","",基本情報入力シート!AA578)</f>
        <v/>
      </c>
      <c r="K550" s="56" t="str">
        <f>IF(基本情報入力シート!AB578="","",基本情報入力シート!AB578)</f>
        <v/>
      </c>
      <c r="L550" s="430" t="str">
        <f>IF(G550="","",VLOOKUP(G550,【参考】数式用!$A$3:$C$46,3,FALSE))</f>
        <v/>
      </c>
      <c r="M550" s="289" t="str">
        <f t="shared" si="43"/>
        <v/>
      </c>
      <c r="N550" s="259"/>
      <c r="O550" s="259"/>
      <c r="P550" s="259"/>
      <c r="Q550" s="213"/>
      <c r="R550" s="58"/>
      <c r="S550" s="683" t="str">
        <f t="shared" si="44"/>
        <v/>
      </c>
      <c r="T550" s="683"/>
      <c r="U550" s="683"/>
      <c r="V550" s="683"/>
      <c r="W550" s="683"/>
      <c r="X550" s="683"/>
      <c r="Y550" s="683"/>
      <c r="Z550" s="683"/>
      <c r="AA550" s="683"/>
      <c r="AB550" s="683"/>
      <c r="AC550" s="683"/>
      <c r="AE550" s="294" t="str">
        <f t="shared" si="45"/>
        <v/>
      </c>
      <c r="AF550" s="294" t="str">
        <f t="shared" si="46"/>
        <v>×</v>
      </c>
      <c r="AG550" s="284" t="e">
        <f>D550&amp;I550&amp;#REF!</f>
        <v>#REF!</v>
      </c>
      <c r="AH550" s="285" t="e">
        <f>IF(#REF!="○", F550, "")</f>
        <v>#REF!</v>
      </c>
    </row>
    <row r="551" spans="1:34" ht="36.75" customHeight="1">
      <c r="A551" s="286">
        <f t="shared" si="47"/>
        <v>541</v>
      </c>
      <c r="B551" s="287" t="str">
        <f>IF(基本情報入力シート!B579="","",基本情報入力シート!B579)</f>
        <v/>
      </c>
      <c r="C551" s="288" t="str">
        <f>IF(基本情報入力シート!L579="","",基本情報入力シート!L579)</f>
        <v/>
      </c>
      <c r="D551" s="288" t="str">
        <f>IF(基本情報入力シート!Q579="","",基本情報入力シート!Q579)</f>
        <v/>
      </c>
      <c r="E551" s="288" t="str">
        <f>IF(基本情報入力シート!V579="","",基本情報入力シート!V579)</f>
        <v/>
      </c>
      <c r="F551" s="288" t="str">
        <f>IF(基本情報入力シート!W579="","",基本情報入力シート!W579)</f>
        <v/>
      </c>
      <c r="G551" s="288" t="str">
        <f>IF(基本情報入力シート!X579="","",基本情報入力シート!X579)</f>
        <v/>
      </c>
      <c r="H551" s="427" t="str">
        <f>IF(基本情報入力シート!Z579="","",基本情報入力シート!Z579)</f>
        <v/>
      </c>
      <c r="I551" s="428" t="str">
        <f>IF(基本情報入力シート!AC579&lt;&gt;"", 基本情報入力シート!AC579, "")</f>
        <v/>
      </c>
      <c r="J551" s="429" t="str">
        <f>IF(基本情報入力シート!AA579="","",基本情報入力シート!AA579)</f>
        <v/>
      </c>
      <c r="K551" s="56" t="str">
        <f>IF(基本情報入力シート!AB579="","",基本情報入力シート!AB579)</f>
        <v/>
      </c>
      <c r="L551" s="430" t="str">
        <f>IF(G551="","",VLOOKUP(G551,【参考】数式用!$A$3:$C$46,3,FALSE))</f>
        <v/>
      </c>
      <c r="M551" s="289" t="str">
        <f t="shared" si="43"/>
        <v/>
      </c>
      <c r="N551" s="259"/>
      <c r="O551" s="259"/>
      <c r="P551" s="259"/>
      <c r="Q551" s="213"/>
      <c r="R551" s="58"/>
      <c r="S551" s="683" t="str">
        <f t="shared" si="44"/>
        <v/>
      </c>
      <c r="T551" s="683"/>
      <c r="U551" s="683"/>
      <c r="V551" s="683"/>
      <c r="W551" s="683"/>
      <c r="X551" s="683"/>
      <c r="Y551" s="683"/>
      <c r="Z551" s="683"/>
      <c r="AA551" s="683"/>
      <c r="AB551" s="683"/>
      <c r="AC551" s="683"/>
      <c r="AE551" s="294" t="str">
        <f t="shared" si="45"/>
        <v/>
      </c>
      <c r="AF551" s="294" t="str">
        <f t="shared" si="46"/>
        <v>×</v>
      </c>
      <c r="AG551" s="284" t="e">
        <f>D551&amp;I551&amp;#REF!</f>
        <v>#REF!</v>
      </c>
      <c r="AH551" s="285" t="e">
        <f>IF(#REF!="○", F551, "")</f>
        <v>#REF!</v>
      </c>
    </row>
    <row r="552" spans="1:34" ht="36.75" customHeight="1">
      <c r="A552" s="286">
        <f t="shared" si="47"/>
        <v>542</v>
      </c>
      <c r="B552" s="287" t="str">
        <f>IF(基本情報入力シート!B580="","",基本情報入力シート!B580)</f>
        <v/>
      </c>
      <c r="C552" s="288" t="str">
        <f>IF(基本情報入力シート!L580="","",基本情報入力シート!L580)</f>
        <v/>
      </c>
      <c r="D552" s="288" t="str">
        <f>IF(基本情報入力シート!Q580="","",基本情報入力シート!Q580)</f>
        <v/>
      </c>
      <c r="E552" s="288" t="str">
        <f>IF(基本情報入力シート!V580="","",基本情報入力シート!V580)</f>
        <v/>
      </c>
      <c r="F552" s="288" t="str">
        <f>IF(基本情報入力シート!W580="","",基本情報入力シート!W580)</f>
        <v/>
      </c>
      <c r="G552" s="288" t="str">
        <f>IF(基本情報入力シート!X580="","",基本情報入力シート!X580)</f>
        <v/>
      </c>
      <c r="H552" s="427" t="str">
        <f>IF(基本情報入力シート!Z580="","",基本情報入力シート!Z580)</f>
        <v/>
      </c>
      <c r="I552" s="428" t="str">
        <f>IF(基本情報入力シート!AC580&lt;&gt;"", 基本情報入力シート!AC580, "")</f>
        <v/>
      </c>
      <c r="J552" s="429" t="str">
        <f>IF(基本情報入力シート!AA580="","",基本情報入力シート!AA580)</f>
        <v/>
      </c>
      <c r="K552" s="56" t="str">
        <f>IF(基本情報入力シート!AB580="","",基本情報入力シート!AB580)</f>
        <v/>
      </c>
      <c r="L552" s="430" t="str">
        <f>IF(G552="","",VLOOKUP(G552,【参考】数式用!$A$3:$C$46,3,FALSE))</f>
        <v/>
      </c>
      <c r="M552" s="289" t="str">
        <f t="shared" si="43"/>
        <v/>
      </c>
      <c r="N552" s="259"/>
      <c r="O552" s="259"/>
      <c r="P552" s="259"/>
      <c r="Q552" s="213"/>
      <c r="R552" s="58"/>
      <c r="S552" s="683" t="str">
        <f t="shared" si="44"/>
        <v/>
      </c>
      <c r="T552" s="683"/>
      <c r="U552" s="683"/>
      <c r="V552" s="683"/>
      <c r="W552" s="683"/>
      <c r="X552" s="683"/>
      <c r="Y552" s="683"/>
      <c r="Z552" s="683"/>
      <c r="AA552" s="683"/>
      <c r="AB552" s="683"/>
      <c r="AC552" s="683"/>
      <c r="AE552" s="294" t="str">
        <f t="shared" si="45"/>
        <v/>
      </c>
      <c r="AF552" s="294" t="str">
        <f t="shared" si="46"/>
        <v>×</v>
      </c>
      <c r="AG552" s="284" t="e">
        <f>D552&amp;I552&amp;#REF!</f>
        <v>#REF!</v>
      </c>
      <c r="AH552" s="285" t="e">
        <f>IF(#REF!="○", F552, "")</f>
        <v>#REF!</v>
      </c>
    </row>
    <row r="553" spans="1:34" ht="36.75" customHeight="1">
      <c r="A553" s="286">
        <f t="shared" si="47"/>
        <v>543</v>
      </c>
      <c r="B553" s="287" t="str">
        <f>IF(基本情報入力シート!B581="","",基本情報入力シート!B581)</f>
        <v/>
      </c>
      <c r="C553" s="288" t="str">
        <f>IF(基本情報入力シート!L581="","",基本情報入力シート!L581)</f>
        <v/>
      </c>
      <c r="D553" s="288" t="str">
        <f>IF(基本情報入力シート!Q581="","",基本情報入力シート!Q581)</f>
        <v/>
      </c>
      <c r="E553" s="288" t="str">
        <f>IF(基本情報入力シート!V581="","",基本情報入力シート!V581)</f>
        <v/>
      </c>
      <c r="F553" s="288" t="str">
        <f>IF(基本情報入力シート!W581="","",基本情報入力シート!W581)</f>
        <v/>
      </c>
      <c r="G553" s="288" t="str">
        <f>IF(基本情報入力シート!X581="","",基本情報入力シート!X581)</f>
        <v/>
      </c>
      <c r="H553" s="427" t="str">
        <f>IF(基本情報入力シート!Z581="","",基本情報入力シート!Z581)</f>
        <v/>
      </c>
      <c r="I553" s="428" t="str">
        <f>IF(基本情報入力シート!AC581&lt;&gt;"", 基本情報入力シート!AC581, "")</f>
        <v/>
      </c>
      <c r="J553" s="429" t="str">
        <f>IF(基本情報入力シート!AA581="","",基本情報入力シート!AA581)</f>
        <v/>
      </c>
      <c r="K553" s="56" t="str">
        <f>IF(基本情報入力シート!AB581="","",基本情報入力シート!AB581)</f>
        <v/>
      </c>
      <c r="L553" s="430" t="str">
        <f>IF(G553="","",VLOOKUP(G553,【参考】数式用!$A$3:$C$46,3,FALSE))</f>
        <v/>
      </c>
      <c r="M553" s="289" t="str">
        <f t="shared" si="43"/>
        <v/>
      </c>
      <c r="N553" s="259"/>
      <c r="O553" s="259"/>
      <c r="P553" s="259"/>
      <c r="Q553" s="213"/>
      <c r="R553" s="58"/>
      <c r="S553" s="683" t="str">
        <f t="shared" si="44"/>
        <v/>
      </c>
      <c r="T553" s="683"/>
      <c r="U553" s="683"/>
      <c r="V553" s="683"/>
      <c r="W553" s="683"/>
      <c r="X553" s="683"/>
      <c r="Y553" s="683"/>
      <c r="Z553" s="683"/>
      <c r="AA553" s="683"/>
      <c r="AB553" s="683"/>
      <c r="AC553" s="683"/>
      <c r="AE553" s="294" t="str">
        <f t="shared" si="45"/>
        <v/>
      </c>
      <c r="AF553" s="294" t="str">
        <f t="shared" si="46"/>
        <v>×</v>
      </c>
      <c r="AG553" s="284" t="e">
        <f>D553&amp;I553&amp;#REF!</f>
        <v>#REF!</v>
      </c>
      <c r="AH553" s="285" t="e">
        <f>IF(#REF!="○", F553, "")</f>
        <v>#REF!</v>
      </c>
    </row>
    <row r="554" spans="1:34" ht="36.75" customHeight="1">
      <c r="A554" s="286">
        <f t="shared" si="47"/>
        <v>544</v>
      </c>
      <c r="B554" s="287" t="str">
        <f>IF(基本情報入力シート!B582="","",基本情報入力シート!B582)</f>
        <v/>
      </c>
      <c r="C554" s="288" t="str">
        <f>IF(基本情報入力シート!L582="","",基本情報入力シート!L582)</f>
        <v/>
      </c>
      <c r="D554" s="288" t="str">
        <f>IF(基本情報入力シート!Q582="","",基本情報入力シート!Q582)</f>
        <v/>
      </c>
      <c r="E554" s="288" t="str">
        <f>IF(基本情報入力シート!V582="","",基本情報入力シート!V582)</f>
        <v/>
      </c>
      <c r="F554" s="288" t="str">
        <f>IF(基本情報入力シート!W582="","",基本情報入力シート!W582)</f>
        <v/>
      </c>
      <c r="G554" s="288" t="str">
        <f>IF(基本情報入力シート!X582="","",基本情報入力シート!X582)</f>
        <v/>
      </c>
      <c r="H554" s="427" t="str">
        <f>IF(基本情報入力シート!Z582="","",基本情報入力シート!Z582)</f>
        <v/>
      </c>
      <c r="I554" s="428" t="str">
        <f>IF(基本情報入力シート!AC582&lt;&gt;"", 基本情報入力シート!AC582, "")</f>
        <v/>
      </c>
      <c r="J554" s="429" t="str">
        <f>IF(基本情報入力シート!AA582="","",基本情報入力シート!AA582)</f>
        <v/>
      </c>
      <c r="K554" s="56" t="str">
        <f>IF(基本情報入力シート!AB582="","",基本情報入力シート!AB582)</f>
        <v/>
      </c>
      <c r="L554" s="430" t="str">
        <f>IF(G554="","",VLOOKUP(G554,【参考】数式用!$A$3:$C$46,3,FALSE))</f>
        <v/>
      </c>
      <c r="M554" s="289" t="str">
        <f t="shared" si="43"/>
        <v/>
      </c>
      <c r="N554" s="259"/>
      <c r="O554" s="259"/>
      <c r="P554" s="259"/>
      <c r="Q554" s="213"/>
      <c r="R554" s="58"/>
      <c r="S554" s="683" t="str">
        <f t="shared" si="44"/>
        <v/>
      </c>
      <c r="T554" s="683"/>
      <c r="U554" s="683"/>
      <c r="V554" s="683"/>
      <c r="W554" s="683"/>
      <c r="X554" s="683"/>
      <c r="Y554" s="683"/>
      <c r="Z554" s="683"/>
      <c r="AA554" s="683"/>
      <c r="AB554" s="683"/>
      <c r="AC554" s="683"/>
      <c r="AE554" s="294" t="str">
        <f t="shared" si="45"/>
        <v/>
      </c>
      <c r="AF554" s="294" t="str">
        <f t="shared" si="46"/>
        <v>×</v>
      </c>
      <c r="AG554" s="284" t="e">
        <f>D554&amp;I554&amp;#REF!</f>
        <v>#REF!</v>
      </c>
      <c r="AH554" s="285" t="e">
        <f>IF(#REF!="○", F554, "")</f>
        <v>#REF!</v>
      </c>
    </row>
    <row r="555" spans="1:34" ht="36.75" customHeight="1">
      <c r="A555" s="286">
        <f t="shared" si="47"/>
        <v>545</v>
      </c>
      <c r="B555" s="287" t="str">
        <f>IF(基本情報入力シート!B583="","",基本情報入力シート!B583)</f>
        <v/>
      </c>
      <c r="C555" s="288" t="str">
        <f>IF(基本情報入力シート!L583="","",基本情報入力シート!L583)</f>
        <v/>
      </c>
      <c r="D555" s="288" t="str">
        <f>IF(基本情報入力シート!Q583="","",基本情報入力シート!Q583)</f>
        <v/>
      </c>
      <c r="E555" s="288" t="str">
        <f>IF(基本情報入力シート!V583="","",基本情報入力シート!V583)</f>
        <v/>
      </c>
      <c r="F555" s="288" t="str">
        <f>IF(基本情報入力シート!W583="","",基本情報入力シート!W583)</f>
        <v/>
      </c>
      <c r="G555" s="288" t="str">
        <f>IF(基本情報入力シート!X583="","",基本情報入力シート!X583)</f>
        <v/>
      </c>
      <c r="H555" s="427" t="str">
        <f>IF(基本情報入力シート!Z583="","",基本情報入力シート!Z583)</f>
        <v/>
      </c>
      <c r="I555" s="428" t="str">
        <f>IF(基本情報入力シート!AC583&lt;&gt;"", 基本情報入力シート!AC583, "")</f>
        <v/>
      </c>
      <c r="J555" s="429" t="str">
        <f>IF(基本情報入力シート!AA583="","",基本情報入力シート!AA583)</f>
        <v/>
      </c>
      <c r="K555" s="56" t="str">
        <f>IF(基本情報入力シート!AB583="","",基本情報入力シート!AB583)</f>
        <v/>
      </c>
      <c r="L555" s="430" t="str">
        <f>IF(G555="","",VLOOKUP(G555,【参考】数式用!$A$3:$C$46,3,FALSE))</f>
        <v/>
      </c>
      <c r="M555" s="289" t="str">
        <f t="shared" si="43"/>
        <v/>
      </c>
      <c r="N555" s="259"/>
      <c r="O555" s="259"/>
      <c r="P555" s="259"/>
      <c r="Q555" s="213"/>
      <c r="R555" s="58"/>
      <c r="S555" s="683" t="str">
        <f t="shared" si="44"/>
        <v/>
      </c>
      <c r="T555" s="683"/>
      <c r="U555" s="683"/>
      <c r="V555" s="683"/>
      <c r="W555" s="683"/>
      <c r="X555" s="683"/>
      <c r="Y555" s="683"/>
      <c r="Z555" s="683"/>
      <c r="AA555" s="683"/>
      <c r="AB555" s="683"/>
      <c r="AC555" s="683"/>
      <c r="AE555" s="294" t="str">
        <f t="shared" si="45"/>
        <v/>
      </c>
      <c r="AF555" s="294" t="str">
        <f t="shared" si="46"/>
        <v>×</v>
      </c>
      <c r="AG555" s="284" t="e">
        <f>D555&amp;I555&amp;#REF!</f>
        <v>#REF!</v>
      </c>
      <c r="AH555" s="285" t="e">
        <f>IF(#REF!="○", F555, "")</f>
        <v>#REF!</v>
      </c>
    </row>
    <row r="556" spans="1:34" ht="36.75" customHeight="1">
      <c r="A556" s="286">
        <f t="shared" si="47"/>
        <v>546</v>
      </c>
      <c r="B556" s="287" t="str">
        <f>IF(基本情報入力シート!B584="","",基本情報入力シート!B584)</f>
        <v/>
      </c>
      <c r="C556" s="288" t="str">
        <f>IF(基本情報入力シート!L584="","",基本情報入力シート!L584)</f>
        <v/>
      </c>
      <c r="D556" s="288" t="str">
        <f>IF(基本情報入力シート!Q584="","",基本情報入力シート!Q584)</f>
        <v/>
      </c>
      <c r="E556" s="288" t="str">
        <f>IF(基本情報入力シート!V584="","",基本情報入力シート!V584)</f>
        <v/>
      </c>
      <c r="F556" s="288" t="str">
        <f>IF(基本情報入力シート!W584="","",基本情報入力シート!W584)</f>
        <v/>
      </c>
      <c r="G556" s="288" t="str">
        <f>IF(基本情報入力シート!X584="","",基本情報入力シート!X584)</f>
        <v/>
      </c>
      <c r="H556" s="427" t="str">
        <f>IF(基本情報入力シート!Z584="","",基本情報入力シート!Z584)</f>
        <v/>
      </c>
      <c r="I556" s="428" t="str">
        <f>IF(基本情報入力シート!AC584&lt;&gt;"", 基本情報入力シート!AC584, "")</f>
        <v/>
      </c>
      <c r="J556" s="429" t="str">
        <f>IF(基本情報入力シート!AA584="","",基本情報入力シート!AA584)</f>
        <v/>
      </c>
      <c r="K556" s="56" t="str">
        <f>IF(基本情報入力シート!AB584="","",基本情報入力シート!AB584)</f>
        <v/>
      </c>
      <c r="L556" s="430" t="str">
        <f>IF(G556="","",VLOOKUP(G556,【参考】数式用!$A$3:$C$46,3,FALSE))</f>
        <v/>
      </c>
      <c r="M556" s="289" t="str">
        <f t="shared" si="43"/>
        <v/>
      </c>
      <c r="N556" s="259"/>
      <c r="O556" s="259"/>
      <c r="P556" s="259"/>
      <c r="Q556" s="213"/>
      <c r="R556" s="58"/>
      <c r="S556" s="683" t="str">
        <f t="shared" si="44"/>
        <v/>
      </c>
      <c r="T556" s="683"/>
      <c r="U556" s="683"/>
      <c r="V556" s="683"/>
      <c r="W556" s="683"/>
      <c r="X556" s="683"/>
      <c r="Y556" s="683"/>
      <c r="Z556" s="683"/>
      <c r="AA556" s="683"/>
      <c r="AB556" s="683"/>
      <c r="AC556" s="683"/>
      <c r="AE556" s="294" t="str">
        <f t="shared" si="45"/>
        <v/>
      </c>
      <c r="AF556" s="294" t="str">
        <f t="shared" si="46"/>
        <v>×</v>
      </c>
      <c r="AG556" s="284" t="e">
        <f>D556&amp;I556&amp;#REF!</f>
        <v>#REF!</v>
      </c>
      <c r="AH556" s="285" t="e">
        <f>IF(#REF!="○", F556, "")</f>
        <v>#REF!</v>
      </c>
    </row>
    <row r="557" spans="1:34" ht="36.75" customHeight="1">
      <c r="A557" s="286">
        <f t="shared" si="47"/>
        <v>547</v>
      </c>
      <c r="B557" s="287" t="str">
        <f>IF(基本情報入力シート!B585="","",基本情報入力シート!B585)</f>
        <v/>
      </c>
      <c r="C557" s="288" t="str">
        <f>IF(基本情報入力シート!L585="","",基本情報入力シート!L585)</f>
        <v/>
      </c>
      <c r="D557" s="288" t="str">
        <f>IF(基本情報入力シート!Q585="","",基本情報入力シート!Q585)</f>
        <v/>
      </c>
      <c r="E557" s="288" t="str">
        <f>IF(基本情報入力シート!V585="","",基本情報入力シート!V585)</f>
        <v/>
      </c>
      <c r="F557" s="288" t="str">
        <f>IF(基本情報入力シート!W585="","",基本情報入力シート!W585)</f>
        <v/>
      </c>
      <c r="G557" s="288" t="str">
        <f>IF(基本情報入力シート!X585="","",基本情報入力シート!X585)</f>
        <v/>
      </c>
      <c r="H557" s="427" t="str">
        <f>IF(基本情報入力シート!Z585="","",基本情報入力シート!Z585)</f>
        <v/>
      </c>
      <c r="I557" s="428" t="str">
        <f>IF(基本情報入力シート!AC585&lt;&gt;"", 基本情報入力シート!AC585, "")</f>
        <v/>
      </c>
      <c r="J557" s="429" t="str">
        <f>IF(基本情報入力シート!AA585="","",基本情報入力シート!AA585)</f>
        <v/>
      </c>
      <c r="K557" s="56" t="str">
        <f>IF(基本情報入力シート!AB585="","",基本情報入力シート!AB585)</f>
        <v/>
      </c>
      <c r="L557" s="430" t="str">
        <f>IF(G557="","",VLOOKUP(G557,【参考】数式用!$A$3:$C$46,3,FALSE))</f>
        <v/>
      </c>
      <c r="M557" s="289" t="str">
        <f t="shared" si="43"/>
        <v/>
      </c>
      <c r="N557" s="259"/>
      <c r="O557" s="259"/>
      <c r="P557" s="259"/>
      <c r="Q557" s="213"/>
      <c r="R557" s="58"/>
      <c r="S557" s="683" t="str">
        <f t="shared" si="44"/>
        <v/>
      </c>
      <c r="T557" s="683"/>
      <c r="U557" s="683"/>
      <c r="V557" s="683"/>
      <c r="W557" s="683"/>
      <c r="X557" s="683"/>
      <c r="Y557" s="683"/>
      <c r="Z557" s="683"/>
      <c r="AA557" s="683"/>
      <c r="AB557" s="683"/>
      <c r="AC557" s="683"/>
      <c r="AE557" s="294" t="str">
        <f t="shared" si="45"/>
        <v/>
      </c>
      <c r="AF557" s="294" t="str">
        <f t="shared" si="46"/>
        <v>×</v>
      </c>
      <c r="AG557" s="284" t="e">
        <f>D557&amp;I557&amp;#REF!</f>
        <v>#REF!</v>
      </c>
      <c r="AH557" s="285" t="e">
        <f>IF(#REF!="○", F557, "")</f>
        <v>#REF!</v>
      </c>
    </row>
    <row r="558" spans="1:34" ht="36.75" customHeight="1">
      <c r="A558" s="286">
        <f t="shared" si="47"/>
        <v>548</v>
      </c>
      <c r="B558" s="287" t="str">
        <f>IF(基本情報入力シート!B586="","",基本情報入力シート!B586)</f>
        <v/>
      </c>
      <c r="C558" s="288" t="str">
        <f>IF(基本情報入力シート!L586="","",基本情報入力シート!L586)</f>
        <v/>
      </c>
      <c r="D558" s="288" t="str">
        <f>IF(基本情報入力シート!Q586="","",基本情報入力シート!Q586)</f>
        <v/>
      </c>
      <c r="E558" s="288" t="str">
        <f>IF(基本情報入力シート!V586="","",基本情報入力シート!V586)</f>
        <v/>
      </c>
      <c r="F558" s="288" t="str">
        <f>IF(基本情報入力シート!W586="","",基本情報入力シート!W586)</f>
        <v/>
      </c>
      <c r="G558" s="288" t="str">
        <f>IF(基本情報入力シート!X586="","",基本情報入力シート!X586)</f>
        <v/>
      </c>
      <c r="H558" s="427" t="str">
        <f>IF(基本情報入力シート!Z586="","",基本情報入力シート!Z586)</f>
        <v/>
      </c>
      <c r="I558" s="428" t="str">
        <f>IF(基本情報入力シート!AC586&lt;&gt;"", 基本情報入力シート!AC586, "")</f>
        <v/>
      </c>
      <c r="J558" s="429" t="str">
        <f>IF(基本情報入力シート!AA586="","",基本情報入力シート!AA586)</f>
        <v/>
      </c>
      <c r="K558" s="56" t="str">
        <f>IF(基本情報入力シート!AB586="","",基本情報入力シート!AB586)</f>
        <v/>
      </c>
      <c r="L558" s="430" t="str">
        <f>IF(G558="","",VLOOKUP(G558,【参考】数式用!$A$3:$C$46,3,FALSE))</f>
        <v/>
      </c>
      <c r="M558" s="289" t="str">
        <f t="shared" si="43"/>
        <v/>
      </c>
      <c r="N558" s="259"/>
      <c r="O558" s="259"/>
      <c r="P558" s="259"/>
      <c r="Q558" s="213"/>
      <c r="R558" s="58"/>
      <c r="S558" s="683" t="str">
        <f t="shared" si="44"/>
        <v/>
      </c>
      <c r="T558" s="683"/>
      <c r="U558" s="683"/>
      <c r="V558" s="683"/>
      <c r="W558" s="683"/>
      <c r="X558" s="683"/>
      <c r="Y558" s="683"/>
      <c r="Z558" s="683"/>
      <c r="AA558" s="683"/>
      <c r="AB558" s="683"/>
      <c r="AC558" s="683"/>
      <c r="AE558" s="294" t="str">
        <f t="shared" si="45"/>
        <v/>
      </c>
      <c r="AF558" s="294" t="str">
        <f t="shared" si="46"/>
        <v>×</v>
      </c>
      <c r="AG558" s="284" t="e">
        <f>D558&amp;I558&amp;#REF!</f>
        <v>#REF!</v>
      </c>
      <c r="AH558" s="285" t="e">
        <f>IF(#REF!="○", F558, "")</f>
        <v>#REF!</v>
      </c>
    </row>
    <row r="559" spans="1:34" ht="36.75" customHeight="1">
      <c r="A559" s="286">
        <f t="shared" si="47"/>
        <v>549</v>
      </c>
      <c r="B559" s="287" t="str">
        <f>IF(基本情報入力シート!B587="","",基本情報入力シート!B587)</f>
        <v/>
      </c>
      <c r="C559" s="288" t="str">
        <f>IF(基本情報入力シート!L587="","",基本情報入力シート!L587)</f>
        <v/>
      </c>
      <c r="D559" s="288" t="str">
        <f>IF(基本情報入力シート!Q587="","",基本情報入力シート!Q587)</f>
        <v/>
      </c>
      <c r="E559" s="288" t="str">
        <f>IF(基本情報入力シート!V587="","",基本情報入力シート!V587)</f>
        <v/>
      </c>
      <c r="F559" s="288" t="str">
        <f>IF(基本情報入力シート!W587="","",基本情報入力シート!W587)</f>
        <v/>
      </c>
      <c r="G559" s="288" t="str">
        <f>IF(基本情報入力シート!X587="","",基本情報入力シート!X587)</f>
        <v/>
      </c>
      <c r="H559" s="427" t="str">
        <f>IF(基本情報入力シート!Z587="","",基本情報入力シート!Z587)</f>
        <v/>
      </c>
      <c r="I559" s="428" t="str">
        <f>IF(基本情報入力シート!AC587&lt;&gt;"", 基本情報入力シート!AC587, "")</f>
        <v/>
      </c>
      <c r="J559" s="429" t="str">
        <f>IF(基本情報入力シート!AA587="","",基本情報入力シート!AA587)</f>
        <v/>
      </c>
      <c r="K559" s="56" t="str">
        <f>IF(基本情報入力シート!AB587="","",基本情報入力シート!AB587)</f>
        <v/>
      </c>
      <c r="L559" s="430" t="str">
        <f>IF(G559="","",VLOOKUP(G559,【参考】数式用!$A$3:$C$46,3,FALSE))</f>
        <v/>
      </c>
      <c r="M559" s="289" t="str">
        <f t="shared" si="43"/>
        <v/>
      </c>
      <c r="N559" s="259"/>
      <c r="O559" s="259"/>
      <c r="P559" s="259"/>
      <c r="Q559" s="213"/>
      <c r="R559" s="58"/>
      <c r="S559" s="683" t="str">
        <f t="shared" si="44"/>
        <v/>
      </c>
      <c r="T559" s="683"/>
      <c r="U559" s="683"/>
      <c r="V559" s="683"/>
      <c r="W559" s="683"/>
      <c r="X559" s="683"/>
      <c r="Y559" s="683"/>
      <c r="Z559" s="683"/>
      <c r="AA559" s="683"/>
      <c r="AB559" s="683"/>
      <c r="AC559" s="683"/>
      <c r="AE559" s="294" t="str">
        <f t="shared" si="45"/>
        <v/>
      </c>
      <c r="AF559" s="294" t="str">
        <f t="shared" si="46"/>
        <v>×</v>
      </c>
      <c r="AG559" s="284" t="e">
        <f>D559&amp;I559&amp;#REF!</f>
        <v>#REF!</v>
      </c>
      <c r="AH559" s="285" t="e">
        <f>IF(#REF!="○", F559, "")</f>
        <v>#REF!</v>
      </c>
    </row>
    <row r="560" spans="1:34" ht="36.75" customHeight="1">
      <c r="A560" s="286">
        <f t="shared" si="47"/>
        <v>550</v>
      </c>
      <c r="B560" s="287" t="str">
        <f>IF(基本情報入力シート!B588="","",基本情報入力シート!B588)</f>
        <v/>
      </c>
      <c r="C560" s="288" t="str">
        <f>IF(基本情報入力シート!L588="","",基本情報入力シート!L588)</f>
        <v/>
      </c>
      <c r="D560" s="288" t="str">
        <f>IF(基本情報入力シート!Q588="","",基本情報入力シート!Q588)</f>
        <v/>
      </c>
      <c r="E560" s="288" t="str">
        <f>IF(基本情報入力シート!V588="","",基本情報入力シート!V588)</f>
        <v/>
      </c>
      <c r="F560" s="288" t="str">
        <f>IF(基本情報入力シート!W588="","",基本情報入力シート!W588)</f>
        <v/>
      </c>
      <c r="G560" s="288" t="str">
        <f>IF(基本情報入力シート!X588="","",基本情報入力シート!X588)</f>
        <v/>
      </c>
      <c r="H560" s="427" t="str">
        <f>IF(基本情報入力シート!Z588="","",基本情報入力シート!Z588)</f>
        <v/>
      </c>
      <c r="I560" s="428" t="str">
        <f>IF(基本情報入力シート!AC588&lt;&gt;"", 基本情報入力シート!AC588, "")</f>
        <v/>
      </c>
      <c r="J560" s="429" t="str">
        <f>IF(基本情報入力シート!AA588="","",基本情報入力シート!AA588)</f>
        <v/>
      </c>
      <c r="K560" s="56" t="str">
        <f>IF(基本情報入力シート!AB588="","",基本情報入力シート!AB588)</f>
        <v/>
      </c>
      <c r="L560" s="430" t="str">
        <f>IF(G560="","",VLOOKUP(G560,【参考】数式用!$A$3:$C$46,3,FALSE))</f>
        <v/>
      </c>
      <c r="M560" s="289" t="str">
        <f t="shared" si="43"/>
        <v/>
      </c>
      <c r="N560" s="259"/>
      <c r="O560" s="259"/>
      <c r="P560" s="259"/>
      <c r="Q560" s="213"/>
      <c r="R560" s="58"/>
      <c r="S560" s="683" t="str">
        <f t="shared" si="44"/>
        <v/>
      </c>
      <c r="T560" s="683"/>
      <c r="U560" s="683"/>
      <c r="V560" s="683"/>
      <c r="W560" s="683"/>
      <c r="X560" s="683"/>
      <c r="Y560" s="683"/>
      <c r="Z560" s="683"/>
      <c r="AA560" s="683"/>
      <c r="AB560" s="683"/>
      <c r="AC560" s="683"/>
      <c r="AE560" s="294" t="str">
        <f t="shared" si="45"/>
        <v/>
      </c>
      <c r="AF560" s="294" t="str">
        <f t="shared" si="46"/>
        <v>×</v>
      </c>
      <c r="AG560" s="284" t="e">
        <f>D560&amp;I560&amp;#REF!</f>
        <v>#REF!</v>
      </c>
      <c r="AH560" s="285" t="e">
        <f>IF(#REF!="○", F560, "")</f>
        <v>#REF!</v>
      </c>
    </row>
    <row r="561" spans="1:34" ht="36.75" customHeight="1">
      <c r="A561" s="286">
        <f t="shared" si="47"/>
        <v>551</v>
      </c>
      <c r="B561" s="287" t="str">
        <f>IF(基本情報入力シート!B589="","",基本情報入力シート!B589)</f>
        <v/>
      </c>
      <c r="C561" s="288" t="str">
        <f>IF(基本情報入力シート!L589="","",基本情報入力シート!L589)</f>
        <v/>
      </c>
      <c r="D561" s="288" t="str">
        <f>IF(基本情報入力シート!Q589="","",基本情報入力シート!Q589)</f>
        <v/>
      </c>
      <c r="E561" s="288" t="str">
        <f>IF(基本情報入力シート!V589="","",基本情報入力シート!V589)</f>
        <v/>
      </c>
      <c r="F561" s="288" t="str">
        <f>IF(基本情報入力シート!W589="","",基本情報入力シート!W589)</f>
        <v/>
      </c>
      <c r="G561" s="288" t="str">
        <f>IF(基本情報入力シート!X589="","",基本情報入力シート!X589)</f>
        <v/>
      </c>
      <c r="H561" s="427" t="str">
        <f>IF(基本情報入力シート!Z589="","",基本情報入力シート!Z589)</f>
        <v/>
      </c>
      <c r="I561" s="428" t="str">
        <f>IF(基本情報入力シート!AC589&lt;&gt;"", 基本情報入力シート!AC589, "")</f>
        <v/>
      </c>
      <c r="J561" s="429" t="str">
        <f>IF(基本情報入力シート!AA589="","",基本情報入力シート!AA589)</f>
        <v/>
      </c>
      <c r="K561" s="56" t="str">
        <f>IF(基本情報入力シート!AB589="","",基本情報入力シート!AB589)</f>
        <v/>
      </c>
      <c r="L561" s="430" t="str">
        <f>IF(G561="","",VLOOKUP(G561,【参考】数式用!$A$3:$C$46,3,FALSE))</f>
        <v/>
      </c>
      <c r="M561" s="289" t="str">
        <f t="shared" ref="M561:M624" si="48">IFERROR(IF(I561="○",ROUNDDOWN(ROUNDDOWN(J561*K561,0)*L561,0),""), "単価未入力")</f>
        <v/>
      </c>
      <c r="N561" s="259"/>
      <c r="O561" s="259"/>
      <c r="P561" s="259"/>
      <c r="Q561" s="213"/>
      <c r="R561" s="58"/>
      <c r="S561" s="683" t="str">
        <f t="shared" si="44"/>
        <v/>
      </c>
      <c r="T561" s="683"/>
      <c r="U561" s="683"/>
      <c r="V561" s="683"/>
      <c r="W561" s="683"/>
      <c r="X561" s="683"/>
      <c r="Y561" s="683"/>
      <c r="Z561" s="683"/>
      <c r="AA561" s="683"/>
      <c r="AB561" s="683"/>
      <c r="AC561" s="683"/>
      <c r="AE561" s="294" t="str">
        <f t="shared" si="45"/>
        <v/>
      </c>
      <c r="AF561" s="294" t="str">
        <f t="shared" si="46"/>
        <v>×</v>
      </c>
      <c r="AG561" s="284" t="e">
        <f>D561&amp;I561&amp;#REF!</f>
        <v>#REF!</v>
      </c>
      <c r="AH561" s="285" t="e">
        <f>IF(#REF!="○", F561, "")</f>
        <v>#REF!</v>
      </c>
    </row>
    <row r="562" spans="1:34" ht="36.75" customHeight="1">
      <c r="A562" s="286">
        <f t="shared" si="47"/>
        <v>552</v>
      </c>
      <c r="B562" s="287" t="str">
        <f>IF(基本情報入力シート!B590="","",基本情報入力シート!B590)</f>
        <v/>
      </c>
      <c r="C562" s="288" t="str">
        <f>IF(基本情報入力シート!L590="","",基本情報入力シート!L590)</f>
        <v/>
      </c>
      <c r="D562" s="288" t="str">
        <f>IF(基本情報入力シート!Q590="","",基本情報入力シート!Q590)</f>
        <v/>
      </c>
      <c r="E562" s="288" t="str">
        <f>IF(基本情報入力シート!V590="","",基本情報入力シート!V590)</f>
        <v/>
      </c>
      <c r="F562" s="288" t="str">
        <f>IF(基本情報入力シート!W590="","",基本情報入力シート!W590)</f>
        <v/>
      </c>
      <c r="G562" s="288" t="str">
        <f>IF(基本情報入力シート!X590="","",基本情報入力シート!X590)</f>
        <v/>
      </c>
      <c r="H562" s="427" t="str">
        <f>IF(基本情報入力シート!Z590="","",基本情報入力シート!Z590)</f>
        <v/>
      </c>
      <c r="I562" s="428" t="str">
        <f>IF(基本情報入力シート!AC590&lt;&gt;"", 基本情報入力シート!AC590, "")</f>
        <v/>
      </c>
      <c r="J562" s="429" t="str">
        <f>IF(基本情報入力シート!AA590="","",基本情報入力シート!AA590)</f>
        <v/>
      </c>
      <c r="K562" s="56" t="str">
        <f>IF(基本情報入力シート!AB590="","",基本情報入力シート!AB590)</f>
        <v/>
      </c>
      <c r="L562" s="430" t="str">
        <f>IF(G562="","",VLOOKUP(G562,【参考】数式用!$A$3:$C$46,3,FALSE))</f>
        <v/>
      </c>
      <c r="M562" s="289" t="str">
        <f t="shared" si="48"/>
        <v/>
      </c>
      <c r="N562" s="259"/>
      <c r="O562" s="259"/>
      <c r="P562" s="259"/>
      <c r="Q562" s="213"/>
      <c r="R562" s="58"/>
      <c r="S562" s="683" t="str">
        <f t="shared" si="44"/>
        <v/>
      </c>
      <c r="T562" s="683"/>
      <c r="U562" s="683"/>
      <c r="V562" s="683"/>
      <c r="W562" s="683"/>
      <c r="X562" s="683"/>
      <c r="Y562" s="683"/>
      <c r="Z562" s="683"/>
      <c r="AA562" s="683"/>
      <c r="AB562" s="683"/>
      <c r="AC562" s="683"/>
      <c r="AE562" s="294" t="str">
        <f t="shared" si="45"/>
        <v/>
      </c>
      <c r="AF562" s="294" t="str">
        <f t="shared" si="46"/>
        <v>×</v>
      </c>
      <c r="AG562" s="284" t="e">
        <f>D562&amp;I562&amp;#REF!</f>
        <v>#REF!</v>
      </c>
      <c r="AH562" s="285" t="e">
        <f>IF(#REF!="○", F562, "")</f>
        <v>#REF!</v>
      </c>
    </row>
    <row r="563" spans="1:34" ht="36.75" customHeight="1">
      <c r="A563" s="286">
        <f t="shared" si="47"/>
        <v>553</v>
      </c>
      <c r="B563" s="287" t="str">
        <f>IF(基本情報入力シート!B591="","",基本情報入力シート!B591)</f>
        <v/>
      </c>
      <c r="C563" s="288" t="str">
        <f>IF(基本情報入力シート!L591="","",基本情報入力シート!L591)</f>
        <v/>
      </c>
      <c r="D563" s="288" t="str">
        <f>IF(基本情報入力シート!Q591="","",基本情報入力シート!Q591)</f>
        <v/>
      </c>
      <c r="E563" s="288" t="str">
        <f>IF(基本情報入力シート!V591="","",基本情報入力シート!V591)</f>
        <v/>
      </c>
      <c r="F563" s="288" t="str">
        <f>IF(基本情報入力シート!W591="","",基本情報入力シート!W591)</f>
        <v/>
      </c>
      <c r="G563" s="288" t="str">
        <f>IF(基本情報入力シート!X591="","",基本情報入力シート!X591)</f>
        <v/>
      </c>
      <c r="H563" s="427" t="str">
        <f>IF(基本情報入力シート!Z591="","",基本情報入力シート!Z591)</f>
        <v/>
      </c>
      <c r="I563" s="428" t="str">
        <f>IF(基本情報入力シート!AC591&lt;&gt;"", 基本情報入力シート!AC591, "")</f>
        <v/>
      </c>
      <c r="J563" s="429" t="str">
        <f>IF(基本情報入力シート!AA591="","",基本情報入力シート!AA591)</f>
        <v/>
      </c>
      <c r="K563" s="56" t="str">
        <f>IF(基本情報入力シート!AB591="","",基本情報入力シート!AB591)</f>
        <v/>
      </c>
      <c r="L563" s="430" t="str">
        <f>IF(G563="","",VLOOKUP(G563,【参考】数式用!$A$3:$C$46,3,FALSE))</f>
        <v/>
      </c>
      <c r="M563" s="289" t="str">
        <f t="shared" si="48"/>
        <v/>
      </c>
      <c r="N563" s="259"/>
      <c r="O563" s="259"/>
      <c r="P563" s="259"/>
      <c r="Q563" s="213"/>
      <c r="R563" s="58"/>
      <c r="S563" s="683" t="str">
        <f t="shared" si="44"/>
        <v/>
      </c>
      <c r="T563" s="683"/>
      <c r="U563" s="683"/>
      <c r="V563" s="683"/>
      <c r="W563" s="683"/>
      <c r="X563" s="683"/>
      <c r="Y563" s="683"/>
      <c r="Z563" s="683"/>
      <c r="AA563" s="683"/>
      <c r="AB563" s="683"/>
      <c r="AC563" s="683"/>
      <c r="AE563" s="294" t="str">
        <f t="shared" si="45"/>
        <v/>
      </c>
      <c r="AF563" s="294" t="str">
        <f t="shared" si="46"/>
        <v>×</v>
      </c>
      <c r="AG563" s="284" t="e">
        <f>D563&amp;I563&amp;#REF!</f>
        <v>#REF!</v>
      </c>
      <c r="AH563" s="285" t="e">
        <f>IF(#REF!="○", F563, "")</f>
        <v>#REF!</v>
      </c>
    </row>
    <row r="564" spans="1:34" ht="36.75" customHeight="1">
      <c r="A564" s="286">
        <f t="shared" si="47"/>
        <v>554</v>
      </c>
      <c r="B564" s="287" t="str">
        <f>IF(基本情報入力シート!B592="","",基本情報入力シート!B592)</f>
        <v/>
      </c>
      <c r="C564" s="288" t="str">
        <f>IF(基本情報入力シート!L592="","",基本情報入力シート!L592)</f>
        <v/>
      </c>
      <c r="D564" s="288" t="str">
        <f>IF(基本情報入力シート!Q592="","",基本情報入力シート!Q592)</f>
        <v/>
      </c>
      <c r="E564" s="288" t="str">
        <f>IF(基本情報入力シート!V592="","",基本情報入力シート!V592)</f>
        <v/>
      </c>
      <c r="F564" s="288" t="str">
        <f>IF(基本情報入力シート!W592="","",基本情報入力シート!W592)</f>
        <v/>
      </c>
      <c r="G564" s="288" t="str">
        <f>IF(基本情報入力シート!X592="","",基本情報入力シート!X592)</f>
        <v/>
      </c>
      <c r="H564" s="427" t="str">
        <f>IF(基本情報入力シート!Z592="","",基本情報入力シート!Z592)</f>
        <v/>
      </c>
      <c r="I564" s="428" t="str">
        <f>IF(基本情報入力シート!AC592&lt;&gt;"", 基本情報入力シート!AC592, "")</f>
        <v/>
      </c>
      <c r="J564" s="429" t="str">
        <f>IF(基本情報入力シート!AA592="","",基本情報入力シート!AA592)</f>
        <v/>
      </c>
      <c r="K564" s="56" t="str">
        <f>IF(基本情報入力シート!AB592="","",基本情報入力シート!AB592)</f>
        <v/>
      </c>
      <c r="L564" s="430" t="str">
        <f>IF(G564="","",VLOOKUP(G564,【参考】数式用!$A$3:$C$46,3,FALSE))</f>
        <v/>
      </c>
      <c r="M564" s="289" t="str">
        <f t="shared" si="48"/>
        <v/>
      </c>
      <c r="N564" s="259"/>
      <c r="O564" s="259"/>
      <c r="P564" s="259"/>
      <c r="Q564" s="213"/>
      <c r="R564" s="58"/>
      <c r="S564" s="683" t="str">
        <f t="shared" si="44"/>
        <v/>
      </c>
      <c r="T564" s="683"/>
      <c r="U564" s="683"/>
      <c r="V564" s="683"/>
      <c r="W564" s="683"/>
      <c r="X564" s="683"/>
      <c r="Y564" s="683"/>
      <c r="Z564" s="683"/>
      <c r="AA564" s="683"/>
      <c r="AB564" s="683"/>
      <c r="AC564" s="683"/>
      <c r="AE564" s="294" t="str">
        <f t="shared" si="45"/>
        <v/>
      </c>
      <c r="AF564" s="294" t="str">
        <f t="shared" si="46"/>
        <v>×</v>
      </c>
      <c r="AG564" s="284" t="e">
        <f>D564&amp;I564&amp;#REF!</f>
        <v>#REF!</v>
      </c>
      <c r="AH564" s="285" t="e">
        <f>IF(#REF!="○", F564, "")</f>
        <v>#REF!</v>
      </c>
    </row>
    <row r="565" spans="1:34" ht="36.75" customHeight="1">
      <c r="A565" s="286">
        <f t="shared" si="47"/>
        <v>555</v>
      </c>
      <c r="B565" s="287" t="str">
        <f>IF(基本情報入力シート!B593="","",基本情報入力シート!B593)</f>
        <v/>
      </c>
      <c r="C565" s="288" t="str">
        <f>IF(基本情報入力シート!L593="","",基本情報入力シート!L593)</f>
        <v/>
      </c>
      <c r="D565" s="288" t="str">
        <f>IF(基本情報入力シート!Q593="","",基本情報入力シート!Q593)</f>
        <v/>
      </c>
      <c r="E565" s="288" t="str">
        <f>IF(基本情報入力シート!V593="","",基本情報入力シート!V593)</f>
        <v/>
      </c>
      <c r="F565" s="288" t="str">
        <f>IF(基本情報入力シート!W593="","",基本情報入力シート!W593)</f>
        <v/>
      </c>
      <c r="G565" s="288" t="str">
        <f>IF(基本情報入力シート!X593="","",基本情報入力シート!X593)</f>
        <v/>
      </c>
      <c r="H565" s="427" t="str">
        <f>IF(基本情報入力シート!Z593="","",基本情報入力シート!Z593)</f>
        <v/>
      </c>
      <c r="I565" s="428" t="str">
        <f>IF(基本情報入力シート!AC593&lt;&gt;"", 基本情報入力シート!AC593, "")</f>
        <v/>
      </c>
      <c r="J565" s="429" t="str">
        <f>IF(基本情報入力シート!AA593="","",基本情報入力シート!AA593)</f>
        <v/>
      </c>
      <c r="K565" s="56" t="str">
        <f>IF(基本情報入力シート!AB593="","",基本情報入力シート!AB593)</f>
        <v/>
      </c>
      <c r="L565" s="430" t="str">
        <f>IF(G565="","",VLOOKUP(G565,【参考】数式用!$A$3:$C$46,3,FALSE))</f>
        <v/>
      </c>
      <c r="M565" s="289" t="str">
        <f t="shared" si="48"/>
        <v/>
      </c>
      <c r="N565" s="259"/>
      <c r="O565" s="259"/>
      <c r="P565" s="259"/>
      <c r="Q565" s="213"/>
      <c r="R565" s="58"/>
      <c r="S565" s="683" t="str">
        <f t="shared" si="44"/>
        <v/>
      </c>
      <c r="T565" s="683"/>
      <c r="U565" s="683"/>
      <c r="V565" s="683"/>
      <c r="W565" s="683"/>
      <c r="X565" s="683"/>
      <c r="Y565" s="683"/>
      <c r="Z565" s="683"/>
      <c r="AA565" s="683"/>
      <c r="AB565" s="683"/>
      <c r="AC565" s="683"/>
      <c r="AE565" s="294" t="str">
        <f t="shared" si="45"/>
        <v/>
      </c>
      <c r="AF565" s="294" t="str">
        <f t="shared" si="46"/>
        <v>×</v>
      </c>
      <c r="AG565" s="284" t="e">
        <f>D565&amp;I565&amp;#REF!</f>
        <v>#REF!</v>
      </c>
      <c r="AH565" s="285" t="e">
        <f>IF(#REF!="○", F565, "")</f>
        <v>#REF!</v>
      </c>
    </row>
    <row r="566" spans="1:34" ht="36.75" customHeight="1">
      <c r="A566" s="286">
        <f t="shared" si="47"/>
        <v>556</v>
      </c>
      <c r="B566" s="287" t="str">
        <f>IF(基本情報入力シート!B594="","",基本情報入力シート!B594)</f>
        <v/>
      </c>
      <c r="C566" s="288" t="str">
        <f>IF(基本情報入力シート!L594="","",基本情報入力シート!L594)</f>
        <v/>
      </c>
      <c r="D566" s="288" t="str">
        <f>IF(基本情報入力シート!Q594="","",基本情報入力シート!Q594)</f>
        <v/>
      </c>
      <c r="E566" s="288" t="str">
        <f>IF(基本情報入力シート!V594="","",基本情報入力シート!V594)</f>
        <v/>
      </c>
      <c r="F566" s="288" t="str">
        <f>IF(基本情報入力シート!W594="","",基本情報入力シート!W594)</f>
        <v/>
      </c>
      <c r="G566" s="288" t="str">
        <f>IF(基本情報入力シート!X594="","",基本情報入力シート!X594)</f>
        <v/>
      </c>
      <c r="H566" s="427" t="str">
        <f>IF(基本情報入力シート!Z594="","",基本情報入力シート!Z594)</f>
        <v/>
      </c>
      <c r="I566" s="428" t="str">
        <f>IF(基本情報入力シート!AC594&lt;&gt;"", 基本情報入力シート!AC594, "")</f>
        <v/>
      </c>
      <c r="J566" s="429" t="str">
        <f>IF(基本情報入力シート!AA594="","",基本情報入力シート!AA594)</f>
        <v/>
      </c>
      <c r="K566" s="56" t="str">
        <f>IF(基本情報入力シート!AB594="","",基本情報入力シート!AB594)</f>
        <v/>
      </c>
      <c r="L566" s="430" t="str">
        <f>IF(G566="","",VLOOKUP(G566,【参考】数式用!$A$3:$C$46,3,FALSE))</f>
        <v/>
      </c>
      <c r="M566" s="289" t="str">
        <f t="shared" si="48"/>
        <v/>
      </c>
      <c r="N566" s="259"/>
      <c r="O566" s="259"/>
      <c r="P566" s="259"/>
      <c r="Q566" s="213"/>
      <c r="R566" s="58"/>
      <c r="S566" s="683" t="str">
        <f t="shared" si="44"/>
        <v/>
      </c>
      <c r="T566" s="683"/>
      <c r="U566" s="683"/>
      <c r="V566" s="683"/>
      <c r="W566" s="683"/>
      <c r="X566" s="683"/>
      <c r="Y566" s="683"/>
      <c r="Z566" s="683"/>
      <c r="AA566" s="683"/>
      <c r="AB566" s="683"/>
      <c r="AC566" s="683"/>
      <c r="AE566" s="294" t="str">
        <f t="shared" si="45"/>
        <v/>
      </c>
      <c r="AF566" s="294" t="str">
        <f t="shared" si="46"/>
        <v>×</v>
      </c>
      <c r="AG566" s="284" t="e">
        <f>D566&amp;I566&amp;#REF!</f>
        <v>#REF!</v>
      </c>
      <c r="AH566" s="285" t="e">
        <f>IF(#REF!="○", F566, "")</f>
        <v>#REF!</v>
      </c>
    </row>
    <row r="567" spans="1:34" ht="36.75" customHeight="1">
      <c r="A567" s="286">
        <f t="shared" si="47"/>
        <v>557</v>
      </c>
      <c r="B567" s="287" t="str">
        <f>IF(基本情報入力シート!B595="","",基本情報入力シート!B595)</f>
        <v/>
      </c>
      <c r="C567" s="288" t="str">
        <f>IF(基本情報入力シート!L595="","",基本情報入力シート!L595)</f>
        <v/>
      </c>
      <c r="D567" s="288" t="str">
        <f>IF(基本情報入力シート!Q595="","",基本情報入力シート!Q595)</f>
        <v/>
      </c>
      <c r="E567" s="288" t="str">
        <f>IF(基本情報入力シート!V595="","",基本情報入力シート!V595)</f>
        <v/>
      </c>
      <c r="F567" s="288" t="str">
        <f>IF(基本情報入力シート!W595="","",基本情報入力シート!W595)</f>
        <v/>
      </c>
      <c r="G567" s="288" t="str">
        <f>IF(基本情報入力シート!X595="","",基本情報入力シート!X595)</f>
        <v/>
      </c>
      <c r="H567" s="427" t="str">
        <f>IF(基本情報入力シート!Z595="","",基本情報入力シート!Z595)</f>
        <v/>
      </c>
      <c r="I567" s="428" t="str">
        <f>IF(基本情報入力シート!AC595&lt;&gt;"", 基本情報入力シート!AC595, "")</f>
        <v/>
      </c>
      <c r="J567" s="429" t="str">
        <f>IF(基本情報入力シート!AA595="","",基本情報入力シート!AA595)</f>
        <v/>
      </c>
      <c r="K567" s="56" t="str">
        <f>IF(基本情報入力シート!AB595="","",基本情報入力シート!AB595)</f>
        <v/>
      </c>
      <c r="L567" s="430" t="str">
        <f>IF(G567="","",VLOOKUP(G567,【参考】数式用!$A$3:$C$46,3,FALSE))</f>
        <v/>
      </c>
      <c r="M567" s="289" t="str">
        <f t="shared" si="48"/>
        <v/>
      </c>
      <c r="N567" s="259"/>
      <c r="O567" s="259"/>
      <c r="P567" s="259"/>
      <c r="Q567" s="213"/>
      <c r="R567" s="58"/>
      <c r="S567" s="683" t="str">
        <f t="shared" si="44"/>
        <v/>
      </c>
      <c r="T567" s="683"/>
      <c r="U567" s="683"/>
      <c r="V567" s="683"/>
      <c r="W567" s="683"/>
      <c r="X567" s="683"/>
      <c r="Y567" s="683"/>
      <c r="Z567" s="683"/>
      <c r="AA567" s="683"/>
      <c r="AB567" s="683"/>
      <c r="AC567" s="683"/>
      <c r="AE567" s="294" t="str">
        <f t="shared" si="45"/>
        <v/>
      </c>
      <c r="AF567" s="294" t="str">
        <f t="shared" si="46"/>
        <v>×</v>
      </c>
      <c r="AG567" s="284" t="e">
        <f>D567&amp;I567&amp;#REF!</f>
        <v>#REF!</v>
      </c>
      <c r="AH567" s="285" t="e">
        <f>IF(#REF!="○", F567, "")</f>
        <v>#REF!</v>
      </c>
    </row>
    <row r="568" spans="1:34" ht="36.75" customHeight="1">
      <c r="A568" s="286">
        <f t="shared" si="47"/>
        <v>558</v>
      </c>
      <c r="B568" s="287" t="str">
        <f>IF(基本情報入力シート!B596="","",基本情報入力シート!B596)</f>
        <v/>
      </c>
      <c r="C568" s="288" t="str">
        <f>IF(基本情報入力シート!L596="","",基本情報入力シート!L596)</f>
        <v/>
      </c>
      <c r="D568" s="288" t="str">
        <f>IF(基本情報入力シート!Q596="","",基本情報入力シート!Q596)</f>
        <v/>
      </c>
      <c r="E568" s="288" t="str">
        <f>IF(基本情報入力シート!V596="","",基本情報入力シート!V596)</f>
        <v/>
      </c>
      <c r="F568" s="288" t="str">
        <f>IF(基本情報入力シート!W596="","",基本情報入力シート!W596)</f>
        <v/>
      </c>
      <c r="G568" s="288" t="str">
        <f>IF(基本情報入力シート!X596="","",基本情報入力シート!X596)</f>
        <v/>
      </c>
      <c r="H568" s="427" t="str">
        <f>IF(基本情報入力シート!Z596="","",基本情報入力シート!Z596)</f>
        <v/>
      </c>
      <c r="I568" s="428" t="str">
        <f>IF(基本情報入力シート!AC596&lt;&gt;"", 基本情報入力シート!AC596, "")</f>
        <v/>
      </c>
      <c r="J568" s="429" t="str">
        <f>IF(基本情報入力シート!AA596="","",基本情報入力シート!AA596)</f>
        <v/>
      </c>
      <c r="K568" s="56" t="str">
        <f>IF(基本情報入力シート!AB596="","",基本情報入力シート!AB596)</f>
        <v/>
      </c>
      <c r="L568" s="430" t="str">
        <f>IF(G568="","",VLOOKUP(G568,【参考】数式用!$A$3:$C$46,3,FALSE))</f>
        <v/>
      </c>
      <c r="M568" s="289" t="str">
        <f t="shared" si="48"/>
        <v/>
      </c>
      <c r="N568" s="259"/>
      <c r="O568" s="259"/>
      <c r="P568" s="259"/>
      <c r="Q568" s="213"/>
      <c r="R568" s="58"/>
      <c r="S568" s="683" t="str">
        <f t="shared" si="44"/>
        <v/>
      </c>
      <c r="T568" s="683"/>
      <c r="U568" s="683"/>
      <c r="V568" s="683"/>
      <c r="W568" s="683"/>
      <c r="X568" s="683"/>
      <c r="Y568" s="683"/>
      <c r="Z568" s="683"/>
      <c r="AA568" s="683"/>
      <c r="AB568" s="683"/>
      <c r="AC568" s="683"/>
      <c r="AE568" s="294" t="str">
        <f t="shared" si="45"/>
        <v/>
      </c>
      <c r="AF568" s="294" t="str">
        <f t="shared" si="46"/>
        <v>×</v>
      </c>
      <c r="AG568" s="284" t="e">
        <f>D568&amp;I568&amp;#REF!</f>
        <v>#REF!</v>
      </c>
      <c r="AH568" s="285" t="e">
        <f>IF(#REF!="○", F568, "")</f>
        <v>#REF!</v>
      </c>
    </row>
    <row r="569" spans="1:34" ht="36.75" customHeight="1">
      <c r="A569" s="286">
        <f t="shared" si="47"/>
        <v>559</v>
      </c>
      <c r="B569" s="287" t="str">
        <f>IF(基本情報入力シート!B597="","",基本情報入力シート!B597)</f>
        <v/>
      </c>
      <c r="C569" s="288" t="str">
        <f>IF(基本情報入力シート!L597="","",基本情報入力シート!L597)</f>
        <v/>
      </c>
      <c r="D569" s="288" t="str">
        <f>IF(基本情報入力シート!Q597="","",基本情報入力シート!Q597)</f>
        <v/>
      </c>
      <c r="E569" s="288" t="str">
        <f>IF(基本情報入力シート!V597="","",基本情報入力シート!V597)</f>
        <v/>
      </c>
      <c r="F569" s="288" t="str">
        <f>IF(基本情報入力シート!W597="","",基本情報入力シート!W597)</f>
        <v/>
      </c>
      <c r="G569" s="288" t="str">
        <f>IF(基本情報入力シート!X597="","",基本情報入力シート!X597)</f>
        <v/>
      </c>
      <c r="H569" s="427" t="str">
        <f>IF(基本情報入力シート!Z597="","",基本情報入力シート!Z597)</f>
        <v/>
      </c>
      <c r="I569" s="428" t="str">
        <f>IF(基本情報入力シート!AC597&lt;&gt;"", 基本情報入力シート!AC597, "")</f>
        <v/>
      </c>
      <c r="J569" s="429" t="str">
        <f>IF(基本情報入力シート!AA597="","",基本情報入力シート!AA597)</f>
        <v/>
      </c>
      <c r="K569" s="56" t="str">
        <f>IF(基本情報入力シート!AB597="","",基本情報入力シート!AB597)</f>
        <v/>
      </c>
      <c r="L569" s="430" t="str">
        <f>IF(G569="","",VLOOKUP(G569,【参考】数式用!$A$3:$C$46,3,FALSE))</f>
        <v/>
      </c>
      <c r="M569" s="289" t="str">
        <f t="shared" si="48"/>
        <v/>
      </c>
      <c r="N569" s="259"/>
      <c r="O569" s="259"/>
      <c r="P569" s="259"/>
      <c r="Q569" s="213"/>
      <c r="R569" s="58"/>
      <c r="S569" s="683" t="str">
        <f t="shared" si="44"/>
        <v/>
      </c>
      <c r="T569" s="683"/>
      <c r="U569" s="683"/>
      <c r="V569" s="683"/>
      <c r="W569" s="683"/>
      <c r="X569" s="683"/>
      <c r="Y569" s="683"/>
      <c r="Z569" s="683"/>
      <c r="AA569" s="683"/>
      <c r="AB569" s="683"/>
      <c r="AC569" s="683"/>
      <c r="AE569" s="294" t="str">
        <f t="shared" si="45"/>
        <v/>
      </c>
      <c r="AF569" s="294" t="str">
        <f t="shared" si="46"/>
        <v>×</v>
      </c>
      <c r="AG569" s="284" t="e">
        <f>D569&amp;I569&amp;#REF!</f>
        <v>#REF!</v>
      </c>
      <c r="AH569" s="285" t="e">
        <f>IF(#REF!="○", F569, "")</f>
        <v>#REF!</v>
      </c>
    </row>
    <row r="570" spans="1:34" ht="36.75" customHeight="1">
      <c r="A570" s="286">
        <f t="shared" si="47"/>
        <v>560</v>
      </c>
      <c r="B570" s="287" t="str">
        <f>IF(基本情報入力シート!B598="","",基本情報入力シート!B598)</f>
        <v/>
      </c>
      <c r="C570" s="288" t="str">
        <f>IF(基本情報入力シート!L598="","",基本情報入力シート!L598)</f>
        <v/>
      </c>
      <c r="D570" s="288" t="str">
        <f>IF(基本情報入力シート!Q598="","",基本情報入力シート!Q598)</f>
        <v/>
      </c>
      <c r="E570" s="288" t="str">
        <f>IF(基本情報入力シート!V598="","",基本情報入力シート!V598)</f>
        <v/>
      </c>
      <c r="F570" s="288" t="str">
        <f>IF(基本情報入力シート!W598="","",基本情報入力シート!W598)</f>
        <v/>
      </c>
      <c r="G570" s="288" t="str">
        <f>IF(基本情報入力シート!X598="","",基本情報入力シート!X598)</f>
        <v/>
      </c>
      <c r="H570" s="427" t="str">
        <f>IF(基本情報入力シート!Z598="","",基本情報入力シート!Z598)</f>
        <v/>
      </c>
      <c r="I570" s="428" t="str">
        <f>IF(基本情報入力シート!AC598&lt;&gt;"", 基本情報入力シート!AC598, "")</f>
        <v/>
      </c>
      <c r="J570" s="429" t="str">
        <f>IF(基本情報入力シート!AA598="","",基本情報入力シート!AA598)</f>
        <v/>
      </c>
      <c r="K570" s="56" t="str">
        <f>IF(基本情報入力シート!AB598="","",基本情報入力シート!AB598)</f>
        <v/>
      </c>
      <c r="L570" s="430" t="str">
        <f>IF(G570="","",VLOOKUP(G570,【参考】数式用!$A$3:$C$46,3,FALSE))</f>
        <v/>
      </c>
      <c r="M570" s="289" t="str">
        <f t="shared" si="48"/>
        <v/>
      </c>
      <c r="N570" s="259"/>
      <c r="O570" s="259"/>
      <c r="P570" s="259"/>
      <c r="Q570" s="213"/>
      <c r="R570" s="58"/>
      <c r="S570" s="683" t="str">
        <f t="shared" si="44"/>
        <v/>
      </c>
      <c r="T570" s="683"/>
      <c r="U570" s="683"/>
      <c r="V570" s="683"/>
      <c r="W570" s="683"/>
      <c r="X570" s="683"/>
      <c r="Y570" s="683"/>
      <c r="Z570" s="683"/>
      <c r="AA570" s="683"/>
      <c r="AB570" s="683"/>
      <c r="AC570" s="683"/>
      <c r="AE570" s="294" t="str">
        <f t="shared" si="45"/>
        <v/>
      </c>
      <c r="AF570" s="294" t="str">
        <f t="shared" si="46"/>
        <v>×</v>
      </c>
      <c r="AG570" s="284" t="e">
        <f>D570&amp;I570&amp;#REF!</f>
        <v>#REF!</v>
      </c>
      <c r="AH570" s="285" t="e">
        <f>IF(#REF!="○", F570, "")</f>
        <v>#REF!</v>
      </c>
    </row>
    <row r="571" spans="1:34" ht="36.75" customHeight="1">
      <c r="A571" s="286">
        <f t="shared" si="47"/>
        <v>561</v>
      </c>
      <c r="B571" s="287" t="str">
        <f>IF(基本情報入力シート!B599="","",基本情報入力シート!B599)</f>
        <v/>
      </c>
      <c r="C571" s="288" t="str">
        <f>IF(基本情報入力シート!L599="","",基本情報入力シート!L599)</f>
        <v/>
      </c>
      <c r="D571" s="288" t="str">
        <f>IF(基本情報入力シート!Q599="","",基本情報入力シート!Q599)</f>
        <v/>
      </c>
      <c r="E571" s="288" t="str">
        <f>IF(基本情報入力シート!V599="","",基本情報入力シート!V599)</f>
        <v/>
      </c>
      <c r="F571" s="288" t="str">
        <f>IF(基本情報入力シート!W599="","",基本情報入力シート!W599)</f>
        <v/>
      </c>
      <c r="G571" s="288" t="str">
        <f>IF(基本情報入力シート!X599="","",基本情報入力シート!X599)</f>
        <v/>
      </c>
      <c r="H571" s="427" t="str">
        <f>IF(基本情報入力シート!Z599="","",基本情報入力シート!Z599)</f>
        <v/>
      </c>
      <c r="I571" s="428" t="str">
        <f>IF(基本情報入力シート!AC599&lt;&gt;"", 基本情報入力シート!AC599, "")</f>
        <v/>
      </c>
      <c r="J571" s="429" t="str">
        <f>IF(基本情報入力シート!AA599="","",基本情報入力シート!AA599)</f>
        <v/>
      </c>
      <c r="K571" s="56" t="str">
        <f>IF(基本情報入力シート!AB599="","",基本情報入力シート!AB599)</f>
        <v/>
      </c>
      <c r="L571" s="430" t="str">
        <f>IF(G571="","",VLOOKUP(G571,【参考】数式用!$A$3:$C$46,3,FALSE))</f>
        <v/>
      </c>
      <c r="M571" s="289" t="str">
        <f t="shared" si="48"/>
        <v/>
      </c>
      <c r="N571" s="259"/>
      <c r="O571" s="259"/>
      <c r="P571" s="259"/>
      <c r="Q571" s="213"/>
      <c r="R571" s="58"/>
      <c r="S571" s="683" t="str">
        <f t="shared" si="44"/>
        <v/>
      </c>
      <c r="T571" s="683"/>
      <c r="U571" s="683"/>
      <c r="V571" s="683"/>
      <c r="W571" s="683"/>
      <c r="X571" s="683"/>
      <c r="Y571" s="683"/>
      <c r="Z571" s="683"/>
      <c r="AA571" s="683"/>
      <c r="AB571" s="683"/>
      <c r="AC571" s="683"/>
      <c r="AE571" s="294" t="str">
        <f t="shared" si="45"/>
        <v/>
      </c>
      <c r="AF571" s="294" t="str">
        <f t="shared" si="46"/>
        <v>×</v>
      </c>
      <c r="AG571" s="284" t="e">
        <f>D571&amp;I571&amp;#REF!</f>
        <v>#REF!</v>
      </c>
      <c r="AH571" s="285" t="e">
        <f>IF(#REF!="○", F571, "")</f>
        <v>#REF!</v>
      </c>
    </row>
    <row r="572" spans="1:34" ht="36.75" customHeight="1">
      <c r="A572" s="286">
        <f t="shared" si="47"/>
        <v>562</v>
      </c>
      <c r="B572" s="287" t="str">
        <f>IF(基本情報入力シート!B600="","",基本情報入力シート!B600)</f>
        <v/>
      </c>
      <c r="C572" s="288" t="str">
        <f>IF(基本情報入力シート!L600="","",基本情報入力シート!L600)</f>
        <v/>
      </c>
      <c r="D572" s="288" t="str">
        <f>IF(基本情報入力シート!Q600="","",基本情報入力シート!Q600)</f>
        <v/>
      </c>
      <c r="E572" s="288" t="str">
        <f>IF(基本情報入力シート!V600="","",基本情報入力シート!V600)</f>
        <v/>
      </c>
      <c r="F572" s="288" t="str">
        <f>IF(基本情報入力シート!W600="","",基本情報入力シート!W600)</f>
        <v/>
      </c>
      <c r="G572" s="288" t="str">
        <f>IF(基本情報入力シート!X600="","",基本情報入力シート!X600)</f>
        <v/>
      </c>
      <c r="H572" s="427" t="str">
        <f>IF(基本情報入力シート!Z600="","",基本情報入力シート!Z600)</f>
        <v/>
      </c>
      <c r="I572" s="428" t="str">
        <f>IF(基本情報入力シート!AC600&lt;&gt;"", 基本情報入力シート!AC600, "")</f>
        <v/>
      </c>
      <c r="J572" s="429" t="str">
        <f>IF(基本情報入力シート!AA600="","",基本情報入力シート!AA600)</f>
        <v/>
      </c>
      <c r="K572" s="56" t="str">
        <f>IF(基本情報入力シート!AB600="","",基本情報入力シート!AB600)</f>
        <v/>
      </c>
      <c r="L572" s="430" t="str">
        <f>IF(G572="","",VLOOKUP(G572,【参考】数式用!$A$3:$C$46,3,FALSE))</f>
        <v/>
      </c>
      <c r="M572" s="289" t="str">
        <f t="shared" si="48"/>
        <v/>
      </c>
      <c r="N572" s="259"/>
      <c r="O572" s="259"/>
      <c r="P572" s="259"/>
      <c r="Q572" s="213"/>
      <c r="R572" s="58"/>
      <c r="S572" s="683" t="str">
        <f t="shared" si="44"/>
        <v/>
      </c>
      <c r="T572" s="683"/>
      <c r="U572" s="683"/>
      <c r="V572" s="683"/>
      <c r="W572" s="683"/>
      <c r="X572" s="683"/>
      <c r="Y572" s="683"/>
      <c r="Z572" s="683"/>
      <c r="AA572" s="683"/>
      <c r="AB572" s="683"/>
      <c r="AC572" s="683"/>
      <c r="AE572" s="294" t="str">
        <f t="shared" si="45"/>
        <v/>
      </c>
      <c r="AF572" s="294" t="str">
        <f t="shared" si="46"/>
        <v>×</v>
      </c>
      <c r="AG572" s="284" t="e">
        <f>D572&amp;I572&amp;#REF!</f>
        <v>#REF!</v>
      </c>
      <c r="AH572" s="285" t="e">
        <f>IF(#REF!="○", F572, "")</f>
        <v>#REF!</v>
      </c>
    </row>
    <row r="573" spans="1:34" ht="36.75" customHeight="1">
      <c r="A573" s="286">
        <f t="shared" si="47"/>
        <v>563</v>
      </c>
      <c r="B573" s="287" t="str">
        <f>IF(基本情報入力シート!B601="","",基本情報入力シート!B601)</f>
        <v/>
      </c>
      <c r="C573" s="288" t="str">
        <f>IF(基本情報入力シート!L601="","",基本情報入力シート!L601)</f>
        <v/>
      </c>
      <c r="D573" s="288" t="str">
        <f>IF(基本情報入力シート!Q601="","",基本情報入力シート!Q601)</f>
        <v/>
      </c>
      <c r="E573" s="288" t="str">
        <f>IF(基本情報入力シート!V601="","",基本情報入力シート!V601)</f>
        <v/>
      </c>
      <c r="F573" s="288" t="str">
        <f>IF(基本情報入力シート!W601="","",基本情報入力シート!W601)</f>
        <v/>
      </c>
      <c r="G573" s="288" t="str">
        <f>IF(基本情報入力シート!X601="","",基本情報入力シート!X601)</f>
        <v/>
      </c>
      <c r="H573" s="427" t="str">
        <f>IF(基本情報入力シート!Z601="","",基本情報入力シート!Z601)</f>
        <v/>
      </c>
      <c r="I573" s="428" t="str">
        <f>IF(基本情報入力シート!AC601&lt;&gt;"", 基本情報入力シート!AC601, "")</f>
        <v/>
      </c>
      <c r="J573" s="429" t="str">
        <f>IF(基本情報入力シート!AA601="","",基本情報入力シート!AA601)</f>
        <v/>
      </c>
      <c r="K573" s="56" t="str">
        <f>IF(基本情報入力シート!AB601="","",基本情報入力シート!AB601)</f>
        <v/>
      </c>
      <c r="L573" s="430" t="str">
        <f>IF(G573="","",VLOOKUP(G573,【参考】数式用!$A$3:$C$46,3,FALSE))</f>
        <v/>
      </c>
      <c r="M573" s="289" t="str">
        <f t="shared" si="48"/>
        <v/>
      </c>
      <c r="N573" s="259"/>
      <c r="O573" s="259"/>
      <c r="P573" s="259"/>
      <c r="Q573" s="213"/>
      <c r="R573" s="58"/>
      <c r="S573" s="683" t="str">
        <f t="shared" si="44"/>
        <v/>
      </c>
      <c r="T573" s="683"/>
      <c r="U573" s="683"/>
      <c r="V573" s="683"/>
      <c r="W573" s="683"/>
      <c r="X573" s="683"/>
      <c r="Y573" s="683"/>
      <c r="Z573" s="683"/>
      <c r="AA573" s="683"/>
      <c r="AB573" s="683"/>
      <c r="AC573" s="683"/>
      <c r="AE573" s="294" t="str">
        <f t="shared" si="45"/>
        <v/>
      </c>
      <c r="AF573" s="294" t="str">
        <f t="shared" si="46"/>
        <v>×</v>
      </c>
      <c r="AG573" s="284" t="e">
        <f>D573&amp;I573&amp;#REF!</f>
        <v>#REF!</v>
      </c>
      <c r="AH573" s="285" t="e">
        <f>IF(#REF!="○", F573, "")</f>
        <v>#REF!</v>
      </c>
    </row>
    <row r="574" spans="1:34" ht="36.75" customHeight="1">
      <c r="A574" s="286">
        <f t="shared" si="47"/>
        <v>564</v>
      </c>
      <c r="B574" s="287" t="str">
        <f>IF(基本情報入力シート!B602="","",基本情報入力シート!B602)</f>
        <v/>
      </c>
      <c r="C574" s="288" t="str">
        <f>IF(基本情報入力シート!L602="","",基本情報入力シート!L602)</f>
        <v/>
      </c>
      <c r="D574" s="288" t="str">
        <f>IF(基本情報入力シート!Q602="","",基本情報入力シート!Q602)</f>
        <v/>
      </c>
      <c r="E574" s="288" t="str">
        <f>IF(基本情報入力シート!V602="","",基本情報入力シート!V602)</f>
        <v/>
      </c>
      <c r="F574" s="288" t="str">
        <f>IF(基本情報入力シート!W602="","",基本情報入力シート!W602)</f>
        <v/>
      </c>
      <c r="G574" s="288" t="str">
        <f>IF(基本情報入力シート!X602="","",基本情報入力シート!X602)</f>
        <v/>
      </c>
      <c r="H574" s="427" t="str">
        <f>IF(基本情報入力シート!Z602="","",基本情報入力シート!Z602)</f>
        <v/>
      </c>
      <c r="I574" s="428" t="str">
        <f>IF(基本情報入力シート!AC602&lt;&gt;"", 基本情報入力シート!AC602, "")</f>
        <v/>
      </c>
      <c r="J574" s="429" t="str">
        <f>IF(基本情報入力シート!AA602="","",基本情報入力シート!AA602)</f>
        <v/>
      </c>
      <c r="K574" s="56" t="str">
        <f>IF(基本情報入力シート!AB602="","",基本情報入力シート!AB602)</f>
        <v/>
      </c>
      <c r="L574" s="430" t="str">
        <f>IF(G574="","",VLOOKUP(G574,【参考】数式用!$A$3:$C$46,3,FALSE))</f>
        <v/>
      </c>
      <c r="M574" s="289" t="str">
        <f t="shared" si="48"/>
        <v/>
      </c>
      <c r="N574" s="259"/>
      <c r="O574" s="259"/>
      <c r="P574" s="259"/>
      <c r="Q574" s="213"/>
      <c r="R574" s="58"/>
      <c r="S574" s="683" t="str">
        <f t="shared" si="44"/>
        <v/>
      </c>
      <c r="T574" s="683"/>
      <c r="U574" s="683"/>
      <c r="V574" s="683"/>
      <c r="W574" s="683"/>
      <c r="X574" s="683"/>
      <c r="Y574" s="683"/>
      <c r="Z574" s="683"/>
      <c r="AA574" s="683"/>
      <c r="AB574" s="683"/>
      <c r="AC574" s="683"/>
      <c r="AE574" s="294" t="str">
        <f t="shared" si="45"/>
        <v/>
      </c>
      <c r="AF574" s="294" t="str">
        <f t="shared" si="46"/>
        <v>×</v>
      </c>
      <c r="AG574" s="284" t="e">
        <f>D574&amp;I574&amp;#REF!</f>
        <v>#REF!</v>
      </c>
      <c r="AH574" s="285" t="e">
        <f>IF(#REF!="○", F574, "")</f>
        <v>#REF!</v>
      </c>
    </row>
    <row r="575" spans="1:34" ht="36.75" customHeight="1">
      <c r="A575" s="286">
        <f t="shared" si="47"/>
        <v>565</v>
      </c>
      <c r="B575" s="287" t="str">
        <f>IF(基本情報入力シート!B603="","",基本情報入力シート!B603)</f>
        <v/>
      </c>
      <c r="C575" s="288" t="str">
        <f>IF(基本情報入力シート!L603="","",基本情報入力シート!L603)</f>
        <v/>
      </c>
      <c r="D575" s="288" t="str">
        <f>IF(基本情報入力シート!Q603="","",基本情報入力シート!Q603)</f>
        <v/>
      </c>
      <c r="E575" s="288" t="str">
        <f>IF(基本情報入力シート!V603="","",基本情報入力シート!V603)</f>
        <v/>
      </c>
      <c r="F575" s="288" t="str">
        <f>IF(基本情報入力シート!W603="","",基本情報入力シート!W603)</f>
        <v/>
      </c>
      <c r="G575" s="288" t="str">
        <f>IF(基本情報入力シート!X603="","",基本情報入力シート!X603)</f>
        <v/>
      </c>
      <c r="H575" s="427" t="str">
        <f>IF(基本情報入力シート!Z603="","",基本情報入力シート!Z603)</f>
        <v/>
      </c>
      <c r="I575" s="428" t="str">
        <f>IF(基本情報入力シート!AC603&lt;&gt;"", 基本情報入力シート!AC603, "")</f>
        <v/>
      </c>
      <c r="J575" s="429" t="str">
        <f>IF(基本情報入力シート!AA603="","",基本情報入力シート!AA603)</f>
        <v/>
      </c>
      <c r="K575" s="56" t="str">
        <f>IF(基本情報入力シート!AB603="","",基本情報入力シート!AB603)</f>
        <v/>
      </c>
      <c r="L575" s="430" t="str">
        <f>IF(G575="","",VLOOKUP(G575,【参考】数式用!$A$3:$C$46,3,FALSE))</f>
        <v/>
      </c>
      <c r="M575" s="289" t="str">
        <f t="shared" si="48"/>
        <v/>
      </c>
      <c r="N575" s="259"/>
      <c r="O575" s="259"/>
      <c r="P575" s="259"/>
      <c r="Q575" s="213"/>
      <c r="R575" s="58"/>
      <c r="S575" s="683" t="str">
        <f t="shared" si="44"/>
        <v/>
      </c>
      <c r="T575" s="683"/>
      <c r="U575" s="683"/>
      <c r="V575" s="683"/>
      <c r="W575" s="683"/>
      <c r="X575" s="683"/>
      <c r="Y575" s="683"/>
      <c r="Z575" s="683"/>
      <c r="AA575" s="683"/>
      <c r="AB575" s="683"/>
      <c r="AC575" s="683"/>
      <c r="AE575" s="294" t="str">
        <f t="shared" si="45"/>
        <v/>
      </c>
      <c r="AF575" s="294" t="str">
        <f t="shared" si="46"/>
        <v>×</v>
      </c>
      <c r="AG575" s="284" t="e">
        <f>D575&amp;I575&amp;#REF!</f>
        <v>#REF!</v>
      </c>
      <c r="AH575" s="285" t="e">
        <f>IF(#REF!="○", F575, "")</f>
        <v>#REF!</v>
      </c>
    </row>
    <row r="576" spans="1:34" ht="36.75" customHeight="1">
      <c r="A576" s="286">
        <f t="shared" si="47"/>
        <v>566</v>
      </c>
      <c r="B576" s="287" t="str">
        <f>IF(基本情報入力シート!B604="","",基本情報入力シート!B604)</f>
        <v/>
      </c>
      <c r="C576" s="288" t="str">
        <f>IF(基本情報入力シート!L604="","",基本情報入力シート!L604)</f>
        <v/>
      </c>
      <c r="D576" s="288" t="str">
        <f>IF(基本情報入力シート!Q604="","",基本情報入力シート!Q604)</f>
        <v/>
      </c>
      <c r="E576" s="288" t="str">
        <f>IF(基本情報入力シート!V604="","",基本情報入力シート!V604)</f>
        <v/>
      </c>
      <c r="F576" s="288" t="str">
        <f>IF(基本情報入力シート!W604="","",基本情報入力シート!W604)</f>
        <v/>
      </c>
      <c r="G576" s="288" t="str">
        <f>IF(基本情報入力シート!X604="","",基本情報入力シート!X604)</f>
        <v/>
      </c>
      <c r="H576" s="427" t="str">
        <f>IF(基本情報入力シート!Z604="","",基本情報入力シート!Z604)</f>
        <v/>
      </c>
      <c r="I576" s="428" t="str">
        <f>IF(基本情報入力シート!AC604&lt;&gt;"", 基本情報入力シート!AC604, "")</f>
        <v/>
      </c>
      <c r="J576" s="429" t="str">
        <f>IF(基本情報入力シート!AA604="","",基本情報入力シート!AA604)</f>
        <v/>
      </c>
      <c r="K576" s="56" t="str">
        <f>IF(基本情報入力シート!AB604="","",基本情報入力シート!AB604)</f>
        <v/>
      </c>
      <c r="L576" s="430" t="str">
        <f>IF(G576="","",VLOOKUP(G576,【参考】数式用!$A$3:$C$46,3,FALSE))</f>
        <v/>
      </c>
      <c r="M576" s="289" t="str">
        <f t="shared" si="48"/>
        <v/>
      </c>
      <c r="N576" s="259"/>
      <c r="O576" s="259"/>
      <c r="P576" s="259"/>
      <c r="Q576" s="213"/>
      <c r="R576" s="58"/>
      <c r="S576" s="683" t="str">
        <f t="shared" si="44"/>
        <v/>
      </c>
      <c r="T576" s="683"/>
      <c r="U576" s="683"/>
      <c r="V576" s="683"/>
      <c r="W576" s="683"/>
      <c r="X576" s="683"/>
      <c r="Y576" s="683"/>
      <c r="Z576" s="683"/>
      <c r="AA576" s="683"/>
      <c r="AB576" s="683"/>
      <c r="AC576" s="683"/>
      <c r="AE576" s="294" t="str">
        <f t="shared" si="45"/>
        <v/>
      </c>
      <c r="AF576" s="294" t="str">
        <f t="shared" si="46"/>
        <v>×</v>
      </c>
      <c r="AG576" s="284" t="e">
        <f>D576&amp;I576&amp;#REF!</f>
        <v>#REF!</v>
      </c>
      <c r="AH576" s="285" t="e">
        <f>IF(#REF!="○", F576, "")</f>
        <v>#REF!</v>
      </c>
    </row>
    <row r="577" spans="1:34" ht="36.75" customHeight="1">
      <c r="A577" s="286">
        <f t="shared" si="47"/>
        <v>567</v>
      </c>
      <c r="B577" s="287" t="str">
        <f>IF(基本情報入力シート!B605="","",基本情報入力シート!B605)</f>
        <v/>
      </c>
      <c r="C577" s="288" t="str">
        <f>IF(基本情報入力シート!L605="","",基本情報入力シート!L605)</f>
        <v/>
      </c>
      <c r="D577" s="288" t="str">
        <f>IF(基本情報入力シート!Q605="","",基本情報入力シート!Q605)</f>
        <v/>
      </c>
      <c r="E577" s="288" t="str">
        <f>IF(基本情報入力シート!V605="","",基本情報入力シート!V605)</f>
        <v/>
      </c>
      <c r="F577" s="288" t="str">
        <f>IF(基本情報入力シート!W605="","",基本情報入力シート!W605)</f>
        <v/>
      </c>
      <c r="G577" s="288" t="str">
        <f>IF(基本情報入力シート!X605="","",基本情報入力シート!X605)</f>
        <v/>
      </c>
      <c r="H577" s="427" t="str">
        <f>IF(基本情報入力シート!Z605="","",基本情報入力シート!Z605)</f>
        <v/>
      </c>
      <c r="I577" s="428" t="str">
        <f>IF(基本情報入力シート!AC605&lt;&gt;"", 基本情報入力シート!AC605, "")</f>
        <v/>
      </c>
      <c r="J577" s="429" t="str">
        <f>IF(基本情報入力シート!AA605="","",基本情報入力シート!AA605)</f>
        <v/>
      </c>
      <c r="K577" s="56" t="str">
        <f>IF(基本情報入力シート!AB605="","",基本情報入力シート!AB605)</f>
        <v/>
      </c>
      <c r="L577" s="430" t="str">
        <f>IF(G577="","",VLOOKUP(G577,【参考】数式用!$A$3:$C$46,3,FALSE))</f>
        <v/>
      </c>
      <c r="M577" s="289" t="str">
        <f t="shared" si="48"/>
        <v/>
      </c>
      <c r="N577" s="259"/>
      <c r="O577" s="259"/>
      <c r="P577" s="259"/>
      <c r="Q577" s="213"/>
      <c r="R577" s="58"/>
      <c r="S577" s="683" t="str">
        <f t="shared" si="44"/>
        <v/>
      </c>
      <c r="T577" s="683"/>
      <c r="U577" s="683"/>
      <c r="V577" s="683"/>
      <c r="W577" s="683"/>
      <c r="X577" s="683"/>
      <c r="Y577" s="683"/>
      <c r="Z577" s="683"/>
      <c r="AA577" s="683"/>
      <c r="AB577" s="683"/>
      <c r="AC577" s="683"/>
      <c r="AE577" s="294" t="str">
        <f t="shared" si="45"/>
        <v/>
      </c>
      <c r="AF577" s="294" t="str">
        <f t="shared" si="46"/>
        <v>×</v>
      </c>
      <c r="AG577" s="284" t="e">
        <f>D577&amp;I577&amp;#REF!</f>
        <v>#REF!</v>
      </c>
      <c r="AH577" s="285" t="e">
        <f>IF(#REF!="○", F577, "")</f>
        <v>#REF!</v>
      </c>
    </row>
    <row r="578" spans="1:34" ht="36.75" customHeight="1">
      <c r="A578" s="286">
        <f t="shared" si="47"/>
        <v>568</v>
      </c>
      <c r="B578" s="287" t="str">
        <f>IF(基本情報入力シート!B606="","",基本情報入力シート!B606)</f>
        <v/>
      </c>
      <c r="C578" s="288" t="str">
        <f>IF(基本情報入力シート!L606="","",基本情報入力シート!L606)</f>
        <v/>
      </c>
      <c r="D578" s="288" t="str">
        <f>IF(基本情報入力シート!Q606="","",基本情報入力シート!Q606)</f>
        <v/>
      </c>
      <c r="E578" s="288" t="str">
        <f>IF(基本情報入力シート!V606="","",基本情報入力シート!V606)</f>
        <v/>
      </c>
      <c r="F578" s="288" t="str">
        <f>IF(基本情報入力シート!W606="","",基本情報入力シート!W606)</f>
        <v/>
      </c>
      <c r="G578" s="288" t="str">
        <f>IF(基本情報入力シート!X606="","",基本情報入力シート!X606)</f>
        <v/>
      </c>
      <c r="H578" s="427" t="str">
        <f>IF(基本情報入力シート!Z606="","",基本情報入力シート!Z606)</f>
        <v/>
      </c>
      <c r="I578" s="428" t="str">
        <f>IF(基本情報入力シート!AC606&lt;&gt;"", 基本情報入力シート!AC606, "")</f>
        <v/>
      </c>
      <c r="J578" s="429" t="str">
        <f>IF(基本情報入力シート!AA606="","",基本情報入力シート!AA606)</f>
        <v/>
      </c>
      <c r="K578" s="56" t="str">
        <f>IF(基本情報入力シート!AB606="","",基本情報入力シート!AB606)</f>
        <v/>
      </c>
      <c r="L578" s="430" t="str">
        <f>IF(G578="","",VLOOKUP(G578,【参考】数式用!$A$3:$C$46,3,FALSE))</f>
        <v/>
      </c>
      <c r="M578" s="289" t="str">
        <f t="shared" si="48"/>
        <v/>
      </c>
      <c r="N578" s="259"/>
      <c r="O578" s="259"/>
      <c r="P578" s="259"/>
      <c r="Q578" s="213"/>
      <c r="R578" s="58"/>
      <c r="S578" s="683" t="str">
        <f t="shared" si="44"/>
        <v/>
      </c>
      <c r="T578" s="683"/>
      <c r="U578" s="683"/>
      <c r="V578" s="683"/>
      <c r="W578" s="683"/>
      <c r="X578" s="683"/>
      <c r="Y578" s="683"/>
      <c r="Z578" s="683"/>
      <c r="AA578" s="683"/>
      <c r="AB578" s="683"/>
      <c r="AC578" s="683"/>
      <c r="AE578" s="294" t="str">
        <f t="shared" si="45"/>
        <v/>
      </c>
      <c r="AF578" s="294" t="str">
        <f t="shared" si="46"/>
        <v>×</v>
      </c>
      <c r="AG578" s="284" t="e">
        <f>D578&amp;I578&amp;#REF!</f>
        <v>#REF!</v>
      </c>
      <c r="AH578" s="285" t="e">
        <f>IF(#REF!="○", F578, "")</f>
        <v>#REF!</v>
      </c>
    </row>
    <row r="579" spans="1:34" ht="36.75" customHeight="1">
      <c r="A579" s="286">
        <f t="shared" si="47"/>
        <v>569</v>
      </c>
      <c r="B579" s="287" t="str">
        <f>IF(基本情報入力シート!B607="","",基本情報入力シート!B607)</f>
        <v/>
      </c>
      <c r="C579" s="288" t="str">
        <f>IF(基本情報入力シート!L607="","",基本情報入力シート!L607)</f>
        <v/>
      </c>
      <c r="D579" s="288" t="str">
        <f>IF(基本情報入力シート!Q607="","",基本情報入力シート!Q607)</f>
        <v/>
      </c>
      <c r="E579" s="288" t="str">
        <f>IF(基本情報入力シート!V607="","",基本情報入力シート!V607)</f>
        <v/>
      </c>
      <c r="F579" s="288" t="str">
        <f>IF(基本情報入力シート!W607="","",基本情報入力シート!W607)</f>
        <v/>
      </c>
      <c r="G579" s="288" t="str">
        <f>IF(基本情報入力シート!X607="","",基本情報入力シート!X607)</f>
        <v/>
      </c>
      <c r="H579" s="427" t="str">
        <f>IF(基本情報入力シート!Z607="","",基本情報入力シート!Z607)</f>
        <v/>
      </c>
      <c r="I579" s="428" t="str">
        <f>IF(基本情報入力シート!AC607&lt;&gt;"", 基本情報入力シート!AC607, "")</f>
        <v/>
      </c>
      <c r="J579" s="429" t="str">
        <f>IF(基本情報入力シート!AA607="","",基本情報入力シート!AA607)</f>
        <v/>
      </c>
      <c r="K579" s="56" t="str">
        <f>IF(基本情報入力シート!AB607="","",基本情報入力シート!AB607)</f>
        <v/>
      </c>
      <c r="L579" s="430" t="str">
        <f>IF(G579="","",VLOOKUP(G579,【参考】数式用!$A$3:$C$46,3,FALSE))</f>
        <v/>
      </c>
      <c r="M579" s="289" t="str">
        <f t="shared" si="48"/>
        <v/>
      </c>
      <c r="N579" s="259"/>
      <c r="O579" s="259"/>
      <c r="P579" s="259"/>
      <c r="Q579" s="213"/>
      <c r="R579" s="58"/>
      <c r="S579" s="683" t="str">
        <f t="shared" si="44"/>
        <v/>
      </c>
      <c r="T579" s="683"/>
      <c r="U579" s="683"/>
      <c r="V579" s="683"/>
      <c r="W579" s="683"/>
      <c r="X579" s="683"/>
      <c r="Y579" s="683"/>
      <c r="Z579" s="683"/>
      <c r="AA579" s="683"/>
      <c r="AB579" s="683"/>
      <c r="AC579" s="683"/>
      <c r="AE579" s="294" t="str">
        <f t="shared" si="45"/>
        <v/>
      </c>
      <c r="AF579" s="294" t="str">
        <f t="shared" si="46"/>
        <v>×</v>
      </c>
      <c r="AG579" s="284" t="e">
        <f>D579&amp;I579&amp;#REF!</f>
        <v>#REF!</v>
      </c>
      <c r="AH579" s="285" t="e">
        <f>IF(#REF!="○", F579, "")</f>
        <v>#REF!</v>
      </c>
    </row>
    <row r="580" spans="1:34" ht="36.75" customHeight="1">
      <c r="A580" s="286">
        <f t="shared" si="47"/>
        <v>570</v>
      </c>
      <c r="B580" s="287" t="str">
        <f>IF(基本情報入力シート!B608="","",基本情報入力シート!B608)</f>
        <v/>
      </c>
      <c r="C580" s="288" t="str">
        <f>IF(基本情報入力シート!L608="","",基本情報入力シート!L608)</f>
        <v/>
      </c>
      <c r="D580" s="288" t="str">
        <f>IF(基本情報入力シート!Q608="","",基本情報入力シート!Q608)</f>
        <v/>
      </c>
      <c r="E580" s="288" t="str">
        <f>IF(基本情報入力シート!V608="","",基本情報入力シート!V608)</f>
        <v/>
      </c>
      <c r="F580" s="288" t="str">
        <f>IF(基本情報入力シート!W608="","",基本情報入力シート!W608)</f>
        <v/>
      </c>
      <c r="G580" s="288" t="str">
        <f>IF(基本情報入力シート!X608="","",基本情報入力シート!X608)</f>
        <v/>
      </c>
      <c r="H580" s="427" t="str">
        <f>IF(基本情報入力シート!Z608="","",基本情報入力シート!Z608)</f>
        <v/>
      </c>
      <c r="I580" s="428" t="str">
        <f>IF(基本情報入力シート!AC608&lt;&gt;"", 基本情報入力シート!AC608, "")</f>
        <v/>
      </c>
      <c r="J580" s="429" t="str">
        <f>IF(基本情報入力シート!AA608="","",基本情報入力シート!AA608)</f>
        <v/>
      </c>
      <c r="K580" s="56" t="str">
        <f>IF(基本情報入力シート!AB608="","",基本情報入力シート!AB608)</f>
        <v/>
      </c>
      <c r="L580" s="430" t="str">
        <f>IF(G580="","",VLOOKUP(G580,【参考】数式用!$A$3:$C$46,3,FALSE))</f>
        <v/>
      </c>
      <c r="M580" s="289" t="str">
        <f t="shared" si="48"/>
        <v/>
      </c>
      <c r="N580" s="259"/>
      <c r="O580" s="259"/>
      <c r="P580" s="259"/>
      <c r="Q580" s="213"/>
      <c r="R580" s="58"/>
      <c r="S580" s="683" t="str">
        <f t="shared" si="44"/>
        <v/>
      </c>
      <c r="T580" s="683"/>
      <c r="U580" s="683"/>
      <c r="V580" s="683"/>
      <c r="W580" s="683"/>
      <c r="X580" s="683"/>
      <c r="Y580" s="683"/>
      <c r="Z580" s="683"/>
      <c r="AA580" s="683"/>
      <c r="AB580" s="683"/>
      <c r="AC580" s="683"/>
      <c r="AE580" s="294" t="str">
        <f t="shared" si="45"/>
        <v/>
      </c>
      <c r="AF580" s="294" t="str">
        <f t="shared" si="46"/>
        <v>×</v>
      </c>
      <c r="AG580" s="284" t="e">
        <f>D580&amp;I580&amp;#REF!</f>
        <v>#REF!</v>
      </c>
      <c r="AH580" s="285" t="e">
        <f>IF(#REF!="○", F580, "")</f>
        <v>#REF!</v>
      </c>
    </row>
    <row r="581" spans="1:34" ht="36.75" customHeight="1">
      <c r="A581" s="286">
        <f t="shared" si="47"/>
        <v>571</v>
      </c>
      <c r="B581" s="287" t="str">
        <f>IF(基本情報入力シート!B609="","",基本情報入力シート!B609)</f>
        <v/>
      </c>
      <c r="C581" s="288" t="str">
        <f>IF(基本情報入力シート!L609="","",基本情報入力シート!L609)</f>
        <v/>
      </c>
      <c r="D581" s="288" t="str">
        <f>IF(基本情報入力シート!Q609="","",基本情報入力シート!Q609)</f>
        <v/>
      </c>
      <c r="E581" s="288" t="str">
        <f>IF(基本情報入力シート!V609="","",基本情報入力シート!V609)</f>
        <v/>
      </c>
      <c r="F581" s="288" t="str">
        <f>IF(基本情報入力シート!W609="","",基本情報入力シート!W609)</f>
        <v/>
      </c>
      <c r="G581" s="288" t="str">
        <f>IF(基本情報入力シート!X609="","",基本情報入力シート!X609)</f>
        <v/>
      </c>
      <c r="H581" s="427" t="str">
        <f>IF(基本情報入力シート!Z609="","",基本情報入力シート!Z609)</f>
        <v/>
      </c>
      <c r="I581" s="428" t="str">
        <f>IF(基本情報入力シート!AC609&lt;&gt;"", 基本情報入力シート!AC609, "")</f>
        <v/>
      </c>
      <c r="J581" s="429" t="str">
        <f>IF(基本情報入力シート!AA609="","",基本情報入力シート!AA609)</f>
        <v/>
      </c>
      <c r="K581" s="56" t="str">
        <f>IF(基本情報入力シート!AB609="","",基本情報入力シート!AB609)</f>
        <v/>
      </c>
      <c r="L581" s="430" t="str">
        <f>IF(G581="","",VLOOKUP(G581,【参考】数式用!$A$3:$C$46,3,FALSE))</f>
        <v/>
      </c>
      <c r="M581" s="289" t="str">
        <f t="shared" si="48"/>
        <v/>
      </c>
      <c r="N581" s="259"/>
      <c r="O581" s="259"/>
      <c r="P581" s="259"/>
      <c r="Q581" s="213"/>
      <c r="R581" s="58"/>
      <c r="S581" s="683" t="str">
        <f t="shared" si="44"/>
        <v/>
      </c>
      <c r="T581" s="683"/>
      <c r="U581" s="683"/>
      <c r="V581" s="683"/>
      <c r="W581" s="683"/>
      <c r="X581" s="683"/>
      <c r="Y581" s="683"/>
      <c r="Z581" s="683"/>
      <c r="AA581" s="683"/>
      <c r="AB581" s="683"/>
      <c r="AC581" s="683"/>
      <c r="AE581" s="294" t="str">
        <f t="shared" si="45"/>
        <v/>
      </c>
      <c r="AF581" s="294" t="str">
        <f t="shared" si="46"/>
        <v>×</v>
      </c>
      <c r="AG581" s="284" t="e">
        <f>D581&amp;I581&amp;#REF!</f>
        <v>#REF!</v>
      </c>
      <c r="AH581" s="285" t="e">
        <f>IF(#REF!="○", F581, "")</f>
        <v>#REF!</v>
      </c>
    </row>
    <row r="582" spans="1:34" ht="36.75" customHeight="1">
      <c r="A582" s="286">
        <f t="shared" si="47"/>
        <v>572</v>
      </c>
      <c r="B582" s="287" t="str">
        <f>IF(基本情報入力シート!B610="","",基本情報入力シート!B610)</f>
        <v/>
      </c>
      <c r="C582" s="288" t="str">
        <f>IF(基本情報入力シート!L610="","",基本情報入力シート!L610)</f>
        <v/>
      </c>
      <c r="D582" s="288" t="str">
        <f>IF(基本情報入力シート!Q610="","",基本情報入力シート!Q610)</f>
        <v/>
      </c>
      <c r="E582" s="288" t="str">
        <f>IF(基本情報入力シート!V610="","",基本情報入力シート!V610)</f>
        <v/>
      </c>
      <c r="F582" s="288" t="str">
        <f>IF(基本情報入力シート!W610="","",基本情報入力シート!W610)</f>
        <v/>
      </c>
      <c r="G582" s="288" t="str">
        <f>IF(基本情報入力シート!X610="","",基本情報入力シート!X610)</f>
        <v/>
      </c>
      <c r="H582" s="427" t="str">
        <f>IF(基本情報入力シート!Z610="","",基本情報入力シート!Z610)</f>
        <v/>
      </c>
      <c r="I582" s="428" t="str">
        <f>IF(基本情報入力シート!AC610&lt;&gt;"", 基本情報入力シート!AC610, "")</f>
        <v/>
      </c>
      <c r="J582" s="429" t="str">
        <f>IF(基本情報入力シート!AA610="","",基本情報入力シート!AA610)</f>
        <v/>
      </c>
      <c r="K582" s="56" t="str">
        <f>IF(基本情報入力シート!AB610="","",基本情報入力シート!AB610)</f>
        <v/>
      </c>
      <c r="L582" s="430" t="str">
        <f>IF(G582="","",VLOOKUP(G582,【参考】数式用!$A$3:$C$46,3,FALSE))</f>
        <v/>
      </c>
      <c r="M582" s="289" t="str">
        <f t="shared" si="48"/>
        <v/>
      </c>
      <c r="N582" s="259"/>
      <c r="O582" s="259"/>
      <c r="P582" s="259"/>
      <c r="Q582" s="213"/>
      <c r="R582" s="58"/>
      <c r="S582" s="683" t="str">
        <f t="shared" si="44"/>
        <v/>
      </c>
      <c r="T582" s="683"/>
      <c r="U582" s="683"/>
      <c r="V582" s="683"/>
      <c r="W582" s="683"/>
      <c r="X582" s="683"/>
      <c r="Y582" s="683"/>
      <c r="Z582" s="683"/>
      <c r="AA582" s="683"/>
      <c r="AB582" s="683"/>
      <c r="AC582" s="683"/>
      <c r="AE582" s="294" t="str">
        <f t="shared" si="45"/>
        <v/>
      </c>
      <c r="AF582" s="294" t="str">
        <f t="shared" si="46"/>
        <v>×</v>
      </c>
      <c r="AG582" s="284" t="e">
        <f>D582&amp;I582&amp;#REF!</f>
        <v>#REF!</v>
      </c>
      <c r="AH582" s="285" t="e">
        <f>IF(#REF!="○", F582, "")</f>
        <v>#REF!</v>
      </c>
    </row>
    <row r="583" spans="1:34" ht="36.75" customHeight="1">
      <c r="A583" s="286">
        <f t="shared" si="47"/>
        <v>573</v>
      </c>
      <c r="B583" s="287" t="str">
        <f>IF(基本情報入力シート!B611="","",基本情報入力シート!B611)</f>
        <v/>
      </c>
      <c r="C583" s="288" t="str">
        <f>IF(基本情報入力シート!L611="","",基本情報入力シート!L611)</f>
        <v/>
      </c>
      <c r="D583" s="288" t="str">
        <f>IF(基本情報入力シート!Q611="","",基本情報入力シート!Q611)</f>
        <v/>
      </c>
      <c r="E583" s="288" t="str">
        <f>IF(基本情報入力シート!V611="","",基本情報入力シート!V611)</f>
        <v/>
      </c>
      <c r="F583" s="288" t="str">
        <f>IF(基本情報入力シート!W611="","",基本情報入力シート!W611)</f>
        <v/>
      </c>
      <c r="G583" s="288" t="str">
        <f>IF(基本情報入力シート!X611="","",基本情報入力シート!X611)</f>
        <v/>
      </c>
      <c r="H583" s="427" t="str">
        <f>IF(基本情報入力シート!Z611="","",基本情報入力シート!Z611)</f>
        <v/>
      </c>
      <c r="I583" s="428" t="str">
        <f>IF(基本情報入力シート!AC611&lt;&gt;"", 基本情報入力シート!AC611, "")</f>
        <v/>
      </c>
      <c r="J583" s="429" t="str">
        <f>IF(基本情報入力シート!AA611="","",基本情報入力シート!AA611)</f>
        <v/>
      </c>
      <c r="K583" s="56" t="str">
        <f>IF(基本情報入力シート!AB611="","",基本情報入力シート!AB611)</f>
        <v/>
      </c>
      <c r="L583" s="430" t="str">
        <f>IF(G583="","",VLOOKUP(G583,【参考】数式用!$A$3:$C$46,3,FALSE))</f>
        <v/>
      </c>
      <c r="M583" s="289" t="str">
        <f t="shared" si="48"/>
        <v/>
      </c>
      <c r="N583" s="259"/>
      <c r="O583" s="259"/>
      <c r="P583" s="259"/>
      <c r="Q583" s="213"/>
      <c r="R583" s="58"/>
      <c r="S583" s="683" t="str">
        <f t="shared" si="44"/>
        <v/>
      </c>
      <c r="T583" s="683"/>
      <c r="U583" s="683"/>
      <c r="V583" s="683"/>
      <c r="W583" s="683"/>
      <c r="X583" s="683"/>
      <c r="Y583" s="683"/>
      <c r="Z583" s="683"/>
      <c r="AA583" s="683"/>
      <c r="AB583" s="683"/>
      <c r="AC583" s="683"/>
      <c r="AE583" s="294" t="str">
        <f t="shared" si="45"/>
        <v/>
      </c>
      <c r="AF583" s="294" t="str">
        <f t="shared" si="46"/>
        <v>×</v>
      </c>
      <c r="AG583" s="284" t="e">
        <f>D583&amp;I583&amp;#REF!</f>
        <v>#REF!</v>
      </c>
      <c r="AH583" s="285" t="e">
        <f>IF(#REF!="○", F583, "")</f>
        <v>#REF!</v>
      </c>
    </row>
    <row r="584" spans="1:34" ht="36.75" customHeight="1">
      <c r="A584" s="286">
        <f t="shared" si="47"/>
        <v>574</v>
      </c>
      <c r="B584" s="287" t="str">
        <f>IF(基本情報入力シート!B612="","",基本情報入力シート!B612)</f>
        <v/>
      </c>
      <c r="C584" s="288" t="str">
        <f>IF(基本情報入力シート!L612="","",基本情報入力シート!L612)</f>
        <v/>
      </c>
      <c r="D584" s="288" t="str">
        <f>IF(基本情報入力シート!Q612="","",基本情報入力シート!Q612)</f>
        <v/>
      </c>
      <c r="E584" s="288" t="str">
        <f>IF(基本情報入力シート!V612="","",基本情報入力シート!V612)</f>
        <v/>
      </c>
      <c r="F584" s="288" t="str">
        <f>IF(基本情報入力シート!W612="","",基本情報入力シート!W612)</f>
        <v/>
      </c>
      <c r="G584" s="288" t="str">
        <f>IF(基本情報入力シート!X612="","",基本情報入力シート!X612)</f>
        <v/>
      </c>
      <c r="H584" s="427" t="str">
        <f>IF(基本情報入力シート!Z612="","",基本情報入力シート!Z612)</f>
        <v/>
      </c>
      <c r="I584" s="428" t="str">
        <f>IF(基本情報入力シート!AC612&lt;&gt;"", 基本情報入力シート!AC612, "")</f>
        <v/>
      </c>
      <c r="J584" s="429" t="str">
        <f>IF(基本情報入力シート!AA612="","",基本情報入力シート!AA612)</f>
        <v/>
      </c>
      <c r="K584" s="56" t="str">
        <f>IF(基本情報入力シート!AB612="","",基本情報入力シート!AB612)</f>
        <v/>
      </c>
      <c r="L584" s="430" t="str">
        <f>IF(G584="","",VLOOKUP(G584,【参考】数式用!$A$3:$C$46,3,FALSE))</f>
        <v/>
      </c>
      <c r="M584" s="289" t="str">
        <f t="shared" si="48"/>
        <v/>
      </c>
      <c r="N584" s="259"/>
      <c r="O584" s="259"/>
      <c r="P584" s="259"/>
      <c r="Q584" s="213"/>
      <c r="R584" s="58"/>
      <c r="S584" s="683" t="str">
        <f t="shared" si="44"/>
        <v/>
      </c>
      <c r="T584" s="683"/>
      <c r="U584" s="683"/>
      <c r="V584" s="683"/>
      <c r="W584" s="683"/>
      <c r="X584" s="683"/>
      <c r="Y584" s="683"/>
      <c r="Z584" s="683"/>
      <c r="AA584" s="683"/>
      <c r="AB584" s="683"/>
      <c r="AC584" s="683"/>
      <c r="AE584" s="294" t="str">
        <f t="shared" si="45"/>
        <v/>
      </c>
      <c r="AF584" s="294" t="str">
        <f t="shared" si="46"/>
        <v>×</v>
      </c>
      <c r="AG584" s="284" t="e">
        <f>D584&amp;I584&amp;#REF!</f>
        <v>#REF!</v>
      </c>
      <c r="AH584" s="285" t="e">
        <f>IF(#REF!="○", F584, "")</f>
        <v>#REF!</v>
      </c>
    </row>
    <row r="585" spans="1:34" ht="36.75" customHeight="1">
      <c r="A585" s="286">
        <f t="shared" si="47"/>
        <v>575</v>
      </c>
      <c r="B585" s="287" t="str">
        <f>IF(基本情報入力シート!B613="","",基本情報入力シート!B613)</f>
        <v/>
      </c>
      <c r="C585" s="288" t="str">
        <f>IF(基本情報入力シート!L613="","",基本情報入力シート!L613)</f>
        <v/>
      </c>
      <c r="D585" s="288" t="str">
        <f>IF(基本情報入力シート!Q613="","",基本情報入力シート!Q613)</f>
        <v/>
      </c>
      <c r="E585" s="288" t="str">
        <f>IF(基本情報入力シート!V613="","",基本情報入力シート!V613)</f>
        <v/>
      </c>
      <c r="F585" s="288" t="str">
        <f>IF(基本情報入力シート!W613="","",基本情報入力シート!W613)</f>
        <v/>
      </c>
      <c r="G585" s="288" t="str">
        <f>IF(基本情報入力シート!X613="","",基本情報入力シート!X613)</f>
        <v/>
      </c>
      <c r="H585" s="427" t="str">
        <f>IF(基本情報入力シート!Z613="","",基本情報入力シート!Z613)</f>
        <v/>
      </c>
      <c r="I585" s="428" t="str">
        <f>IF(基本情報入力シート!AC613&lt;&gt;"", 基本情報入力シート!AC613, "")</f>
        <v/>
      </c>
      <c r="J585" s="429" t="str">
        <f>IF(基本情報入力シート!AA613="","",基本情報入力シート!AA613)</f>
        <v/>
      </c>
      <c r="K585" s="56" t="str">
        <f>IF(基本情報入力シート!AB613="","",基本情報入力シート!AB613)</f>
        <v/>
      </c>
      <c r="L585" s="430" t="str">
        <f>IF(G585="","",VLOOKUP(G585,【参考】数式用!$A$3:$C$46,3,FALSE))</f>
        <v/>
      </c>
      <c r="M585" s="289" t="str">
        <f t="shared" si="48"/>
        <v/>
      </c>
      <c r="N585" s="259"/>
      <c r="O585" s="259"/>
      <c r="P585" s="259"/>
      <c r="Q585" s="213"/>
      <c r="R585" s="58"/>
      <c r="S585" s="683" t="str">
        <f t="shared" si="44"/>
        <v/>
      </c>
      <c r="T585" s="683"/>
      <c r="U585" s="683"/>
      <c r="V585" s="683"/>
      <c r="W585" s="683"/>
      <c r="X585" s="683"/>
      <c r="Y585" s="683"/>
      <c r="Z585" s="683"/>
      <c r="AA585" s="683"/>
      <c r="AB585" s="683"/>
      <c r="AC585" s="683"/>
      <c r="AE585" s="294" t="str">
        <f t="shared" si="45"/>
        <v/>
      </c>
      <c r="AF585" s="294" t="str">
        <f t="shared" si="46"/>
        <v>×</v>
      </c>
      <c r="AG585" s="284" t="e">
        <f>D585&amp;I585&amp;#REF!</f>
        <v>#REF!</v>
      </c>
      <c r="AH585" s="285" t="e">
        <f>IF(#REF!="○", F585, "")</f>
        <v>#REF!</v>
      </c>
    </row>
    <row r="586" spans="1:34" ht="36.75" customHeight="1">
      <c r="A586" s="286">
        <f t="shared" si="47"/>
        <v>576</v>
      </c>
      <c r="B586" s="287" t="str">
        <f>IF(基本情報入力シート!B614="","",基本情報入力シート!B614)</f>
        <v/>
      </c>
      <c r="C586" s="288" t="str">
        <f>IF(基本情報入力シート!L614="","",基本情報入力シート!L614)</f>
        <v/>
      </c>
      <c r="D586" s="288" t="str">
        <f>IF(基本情報入力シート!Q614="","",基本情報入力シート!Q614)</f>
        <v/>
      </c>
      <c r="E586" s="288" t="str">
        <f>IF(基本情報入力シート!V614="","",基本情報入力シート!V614)</f>
        <v/>
      </c>
      <c r="F586" s="288" t="str">
        <f>IF(基本情報入力シート!W614="","",基本情報入力シート!W614)</f>
        <v/>
      </c>
      <c r="G586" s="288" t="str">
        <f>IF(基本情報入力シート!X614="","",基本情報入力シート!X614)</f>
        <v/>
      </c>
      <c r="H586" s="427" t="str">
        <f>IF(基本情報入力シート!Z614="","",基本情報入力シート!Z614)</f>
        <v/>
      </c>
      <c r="I586" s="428" t="str">
        <f>IF(基本情報入力シート!AC614&lt;&gt;"", 基本情報入力シート!AC614, "")</f>
        <v/>
      </c>
      <c r="J586" s="429" t="str">
        <f>IF(基本情報入力シート!AA614="","",基本情報入力シート!AA614)</f>
        <v/>
      </c>
      <c r="K586" s="56" t="str">
        <f>IF(基本情報入力シート!AB614="","",基本情報入力シート!AB614)</f>
        <v/>
      </c>
      <c r="L586" s="430" t="str">
        <f>IF(G586="","",VLOOKUP(G586,【参考】数式用!$A$3:$C$46,3,FALSE))</f>
        <v/>
      </c>
      <c r="M586" s="289" t="str">
        <f t="shared" si="48"/>
        <v/>
      </c>
      <c r="N586" s="259"/>
      <c r="O586" s="259"/>
      <c r="P586" s="259"/>
      <c r="Q586" s="213"/>
      <c r="R586" s="58"/>
      <c r="S586" s="683" t="str">
        <f t="shared" si="44"/>
        <v/>
      </c>
      <c r="T586" s="683"/>
      <c r="U586" s="683"/>
      <c r="V586" s="683"/>
      <c r="W586" s="683"/>
      <c r="X586" s="683"/>
      <c r="Y586" s="683"/>
      <c r="Z586" s="683"/>
      <c r="AA586" s="683"/>
      <c r="AB586" s="683"/>
      <c r="AC586" s="683"/>
      <c r="AE586" s="294" t="str">
        <f t="shared" si="45"/>
        <v/>
      </c>
      <c r="AF586" s="294" t="str">
        <f t="shared" si="46"/>
        <v>×</v>
      </c>
      <c r="AG586" s="284" t="e">
        <f>D586&amp;I586&amp;#REF!</f>
        <v>#REF!</v>
      </c>
      <c r="AH586" s="285" t="e">
        <f>IF(#REF!="○", F586, "")</f>
        <v>#REF!</v>
      </c>
    </row>
    <row r="587" spans="1:34" ht="36.75" customHeight="1">
      <c r="A587" s="286">
        <f t="shared" si="47"/>
        <v>577</v>
      </c>
      <c r="B587" s="287" t="str">
        <f>IF(基本情報入力シート!B615="","",基本情報入力シート!B615)</f>
        <v/>
      </c>
      <c r="C587" s="288" t="str">
        <f>IF(基本情報入力シート!L615="","",基本情報入力シート!L615)</f>
        <v/>
      </c>
      <c r="D587" s="288" t="str">
        <f>IF(基本情報入力シート!Q615="","",基本情報入力シート!Q615)</f>
        <v/>
      </c>
      <c r="E587" s="288" t="str">
        <f>IF(基本情報入力シート!V615="","",基本情報入力シート!V615)</f>
        <v/>
      </c>
      <c r="F587" s="288" t="str">
        <f>IF(基本情報入力シート!W615="","",基本情報入力シート!W615)</f>
        <v/>
      </c>
      <c r="G587" s="288" t="str">
        <f>IF(基本情報入力シート!X615="","",基本情報入力シート!X615)</f>
        <v/>
      </c>
      <c r="H587" s="427" t="str">
        <f>IF(基本情報入力シート!Z615="","",基本情報入力シート!Z615)</f>
        <v/>
      </c>
      <c r="I587" s="428" t="str">
        <f>IF(基本情報入力シート!AC615&lt;&gt;"", 基本情報入力シート!AC615, "")</f>
        <v/>
      </c>
      <c r="J587" s="429" t="str">
        <f>IF(基本情報入力シート!AA615="","",基本情報入力シート!AA615)</f>
        <v/>
      </c>
      <c r="K587" s="56" t="str">
        <f>IF(基本情報入力シート!AB615="","",基本情報入力シート!AB615)</f>
        <v/>
      </c>
      <c r="L587" s="430" t="str">
        <f>IF(G587="","",VLOOKUP(G587,【参考】数式用!$A$3:$C$46,3,FALSE))</f>
        <v/>
      </c>
      <c r="M587" s="289" t="str">
        <f t="shared" si="48"/>
        <v/>
      </c>
      <c r="N587" s="259"/>
      <c r="O587" s="259"/>
      <c r="P587" s="259"/>
      <c r="Q587" s="213"/>
      <c r="R587" s="58"/>
      <c r="S587" s="683" t="str">
        <f t="shared" ref="S587:S650" si="49">IF(AND(M587&lt;&gt;"",AF587="×"),"！複数の交付対象月を選んでいる、交付対象月が選ばれていない又は補助金を申請予定でないのに交付対象月が選ばれています。", "")</f>
        <v/>
      </c>
      <c r="T587" s="683"/>
      <c r="U587" s="683"/>
      <c r="V587" s="683"/>
      <c r="W587" s="683"/>
      <c r="X587" s="683"/>
      <c r="Y587" s="683"/>
      <c r="Z587" s="683"/>
      <c r="AA587" s="683"/>
      <c r="AB587" s="683"/>
      <c r="AC587" s="683"/>
      <c r="AE587" s="294" t="str">
        <f t="shared" ref="AE587:AE650" si="50">IF(AND(G587&lt;&gt;"",I587="○"), "色付け", "")</f>
        <v/>
      </c>
      <c r="AF587" s="294" t="str">
        <f t="shared" ref="AF587:AF650" si="51">IF(COUNTIF(N587:Q587, "○")=1, "○", "×")</f>
        <v>×</v>
      </c>
      <c r="AG587" s="284" t="e">
        <f>D587&amp;I587&amp;#REF!</f>
        <v>#REF!</v>
      </c>
      <c r="AH587" s="285" t="e">
        <f>IF(#REF!="○", F587, "")</f>
        <v>#REF!</v>
      </c>
    </row>
    <row r="588" spans="1:34" ht="36.75" customHeight="1">
      <c r="A588" s="286">
        <f t="shared" si="47"/>
        <v>578</v>
      </c>
      <c r="B588" s="287" t="str">
        <f>IF(基本情報入力シート!B616="","",基本情報入力シート!B616)</f>
        <v/>
      </c>
      <c r="C588" s="288" t="str">
        <f>IF(基本情報入力シート!L616="","",基本情報入力シート!L616)</f>
        <v/>
      </c>
      <c r="D588" s="288" t="str">
        <f>IF(基本情報入力シート!Q616="","",基本情報入力シート!Q616)</f>
        <v/>
      </c>
      <c r="E588" s="288" t="str">
        <f>IF(基本情報入力シート!V616="","",基本情報入力シート!V616)</f>
        <v/>
      </c>
      <c r="F588" s="288" t="str">
        <f>IF(基本情報入力シート!W616="","",基本情報入力シート!W616)</f>
        <v/>
      </c>
      <c r="G588" s="288" t="str">
        <f>IF(基本情報入力シート!X616="","",基本情報入力シート!X616)</f>
        <v/>
      </c>
      <c r="H588" s="427" t="str">
        <f>IF(基本情報入力シート!Z616="","",基本情報入力シート!Z616)</f>
        <v/>
      </c>
      <c r="I588" s="428" t="str">
        <f>IF(基本情報入力シート!AC616&lt;&gt;"", 基本情報入力シート!AC616, "")</f>
        <v/>
      </c>
      <c r="J588" s="429" t="str">
        <f>IF(基本情報入力シート!AA616="","",基本情報入力シート!AA616)</f>
        <v/>
      </c>
      <c r="K588" s="56" t="str">
        <f>IF(基本情報入力シート!AB616="","",基本情報入力シート!AB616)</f>
        <v/>
      </c>
      <c r="L588" s="430" t="str">
        <f>IF(G588="","",VLOOKUP(G588,【参考】数式用!$A$3:$C$46,3,FALSE))</f>
        <v/>
      </c>
      <c r="M588" s="289" t="str">
        <f t="shared" si="48"/>
        <v/>
      </c>
      <c r="N588" s="259"/>
      <c r="O588" s="259"/>
      <c r="P588" s="259"/>
      <c r="Q588" s="213"/>
      <c r="R588" s="58"/>
      <c r="S588" s="683" t="str">
        <f t="shared" si="49"/>
        <v/>
      </c>
      <c r="T588" s="683"/>
      <c r="U588" s="683"/>
      <c r="V588" s="683"/>
      <c r="W588" s="683"/>
      <c r="X588" s="683"/>
      <c r="Y588" s="683"/>
      <c r="Z588" s="683"/>
      <c r="AA588" s="683"/>
      <c r="AB588" s="683"/>
      <c r="AC588" s="683"/>
      <c r="AE588" s="294" t="str">
        <f t="shared" si="50"/>
        <v/>
      </c>
      <c r="AF588" s="294" t="str">
        <f t="shared" si="51"/>
        <v>×</v>
      </c>
      <c r="AG588" s="284" t="e">
        <f>D588&amp;I588&amp;#REF!</f>
        <v>#REF!</v>
      </c>
      <c r="AH588" s="285" t="e">
        <f>IF(#REF!="○", F588, "")</f>
        <v>#REF!</v>
      </c>
    </row>
    <row r="589" spans="1:34" ht="36.75" customHeight="1">
      <c r="A589" s="286">
        <f t="shared" ref="A589:A652" si="52">A588+1</f>
        <v>579</v>
      </c>
      <c r="B589" s="287" t="str">
        <f>IF(基本情報入力シート!B617="","",基本情報入力シート!B617)</f>
        <v/>
      </c>
      <c r="C589" s="288" t="str">
        <f>IF(基本情報入力シート!L617="","",基本情報入力シート!L617)</f>
        <v/>
      </c>
      <c r="D589" s="288" t="str">
        <f>IF(基本情報入力シート!Q617="","",基本情報入力シート!Q617)</f>
        <v/>
      </c>
      <c r="E589" s="288" t="str">
        <f>IF(基本情報入力シート!V617="","",基本情報入力シート!V617)</f>
        <v/>
      </c>
      <c r="F589" s="288" t="str">
        <f>IF(基本情報入力シート!W617="","",基本情報入力シート!W617)</f>
        <v/>
      </c>
      <c r="G589" s="288" t="str">
        <f>IF(基本情報入力シート!X617="","",基本情報入力シート!X617)</f>
        <v/>
      </c>
      <c r="H589" s="427" t="str">
        <f>IF(基本情報入力シート!Z617="","",基本情報入力シート!Z617)</f>
        <v/>
      </c>
      <c r="I589" s="428" t="str">
        <f>IF(基本情報入力シート!AC617&lt;&gt;"", 基本情報入力シート!AC617, "")</f>
        <v/>
      </c>
      <c r="J589" s="429" t="str">
        <f>IF(基本情報入力シート!AA617="","",基本情報入力シート!AA617)</f>
        <v/>
      </c>
      <c r="K589" s="56" t="str">
        <f>IF(基本情報入力シート!AB617="","",基本情報入力シート!AB617)</f>
        <v/>
      </c>
      <c r="L589" s="430" t="str">
        <f>IF(G589="","",VLOOKUP(G589,【参考】数式用!$A$3:$C$46,3,FALSE))</f>
        <v/>
      </c>
      <c r="M589" s="289" t="str">
        <f t="shared" si="48"/>
        <v/>
      </c>
      <c r="N589" s="259"/>
      <c r="O589" s="259"/>
      <c r="P589" s="259"/>
      <c r="Q589" s="213"/>
      <c r="R589" s="58"/>
      <c r="S589" s="683" t="str">
        <f t="shared" si="49"/>
        <v/>
      </c>
      <c r="T589" s="683"/>
      <c r="U589" s="683"/>
      <c r="V589" s="683"/>
      <c r="W589" s="683"/>
      <c r="X589" s="683"/>
      <c r="Y589" s="683"/>
      <c r="Z589" s="683"/>
      <c r="AA589" s="683"/>
      <c r="AB589" s="683"/>
      <c r="AC589" s="683"/>
      <c r="AE589" s="294" t="str">
        <f t="shared" si="50"/>
        <v/>
      </c>
      <c r="AF589" s="294" t="str">
        <f t="shared" si="51"/>
        <v>×</v>
      </c>
      <c r="AG589" s="284" t="e">
        <f>D589&amp;I589&amp;#REF!</f>
        <v>#REF!</v>
      </c>
      <c r="AH589" s="285" t="e">
        <f>IF(#REF!="○", F589, "")</f>
        <v>#REF!</v>
      </c>
    </row>
    <row r="590" spans="1:34" ht="36.75" customHeight="1">
      <c r="A590" s="286">
        <f t="shared" si="52"/>
        <v>580</v>
      </c>
      <c r="B590" s="287" t="str">
        <f>IF(基本情報入力シート!B618="","",基本情報入力シート!B618)</f>
        <v/>
      </c>
      <c r="C590" s="288" t="str">
        <f>IF(基本情報入力シート!L618="","",基本情報入力シート!L618)</f>
        <v/>
      </c>
      <c r="D590" s="288" t="str">
        <f>IF(基本情報入力シート!Q618="","",基本情報入力シート!Q618)</f>
        <v/>
      </c>
      <c r="E590" s="288" t="str">
        <f>IF(基本情報入力シート!V618="","",基本情報入力シート!V618)</f>
        <v/>
      </c>
      <c r="F590" s="288" t="str">
        <f>IF(基本情報入力シート!W618="","",基本情報入力シート!W618)</f>
        <v/>
      </c>
      <c r="G590" s="288" t="str">
        <f>IF(基本情報入力シート!X618="","",基本情報入力シート!X618)</f>
        <v/>
      </c>
      <c r="H590" s="427" t="str">
        <f>IF(基本情報入力シート!Z618="","",基本情報入力シート!Z618)</f>
        <v/>
      </c>
      <c r="I590" s="428" t="str">
        <f>IF(基本情報入力シート!AC618&lt;&gt;"", 基本情報入力シート!AC618, "")</f>
        <v/>
      </c>
      <c r="J590" s="429" t="str">
        <f>IF(基本情報入力シート!AA618="","",基本情報入力シート!AA618)</f>
        <v/>
      </c>
      <c r="K590" s="56" t="str">
        <f>IF(基本情報入力シート!AB618="","",基本情報入力シート!AB618)</f>
        <v/>
      </c>
      <c r="L590" s="430" t="str">
        <f>IF(G590="","",VLOOKUP(G590,【参考】数式用!$A$3:$C$46,3,FALSE))</f>
        <v/>
      </c>
      <c r="M590" s="289" t="str">
        <f t="shared" si="48"/>
        <v/>
      </c>
      <c r="N590" s="259"/>
      <c r="O590" s="259"/>
      <c r="P590" s="259"/>
      <c r="Q590" s="213"/>
      <c r="R590" s="58"/>
      <c r="S590" s="683" t="str">
        <f t="shared" si="49"/>
        <v/>
      </c>
      <c r="T590" s="683"/>
      <c r="U590" s="683"/>
      <c r="V590" s="683"/>
      <c r="W590" s="683"/>
      <c r="X590" s="683"/>
      <c r="Y590" s="683"/>
      <c r="Z590" s="683"/>
      <c r="AA590" s="683"/>
      <c r="AB590" s="683"/>
      <c r="AC590" s="683"/>
      <c r="AE590" s="294" t="str">
        <f t="shared" si="50"/>
        <v/>
      </c>
      <c r="AF590" s="294" t="str">
        <f t="shared" si="51"/>
        <v>×</v>
      </c>
      <c r="AG590" s="284" t="e">
        <f>D590&amp;I590&amp;#REF!</f>
        <v>#REF!</v>
      </c>
      <c r="AH590" s="285" t="e">
        <f>IF(#REF!="○", F590, "")</f>
        <v>#REF!</v>
      </c>
    </row>
    <row r="591" spans="1:34" ht="36.75" customHeight="1">
      <c r="A591" s="286">
        <f t="shared" si="52"/>
        <v>581</v>
      </c>
      <c r="B591" s="287" t="str">
        <f>IF(基本情報入力シート!B619="","",基本情報入力シート!B619)</f>
        <v/>
      </c>
      <c r="C591" s="288" t="str">
        <f>IF(基本情報入力シート!L619="","",基本情報入力シート!L619)</f>
        <v/>
      </c>
      <c r="D591" s="288" t="str">
        <f>IF(基本情報入力シート!Q619="","",基本情報入力シート!Q619)</f>
        <v/>
      </c>
      <c r="E591" s="288" t="str">
        <f>IF(基本情報入力シート!V619="","",基本情報入力シート!V619)</f>
        <v/>
      </c>
      <c r="F591" s="288" t="str">
        <f>IF(基本情報入力シート!W619="","",基本情報入力シート!W619)</f>
        <v/>
      </c>
      <c r="G591" s="288" t="str">
        <f>IF(基本情報入力シート!X619="","",基本情報入力シート!X619)</f>
        <v/>
      </c>
      <c r="H591" s="427" t="str">
        <f>IF(基本情報入力シート!Z619="","",基本情報入力シート!Z619)</f>
        <v/>
      </c>
      <c r="I591" s="428" t="str">
        <f>IF(基本情報入力シート!AC619&lt;&gt;"", 基本情報入力シート!AC619, "")</f>
        <v/>
      </c>
      <c r="J591" s="429" t="str">
        <f>IF(基本情報入力シート!AA619="","",基本情報入力シート!AA619)</f>
        <v/>
      </c>
      <c r="K591" s="56" t="str">
        <f>IF(基本情報入力シート!AB619="","",基本情報入力シート!AB619)</f>
        <v/>
      </c>
      <c r="L591" s="430" t="str">
        <f>IF(G591="","",VLOOKUP(G591,【参考】数式用!$A$3:$C$46,3,FALSE))</f>
        <v/>
      </c>
      <c r="M591" s="289" t="str">
        <f t="shared" si="48"/>
        <v/>
      </c>
      <c r="N591" s="259"/>
      <c r="O591" s="259"/>
      <c r="P591" s="259"/>
      <c r="Q591" s="213"/>
      <c r="R591" s="58"/>
      <c r="S591" s="683" t="str">
        <f t="shared" si="49"/>
        <v/>
      </c>
      <c r="T591" s="683"/>
      <c r="U591" s="683"/>
      <c r="V591" s="683"/>
      <c r="W591" s="683"/>
      <c r="X591" s="683"/>
      <c r="Y591" s="683"/>
      <c r="Z591" s="683"/>
      <c r="AA591" s="683"/>
      <c r="AB591" s="683"/>
      <c r="AC591" s="683"/>
      <c r="AE591" s="294" t="str">
        <f t="shared" si="50"/>
        <v/>
      </c>
      <c r="AF591" s="294" t="str">
        <f t="shared" si="51"/>
        <v>×</v>
      </c>
      <c r="AG591" s="284" t="e">
        <f>D591&amp;I591&amp;#REF!</f>
        <v>#REF!</v>
      </c>
      <c r="AH591" s="285" t="e">
        <f>IF(#REF!="○", F591, "")</f>
        <v>#REF!</v>
      </c>
    </row>
    <row r="592" spans="1:34" ht="36.75" customHeight="1">
      <c r="A592" s="286">
        <f t="shared" si="52"/>
        <v>582</v>
      </c>
      <c r="B592" s="287" t="str">
        <f>IF(基本情報入力シート!B620="","",基本情報入力シート!B620)</f>
        <v/>
      </c>
      <c r="C592" s="288" t="str">
        <f>IF(基本情報入力シート!L620="","",基本情報入力シート!L620)</f>
        <v/>
      </c>
      <c r="D592" s="288" t="str">
        <f>IF(基本情報入力シート!Q620="","",基本情報入力シート!Q620)</f>
        <v/>
      </c>
      <c r="E592" s="288" t="str">
        <f>IF(基本情報入力シート!V620="","",基本情報入力シート!V620)</f>
        <v/>
      </c>
      <c r="F592" s="288" t="str">
        <f>IF(基本情報入力シート!W620="","",基本情報入力シート!W620)</f>
        <v/>
      </c>
      <c r="G592" s="288" t="str">
        <f>IF(基本情報入力シート!X620="","",基本情報入力シート!X620)</f>
        <v/>
      </c>
      <c r="H592" s="427" t="str">
        <f>IF(基本情報入力シート!Z620="","",基本情報入力シート!Z620)</f>
        <v/>
      </c>
      <c r="I592" s="428" t="str">
        <f>IF(基本情報入力シート!AC620&lt;&gt;"", 基本情報入力シート!AC620, "")</f>
        <v/>
      </c>
      <c r="J592" s="429" t="str">
        <f>IF(基本情報入力シート!AA620="","",基本情報入力シート!AA620)</f>
        <v/>
      </c>
      <c r="K592" s="56" t="str">
        <f>IF(基本情報入力シート!AB620="","",基本情報入力シート!AB620)</f>
        <v/>
      </c>
      <c r="L592" s="430" t="str">
        <f>IF(G592="","",VLOOKUP(G592,【参考】数式用!$A$3:$C$46,3,FALSE))</f>
        <v/>
      </c>
      <c r="M592" s="289" t="str">
        <f t="shared" si="48"/>
        <v/>
      </c>
      <c r="N592" s="259"/>
      <c r="O592" s="259"/>
      <c r="P592" s="259"/>
      <c r="Q592" s="213"/>
      <c r="R592" s="58"/>
      <c r="S592" s="683" t="str">
        <f t="shared" si="49"/>
        <v/>
      </c>
      <c r="T592" s="683"/>
      <c r="U592" s="683"/>
      <c r="V592" s="683"/>
      <c r="W592" s="683"/>
      <c r="X592" s="683"/>
      <c r="Y592" s="683"/>
      <c r="Z592" s="683"/>
      <c r="AA592" s="683"/>
      <c r="AB592" s="683"/>
      <c r="AC592" s="683"/>
      <c r="AE592" s="294" t="str">
        <f t="shared" si="50"/>
        <v/>
      </c>
      <c r="AF592" s="294" t="str">
        <f t="shared" si="51"/>
        <v>×</v>
      </c>
      <c r="AG592" s="284" t="e">
        <f>D592&amp;I592&amp;#REF!</f>
        <v>#REF!</v>
      </c>
      <c r="AH592" s="285" t="e">
        <f>IF(#REF!="○", F592, "")</f>
        <v>#REF!</v>
      </c>
    </row>
    <row r="593" spans="1:34" ht="36.75" customHeight="1">
      <c r="A593" s="286">
        <f t="shared" si="52"/>
        <v>583</v>
      </c>
      <c r="B593" s="287" t="str">
        <f>IF(基本情報入力シート!B621="","",基本情報入力シート!B621)</f>
        <v/>
      </c>
      <c r="C593" s="288" t="str">
        <f>IF(基本情報入力シート!L621="","",基本情報入力シート!L621)</f>
        <v/>
      </c>
      <c r="D593" s="288" t="str">
        <f>IF(基本情報入力シート!Q621="","",基本情報入力シート!Q621)</f>
        <v/>
      </c>
      <c r="E593" s="288" t="str">
        <f>IF(基本情報入力シート!V621="","",基本情報入力シート!V621)</f>
        <v/>
      </c>
      <c r="F593" s="288" t="str">
        <f>IF(基本情報入力シート!W621="","",基本情報入力シート!W621)</f>
        <v/>
      </c>
      <c r="G593" s="288" t="str">
        <f>IF(基本情報入力シート!X621="","",基本情報入力シート!X621)</f>
        <v/>
      </c>
      <c r="H593" s="427" t="str">
        <f>IF(基本情報入力シート!Z621="","",基本情報入力シート!Z621)</f>
        <v/>
      </c>
      <c r="I593" s="428" t="str">
        <f>IF(基本情報入力シート!AC621&lt;&gt;"", 基本情報入力シート!AC621, "")</f>
        <v/>
      </c>
      <c r="J593" s="429" t="str">
        <f>IF(基本情報入力シート!AA621="","",基本情報入力シート!AA621)</f>
        <v/>
      </c>
      <c r="K593" s="56" t="str">
        <f>IF(基本情報入力シート!AB621="","",基本情報入力シート!AB621)</f>
        <v/>
      </c>
      <c r="L593" s="430" t="str">
        <f>IF(G593="","",VLOOKUP(G593,【参考】数式用!$A$3:$C$46,3,FALSE))</f>
        <v/>
      </c>
      <c r="M593" s="289" t="str">
        <f t="shared" si="48"/>
        <v/>
      </c>
      <c r="N593" s="259"/>
      <c r="O593" s="259"/>
      <c r="P593" s="259"/>
      <c r="Q593" s="213"/>
      <c r="R593" s="58"/>
      <c r="S593" s="683" t="str">
        <f t="shared" si="49"/>
        <v/>
      </c>
      <c r="T593" s="683"/>
      <c r="U593" s="683"/>
      <c r="V593" s="683"/>
      <c r="W593" s="683"/>
      <c r="X593" s="683"/>
      <c r="Y593" s="683"/>
      <c r="Z593" s="683"/>
      <c r="AA593" s="683"/>
      <c r="AB593" s="683"/>
      <c r="AC593" s="683"/>
      <c r="AE593" s="294" t="str">
        <f t="shared" si="50"/>
        <v/>
      </c>
      <c r="AF593" s="294" t="str">
        <f t="shared" si="51"/>
        <v>×</v>
      </c>
      <c r="AG593" s="284" t="e">
        <f>D593&amp;I593&amp;#REF!</f>
        <v>#REF!</v>
      </c>
      <c r="AH593" s="285" t="e">
        <f>IF(#REF!="○", F593, "")</f>
        <v>#REF!</v>
      </c>
    </row>
    <row r="594" spans="1:34" ht="36.75" customHeight="1">
      <c r="A594" s="286">
        <f t="shared" si="52"/>
        <v>584</v>
      </c>
      <c r="B594" s="287" t="str">
        <f>IF(基本情報入力シート!B622="","",基本情報入力シート!B622)</f>
        <v/>
      </c>
      <c r="C594" s="288" t="str">
        <f>IF(基本情報入力シート!L622="","",基本情報入力シート!L622)</f>
        <v/>
      </c>
      <c r="D594" s="288" t="str">
        <f>IF(基本情報入力シート!Q622="","",基本情報入力シート!Q622)</f>
        <v/>
      </c>
      <c r="E594" s="288" t="str">
        <f>IF(基本情報入力シート!V622="","",基本情報入力シート!V622)</f>
        <v/>
      </c>
      <c r="F594" s="288" t="str">
        <f>IF(基本情報入力シート!W622="","",基本情報入力シート!W622)</f>
        <v/>
      </c>
      <c r="G594" s="288" t="str">
        <f>IF(基本情報入力シート!X622="","",基本情報入力シート!X622)</f>
        <v/>
      </c>
      <c r="H594" s="427" t="str">
        <f>IF(基本情報入力シート!Z622="","",基本情報入力シート!Z622)</f>
        <v/>
      </c>
      <c r="I594" s="428" t="str">
        <f>IF(基本情報入力シート!AC622&lt;&gt;"", 基本情報入力シート!AC622, "")</f>
        <v/>
      </c>
      <c r="J594" s="429" t="str">
        <f>IF(基本情報入力シート!AA622="","",基本情報入力シート!AA622)</f>
        <v/>
      </c>
      <c r="K594" s="56" t="str">
        <f>IF(基本情報入力シート!AB622="","",基本情報入力シート!AB622)</f>
        <v/>
      </c>
      <c r="L594" s="430" t="str">
        <f>IF(G594="","",VLOOKUP(G594,【参考】数式用!$A$3:$C$46,3,FALSE))</f>
        <v/>
      </c>
      <c r="M594" s="289" t="str">
        <f t="shared" si="48"/>
        <v/>
      </c>
      <c r="N594" s="259"/>
      <c r="O594" s="259"/>
      <c r="P594" s="259"/>
      <c r="Q594" s="213"/>
      <c r="R594" s="58"/>
      <c r="S594" s="683" t="str">
        <f t="shared" si="49"/>
        <v/>
      </c>
      <c r="T594" s="683"/>
      <c r="U594" s="683"/>
      <c r="V594" s="683"/>
      <c r="W594" s="683"/>
      <c r="X594" s="683"/>
      <c r="Y594" s="683"/>
      <c r="Z594" s="683"/>
      <c r="AA594" s="683"/>
      <c r="AB594" s="683"/>
      <c r="AC594" s="683"/>
      <c r="AE594" s="294" t="str">
        <f t="shared" si="50"/>
        <v/>
      </c>
      <c r="AF594" s="294" t="str">
        <f t="shared" si="51"/>
        <v>×</v>
      </c>
      <c r="AG594" s="284" t="e">
        <f>D594&amp;I594&amp;#REF!</f>
        <v>#REF!</v>
      </c>
      <c r="AH594" s="285" t="e">
        <f>IF(#REF!="○", F594, "")</f>
        <v>#REF!</v>
      </c>
    </row>
    <row r="595" spans="1:34" ht="36.75" customHeight="1">
      <c r="A595" s="286">
        <f t="shared" si="52"/>
        <v>585</v>
      </c>
      <c r="B595" s="287" t="str">
        <f>IF(基本情報入力シート!B623="","",基本情報入力シート!B623)</f>
        <v/>
      </c>
      <c r="C595" s="288" t="str">
        <f>IF(基本情報入力シート!L623="","",基本情報入力シート!L623)</f>
        <v/>
      </c>
      <c r="D595" s="288" t="str">
        <f>IF(基本情報入力シート!Q623="","",基本情報入力シート!Q623)</f>
        <v/>
      </c>
      <c r="E595" s="288" t="str">
        <f>IF(基本情報入力シート!V623="","",基本情報入力シート!V623)</f>
        <v/>
      </c>
      <c r="F595" s="288" t="str">
        <f>IF(基本情報入力シート!W623="","",基本情報入力シート!W623)</f>
        <v/>
      </c>
      <c r="G595" s="288" t="str">
        <f>IF(基本情報入力シート!X623="","",基本情報入力シート!X623)</f>
        <v/>
      </c>
      <c r="H595" s="427" t="str">
        <f>IF(基本情報入力シート!Z623="","",基本情報入力シート!Z623)</f>
        <v/>
      </c>
      <c r="I595" s="428" t="str">
        <f>IF(基本情報入力シート!AC623&lt;&gt;"", 基本情報入力シート!AC623, "")</f>
        <v/>
      </c>
      <c r="J595" s="429" t="str">
        <f>IF(基本情報入力シート!AA623="","",基本情報入力シート!AA623)</f>
        <v/>
      </c>
      <c r="K595" s="56" t="str">
        <f>IF(基本情報入力シート!AB623="","",基本情報入力シート!AB623)</f>
        <v/>
      </c>
      <c r="L595" s="430" t="str">
        <f>IF(G595="","",VLOOKUP(G595,【参考】数式用!$A$3:$C$46,3,FALSE))</f>
        <v/>
      </c>
      <c r="M595" s="289" t="str">
        <f t="shared" si="48"/>
        <v/>
      </c>
      <c r="N595" s="259"/>
      <c r="O595" s="259"/>
      <c r="P595" s="259"/>
      <c r="Q595" s="213"/>
      <c r="R595" s="58"/>
      <c r="S595" s="683" t="str">
        <f t="shared" si="49"/>
        <v/>
      </c>
      <c r="T595" s="683"/>
      <c r="U595" s="683"/>
      <c r="V595" s="683"/>
      <c r="W595" s="683"/>
      <c r="X595" s="683"/>
      <c r="Y595" s="683"/>
      <c r="Z595" s="683"/>
      <c r="AA595" s="683"/>
      <c r="AB595" s="683"/>
      <c r="AC595" s="683"/>
      <c r="AE595" s="294" t="str">
        <f t="shared" si="50"/>
        <v/>
      </c>
      <c r="AF595" s="294" t="str">
        <f t="shared" si="51"/>
        <v>×</v>
      </c>
      <c r="AG595" s="284" t="e">
        <f>D595&amp;I595&amp;#REF!</f>
        <v>#REF!</v>
      </c>
      <c r="AH595" s="285" t="e">
        <f>IF(#REF!="○", F595, "")</f>
        <v>#REF!</v>
      </c>
    </row>
    <row r="596" spans="1:34" ht="36.75" customHeight="1">
      <c r="A596" s="286">
        <f t="shared" si="52"/>
        <v>586</v>
      </c>
      <c r="B596" s="287" t="str">
        <f>IF(基本情報入力シート!B624="","",基本情報入力シート!B624)</f>
        <v/>
      </c>
      <c r="C596" s="288" t="str">
        <f>IF(基本情報入力シート!L624="","",基本情報入力シート!L624)</f>
        <v/>
      </c>
      <c r="D596" s="288" t="str">
        <f>IF(基本情報入力シート!Q624="","",基本情報入力シート!Q624)</f>
        <v/>
      </c>
      <c r="E596" s="288" t="str">
        <f>IF(基本情報入力シート!V624="","",基本情報入力シート!V624)</f>
        <v/>
      </c>
      <c r="F596" s="288" t="str">
        <f>IF(基本情報入力シート!W624="","",基本情報入力シート!W624)</f>
        <v/>
      </c>
      <c r="G596" s="288" t="str">
        <f>IF(基本情報入力シート!X624="","",基本情報入力シート!X624)</f>
        <v/>
      </c>
      <c r="H596" s="427" t="str">
        <f>IF(基本情報入力シート!Z624="","",基本情報入力シート!Z624)</f>
        <v/>
      </c>
      <c r="I596" s="428" t="str">
        <f>IF(基本情報入力シート!AC624&lt;&gt;"", 基本情報入力シート!AC624, "")</f>
        <v/>
      </c>
      <c r="J596" s="429" t="str">
        <f>IF(基本情報入力シート!AA624="","",基本情報入力シート!AA624)</f>
        <v/>
      </c>
      <c r="K596" s="56" t="str">
        <f>IF(基本情報入力シート!AB624="","",基本情報入力シート!AB624)</f>
        <v/>
      </c>
      <c r="L596" s="430" t="str">
        <f>IF(G596="","",VLOOKUP(G596,【参考】数式用!$A$3:$C$46,3,FALSE))</f>
        <v/>
      </c>
      <c r="M596" s="289" t="str">
        <f t="shared" si="48"/>
        <v/>
      </c>
      <c r="N596" s="259"/>
      <c r="O596" s="259"/>
      <c r="P596" s="259"/>
      <c r="Q596" s="213"/>
      <c r="R596" s="58"/>
      <c r="S596" s="683" t="str">
        <f t="shared" si="49"/>
        <v/>
      </c>
      <c r="T596" s="683"/>
      <c r="U596" s="683"/>
      <c r="V596" s="683"/>
      <c r="W596" s="683"/>
      <c r="X596" s="683"/>
      <c r="Y596" s="683"/>
      <c r="Z596" s="683"/>
      <c r="AA596" s="683"/>
      <c r="AB596" s="683"/>
      <c r="AC596" s="683"/>
      <c r="AE596" s="294" t="str">
        <f t="shared" si="50"/>
        <v/>
      </c>
      <c r="AF596" s="294" t="str">
        <f t="shared" si="51"/>
        <v>×</v>
      </c>
      <c r="AG596" s="284" t="e">
        <f>D596&amp;I596&amp;#REF!</f>
        <v>#REF!</v>
      </c>
      <c r="AH596" s="285" t="e">
        <f>IF(#REF!="○", F596, "")</f>
        <v>#REF!</v>
      </c>
    </row>
    <row r="597" spans="1:34" ht="36.75" customHeight="1">
      <c r="A597" s="286">
        <f t="shared" si="52"/>
        <v>587</v>
      </c>
      <c r="B597" s="287" t="str">
        <f>IF(基本情報入力シート!B625="","",基本情報入力シート!B625)</f>
        <v/>
      </c>
      <c r="C597" s="288" t="str">
        <f>IF(基本情報入力シート!L625="","",基本情報入力シート!L625)</f>
        <v/>
      </c>
      <c r="D597" s="288" t="str">
        <f>IF(基本情報入力シート!Q625="","",基本情報入力シート!Q625)</f>
        <v/>
      </c>
      <c r="E597" s="288" t="str">
        <f>IF(基本情報入力シート!V625="","",基本情報入力シート!V625)</f>
        <v/>
      </c>
      <c r="F597" s="288" t="str">
        <f>IF(基本情報入力シート!W625="","",基本情報入力シート!W625)</f>
        <v/>
      </c>
      <c r="G597" s="288" t="str">
        <f>IF(基本情報入力シート!X625="","",基本情報入力シート!X625)</f>
        <v/>
      </c>
      <c r="H597" s="427" t="str">
        <f>IF(基本情報入力シート!Z625="","",基本情報入力シート!Z625)</f>
        <v/>
      </c>
      <c r="I597" s="428" t="str">
        <f>IF(基本情報入力シート!AC625&lt;&gt;"", 基本情報入力シート!AC625, "")</f>
        <v/>
      </c>
      <c r="J597" s="429" t="str">
        <f>IF(基本情報入力シート!AA625="","",基本情報入力シート!AA625)</f>
        <v/>
      </c>
      <c r="K597" s="56" t="str">
        <f>IF(基本情報入力シート!AB625="","",基本情報入力シート!AB625)</f>
        <v/>
      </c>
      <c r="L597" s="430" t="str">
        <f>IF(G597="","",VLOOKUP(G597,【参考】数式用!$A$3:$C$46,3,FALSE))</f>
        <v/>
      </c>
      <c r="M597" s="289" t="str">
        <f t="shared" si="48"/>
        <v/>
      </c>
      <c r="N597" s="259"/>
      <c r="O597" s="259"/>
      <c r="P597" s="259"/>
      <c r="Q597" s="213"/>
      <c r="R597" s="58"/>
      <c r="S597" s="683" t="str">
        <f t="shared" si="49"/>
        <v/>
      </c>
      <c r="T597" s="683"/>
      <c r="U597" s="683"/>
      <c r="V597" s="683"/>
      <c r="W597" s="683"/>
      <c r="X597" s="683"/>
      <c r="Y597" s="683"/>
      <c r="Z597" s="683"/>
      <c r="AA597" s="683"/>
      <c r="AB597" s="683"/>
      <c r="AC597" s="683"/>
      <c r="AE597" s="294" t="str">
        <f t="shared" si="50"/>
        <v/>
      </c>
      <c r="AF597" s="294" t="str">
        <f t="shared" si="51"/>
        <v>×</v>
      </c>
      <c r="AG597" s="284" t="e">
        <f>D597&amp;I597&amp;#REF!</f>
        <v>#REF!</v>
      </c>
      <c r="AH597" s="285" t="e">
        <f>IF(#REF!="○", F597, "")</f>
        <v>#REF!</v>
      </c>
    </row>
    <row r="598" spans="1:34" ht="36.75" customHeight="1">
      <c r="A598" s="286">
        <f t="shared" si="52"/>
        <v>588</v>
      </c>
      <c r="B598" s="287" t="str">
        <f>IF(基本情報入力シート!B626="","",基本情報入力シート!B626)</f>
        <v/>
      </c>
      <c r="C598" s="288" t="str">
        <f>IF(基本情報入力シート!L626="","",基本情報入力シート!L626)</f>
        <v/>
      </c>
      <c r="D598" s="288" t="str">
        <f>IF(基本情報入力シート!Q626="","",基本情報入力シート!Q626)</f>
        <v/>
      </c>
      <c r="E598" s="288" t="str">
        <f>IF(基本情報入力シート!V626="","",基本情報入力シート!V626)</f>
        <v/>
      </c>
      <c r="F598" s="288" t="str">
        <f>IF(基本情報入力シート!W626="","",基本情報入力シート!W626)</f>
        <v/>
      </c>
      <c r="G598" s="288" t="str">
        <f>IF(基本情報入力シート!X626="","",基本情報入力シート!X626)</f>
        <v/>
      </c>
      <c r="H598" s="427" t="str">
        <f>IF(基本情報入力シート!Z626="","",基本情報入力シート!Z626)</f>
        <v/>
      </c>
      <c r="I598" s="428" t="str">
        <f>IF(基本情報入力シート!AC626&lt;&gt;"", 基本情報入力シート!AC626, "")</f>
        <v/>
      </c>
      <c r="J598" s="429" t="str">
        <f>IF(基本情報入力シート!AA626="","",基本情報入力シート!AA626)</f>
        <v/>
      </c>
      <c r="K598" s="56" t="str">
        <f>IF(基本情報入力シート!AB626="","",基本情報入力シート!AB626)</f>
        <v/>
      </c>
      <c r="L598" s="430" t="str">
        <f>IF(G598="","",VLOOKUP(G598,【参考】数式用!$A$3:$C$46,3,FALSE))</f>
        <v/>
      </c>
      <c r="M598" s="289" t="str">
        <f t="shared" si="48"/>
        <v/>
      </c>
      <c r="N598" s="259"/>
      <c r="O598" s="259"/>
      <c r="P598" s="259"/>
      <c r="Q598" s="213"/>
      <c r="R598" s="58"/>
      <c r="S598" s="683" t="str">
        <f t="shared" si="49"/>
        <v/>
      </c>
      <c r="T598" s="683"/>
      <c r="U598" s="683"/>
      <c r="V598" s="683"/>
      <c r="W598" s="683"/>
      <c r="X598" s="683"/>
      <c r="Y598" s="683"/>
      <c r="Z598" s="683"/>
      <c r="AA598" s="683"/>
      <c r="AB598" s="683"/>
      <c r="AC598" s="683"/>
      <c r="AE598" s="294" t="str">
        <f t="shared" si="50"/>
        <v/>
      </c>
      <c r="AF598" s="294" t="str">
        <f t="shared" si="51"/>
        <v>×</v>
      </c>
      <c r="AG598" s="284" t="e">
        <f>D598&amp;I598&amp;#REF!</f>
        <v>#REF!</v>
      </c>
      <c r="AH598" s="285" t="e">
        <f>IF(#REF!="○", F598, "")</f>
        <v>#REF!</v>
      </c>
    </row>
    <row r="599" spans="1:34" ht="36.75" customHeight="1">
      <c r="A599" s="286">
        <f t="shared" si="52"/>
        <v>589</v>
      </c>
      <c r="B599" s="287" t="str">
        <f>IF(基本情報入力シート!B627="","",基本情報入力シート!B627)</f>
        <v/>
      </c>
      <c r="C599" s="288" t="str">
        <f>IF(基本情報入力シート!L627="","",基本情報入力シート!L627)</f>
        <v/>
      </c>
      <c r="D599" s="288" t="str">
        <f>IF(基本情報入力シート!Q627="","",基本情報入力シート!Q627)</f>
        <v/>
      </c>
      <c r="E599" s="288" t="str">
        <f>IF(基本情報入力シート!V627="","",基本情報入力シート!V627)</f>
        <v/>
      </c>
      <c r="F599" s="288" t="str">
        <f>IF(基本情報入力シート!W627="","",基本情報入力シート!W627)</f>
        <v/>
      </c>
      <c r="G599" s="288" t="str">
        <f>IF(基本情報入力シート!X627="","",基本情報入力シート!X627)</f>
        <v/>
      </c>
      <c r="H599" s="427" t="str">
        <f>IF(基本情報入力シート!Z627="","",基本情報入力シート!Z627)</f>
        <v/>
      </c>
      <c r="I599" s="428" t="str">
        <f>IF(基本情報入力シート!AC627&lt;&gt;"", 基本情報入力シート!AC627, "")</f>
        <v/>
      </c>
      <c r="J599" s="429" t="str">
        <f>IF(基本情報入力シート!AA627="","",基本情報入力シート!AA627)</f>
        <v/>
      </c>
      <c r="K599" s="56" t="str">
        <f>IF(基本情報入力シート!AB627="","",基本情報入力シート!AB627)</f>
        <v/>
      </c>
      <c r="L599" s="430" t="str">
        <f>IF(G599="","",VLOOKUP(G599,【参考】数式用!$A$3:$C$46,3,FALSE))</f>
        <v/>
      </c>
      <c r="M599" s="289" t="str">
        <f t="shared" si="48"/>
        <v/>
      </c>
      <c r="N599" s="259"/>
      <c r="O599" s="259"/>
      <c r="P599" s="259"/>
      <c r="Q599" s="213"/>
      <c r="R599" s="58"/>
      <c r="S599" s="683" t="str">
        <f t="shared" si="49"/>
        <v/>
      </c>
      <c r="T599" s="683"/>
      <c r="U599" s="683"/>
      <c r="V599" s="683"/>
      <c r="W599" s="683"/>
      <c r="X599" s="683"/>
      <c r="Y599" s="683"/>
      <c r="Z599" s="683"/>
      <c r="AA599" s="683"/>
      <c r="AB599" s="683"/>
      <c r="AC599" s="683"/>
      <c r="AE599" s="294" t="str">
        <f t="shared" si="50"/>
        <v/>
      </c>
      <c r="AF599" s="294" t="str">
        <f t="shared" si="51"/>
        <v>×</v>
      </c>
      <c r="AG599" s="284" t="e">
        <f>D599&amp;I599&amp;#REF!</f>
        <v>#REF!</v>
      </c>
      <c r="AH599" s="285" t="e">
        <f>IF(#REF!="○", F599, "")</f>
        <v>#REF!</v>
      </c>
    </row>
    <row r="600" spans="1:34" ht="36.75" customHeight="1">
      <c r="A600" s="286">
        <f t="shared" si="52"/>
        <v>590</v>
      </c>
      <c r="B600" s="287" t="str">
        <f>IF(基本情報入力シート!B628="","",基本情報入力シート!B628)</f>
        <v/>
      </c>
      <c r="C600" s="288" t="str">
        <f>IF(基本情報入力シート!L628="","",基本情報入力シート!L628)</f>
        <v/>
      </c>
      <c r="D600" s="288" t="str">
        <f>IF(基本情報入力シート!Q628="","",基本情報入力シート!Q628)</f>
        <v/>
      </c>
      <c r="E600" s="288" t="str">
        <f>IF(基本情報入力シート!V628="","",基本情報入力シート!V628)</f>
        <v/>
      </c>
      <c r="F600" s="288" t="str">
        <f>IF(基本情報入力シート!W628="","",基本情報入力シート!W628)</f>
        <v/>
      </c>
      <c r="G600" s="288" t="str">
        <f>IF(基本情報入力シート!X628="","",基本情報入力シート!X628)</f>
        <v/>
      </c>
      <c r="H600" s="427" t="str">
        <f>IF(基本情報入力シート!Z628="","",基本情報入力シート!Z628)</f>
        <v/>
      </c>
      <c r="I600" s="428" t="str">
        <f>IF(基本情報入力シート!AC628&lt;&gt;"", 基本情報入力シート!AC628, "")</f>
        <v/>
      </c>
      <c r="J600" s="429" t="str">
        <f>IF(基本情報入力シート!AA628="","",基本情報入力シート!AA628)</f>
        <v/>
      </c>
      <c r="K600" s="56" t="str">
        <f>IF(基本情報入力シート!AB628="","",基本情報入力シート!AB628)</f>
        <v/>
      </c>
      <c r="L600" s="430" t="str">
        <f>IF(G600="","",VLOOKUP(G600,【参考】数式用!$A$3:$C$46,3,FALSE))</f>
        <v/>
      </c>
      <c r="M600" s="289" t="str">
        <f t="shared" si="48"/>
        <v/>
      </c>
      <c r="N600" s="259"/>
      <c r="O600" s="259"/>
      <c r="P600" s="259"/>
      <c r="Q600" s="213"/>
      <c r="R600" s="58"/>
      <c r="S600" s="683" t="str">
        <f t="shared" si="49"/>
        <v/>
      </c>
      <c r="T600" s="683"/>
      <c r="U600" s="683"/>
      <c r="V600" s="683"/>
      <c r="W600" s="683"/>
      <c r="X600" s="683"/>
      <c r="Y600" s="683"/>
      <c r="Z600" s="683"/>
      <c r="AA600" s="683"/>
      <c r="AB600" s="683"/>
      <c r="AC600" s="683"/>
      <c r="AE600" s="294" t="str">
        <f t="shared" si="50"/>
        <v/>
      </c>
      <c r="AF600" s="294" t="str">
        <f t="shared" si="51"/>
        <v>×</v>
      </c>
      <c r="AG600" s="284" t="e">
        <f>D600&amp;I600&amp;#REF!</f>
        <v>#REF!</v>
      </c>
      <c r="AH600" s="285" t="e">
        <f>IF(#REF!="○", F600, "")</f>
        <v>#REF!</v>
      </c>
    </row>
    <row r="601" spans="1:34" ht="36.75" customHeight="1">
      <c r="A601" s="286">
        <f t="shared" si="52"/>
        <v>591</v>
      </c>
      <c r="B601" s="287" t="str">
        <f>IF(基本情報入力シート!B629="","",基本情報入力シート!B629)</f>
        <v/>
      </c>
      <c r="C601" s="288" t="str">
        <f>IF(基本情報入力シート!L629="","",基本情報入力シート!L629)</f>
        <v/>
      </c>
      <c r="D601" s="288" t="str">
        <f>IF(基本情報入力シート!Q629="","",基本情報入力シート!Q629)</f>
        <v/>
      </c>
      <c r="E601" s="288" t="str">
        <f>IF(基本情報入力シート!V629="","",基本情報入力シート!V629)</f>
        <v/>
      </c>
      <c r="F601" s="288" t="str">
        <f>IF(基本情報入力シート!W629="","",基本情報入力シート!W629)</f>
        <v/>
      </c>
      <c r="G601" s="288" t="str">
        <f>IF(基本情報入力シート!X629="","",基本情報入力シート!X629)</f>
        <v/>
      </c>
      <c r="H601" s="427" t="str">
        <f>IF(基本情報入力シート!Z629="","",基本情報入力シート!Z629)</f>
        <v/>
      </c>
      <c r="I601" s="428" t="str">
        <f>IF(基本情報入力シート!AC629&lt;&gt;"", 基本情報入力シート!AC629, "")</f>
        <v/>
      </c>
      <c r="J601" s="429" t="str">
        <f>IF(基本情報入力シート!AA629="","",基本情報入力シート!AA629)</f>
        <v/>
      </c>
      <c r="K601" s="56" t="str">
        <f>IF(基本情報入力シート!AB629="","",基本情報入力シート!AB629)</f>
        <v/>
      </c>
      <c r="L601" s="430" t="str">
        <f>IF(G601="","",VLOOKUP(G601,【参考】数式用!$A$3:$C$46,3,FALSE))</f>
        <v/>
      </c>
      <c r="M601" s="289" t="str">
        <f t="shared" si="48"/>
        <v/>
      </c>
      <c r="N601" s="259"/>
      <c r="O601" s="259"/>
      <c r="P601" s="259"/>
      <c r="Q601" s="213"/>
      <c r="R601" s="58"/>
      <c r="S601" s="683" t="str">
        <f t="shared" si="49"/>
        <v/>
      </c>
      <c r="T601" s="683"/>
      <c r="U601" s="683"/>
      <c r="V601" s="683"/>
      <c r="W601" s="683"/>
      <c r="X601" s="683"/>
      <c r="Y601" s="683"/>
      <c r="Z601" s="683"/>
      <c r="AA601" s="683"/>
      <c r="AB601" s="683"/>
      <c r="AC601" s="683"/>
      <c r="AE601" s="294" t="str">
        <f t="shared" si="50"/>
        <v/>
      </c>
      <c r="AF601" s="294" t="str">
        <f t="shared" si="51"/>
        <v>×</v>
      </c>
      <c r="AG601" s="284" t="e">
        <f>D601&amp;I601&amp;#REF!</f>
        <v>#REF!</v>
      </c>
      <c r="AH601" s="285" t="e">
        <f>IF(#REF!="○", F601, "")</f>
        <v>#REF!</v>
      </c>
    </row>
    <row r="602" spans="1:34" ht="36.75" customHeight="1">
      <c r="A602" s="286">
        <f t="shared" si="52"/>
        <v>592</v>
      </c>
      <c r="B602" s="287" t="str">
        <f>IF(基本情報入力シート!B630="","",基本情報入力シート!B630)</f>
        <v/>
      </c>
      <c r="C602" s="288" t="str">
        <f>IF(基本情報入力シート!L630="","",基本情報入力シート!L630)</f>
        <v/>
      </c>
      <c r="D602" s="288" t="str">
        <f>IF(基本情報入力シート!Q630="","",基本情報入力シート!Q630)</f>
        <v/>
      </c>
      <c r="E602" s="288" t="str">
        <f>IF(基本情報入力シート!V630="","",基本情報入力シート!V630)</f>
        <v/>
      </c>
      <c r="F602" s="288" t="str">
        <f>IF(基本情報入力シート!W630="","",基本情報入力シート!W630)</f>
        <v/>
      </c>
      <c r="G602" s="288" t="str">
        <f>IF(基本情報入力シート!X630="","",基本情報入力シート!X630)</f>
        <v/>
      </c>
      <c r="H602" s="427" t="str">
        <f>IF(基本情報入力シート!Z630="","",基本情報入力シート!Z630)</f>
        <v/>
      </c>
      <c r="I602" s="428" t="str">
        <f>IF(基本情報入力シート!AC630&lt;&gt;"", 基本情報入力シート!AC630, "")</f>
        <v/>
      </c>
      <c r="J602" s="429" t="str">
        <f>IF(基本情報入力シート!AA630="","",基本情報入力シート!AA630)</f>
        <v/>
      </c>
      <c r="K602" s="56" t="str">
        <f>IF(基本情報入力シート!AB630="","",基本情報入力シート!AB630)</f>
        <v/>
      </c>
      <c r="L602" s="430" t="str">
        <f>IF(G602="","",VLOOKUP(G602,【参考】数式用!$A$3:$C$46,3,FALSE))</f>
        <v/>
      </c>
      <c r="M602" s="289" t="str">
        <f t="shared" si="48"/>
        <v/>
      </c>
      <c r="N602" s="259"/>
      <c r="O602" s="259"/>
      <c r="P602" s="259"/>
      <c r="Q602" s="213"/>
      <c r="R602" s="58"/>
      <c r="S602" s="683" t="str">
        <f t="shared" si="49"/>
        <v/>
      </c>
      <c r="T602" s="683"/>
      <c r="U602" s="683"/>
      <c r="V602" s="683"/>
      <c r="W602" s="683"/>
      <c r="X602" s="683"/>
      <c r="Y602" s="683"/>
      <c r="Z602" s="683"/>
      <c r="AA602" s="683"/>
      <c r="AB602" s="683"/>
      <c r="AC602" s="683"/>
      <c r="AE602" s="294" t="str">
        <f t="shared" si="50"/>
        <v/>
      </c>
      <c r="AF602" s="294" t="str">
        <f t="shared" si="51"/>
        <v>×</v>
      </c>
      <c r="AG602" s="284" t="e">
        <f>D602&amp;I602&amp;#REF!</f>
        <v>#REF!</v>
      </c>
      <c r="AH602" s="285" t="e">
        <f>IF(#REF!="○", F602, "")</f>
        <v>#REF!</v>
      </c>
    </row>
    <row r="603" spans="1:34" ht="36.75" customHeight="1">
      <c r="A603" s="286">
        <f t="shared" si="52"/>
        <v>593</v>
      </c>
      <c r="B603" s="287" t="str">
        <f>IF(基本情報入力シート!B631="","",基本情報入力シート!B631)</f>
        <v/>
      </c>
      <c r="C603" s="288" t="str">
        <f>IF(基本情報入力シート!L631="","",基本情報入力シート!L631)</f>
        <v/>
      </c>
      <c r="D603" s="288" t="str">
        <f>IF(基本情報入力シート!Q631="","",基本情報入力シート!Q631)</f>
        <v/>
      </c>
      <c r="E603" s="288" t="str">
        <f>IF(基本情報入力シート!V631="","",基本情報入力シート!V631)</f>
        <v/>
      </c>
      <c r="F603" s="288" t="str">
        <f>IF(基本情報入力シート!W631="","",基本情報入力シート!W631)</f>
        <v/>
      </c>
      <c r="G603" s="288" t="str">
        <f>IF(基本情報入力シート!X631="","",基本情報入力シート!X631)</f>
        <v/>
      </c>
      <c r="H603" s="427" t="str">
        <f>IF(基本情報入力シート!Z631="","",基本情報入力シート!Z631)</f>
        <v/>
      </c>
      <c r="I603" s="428" t="str">
        <f>IF(基本情報入力シート!AC631&lt;&gt;"", 基本情報入力シート!AC631, "")</f>
        <v/>
      </c>
      <c r="J603" s="429" t="str">
        <f>IF(基本情報入力シート!AA631="","",基本情報入力シート!AA631)</f>
        <v/>
      </c>
      <c r="K603" s="56" t="str">
        <f>IF(基本情報入力シート!AB631="","",基本情報入力シート!AB631)</f>
        <v/>
      </c>
      <c r="L603" s="430" t="str">
        <f>IF(G603="","",VLOOKUP(G603,【参考】数式用!$A$3:$C$46,3,FALSE))</f>
        <v/>
      </c>
      <c r="M603" s="289" t="str">
        <f t="shared" si="48"/>
        <v/>
      </c>
      <c r="N603" s="259"/>
      <c r="O603" s="259"/>
      <c r="P603" s="259"/>
      <c r="Q603" s="213"/>
      <c r="R603" s="58"/>
      <c r="S603" s="683" t="str">
        <f t="shared" si="49"/>
        <v/>
      </c>
      <c r="T603" s="683"/>
      <c r="U603" s="683"/>
      <c r="V603" s="683"/>
      <c r="W603" s="683"/>
      <c r="X603" s="683"/>
      <c r="Y603" s="683"/>
      <c r="Z603" s="683"/>
      <c r="AA603" s="683"/>
      <c r="AB603" s="683"/>
      <c r="AC603" s="683"/>
      <c r="AE603" s="294" t="str">
        <f t="shared" si="50"/>
        <v/>
      </c>
      <c r="AF603" s="294" t="str">
        <f t="shared" si="51"/>
        <v>×</v>
      </c>
      <c r="AG603" s="284" t="e">
        <f>D603&amp;I603&amp;#REF!</f>
        <v>#REF!</v>
      </c>
      <c r="AH603" s="285" t="e">
        <f>IF(#REF!="○", F603, "")</f>
        <v>#REF!</v>
      </c>
    </row>
    <row r="604" spans="1:34" ht="36.75" customHeight="1">
      <c r="A604" s="286">
        <f t="shared" si="52"/>
        <v>594</v>
      </c>
      <c r="B604" s="287" t="str">
        <f>IF(基本情報入力シート!B632="","",基本情報入力シート!B632)</f>
        <v/>
      </c>
      <c r="C604" s="288" t="str">
        <f>IF(基本情報入力シート!L632="","",基本情報入力シート!L632)</f>
        <v/>
      </c>
      <c r="D604" s="288" t="str">
        <f>IF(基本情報入力シート!Q632="","",基本情報入力シート!Q632)</f>
        <v/>
      </c>
      <c r="E604" s="288" t="str">
        <f>IF(基本情報入力シート!V632="","",基本情報入力シート!V632)</f>
        <v/>
      </c>
      <c r="F604" s="288" t="str">
        <f>IF(基本情報入力シート!W632="","",基本情報入力シート!W632)</f>
        <v/>
      </c>
      <c r="G604" s="288" t="str">
        <f>IF(基本情報入力シート!X632="","",基本情報入力シート!X632)</f>
        <v/>
      </c>
      <c r="H604" s="427" t="str">
        <f>IF(基本情報入力シート!Z632="","",基本情報入力シート!Z632)</f>
        <v/>
      </c>
      <c r="I604" s="428" t="str">
        <f>IF(基本情報入力シート!AC632&lt;&gt;"", 基本情報入力シート!AC632, "")</f>
        <v/>
      </c>
      <c r="J604" s="429" t="str">
        <f>IF(基本情報入力シート!AA632="","",基本情報入力シート!AA632)</f>
        <v/>
      </c>
      <c r="K604" s="56" t="str">
        <f>IF(基本情報入力シート!AB632="","",基本情報入力シート!AB632)</f>
        <v/>
      </c>
      <c r="L604" s="430" t="str">
        <f>IF(G604="","",VLOOKUP(G604,【参考】数式用!$A$3:$C$46,3,FALSE))</f>
        <v/>
      </c>
      <c r="M604" s="289" t="str">
        <f t="shared" si="48"/>
        <v/>
      </c>
      <c r="N604" s="259"/>
      <c r="O604" s="259"/>
      <c r="P604" s="259"/>
      <c r="Q604" s="213"/>
      <c r="R604" s="58"/>
      <c r="S604" s="683" t="str">
        <f t="shared" si="49"/>
        <v/>
      </c>
      <c r="T604" s="683"/>
      <c r="U604" s="683"/>
      <c r="V604" s="683"/>
      <c r="W604" s="683"/>
      <c r="X604" s="683"/>
      <c r="Y604" s="683"/>
      <c r="Z604" s="683"/>
      <c r="AA604" s="683"/>
      <c r="AB604" s="683"/>
      <c r="AC604" s="683"/>
      <c r="AE604" s="294" t="str">
        <f t="shared" si="50"/>
        <v/>
      </c>
      <c r="AF604" s="294" t="str">
        <f t="shared" si="51"/>
        <v>×</v>
      </c>
      <c r="AG604" s="284" t="e">
        <f>D604&amp;I604&amp;#REF!</f>
        <v>#REF!</v>
      </c>
      <c r="AH604" s="285" t="e">
        <f>IF(#REF!="○", F604, "")</f>
        <v>#REF!</v>
      </c>
    </row>
    <row r="605" spans="1:34" ht="36.75" customHeight="1">
      <c r="A605" s="286">
        <f t="shared" si="52"/>
        <v>595</v>
      </c>
      <c r="B605" s="287" t="str">
        <f>IF(基本情報入力シート!B633="","",基本情報入力シート!B633)</f>
        <v/>
      </c>
      <c r="C605" s="288" t="str">
        <f>IF(基本情報入力シート!L633="","",基本情報入力シート!L633)</f>
        <v/>
      </c>
      <c r="D605" s="288" t="str">
        <f>IF(基本情報入力シート!Q633="","",基本情報入力シート!Q633)</f>
        <v/>
      </c>
      <c r="E605" s="288" t="str">
        <f>IF(基本情報入力シート!V633="","",基本情報入力シート!V633)</f>
        <v/>
      </c>
      <c r="F605" s="288" t="str">
        <f>IF(基本情報入力シート!W633="","",基本情報入力シート!W633)</f>
        <v/>
      </c>
      <c r="G605" s="288" t="str">
        <f>IF(基本情報入力シート!X633="","",基本情報入力シート!X633)</f>
        <v/>
      </c>
      <c r="H605" s="427" t="str">
        <f>IF(基本情報入力シート!Z633="","",基本情報入力シート!Z633)</f>
        <v/>
      </c>
      <c r="I605" s="428" t="str">
        <f>IF(基本情報入力シート!AC633&lt;&gt;"", 基本情報入力シート!AC633, "")</f>
        <v/>
      </c>
      <c r="J605" s="429" t="str">
        <f>IF(基本情報入力シート!AA633="","",基本情報入力シート!AA633)</f>
        <v/>
      </c>
      <c r="K605" s="56" t="str">
        <f>IF(基本情報入力シート!AB633="","",基本情報入力シート!AB633)</f>
        <v/>
      </c>
      <c r="L605" s="430" t="str">
        <f>IF(G605="","",VLOOKUP(G605,【参考】数式用!$A$3:$C$46,3,FALSE))</f>
        <v/>
      </c>
      <c r="M605" s="289" t="str">
        <f t="shared" si="48"/>
        <v/>
      </c>
      <c r="N605" s="259"/>
      <c r="O605" s="259"/>
      <c r="P605" s="259"/>
      <c r="Q605" s="213"/>
      <c r="R605" s="58"/>
      <c r="S605" s="683" t="str">
        <f t="shared" si="49"/>
        <v/>
      </c>
      <c r="T605" s="683"/>
      <c r="U605" s="683"/>
      <c r="V605" s="683"/>
      <c r="W605" s="683"/>
      <c r="X605" s="683"/>
      <c r="Y605" s="683"/>
      <c r="Z605" s="683"/>
      <c r="AA605" s="683"/>
      <c r="AB605" s="683"/>
      <c r="AC605" s="683"/>
      <c r="AE605" s="294" t="str">
        <f t="shared" si="50"/>
        <v/>
      </c>
      <c r="AF605" s="294" t="str">
        <f t="shared" si="51"/>
        <v>×</v>
      </c>
      <c r="AG605" s="284" t="e">
        <f>D605&amp;I605&amp;#REF!</f>
        <v>#REF!</v>
      </c>
      <c r="AH605" s="285" t="e">
        <f>IF(#REF!="○", F605, "")</f>
        <v>#REF!</v>
      </c>
    </row>
    <row r="606" spans="1:34" ht="36.75" customHeight="1">
      <c r="A606" s="286">
        <f t="shared" si="52"/>
        <v>596</v>
      </c>
      <c r="B606" s="287" t="str">
        <f>IF(基本情報入力シート!B634="","",基本情報入力シート!B634)</f>
        <v/>
      </c>
      <c r="C606" s="288" t="str">
        <f>IF(基本情報入力シート!L634="","",基本情報入力シート!L634)</f>
        <v/>
      </c>
      <c r="D606" s="288" t="str">
        <f>IF(基本情報入力シート!Q634="","",基本情報入力シート!Q634)</f>
        <v/>
      </c>
      <c r="E606" s="288" t="str">
        <f>IF(基本情報入力シート!V634="","",基本情報入力シート!V634)</f>
        <v/>
      </c>
      <c r="F606" s="288" t="str">
        <f>IF(基本情報入力シート!W634="","",基本情報入力シート!W634)</f>
        <v/>
      </c>
      <c r="G606" s="288" t="str">
        <f>IF(基本情報入力シート!X634="","",基本情報入力シート!X634)</f>
        <v/>
      </c>
      <c r="H606" s="427" t="str">
        <f>IF(基本情報入力シート!Z634="","",基本情報入力シート!Z634)</f>
        <v/>
      </c>
      <c r="I606" s="428" t="str">
        <f>IF(基本情報入力シート!AC634&lt;&gt;"", 基本情報入力シート!AC634, "")</f>
        <v/>
      </c>
      <c r="J606" s="429" t="str">
        <f>IF(基本情報入力シート!AA634="","",基本情報入力シート!AA634)</f>
        <v/>
      </c>
      <c r="K606" s="56" t="str">
        <f>IF(基本情報入力シート!AB634="","",基本情報入力シート!AB634)</f>
        <v/>
      </c>
      <c r="L606" s="430" t="str">
        <f>IF(G606="","",VLOOKUP(G606,【参考】数式用!$A$3:$C$46,3,FALSE))</f>
        <v/>
      </c>
      <c r="M606" s="289" t="str">
        <f t="shared" si="48"/>
        <v/>
      </c>
      <c r="N606" s="259"/>
      <c r="O606" s="259"/>
      <c r="P606" s="259"/>
      <c r="Q606" s="213"/>
      <c r="R606" s="58"/>
      <c r="S606" s="683" t="str">
        <f t="shared" si="49"/>
        <v/>
      </c>
      <c r="T606" s="683"/>
      <c r="U606" s="683"/>
      <c r="V606" s="683"/>
      <c r="W606" s="683"/>
      <c r="X606" s="683"/>
      <c r="Y606" s="683"/>
      <c r="Z606" s="683"/>
      <c r="AA606" s="683"/>
      <c r="AB606" s="683"/>
      <c r="AC606" s="683"/>
      <c r="AE606" s="294" t="str">
        <f t="shared" si="50"/>
        <v/>
      </c>
      <c r="AF606" s="294" t="str">
        <f t="shared" si="51"/>
        <v>×</v>
      </c>
      <c r="AG606" s="284" t="e">
        <f>D606&amp;I606&amp;#REF!</f>
        <v>#REF!</v>
      </c>
      <c r="AH606" s="285" t="e">
        <f>IF(#REF!="○", F606, "")</f>
        <v>#REF!</v>
      </c>
    </row>
    <row r="607" spans="1:34" ht="36.75" customHeight="1">
      <c r="A607" s="286">
        <f t="shared" si="52"/>
        <v>597</v>
      </c>
      <c r="B607" s="287" t="str">
        <f>IF(基本情報入力シート!B635="","",基本情報入力シート!B635)</f>
        <v/>
      </c>
      <c r="C607" s="288" t="str">
        <f>IF(基本情報入力シート!L635="","",基本情報入力シート!L635)</f>
        <v/>
      </c>
      <c r="D607" s="288" t="str">
        <f>IF(基本情報入力シート!Q635="","",基本情報入力シート!Q635)</f>
        <v/>
      </c>
      <c r="E607" s="288" t="str">
        <f>IF(基本情報入力シート!V635="","",基本情報入力シート!V635)</f>
        <v/>
      </c>
      <c r="F607" s="288" t="str">
        <f>IF(基本情報入力シート!W635="","",基本情報入力シート!W635)</f>
        <v/>
      </c>
      <c r="G607" s="288" t="str">
        <f>IF(基本情報入力シート!X635="","",基本情報入力シート!X635)</f>
        <v/>
      </c>
      <c r="H607" s="427" t="str">
        <f>IF(基本情報入力シート!Z635="","",基本情報入力シート!Z635)</f>
        <v/>
      </c>
      <c r="I607" s="428" t="str">
        <f>IF(基本情報入力シート!AC635&lt;&gt;"", 基本情報入力シート!AC635, "")</f>
        <v/>
      </c>
      <c r="J607" s="429" t="str">
        <f>IF(基本情報入力シート!AA635="","",基本情報入力シート!AA635)</f>
        <v/>
      </c>
      <c r="K607" s="56" t="str">
        <f>IF(基本情報入力シート!AB635="","",基本情報入力シート!AB635)</f>
        <v/>
      </c>
      <c r="L607" s="430" t="str">
        <f>IF(G607="","",VLOOKUP(G607,【参考】数式用!$A$3:$C$46,3,FALSE))</f>
        <v/>
      </c>
      <c r="M607" s="289" t="str">
        <f t="shared" si="48"/>
        <v/>
      </c>
      <c r="N607" s="259"/>
      <c r="O607" s="259"/>
      <c r="P607" s="259"/>
      <c r="Q607" s="213"/>
      <c r="R607" s="58"/>
      <c r="S607" s="683" t="str">
        <f t="shared" si="49"/>
        <v/>
      </c>
      <c r="T607" s="683"/>
      <c r="U607" s="683"/>
      <c r="V607" s="683"/>
      <c r="W607" s="683"/>
      <c r="X607" s="683"/>
      <c r="Y607" s="683"/>
      <c r="Z607" s="683"/>
      <c r="AA607" s="683"/>
      <c r="AB607" s="683"/>
      <c r="AC607" s="683"/>
      <c r="AE607" s="294" t="str">
        <f t="shared" si="50"/>
        <v/>
      </c>
      <c r="AF607" s="294" t="str">
        <f t="shared" si="51"/>
        <v>×</v>
      </c>
      <c r="AG607" s="284" t="e">
        <f>D607&amp;I607&amp;#REF!</f>
        <v>#REF!</v>
      </c>
      <c r="AH607" s="285" t="e">
        <f>IF(#REF!="○", F607, "")</f>
        <v>#REF!</v>
      </c>
    </row>
    <row r="608" spans="1:34" ht="36.75" customHeight="1">
      <c r="A608" s="286">
        <f t="shared" si="52"/>
        <v>598</v>
      </c>
      <c r="B608" s="287" t="str">
        <f>IF(基本情報入力シート!B636="","",基本情報入力シート!B636)</f>
        <v/>
      </c>
      <c r="C608" s="288" t="str">
        <f>IF(基本情報入力シート!L636="","",基本情報入力シート!L636)</f>
        <v/>
      </c>
      <c r="D608" s="288" t="str">
        <f>IF(基本情報入力シート!Q636="","",基本情報入力シート!Q636)</f>
        <v/>
      </c>
      <c r="E608" s="288" t="str">
        <f>IF(基本情報入力シート!V636="","",基本情報入力シート!V636)</f>
        <v/>
      </c>
      <c r="F608" s="288" t="str">
        <f>IF(基本情報入力シート!W636="","",基本情報入力シート!W636)</f>
        <v/>
      </c>
      <c r="G608" s="288" t="str">
        <f>IF(基本情報入力シート!X636="","",基本情報入力シート!X636)</f>
        <v/>
      </c>
      <c r="H608" s="427" t="str">
        <f>IF(基本情報入力シート!Z636="","",基本情報入力シート!Z636)</f>
        <v/>
      </c>
      <c r="I608" s="428" t="str">
        <f>IF(基本情報入力シート!AC636&lt;&gt;"", 基本情報入力シート!AC636, "")</f>
        <v/>
      </c>
      <c r="J608" s="429" t="str">
        <f>IF(基本情報入力シート!AA636="","",基本情報入力シート!AA636)</f>
        <v/>
      </c>
      <c r="K608" s="56" t="str">
        <f>IF(基本情報入力シート!AB636="","",基本情報入力シート!AB636)</f>
        <v/>
      </c>
      <c r="L608" s="430" t="str">
        <f>IF(G608="","",VLOOKUP(G608,【参考】数式用!$A$3:$C$46,3,FALSE))</f>
        <v/>
      </c>
      <c r="M608" s="289" t="str">
        <f t="shared" si="48"/>
        <v/>
      </c>
      <c r="N608" s="259"/>
      <c r="O608" s="259"/>
      <c r="P608" s="259"/>
      <c r="Q608" s="213"/>
      <c r="R608" s="58"/>
      <c r="S608" s="683" t="str">
        <f t="shared" si="49"/>
        <v/>
      </c>
      <c r="T608" s="683"/>
      <c r="U608" s="683"/>
      <c r="V608" s="683"/>
      <c r="W608" s="683"/>
      <c r="X608" s="683"/>
      <c r="Y608" s="683"/>
      <c r="Z608" s="683"/>
      <c r="AA608" s="683"/>
      <c r="AB608" s="683"/>
      <c r="AC608" s="683"/>
      <c r="AE608" s="294" t="str">
        <f t="shared" si="50"/>
        <v/>
      </c>
      <c r="AF608" s="294" t="str">
        <f t="shared" si="51"/>
        <v>×</v>
      </c>
      <c r="AG608" s="284" t="e">
        <f>D608&amp;I608&amp;#REF!</f>
        <v>#REF!</v>
      </c>
      <c r="AH608" s="285" t="e">
        <f>IF(#REF!="○", F608, "")</f>
        <v>#REF!</v>
      </c>
    </row>
    <row r="609" spans="1:34" ht="36.75" customHeight="1">
      <c r="A609" s="286">
        <f t="shared" si="52"/>
        <v>599</v>
      </c>
      <c r="B609" s="287" t="str">
        <f>IF(基本情報入力シート!B637="","",基本情報入力シート!B637)</f>
        <v/>
      </c>
      <c r="C609" s="288" t="str">
        <f>IF(基本情報入力シート!L637="","",基本情報入力シート!L637)</f>
        <v/>
      </c>
      <c r="D609" s="288" t="str">
        <f>IF(基本情報入力シート!Q637="","",基本情報入力シート!Q637)</f>
        <v/>
      </c>
      <c r="E609" s="288" t="str">
        <f>IF(基本情報入力シート!V637="","",基本情報入力シート!V637)</f>
        <v/>
      </c>
      <c r="F609" s="288" t="str">
        <f>IF(基本情報入力シート!W637="","",基本情報入力シート!W637)</f>
        <v/>
      </c>
      <c r="G609" s="288" t="str">
        <f>IF(基本情報入力シート!X637="","",基本情報入力シート!X637)</f>
        <v/>
      </c>
      <c r="H609" s="427" t="str">
        <f>IF(基本情報入力シート!Z637="","",基本情報入力シート!Z637)</f>
        <v/>
      </c>
      <c r="I609" s="428" t="str">
        <f>IF(基本情報入力シート!AC637&lt;&gt;"", 基本情報入力シート!AC637, "")</f>
        <v/>
      </c>
      <c r="J609" s="429" t="str">
        <f>IF(基本情報入力シート!AA637="","",基本情報入力シート!AA637)</f>
        <v/>
      </c>
      <c r="K609" s="56" t="str">
        <f>IF(基本情報入力シート!AB637="","",基本情報入力シート!AB637)</f>
        <v/>
      </c>
      <c r="L609" s="430" t="str">
        <f>IF(G609="","",VLOOKUP(G609,【参考】数式用!$A$3:$C$46,3,FALSE))</f>
        <v/>
      </c>
      <c r="M609" s="289" t="str">
        <f t="shared" si="48"/>
        <v/>
      </c>
      <c r="N609" s="259"/>
      <c r="O609" s="259"/>
      <c r="P609" s="259"/>
      <c r="Q609" s="213"/>
      <c r="R609" s="58"/>
      <c r="S609" s="683" t="str">
        <f t="shared" si="49"/>
        <v/>
      </c>
      <c r="T609" s="683"/>
      <c r="U609" s="683"/>
      <c r="V609" s="683"/>
      <c r="W609" s="683"/>
      <c r="X609" s="683"/>
      <c r="Y609" s="683"/>
      <c r="Z609" s="683"/>
      <c r="AA609" s="683"/>
      <c r="AB609" s="683"/>
      <c r="AC609" s="683"/>
      <c r="AE609" s="294" t="str">
        <f t="shared" si="50"/>
        <v/>
      </c>
      <c r="AF609" s="294" t="str">
        <f t="shared" si="51"/>
        <v>×</v>
      </c>
      <c r="AG609" s="284" t="e">
        <f>D609&amp;I609&amp;#REF!</f>
        <v>#REF!</v>
      </c>
      <c r="AH609" s="285" t="e">
        <f>IF(#REF!="○", F609, "")</f>
        <v>#REF!</v>
      </c>
    </row>
    <row r="610" spans="1:34" ht="36.75" customHeight="1">
      <c r="A610" s="286">
        <f t="shared" si="52"/>
        <v>600</v>
      </c>
      <c r="B610" s="287" t="str">
        <f>IF(基本情報入力シート!B638="","",基本情報入力シート!B638)</f>
        <v/>
      </c>
      <c r="C610" s="288" t="str">
        <f>IF(基本情報入力シート!L638="","",基本情報入力シート!L638)</f>
        <v/>
      </c>
      <c r="D610" s="288" t="str">
        <f>IF(基本情報入力シート!Q638="","",基本情報入力シート!Q638)</f>
        <v/>
      </c>
      <c r="E610" s="288" t="str">
        <f>IF(基本情報入力シート!V638="","",基本情報入力シート!V638)</f>
        <v/>
      </c>
      <c r="F610" s="288" t="str">
        <f>IF(基本情報入力シート!W638="","",基本情報入力シート!W638)</f>
        <v/>
      </c>
      <c r="G610" s="288" t="str">
        <f>IF(基本情報入力シート!X638="","",基本情報入力シート!X638)</f>
        <v/>
      </c>
      <c r="H610" s="427" t="str">
        <f>IF(基本情報入力シート!Z638="","",基本情報入力シート!Z638)</f>
        <v/>
      </c>
      <c r="I610" s="428" t="str">
        <f>IF(基本情報入力シート!AC638&lt;&gt;"", 基本情報入力シート!AC638, "")</f>
        <v/>
      </c>
      <c r="J610" s="429" t="str">
        <f>IF(基本情報入力シート!AA638="","",基本情報入力シート!AA638)</f>
        <v/>
      </c>
      <c r="K610" s="56" t="str">
        <f>IF(基本情報入力シート!AB638="","",基本情報入力シート!AB638)</f>
        <v/>
      </c>
      <c r="L610" s="430" t="str">
        <f>IF(G610="","",VLOOKUP(G610,【参考】数式用!$A$3:$C$46,3,FALSE))</f>
        <v/>
      </c>
      <c r="M610" s="289" t="str">
        <f t="shared" si="48"/>
        <v/>
      </c>
      <c r="N610" s="259"/>
      <c r="O610" s="259"/>
      <c r="P610" s="259"/>
      <c r="Q610" s="213"/>
      <c r="R610" s="58"/>
      <c r="S610" s="683" t="str">
        <f t="shared" si="49"/>
        <v/>
      </c>
      <c r="T610" s="683"/>
      <c r="U610" s="683"/>
      <c r="V610" s="683"/>
      <c r="W610" s="683"/>
      <c r="X610" s="683"/>
      <c r="Y610" s="683"/>
      <c r="Z610" s="683"/>
      <c r="AA610" s="683"/>
      <c r="AB610" s="683"/>
      <c r="AC610" s="683"/>
      <c r="AE610" s="294" t="str">
        <f t="shared" si="50"/>
        <v/>
      </c>
      <c r="AF610" s="294" t="str">
        <f t="shared" si="51"/>
        <v>×</v>
      </c>
      <c r="AG610" s="284" t="e">
        <f>D610&amp;I610&amp;#REF!</f>
        <v>#REF!</v>
      </c>
      <c r="AH610" s="285" t="e">
        <f>IF(#REF!="○", F610, "")</f>
        <v>#REF!</v>
      </c>
    </row>
    <row r="611" spans="1:34" ht="36.75" customHeight="1">
      <c r="A611" s="286">
        <f t="shared" si="52"/>
        <v>601</v>
      </c>
      <c r="B611" s="287" t="str">
        <f>IF(基本情報入力シート!B639="","",基本情報入力シート!B639)</f>
        <v/>
      </c>
      <c r="C611" s="288" t="str">
        <f>IF(基本情報入力シート!L639="","",基本情報入力シート!L639)</f>
        <v/>
      </c>
      <c r="D611" s="288" t="str">
        <f>IF(基本情報入力シート!Q639="","",基本情報入力シート!Q639)</f>
        <v/>
      </c>
      <c r="E611" s="288" t="str">
        <f>IF(基本情報入力シート!V639="","",基本情報入力シート!V639)</f>
        <v/>
      </c>
      <c r="F611" s="288" t="str">
        <f>IF(基本情報入力シート!W639="","",基本情報入力シート!W639)</f>
        <v/>
      </c>
      <c r="G611" s="288" t="str">
        <f>IF(基本情報入力シート!X639="","",基本情報入力シート!X639)</f>
        <v/>
      </c>
      <c r="H611" s="427" t="str">
        <f>IF(基本情報入力シート!Z639="","",基本情報入力シート!Z639)</f>
        <v/>
      </c>
      <c r="I611" s="428" t="str">
        <f>IF(基本情報入力シート!AC639&lt;&gt;"", 基本情報入力シート!AC639, "")</f>
        <v/>
      </c>
      <c r="J611" s="429" t="str">
        <f>IF(基本情報入力シート!AA639="","",基本情報入力シート!AA639)</f>
        <v/>
      </c>
      <c r="K611" s="56" t="str">
        <f>IF(基本情報入力シート!AB639="","",基本情報入力シート!AB639)</f>
        <v/>
      </c>
      <c r="L611" s="430" t="str">
        <f>IF(G611="","",VLOOKUP(G611,【参考】数式用!$A$3:$C$46,3,FALSE))</f>
        <v/>
      </c>
      <c r="M611" s="289" t="str">
        <f t="shared" si="48"/>
        <v/>
      </c>
      <c r="N611" s="259"/>
      <c r="O611" s="259"/>
      <c r="P611" s="259"/>
      <c r="Q611" s="213"/>
      <c r="R611" s="58"/>
      <c r="S611" s="683" t="str">
        <f t="shared" si="49"/>
        <v/>
      </c>
      <c r="T611" s="683"/>
      <c r="U611" s="683"/>
      <c r="V611" s="683"/>
      <c r="W611" s="683"/>
      <c r="X611" s="683"/>
      <c r="Y611" s="683"/>
      <c r="Z611" s="683"/>
      <c r="AA611" s="683"/>
      <c r="AB611" s="683"/>
      <c r="AC611" s="683"/>
      <c r="AE611" s="294" t="str">
        <f t="shared" si="50"/>
        <v/>
      </c>
      <c r="AF611" s="294" t="str">
        <f t="shared" si="51"/>
        <v>×</v>
      </c>
      <c r="AG611" s="284" t="e">
        <f>D611&amp;I611&amp;#REF!</f>
        <v>#REF!</v>
      </c>
      <c r="AH611" s="285" t="e">
        <f>IF(#REF!="○", F611, "")</f>
        <v>#REF!</v>
      </c>
    </row>
    <row r="612" spans="1:34" ht="36.75" customHeight="1">
      <c r="A612" s="286">
        <f t="shared" si="52"/>
        <v>602</v>
      </c>
      <c r="B612" s="287" t="str">
        <f>IF(基本情報入力シート!B640="","",基本情報入力シート!B640)</f>
        <v/>
      </c>
      <c r="C612" s="288" t="str">
        <f>IF(基本情報入力シート!L640="","",基本情報入力シート!L640)</f>
        <v/>
      </c>
      <c r="D612" s="288" t="str">
        <f>IF(基本情報入力シート!Q640="","",基本情報入力シート!Q640)</f>
        <v/>
      </c>
      <c r="E612" s="288" t="str">
        <f>IF(基本情報入力シート!V640="","",基本情報入力シート!V640)</f>
        <v/>
      </c>
      <c r="F612" s="288" t="str">
        <f>IF(基本情報入力シート!W640="","",基本情報入力シート!W640)</f>
        <v/>
      </c>
      <c r="G612" s="288" t="str">
        <f>IF(基本情報入力シート!X640="","",基本情報入力シート!X640)</f>
        <v/>
      </c>
      <c r="H612" s="427" t="str">
        <f>IF(基本情報入力シート!Z640="","",基本情報入力シート!Z640)</f>
        <v/>
      </c>
      <c r="I612" s="428" t="str">
        <f>IF(基本情報入力シート!AC640&lt;&gt;"", 基本情報入力シート!AC640, "")</f>
        <v/>
      </c>
      <c r="J612" s="429" t="str">
        <f>IF(基本情報入力シート!AA640="","",基本情報入力シート!AA640)</f>
        <v/>
      </c>
      <c r="K612" s="56" t="str">
        <f>IF(基本情報入力シート!AB640="","",基本情報入力シート!AB640)</f>
        <v/>
      </c>
      <c r="L612" s="430" t="str">
        <f>IF(G612="","",VLOOKUP(G612,【参考】数式用!$A$3:$C$46,3,FALSE))</f>
        <v/>
      </c>
      <c r="M612" s="289" t="str">
        <f t="shared" si="48"/>
        <v/>
      </c>
      <c r="N612" s="259"/>
      <c r="O612" s="259"/>
      <c r="P612" s="259"/>
      <c r="Q612" s="213"/>
      <c r="R612" s="58"/>
      <c r="S612" s="683" t="str">
        <f t="shared" si="49"/>
        <v/>
      </c>
      <c r="T612" s="683"/>
      <c r="U612" s="683"/>
      <c r="V612" s="683"/>
      <c r="W612" s="683"/>
      <c r="X612" s="683"/>
      <c r="Y612" s="683"/>
      <c r="Z612" s="683"/>
      <c r="AA612" s="683"/>
      <c r="AB612" s="683"/>
      <c r="AC612" s="683"/>
      <c r="AE612" s="294" t="str">
        <f t="shared" si="50"/>
        <v/>
      </c>
      <c r="AF612" s="294" t="str">
        <f t="shared" si="51"/>
        <v>×</v>
      </c>
      <c r="AG612" s="284" t="e">
        <f>D612&amp;I612&amp;#REF!</f>
        <v>#REF!</v>
      </c>
      <c r="AH612" s="285" t="e">
        <f>IF(#REF!="○", F612, "")</f>
        <v>#REF!</v>
      </c>
    </row>
    <row r="613" spans="1:34" ht="36.75" customHeight="1">
      <c r="A613" s="286">
        <f t="shared" si="52"/>
        <v>603</v>
      </c>
      <c r="B613" s="287" t="str">
        <f>IF(基本情報入力シート!B641="","",基本情報入力シート!B641)</f>
        <v/>
      </c>
      <c r="C613" s="288" t="str">
        <f>IF(基本情報入力シート!L641="","",基本情報入力シート!L641)</f>
        <v/>
      </c>
      <c r="D613" s="288" t="str">
        <f>IF(基本情報入力シート!Q641="","",基本情報入力シート!Q641)</f>
        <v/>
      </c>
      <c r="E613" s="288" t="str">
        <f>IF(基本情報入力シート!V641="","",基本情報入力シート!V641)</f>
        <v/>
      </c>
      <c r="F613" s="288" t="str">
        <f>IF(基本情報入力シート!W641="","",基本情報入力シート!W641)</f>
        <v/>
      </c>
      <c r="G613" s="288" t="str">
        <f>IF(基本情報入力シート!X641="","",基本情報入力シート!X641)</f>
        <v/>
      </c>
      <c r="H613" s="427" t="str">
        <f>IF(基本情報入力シート!Z641="","",基本情報入力シート!Z641)</f>
        <v/>
      </c>
      <c r="I613" s="428" t="str">
        <f>IF(基本情報入力シート!AC641&lt;&gt;"", 基本情報入力シート!AC641, "")</f>
        <v/>
      </c>
      <c r="J613" s="429" t="str">
        <f>IF(基本情報入力シート!AA641="","",基本情報入力シート!AA641)</f>
        <v/>
      </c>
      <c r="K613" s="56" t="str">
        <f>IF(基本情報入力シート!AB641="","",基本情報入力シート!AB641)</f>
        <v/>
      </c>
      <c r="L613" s="430" t="str">
        <f>IF(G613="","",VLOOKUP(G613,【参考】数式用!$A$3:$C$46,3,FALSE))</f>
        <v/>
      </c>
      <c r="M613" s="289" t="str">
        <f t="shared" si="48"/>
        <v/>
      </c>
      <c r="N613" s="259"/>
      <c r="O613" s="259"/>
      <c r="P613" s="259"/>
      <c r="Q613" s="213"/>
      <c r="R613" s="58"/>
      <c r="S613" s="683" t="str">
        <f t="shared" si="49"/>
        <v/>
      </c>
      <c r="T613" s="683"/>
      <c r="U613" s="683"/>
      <c r="V613" s="683"/>
      <c r="W613" s="683"/>
      <c r="X613" s="683"/>
      <c r="Y613" s="683"/>
      <c r="Z613" s="683"/>
      <c r="AA613" s="683"/>
      <c r="AB613" s="683"/>
      <c r="AC613" s="683"/>
      <c r="AE613" s="294" t="str">
        <f t="shared" si="50"/>
        <v/>
      </c>
      <c r="AF613" s="294" t="str">
        <f t="shared" si="51"/>
        <v>×</v>
      </c>
      <c r="AG613" s="284" t="e">
        <f>D613&amp;I613&amp;#REF!</f>
        <v>#REF!</v>
      </c>
      <c r="AH613" s="285" t="e">
        <f>IF(#REF!="○", F613, "")</f>
        <v>#REF!</v>
      </c>
    </row>
    <row r="614" spans="1:34" ht="36.75" customHeight="1">
      <c r="A614" s="286">
        <f t="shared" si="52"/>
        <v>604</v>
      </c>
      <c r="B614" s="287" t="str">
        <f>IF(基本情報入力シート!B642="","",基本情報入力シート!B642)</f>
        <v/>
      </c>
      <c r="C614" s="288" t="str">
        <f>IF(基本情報入力シート!L642="","",基本情報入力シート!L642)</f>
        <v/>
      </c>
      <c r="D614" s="288" t="str">
        <f>IF(基本情報入力シート!Q642="","",基本情報入力シート!Q642)</f>
        <v/>
      </c>
      <c r="E614" s="288" t="str">
        <f>IF(基本情報入力シート!V642="","",基本情報入力シート!V642)</f>
        <v/>
      </c>
      <c r="F614" s="288" t="str">
        <f>IF(基本情報入力シート!W642="","",基本情報入力シート!W642)</f>
        <v/>
      </c>
      <c r="G614" s="288" t="str">
        <f>IF(基本情報入力シート!X642="","",基本情報入力シート!X642)</f>
        <v/>
      </c>
      <c r="H614" s="427" t="str">
        <f>IF(基本情報入力シート!Z642="","",基本情報入力シート!Z642)</f>
        <v/>
      </c>
      <c r="I614" s="428" t="str">
        <f>IF(基本情報入力シート!AC642&lt;&gt;"", 基本情報入力シート!AC642, "")</f>
        <v/>
      </c>
      <c r="J614" s="429" t="str">
        <f>IF(基本情報入力シート!AA642="","",基本情報入力シート!AA642)</f>
        <v/>
      </c>
      <c r="K614" s="56" t="str">
        <f>IF(基本情報入力シート!AB642="","",基本情報入力シート!AB642)</f>
        <v/>
      </c>
      <c r="L614" s="430" t="str">
        <f>IF(G614="","",VLOOKUP(G614,【参考】数式用!$A$3:$C$46,3,FALSE))</f>
        <v/>
      </c>
      <c r="M614" s="289" t="str">
        <f t="shared" si="48"/>
        <v/>
      </c>
      <c r="N614" s="259"/>
      <c r="O614" s="259"/>
      <c r="P614" s="259"/>
      <c r="Q614" s="213"/>
      <c r="R614" s="58"/>
      <c r="S614" s="683" t="str">
        <f t="shared" si="49"/>
        <v/>
      </c>
      <c r="T614" s="683"/>
      <c r="U614" s="683"/>
      <c r="V614" s="683"/>
      <c r="W614" s="683"/>
      <c r="X614" s="683"/>
      <c r="Y614" s="683"/>
      <c r="Z614" s="683"/>
      <c r="AA614" s="683"/>
      <c r="AB614" s="683"/>
      <c r="AC614" s="683"/>
      <c r="AE614" s="294" t="str">
        <f t="shared" si="50"/>
        <v/>
      </c>
      <c r="AF614" s="294" t="str">
        <f t="shared" si="51"/>
        <v>×</v>
      </c>
      <c r="AG614" s="284" t="e">
        <f>D614&amp;I614&amp;#REF!</f>
        <v>#REF!</v>
      </c>
      <c r="AH614" s="285" t="e">
        <f>IF(#REF!="○", F614, "")</f>
        <v>#REF!</v>
      </c>
    </row>
    <row r="615" spans="1:34" ht="36.75" customHeight="1">
      <c r="A615" s="286">
        <f t="shared" si="52"/>
        <v>605</v>
      </c>
      <c r="B615" s="287" t="str">
        <f>IF(基本情報入力シート!B643="","",基本情報入力シート!B643)</f>
        <v/>
      </c>
      <c r="C615" s="288" t="str">
        <f>IF(基本情報入力シート!L643="","",基本情報入力シート!L643)</f>
        <v/>
      </c>
      <c r="D615" s="288" t="str">
        <f>IF(基本情報入力シート!Q643="","",基本情報入力シート!Q643)</f>
        <v/>
      </c>
      <c r="E615" s="288" t="str">
        <f>IF(基本情報入力シート!V643="","",基本情報入力シート!V643)</f>
        <v/>
      </c>
      <c r="F615" s="288" t="str">
        <f>IF(基本情報入力シート!W643="","",基本情報入力シート!W643)</f>
        <v/>
      </c>
      <c r="G615" s="288" t="str">
        <f>IF(基本情報入力シート!X643="","",基本情報入力シート!X643)</f>
        <v/>
      </c>
      <c r="H615" s="427" t="str">
        <f>IF(基本情報入力シート!Z643="","",基本情報入力シート!Z643)</f>
        <v/>
      </c>
      <c r="I615" s="428" t="str">
        <f>IF(基本情報入力シート!AC643&lt;&gt;"", 基本情報入力シート!AC643, "")</f>
        <v/>
      </c>
      <c r="J615" s="429" t="str">
        <f>IF(基本情報入力シート!AA643="","",基本情報入力シート!AA643)</f>
        <v/>
      </c>
      <c r="K615" s="56" t="str">
        <f>IF(基本情報入力シート!AB643="","",基本情報入力シート!AB643)</f>
        <v/>
      </c>
      <c r="L615" s="430" t="str">
        <f>IF(G615="","",VLOOKUP(G615,【参考】数式用!$A$3:$C$46,3,FALSE))</f>
        <v/>
      </c>
      <c r="M615" s="289" t="str">
        <f t="shared" si="48"/>
        <v/>
      </c>
      <c r="N615" s="259"/>
      <c r="O615" s="259"/>
      <c r="P615" s="259"/>
      <c r="Q615" s="213"/>
      <c r="R615" s="58"/>
      <c r="S615" s="683" t="str">
        <f t="shared" si="49"/>
        <v/>
      </c>
      <c r="T615" s="683"/>
      <c r="U615" s="683"/>
      <c r="V615" s="683"/>
      <c r="W615" s="683"/>
      <c r="X615" s="683"/>
      <c r="Y615" s="683"/>
      <c r="Z615" s="683"/>
      <c r="AA615" s="683"/>
      <c r="AB615" s="683"/>
      <c r="AC615" s="683"/>
      <c r="AE615" s="294" t="str">
        <f t="shared" si="50"/>
        <v/>
      </c>
      <c r="AF615" s="294" t="str">
        <f t="shared" si="51"/>
        <v>×</v>
      </c>
      <c r="AG615" s="284" t="e">
        <f>D615&amp;I615&amp;#REF!</f>
        <v>#REF!</v>
      </c>
      <c r="AH615" s="285" t="e">
        <f>IF(#REF!="○", F615, "")</f>
        <v>#REF!</v>
      </c>
    </row>
    <row r="616" spans="1:34" ht="36.75" customHeight="1">
      <c r="A616" s="286">
        <f t="shared" si="52"/>
        <v>606</v>
      </c>
      <c r="B616" s="287" t="str">
        <f>IF(基本情報入力シート!B644="","",基本情報入力シート!B644)</f>
        <v/>
      </c>
      <c r="C616" s="288" t="str">
        <f>IF(基本情報入力シート!L644="","",基本情報入力シート!L644)</f>
        <v/>
      </c>
      <c r="D616" s="288" t="str">
        <f>IF(基本情報入力シート!Q644="","",基本情報入力シート!Q644)</f>
        <v/>
      </c>
      <c r="E616" s="288" t="str">
        <f>IF(基本情報入力シート!V644="","",基本情報入力シート!V644)</f>
        <v/>
      </c>
      <c r="F616" s="288" t="str">
        <f>IF(基本情報入力シート!W644="","",基本情報入力シート!W644)</f>
        <v/>
      </c>
      <c r="G616" s="288" t="str">
        <f>IF(基本情報入力シート!X644="","",基本情報入力シート!X644)</f>
        <v/>
      </c>
      <c r="H616" s="427" t="str">
        <f>IF(基本情報入力シート!Z644="","",基本情報入力シート!Z644)</f>
        <v/>
      </c>
      <c r="I616" s="428" t="str">
        <f>IF(基本情報入力シート!AC644&lt;&gt;"", 基本情報入力シート!AC644, "")</f>
        <v/>
      </c>
      <c r="J616" s="429" t="str">
        <f>IF(基本情報入力シート!AA644="","",基本情報入力シート!AA644)</f>
        <v/>
      </c>
      <c r="K616" s="56" t="str">
        <f>IF(基本情報入力シート!AB644="","",基本情報入力シート!AB644)</f>
        <v/>
      </c>
      <c r="L616" s="430" t="str">
        <f>IF(G616="","",VLOOKUP(G616,【参考】数式用!$A$3:$C$46,3,FALSE))</f>
        <v/>
      </c>
      <c r="M616" s="289" t="str">
        <f t="shared" si="48"/>
        <v/>
      </c>
      <c r="N616" s="259"/>
      <c r="O616" s="259"/>
      <c r="P616" s="259"/>
      <c r="Q616" s="213"/>
      <c r="R616" s="58"/>
      <c r="S616" s="683" t="str">
        <f t="shared" si="49"/>
        <v/>
      </c>
      <c r="T616" s="683"/>
      <c r="U616" s="683"/>
      <c r="V616" s="683"/>
      <c r="W616" s="683"/>
      <c r="X616" s="683"/>
      <c r="Y616" s="683"/>
      <c r="Z616" s="683"/>
      <c r="AA616" s="683"/>
      <c r="AB616" s="683"/>
      <c r="AC616" s="683"/>
      <c r="AE616" s="294" t="str">
        <f t="shared" si="50"/>
        <v/>
      </c>
      <c r="AF616" s="294" t="str">
        <f t="shared" si="51"/>
        <v>×</v>
      </c>
      <c r="AG616" s="284" t="e">
        <f>D616&amp;I616&amp;#REF!</f>
        <v>#REF!</v>
      </c>
      <c r="AH616" s="285" t="e">
        <f>IF(#REF!="○", F616, "")</f>
        <v>#REF!</v>
      </c>
    </row>
    <row r="617" spans="1:34" ht="36.75" customHeight="1">
      <c r="A617" s="286">
        <f t="shared" si="52"/>
        <v>607</v>
      </c>
      <c r="B617" s="287" t="str">
        <f>IF(基本情報入力シート!B645="","",基本情報入力シート!B645)</f>
        <v/>
      </c>
      <c r="C617" s="288" t="str">
        <f>IF(基本情報入力シート!L645="","",基本情報入力シート!L645)</f>
        <v/>
      </c>
      <c r="D617" s="288" t="str">
        <f>IF(基本情報入力シート!Q645="","",基本情報入力シート!Q645)</f>
        <v/>
      </c>
      <c r="E617" s="288" t="str">
        <f>IF(基本情報入力シート!V645="","",基本情報入力シート!V645)</f>
        <v/>
      </c>
      <c r="F617" s="288" t="str">
        <f>IF(基本情報入力シート!W645="","",基本情報入力シート!W645)</f>
        <v/>
      </c>
      <c r="G617" s="288" t="str">
        <f>IF(基本情報入力シート!X645="","",基本情報入力シート!X645)</f>
        <v/>
      </c>
      <c r="H617" s="427" t="str">
        <f>IF(基本情報入力シート!Z645="","",基本情報入力シート!Z645)</f>
        <v/>
      </c>
      <c r="I617" s="428" t="str">
        <f>IF(基本情報入力シート!AC645&lt;&gt;"", 基本情報入力シート!AC645, "")</f>
        <v/>
      </c>
      <c r="J617" s="429" t="str">
        <f>IF(基本情報入力シート!AA645="","",基本情報入力シート!AA645)</f>
        <v/>
      </c>
      <c r="K617" s="56" t="str">
        <f>IF(基本情報入力シート!AB645="","",基本情報入力シート!AB645)</f>
        <v/>
      </c>
      <c r="L617" s="430" t="str">
        <f>IF(G617="","",VLOOKUP(G617,【参考】数式用!$A$3:$C$46,3,FALSE))</f>
        <v/>
      </c>
      <c r="M617" s="289" t="str">
        <f t="shared" si="48"/>
        <v/>
      </c>
      <c r="N617" s="259"/>
      <c r="O617" s="259"/>
      <c r="P617" s="259"/>
      <c r="Q617" s="213"/>
      <c r="R617" s="58"/>
      <c r="S617" s="683" t="str">
        <f t="shared" si="49"/>
        <v/>
      </c>
      <c r="T617" s="683"/>
      <c r="U617" s="683"/>
      <c r="V617" s="683"/>
      <c r="W617" s="683"/>
      <c r="X617" s="683"/>
      <c r="Y617" s="683"/>
      <c r="Z617" s="683"/>
      <c r="AA617" s="683"/>
      <c r="AB617" s="683"/>
      <c r="AC617" s="683"/>
      <c r="AE617" s="294" t="str">
        <f t="shared" si="50"/>
        <v/>
      </c>
      <c r="AF617" s="294" t="str">
        <f t="shared" si="51"/>
        <v>×</v>
      </c>
      <c r="AG617" s="284" t="e">
        <f>D617&amp;I617&amp;#REF!</f>
        <v>#REF!</v>
      </c>
      <c r="AH617" s="285" t="e">
        <f>IF(#REF!="○", F617, "")</f>
        <v>#REF!</v>
      </c>
    </row>
    <row r="618" spans="1:34" ht="36.75" customHeight="1">
      <c r="A618" s="286">
        <f t="shared" si="52"/>
        <v>608</v>
      </c>
      <c r="B618" s="287" t="str">
        <f>IF(基本情報入力シート!B646="","",基本情報入力シート!B646)</f>
        <v/>
      </c>
      <c r="C618" s="288" t="str">
        <f>IF(基本情報入力シート!L646="","",基本情報入力シート!L646)</f>
        <v/>
      </c>
      <c r="D618" s="288" t="str">
        <f>IF(基本情報入力シート!Q646="","",基本情報入力シート!Q646)</f>
        <v/>
      </c>
      <c r="E618" s="288" t="str">
        <f>IF(基本情報入力シート!V646="","",基本情報入力シート!V646)</f>
        <v/>
      </c>
      <c r="F618" s="288" t="str">
        <f>IF(基本情報入力シート!W646="","",基本情報入力シート!W646)</f>
        <v/>
      </c>
      <c r="G618" s="288" t="str">
        <f>IF(基本情報入力シート!X646="","",基本情報入力シート!X646)</f>
        <v/>
      </c>
      <c r="H618" s="427" t="str">
        <f>IF(基本情報入力シート!Z646="","",基本情報入力シート!Z646)</f>
        <v/>
      </c>
      <c r="I618" s="428" t="str">
        <f>IF(基本情報入力シート!AC646&lt;&gt;"", 基本情報入力シート!AC646, "")</f>
        <v/>
      </c>
      <c r="J618" s="429" t="str">
        <f>IF(基本情報入力シート!AA646="","",基本情報入力シート!AA646)</f>
        <v/>
      </c>
      <c r="K618" s="56" t="str">
        <f>IF(基本情報入力シート!AB646="","",基本情報入力シート!AB646)</f>
        <v/>
      </c>
      <c r="L618" s="430" t="str">
        <f>IF(G618="","",VLOOKUP(G618,【参考】数式用!$A$3:$C$46,3,FALSE))</f>
        <v/>
      </c>
      <c r="M618" s="289" t="str">
        <f t="shared" si="48"/>
        <v/>
      </c>
      <c r="N618" s="259"/>
      <c r="O618" s="259"/>
      <c r="P618" s="259"/>
      <c r="Q618" s="213"/>
      <c r="R618" s="58"/>
      <c r="S618" s="683" t="str">
        <f t="shared" si="49"/>
        <v/>
      </c>
      <c r="T618" s="683"/>
      <c r="U618" s="683"/>
      <c r="V618" s="683"/>
      <c r="W618" s="683"/>
      <c r="X618" s="683"/>
      <c r="Y618" s="683"/>
      <c r="Z618" s="683"/>
      <c r="AA618" s="683"/>
      <c r="AB618" s="683"/>
      <c r="AC618" s="683"/>
      <c r="AE618" s="294" t="str">
        <f t="shared" si="50"/>
        <v/>
      </c>
      <c r="AF618" s="294" t="str">
        <f t="shared" si="51"/>
        <v>×</v>
      </c>
      <c r="AG618" s="284" t="e">
        <f>D618&amp;I618&amp;#REF!</f>
        <v>#REF!</v>
      </c>
      <c r="AH618" s="285" t="e">
        <f>IF(#REF!="○", F618, "")</f>
        <v>#REF!</v>
      </c>
    </row>
    <row r="619" spans="1:34" ht="36.75" customHeight="1">
      <c r="A619" s="286">
        <f t="shared" si="52"/>
        <v>609</v>
      </c>
      <c r="B619" s="287" t="str">
        <f>IF(基本情報入力シート!B647="","",基本情報入力シート!B647)</f>
        <v/>
      </c>
      <c r="C619" s="288" t="str">
        <f>IF(基本情報入力シート!L647="","",基本情報入力シート!L647)</f>
        <v/>
      </c>
      <c r="D619" s="288" t="str">
        <f>IF(基本情報入力シート!Q647="","",基本情報入力シート!Q647)</f>
        <v/>
      </c>
      <c r="E619" s="288" t="str">
        <f>IF(基本情報入力シート!V647="","",基本情報入力シート!V647)</f>
        <v/>
      </c>
      <c r="F619" s="288" t="str">
        <f>IF(基本情報入力シート!W647="","",基本情報入力シート!W647)</f>
        <v/>
      </c>
      <c r="G619" s="288" t="str">
        <f>IF(基本情報入力シート!X647="","",基本情報入力シート!X647)</f>
        <v/>
      </c>
      <c r="H619" s="427" t="str">
        <f>IF(基本情報入力シート!Z647="","",基本情報入力シート!Z647)</f>
        <v/>
      </c>
      <c r="I619" s="428" t="str">
        <f>IF(基本情報入力シート!AC647&lt;&gt;"", 基本情報入力シート!AC647, "")</f>
        <v/>
      </c>
      <c r="J619" s="429" t="str">
        <f>IF(基本情報入力シート!AA647="","",基本情報入力シート!AA647)</f>
        <v/>
      </c>
      <c r="K619" s="56" t="str">
        <f>IF(基本情報入力シート!AB647="","",基本情報入力シート!AB647)</f>
        <v/>
      </c>
      <c r="L619" s="430" t="str">
        <f>IF(G619="","",VLOOKUP(G619,【参考】数式用!$A$3:$C$46,3,FALSE))</f>
        <v/>
      </c>
      <c r="M619" s="289" t="str">
        <f t="shared" si="48"/>
        <v/>
      </c>
      <c r="N619" s="259"/>
      <c r="O619" s="259"/>
      <c r="P619" s="259"/>
      <c r="Q619" s="213"/>
      <c r="R619" s="58"/>
      <c r="S619" s="683" t="str">
        <f t="shared" si="49"/>
        <v/>
      </c>
      <c r="T619" s="683"/>
      <c r="U619" s="683"/>
      <c r="V619" s="683"/>
      <c r="W619" s="683"/>
      <c r="X619" s="683"/>
      <c r="Y619" s="683"/>
      <c r="Z619" s="683"/>
      <c r="AA619" s="683"/>
      <c r="AB619" s="683"/>
      <c r="AC619" s="683"/>
      <c r="AE619" s="294" t="str">
        <f t="shared" si="50"/>
        <v/>
      </c>
      <c r="AF619" s="294" t="str">
        <f t="shared" si="51"/>
        <v>×</v>
      </c>
      <c r="AG619" s="284" t="e">
        <f>D619&amp;I619&amp;#REF!</f>
        <v>#REF!</v>
      </c>
      <c r="AH619" s="285" t="e">
        <f>IF(#REF!="○", F619, "")</f>
        <v>#REF!</v>
      </c>
    </row>
    <row r="620" spans="1:34" ht="36.75" customHeight="1">
      <c r="A620" s="286">
        <f t="shared" si="52"/>
        <v>610</v>
      </c>
      <c r="B620" s="287" t="str">
        <f>IF(基本情報入力シート!B648="","",基本情報入力シート!B648)</f>
        <v/>
      </c>
      <c r="C620" s="288" t="str">
        <f>IF(基本情報入力シート!L648="","",基本情報入力シート!L648)</f>
        <v/>
      </c>
      <c r="D620" s="288" t="str">
        <f>IF(基本情報入力シート!Q648="","",基本情報入力シート!Q648)</f>
        <v/>
      </c>
      <c r="E620" s="288" t="str">
        <f>IF(基本情報入力シート!V648="","",基本情報入力シート!V648)</f>
        <v/>
      </c>
      <c r="F620" s="288" t="str">
        <f>IF(基本情報入力シート!W648="","",基本情報入力シート!W648)</f>
        <v/>
      </c>
      <c r="G620" s="288" t="str">
        <f>IF(基本情報入力シート!X648="","",基本情報入力シート!X648)</f>
        <v/>
      </c>
      <c r="H620" s="427" t="str">
        <f>IF(基本情報入力シート!Z648="","",基本情報入力シート!Z648)</f>
        <v/>
      </c>
      <c r="I620" s="428" t="str">
        <f>IF(基本情報入力シート!AC648&lt;&gt;"", 基本情報入力シート!AC648, "")</f>
        <v/>
      </c>
      <c r="J620" s="429" t="str">
        <f>IF(基本情報入力シート!AA648="","",基本情報入力シート!AA648)</f>
        <v/>
      </c>
      <c r="K620" s="56" t="str">
        <f>IF(基本情報入力シート!AB648="","",基本情報入力シート!AB648)</f>
        <v/>
      </c>
      <c r="L620" s="430" t="str">
        <f>IF(G620="","",VLOOKUP(G620,【参考】数式用!$A$3:$C$46,3,FALSE))</f>
        <v/>
      </c>
      <c r="M620" s="289" t="str">
        <f t="shared" si="48"/>
        <v/>
      </c>
      <c r="N620" s="259"/>
      <c r="O620" s="259"/>
      <c r="P620" s="259"/>
      <c r="Q620" s="213"/>
      <c r="R620" s="58"/>
      <c r="S620" s="683" t="str">
        <f t="shared" si="49"/>
        <v/>
      </c>
      <c r="T620" s="683"/>
      <c r="U620" s="683"/>
      <c r="V620" s="683"/>
      <c r="W620" s="683"/>
      <c r="X620" s="683"/>
      <c r="Y620" s="683"/>
      <c r="Z620" s="683"/>
      <c r="AA620" s="683"/>
      <c r="AB620" s="683"/>
      <c r="AC620" s="683"/>
      <c r="AE620" s="294" t="str">
        <f t="shared" si="50"/>
        <v/>
      </c>
      <c r="AF620" s="294" t="str">
        <f t="shared" si="51"/>
        <v>×</v>
      </c>
      <c r="AG620" s="284" t="e">
        <f>D620&amp;I620&amp;#REF!</f>
        <v>#REF!</v>
      </c>
      <c r="AH620" s="285" t="e">
        <f>IF(#REF!="○", F620, "")</f>
        <v>#REF!</v>
      </c>
    </row>
    <row r="621" spans="1:34" ht="36.75" customHeight="1">
      <c r="A621" s="286">
        <f t="shared" si="52"/>
        <v>611</v>
      </c>
      <c r="B621" s="287" t="str">
        <f>IF(基本情報入力シート!B649="","",基本情報入力シート!B649)</f>
        <v/>
      </c>
      <c r="C621" s="288" t="str">
        <f>IF(基本情報入力シート!L649="","",基本情報入力シート!L649)</f>
        <v/>
      </c>
      <c r="D621" s="288" t="str">
        <f>IF(基本情報入力シート!Q649="","",基本情報入力シート!Q649)</f>
        <v/>
      </c>
      <c r="E621" s="288" t="str">
        <f>IF(基本情報入力シート!V649="","",基本情報入力シート!V649)</f>
        <v/>
      </c>
      <c r="F621" s="288" t="str">
        <f>IF(基本情報入力シート!W649="","",基本情報入力シート!W649)</f>
        <v/>
      </c>
      <c r="G621" s="288" t="str">
        <f>IF(基本情報入力シート!X649="","",基本情報入力シート!X649)</f>
        <v/>
      </c>
      <c r="H621" s="427" t="str">
        <f>IF(基本情報入力シート!Z649="","",基本情報入力シート!Z649)</f>
        <v/>
      </c>
      <c r="I621" s="428" t="str">
        <f>IF(基本情報入力シート!AC649&lt;&gt;"", 基本情報入力シート!AC649, "")</f>
        <v/>
      </c>
      <c r="J621" s="429" t="str">
        <f>IF(基本情報入力シート!AA649="","",基本情報入力シート!AA649)</f>
        <v/>
      </c>
      <c r="K621" s="56" t="str">
        <f>IF(基本情報入力シート!AB649="","",基本情報入力シート!AB649)</f>
        <v/>
      </c>
      <c r="L621" s="430" t="str">
        <f>IF(G621="","",VLOOKUP(G621,【参考】数式用!$A$3:$C$46,3,FALSE))</f>
        <v/>
      </c>
      <c r="M621" s="289" t="str">
        <f t="shared" si="48"/>
        <v/>
      </c>
      <c r="N621" s="259"/>
      <c r="O621" s="259"/>
      <c r="P621" s="259"/>
      <c r="Q621" s="213"/>
      <c r="R621" s="58"/>
      <c r="S621" s="683" t="str">
        <f t="shared" si="49"/>
        <v/>
      </c>
      <c r="T621" s="683"/>
      <c r="U621" s="683"/>
      <c r="V621" s="683"/>
      <c r="W621" s="683"/>
      <c r="X621" s="683"/>
      <c r="Y621" s="683"/>
      <c r="Z621" s="683"/>
      <c r="AA621" s="683"/>
      <c r="AB621" s="683"/>
      <c r="AC621" s="683"/>
      <c r="AE621" s="294" t="str">
        <f t="shared" si="50"/>
        <v/>
      </c>
      <c r="AF621" s="294" t="str">
        <f t="shared" si="51"/>
        <v>×</v>
      </c>
      <c r="AG621" s="284" t="e">
        <f>D621&amp;I621&amp;#REF!</f>
        <v>#REF!</v>
      </c>
      <c r="AH621" s="285" t="e">
        <f>IF(#REF!="○", F621, "")</f>
        <v>#REF!</v>
      </c>
    </row>
    <row r="622" spans="1:34" ht="36.75" customHeight="1">
      <c r="A622" s="286">
        <f t="shared" si="52"/>
        <v>612</v>
      </c>
      <c r="B622" s="287" t="str">
        <f>IF(基本情報入力シート!B650="","",基本情報入力シート!B650)</f>
        <v/>
      </c>
      <c r="C622" s="288" t="str">
        <f>IF(基本情報入力シート!L650="","",基本情報入力シート!L650)</f>
        <v/>
      </c>
      <c r="D622" s="288" t="str">
        <f>IF(基本情報入力シート!Q650="","",基本情報入力シート!Q650)</f>
        <v/>
      </c>
      <c r="E622" s="288" t="str">
        <f>IF(基本情報入力シート!V650="","",基本情報入力シート!V650)</f>
        <v/>
      </c>
      <c r="F622" s="288" t="str">
        <f>IF(基本情報入力シート!W650="","",基本情報入力シート!W650)</f>
        <v/>
      </c>
      <c r="G622" s="288" t="str">
        <f>IF(基本情報入力シート!X650="","",基本情報入力シート!X650)</f>
        <v/>
      </c>
      <c r="H622" s="427" t="str">
        <f>IF(基本情報入力シート!Z650="","",基本情報入力シート!Z650)</f>
        <v/>
      </c>
      <c r="I622" s="428" t="str">
        <f>IF(基本情報入力シート!AC650&lt;&gt;"", 基本情報入力シート!AC650, "")</f>
        <v/>
      </c>
      <c r="J622" s="429" t="str">
        <f>IF(基本情報入力シート!AA650="","",基本情報入力シート!AA650)</f>
        <v/>
      </c>
      <c r="K622" s="56" t="str">
        <f>IF(基本情報入力シート!AB650="","",基本情報入力シート!AB650)</f>
        <v/>
      </c>
      <c r="L622" s="430" t="str">
        <f>IF(G622="","",VLOOKUP(G622,【参考】数式用!$A$3:$C$46,3,FALSE))</f>
        <v/>
      </c>
      <c r="M622" s="289" t="str">
        <f t="shared" si="48"/>
        <v/>
      </c>
      <c r="N622" s="259"/>
      <c r="O622" s="259"/>
      <c r="P622" s="259"/>
      <c r="Q622" s="213"/>
      <c r="R622" s="58"/>
      <c r="S622" s="683" t="str">
        <f t="shared" si="49"/>
        <v/>
      </c>
      <c r="T622" s="683"/>
      <c r="U622" s="683"/>
      <c r="V622" s="683"/>
      <c r="W622" s="683"/>
      <c r="X622" s="683"/>
      <c r="Y622" s="683"/>
      <c r="Z622" s="683"/>
      <c r="AA622" s="683"/>
      <c r="AB622" s="683"/>
      <c r="AC622" s="683"/>
      <c r="AE622" s="294" t="str">
        <f t="shared" si="50"/>
        <v/>
      </c>
      <c r="AF622" s="294" t="str">
        <f t="shared" si="51"/>
        <v>×</v>
      </c>
      <c r="AG622" s="284" t="e">
        <f>D622&amp;I622&amp;#REF!</f>
        <v>#REF!</v>
      </c>
      <c r="AH622" s="285" t="e">
        <f>IF(#REF!="○", F622, "")</f>
        <v>#REF!</v>
      </c>
    </row>
    <row r="623" spans="1:34" ht="36.75" customHeight="1">
      <c r="A623" s="286">
        <f t="shared" si="52"/>
        <v>613</v>
      </c>
      <c r="B623" s="287" t="str">
        <f>IF(基本情報入力シート!B651="","",基本情報入力シート!B651)</f>
        <v/>
      </c>
      <c r="C623" s="288" t="str">
        <f>IF(基本情報入力シート!L651="","",基本情報入力シート!L651)</f>
        <v/>
      </c>
      <c r="D623" s="288" t="str">
        <f>IF(基本情報入力シート!Q651="","",基本情報入力シート!Q651)</f>
        <v/>
      </c>
      <c r="E623" s="288" t="str">
        <f>IF(基本情報入力シート!V651="","",基本情報入力シート!V651)</f>
        <v/>
      </c>
      <c r="F623" s="288" t="str">
        <f>IF(基本情報入力シート!W651="","",基本情報入力シート!W651)</f>
        <v/>
      </c>
      <c r="G623" s="288" t="str">
        <f>IF(基本情報入力シート!X651="","",基本情報入力シート!X651)</f>
        <v/>
      </c>
      <c r="H623" s="427" t="str">
        <f>IF(基本情報入力シート!Z651="","",基本情報入力シート!Z651)</f>
        <v/>
      </c>
      <c r="I623" s="428" t="str">
        <f>IF(基本情報入力シート!AC651&lt;&gt;"", 基本情報入力シート!AC651, "")</f>
        <v/>
      </c>
      <c r="J623" s="429" t="str">
        <f>IF(基本情報入力シート!AA651="","",基本情報入力シート!AA651)</f>
        <v/>
      </c>
      <c r="K623" s="56" t="str">
        <f>IF(基本情報入力シート!AB651="","",基本情報入力シート!AB651)</f>
        <v/>
      </c>
      <c r="L623" s="430" t="str">
        <f>IF(G623="","",VLOOKUP(G623,【参考】数式用!$A$3:$C$46,3,FALSE))</f>
        <v/>
      </c>
      <c r="M623" s="289" t="str">
        <f t="shared" si="48"/>
        <v/>
      </c>
      <c r="N623" s="259"/>
      <c r="O623" s="259"/>
      <c r="P623" s="259"/>
      <c r="Q623" s="213"/>
      <c r="R623" s="58"/>
      <c r="S623" s="683" t="str">
        <f t="shared" si="49"/>
        <v/>
      </c>
      <c r="T623" s="683"/>
      <c r="U623" s="683"/>
      <c r="V623" s="683"/>
      <c r="W623" s="683"/>
      <c r="X623" s="683"/>
      <c r="Y623" s="683"/>
      <c r="Z623" s="683"/>
      <c r="AA623" s="683"/>
      <c r="AB623" s="683"/>
      <c r="AC623" s="683"/>
      <c r="AE623" s="294" t="str">
        <f t="shared" si="50"/>
        <v/>
      </c>
      <c r="AF623" s="294" t="str">
        <f t="shared" si="51"/>
        <v>×</v>
      </c>
      <c r="AG623" s="284" t="e">
        <f>D623&amp;I623&amp;#REF!</f>
        <v>#REF!</v>
      </c>
      <c r="AH623" s="285" t="e">
        <f>IF(#REF!="○", F623, "")</f>
        <v>#REF!</v>
      </c>
    </row>
    <row r="624" spans="1:34" ht="36.75" customHeight="1">
      <c r="A624" s="286">
        <f t="shared" si="52"/>
        <v>614</v>
      </c>
      <c r="B624" s="287" t="str">
        <f>IF(基本情報入力シート!B652="","",基本情報入力シート!B652)</f>
        <v/>
      </c>
      <c r="C624" s="288" t="str">
        <f>IF(基本情報入力シート!L652="","",基本情報入力シート!L652)</f>
        <v/>
      </c>
      <c r="D624" s="288" t="str">
        <f>IF(基本情報入力シート!Q652="","",基本情報入力シート!Q652)</f>
        <v/>
      </c>
      <c r="E624" s="288" t="str">
        <f>IF(基本情報入力シート!V652="","",基本情報入力シート!V652)</f>
        <v/>
      </c>
      <c r="F624" s="288" t="str">
        <f>IF(基本情報入力シート!W652="","",基本情報入力シート!W652)</f>
        <v/>
      </c>
      <c r="G624" s="288" t="str">
        <f>IF(基本情報入力シート!X652="","",基本情報入力シート!X652)</f>
        <v/>
      </c>
      <c r="H624" s="427" t="str">
        <f>IF(基本情報入力シート!Z652="","",基本情報入力シート!Z652)</f>
        <v/>
      </c>
      <c r="I624" s="428" t="str">
        <f>IF(基本情報入力シート!AC652&lt;&gt;"", 基本情報入力シート!AC652, "")</f>
        <v/>
      </c>
      <c r="J624" s="429" t="str">
        <f>IF(基本情報入力シート!AA652="","",基本情報入力シート!AA652)</f>
        <v/>
      </c>
      <c r="K624" s="56" t="str">
        <f>IF(基本情報入力シート!AB652="","",基本情報入力シート!AB652)</f>
        <v/>
      </c>
      <c r="L624" s="430" t="str">
        <f>IF(G624="","",VLOOKUP(G624,【参考】数式用!$A$3:$C$46,3,FALSE))</f>
        <v/>
      </c>
      <c r="M624" s="289" t="str">
        <f t="shared" si="48"/>
        <v/>
      </c>
      <c r="N624" s="259"/>
      <c r="O624" s="259"/>
      <c r="P624" s="259"/>
      <c r="Q624" s="213"/>
      <c r="R624" s="58"/>
      <c r="S624" s="683" t="str">
        <f t="shared" si="49"/>
        <v/>
      </c>
      <c r="T624" s="683"/>
      <c r="U624" s="683"/>
      <c r="V624" s="683"/>
      <c r="W624" s="683"/>
      <c r="X624" s="683"/>
      <c r="Y624" s="683"/>
      <c r="Z624" s="683"/>
      <c r="AA624" s="683"/>
      <c r="AB624" s="683"/>
      <c r="AC624" s="683"/>
      <c r="AE624" s="294" t="str">
        <f t="shared" si="50"/>
        <v/>
      </c>
      <c r="AF624" s="294" t="str">
        <f t="shared" si="51"/>
        <v>×</v>
      </c>
      <c r="AG624" s="284" t="e">
        <f>D624&amp;I624&amp;#REF!</f>
        <v>#REF!</v>
      </c>
      <c r="AH624" s="285" t="e">
        <f>IF(#REF!="○", F624, "")</f>
        <v>#REF!</v>
      </c>
    </row>
    <row r="625" spans="1:34" ht="36.75" customHeight="1">
      <c r="A625" s="286">
        <f t="shared" si="52"/>
        <v>615</v>
      </c>
      <c r="B625" s="287" t="str">
        <f>IF(基本情報入力シート!B653="","",基本情報入力シート!B653)</f>
        <v/>
      </c>
      <c r="C625" s="288" t="str">
        <f>IF(基本情報入力シート!L653="","",基本情報入力シート!L653)</f>
        <v/>
      </c>
      <c r="D625" s="288" t="str">
        <f>IF(基本情報入力シート!Q653="","",基本情報入力シート!Q653)</f>
        <v/>
      </c>
      <c r="E625" s="288" t="str">
        <f>IF(基本情報入力シート!V653="","",基本情報入力シート!V653)</f>
        <v/>
      </c>
      <c r="F625" s="288" t="str">
        <f>IF(基本情報入力シート!W653="","",基本情報入力シート!W653)</f>
        <v/>
      </c>
      <c r="G625" s="288" t="str">
        <f>IF(基本情報入力シート!X653="","",基本情報入力シート!X653)</f>
        <v/>
      </c>
      <c r="H625" s="427" t="str">
        <f>IF(基本情報入力シート!Z653="","",基本情報入力シート!Z653)</f>
        <v/>
      </c>
      <c r="I625" s="428" t="str">
        <f>IF(基本情報入力シート!AC653&lt;&gt;"", 基本情報入力シート!AC653, "")</f>
        <v/>
      </c>
      <c r="J625" s="429" t="str">
        <f>IF(基本情報入力シート!AA653="","",基本情報入力シート!AA653)</f>
        <v/>
      </c>
      <c r="K625" s="56" t="str">
        <f>IF(基本情報入力シート!AB653="","",基本情報入力シート!AB653)</f>
        <v/>
      </c>
      <c r="L625" s="430" t="str">
        <f>IF(G625="","",VLOOKUP(G625,【参考】数式用!$A$3:$C$46,3,FALSE))</f>
        <v/>
      </c>
      <c r="M625" s="289" t="str">
        <f t="shared" ref="M625:M688" si="53">IFERROR(IF(I625="○",ROUNDDOWN(ROUNDDOWN(J625*K625,0)*L625,0),""), "単価未入力")</f>
        <v/>
      </c>
      <c r="N625" s="259"/>
      <c r="O625" s="259"/>
      <c r="P625" s="259"/>
      <c r="Q625" s="213"/>
      <c r="R625" s="58"/>
      <c r="S625" s="683" t="str">
        <f t="shared" si="49"/>
        <v/>
      </c>
      <c r="T625" s="683"/>
      <c r="U625" s="683"/>
      <c r="V625" s="683"/>
      <c r="W625" s="683"/>
      <c r="X625" s="683"/>
      <c r="Y625" s="683"/>
      <c r="Z625" s="683"/>
      <c r="AA625" s="683"/>
      <c r="AB625" s="683"/>
      <c r="AC625" s="683"/>
      <c r="AE625" s="294" t="str">
        <f t="shared" si="50"/>
        <v/>
      </c>
      <c r="AF625" s="294" t="str">
        <f t="shared" si="51"/>
        <v>×</v>
      </c>
      <c r="AG625" s="284" t="e">
        <f>D625&amp;I625&amp;#REF!</f>
        <v>#REF!</v>
      </c>
      <c r="AH625" s="285" t="e">
        <f>IF(#REF!="○", F625, "")</f>
        <v>#REF!</v>
      </c>
    </row>
    <row r="626" spans="1:34" ht="36.75" customHeight="1">
      <c r="A626" s="286">
        <f t="shared" si="52"/>
        <v>616</v>
      </c>
      <c r="B626" s="287" t="str">
        <f>IF(基本情報入力シート!B654="","",基本情報入力シート!B654)</f>
        <v/>
      </c>
      <c r="C626" s="288" t="str">
        <f>IF(基本情報入力シート!L654="","",基本情報入力シート!L654)</f>
        <v/>
      </c>
      <c r="D626" s="288" t="str">
        <f>IF(基本情報入力シート!Q654="","",基本情報入力シート!Q654)</f>
        <v/>
      </c>
      <c r="E626" s="288" t="str">
        <f>IF(基本情報入力シート!V654="","",基本情報入力シート!V654)</f>
        <v/>
      </c>
      <c r="F626" s="288" t="str">
        <f>IF(基本情報入力シート!W654="","",基本情報入力シート!W654)</f>
        <v/>
      </c>
      <c r="G626" s="288" t="str">
        <f>IF(基本情報入力シート!X654="","",基本情報入力シート!X654)</f>
        <v/>
      </c>
      <c r="H626" s="427" t="str">
        <f>IF(基本情報入力シート!Z654="","",基本情報入力シート!Z654)</f>
        <v/>
      </c>
      <c r="I626" s="428" t="str">
        <f>IF(基本情報入力シート!AC654&lt;&gt;"", 基本情報入力シート!AC654, "")</f>
        <v/>
      </c>
      <c r="J626" s="429" t="str">
        <f>IF(基本情報入力シート!AA654="","",基本情報入力シート!AA654)</f>
        <v/>
      </c>
      <c r="K626" s="56" t="str">
        <f>IF(基本情報入力シート!AB654="","",基本情報入力シート!AB654)</f>
        <v/>
      </c>
      <c r="L626" s="430" t="str">
        <f>IF(G626="","",VLOOKUP(G626,【参考】数式用!$A$3:$C$46,3,FALSE))</f>
        <v/>
      </c>
      <c r="M626" s="289" t="str">
        <f t="shared" si="53"/>
        <v/>
      </c>
      <c r="N626" s="259"/>
      <c r="O626" s="259"/>
      <c r="P626" s="259"/>
      <c r="Q626" s="213"/>
      <c r="R626" s="58"/>
      <c r="S626" s="683" t="str">
        <f t="shared" si="49"/>
        <v/>
      </c>
      <c r="T626" s="683"/>
      <c r="U626" s="683"/>
      <c r="V626" s="683"/>
      <c r="W626" s="683"/>
      <c r="X626" s="683"/>
      <c r="Y626" s="683"/>
      <c r="Z626" s="683"/>
      <c r="AA626" s="683"/>
      <c r="AB626" s="683"/>
      <c r="AC626" s="683"/>
      <c r="AE626" s="294" t="str">
        <f t="shared" si="50"/>
        <v/>
      </c>
      <c r="AF626" s="294" t="str">
        <f t="shared" si="51"/>
        <v>×</v>
      </c>
      <c r="AG626" s="284" t="e">
        <f>D626&amp;I626&amp;#REF!</f>
        <v>#REF!</v>
      </c>
      <c r="AH626" s="285" t="e">
        <f>IF(#REF!="○", F626, "")</f>
        <v>#REF!</v>
      </c>
    </row>
    <row r="627" spans="1:34" ht="36.75" customHeight="1">
      <c r="A627" s="286">
        <f t="shared" si="52"/>
        <v>617</v>
      </c>
      <c r="B627" s="287" t="str">
        <f>IF(基本情報入力シート!B655="","",基本情報入力シート!B655)</f>
        <v/>
      </c>
      <c r="C627" s="288" t="str">
        <f>IF(基本情報入力シート!L655="","",基本情報入力シート!L655)</f>
        <v/>
      </c>
      <c r="D627" s="288" t="str">
        <f>IF(基本情報入力シート!Q655="","",基本情報入力シート!Q655)</f>
        <v/>
      </c>
      <c r="E627" s="288" t="str">
        <f>IF(基本情報入力シート!V655="","",基本情報入力シート!V655)</f>
        <v/>
      </c>
      <c r="F627" s="288" t="str">
        <f>IF(基本情報入力シート!W655="","",基本情報入力シート!W655)</f>
        <v/>
      </c>
      <c r="G627" s="288" t="str">
        <f>IF(基本情報入力シート!X655="","",基本情報入力シート!X655)</f>
        <v/>
      </c>
      <c r="H627" s="427" t="str">
        <f>IF(基本情報入力シート!Z655="","",基本情報入力シート!Z655)</f>
        <v/>
      </c>
      <c r="I627" s="428" t="str">
        <f>IF(基本情報入力シート!AC655&lt;&gt;"", 基本情報入力シート!AC655, "")</f>
        <v/>
      </c>
      <c r="J627" s="429" t="str">
        <f>IF(基本情報入力シート!AA655="","",基本情報入力シート!AA655)</f>
        <v/>
      </c>
      <c r="K627" s="56" t="str">
        <f>IF(基本情報入力シート!AB655="","",基本情報入力シート!AB655)</f>
        <v/>
      </c>
      <c r="L627" s="430" t="str">
        <f>IF(G627="","",VLOOKUP(G627,【参考】数式用!$A$3:$C$46,3,FALSE))</f>
        <v/>
      </c>
      <c r="M627" s="289" t="str">
        <f t="shared" si="53"/>
        <v/>
      </c>
      <c r="N627" s="259"/>
      <c r="O627" s="259"/>
      <c r="P627" s="259"/>
      <c r="Q627" s="213"/>
      <c r="R627" s="58"/>
      <c r="S627" s="683" t="str">
        <f t="shared" si="49"/>
        <v/>
      </c>
      <c r="T627" s="683"/>
      <c r="U627" s="683"/>
      <c r="V627" s="683"/>
      <c r="W627" s="683"/>
      <c r="X627" s="683"/>
      <c r="Y627" s="683"/>
      <c r="Z627" s="683"/>
      <c r="AA627" s="683"/>
      <c r="AB627" s="683"/>
      <c r="AC627" s="683"/>
      <c r="AE627" s="294" t="str">
        <f t="shared" si="50"/>
        <v/>
      </c>
      <c r="AF627" s="294" t="str">
        <f t="shared" si="51"/>
        <v>×</v>
      </c>
      <c r="AG627" s="284" t="e">
        <f>D627&amp;I627&amp;#REF!</f>
        <v>#REF!</v>
      </c>
      <c r="AH627" s="285" t="e">
        <f>IF(#REF!="○", F627, "")</f>
        <v>#REF!</v>
      </c>
    </row>
    <row r="628" spans="1:34" ht="36.75" customHeight="1">
      <c r="A628" s="286">
        <f t="shared" si="52"/>
        <v>618</v>
      </c>
      <c r="B628" s="287" t="str">
        <f>IF(基本情報入力シート!B656="","",基本情報入力シート!B656)</f>
        <v/>
      </c>
      <c r="C628" s="288" t="str">
        <f>IF(基本情報入力シート!L656="","",基本情報入力シート!L656)</f>
        <v/>
      </c>
      <c r="D628" s="288" t="str">
        <f>IF(基本情報入力シート!Q656="","",基本情報入力シート!Q656)</f>
        <v/>
      </c>
      <c r="E628" s="288" t="str">
        <f>IF(基本情報入力シート!V656="","",基本情報入力シート!V656)</f>
        <v/>
      </c>
      <c r="F628" s="288" t="str">
        <f>IF(基本情報入力シート!W656="","",基本情報入力シート!W656)</f>
        <v/>
      </c>
      <c r="G628" s="288" t="str">
        <f>IF(基本情報入力シート!X656="","",基本情報入力シート!X656)</f>
        <v/>
      </c>
      <c r="H628" s="427" t="str">
        <f>IF(基本情報入力シート!Z656="","",基本情報入力シート!Z656)</f>
        <v/>
      </c>
      <c r="I628" s="428" t="str">
        <f>IF(基本情報入力シート!AC656&lt;&gt;"", 基本情報入力シート!AC656, "")</f>
        <v/>
      </c>
      <c r="J628" s="429" t="str">
        <f>IF(基本情報入力シート!AA656="","",基本情報入力シート!AA656)</f>
        <v/>
      </c>
      <c r="K628" s="56" t="str">
        <f>IF(基本情報入力シート!AB656="","",基本情報入力シート!AB656)</f>
        <v/>
      </c>
      <c r="L628" s="430" t="str">
        <f>IF(G628="","",VLOOKUP(G628,【参考】数式用!$A$3:$C$46,3,FALSE))</f>
        <v/>
      </c>
      <c r="M628" s="289" t="str">
        <f t="shared" si="53"/>
        <v/>
      </c>
      <c r="N628" s="259"/>
      <c r="O628" s="259"/>
      <c r="P628" s="259"/>
      <c r="Q628" s="213"/>
      <c r="R628" s="58"/>
      <c r="S628" s="683" t="str">
        <f t="shared" si="49"/>
        <v/>
      </c>
      <c r="T628" s="683"/>
      <c r="U628" s="683"/>
      <c r="V628" s="683"/>
      <c r="W628" s="683"/>
      <c r="X628" s="683"/>
      <c r="Y628" s="683"/>
      <c r="Z628" s="683"/>
      <c r="AA628" s="683"/>
      <c r="AB628" s="683"/>
      <c r="AC628" s="683"/>
      <c r="AE628" s="294" t="str">
        <f t="shared" si="50"/>
        <v/>
      </c>
      <c r="AF628" s="294" t="str">
        <f t="shared" si="51"/>
        <v>×</v>
      </c>
      <c r="AG628" s="284" t="e">
        <f>D628&amp;I628&amp;#REF!</f>
        <v>#REF!</v>
      </c>
      <c r="AH628" s="285" t="e">
        <f>IF(#REF!="○", F628, "")</f>
        <v>#REF!</v>
      </c>
    </row>
    <row r="629" spans="1:34" ht="36.75" customHeight="1">
      <c r="A629" s="286">
        <f t="shared" si="52"/>
        <v>619</v>
      </c>
      <c r="B629" s="287" t="str">
        <f>IF(基本情報入力シート!B657="","",基本情報入力シート!B657)</f>
        <v/>
      </c>
      <c r="C629" s="288" t="str">
        <f>IF(基本情報入力シート!L657="","",基本情報入力シート!L657)</f>
        <v/>
      </c>
      <c r="D629" s="288" t="str">
        <f>IF(基本情報入力シート!Q657="","",基本情報入力シート!Q657)</f>
        <v/>
      </c>
      <c r="E629" s="288" t="str">
        <f>IF(基本情報入力シート!V657="","",基本情報入力シート!V657)</f>
        <v/>
      </c>
      <c r="F629" s="288" t="str">
        <f>IF(基本情報入力シート!W657="","",基本情報入力シート!W657)</f>
        <v/>
      </c>
      <c r="G629" s="288" t="str">
        <f>IF(基本情報入力シート!X657="","",基本情報入力シート!X657)</f>
        <v/>
      </c>
      <c r="H629" s="427" t="str">
        <f>IF(基本情報入力シート!Z657="","",基本情報入力シート!Z657)</f>
        <v/>
      </c>
      <c r="I629" s="428" t="str">
        <f>IF(基本情報入力シート!AC657&lt;&gt;"", 基本情報入力シート!AC657, "")</f>
        <v/>
      </c>
      <c r="J629" s="429" t="str">
        <f>IF(基本情報入力シート!AA657="","",基本情報入力シート!AA657)</f>
        <v/>
      </c>
      <c r="K629" s="56" t="str">
        <f>IF(基本情報入力シート!AB657="","",基本情報入力シート!AB657)</f>
        <v/>
      </c>
      <c r="L629" s="430" t="str">
        <f>IF(G629="","",VLOOKUP(G629,【参考】数式用!$A$3:$C$46,3,FALSE))</f>
        <v/>
      </c>
      <c r="M629" s="289" t="str">
        <f t="shared" si="53"/>
        <v/>
      </c>
      <c r="N629" s="259"/>
      <c r="O629" s="259"/>
      <c r="P629" s="259"/>
      <c r="Q629" s="213"/>
      <c r="R629" s="58"/>
      <c r="S629" s="683" t="str">
        <f t="shared" si="49"/>
        <v/>
      </c>
      <c r="T629" s="683"/>
      <c r="U629" s="683"/>
      <c r="V629" s="683"/>
      <c r="W629" s="683"/>
      <c r="X629" s="683"/>
      <c r="Y629" s="683"/>
      <c r="Z629" s="683"/>
      <c r="AA629" s="683"/>
      <c r="AB629" s="683"/>
      <c r="AC629" s="683"/>
      <c r="AE629" s="294" t="str">
        <f t="shared" si="50"/>
        <v/>
      </c>
      <c r="AF629" s="294" t="str">
        <f t="shared" si="51"/>
        <v>×</v>
      </c>
      <c r="AG629" s="284" t="e">
        <f>D629&amp;I629&amp;#REF!</f>
        <v>#REF!</v>
      </c>
      <c r="AH629" s="285" t="e">
        <f>IF(#REF!="○", F629, "")</f>
        <v>#REF!</v>
      </c>
    </row>
    <row r="630" spans="1:34" ht="36.75" customHeight="1">
      <c r="A630" s="286">
        <f t="shared" si="52"/>
        <v>620</v>
      </c>
      <c r="B630" s="287" t="str">
        <f>IF(基本情報入力シート!B658="","",基本情報入力シート!B658)</f>
        <v/>
      </c>
      <c r="C630" s="288" t="str">
        <f>IF(基本情報入力シート!L658="","",基本情報入力シート!L658)</f>
        <v/>
      </c>
      <c r="D630" s="288" t="str">
        <f>IF(基本情報入力シート!Q658="","",基本情報入力シート!Q658)</f>
        <v/>
      </c>
      <c r="E630" s="288" t="str">
        <f>IF(基本情報入力シート!V658="","",基本情報入力シート!V658)</f>
        <v/>
      </c>
      <c r="F630" s="288" t="str">
        <f>IF(基本情報入力シート!W658="","",基本情報入力シート!W658)</f>
        <v/>
      </c>
      <c r="G630" s="288" t="str">
        <f>IF(基本情報入力シート!X658="","",基本情報入力シート!X658)</f>
        <v/>
      </c>
      <c r="H630" s="427" t="str">
        <f>IF(基本情報入力シート!Z658="","",基本情報入力シート!Z658)</f>
        <v/>
      </c>
      <c r="I630" s="428" t="str">
        <f>IF(基本情報入力シート!AC658&lt;&gt;"", 基本情報入力シート!AC658, "")</f>
        <v/>
      </c>
      <c r="J630" s="429" t="str">
        <f>IF(基本情報入力シート!AA658="","",基本情報入力シート!AA658)</f>
        <v/>
      </c>
      <c r="K630" s="56" t="str">
        <f>IF(基本情報入力シート!AB658="","",基本情報入力シート!AB658)</f>
        <v/>
      </c>
      <c r="L630" s="430" t="str">
        <f>IF(G630="","",VLOOKUP(G630,【参考】数式用!$A$3:$C$46,3,FALSE))</f>
        <v/>
      </c>
      <c r="M630" s="289" t="str">
        <f t="shared" si="53"/>
        <v/>
      </c>
      <c r="N630" s="259"/>
      <c r="O630" s="259"/>
      <c r="P630" s="259"/>
      <c r="Q630" s="213"/>
      <c r="R630" s="58"/>
      <c r="S630" s="683" t="str">
        <f t="shared" si="49"/>
        <v/>
      </c>
      <c r="T630" s="683"/>
      <c r="U630" s="683"/>
      <c r="V630" s="683"/>
      <c r="W630" s="683"/>
      <c r="X630" s="683"/>
      <c r="Y630" s="683"/>
      <c r="Z630" s="683"/>
      <c r="AA630" s="683"/>
      <c r="AB630" s="683"/>
      <c r="AC630" s="683"/>
      <c r="AE630" s="294" t="str">
        <f t="shared" si="50"/>
        <v/>
      </c>
      <c r="AF630" s="294" t="str">
        <f t="shared" si="51"/>
        <v>×</v>
      </c>
      <c r="AG630" s="284" t="e">
        <f>D630&amp;I630&amp;#REF!</f>
        <v>#REF!</v>
      </c>
      <c r="AH630" s="285" t="e">
        <f>IF(#REF!="○", F630, "")</f>
        <v>#REF!</v>
      </c>
    </row>
    <row r="631" spans="1:34" ht="36.75" customHeight="1">
      <c r="A631" s="286">
        <f t="shared" si="52"/>
        <v>621</v>
      </c>
      <c r="B631" s="287" t="str">
        <f>IF(基本情報入力シート!B659="","",基本情報入力シート!B659)</f>
        <v/>
      </c>
      <c r="C631" s="288" t="str">
        <f>IF(基本情報入力シート!L659="","",基本情報入力シート!L659)</f>
        <v/>
      </c>
      <c r="D631" s="288" t="str">
        <f>IF(基本情報入力シート!Q659="","",基本情報入力シート!Q659)</f>
        <v/>
      </c>
      <c r="E631" s="288" t="str">
        <f>IF(基本情報入力シート!V659="","",基本情報入力シート!V659)</f>
        <v/>
      </c>
      <c r="F631" s="288" t="str">
        <f>IF(基本情報入力シート!W659="","",基本情報入力シート!W659)</f>
        <v/>
      </c>
      <c r="G631" s="288" t="str">
        <f>IF(基本情報入力シート!X659="","",基本情報入力シート!X659)</f>
        <v/>
      </c>
      <c r="H631" s="427" t="str">
        <f>IF(基本情報入力シート!Z659="","",基本情報入力シート!Z659)</f>
        <v/>
      </c>
      <c r="I631" s="428" t="str">
        <f>IF(基本情報入力シート!AC659&lt;&gt;"", 基本情報入力シート!AC659, "")</f>
        <v/>
      </c>
      <c r="J631" s="429" t="str">
        <f>IF(基本情報入力シート!AA659="","",基本情報入力シート!AA659)</f>
        <v/>
      </c>
      <c r="K631" s="56" t="str">
        <f>IF(基本情報入力シート!AB659="","",基本情報入力シート!AB659)</f>
        <v/>
      </c>
      <c r="L631" s="430" t="str">
        <f>IF(G631="","",VLOOKUP(G631,【参考】数式用!$A$3:$C$46,3,FALSE))</f>
        <v/>
      </c>
      <c r="M631" s="289" t="str">
        <f t="shared" si="53"/>
        <v/>
      </c>
      <c r="N631" s="259"/>
      <c r="O631" s="259"/>
      <c r="P631" s="259"/>
      <c r="Q631" s="213"/>
      <c r="R631" s="58"/>
      <c r="S631" s="683" t="str">
        <f t="shared" si="49"/>
        <v/>
      </c>
      <c r="T631" s="683"/>
      <c r="U631" s="683"/>
      <c r="V631" s="683"/>
      <c r="W631" s="683"/>
      <c r="X631" s="683"/>
      <c r="Y631" s="683"/>
      <c r="Z631" s="683"/>
      <c r="AA631" s="683"/>
      <c r="AB631" s="683"/>
      <c r="AC631" s="683"/>
      <c r="AE631" s="294" t="str">
        <f t="shared" si="50"/>
        <v/>
      </c>
      <c r="AF631" s="294" t="str">
        <f t="shared" si="51"/>
        <v>×</v>
      </c>
      <c r="AG631" s="284" t="e">
        <f>D631&amp;I631&amp;#REF!</f>
        <v>#REF!</v>
      </c>
      <c r="AH631" s="285" t="e">
        <f>IF(#REF!="○", F631, "")</f>
        <v>#REF!</v>
      </c>
    </row>
    <row r="632" spans="1:34" ht="36.75" customHeight="1">
      <c r="A632" s="286">
        <f t="shared" si="52"/>
        <v>622</v>
      </c>
      <c r="B632" s="287" t="str">
        <f>IF(基本情報入力シート!B660="","",基本情報入力シート!B660)</f>
        <v/>
      </c>
      <c r="C632" s="288" t="str">
        <f>IF(基本情報入力シート!L660="","",基本情報入力シート!L660)</f>
        <v/>
      </c>
      <c r="D632" s="288" t="str">
        <f>IF(基本情報入力シート!Q660="","",基本情報入力シート!Q660)</f>
        <v/>
      </c>
      <c r="E632" s="288" t="str">
        <f>IF(基本情報入力シート!V660="","",基本情報入力シート!V660)</f>
        <v/>
      </c>
      <c r="F632" s="288" t="str">
        <f>IF(基本情報入力シート!W660="","",基本情報入力シート!W660)</f>
        <v/>
      </c>
      <c r="G632" s="288" t="str">
        <f>IF(基本情報入力シート!X660="","",基本情報入力シート!X660)</f>
        <v/>
      </c>
      <c r="H632" s="427" t="str">
        <f>IF(基本情報入力シート!Z660="","",基本情報入力シート!Z660)</f>
        <v/>
      </c>
      <c r="I632" s="428" t="str">
        <f>IF(基本情報入力シート!AC660&lt;&gt;"", 基本情報入力シート!AC660, "")</f>
        <v/>
      </c>
      <c r="J632" s="429" t="str">
        <f>IF(基本情報入力シート!AA660="","",基本情報入力シート!AA660)</f>
        <v/>
      </c>
      <c r="K632" s="56" t="str">
        <f>IF(基本情報入力シート!AB660="","",基本情報入力シート!AB660)</f>
        <v/>
      </c>
      <c r="L632" s="430" t="str">
        <f>IF(G632="","",VLOOKUP(G632,【参考】数式用!$A$3:$C$46,3,FALSE))</f>
        <v/>
      </c>
      <c r="M632" s="289" t="str">
        <f t="shared" si="53"/>
        <v/>
      </c>
      <c r="N632" s="259"/>
      <c r="O632" s="259"/>
      <c r="P632" s="259"/>
      <c r="Q632" s="213"/>
      <c r="R632" s="58"/>
      <c r="S632" s="683" t="str">
        <f t="shared" si="49"/>
        <v/>
      </c>
      <c r="T632" s="683"/>
      <c r="U632" s="683"/>
      <c r="V632" s="683"/>
      <c r="W632" s="683"/>
      <c r="X632" s="683"/>
      <c r="Y632" s="683"/>
      <c r="Z632" s="683"/>
      <c r="AA632" s="683"/>
      <c r="AB632" s="683"/>
      <c r="AC632" s="683"/>
      <c r="AE632" s="294" t="str">
        <f t="shared" si="50"/>
        <v/>
      </c>
      <c r="AF632" s="294" t="str">
        <f t="shared" si="51"/>
        <v>×</v>
      </c>
      <c r="AG632" s="284" t="e">
        <f>D632&amp;I632&amp;#REF!</f>
        <v>#REF!</v>
      </c>
      <c r="AH632" s="285" t="e">
        <f>IF(#REF!="○", F632, "")</f>
        <v>#REF!</v>
      </c>
    </row>
    <row r="633" spans="1:34" ht="36.75" customHeight="1">
      <c r="A633" s="286">
        <f t="shared" si="52"/>
        <v>623</v>
      </c>
      <c r="B633" s="287" t="str">
        <f>IF(基本情報入力シート!B661="","",基本情報入力シート!B661)</f>
        <v/>
      </c>
      <c r="C633" s="288" t="str">
        <f>IF(基本情報入力シート!L661="","",基本情報入力シート!L661)</f>
        <v/>
      </c>
      <c r="D633" s="288" t="str">
        <f>IF(基本情報入力シート!Q661="","",基本情報入力シート!Q661)</f>
        <v/>
      </c>
      <c r="E633" s="288" t="str">
        <f>IF(基本情報入力シート!V661="","",基本情報入力シート!V661)</f>
        <v/>
      </c>
      <c r="F633" s="288" t="str">
        <f>IF(基本情報入力シート!W661="","",基本情報入力シート!W661)</f>
        <v/>
      </c>
      <c r="G633" s="288" t="str">
        <f>IF(基本情報入力シート!X661="","",基本情報入力シート!X661)</f>
        <v/>
      </c>
      <c r="H633" s="427" t="str">
        <f>IF(基本情報入力シート!Z661="","",基本情報入力シート!Z661)</f>
        <v/>
      </c>
      <c r="I633" s="428" t="str">
        <f>IF(基本情報入力シート!AC661&lt;&gt;"", 基本情報入力シート!AC661, "")</f>
        <v/>
      </c>
      <c r="J633" s="429" t="str">
        <f>IF(基本情報入力シート!AA661="","",基本情報入力シート!AA661)</f>
        <v/>
      </c>
      <c r="K633" s="56" t="str">
        <f>IF(基本情報入力シート!AB661="","",基本情報入力シート!AB661)</f>
        <v/>
      </c>
      <c r="L633" s="430" t="str">
        <f>IF(G633="","",VLOOKUP(G633,【参考】数式用!$A$3:$C$46,3,FALSE))</f>
        <v/>
      </c>
      <c r="M633" s="289" t="str">
        <f t="shared" si="53"/>
        <v/>
      </c>
      <c r="N633" s="259"/>
      <c r="O633" s="259"/>
      <c r="P633" s="259"/>
      <c r="Q633" s="213"/>
      <c r="R633" s="58"/>
      <c r="S633" s="683" t="str">
        <f t="shared" si="49"/>
        <v/>
      </c>
      <c r="T633" s="683"/>
      <c r="U633" s="683"/>
      <c r="V633" s="683"/>
      <c r="W633" s="683"/>
      <c r="X633" s="683"/>
      <c r="Y633" s="683"/>
      <c r="Z633" s="683"/>
      <c r="AA633" s="683"/>
      <c r="AB633" s="683"/>
      <c r="AC633" s="683"/>
      <c r="AE633" s="294" t="str">
        <f t="shared" si="50"/>
        <v/>
      </c>
      <c r="AF633" s="294" t="str">
        <f t="shared" si="51"/>
        <v>×</v>
      </c>
      <c r="AG633" s="284" t="e">
        <f>D633&amp;I633&amp;#REF!</f>
        <v>#REF!</v>
      </c>
      <c r="AH633" s="285" t="e">
        <f>IF(#REF!="○", F633, "")</f>
        <v>#REF!</v>
      </c>
    </row>
    <row r="634" spans="1:34" ht="36.75" customHeight="1">
      <c r="A634" s="286">
        <f t="shared" si="52"/>
        <v>624</v>
      </c>
      <c r="B634" s="287" t="str">
        <f>IF(基本情報入力シート!B662="","",基本情報入力シート!B662)</f>
        <v/>
      </c>
      <c r="C634" s="288" t="str">
        <f>IF(基本情報入力シート!L662="","",基本情報入力シート!L662)</f>
        <v/>
      </c>
      <c r="D634" s="288" t="str">
        <f>IF(基本情報入力シート!Q662="","",基本情報入力シート!Q662)</f>
        <v/>
      </c>
      <c r="E634" s="288" t="str">
        <f>IF(基本情報入力シート!V662="","",基本情報入力シート!V662)</f>
        <v/>
      </c>
      <c r="F634" s="288" t="str">
        <f>IF(基本情報入力シート!W662="","",基本情報入力シート!W662)</f>
        <v/>
      </c>
      <c r="G634" s="288" t="str">
        <f>IF(基本情報入力シート!X662="","",基本情報入力シート!X662)</f>
        <v/>
      </c>
      <c r="H634" s="427" t="str">
        <f>IF(基本情報入力シート!Z662="","",基本情報入力シート!Z662)</f>
        <v/>
      </c>
      <c r="I634" s="428" t="str">
        <f>IF(基本情報入力シート!AC662&lt;&gt;"", 基本情報入力シート!AC662, "")</f>
        <v/>
      </c>
      <c r="J634" s="429" t="str">
        <f>IF(基本情報入力シート!AA662="","",基本情報入力シート!AA662)</f>
        <v/>
      </c>
      <c r="K634" s="56" t="str">
        <f>IF(基本情報入力シート!AB662="","",基本情報入力シート!AB662)</f>
        <v/>
      </c>
      <c r="L634" s="430" t="str">
        <f>IF(G634="","",VLOOKUP(G634,【参考】数式用!$A$3:$C$46,3,FALSE))</f>
        <v/>
      </c>
      <c r="M634" s="289" t="str">
        <f t="shared" si="53"/>
        <v/>
      </c>
      <c r="N634" s="259"/>
      <c r="O634" s="259"/>
      <c r="P634" s="259"/>
      <c r="Q634" s="213"/>
      <c r="R634" s="58"/>
      <c r="S634" s="683" t="str">
        <f t="shared" si="49"/>
        <v/>
      </c>
      <c r="T634" s="683"/>
      <c r="U634" s="683"/>
      <c r="V634" s="683"/>
      <c r="W634" s="683"/>
      <c r="X634" s="683"/>
      <c r="Y634" s="683"/>
      <c r="Z634" s="683"/>
      <c r="AA634" s="683"/>
      <c r="AB634" s="683"/>
      <c r="AC634" s="683"/>
      <c r="AE634" s="294" t="str">
        <f t="shared" si="50"/>
        <v/>
      </c>
      <c r="AF634" s="294" t="str">
        <f t="shared" si="51"/>
        <v>×</v>
      </c>
      <c r="AG634" s="284" t="e">
        <f>D634&amp;I634&amp;#REF!</f>
        <v>#REF!</v>
      </c>
      <c r="AH634" s="285" t="e">
        <f>IF(#REF!="○", F634, "")</f>
        <v>#REF!</v>
      </c>
    </row>
    <row r="635" spans="1:34" ht="36.75" customHeight="1">
      <c r="A635" s="286">
        <f t="shared" si="52"/>
        <v>625</v>
      </c>
      <c r="B635" s="287" t="str">
        <f>IF(基本情報入力シート!B663="","",基本情報入力シート!B663)</f>
        <v/>
      </c>
      <c r="C635" s="288" t="str">
        <f>IF(基本情報入力シート!L663="","",基本情報入力シート!L663)</f>
        <v/>
      </c>
      <c r="D635" s="288" t="str">
        <f>IF(基本情報入力シート!Q663="","",基本情報入力シート!Q663)</f>
        <v/>
      </c>
      <c r="E635" s="288" t="str">
        <f>IF(基本情報入力シート!V663="","",基本情報入力シート!V663)</f>
        <v/>
      </c>
      <c r="F635" s="288" t="str">
        <f>IF(基本情報入力シート!W663="","",基本情報入力シート!W663)</f>
        <v/>
      </c>
      <c r="G635" s="288" t="str">
        <f>IF(基本情報入力シート!X663="","",基本情報入力シート!X663)</f>
        <v/>
      </c>
      <c r="H635" s="427" t="str">
        <f>IF(基本情報入力シート!Z663="","",基本情報入力シート!Z663)</f>
        <v/>
      </c>
      <c r="I635" s="428" t="str">
        <f>IF(基本情報入力シート!AC663&lt;&gt;"", 基本情報入力シート!AC663, "")</f>
        <v/>
      </c>
      <c r="J635" s="429" t="str">
        <f>IF(基本情報入力シート!AA663="","",基本情報入力シート!AA663)</f>
        <v/>
      </c>
      <c r="K635" s="56" t="str">
        <f>IF(基本情報入力シート!AB663="","",基本情報入力シート!AB663)</f>
        <v/>
      </c>
      <c r="L635" s="430" t="str">
        <f>IF(G635="","",VLOOKUP(G635,【参考】数式用!$A$3:$C$46,3,FALSE))</f>
        <v/>
      </c>
      <c r="M635" s="289" t="str">
        <f t="shared" si="53"/>
        <v/>
      </c>
      <c r="N635" s="259"/>
      <c r="O635" s="259"/>
      <c r="P635" s="259"/>
      <c r="Q635" s="213"/>
      <c r="R635" s="58"/>
      <c r="S635" s="683" t="str">
        <f t="shared" si="49"/>
        <v/>
      </c>
      <c r="T635" s="683"/>
      <c r="U635" s="683"/>
      <c r="V635" s="683"/>
      <c r="W635" s="683"/>
      <c r="X635" s="683"/>
      <c r="Y635" s="683"/>
      <c r="Z635" s="683"/>
      <c r="AA635" s="683"/>
      <c r="AB635" s="683"/>
      <c r="AC635" s="683"/>
      <c r="AE635" s="294" t="str">
        <f t="shared" si="50"/>
        <v/>
      </c>
      <c r="AF635" s="294" t="str">
        <f t="shared" si="51"/>
        <v>×</v>
      </c>
      <c r="AG635" s="284" t="e">
        <f>D635&amp;I635&amp;#REF!</f>
        <v>#REF!</v>
      </c>
      <c r="AH635" s="285" t="e">
        <f>IF(#REF!="○", F635, "")</f>
        <v>#REF!</v>
      </c>
    </row>
    <row r="636" spans="1:34" ht="36.75" customHeight="1">
      <c r="A636" s="286">
        <f t="shared" si="52"/>
        <v>626</v>
      </c>
      <c r="B636" s="287" t="str">
        <f>IF(基本情報入力シート!B664="","",基本情報入力シート!B664)</f>
        <v/>
      </c>
      <c r="C636" s="288" t="str">
        <f>IF(基本情報入力シート!L664="","",基本情報入力シート!L664)</f>
        <v/>
      </c>
      <c r="D636" s="288" t="str">
        <f>IF(基本情報入力シート!Q664="","",基本情報入力シート!Q664)</f>
        <v/>
      </c>
      <c r="E636" s="288" t="str">
        <f>IF(基本情報入力シート!V664="","",基本情報入力シート!V664)</f>
        <v/>
      </c>
      <c r="F636" s="288" t="str">
        <f>IF(基本情報入力シート!W664="","",基本情報入力シート!W664)</f>
        <v/>
      </c>
      <c r="G636" s="288" t="str">
        <f>IF(基本情報入力シート!X664="","",基本情報入力シート!X664)</f>
        <v/>
      </c>
      <c r="H636" s="427" t="str">
        <f>IF(基本情報入力シート!Z664="","",基本情報入力シート!Z664)</f>
        <v/>
      </c>
      <c r="I636" s="428" t="str">
        <f>IF(基本情報入力シート!AC664&lt;&gt;"", 基本情報入力シート!AC664, "")</f>
        <v/>
      </c>
      <c r="J636" s="429" t="str">
        <f>IF(基本情報入力シート!AA664="","",基本情報入力シート!AA664)</f>
        <v/>
      </c>
      <c r="K636" s="56" t="str">
        <f>IF(基本情報入力シート!AB664="","",基本情報入力シート!AB664)</f>
        <v/>
      </c>
      <c r="L636" s="430" t="str">
        <f>IF(G636="","",VLOOKUP(G636,【参考】数式用!$A$3:$C$46,3,FALSE))</f>
        <v/>
      </c>
      <c r="M636" s="289" t="str">
        <f t="shared" si="53"/>
        <v/>
      </c>
      <c r="N636" s="259"/>
      <c r="O636" s="259"/>
      <c r="P636" s="259"/>
      <c r="Q636" s="213"/>
      <c r="R636" s="58"/>
      <c r="S636" s="683" t="str">
        <f t="shared" si="49"/>
        <v/>
      </c>
      <c r="T636" s="683"/>
      <c r="U636" s="683"/>
      <c r="V636" s="683"/>
      <c r="W636" s="683"/>
      <c r="X636" s="683"/>
      <c r="Y636" s="683"/>
      <c r="Z636" s="683"/>
      <c r="AA636" s="683"/>
      <c r="AB636" s="683"/>
      <c r="AC636" s="683"/>
      <c r="AE636" s="294" t="str">
        <f t="shared" si="50"/>
        <v/>
      </c>
      <c r="AF636" s="294" t="str">
        <f t="shared" si="51"/>
        <v>×</v>
      </c>
      <c r="AG636" s="284" t="e">
        <f>D636&amp;I636&amp;#REF!</f>
        <v>#REF!</v>
      </c>
      <c r="AH636" s="285" t="e">
        <f>IF(#REF!="○", F636, "")</f>
        <v>#REF!</v>
      </c>
    </row>
    <row r="637" spans="1:34" ht="36.75" customHeight="1">
      <c r="A637" s="286">
        <f t="shared" si="52"/>
        <v>627</v>
      </c>
      <c r="B637" s="287" t="str">
        <f>IF(基本情報入力シート!B665="","",基本情報入力シート!B665)</f>
        <v/>
      </c>
      <c r="C637" s="288" t="str">
        <f>IF(基本情報入力シート!L665="","",基本情報入力シート!L665)</f>
        <v/>
      </c>
      <c r="D637" s="288" t="str">
        <f>IF(基本情報入力シート!Q665="","",基本情報入力シート!Q665)</f>
        <v/>
      </c>
      <c r="E637" s="288" t="str">
        <f>IF(基本情報入力シート!V665="","",基本情報入力シート!V665)</f>
        <v/>
      </c>
      <c r="F637" s="288" t="str">
        <f>IF(基本情報入力シート!W665="","",基本情報入力シート!W665)</f>
        <v/>
      </c>
      <c r="G637" s="288" t="str">
        <f>IF(基本情報入力シート!X665="","",基本情報入力シート!X665)</f>
        <v/>
      </c>
      <c r="H637" s="427" t="str">
        <f>IF(基本情報入力シート!Z665="","",基本情報入力シート!Z665)</f>
        <v/>
      </c>
      <c r="I637" s="428" t="str">
        <f>IF(基本情報入力シート!AC665&lt;&gt;"", 基本情報入力シート!AC665, "")</f>
        <v/>
      </c>
      <c r="J637" s="429" t="str">
        <f>IF(基本情報入力シート!AA665="","",基本情報入力シート!AA665)</f>
        <v/>
      </c>
      <c r="K637" s="56" t="str">
        <f>IF(基本情報入力シート!AB665="","",基本情報入力シート!AB665)</f>
        <v/>
      </c>
      <c r="L637" s="430" t="str">
        <f>IF(G637="","",VLOOKUP(G637,【参考】数式用!$A$3:$C$46,3,FALSE))</f>
        <v/>
      </c>
      <c r="M637" s="289" t="str">
        <f t="shared" si="53"/>
        <v/>
      </c>
      <c r="N637" s="259"/>
      <c r="O637" s="259"/>
      <c r="P637" s="259"/>
      <c r="Q637" s="213"/>
      <c r="R637" s="58"/>
      <c r="S637" s="683" t="str">
        <f t="shared" si="49"/>
        <v/>
      </c>
      <c r="T637" s="683"/>
      <c r="U637" s="683"/>
      <c r="V637" s="683"/>
      <c r="W637" s="683"/>
      <c r="X637" s="683"/>
      <c r="Y637" s="683"/>
      <c r="Z637" s="683"/>
      <c r="AA637" s="683"/>
      <c r="AB637" s="683"/>
      <c r="AC637" s="683"/>
      <c r="AE637" s="294" t="str">
        <f t="shared" si="50"/>
        <v/>
      </c>
      <c r="AF637" s="294" t="str">
        <f t="shared" si="51"/>
        <v>×</v>
      </c>
      <c r="AG637" s="284" t="e">
        <f>D637&amp;I637&amp;#REF!</f>
        <v>#REF!</v>
      </c>
      <c r="AH637" s="285" t="e">
        <f>IF(#REF!="○", F637, "")</f>
        <v>#REF!</v>
      </c>
    </row>
    <row r="638" spans="1:34" ht="36.75" customHeight="1">
      <c r="A638" s="286">
        <f t="shared" si="52"/>
        <v>628</v>
      </c>
      <c r="B638" s="287" t="str">
        <f>IF(基本情報入力シート!B666="","",基本情報入力シート!B666)</f>
        <v/>
      </c>
      <c r="C638" s="288" t="str">
        <f>IF(基本情報入力シート!L666="","",基本情報入力シート!L666)</f>
        <v/>
      </c>
      <c r="D638" s="288" t="str">
        <f>IF(基本情報入力シート!Q666="","",基本情報入力シート!Q666)</f>
        <v/>
      </c>
      <c r="E638" s="288" t="str">
        <f>IF(基本情報入力シート!V666="","",基本情報入力シート!V666)</f>
        <v/>
      </c>
      <c r="F638" s="288" t="str">
        <f>IF(基本情報入力シート!W666="","",基本情報入力シート!W666)</f>
        <v/>
      </c>
      <c r="G638" s="288" t="str">
        <f>IF(基本情報入力シート!X666="","",基本情報入力シート!X666)</f>
        <v/>
      </c>
      <c r="H638" s="427" t="str">
        <f>IF(基本情報入力シート!Z666="","",基本情報入力シート!Z666)</f>
        <v/>
      </c>
      <c r="I638" s="428" t="str">
        <f>IF(基本情報入力シート!AC666&lt;&gt;"", 基本情報入力シート!AC666, "")</f>
        <v/>
      </c>
      <c r="J638" s="429" t="str">
        <f>IF(基本情報入力シート!AA666="","",基本情報入力シート!AA666)</f>
        <v/>
      </c>
      <c r="K638" s="56" t="str">
        <f>IF(基本情報入力シート!AB666="","",基本情報入力シート!AB666)</f>
        <v/>
      </c>
      <c r="L638" s="430" t="str">
        <f>IF(G638="","",VLOOKUP(G638,【参考】数式用!$A$3:$C$46,3,FALSE))</f>
        <v/>
      </c>
      <c r="M638" s="289" t="str">
        <f t="shared" si="53"/>
        <v/>
      </c>
      <c r="N638" s="259"/>
      <c r="O638" s="259"/>
      <c r="P638" s="259"/>
      <c r="Q638" s="213"/>
      <c r="R638" s="58"/>
      <c r="S638" s="683" t="str">
        <f t="shared" si="49"/>
        <v/>
      </c>
      <c r="T638" s="683"/>
      <c r="U638" s="683"/>
      <c r="V638" s="683"/>
      <c r="W638" s="683"/>
      <c r="X638" s="683"/>
      <c r="Y638" s="683"/>
      <c r="Z638" s="683"/>
      <c r="AA638" s="683"/>
      <c r="AB638" s="683"/>
      <c r="AC638" s="683"/>
      <c r="AE638" s="294" t="str">
        <f t="shared" si="50"/>
        <v/>
      </c>
      <c r="AF638" s="294" t="str">
        <f t="shared" si="51"/>
        <v>×</v>
      </c>
      <c r="AG638" s="284" t="e">
        <f>D638&amp;I638&amp;#REF!</f>
        <v>#REF!</v>
      </c>
      <c r="AH638" s="285" t="e">
        <f>IF(#REF!="○", F638, "")</f>
        <v>#REF!</v>
      </c>
    </row>
    <row r="639" spans="1:34" ht="36.75" customHeight="1">
      <c r="A639" s="286">
        <f t="shared" si="52"/>
        <v>629</v>
      </c>
      <c r="B639" s="287" t="str">
        <f>IF(基本情報入力シート!B667="","",基本情報入力シート!B667)</f>
        <v/>
      </c>
      <c r="C639" s="288" t="str">
        <f>IF(基本情報入力シート!L667="","",基本情報入力シート!L667)</f>
        <v/>
      </c>
      <c r="D639" s="288" t="str">
        <f>IF(基本情報入力シート!Q667="","",基本情報入力シート!Q667)</f>
        <v/>
      </c>
      <c r="E639" s="288" t="str">
        <f>IF(基本情報入力シート!V667="","",基本情報入力シート!V667)</f>
        <v/>
      </c>
      <c r="F639" s="288" t="str">
        <f>IF(基本情報入力シート!W667="","",基本情報入力シート!W667)</f>
        <v/>
      </c>
      <c r="G639" s="288" t="str">
        <f>IF(基本情報入力シート!X667="","",基本情報入力シート!X667)</f>
        <v/>
      </c>
      <c r="H639" s="427" t="str">
        <f>IF(基本情報入力シート!Z667="","",基本情報入力シート!Z667)</f>
        <v/>
      </c>
      <c r="I639" s="428" t="str">
        <f>IF(基本情報入力シート!AC667&lt;&gt;"", 基本情報入力シート!AC667, "")</f>
        <v/>
      </c>
      <c r="J639" s="429" t="str">
        <f>IF(基本情報入力シート!AA667="","",基本情報入力シート!AA667)</f>
        <v/>
      </c>
      <c r="K639" s="56" t="str">
        <f>IF(基本情報入力シート!AB667="","",基本情報入力シート!AB667)</f>
        <v/>
      </c>
      <c r="L639" s="430" t="str">
        <f>IF(G639="","",VLOOKUP(G639,【参考】数式用!$A$3:$C$46,3,FALSE))</f>
        <v/>
      </c>
      <c r="M639" s="289" t="str">
        <f t="shared" si="53"/>
        <v/>
      </c>
      <c r="N639" s="259"/>
      <c r="O639" s="259"/>
      <c r="P639" s="259"/>
      <c r="Q639" s="213"/>
      <c r="R639" s="58"/>
      <c r="S639" s="683" t="str">
        <f t="shared" si="49"/>
        <v/>
      </c>
      <c r="T639" s="683"/>
      <c r="U639" s="683"/>
      <c r="V639" s="683"/>
      <c r="W639" s="683"/>
      <c r="X639" s="683"/>
      <c r="Y639" s="683"/>
      <c r="Z639" s="683"/>
      <c r="AA639" s="683"/>
      <c r="AB639" s="683"/>
      <c r="AC639" s="683"/>
      <c r="AE639" s="294" t="str">
        <f t="shared" si="50"/>
        <v/>
      </c>
      <c r="AF639" s="294" t="str">
        <f t="shared" si="51"/>
        <v>×</v>
      </c>
      <c r="AG639" s="284" t="e">
        <f>D639&amp;I639&amp;#REF!</f>
        <v>#REF!</v>
      </c>
      <c r="AH639" s="285" t="e">
        <f>IF(#REF!="○", F639, "")</f>
        <v>#REF!</v>
      </c>
    </row>
    <row r="640" spans="1:34" ht="36.75" customHeight="1">
      <c r="A640" s="286">
        <f t="shared" si="52"/>
        <v>630</v>
      </c>
      <c r="B640" s="287" t="str">
        <f>IF(基本情報入力シート!B668="","",基本情報入力シート!B668)</f>
        <v/>
      </c>
      <c r="C640" s="288" t="str">
        <f>IF(基本情報入力シート!L668="","",基本情報入力シート!L668)</f>
        <v/>
      </c>
      <c r="D640" s="288" t="str">
        <f>IF(基本情報入力シート!Q668="","",基本情報入力シート!Q668)</f>
        <v/>
      </c>
      <c r="E640" s="288" t="str">
        <f>IF(基本情報入力シート!V668="","",基本情報入力シート!V668)</f>
        <v/>
      </c>
      <c r="F640" s="288" t="str">
        <f>IF(基本情報入力シート!W668="","",基本情報入力シート!W668)</f>
        <v/>
      </c>
      <c r="G640" s="288" t="str">
        <f>IF(基本情報入力シート!X668="","",基本情報入力シート!X668)</f>
        <v/>
      </c>
      <c r="H640" s="427" t="str">
        <f>IF(基本情報入力シート!Z668="","",基本情報入力シート!Z668)</f>
        <v/>
      </c>
      <c r="I640" s="428" t="str">
        <f>IF(基本情報入力シート!AC668&lt;&gt;"", 基本情報入力シート!AC668, "")</f>
        <v/>
      </c>
      <c r="J640" s="429" t="str">
        <f>IF(基本情報入力シート!AA668="","",基本情報入力シート!AA668)</f>
        <v/>
      </c>
      <c r="K640" s="56" t="str">
        <f>IF(基本情報入力シート!AB668="","",基本情報入力シート!AB668)</f>
        <v/>
      </c>
      <c r="L640" s="430" t="str">
        <f>IF(G640="","",VLOOKUP(G640,【参考】数式用!$A$3:$C$46,3,FALSE))</f>
        <v/>
      </c>
      <c r="M640" s="289" t="str">
        <f t="shared" si="53"/>
        <v/>
      </c>
      <c r="N640" s="259"/>
      <c r="O640" s="259"/>
      <c r="P640" s="259"/>
      <c r="Q640" s="213"/>
      <c r="R640" s="58"/>
      <c r="S640" s="683" t="str">
        <f t="shared" si="49"/>
        <v/>
      </c>
      <c r="T640" s="683"/>
      <c r="U640" s="683"/>
      <c r="V640" s="683"/>
      <c r="W640" s="683"/>
      <c r="X640" s="683"/>
      <c r="Y640" s="683"/>
      <c r="Z640" s="683"/>
      <c r="AA640" s="683"/>
      <c r="AB640" s="683"/>
      <c r="AC640" s="683"/>
      <c r="AE640" s="294" t="str">
        <f t="shared" si="50"/>
        <v/>
      </c>
      <c r="AF640" s="294" t="str">
        <f t="shared" si="51"/>
        <v>×</v>
      </c>
      <c r="AG640" s="284" t="e">
        <f>D640&amp;I640&amp;#REF!</f>
        <v>#REF!</v>
      </c>
      <c r="AH640" s="285" t="e">
        <f>IF(#REF!="○", F640, "")</f>
        <v>#REF!</v>
      </c>
    </row>
    <row r="641" spans="1:34" ht="36.75" customHeight="1">
      <c r="A641" s="286">
        <f t="shared" si="52"/>
        <v>631</v>
      </c>
      <c r="B641" s="287" t="str">
        <f>IF(基本情報入力シート!B669="","",基本情報入力シート!B669)</f>
        <v/>
      </c>
      <c r="C641" s="288" t="str">
        <f>IF(基本情報入力シート!L669="","",基本情報入力シート!L669)</f>
        <v/>
      </c>
      <c r="D641" s="288" t="str">
        <f>IF(基本情報入力シート!Q669="","",基本情報入力シート!Q669)</f>
        <v/>
      </c>
      <c r="E641" s="288" t="str">
        <f>IF(基本情報入力シート!V669="","",基本情報入力シート!V669)</f>
        <v/>
      </c>
      <c r="F641" s="288" t="str">
        <f>IF(基本情報入力シート!W669="","",基本情報入力シート!W669)</f>
        <v/>
      </c>
      <c r="G641" s="288" t="str">
        <f>IF(基本情報入力シート!X669="","",基本情報入力シート!X669)</f>
        <v/>
      </c>
      <c r="H641" s="427" t="str">
        <f>IF(基本情報入力シート!Z669="","",基本情報入力シート!Z669)</f>
        <v/>
      </c>
      <c r="I641" s="428" t="str">
        <f>IF(基本情報入力シート!AC669&lt;&gt;"", 基本情報入力シート!AC669, "")</f>
        <v/>
      </c>
      <c r="J641" s="429" t="str">
        <f>IF(基本情報入力シート!AA669="","",基本情報入力シート!AA669)</f>
        <v/>
      </c>
      <c r="K641" s="56" t="str">
        <f>IF(基本情報入力シート!AB669="","",基本情報入力シート!AB669)</f>
        <v/>
      </c>
      <c r="L641" s="430" t="str">
        <f>IF(G641="","",VLOOKUP(G641,【参考】数式用!$A$3:$C$46,3,FALSE))</f>
        <v/>
      </c>
      <c r="M641" s="289" t="str">
        <f t="shared" si="53"/>
        <v/>
      </c>
      <c r="N641" s="259"/>
      <c r="O641" s="259"/>
      <c r="P641" s="259"/>
      <c r="Q641" s="213"/>
      <c r="R641" s="58"/>
      <c r="S641" s="683" t="str">
        <f t="shared" si="49"/>
        <v/>
      </c>
      <c r="T641" s="683"/>
      <c r="U641" s="683"/>
      <c r="V641" s="683"/>
      <c r="W641" s="683"/>
      <c r="X641" s="683"/>
      <c r="Y641" s="683"/>
      <c r="Z641" s="683"/>
      <c r="AA641" s="683"/>
      <c r="AB641" s="683"/>
      <c r="AC641" s="683"/>
      <c r="AE641" s="294" t="str">
        <f t="shared" si="50"/>
        <v/>
      </c>
      <c r="AF641" s="294" t="str">
        <f t="shared" si="51"/>
        <v>×</v>
      </c>
      <c r="AG641" s="284" t="e">
        <f>D641&amp;I641&amp;#REF!</f>
        <v>#REF!</v>
      </c>
      <c r="AH641" s="285" t="e">
        <f>IF(#REF!="○", F641, "")</f>
        <v>#REF!</v>
      </c>
    </row>
    <row r="642" spans="1:34" ht="36.75" customHeight="1">
      <c r="A642" s="286">
        <f t="shared" si="52"/>
        <v>632</v>
      </c>
      <c r="B642" s="287" t="str">
        <f>IF(基本情報入力シート!B670="","",基本情報入力シート!B670)</f>
        <v/>
      </c>
      <c r="C642" s="288" t="str">
        <f>IF(基本情報入力シート!L670="","",基本情報入力シート!L670)</f>
        <v/>
      </c>
      <c r="D642" s="288" t="str">
        <f>IF(基本情報入力シート!Q670="","",基本情報入力シート!Q670)</f>
        <v/>
      </c>
      <c r="E642" s="288" t="str">
        <f>IF(基本情報入力シート!V670="","",基本情報入力シート!V670)</f>
        <v/>
      </c>
      <c r="F642" s="288" t="str">
        <f>IF(基本情報入力シート!W670="","",基本情報入力シート!W670)</f>
        <v/>
      </c>
      <c r="G642" s="288" t="str">
        <f>IF(基本情報入力シート!X670="","",基本情報入力シート!X670)</f>
        <v/>
      </c>
      <c r="H642" s="427" t="str">
        <f>IF(基本情報入力シート!Z670="","",基本情報入力シート!Z670)</f>
        <v/>
      </c>
      <c r="I642" s="428" t="str">
        <f>IF(基本情報入力シート!AC670&lt;&gt;"", 基本情報入力シート!AC670, "")</f>
        <v/>
      </c>
      <c r="J642" s="429" t="str">
        <f>IF(基本情報入力シート!AA670="","",基本情報入力シート!AA670)</f>
        <v/>
      </c>
      <c r="K642" s="56" t="str">
        <f>IF(基本情報入力シート!AB670="","",基本情報入力シート!AB670)</f>
        <v/>
      </c>
      <c r="L642" s="430" t="str">
        <f>IF(G642="","",VLOOKUP(G642,【参考】数式用!$A$3:$C$46,3,FALSE))</f>
        <v/>
      </c>
      <c r="M642" s="289" t="str">
        <f t="shared" si="53"/>
        <v/>
      </c>
      <c r="N642" s="259"/>
      <c r="O642" s="259"/>
      <c r="P642" s="259"/>
      <c r="Q642" s="213"/>
      <c r="R642" s="58"/>
      <c r="S642" s="683" t="str">
        <f t="shared" si="49"/>
        <v/>
      </c>
      <c r="T642" s="683"/>
      <c r="U642" s="683"/>
      <c r="V642" s="683"/>
      <c r="W642" s="683"/>
      <c r="X642" s="683"/>
      <c r="Y642" s="683"/>
      <c r="Z642" s="683"/>
      <c r="AA642" s="683"/>
      <c r="AB642" s="683"/>
      <c r="AC642" s="683"/>
      <c r="AE642" s="294" t="str">
        <f t="shared" si="50"/>
        <v/>
      </c>
      <c r="AF642" s="294" t="str">
        <f t="shared" si="51"/>
        <v>×</v>
      </c>
      <c r="AG642" s="284" t="e">
        <f>D642&amp;I642&amp;#REF!</f>
        <v>#REF!</v>
      </c>
      <c r="AH642" s="285" t="e">
        <f>IF(#REF!="○", F642, "")</f>
        <v>#REF!</v>
      </c>
    </row>
    <row r="643" spans="1:34" ht="36.75" customHeight="1">
      <c r="A643" s="286">
        <f t="shared" si="52"/>
        <v>633</v>
      </c>
      <c r="B643" s="287" t="str">
        <f>IF(基本情報入力シート!B671="","",基本情報入力シート!B671)</f>
        <v/>
      </c>
      <c r="C643" s="288" t="str">
        <f>IF(基本情報入力シート!L671="","",基本情報入力シート!L671)</f>
        <v/>
      </c>
      <c r="D643" s="288" t="str">
        <f>IF(基本情報入力シート!Q671="","",基本情報入力シート!Q671)</f>
        <v/>
      </c>
      <c r="E643" s="288" t="str">
        <f>IF(基本情報入力シート!V671="","",基本情報入力シート!V671)</f>
        <v/>
      </c>
      <c r="F643" s="288" t="str">
        <f>IF(基本情報入力シート!W671="","",基本情報入力シート!W671)</f>
        <v/>
      </c>
      <c r="G643" s="288" t="str">
        <f>IF(基本情報入力シート!X671="","",基本情報入力シート!X671)</f>
        <v/>
      </c>
      <c r="H643" s="427" t="str">
        <f>IF(基本情報入力シート!Z671="","",基本情報入力シート!Z671)</f>
        <v/>
      </c>
      <c r="I643" s="428" t="str">
        <f>IF(基本情報入力シート!AC671&lt;&gt;"", 基本情報入力シート!AC671, "")</f>
        <v/>
      </c>
      <c r="J643" s="429" t="str">
        <f>IF(基本情報入力シート!AA671="","",基本情報入力シート!AA671)</f>
        <v/>
      </c>
      <c r="K643" s="56" t="str">
        <f>IF(基本情報入力シート!AB671="","",基本情報入力シート!AB671)</f>
        <v/>
      </c>
      <c r="L643" s="430" t="str">
        <f>IF(G643="","",VLOOKUP(G643,【参考】数式用!$A$3:$C$46,3,FALSE))</f>
        <v/>
      </c>
      <c r="M643" s="289" t="str">
        <f t="shared" si="53"/>
        <v/>
      </c>
      <c r="N643" s="259"/>
      <c r="O643" s="259"/>
      <c r="P643" s="259"/>
      <c r="Q643" s="213"/>
      <c r="R643" s="58"/>
      <c r="S643" s="683" t="str">
        <f t="shared" si="49"/>
        <v/>
      </c>
      <c r="T643" s="683"/>
      <c r="U643" s="683"/>
      <c r="V643" s="683"/>
      <c r="W643" s="683"/>
      <c r="X643" s="683"/>
      <c r="Y643" s="683"/>
      <c r="Z643" s="683"/>
      <c r="AA643" s="683"/>
      <c r="AB643" s="683"/>
      <c r="AC643" s="683"/>
      <c r="AE643" s="294" t="str">
        <f t="shared" si="50"/>
        <v/>
      </c>
      <c r="AF643" s="294" t="str">
        <f t="shared" si="51"/>
        <v>×</v>
      </c>
      <c r="AG643" s="284" t="e">
        <f>D643&amp;I643&amp;#REF!</f>
        <v>#REF!</v>
      </c>
      <c r="AH643" s="285" t="e">
        <f>IF(#REF!="○", F643, "")</f>
        <v>#REF!</v>
      </c>
    </row>
    <row r="644" spans="1:34" ht="36.75" customHeight="1">
      <c r="A644" s="286">
        <f t="shared" si="52"/>
        <v>634</v>
      </c>
      <c r="B644" s="287" t="str">
        <f>IF(基本情報入力シート!B672="","",基本情報入力シート!B672)</f>
        <v/>
      </c>
      <c r="C644" s="288" t="str">
        <f>IF(基本情報入力シート!L672="","",基本情報入力シート!L672)</f>
        <v/>
      </c>
      <c r="D644" s="288" t="str">
        <f>IF(基本情報入力シート!Q672="","",基本情報入力シート!Q672)</f>
        <v/>
      </c>
      <c r="E644" s="288" t="str">
        <f>IF(基本情報入力シート!V672="","",基本情報入力シート!V672)</f>
        <v/>
      </c>
      <c r="F644" s="288" t="str">
        <f>IF(基本情報入力シート!W672="","",基本情報入力シート!W672)</f>
        <v/>
      </c>
      <c r="G644" s="288" t="str">
        <f>IF(基本情報入力シート!X672="","",基本情報入力シート!X672)</f>
        <v/>
      </c>
      <c r="H644" s="427" t="str">
        <f>IF(基本情報入力シート!Z672="","",基本情報入力シート!Z672)</f>
        <v/>
      </c>
      <c r="I644" s="428" t="str">
        <f>IF(基本情報入力シート!AC672&lt;&gt;"", 基本情報入力シート!AC672, "")</f>
        <v/>
      </c>
      <c r="J644" s="429" t="str">
        <f>IF(基本情報入力シート!AA672="","",基本情報入力シート!AA672)</f>
        <v/>
      </c>
      <c r="K644" s="56" t="str">
        <f>IF(基本情報入力シート!AB672="","",基本情報入力シート!AB672)</f>
        <v/>
      </c>
      <c r="L644" s="430" t="str">
        <f>IF(G644="","",VLOOKUP(G644,【参考】数式用!$A$3:$C$46,3,FALSE))</f>
        <v/>
      </c>
      <c r="M644" s="289" t="str">
        <f t="shared" si="53"/>
        <v/>
      </c>
      <c r="N644" s="259"/>
      <c r="O644" s="259"/>
      <c r="P644" s="259"/>
      <c r="Q644" s="213"/>
      <c r="R644" s="58"/>
      <c r="S644" s="683" t="str">
        <f t="shared" si="49"/>
        <v/>
      </c>
      <c r="T644" s="683"/>
      <c r="U644" s="683"/>
      <c r="V644" s="683"/>
      <c r="W644" s="683"/>
      <c r="X644" s="683"/>
      <c r="Y644" s="683"/>
      <c r="Z644" s="683"/>
      <c r="AA644" s="683"/>
      <c r="AB644" s="683"/>
      <c r="AC644" s="683"/>
      <c r="AE644" s="294" t="str">
        <f t="shared" si="50"/>
        <v/>
      </c>
      <c r="AF644" s="294" t="str">
        <f t="shared" si="51"/>
        <v>×</v>
      </c>
      <c r="AG644" s="284" t="e">
        <f>D644&amp;I644&amp;#REF!</f>
        <v>#REF!</v>
      </c>
      <c r="AH644" s="285" t="e">
        <f>IF(#REF!="○", F644, "")</f>
        <v>#REF!</v>
      </c>
    </row>
    <row r="645" spans="1:34" ht="36.75" customHeight="1">
      <c r="A645" s="286">
        <f t="shared" si="52"/>
        <v>635</v>
      </c>
      <c r="B645" s="287" t="str">
        <f>IF(基本情報入力シート!B673="","",基本情報入力シート!B673)</f>
        <v/>
      </c>
      <c r="C645" s="288" t="str">
        <f>IF(基本情報入力シート!L673="","",基本情報入力シート!L673)</f>
        <v/>
      </c>
      <c r="D645" s="288" t="str">
        <f>IF(基本情報入力シート!Q673="","",基本情報入力シート!Q673)</f>
        <v/>
      </c>
      <c r="E645" s="288" t="str">
        <f>IF(基本情報入力シート!V673="","",基本情報入力シート!V673)</f>
        <v/>
      </c>
      <c r="F645" s="288" t="str">
        <f>IF(基本情報入力シート!W673="","",基本情報入力シート!W673)</f>
        <v/>
      </c>
      <c r="G645" s="288" t="str">
        <f>IF(基本情報入力シート!X673="","",基本情報入力シート!X673)</f>
        <v/>
      </c>
      <c r="H645" s="427" t="str">
        <f>IF(基本情報入力シート!Z673="","",基本情報入力シート!Z673)</f>
        <v/>
      </c>
      <c r="I645" s="428" t="str">
        <f>IF(基本情報入力シート!AC673&lt;&gt;"", 基本情報入力シート!AC673, "")</f>
        <v/>
      </c>
      <c r="J645" s="429" t="str">
        <f>IF(基本情報入力シート!AA673="","",基本情報入力シート!AA673)</f>
        <v/>
      </c>
      <c r="K645" s="56" t="str">
        <f>IF(基本情報入力シート!AB673="","",基本情報入力シート!AB673)</f>
        <v/>
      </c>
      <c r="L645" s="430" t="str">
        <f>IF(G645="","",VLOOKUP(G645,【参考】数式用!$A$3:$C$46,3,FALSE))</f>
        <v/>
      </c>
      <c r="M645" s="289" t="str">
        <f t="shared" si="53"/>
        <v/>
      </c>
      <c r="N645" s="259"/>
      <c r="O645" s="259"/>
      <c r="P645" s="259"/>
      <c r="Q645" s="213"/>
      <c r="R645" s="58"/>
      <c r="S645" s="683" t="str">
        <f t="shared" si="49"/>
        <v/>
      </c>
      <c r="T645" s="683"/>
      <c r="U645" s="683"/>
      <c r="V645" s="683"/>
      <c r="W645" s="683"/>
      <c r="X645" s="683"/>
      <c r="Y645" s="683"/>
      <c r="Z645" s="683"/>
      <c r="AA645" s="683"/>
      <c r="AB645" s="683"/>
      <c r="AC645" s="683"/>
      <c r="AE645" s="294" t="str">
        <f t="shared" si="50"/>
        <v/>
      </c>
      <c r="AF645" s="294" t="str">
        <f t="shared" si="51"/>
        <v>×</v>
      </c>
      <c r="AG645" s="284" t="e">
        <f>D645&amp;I645&amp;#REF!</f>
        <v>#REF!</v>
      </c>
      <c r="AH645" s="285" t="e">
        <f>IF(#REF!="○", F645, "")</f>
        <v>#REF!</v>
      </c>
    </row>
    <row r="646" spans="1:34" ht="36.75" customHeight="1">
      <c r="A646" s="286">
        <f t="shared" si="52"/>
        <v>636</v>
      </c>
      <c r="B646" s="287" t="str">
        <f>IF(基本情報入力シート!B674="","",基本情報入力シート!B674)</f>
        <v/>
      </c>
      <c r="C646" s="288" t="str">
        <f>IF(基本情報入力シート!L674="","",基本情報入力シート!L674)</f>
        <v/>
      </c>
      <c r="D646" s="288" t="str">
        <f>IF(基本情報入力シート!Q674="","",基本情報入力シート!Q674)</f>
        <v/>
      </c>
      <c r="E646" s="288" t="str">
        <f>IF(基本情報入力シート!V674="","",基本情報入力シート!V674)</f>
        <v/>
      </c>
      <c r="F646" s="288" t="str">
        <f>IF(基本情報入力シート!W674="","",基本情報入力シート!W674)</f>
        <v/>
      </c>
      <c r="G646" s="288" t="str">
        <f>IF(基本情報入力シート!X674="","",基本情報入力シート!X674)</f>
        <v/>
      </c>
      <c r="H646" s="427" t="str">
        <f>IF(基本情報入力シート!Z674="","",基本情報入力シート!Z674)</f>
        <v/>
      </c>
      <c r="I646" s="428" t="str">
        <f>IF(基本情報入力シート!AC674&lt;&gt;"", 基本情報入力シート!AC674, "")</f>
        <v/>
      </c>
      <c r="J646" s="429" t="str">
        <f>IF(基本情報入力シート!AA674="","",基本情報入力シート!AA674)</f>
        <v/>
      </c>
      <c r="K646" s="56" t="str">
        <f>IF(基本情報入力シート!AB674="","",基本情報入力シート!AB674)</f>
        <v/>
      </c>
      <c r="L646" s="430" t="str">
        <f>IF(G646="","",VLOOKUP(G646,【参考】数式用!$A$3:$C$46,3,FALSE))</f>
        <v/>
      </c>
      <c r="M646" s="289" t="str">
        <f t="shared" si="53"/>
        <v/>
      </c>
      <c r="N646" s="259"/>
      <c r="O646" s="259"/>
      <c r="P646" s="259"/>
      <c r="Q646" s="213"/>
      <c r="R646" s="58"/>
      <c r="S646" s="683" t="str">
        <f t="shared" si="49"/>
        <v/>
      </c>
      <c r="T646" s="683"/>
      <c r="U646" s="683"/>
      <c r="V646" s="683"/>
      <c r="W646" s="683"/>
      <c r="X646" s="683"/>
      <c r="Y646" s="683"/>
      <c r="Z646" s="683"/>
      <c r="AA646" s="683"/>
      <c r="AB646" s="683"/>
      <c r="AC646" s="683"/>
      <c r="AE646" s="294" t="str">
        <f t="shared" si="50"/>
        <v/>
      </c>
      <c r="AF646" s="294" t="str">
        <f t="shared" si="51"/>
        <v>×</v>
      </c>
      <c r="AG646" s="284" t="e">
        <f>D646&amp;I646&amp;#REF!</f>
        <v>#REF!</v>
      </c>
      <c r="AH646" s="285" t="e">
        <f>IF(#REF!="○", F646, "")</f>
        <v>#REF!</v>
      </c>
    </row>
    <row r="647" spans="1:34" ht="36.75" customHeight="1">
      <c r="A647" s="286">
        <f t="shared" si="52"/>
        <v>637</v>
      </c>
      <c r="B647" s="287" t="str">
        <f>IF(基本情報入力シート!B675="","",基本情報入力シート!B675)</f>
        <v/>
      </c>
      <c r="C647" s="288" t="str">
        <f>IF(基本情報入力シート!L675="","",基本情報入力シート!L675)</f>
        <v/>
      </c>
      <c r="D647" s="288" t="str">
        <f>IF(基本情報入力シート!Q675="","",基本情報入力シート!Q675)</f>
        <v/>
      </c>
      <c r="E647" s="288" t="str">
        <f>IF(基本情報入力シート!V675="","",基本情報入力シート!V675)</f>
        <v/>
      </c>
      <c r="F647" s="288" t="str">
        <f>IF(基本情報入力シート!W675="","",基本情報入力シート!W675)</f>
        <v/>
      </c>
      <c r="G647" s="288" t="str">
        <f>IF(基本情報入力シート!X675="","",基本情報入力シート!X675)</f>
        <v/>
      </c>
      <c r="H647" s="427" t="str">
        <f>IF(基本情報入力シート!Z675="","",基本情報入力シート!Z675)</f>
        <v/>
      </c>
      <c r="I647" s="428" t="str">
        <f>IF(基本情報入力シート!AC675&lt;&gt;"", 基本情報入力シート!AC675, "")</f>
        <v/>
      </c>
      <c r="J647" s="429" t="str">
        <f>IF(基本情報入力シート!AA675="","",基本情報入力シート!AA675)</f>
        <v/>
      </c>
      <c r="K647" s="56" t="str">
        <f>IF(基本情報入力シート!AB675="","",基本情報入力シート!AB675)</f>
        <v/>
      </c>
      <c r="L647" s="430" t="str">
        <f>IF(G647="","",VLOOKUP(G647,【参考】数式用!$A$3:$C$46,3,FALSE))</f>
        <v/>
      </c>
      <c r="M647" s="289" t="str">
        <f t="shared" si="53"/>
        <v/>
      </c>
      <c r="N647" s="259"/>
      <c r="O647" s="259"/>
      <c r="P647" s="259"/>
      <c r="Q647" s="213"/>
      <c r="R647" s="58"/>
      <c r="S647" s="683" t="str">
        <f t="shared" si="49"/>
        <v/>
      </c>
      <c r="T647" s="683"/>
      <c r="U647" s="683"/>
      <c r="V647" s="683"/>
      <c r="W647" s="683"/>
      <c r="X647" s="683"/>
      <c r="Y647" s="683"/>
      <c r="Z647" s="683"/>
      <c r="AA647" s="683"/>
      <c r="AB647" s="683"/>
      <c r="AC647" s="683"/>
      <c r="AE647" s="294" t="str">
        <f t="shared" si="50"/>
        <v/>
      </c>
      <c r="AF647" s="294" t="str">
        <f t="shared" si="51"/>
        <v>×</v>
      </c>
      <c r="AG647" s="284" t="e">
        <f>D647&amp;I647&amp;#REF!</f>
        <v>#REF!</v>
      </c>
      <c r="AH647" s="285" t="e">
        <f>IF(#REF!="○", F647, "")</f>
        <v>#REF!</v>
      </c>
    </row>
    <row r="648" spans="1:34" ht="36.75" customHeight="1">
      <c r="A648" s="286">
        <f t="shared" si="52"/>
        <v>638</v>
      </c>
      <c r="B648" s="287" t="str">
        <f>IF(基本情報入力シート!B676="","",基本情報入力シート!B676)</f>
        <v/>
      </c>
      <c r="C648" s="288" t="str">
        <f>IF(基本情報入力シート!L676="","",基本情報入力シート!L676)</f>
        <v/>
      </c>
      <c r="D648" s="288" t="str">
        <f>IF(基本情報入力シート!Q676="","",基本情報入力シート!Q676)</f>
        <v/>
      </c>
      <c r="E648" s="288" t="str">
        <f>IF(基本情報入力シート!V676="","",基本情報入力シート!V676)</f>
        <v/>
      </c>
      <c r="F648" s="288" t="str">
        <f>IF(基本情報入力シート!W676="","",基本情報入力シート!W676)</f>
        <v/>
      </c>
      <c r="G648" s="288" t="str">
        <f>IF(基本情報入力シート!X676="","",基本情報入力シート!X676)</f>
        <v/>
      </c>
      <c r="H648" s="427" t="str">
        <f>IF(基本情報入力シート!Z676="","",基本情報入力シート!Z676)</f>
        <v/>
      </c>
      <c r="I648" s="428" t="str">
        <f>IF(基本情報入力シート!AC676&lt;&gt;"", 基本情報入力シート!AC676, "")</f>
        <v/>
      </c>
      <c r="J648" s="429" t="str">
        <f>IF(基本情報入力シート!AA676="","",基本情報入力シート!AA676)</f>
        <v/>
      </c>
      <c r="K648" s="56" t="str">
        <f>IF(基本情報入力シート!AB676="","",基本情報入力シート!AB676)</f>
        <v/>
      </c>
      <c r="L648" s="430" t="str">
        <f>IF(G648="","",VLOOKUP(G648,【参考】数式用!$A$3:$C$46,3,FALSE))</f>
        <v/>
      </c>
      <c r="M648" s="289" t="str">
        <f t="shared" si="53"/>
        <v/>
      </c>
      <c r="N648" s="259"/>
      <c r="O648" s="259"/>
      <c r="P648" s="259"/>
      <c r="Q648" s="213"/>
      <c r="R648" s="58"/>
      <c r="S648" s="683" t="str">
        <f t="shared" si="49"/>
        <v/>
      </c>
      <c r="T648" s="683"/>
      <c r="U648" s="683"/>
      <c r="V648" s="683"/>
      <c r="W648" s="683"/>
      <c r="X648" s="683"/>
      <c r="Y648" s="683"/>
      <c r="Z648" s="683"/>
      <c r="AA648" s="683"/>
      <c r="AB648" s="683"/>
      <c r="AC648" s="683"/>
      <c r="AE648" s="294" t="str">
        <f t="shared" si="50"/>
        <v/>
      </c>
      <c r="AF648" s="294" t="str">
        <f t="shared" si="51"/>
        <v>×</v>
      </c>
      <c r="AG648" s="284" t="e">
        <f>D648&amp;I648&amp;#REF!</f>
        <v>#REF!</v>
      </c>
      <c r="AH648" s="285" t="e">
        <f>IF(#REF!="○", F648, "")</f>
        <v>#REF!</v>
      </c>
    </row>
    <row r="649" spans="1:34" ht="36.75" customHeight="1">
      <c r="A649" s="286">
        <f t="shared" si="52"/>
        <v>639</v>
      </c>
      <c r="B649" s="287" t="str">
        <f>IF(基本情報入力シート!B677="","",基本情報入力シート!B677)</f>
        <v/>
      </c>
      <c r="C649" s="288" t="str">
        <f>IF(基本情報入力シート!L677="","",基本情報入力シート!L677)</f>
        <v/>
      </c>
      <c r="D649" s="288" t="str">
        <f>IF(基本情報入力シート!Q677="","",基本情報入力シート!Q677)</f>
        <v/>
      </c>
      <c r="E649" s="288" t="str">
        <f>IF(基本情報入力シート!V677="","",基本情報入力シート!V677)</f>
        <v/>
      </c>
      <c r="F649" s="288" t="str">
        <f>IF(基本情報入力シート!W677="","",基本情報入力シート!W677)</f>
        <v/>
      </c>
      <c r="G649" s="288" t="str">
        <f>IF(基本情報入力シート!X677="","",基本情報入力シート!X677)</f>
        <v/>
      </c>
      <c r="H649" s="427" t="str">
        <f>IF(基本情報入力シート!Z677="","",基本情報入力シート!Z677)</f>
        <v/>
      </c>
      <c r="I649" s="428" t="str">
        <f>IF(基本情報入力シート!AC677&lt;&gt;"", 基本情報入力シート!AC677, "")</f>
        <v/>
      </c>
      <c r="J649" s="429" t="str">
        <f>IF(基本情報入力シート!AA677="","",基本情報入力シート!AA677)</f>
        <v/>
      </c>
      <c r="K649" s="56" t="str">
        <f>IF(基本情報入力シート!AB677="","",基本情報入力シート!AB677)</f>
        <v/>
      </c>
      <c r="L649" s="430" t="str">
        <f>IF(G649="","",VLOOKUP(G649,【参考】数式用!$A$3:$C$46,3,FALSE))</f>
        <v/>
      </c>
      <c r="M649" s="289" t="str">
        <f t="shared" si="53"/>
        <v/>
      </c>
      <c r="N649" s="259"/>
      <c r="O649" s="259"/>
      <c r="P649" s="259"/>
      <c r="Q649" s="213"/>
      <c r="R649" s="58"/>
      <c r="S649" s="683" t="str">
        <f t="shared" si="49"/>
        <v/>
      </c>
      <c r="T649" s="683"/>
      <c r="U649" s="683"/>
      <c r="V649" s="683"/>
      <c r="W649" s="683"/>
      <c r="X649" s="683"/>
      <c r="Y649" s="683"/>
      <c r="Z649" s="683"/>
      <c r="AA649" s="683"/>
      <c r="AB649" s="683"/>
      <c r="AC649" s="683"/>
      <c r="AE649" s="294" t="str">
        <f t="shared" si="50"/>
        <v/>
      </c>
      <c r="AF649" s="294" t="str">
        <f t="shared" si="51"/>
        <v>×</v>
      </c>
      <c r="AG649" s="284" t="e">
        <f>D649&amp;I649&amp;#REF!</f>
        <v>#REF!</v>
      </c>
      <c r="AH649" s="285" t="e">
        <f>IF(#REF!="○", F649, "")</f>
        <v>#REF!</v>
      </c>
    </row>
    <row r="650" spans="1:34" ht="36.75" customHeight="1">
      <c r="A650" s="286">
        <f t="shared" si="52"/>
        <v>640</v>
      </c>
      <c r="B650" s="287" t="str">
        <f>IF(基本情報入力シート!B678="","",基本情報入力シート!B678)</f>
        <v/>
      </c>
      <c r="C650" s="288" t="str">
        <f>IF(基本情報入力シート!L678="","",基本情報入力シート!L678)</f>
        <v/>
      </c>
      <c r="D650" s="288" t="str">
        <f>IF(基本情報入力シート!Q678="","",基本情報入力シート!Q678)</f>
        <v/>
      </c>
      <c r="E650" s="288" t="str">
        <f>IF(基本情報入力シート!V678="","",基本情報入力シート!V678)</f>
        <v/>
      </c>
      <c r="F650" s="288" t="str">
        <f>IF(基本情報入力シート!W678="","",基本情報入力シート!W678)</f>
        <v/>
      </c>
      <c r="G650" s="288" t="str">
        <f>IF(基本情報入力シート!X678="","",基本情報入力シート!X678)</f>
        <v/>
      </c>
      <c r="H650" s="427" t="str">
        <f>IF(基本情報入力シート!Z678="","",基本情報入力シート!Z678)</f>
        <v/>
      </c>
      <c r="I650" s="428" t="str">
        <f>IF(基本情報入力シート!AC678&lt;&gt;"", 基本情報入力シート!AC678, "")</f>
        <v/>
      </c>
      <c r="J650" s="429" t="str">
        <f>IF(基本情報入力シート!AA678="","",基本情報入力シート!AA678)</f>
        <v/>
      </c>
      <c r="K650" s="56" t="str">
        <f>IF(基本情報入力シート!AB678="","",基本情報入力シート!AB678)</f>
        <v/>
      </c>
      <c r="L650" s="430" t="str">
        <f>IF(G650="","",VLOOKUP(G650,【参考】数式用!$A$3:$C$46,3,FALSE))</f>
        <v/>
      </c>
      <c r="M650" s="289" t="str">
        <f t="shared" si="53"/>
        <v/>
      </c>
      <c r="N650" s="259"/>
      <c r="O650" s="259"/>
      <c r="P650" s="259"/>
      <c r="Q650" s="213"/>
      <c r="R650" s="58"/>
      <c r="S650" s="683" t="str">
        <f t="shared" si="49"/>
        <v/>
      </c>
      <c r="T650" s="683"/>
      <c r="U650" s="683"/>
      <c r="V650" s="683"/>
      <c r="W650" s="683"/>
      <c r="X650" s="683"/>
      <c r="Y650" s="683"/>
      <c r="Z650" s="683"/>
      <c r="AA650" s="683"/>
      <c r="AB650" s="683"/>
      <c r="AC650" s="683"/>
      <c r="AE650" s="294" t="str">
        <f t="shared" si="50"/>
        <v/>
      </c>
      <c r="AF650" s="294" t="str">
        <f t="shared" si="51"/>
        <v>×</v>
      </c>
      <c r="AG650" s="284" t="e">
        <f>D650&amp;I650&amp;#REF!</f>
        <v>#REF!</v>
      </c>
      <c r="AH650" s="285" t="e">
        <f>IF(#REF!="○", F650, "")</f>
        <v>#REF!</v>
      </c>
    </row>
    <row r="651" spans="1:34" ht="36.75" customHeight="1">
      <c r="A651" s="286">
        <f t="shared" si="52"/>
        <v>641</v>
      </c>
      <c r="B651" s="287" t="str">
        <f>IF(基本情報入力シート!B679="","",基本情報入力シート!B679)</f>
        <v/>
      </c>
      <c r="C651" s="288" t="str">
        <f>IF(基本情報入力シート!L679="","",基本情報入力シート!L679)</f>
        <v/>
      </c>
      <c r="D651" s="288" t="str">
        <f>IF(基本情報入力シート!Q679="","",基本情報入力シート!Q679)</f>
        <v/>
      </c>
      <c r="E651" s="288" t="str">
        <f>IF(基本情報入力シート!V679="","",基本情報入力シート!V679)</f>
        <v/>
      </c>
      <c r="F651" s="288" t="str">
        <f>IF(基本情報入力シート!W679="","",基本情報入力シート!W679)</f>
        <v/>
      </c>
      <c r="G651" s="288" t="str">
        <f>IF(基本情報入力シート!X679="","",基本情報入力シート!X679)</f>
        <v/>
      </c>
      <c r="H651" s="427" t="str">
        <f>IF(基本情報入力シート!Z679="","",基本情報入力シート!Z679)</f>
        <v/>
      </c>
      <c r="I651" s="428" t="str">
        <f>IF(基本情報入力シート!AC679&lt;&gt;"", 基本情報入力シート!AC679, "")</f>
        <v/>
      </c>
      <c r="J651" s="429" t="str">
        <f>IF(基本情報入力シート!AA679="","",基本情報入力シート!AA679)</f>
        <v/>
      </c>
      <c r="K651" s="56" t="str">
        <f>IF(基本情報入力シート!AB679="","",基本情報入力シート!AB679)</f>
        <v/>
      </c>
      <c r="L651" s="430" t="str">
        <f>IF(G651="","",VLOOKUP(G651,【参考】数式用!$A$3:$C$46,3,FALSE))</f>
        <v/>
      </c>
      <c r="M651" s="289" t="str">
        <f t="shared" si="53"/>
        <v/>
      </c>
      <c r="N651" s="259"/>
      <c r="O651" s="259"/>
      <c r="P651" s="259"/>
      <c r="Q651" s="213"/>
      <c r="R651" s="58"/>
      <c r="S651" s="683" t="str">
        <f t="shared" ref="S651:S714" si="54">IF(AND(M651&lt;&gt;"",AF651="×"),"！複数の交付対象月を選んでいる、交付対象月が選ばれていない又は補助金を申請予定でないのに交付対象月が選ばれています。", "")</f>
        <v/>
      </c>
      <c r="T651" s="683"/>
      <c r="U651" s="683"/>
      <c r="V651" s="683"/>
      <c r="W651" s="683"/>
      <c r="X651" s="683"/>
      <c r="Y651" s="683"/>
      <c r="Z651" s="683"/>
      <c r="AA651" s="683"/>
      <c r="AB651" s="683"/>
      <c r="AC651" s="683"/>
      <c r="AE651" s="294" t="str">
        <f t="shared" ref="AE651:AE714" si="55">IF(AND(G651&lt;&gt;"",I651="○"), "色付け", "")</f>
        <v/>
      </c>
      <c r="AF651" s="294" t="str">
        <f t="shared" ref="AF651:AF714" si="56">IF(COUNTIF(N651:Q651, "○")=1, "○", "×")</f>
        <v>×</v>
      </c>
      <c r="AG651" s="284" t="e">
        <f>D651&amp;I651&amp;#REF!</f>
        <v>#REF!</v>
      </c>
      <c r="AH651" s="285" t="e">
        <f>IF(#REF!="○", F651, "")</f>
        <v>#REF!</v>
      </c>
    </row>
    <row r="652" spans="1:34" ht="36.75" customHeight="1">
      <c r="A652" s="286">
        <f t="shared" si="52"/>
        <v>642</v>
      </c>
      <c r="B652" s="287" t="str">
        <f>IF(基本情報入力シート!B680="","",基本情報入力シート!B680)</f>
        <v/>
      </c>
      <c r="C652" s="288" t="str">
        <f>IF(基本情報入力シート!L680="","",基本情報入力シート!L680)</f>
        <v/>
      </c>
      <c r="D652" s="288" t="str">
        <f>IF(基本情報入力シート!Q680="","",基本情報入力シート!Q680)</f>
        <v/>
      </c>
      <c r="E652" s="288" t="str">
        <f>IF(基本情報入力シート!V680="","",基本情報入力シート!V680)</f>
        <v/>
      </c>
      <c r="F652" s="288" t="str">
        <f>IF(基本情報入力シート!W680="","",基本情報入力シート!W680)</f>
        <v/>
      </c>
      <c r="G652" s="288" t="str">
        <f>IF(基本情報入力シート!X680="","",基本情報入力シート!X680)</f>
        <v/>
      </c>
      <c r="H652" s="427" t="str">
        <f>IF(基本情報入力シート!Z680="","",基本情報入力シート!Z680)</f>
        <v/>
      </c>
      <c r="I652" s="428" t="str">
        <f>IF(基本情報入力シート!AC680&lt;&gt;"", 基本情報入力シート!AC680, "")</f>
        <v/>
      </c>
      <c r="J652" s="429" t="str">
        <f>IF(基本情報入力シート!AA680="","",基本情報入力シート!AA680)</f>
        <v/>
      </c>
      <c r="K652" s="56" t="str">
        <f>IF(基本情報入力シート!AB680="","",基本情報入力シート!AB680)</f>
        <v/>
      </c>
      <c r="L652" s="430" t="str">
        <f>IF(G652="","",VLOOKUP(G652,【参考】数式用!$A$3:$C$46,3,FALSE))</f>
        <v/>
      </c>
      <c r="M652" s="289" t="str">
        <f t="shared" si="53"/>
        <v/>
      </c>
      <c r="N652" s="259"/>
      <c r="O652" s="259"/>
      <c r="P652" s="259"/>
      <c r="Q652" s="213"/>
      <c r="R652" s="58"/>
      <c r="S652" s="683" t="str">
        <f t="shared" si="54"/>
        <v/>
      </c>
      <c r="T652" s="683"/>
      <c r="U652" s="683"/>
      <c r="V652" s="683"/>
      <c r="W652" s="683"/>
      <c r="X652" s="683"/>
      <c r="Y652" s="683"/>
      <c r="Z652" s="683"/>
      <c r="AA652" s="683"/>
      <c r="AB652" s="683"/>
      <c r="AC652" s="683"/>
      <c r="AE652" s="294" t="str">
        <f t="shared" si="55"/>
        <v/>
      </c>
      <c r="AF652" s="294" t="str">
        <f t="shared" si="56"/>
        <v>×</v>
      </c>
      <c r="AG652" s="284" t="e">
        <f>D652&amp;I652&amp;#REF!</f>
        <v>#REF!</v>
      </c>
      <c r="AH652" s="285" t="e">
        <f>IF(#REF!="○", F652, "")</f>
        <v>#REF!</v>
      </c>
    </row>
    <row r="653" spans="1:34" ht="36.75" customHeight="1">
      <c r="A653" s="286">
        <f t="shared" ref="A653:A716" si="57">A652+1</f>
        <v>643</v>
      </c>
      <c r="B653" s="287" t="str">
        <f>IF(基本情報入力シート!B681="","",基本情報入力シート!B681)</f>
        <v/>
      </c>
      <c r="C653" s="288" t="str">
        <f>IF(基本情報入力シート!L681="","",基本情報入力シート!L681)</f>
        <v/>
      </c>
      <c r="D653" s="288" t="str">
        <f>IF(基本情報入力シート!Q681="","",基本情報入力シート!Q681)</f>
        <v/>
      </c>
      <c r="E653" s="288" t="str">
        <f>IF(基本情報入力シート!V681="","",基本情報入力シート!V681)</f>
        <v/>
      </c>
      <c r="F653" s="288" t="str">
        <f>IF(基本情報入力シート!W681="","",基本情報入力シート!W681)</f>
        <v/>
      </c>
      <c r="G653" s="288" t="str">
        <f>IF(基本情報入力シート!X681="","",基本情報入力シート!X681)</f>
        <v/>
      </c>
      <c r="H653" s="427" t="str">
        <f>IF(基本情報入力シート!Z681="","",基本情報入力シート!Z681)</f>
        <v/>
      </c>
      <c r="I653" s="428" t="str">
        <f>IF(基本情報入力シート!AC681&lt;&gt;"", 基本情報入力シート!AC681, "")</f>
        <v/>
      </c>
      <c r="J653" s="429" t="str">
        <f>IF(基本情報入力シート!AA681="","",基本情報入力シート!AA681)</f>
        <v/>
      </c>
      <c r="K653" s="56" t="str">
        <f>IF(基本情報入力シート!AB681="","",基本情報入力シート!AB681)</f>
        <v/>
      </c>
      <c r="L653" s="430" t="str">
        <f>IF(G653="","",VLOOKUP(G653,【参考】数式用!$A$3:$C$46,3,FALSE))</f>
        <v/>
      </c>
      <c r="M653" s="289" t="str">
        <f t="shared" si="53"/>
        <v/>
      </c>
      <c r="N653" s="259"/>
      <c r="O653" s="259"/>
      <c r="P653" s="259"/>
      <c r="Q653" s="213"/>
      <c r="R653" s="58"/>
      <c r="S653" s="683" t="str">
        <f t="shared" si="54"/>
        <v/>
      </c>
      <c r="T653" s="683"/>
      <c r="U653" s="683"/>
      <c r="V653" s="683"/>
      <c r="W653" s="683"/>
      <c r="X653" s="683"/>
      <c r="Y653" s="683"/>
      <c r="Z653" s="683"/>
      <c r="AA653" s="683"/>
      <c r="AB653" s="683"/>
      <c r="AC653" s="683"/>
      <c r="AE653" s="294" t="str">
        <f t="shared" si="55"/>
        <v/>
      </c>
      <c r="AF653" s="294" t="str">
        <f t="shared" si="56"/>
        <v>×</v>
      </c>
      <c r="AG653" s="284" t="e">
        <f>D653&amp;I653&amp;#REF!</f>
        <v>#REF!</v>
      </c>
      <c r="AH653" s="285" t="e">
        <f>IF(#REF!="○", F653, "")</f>
        <v>#REF!</v>
      </c>
    </row>
    <row r="654" spans="1:34" ht="36.75" customHeight="1">
      <c r="A654" s="286">
        <f t="shared" si="57"/>
        <v>644</v>
      </c>
      <c r="B654" s="287" t="str">
        <f>IF(基本情報入力シート!B682="","",基本情報入力シート!B682)</f>
        <v/>
      </c>
      <c r="C654" s="288" t="str">
        <f>IF(基本情報入力シート!L682="","",基本情報入力シート!L682)</f>
        <v/>
      </c>
      <c r="D654" s="288" t="str">
        <f>IF(基本情報入力シート!Q682="","",基本情報入力シート!Q682)</f>
        <v/>
      </c>
      <c r="E654" s="288" t="str">
        <f>IF(基本情報入力シート!V682="","",基本情報入力シート!V682)</f>
        <v/>
      </c>
      <c r="F654" s="288" t="str">
        <f>IF(基本情報入力シート!W682="","",基本情報入力シート!W682)</f>
        <v/>
      </c>
      <c r="G654" s="288" t="str">
        <f>IF(基本情報入力シート!X682="","",基本情報入力シート!X682)</f>
        <v/>
      </c>
      <c r="H654" s="427" t="str">
        <f>IF(基本情報入力シート!Z682="","",基本情報入力シート!Z682)</f>
        <v/>
      </c>
      <c r="I654" s="428" t="str">
        <f>IF(基本情報入力シート!AC682&lt;&gt;"", 基本情報入力シート!AC682, "")</f>
        <v/>
      </c>
      <c r="J654" s="429" t="str">
        <f>IF(基本情報入力シート!AA682="","",基本情報入力シート!AA682)</f>
        <v/>
      </c>
      <c r="K654" s="56" t="str">
        <f>IF(基本情報入力シート!AB682="","",基本情報入力シート!AB682)</f>
        <v/>
      </c>
      <c r="L654" s="430" t="str">
        <f>IF(G654="","",VLOOKUP(G654,【参考】数式用!$A$3:$C$46,3,FALSE))</f>
        <v/>
      </c>
      <c r="M654" s="289" t="str">
        <f t="shared" si="53"/>
        <v/>
      </c>
      <c r="N654" s="259"/>
      <c r="O654" s="259"/>
      <c r="P654" s="259"/>
      <c r="Q654" s="213"/>
      <c r="R654" s="58"/>
      <c r="S654" s="683" t="str">
        <f t="shared" si="54"/>
        <v/>
      </c>
      <c r="T654" s="683"/>
      <c r="U654" s="683"/>
      <c r="V654" s="683"/>
      <c r="W654" s="683"/>
      <c r="X654" s="683"/>
      <c r="Y654" s="683"/>
      <c r="Z654" s="683"/>
      <c r="AA654" s="683"/>
      <c r="AB654" s="683"/>
      <c r="AC654" s="683"/>
      <c r="AE654" s="294" t="str">
        <f t="shared" si="55"/>
        <v/>
      </c>
      <c r="AF654" s="294" t="str">
        <f t="shared" si="56"/>
        <v>×</v>
      </c>
      <c r="AG654" s="284" t="e">
        <f>D654&amp;I654&amp;#REF!</f>
        <v>#REF!</v>
      </c>
      <c r="AH654" s="285" t="e">
        <f>IF(#REF!="○", F654, "")</f>
        <v>#REF!</v>
      </c>
    </row>
    <row r="655" spans="1:34" ht="36.75" customHeight="1">
      <c r="A655" s="286">
        <f t="shared" si="57"/>
        <v>645</v>
      </c>
      <c r="B655" s="287" t="str">
        <f>IF(基本情報入力シート!B683="","",基本情報入力シート!B683)</f>
        <v/>
      </c>
      <c r="C655" s="288" t="str">
        <f>IF(基本情報入力シート!L683="","",基本情報入力シート!L683)</f>
        <v/>
      </c>
      <c r="D655" s="288" t="str">
        <f>IF(基本情報入力シート!Q683="","",基本情報入力シート!Q683)</f>
        <v/>
      </c>
      <c r="E655" s="288" t="str">
        <f>IF(基本情報入力シート!V683="","",基本情報入力シート!V683)</f>
        <v/>
      </c>
      <c r="F655" s="288" t="str">
        <f>IF(基本情報入力シート!W683="","",基本情報入力シート!W683)</f>
        <v/>
      </c>
      <c r="G655" s="288" t="str">
        <f>IF(基本情報入力シート!X683="","",基本情報入力シート!X683)</f>
        <v/>
      </c>
      <c r="H655" s="427" t="str">
        <f>IF(基本情報入力シート!Z683="","",基本情報入力シート!Z683)</f>
        <v/>
      </c>
      <c r="I655" s="428" t="str">
        <f>IF(基本情報入力シート!AC683&lt;&gt;"", 基本情報入力シート!AC683, "")</f>
        <v/>
      </c>
      <c r="J655" s="429" t="str">
        <f>IF(基本情報入力シート!AA683="","",基本情報入力シート!AA683)</f>
        <v/>
      </c>
      <c r="K655" s="56" t="str">
        <f>IF(基本情報入力シート!AB683="","",基本情報入力シート!AB683)</f>
        <v/>
      </c>
      <c r="L655" s="430" t="str">
        <f>IF(G655="","",VLOOKUP(G655,【参考】数式用!$A$3:$C$46,3,FALSE))</f>
        <v/>
      </c>
      <c r="M655" s="289" t="str">
        <f t="shared" si="53"/>
        <v/>
      </c>
      <c r="N655" s="259"/>
      <c r="O655" s="259"/>
      <c r="P655" s="259"/>
      <c r="Q655" s="213"/>
      <c r="R655" s="58"/>
      <c r="S655" s="683" t="str">
        <f t="shared" si="54"/>
        <v/>
      </c>
      <c r="T655" s="683"/>
      <c r="U655" s="683"/>
      <c r="V655" s="683"/>
      <c r="W655" s="683"/>
      <c r="X655" s="683"/>
      <c r="Y655" s="683"/>
      <c r="Z655" s="683"/>
      <c r="AA655" s="683"/>
      <c r="AB655" s="683"/>
      <c r="AC655" s="683"/>
      <c r="AE655" s="294" t="str">
        <f t="shared" si="55"/>
        <v/>
      </c>
      <c r="AF655" s="294" t="str">
        <f t="shared" si="56"/>
        <v>×</v>
      </c>
      <c r="AG655" s="284" t="e">
        <f>D655&amp;I655&amp;#REF!</f>
        <v>#REF!</v>
      </c>
      <c r="AH655" s="285" t="e">
        <f>IF(#REF!="○", F655, "")</f>
        <v>#REF!</v>
      </c>
    </row>
    <row r="656" spans="1:34" ht="36.75" customHeight="1">
      <c r="A656" s="286">
        <f t="shared" si="57"/>
        <v>646</v>
      </c>
      <c r="B656" s="287" t="str">
        <f>IF(基本情報入力シート!B684="","",基本情報入力シート!B684)</f>
        <v/>
      </c>
      <c r="C656" s="288" t="str">
        <f>IF(基本情報入力シート!L684="","",基本情報入力シート!L684)</f>
        <v/>
      </c>
      <c r="D656" s="288" t="str">
        <f>IF(基本情報入力シート!Q684="","",基本情報入力シート!Q684)</f>
        <v/>
      </c>
      <c r="E656" s="288" t="str">
        <f>IF(基本情報入力シート!V684="","",基本情報入力シート!V684)</f>
        <v/>
      </c>
      <c r="F656" s="288" t="str">
        <f>IF(基本情報入力シート!W684="","",基本情報入力シート!W684)</f>
        <v/>
      </c>
      <c r="G656" s="288" t="str">
        <f>IF(基本情報入力シート!X684="","",基本情報入力シート!X684)</f>
        <v/>
      </c>
      <c r="H656" s="427" t="str">
        <f>IF(基本情報入力シート!Z684="","",基本情報入力シート!Z684)</f>
        <v/>
      </c>
      <c r="I656" s="428" t="str">
        <f>IF(基本情報入力シート!AC684&lt;&gt;"", 基本情報入力シート!AC684, "")</f>
        <v/>
      </c>
      <c r="J656" s="429" t="str">
        <f>IF(基本情報入力シート!AA684="","",基本情報入力シート!AA684)</f>
        <v/>
      </c>
      <c r="K656" s="56" t="str">
        <f>IF(基本情報入力シート!AB684="","",基本情報入力シート!AB684)</f>
        <v/>
      </c>
      <c r="L656" s="430" t="str">
        <f>IF(G656="","",VLOOKUP(G656,【参考】数式用!$A$3:$C$46,3,FALSE))</f>
        <v/>
      </c>
      <c r="M656" s="289" t="str">
        <f t="shared" si="53"/>
        <v/>
      </c>
      <c r="N656" s="259"/>
      <c r="O656" s="259"/>
      <c r="P656" s="259"/>
      <c r="Q656" s="213"/>
      <c r="R656" s="58"/>
      <c r="S656" s="683" t="str">
        <f t="shared" si="54"/>
        <v/>
      </c>
      <c r="T656" s="683"/>
      <c r="U656" s="683"/>
      <c r="V656" s="683"/>
      <c r="W656" s="683"/>
      <c r="X656" s="683"/>
      <c r="Y656" s="683"/>
      <c r="Z656" s="683"/>
      <c r="AA656" s="683"/>
      <c r="AB656" s="683"/>
      <c r="AC656" s="683"/>
      <c r="AE656" s="294" t="str">
        <f t="shared" si="55"/>
        <v/>
      </c>
      <c r="AF656" s="294" t="str">
        <f t="shared" si="56"/>
        <v>×</v>
      </c>
      <c r="AG656" s="284" t="e">
        <f>D656&amp;I656&amp;#REF!</f>
        <v>#REF!</v>
      </c>
      <c r="AH656" s="285" t="e">
        <f>IF(#REF!="○", F656, "")</f>
        <v>#REF!</v>
      </c>
    </row>
    <row r="657" spans="1:34" ht="36.75" customHeight="1">
      <c r="A657" s="286">
        <f t="shared" si="57"/>
        <v>647</v>
      </c>
      <c r="B657" s="287" t="str">
        <f>IF(基本情報入力シート!B685="","",基本情報入力シート!B685)</f>
        <v/>
      </c>
      <c r="C657" s="288" t="str">
        <f>IF(基本情報入力シート!L685="","",基本情報入力シート!L685)</f>
        <v/>
      </c>
      <c r="D657" s="288" t="str">
        <f>IF(基本情報入力シート!Q685="","",基本情報入力シート!Q685)</f>
        <v/>
      </c>
      <c r="E657" s="288" t="str">
        <f>IF(基本情報入力シート!V685="","",基本情報入力シート!V685)</f>
        <v/>
      </c>
      <c r="F657" s="288" t="str">
        <f>IF(基本情報入力シート!W685="","",基本情報入力シート!W685)</f>
        <v/>
      </c>
      <c r="G657" s="288" t="str">
        <f>IF(基本情報入力シート!X685="","",基本情報入力シート!X685)</f>
        <v/>
      </c>
      <c r="H657" s="427" t="str">
        <f>IF(基本情報入力シート!Z685="","",基本情報入力シート!Z685)</f>
        <v/>
      </c>
      <c r="I657" s="428" t="str">
        <f>IF(基本情報入力シート!AC685&lt;&gt;"", 基本情報入力シート!AC685, "")</f>
        <v/>
      </c>
      <c r="J657" s="429" t="str">
        <f>IF(基本情報入力シート!AA685="","",基本情報入力シート!AA685)</f>
        <v/>
      </c>
      <c r="K657" s="56" t="str">
        <f>IF(基本情報入力シート!AB685="","",基本情報入力シート!AB685)</f>
        <v/>
      </c>
      <c r="L657" s="430" t="str">
        <f>IF(G657="","",VLOOKUP(G657,【参考】数式用!$A$3:$C$46,3,FALSE))</f>
        <v/>
      </c>
      <c r="M657" s="289" t="str">
        <f t="shared" si="53"/>
        <v/>
      </c>
      <c r="N657" s="259"/>
      <c r="O657" s="259"/>
      <c r="P657" s="259"/>
      <c r="Q657" s="213"/>
      <c r="R657" s="58"/>
      <c r="S657" s="683" t="str">
        <f t="shared" si="54"/>
        <v/>
      </c>
      <c r="T657" s="683"/>
      <c r="U657" s="683"/>
      <c r="V657" s="683"/>
      <c r="W657" s="683"/>
      <c r="X657" s="683"/>
      <c r="Y657" s="683"/>
      <c r="Z657" s="683"/>
      <c r="AA657" s="683"/>
      <c r="AB657" s="683"/>
      <c r="AC657" s="683"/>
      <c r="AE657" s="294" t="str">
        <f t="shared" si="55"/>
        <v/>
      </c>
      <c r="AF657" s="294" t="str">
        <f t="shared" si="56"/>
        <v>×</v>
      </c>
      <c r="AG657" s="284" t="e">
        <f>D657&amp;I657&amp;#REF!</f>
        <v>#REF!</v>
      </c>
      <c r="AH657" s="285" t="e">
        <f>IF(#REF!="○", F657, "")</f>
        <v>#REF!</v>
      </c>
    </row>
    <row r="658" spans="1:34" ht="36.75" customHeight="1">
      <c r="A658" s="286">
        <f t="shared" si="57"/>
        <v>648</v>
      </c>
      <c r="B658" s="287" t="str">
        <f>IF(基本情報入力シート!B686="","",基本情報入力シート!B686)</f>
        <v/>
      </c>
      <c r="C658" s="288" t="str">
        <f>IF(基本情報入力シート!L686="","",基本情報入力シート!L686)</f>
        <v/>
      </c>
      <c r="D658" s="288" t="str">
        <f>IF(基本情報入力シート!Q686="","",基本情報入力シート!Q686)</f>
        <v/>
      </c>
      <c r="E658" s="288" t="str">
        <f>IF(基本情報入力シート!V686="","",基本情報入力シート!V686)</f>
        <v/>
      </c>
      <c r="F658" s="288" t="str">
        <f>IF(基本情報入力シート!W686="","",基本情報入力シート!W686)</f>
        <v/>
      </c>
      <c r="G658" s="288" t="str">
        <f>IF(基本情報入力シート!X686="","",基本情報入力シート!X686)</f>
        <v/>
      </c>
      <c r="H658" s="427" t="str">
        <f>IF(基本情報入力シート!Z686="","",基本情報入力シート!Z686)</f>
        <v/>
      </c>
      <c r="I658" s="428" t="str">
        <f>IF(基本情報入力シート!AC686&lt;&gt;"", 基本情報入力シート!AC686, "")</f>
        <v/>
      </c>
      <c r="J658" s="429" t="str">
        <f>IF(基本情報入力シート!AA686="","",基本情報入力シート!AA686)</f>
        <v/>
      </c>
      <c r="K658" s="56" t="str">
        <f>IF(基本情報入力シート!AB686="","",基本情報入力シート!AB686)</f>
        <v/>
      </c>
      <c r="L658" s="430" t="str">
        <f>IF(G658="","",VLOOKUP(G658,【参考】数式用!$A$3:$C$46,3,FALSE))</f>
        <v/>
      </c>
      <c r="M658" s="289" t="str">
        <f t="shared" si="53"/>
        <v/>
      </c>
      <c r="N658" s="259"/>
      <c r="O658" s="259"/>
      <c r="P658" s="259"/>
      <c r="Q658" s="213"/>
      <c r="R658" s="58"/>
      <c r="S658" s="683" t="str">
        <f t="shared" si="54"/>
        <v/>
      </c>
      <c r="T658" s="683"/>
      <c r="U658" s="683"/>
      <c r="V658" s="683"/>
      <c r="W658" s="683"/>
      <c r="X658" s="683"/>
      <c r="Y658" s="683"/>
      <c r="Z658" s="683"/>
      <c r="AA658" s="683"/>
      <c r="AB658" s="683"/>
      <c r="AC658" s="683"/>
      <c r="AE658" s="294" t="str">
        <f t="shared" si="55"/>
        <v/>
      </c>
      <c r="AF658" s="294" t="str">
        <f t="shared" si="56"/>
        <v>×</v>
      </c>
      <c r="AG658" s="284" t="e">
        <f>D658&amp;I658&amp;#REF!</f>
        <v>#REF!</v>
      </c>
      <c r="AH658" s="285" t="e">
        <f>IF(#REF!="○", F658, "")</f>
        <v>#REF!</v>
      </c>
    </row>
    <row r="659" spans="1:34" ht="36.75" customHeight="1">
      <c r="A659" s="286">
        <f t="shared" si="57"/>
        <v>649</v>
      </c>
      <c r="B659" s="287" t="str">
        <f>IF(基本情報入力シート!B687="","",基本情報入力シート!B687)</f>
        <v/>
      </c>
      <c r="C659" s="288" t="str">
        <f>IF(基本情報入力シート!L687="","",基本情報入力シート!L687)</f>
        <v/>
      </c>
      <c r="D659" s="288" t="str">
        <f>IF(基本情報入力シート!Q687="","",基本情報入力シート!Q687)</f>
        <v/>
      </c>
      <c r="E659" s="288" t="str">
        <f>IF(基本情報入力シート!V687="","",基本情報入力シート!V687)</f>
        <v/>
      </c>
      <c r="F659" s="288" t="str">
        <f>IF(基本情報入力シート!W687="","",基本情報入力シート!W687)</f>
        <v/>
      </c>
      <c r="G659" s="288" t="str">
        <f>IF(基本情報入力シート!X687="","",基本情報入力シート!X687)</f>
        <v/>
      </c>
      <c r="H659" s="427" t="str">
        <f>IF(基本情報入力シート!Z687="","",基本情報入力シート!Z687)</f>
        <v/>
      </c>
      <c r="I659" s="428" t="str">
        <f>IF(基本情報入力シート!AC687&lt;&gt;"", 基本情報入力シート!AC687, "")</f>
        <v/>
      </c>
      <c r="J659" s="429" t="str">
        <f>IF(基本情報入力シート!AA687="","",基本情報入力シート!AA687)</f>
        <v/>
      </c>
      <c r="K659" s="56" t="str">
        <f>IF(基本情報入力シート!AB687="","",基本情報入力シート!AB687)</f>
        <v/>
      </c>
      <c r="L659" s="430" t="str">
        <f>IF(G659="","",VLOOKUP(G659,【参考】数式用!$A$3:$C$46,3,FALSE))</f>
        <v/>
      </c>
      <c r="M659" s="289" t="str">
        <f t="shared" si="53"/>
        <v/>
      </c>
      <c r="N659" s="259"/>
      <c r="O659" s="259"/>
      <c r="P659" s="259"/>
      <c r="Q659" s="213"/>
      <c r="R659" s="58"/>
      <c r="S659" s="683" t="str">
        <f t="shared" si="54"/>
        <v/>
      </c>
      <c r="T659" s="683"/>
      <c r="U659" s="683"/>
      <c r="V659" s="683"/>
      <c r="W659" s="683"/>
      <c r="X659" s="683"/>
      <c r="Y659" s="683"/>
      <c r="Z659" s="683"/>
      <c r="AA659" s="683"/>
      <c r="AB659" s="683"/>
      <c r="AC659" s="683"/>
      <c r="AE659" s="294" t="str">
        <f t="shared" si="55"/>
        <v/>
      </c>
      <c r="AF659" s="294" t="str">
        <f t="shared" si="56"/>
        <v>×</v>
      </c>
      <c r="AG659" s="284" t="e">
        <f>D659&amp;I659&amp;#REF!</f>
        <v>#REF!</v>
      </c>
      <c r="AH659" s="285" t="e">
        <f>IF(#REF!="○", F659, "")</f>
        <v>#REF!</v>
      </c>
    </row>
    <row r="660" spans="1:34" ht="36.75" customHeight="1">
      <c r="A660" s="286">
        <f t="shared" si="57"/>
        <v>650</v>
      </c>
      <c r="B660" s="287" t="str">
        <f>IF(基本情報入力シート!B688="","",基本情報入力シート!B688)</f>
        <v/>
      </c>
      <c r="C660" s="288" t="str">
        <f>IF(基本情報入力シート!L688="","",基本情報入力シート!L688)</f>
        <v/>
      </c>
      <c r="D660" s="288" t="str">
        <f>IF(基本情報入力シート!Q688="","",基本情報入力シート!Q688)</f>
        <v/>
      </c>
      <c r="E660" s="288" t="str">
        <f>IF(基本情報入力シート!V688="","",基本情報入力シート!V688)</f>
        <v/>
      </c>
      <c r="F660" s="288" t="str">
        <f>IF(基本情報入力シート!W688="","",基本情報入力シート!W688)</f>
        <v/>
      </c>
      <c r="G660" s="288" t="str">
        <f>IF(基本情報入力シート!X688="","",基本情報入力シート!X688)</f>
        <v/>
      </c>
      <c r="H660" s="427" t="str">
        <f>IF(基本情報入力シート!Z688="","",基本情報入力シート!Z688)</f>
        <v/>
      </c>
      <c r="I660" s="428" t="str">
        <f>IF(基本情報入力シート!AC688&lt;&gt;"", 基本情報入力シート!AC688, "")</f>
        <v/>
      </c>
      <c r="J660" s="429" t="str">
        <f>IF(基本情報入力シート!AA688="","",基本情報入力シート!AA688)</f>
        <v/>
      </c>
      <c r="K660" s="56" t="str">
        <f>IF(基本情報入力シート!AB688="","",基本情報入力シート!AB688)</f>
        <v/>
      </c>
      <c r="L660" s="430" t="str">
        <f>IF(G660="","",VLOOKUP(G660,【参考】数式用!$A$3:$C$46,3,FALSE))</f>
        <v/>
      </c>
      <c r="M660" s="289" t="str">
        <f t="shared" si="53"/>
        <v/>
      </c>
      <c r="N660" s="259"/>
      <c r="O660" s="259"/>
      <c r="P660" s="259"/>
      <c r="Q660" s="213"/>
      <c r="R660" s="58"/>
      <c r="S660" s="683" t="str">
        <f t="shared" si="54"/>
        <v/>
      </c>
      <c r="T660" s="683"/>
      <c r="U660" s="683"/>
      <c r="V660" s="683"/>
      <c r="W660" s="683"/>
      <c r="X660" s="683"/>
      <c r="Y660" s="683"/>
      <c r="Z660" s="683"/>
      <c r="AA660" s="683"/>
      <c r="AB660" s="683"/>
      <c r="AC660" s="683"/>
      <c r="AE660" s="294" t="str">
        <f t="shared" si="55"/>
        <v/>
      </c>
      <c r="AF660" s="294" t="str">
        <f t="shared" si="56"/>
        <v>×</v>
      </c>
      <c r="AG660" s="284" t="e">
        <f>D660&amp;I660&amp;#REF!</f>
        <v>#REF!</v>
      </c>
      <c r="AH660" s="285" t="e">
        <f>IF(#REF!="○", F660, "")</f>
        <v>#REF!</v>
      </c>
    </row>
    <row r="661" spans="1:34" ht="36.75" customHeight="1">
      <c r="A661" s="286">
        <f t="shared" si="57"/>
        <v>651</v>
      </c>
      <c r="B661" s="287" t="str">
        <f>IF(基本情報入力シート!B689="","",基本情報入力シート!B689)</f>
        <v/>
      </c>
      <c r="C661" s="288" t="str">
        <f>IF(基本情報入力シート!L689="","",基本情報入力シート!L689)</f>
        <v/>
      </c>
      <c r="D661" s="288" t="str">
        <f>IF(基本情報入力シート!Q689="","",基本情報入力シート!Q689)</f>
        <v/>
      </c>
      <c r="E661" s="288" t="str">
        <f>IF(基本情報入力シート!V689="","",基本情報入力シート!V689)</f>
        <v/>
      </c>
      <c r="F661" s="288" t="str">
        <f>IF(基本情報入力シート!W689="","",基本情報入力シート!W689)</f>
        <v/>
      </c>
      <c r="G661" s="288" t="str">
        <f>IF(基本情報入力シート!X689="","",基本情報入力シート!X689)</f>
        <v/>
      </c>
      <c r="H661" s="427" t="str">
        <f>IF(基本情報入力シート!Z689="","",基本情報入力シート!Z689)</f>
        <v/>
      </c>
      <c r="I661" s="428" t="str">
        <f>IF(基本情報入力シート!AC689&lt;&gt;"", 基本情報入力シート!AC689, "")</f>
        <v/>
      </c>
      <c r="J661" s="429" t="str">
        <f>IF(基本情報入力シート!AA689="","",基本情報入力シート!AA689)</f>
        <v/>
      </c>
      <c r="K661" s="56" t="str">
        <f>IF(基本情報入力シート!AB689="","",基本情報入力シート!AB689)</f>
        <v/>
      </c>
      <c r="L661" s="430" t="str">
        <f>IF(G661="","",VLOOKUP(G661,【参考】数式用!$A$3:$C$46,3,FALSE))</f>
        <v/>
      </c>
      <c r="M661" s="289" t="str">
        <f t="shared" si="53"/>
        <v/>
      </c>
      <c r="N661" s="259"/>
      <c r="O661" s="259"/>
      <c r="P661" s="259"/>
      <c r="Q661" s="213"/>
      <c r="R661" s="58"/>
      <c r="S661" s="683" t="str">
        <f t="shared" si="54"/>
        <v/>
      </c>
      <c r="T661" s="683"/>
      <c r="U661" s="683"/>
      <c r="V661" s="683"/>
      <c r="W661" s="683"/>
      <c r="X661" s="683"/>
      <c r="Y661" s="683"/>
      <c r="Z661" s="683"/>
      <c r="AA661" s="683"/>
      <c r="AB661" s="683"/>
      <c r="AC661" s="683"/>
      <c r="AE661" s="294" t="str">
        <f t="shared" si="55"/>
        <v/>
      </c>
      <c r="AF661" s="294" t="str">
        <f t="shared" si="56"/>
        <v>×</v>
      </c>
      <c r="AG661" s="284" t="e">
        <f>D661&amp;I661&amp;#REF!</f>
        <v>#REF!</v>
      </c>
      <c r="AH661" s="285" t="e">
        <f>IF(#REF!="○", F661, "")</f>
        <v>#REF!</v>
      </c>
    </row>
    <row r="662" spans="1:34" ht="36.75" customHeight="1">
      <c r="A662" s="286">
        <f t="shared" si="57"/>
        <v>652</v>
      </c>
      <c r="B662" s="287" t="str">
        <f>IF(基本情報入力シート!B690="","",基本情報入力シート!B690)</f>
        <v/>
      </c>
      <c r="C662" s="288" t="str">
        <f>IF(基本情報入力シート!L690="","",基本情報入力シート!L690)</f>
        <v/>
      </c>
      <c r="D662" s="288" t="str">
        <f>IF(基本情報入力シート!Q690="","",基本情報入力シート!Q690)</f>
        <v/>
      </c>
      <c r="E662" s="288" t="str">
        <f>IF(基本情報入力シート!V690="","",基本情報入力シート!V690)</f>
        <v/>
      </c>
      <c r="F662" s="288" t="str">
        <f>IF(基本情報入力シート!W690="","",基本情報入力シート!W690)</f>
        <v/>
      </c>
      <c r="G662" s="288" t="str">
        <f>IF(基本情報入力シート!X690="","",基本情報入力シート!X690)</f>
        <v/>
      </c>
      <c r="H662" s="427" t="str">
        <f>IF(基本情報入力シート!Z690="","",基本情報入力シート!Z690)</f>
        <v/>
      </c>
      <c r="I662" s="428" t="str">
        <f>IF(基本情報入力シート!AC690&lt;&gt;"", 基本情報入力シート!AC690, "")</f>
        <v/>
      </c>
      <c r="J662" s="429" t="str">
        <f>IF(基本情報入力シート!AA690="","",基本情報入力シート!AA690)</f>
        <v/>
      </c>
      <c r="K662" s="56" t="str">
        <f>IF(基本情報入力シート!AB690="","",基本情報入力シート!AB690)</f>
        <v/>
      </c>
      <c r="L662" s="430" t="str">
        <f>IF(G662="","",VLOOKUP(G662,【参考】数式用!$A$3:$C$46,3,FALSE))</f>
        <v/>
      </c>
      <c r="M662" s="289" t="str">
        <f t="shared" si="53"/>
        <v/>
      </c>
      <c r="N662" s="259"/>
      <c r="O662" s="259"/>
      <c r="P662" s="259"/>
      <c r="Q662" s="213"/>
      <c r="R662" s="58"/>
      <c r="S662" s="683" t="str">
        <f t="shared" si="54"/>
        <v/>
      </c>
      <c r="T662" s="683"/>
      <c r="U662" s="683"/>
      <c r="V662" s="683"/>
      <c r="W662" s="683"/>
      <c r="X662" s="683"/>
      <c r="Y662" s="683"/>
      <c r="Z662" s="683"/>
      <c r="AA662" s="683"/>
      <c r="AB662" s="683"/>
      <c r="AC662" s="683"/>
      <c r="AE662" s="294" t="str">
        <f t="shared" si="55"/>
        <v/>
      </c>
      <c r="AF662" s="294" t="str">
        <f t="shared" si="56"/>
        <v>×</v>
      </c>
      <c r="AG662" s="284" t="e">
        <f>D662&amp;I662&amp;#REF!</f>
        <v>#REF!</v>
      </c>
      <c r="AH662" s="285" t="e">
        <f>IF(#REF!="○", F662, "")</f>
        <v>#REF!</v>
      </c>
    </row>
    <row r="663" spans="1:34" ht="36.75" customHeight="1">
      <c r="A663" s="286">
        <f t="shared" si="57"/>
        <v>653</v>
      </c>
      <c r="B663" s="287" t="str">
        <f>IF(基本情報入力シート!B691="","",基本情報入力シート!B691)</f>
        <v/>
      </c>
      <c r="C663" s="288" t="str">
        <f>IF(基本情報入力シート!L691="","",基本情報入力シート!L691)</f>
        <v/>
      </c>
      <c r="D663" s="288" t="str">
        <f>IF(基本情報入力シート!Q691="","",基本情報入力シート!Q691)</f>
        <v/>
      </c>
      <c r="E663" s="288" t="str">
        <f>IF(基本情報入力シート!V691="","",基本情報入力シート!V691)</f>
        <v/>
      </c>
      <c r="F663" s="288" t="str">
        <f>IF(基本情報入力シート!W691="","",基本情報入力シート!W691)</f>
        <v/>
      </c>
      <c r="G663" s="288" t="str">
        <f>IF(基本情報入力シート!X691="","",基本情報入力シート!X691)</f>
        <v/>
      </c>
      <c r="H663" s="427" t="str">
        <f>IF(基本情報入力シート!Z691="","",基本情報入力シート!Z691)</f>
        <v/>
      </c>
      <c r="I663" s="428" t="str">
        <f>IF(基本情報入力シート!AC691&lt;&gt;"", 基本情報入力シート!AC691, "")</f>
        <v/>
      </c>
      <c r="J663" s="429" t="str">
        <f>IF(基本情報入力シート!AA691="","",基本情報入力シート!AA691)</f>
        <v/>
      </c>
      <c r="K663" s="56" t="str">
        <f>IF(基本情報入力シート!AB691="","",基本情報入力シート!AB691)</f>
        <v/>
      </c>
      <c r="L663" s="430" t="str">
        <f>IF(G663="","",VLOOKUP(G663,【参考】数式用!$A$3:$C$46,3,FALSE))</f>
        <v/>
      </c>
      <c r="M663" s="289" t="str">
        <f t="shared" si="53"/>
        <v/>
      </c>
      <c r="N663" s="259"/>
      <c r="O663" s="259"/>
      <c r="P663" s="259"/>
      <c r="Q663" s="213"/>
      <c r="R663" s="58"/>
      <c r="S663" s="683" t="str">
        <f t="shared" si="54"/>
        <v/>
      </c>
      <c r="T663" s="683"/>
      <c r="U663" s="683"/>
      <c r="V663" s="683"/>
      <c r="W663" s="683"/>
      <c r="X663" s="683"/>
      <c r="Y663" s="683"/>
      <c r="Z663" s="683"/>
      <c r="AA663" s="683"/>
      <c r="AB663" s="683"/>
      <c r="AC663" s="683"/>
      <c r="AE663" s="294" t="str">
        <f t="shared" si="55"/>
        <v/>
      </c>
      <c r="AF663" s="294" t="str">
        <f t="shared" si="56"/>
        <v>×</v>
      </c>
      <c r="AG663" s="284" t="e">
        <f>D663&amp;I663&amp;#REF!</f>
        <v>#REF!</v>
      </c>
      <c r="AH663" s="285" t="e">
        <f>IF(#REF!="○", F663, "")</f>
        <v>#REF!</v>
      </c>
    </row>
    <row r="664" spans="1:34" ht="36.75" customHeight="1">
      <c r="A664" s="286">
        <f t="shared" si="57"/>
        <v>654</v>
      </c>
      <c r="B664" s="287" t="str">
        <f>IF(基本情報入力シート!B692="","",基本情報入力シート!B692)</f>
        <v/>
      </c>
      <c r="C664" s="288" t="str">
        <f>IF(基本情報入力シート!L692="","",基本情報入力シート!L692)</f>
        <v/>
      </c>
      <c r="D664" s="288" t="str">
        <f>IF(基本情報入力シート!Q692="","",基本情報入力シート!Q692)</f>
        <v/>
      </c>
      <c r="E664" s="288" t="str">
        <f>IF(基本情報入力シート!V692="","",基本情報入力シート!V692)</f>
        <v/>
      </c>
      <c r="F664" s="288" t="str">
        <f>IF(基本情報入力シート!W692="","",基本情報入力シート!W692)</f>
        <v/>
      </c>
      <c r="G664" s="288" t="str">
        <f>IF(基本情報入力シート!X692="","",基本情報入力シート!X692)</f>
        <v/>
      </c>
      <c r="H664" s="427" t="str">
        <f>IF(基本情報入力シート!Z692="","",基本情報入力シート!Z692)</f>
        <v/>
      </c>
      <c r="I664" s="428" t="str">
        <f>IF(基本情報入力シート!AC692&lt;&gt;"", 基本情報入力シート!AC692, "")</f>
        <v/>
      </c>
      <c r="J664" s="429" t="str">
        <f>IF(基本情報入力シート!AA692="","",基本情報入力シート!AA692)</f>
        <v/>
      </c>
      <c r="K664" s="56" t="str">
        <f>IF(基本情報入力シート!AB692="","",基本情報入力シート!AB692)</f>
        <v/>
      </c>
      <c r="L664" s="430" t="str">
        <f>IF(G664="","",VLOOKUP(G664,【参考】数式用!$A$3:$C$46,3,FALSE))</f>
        <v/>
      </c>
      <c r="M664" s="289" t="str">
        <f t="shared" si="53"/>
        <v/>
      </c>
      <c r="N664" s="259"/>
      <c r="O664" s="259"/>
      <c r="P664" s="259"/>
      <c r="Q664" s="213"/>
      <c r="R664" s="58"/>
      <c r="S664" s="683" t="str">
        <f t="shared" si="54"/>
        <v/>
      </c>
      <c r="T664" s="683"/>
      <c r="U664" s="683"/>
      <c r="V664" s="683"/>
      <c r="W664" s="683"/>
      <c r="X664" s="683"/>
      <c r="Y664" s="683"/>
      <c r="Z664" s="683"/>
      <c r="AA664" s="683"/>
      <c r="AB664" s="683"/>
      <c r="AC664" s="683"/>
      <c r="AE664" s="294" t="str">
        <f t="shared" si="55"/>
        <v/>
      </c>
      <c r="AF664" s="294" t="str">
        <f t="shared" si="56"/>
        <v>×</v>
      </c>
      <c r="AG664" s="284" t="e">
        <f>D664&amp;I664&amp;#REF!</f>
        <v>#REF!</v>
      </c>
      <c r="AH664" s="285" t="e">
        <f>IF(#REF!="○", F664, "")</f>
        <v>#REF!</v>
      </c>
    </row>
    <row r="665" spans="1:34" ht="36.75" customHeight="1">
      <c r="A665" s="286">
        <f t="shared" si="57"/>
        <v>655</v>
      </c>
      <c r="B665" s="287" t="str">
        <f>IF(基本情報入力シート!B693="","",基本情報入力シート!B693)</f>
        <v/>
      </c>
      <c r="C665" s="288" t="str">
        <f>IF(基本情報入力シート!L693="","",基本情報入力シート!L693)</f>
        <v/>
      </c>
      <c r="D665" s="288" t="str">
        <f>IF(基本情報入力シート!Q693="","",基本情報入力シート!Q693)</f>
        <v/>
      </c>
      <c r="E665" s="288" t="str">
        <f>IF(基本情報入力シート!V693="","",基本情報入力シート!V693)</f>
        <v/>
      </c>
      <c r="F665" s="288" t="str">
        <f>IF(基本情報入力シート!W693="","",基本情報入力シート!W693)</f>
        <v/>
      </c>
      <c r="G665" s="288" t="str">
        <f>IF(基本情報入力シート!X693="","",基本情報入力シート!X693)</f>
        <v/>
      </c>
      <c r="H665" s="427" t="str">
        <f>IF(基本情報入力シート!Z693="","",基本情報入力シート!Z693)</f>
        <v/>
      </c>
      <c r="I665" s="428" t="str">
        <f>IF(基本情報入力シート!AC693&lt;&gt;"", 基本情報入力シート!AC693, "")</f>
        <v/>
      </c>
      <c r="J665" s="429" t="str">
        <f>IF(基本情報入力シート!AA693="","",基本情報入力シート!AA693)</f>
        <v/>
      </c>
      <c r="K665" s="56" t="str">
        <f>IF(基本情報入力シート!AB693="","",基本情報入力シート!AB693)</f>
        <v/>
      </c>
      <c r="L665" s="430" t="str">
        <f>IF(G665="","",VLOOKUP(G665,【参考】数式用!$A$3:$C$46,3,FALSE))</f>
        <v/>
      </c>
      <c r="M665" s="289" t="str">
        <f t="shared" si="53"/>
        <v/>
      </c>
      <c r="N665" s="259"/>
      <c r="O665" s="259"/>
      <c r="P665" s="259"/>
      <c r="Q665" s="213"/>
      <c r="R665" s="58"/>
      <c r="S665" s="683" t="str">
        <f t="shared" si="54"/>
        <v/>
      </c>
      <c r="T665" s="683"/>
      <c r="U665" s="683"/>
      <c r="V665" s="683"/>
      <c r="W665" s="683"/>
      <c r="X665" s="683"/>
      <c r="Y665" s="683"/>
      <c r="Z665" s="683"/>
      <c r="AA665" s="683"/>
      <c r="AB665" s="683"/>
      <c r="AC665" s="683"/>
      <c r="AE665" s="294" t="str">
        <f t="shared" si="55"/>
        <v/>
      </c>
      <c r="AF665" s="294" t="str">
        <f t="shared" si="56"/>
        <v>×</v>
      </c>
      <c r="AG665" s="284" t="e">
        <f>D665&amp;I665&amp;#REF!</f>
        <v>#REF!</v>
      </c>
      <c r="AH665" s="285" t="e">
        <f>IF(#REF!="○", F665, "")</f>
        <v>#REF!</v>
      </c>
    </row>
    <row r="666" spans="1:34" ht="36.75" customHeight="1">
      <c r="A666" s="286">
        <f t="shared" si="57"/>
        <v>656</v>
      </c>
      <c r="B666" s="287" t="str">
        <f>IF(基本情報入力シート!B694="","",基本情報入力シート!B694)</f>
        <v/>
      </c>
      <c r="C666" s="288" t="str">
        <f>IF(基本情報入力シート!L694="","",基本情報入力シート!L694)</f>
        <v/>
      </c>
      <c r="D666" s="288" t="str">
        <f>IF(基本情報入力シート!Q694="","",基本情報入力シート!Q694)</f>
        <v/>
      </c>
      <c r="E666" s="288" t="str">
        <f>IF(基本情報入力シート!V694="","",基本情報入力シート!V694)</f>
        <v/>
      </c>
      <c r="F666" s="288" t="str">
        <f>IF(基本情報入力シート!W694="","",基本情報入力シート!W694)</f>
        <v/>
      </c>
      <c r="G666" s="288" t="str">
        <f>IF(基本情報入力シート!X694="","",基本情報入力シート!X694)</f>
        <v/>
      </c>
      <c r="H666" s="427" t="str">
        <f>IF(基本情報入力シート!Z694="","",基本情報入力シート!Z694)</f>
        <v/>
      </c>
      <c r="I666" s="428" t="str">
        <f>IF(基本情報入力シート!AC694&lt;&gt;"", 基本情報入力シート!AC694, "")</f>
        <v/>
      </c>
      <c r="J666" s="429" t="str">
        <f>IF(基本情報入力シート!AA694="","",基本情報入力シート!AA694)</f>
        <v/>
      </c>
      <c r="K666" s="56" t="str">
        <f>IF(基本情報入力シート!AB694="","",基本情報入力シート!AB694)</f>
        <v/>
      </c>
      <c r="L666" s="430" t="str">
        <f>IF(G666="","",VLOOKUP(G666,【参考】数式用!$A$3:$C$46,3,FALSE))</f>
        <v/>
      </c>
      <c r="M666" s="289" t="str">
        <f t="shared" si="53"/>
        <v/>
      </c>
      <c r="N666" s="259"/>
      <c r="O666" s="259"/>
      <c r="P666" s="259"/>
      <c r="Q666" s="213"/>
      <c r="R666" s="58"/>
      <c r="S666" s="683" t="str">
        <f t="shared" si="54"/>
        <v/>
      </c>
      <c r="T666" s="683"/>
      <c r="U666" s="683"/>
      <c r="V666" s="683"/>
      <c r="W666" s="683"/>
      <c r="X666" s="683"/>
      <c r="Y666" s="683"/>
      <c r="Z666" s="683"/>
      <c r="AA666" s="683"/>
      <c r="AB666" s="683"/>
      <c r="AC666" s="683"/>
      <c r="AE666" s="294" t="str">
        <f t="shared" si="55"/>
        <v/>
      </c>
      <c r="AF666" s="294" t="str">
        <f t="shared" si="56"/>
        <v>×</v>
      </c>
      <c r="AG666" s="284" t="e">
        <f>D666&amp;I666&amp;#REF!</f>
        <v>#REF!</v>
      </c>
      <c r="AH666" s="285" t="e">
        <f>IF(#REF!="○", F666, "")</f>
        <v>#REF!</v>
      </c>
    </row>
    <row r="667" spans="1:34" ht="36.75" customHeight="1">
      <c r="A667" s="286">
        <f t="shared" si="57"/>
        <v>657</v>
      </c>
      <c r="B667" s="287" t="str">
        <f>IF(基本情報入力シート!B695="","",基本情報入力シート!B695)</f>
        <v/>
      </c>
      <c r="C667" s="288" t="str">
        <f>IF(基本情報入力シート!L695="","",基本情報入力シート!L695)</f>
        <v/>
      </c>
      <c r="D667" s="288" t="str">
        <f>IF(基本情報入力シート!Q695="","",基本情報入力シート!Q695)</f>
        <v/>
      </c>
      <c r="E667" s="288" t="str">
        <f>IF(基本情報入力シート!V695="","",基本情報入力シート!V695)</f>
        <v/>
      </c>
      <c r="F667" s="288" t="str">
        <f>IF(基本情報入力シート!W695="","",基本情報入力シート!W695)</f>
        <v/>
      </c>
      <c r="G667" s="288" t="str">
        <f>IF(基本情報入力シート!X695="","",基本情報入力シート!X695)</f>
        <v/>
      </c>
      <c r="H667" s="427" t="str">
        <f>IF(基本情報入力シート!Z695="","",基本情報入力シート!Z695)</f>
        <v/>
      </c>
      <c r="I667" s="428" t="str">
        <f>IF(基本情報入力シート!AC695&lt;&gt;"", 基本情報入力シート!AC695, "")</f>
        <v/>
      </c>
      <c r="J667" s="429" t="str">
        <f>IF(基本情報入力シート!AA695="","",基本情報入力シート!AA695)</f>
        <v/>
      </c>
      <c r="K667" s="56" t="str">
        <f>IF(基本情報入力シート!AB695="","",基本情報入力シート!AB695)</f>
        <v/>
      </c>
      <c r="L667" s="430" t="str">
        <f>IF(G667="","",VLOOKUP(G667,【参考】数式用!$A$3:$C$46,3,FALSE))</f>
        <v/>
      </c>
      <c r="M667" s="289" t="str">
        <f t="shared" si="53"/>
        <v/>
      </c>
      <c r="N667" s="259"/>
      <c r="O667" s="259"/>
      <c r="P667" s="259"/>
      <c r="Q667" s="213"/>
      <c r="R667" s="58"/>
      <c r="S667" s="683" t="str">
        <f t="shared" si="54"/>
        <v/>
      </c>
      <c r="T667" s="683"/>
      <c r="U667" s="683"/>
      <c r="V667" s="683"/>
      <c r="W667" s="683"/>
      <c r="X667" s="683"/>
      <c r="Y667" s="683"/>
      <c r="Z667" s="683"/>
      <c r="AA667" s="683"/>
      <c r="AB667" s="683"/>
      <c r="AC667" s="683"/>
      <c r="AE667" s="294" t="str">
        <f t="shared" si="55"/>
        <v/>
      </c>
      <c r="AF667" s="294" t="str">
        <f t="shared" si="56"/>
        <v>×</v>
      </c>
      <c r="AG667" s="284" t="e">
        <f>D667&amp;I667&amp;#REF!</f>
        <v>#REF!</v>
      </c>
      <c r="AH667" s="285" t="e">
        <f>IF(#REF!="○", F667, "")</f>
        <v>#REF!</v>
      </c>
    </row>
    <row r="668" spans="1:34" ht="36.75" customHeight="1">
      <c r="A668" s="286">
        <f t="shared" si="57"/>
        <v>658</v>
      </c>
      <c r="B668" s="287" t="str">
        <f>IF(基本情報入力シート!B696="","",基本情報入力シート!B696)</f>
        <v/>
      </c>
      <c r="C668" s="288" t="str">
        <f>IF(基本情報入力シート!L696="","",基本情報入力シート!L696)</f>
        <v/>
      </c>
      <c r="D668" s="288" t="str">
        <f>IF(基本情報入力シート!Q696="","",基本情報入力シート!Q696)</f>
        <v/>
      </c>
      <c r="E668" s="288" t="str">
        <f>IF(基本情報入力シート!V696="","",基本情報入力シート!V696)</f>
        <v/>
      </c>
      <c r="F668" s="288" t="str">
        <f>IF(基本情報入力シート!W696="","",基本情報入力シート!W696)</f>
        <v/>
      </c>
      <c r="G668" s="288" t="str">
        <f>IF(基本情報入力シート!X696="","",基本情報入力シート!X696)</f>
        <v/>
      </c>
      <c r="H668" s="427" t="str">
        <f>IF(基本情報入力シート!Z696="","",基本情報入力シート!Z696)</f>
        <v/>
      </c>
      <c r="I668" s="428" t="str">
        <f>IF(基本情報入力シート!AC696&lt;&gt;"", 基本情報入力シート!AC696, "")</f>
        <v/>
      </c>
      <c r="J668" s="429" t="str">
        <f>IF(基本情報入力シート!AA696="","",基本情報入力シート!AA696)</f>
        <v/>
      </c>
      <c r="K668" s="56" t="str">
        <f>IF(基本情報入力シート!AB696="","",基本情報入力シート!AB696)</f>
        <v/>
      </c>
      <c r="L668" s="430" t="str">
        <f>IF(G668="","",VLOOKUP(G668,【参考】数式用!$A$3:$C$46,3,FALSE))</f>
        <v/>
      </c>
      <c r="M668" s="289" t="str">
        <f t="shared" si="53"/>
        <v/>
      </c>
      <c r="N668" s="259"/>
      <c r="O668" s="259"/>
      <c r="P668" s="259"/>
      <c r="Q668" s="213"/>
      <c r="R668" s="58"/>
      <c r="S668" s="683" t="str">
        <f t="shared" si="54"/>
        <v/>
      </c>
      <c r="T668" s="683"/>
      <c r="U668" s="683"/>
      <c r="V668" s="683"/>
      <c r="W668" s="683"/>
      <c r="X668" s="683"/>
      <c r="Y668" s="683"/>
      <c r="Z668" s="683"/>
      <c r="AA668" s="683"/>
      <c r="AB668" s="683"/>
      <c r="AC668" s="683"/>
      <c r="AE668" s="294" t="str">
        <f t="shared" si="55"/>
        <v/>
      </c>
      <c r="AF668" s="294" t="str">
        <f t="shared" si="56"/>
        <v>×</v>
      </c>
      <c r="AG668" s="284" t="e">
        <f>D668&amp;I668&amp;#REF!</f>
        <v>#REF!</v>
      </c>
      <c r="AH668" s="285" t="e">
        <f>IF(#REF!="○", F668, "")</f>
        <v>#REF!</v>
      </c>
    </row>
    <row r="669" spans="1:34" ht="36.75" customHeight="1">
      <c r="A669" s="286">
        <f t="shared" si="57"/>
        <v>659</v>
      </c>
      <c r="B669" s="287" t="str">
        <f>IF(基本情報入力シート!B697="","",基本情報入力シート!B697)</f>
        <v/>
      </c>
      <c r="C669" s="288" t="str">
        <f>IF(基本情報入力シート!L697="","",基本情報入力シート!L697)</f>
        <v/>
      </c>
      <c r="D669" s="288" t="str">
        <f>IF(基本情報入力シート!Q697="","",基本情報入力シート!Q697)</f>
        <v/>
      </c>
      <c r="E669" s="288" t="str">
        <f>IF(基本情報入力シート!V697="","",基本情報入力シート!V697)</f>
        <v/>
      </c>
      <c r="F669" s="288" t="str">
        <f>IF(基本情報入力シート!W697="","",基本情報入力シート!W697)</f>
        <v/>
      </c>
      <c r="G669" s="288" t="str">
        <f>IF(基本情報入力シート!X697="","",基本情報入力シート!X697)</f>
        <v/>
      </c>
      <c r="H669" s="427" t="str">
        <f>IF(基本情報入力シート!Z697="","",基本情報入力シート!Z697)</f>
        <v/>
      </c>
      <c r="I669" s="428" t="str">
        <f>IF(基本情報入力シート!AC697&lt;&gt;"", 基本情報入力シート!AC697, "")</f>
        <v/>
      </c>
      <c r="J669" s="429" t="str">
        <f>IF(基本情報入力シート!AA697="","",基本情報入力シート!AA697)</f>
        <v/>
      </c>
      <c r="K669" s="56" t="str">
        <f>IF(基本情報入力シート!AB697="","",基本情報入力シート!AB697)</f>
        <v/>
      </c>
      <c r="L669" s="430" t="str">
        <f>IF(G669="","",VLOOKUP(G669,【参考】数式用!$A$3:$C$46,3,FALSE))</f>
        <v/>
      </c>
      <c r="M669" s="289" t="str">
        <f t="shared" si="53"/>
        <v/>
      </c>
      <c r="N669" s="259"/>
      <c r="O669" s="259"/>
      <c r="P669" s="259"/>
      <c r="Q669" s="213"/>
      <c r="R669" s="58"/>
      <c r="S669" s="683" t="str">
        <f t="shared" si="54"/>
        <v/>
      </c>
      <c r="T669" s="683"/>
      <c r="U669" s="683"/>
      <c r="V669" s="683"/>
      <c r="W669" s="683"/>
      <c r="X669" s="683"/>
      <c r="Y669" s="683"/>
      <c r="Z669" s="683"/>
      <c r="AA669" s="683"/>
      <c r="AB669" s="683"/>
      <c r="AC669" s="683"/>
      <c r="AE669" s="294" t="str">
        <f t="shared" si="55"/>
        <v/>
      </c>
      <c r="AF669" s="294" t="str">
        <f t="shared" si="56"/>
        <v>×</v>
      </c>
      <c r="AG669" s="284" t="e">
        <f>D669&amp;I669&amp;#REF!</f>
        <v>#REF!</v>
      </c>
      <c r="AH669" s="285" t="e">
        <f>IF(#REF!="○", F669, "")</f>
        <v>#REF!</v>
      </c>
    </row>
    <row r="670" spans="1:34" ht="36.75" customHeight="1">
      <c r="A670" s="286">
        <f t="shared" si="57"/>
        <v>660</v>
      </c>
      <c r="B670" s="287" t="str">
        <f>IF(基本情報入力シート!B698="","",基本情報入力シート!B698)</f>
        <v/>
      </c>
      <c r="C670" s="288" t="str">
        <f>IF(基本情報入力シート!L698="","",基本情報入力シート!L698)</f>
        <v/>
      </c>
      <c r="D670" s="288" t="str">
        <f>IF(基本情報入力シート!Q698="","",基本情報入力シート!Q698)</f>
        <v/>
      </c>
      <c r="E670" s="288" t="str">
        <f>IF(基本情報入力シート!V698="","",基本情報入力シート!V698)</f>
        <v/>
      </c>
      <c r="F670" s="288" t="str">
        <f>IF(基本情報入力シート!W698="","",基本情報入力シート!W698)</f>
        <v/>
      </c>
      <c r="G670" s="288" t="str">
        <f>IF(基本情報入力シート!X698="","",基本情報入力シート!X698)</f>
        <v/>
      </c>
      <c r="H670" s="427" t="str">
        <f>IF(基本情報入力シート!Z698="","",基本情報入力シート!Z698)</f>
        <v/>
      </c>
      <c r="I670" s="428" t="str">
        <f>IF(基本情報入力シート!AC698&lt;&gt;"", 基本情報入力シート!AC698, "")</f>
        <v/>
      </c>
      <c r="J670" s="429" t="str">
        <f>IF(基本情報入力シート!AA698="","",基本情報入力シート!AA698)</f>
        <v/>
      </c>
      <c r="K670" s="56" t="str">
        <f>IF(基本情報入力シート!AB698="","",基本情報入力シート!AB698)</f>
        <v/>
      </c>
      <c r="L670" s="430" t="str">
        <f>IF(G670="","",VLOOKUP(G670,【参考】数式用!$A$3:$C$46,3,FALSE))</f>
        <v/>
      </c>
      <c r="M670" s="289" t="str">
        <f t="shared" si="53"/>
        <v/>
      </c>
      <c r="N670" s="259"/>
      <c r="O670" s="259"/>
      <c r="P670" s="259"/>
      <c r="Q670" s="213"/>
      <c r="R670" s="58"/>
      <c r="S670" s="683" t="str">
        <f t="shared" si="54"/>
        <v/>
      </c>
      <c r="T670" s="683"/>
      <c r="U670" s="683"/>
      <c r="V670" s="683"/>
      <c r="W670" s="683"/>
      <c r="X670" s="683"/>
      <c r="Y670" s="683"/>
      <c r="Z670" s="683"/>
      <c r="AA670" s="683"/>
      <c r="AB670" s="683"/>
      <c r="AC670" s="683"/>
      <c r="AE670" s="294" t="str">
        <f t="shared" si="55"/>
        <v/>
      </c>
      <c r="AF670" s="294" t="str">
        <f t="shared" si="56"/>
        <v>×</v>
      </c>
      <c r="AG670" s="284" t="e">
        <f>D670&amp;I670&amp;#REF!</f>
        <v>#REF!</v>
      </c>
      <c r="AH670" s="285" t="e">
        <f>IF(#REF!="○", F670, "")</f>
        <v>#REF!</v>
      </c>
    </row>
    <row r="671" spans="1:34" ht="36.75" customHeight="1">
      <c r="A671" s="286">
        <f t="shared" si="57"/>
        <v>661</v>
      </c>
      <c r="B671" s="287" t="str">
        <f>IF(基本情報入力シート!B699="","",基本情報入力シート!B699)</f>
        <v/>
      </c>
      <c r="C671" s="288" t="str">
        <f>IF(基本情報入力シート!L699="","",基本情報入力シート!L699)</f>
        <v/>
      </c>
      <c r="D671" s="288" t="str">
        <f>IF(基本情報入力シート!Q699="","",基本情報入力シート!Q699)</f>
        <v/>
      </c>
      <c r="E671" s="288" t="str">
        <f>IF(基本情報入力シート!V699="","",基本情報入力シート!V699)</f>
        <v/>
      </c>
      <c r="F671" s="288" t="str">
        <f>IF(基本情報入力シート!W699="","",基本情報入力シート!W699)</f>
        <v/>
      </c>
      <c r="G671" s="288" t="str">
        <f>IF(基本情報入力シート!X699="","",基本情報入力シート!X699)</f>
        <v/>
      </c>
      <c r="H671" s="427" t="str">
        <f>IF(基本情報入力シート!Z699="","",基本情報入力シート!Z699)</f>
        <v/>
      </c>
      <c r="I671" s="428" t="str">
        <f>IF(基本情報入力シート!AC699&lt;&gt;"", 基本情報入力シート!AC699, "")</f>
        <v/>
      </c>
      <c r="J671" s="429" t="str">
        <f>IF(基本情報入力シート!AA699="","",基本情報入力シート!AA699)</f>
        <v/>
      </c>
      <c r="K671" s="56" t="str">
        <f>IF(基本情報入力シート!AB699="","",基本情報入力シート!AB699)</f>
        <v/>
      </c>
      <c r="L671" s="430" t="str">
        <f>IF(G671="","",VLOOKUP(G671,【参考】数式用!$A$3:$C$46,3,FALSE))</f>
        <v/>
      </c>
      <c r="M671" s="289" t="str">
        <f t="shared" si="53"/>
        <v/>
      </c>
      <c r="N671" s="259"/>
      <c r="O671" s="259"/>
      <c r="P671" s="259"/>
      <c r="Q671" s="213"/>
      <c r="R671" s="58"/>
      <c r="S671" s="683" t="str">
        <f t="shared" si="54"/>
        <v/>
      </c>
      <c r="T671" s="683"/>
      <c r="U671" s="683"/>
      <c r="V671" s="683"/>
      <c r="W671" s="683"/>
      <c r="X671" s="683"/>
      <c r="Y671" s="683"/>
      <c r="Z671" s="683"/>
      <c r="AA671" s="683"/>
      <c r="AB671" s="683"/>
      <c r="AC671" s="683"/>
      <c r="AE671" s="294" t="str">
        <f t="shared" si="55"/>
        <v/>
      </c>
      <c r="AF671" s="294" t="str">
        <f t="shared" si="56"/>
        <v>×</v>
      </c>
      <c r="AG671" s="284" t="e">
        <f>D671&amp;I671&amp;#REF!</f>
        <v>#REF!</v>
      </c>
      <c r="AH671" s="285" t="e">
        <f>IF(#REF!="○", F671, "")</f>
        <v>#REF!</v>
      </c>
    </row>
    <row r="672" spans="1:34" ht="36.75" customHeight="1">
      <c r="A672" s="286">
        <f t="shared" si="57"/>
        <v>662</v>
      </c>
      <c r="B672" s="287" t="str">
        <f>IF(基本情報入力シート!B700="","",基本情報入力シート!B700)</f>
        <v/>
      </c>
      <c r="C672" s="288" t="str">
        <f>IF(基本情報入力シート!L700="","",基本情報入力シート!L700)</f>
        <v/>
      </c>
      <c r="D672" s="288" t="str">
        <f>IF(基本情報入力シート!Q700="","",基本情報入力シート!Q700)</f>
        <v/>
      </c>
      <c r="E672" s="288" t="str">
        <f>IF(基本情報入力シート!V700="","",基本情報入力シート!V700)</f>
        <v/>
      </c>
      <c r="F672" s="288" t="str">
        <f>IF(基本情報入力シート!W700="","",基本情報入力シート!W700)</f>
        <v/>
      </c>
      <c r="G672" s="288" t="str">
        <f>IF(基本情報入力シート!X700="","",基本情報入力シート!X700)</f>
        <v/>
      </c>
      <c r="H672" s="427" t="str">
        <f>IF(基本情報入力シート!Z700="","",基本情報入力シート!Z700)</f>
        <v/>
      </c>
      <c r="I672" s="428" t="str">
        <f>IF(基本情報入力シート!AC700&lt;&gt;"", 基本情報入力シート!AC700, "")</f>
        <v/>
      </c>
      <c r="J672" s="429" t="str">
        <f>IF(基本情報入力シート!AA700="","",基本情報入力シート!AA700)</f>
        <v/>
      </c>
      <c r="K672" s="56" t="str">
        <f>IF(基本情報入力シート!AB700="","",基本情報入力シート!AB700)</f>
        <v/>
      </c>
      <c r="L672" s="430" t="str">
        <f>IF(G672="","",VLOOKUP(G672,【参考】数式用!$A$3:$C$46,3,FALSE))</f>
        <v/>
      </c>
      <c r="M672" s="289" t="str">
        <f t="shared" si="53"/>
        <v/>
      </c>
      <c r="N672" s="259"/>
      <c r="O672" s="259"/>
      <c r="P672" s="259"/>
      <c r="Q672" s="213"/>
      <c r="R672" s="58"/>
      <c r="S672" s="683" t="str">
        <f t="shared" si="54"/>
        <v/>
      </c>
      <c r="T672" s="683"/>
      <c r="U672" s="683"/>
      <c r="V672" s="683"/>
      <c r="W672" s="683"/>
      <c r="X672" s="683"/>
      <c r="Y672" s="683"/>
      <c r="Z672" s="683"/>
      <c r="AA672" s="683"/>
      <c r="AB672" s="683"/>
      <c r="AC672" s="683"/>
      <c r="AE672" s="294" t="str">
        <f t="shared" si="55"/>
        <v/>
      </c>
      <c r="AF672" s="294" t="str">
        <f t="shared" si="56"/>
        <v>×</v>
      </c>
      <c r="AG672" s="284" t="e">
        <f>D672&amp;I672&amp;#REF!</f>
        <v>#REF!</v>
      </c>
      <c r="AH672" s="285" t="e">
        <f>IF(#REF!="○", F672, "")</f>
        <v>#REF!</v>
      </c>
    </row>
    <row r="673" spans="1:34" ht="36.75" customHeight="1">
      <c r="A673" s="286">
        <f t="shared" si="57"/>
        <v>663</v>
      </c>
      <c r="B673" s="287" t="str">
        <f>IF(基本情報入力シート!B701="","",基本情報入力シート!B701)</f>
        <v/>
      </c>
      <c r="C673" s="288" t="str">
        <f>IF(基本情報入力シート!L701="","",基本情報入力シート!L701)</f>
        <v/>
      </c>
      <c r="D673" s="288" t="str">
        <f>IF(基本情報入力シート!Q701="","",基本情報入力シート!Q701)</f>
        <v/>
      </c>
      <c r="E673" s="288" t="str">
        <f>IF(基本情報入力シート!V701="","",基本情報入力シート!V701)</f>
        <v/>
      </c>
      <c r="F673" s="288" t="str">
        <f>IF(基本情報入力シート!W701="","",基本情報入力シート!W701)</f>
        <v/>
      </c>
      <c r="G673" s="288" t="str">
        <f>IF(基本情報入力シート!X701="","",基本情報入力シート!X701)</f>
        <v/>
      </c>
      <c r="H673" s="427" t="str">
        <f>IF(基本情報入力シート!Z701="","",基本情報入力シート!Z701)</f>
        <v/>
      </c>
      <c r="I673" s="428" t="str">
        <f>IF(基本情報入力シート!AC701&lt;&gt;"", 基本情報入力シート!AC701, "")</f>
        <v/>
      </c>
      <c r="J673" s="429" t="str">
        <f>IF(基本情報入力シート!AA701="","",基本情報入力シート!AA701)</f>
        <v/>
      </c>
      <c r="K673" s="56" t="str">
        <f>IF(基本情報入力シート!AB701="","",基本情報入力シート!AB701)</f>
        <v/>
      </c>
      <c r="L673" s="430" t="str">
        <f>IF(G673="","",VLOOKUP(G673,【参考】数式用!$A$3:$C$46,3,FALSE))</f>
        <v/>
      </c>
      <c r="M673" s="289" t="str">
        <f t="shared" si="53"/>
        <v/>
      </c>
      <c r="N673" s="259"/>
      <c r="O673" s="259"/>
      <c r="P673" s="259"/>
      <c r="Q673" s="213"/>
      <c r="R673" s="58"/>
      <c r="S673" s="683" t="str">
        <f t="shared" si="54"/>
        <v/>
      </c>
      <c r="T673" s="683"/>
      <c r="U673" s="683"/>
      <c r="V673" s="683"/>
      <c r="W673" s="683"/>
      <c r="X673" s="683"/>
      <c r="Y673" s="683"/>
      <c r="Z673" s="683"/>
      <c r="AA673" s="683"/>
      <c r="AB673" s="683"/>
      <c r="AC673" s="683"/>
      <c r="AE673" s="294" t="str">
        <f t="shared" si="55"/>
        <v/>
      </c>
      <c r="AF673" s="294" t="str">
        <f t="shared" si="56"/>
        <v>×</v>
      </c>
      <c r="AG673" s="284" t="e">
        <f>D673&amp;I673&amp;#REF!</f>
        <v>#REF!</v>
      </c>
      <c r="AH673" s="285" t="e">
        <f>IF(#REF!="○", F673, "")</f>
        <v>#REF!</v>
      </c>
    </row>
    <row r="674" spans="1:34" ht="36.75" customHeight="1">
      <c r="A674" s="286">
        <f t="shared" si="57"/>
        <v>664</v>
      </c>
      <c r="B674" s="287" t="str">
        <f>IF(基本情報入力シート!B702="","",基本情報入力シート!B702)</f>
        <v/>
      </c>
      <c r="C674" s="288" t="str">
        <f>IF(基本情報入力シート!L702="","",基本情報入力シート!L702)</f>
        <v/>
      </c>
      <c r="D674" s="288" t="str">
        <f>IF(基本情報入力シート!Q702="","",基本情報入力シート!Q702)</f>
        <v/>
      </c>
      <c r="E674" s="288" t="str">
        <f>IF(基本情報入力シート!V702="","",基本情報入力シート!V702)</f>
        <v/>
      </c>
      <c r="F674" s="288" t="str">
        <f>IF(基本情報入力シート!W702="","",基本情報入力シート!W702)</f>
        <v/>
      </c>
      <c r="G674" s="288" t="str">
        <f>IF(基本情報入力シート!X702="","",基本情報入力シート!X702)</f>
        <v/>
      </c>
      <c r="H674" s="427" t="str">
        <f>IF(基本情報入力シート!Z702="","",基本情報入力シート!Z702)</f>
        <v/>
      </c>
      <c r="I674" s="428" t="str">
        <f>IF(基本情報入力シート!AC702&lt;&gt;"", 基本情報入力シート!AC702, "")</f>
        <v/>
      </c>
      <c r="J674" s="429" t="str">
        <f>IF(基本情報入力シート!AA702="","",基本情報入力シート!AA702)</f>
        <v/>
      </c>
      <c r="K674" s="56" t="str">
        <f>IF(基本情報入力シート!AB702="","",基本情報入力シート!AB702)</f>
        <v/>
      </c>
      <c r="L674" s="430" t="str">
        <f>IF(G674="","",VLOOKUP(G674,【参考】数式用!$A$3:$C$46,3,FALSE))</f>
        <v/>
      </c>
      <c r="M674" s="289" t="str">
        <f t="shared" si="53"/>
        <v/>
      </c>
      <c r="N674" s="259"/>
      <c r="O674" s="259"/>
      <c r="P674" s="259"/>
      <c r="Q674" s="213"/>
      <c r="R674" s="58"/>
      <c r="S674" s="683" t="str">
        <f t="shared" si="54"/>
        <v/>
      </c>
      <c r="T674" s="683"/>
      <c r="U674" s="683"/>
      <c r="V674" s="683"/>
      <c r="W674" s="683"/>
      <c r="X674" s="683"/>
      <c r="Y674" s="683"/>
      <c r="Z674" s="683"/>
      <c r="AA674" s="683"/>
      <c r="AB674" s="683"/>
      <c r="AC674" s="683"/>
      <c r="AE674" s="294" t="str">
        <f t="shared" si="55"/>
        <v/>
      </c>
      <c r="AF674" s="294" t="str">
        <f t="shared" si="56"/>
        <v>×</v>
      </c>
      <c r="AG674" s="284" t="e">
        <f>D674&amp;I674&amp;#REF!</f>
        <v>#REF!</v>
      </c>
      <c r="AH674" s="285" t="e">
        <f>IF(#REF!="○", F674, "")</f>
        <v>#REF!</v>
      </c>
    </row>
    <row r="675" spans="1:34" ht="36.75" customHeight="1">
      <c r="A675" s="286">
        <f t="shared" si="57"/>
        <v>665</v>
      </c>
      <c r="B675" s="287" t="str">
        <f>IF(基本情報入力シート!B703="","",基本情報入力シート!B703)</f>
        <v/>
      </c>
      <c r="C675" s="288" t="str">
        <f>IF(基本情報入力シート!L703="","",基本情報入力シート!L703)</f>
        <v/>
      </c>
      <c r="D675" s="288" t="str">
        <f>IF(基本情報入力シート!Q703="","",基本情報入力シート!Q703)</f>
        <v/>
      </c>
      <c r="E675" s="288" t="str">
        <f>IF(基本情報入力シート!V703="","",基本情報入力シート!V703)</f>
        <v/>
      </c>
      <c r="F675" s="288" t="str">
        <f>IF(基本情報入力シート!W703="","",基本情報入力シート!W703)</f>
        <v/>
      </c>
      <c r="G675" s="288" t="str">
        <f>IF(基本情報入力シート!X703="","",基本情報入力シート!X703)</f>
        <v/>
      </c>
      <c r="H675" s="427" t="str">
        <f>IF(基本情報入力シート!Z703="","",基本情報入力シート!Z703)</f>
        <v/>
      </c>
      <c r="I675" s="428" t="str">
        <f>IF(基本情報入力シート!AC703&lt;&gt;"", 基本情報入力シート!AC703, "")</f>
        <v/>
      </c>
      <c r="J675" s="429" t="str">
        <f>IF(基本情報入力シート!AA703="","",基本情報入力シート!AA703)</f>
        <v/>
      </c>
      <c r="K675" s="56" t="str">
        <f>IF(基本情報入力シート!AB703="","",基本情報入力シート!AB703)</f>
        <v/>
      </c>
      <c r="L675" s="430" t="str">
        <f>IF(G675="","",VLOOKUP(G675,【参考】数式用!$A$3:$C$46,3,FALSE))</f>
        <v/>
      </c>
      <c r="M675" s="289" t="str">
        <f t="shared" si="53"/>
        <v/>
      </c>
      <c r="N675" s="259"/>
      <c r="O675" s="259"/>
      <c r="P675" s="259"/>
      <c r="Q675" s="213"/>
      <c r="R675" s="58"/>
      <c r="S675" s="683" t="str">
        <f t="shared" si="54"/>
        <v/>
      </c>
      <c r="T675" s="683"/>
      <c r="U675" s="683"/>
      <c r="V675" s="683"/>
      <c r="W675" s="683"/>
      <c r="X675" s="683"/>
      <c r="Y675" s="683"/>
      <c r="Z675" s="683"/>
      <c r="AA675" s="683"/>
      <c r="AB675" s="683"/>
      <c r="AC675" s="683"/>
      <c r="AE675" s="294" t="str">
        <f t="shared" si="55"/>
        <v/>
      </c>
      <c r="AF675" s="294" t="str">
        <f t="shared" si="56"/>
        <v>×</v>
      </c>
      <c r="AG675" s="284" t="e">
        <f>D675&amp;I675&amp;#REF!</f>
        <v>#REF!</v>
      </c>
      <c r="AH675" s="285" t="e">
        <f>IF(#REF!="○", F675, "")</f>
        <v>#REF!</v>
      </c>
    </row>
    <row r="676" spans="1:34" ht="36.75" customHeight="1">
      <c r="A676" s="286">
        <f t="shared" si="57"/>
        <v>666</v>
      </c>
      <c r="B676" s="287" t="str">
        <f>IF(基本情報入力シート!B704="","",基本情報入力シート!B704)</f>
        <v/>
      </c>
      <c r="C676" s="288" t="str">
        <f>IF(基本情報入力シート!L704="","",基本情報入力シート!L704)</f>
        <v/>
      </c>
      <c r="D676" s="288" t="str">
        <f>IF(基本情報入力シート!Q704="","",基本情報入力シート!Q704)</f>
        <v/>
      </c>
      <c r="E676" s="288" t="str">
        <f>IF(基本情報入力シート!V704="","",基本情報入力シート!V704)</f>
        <v/>
      </c>
      <c r="F676" s="288" t="str">
        <f>IF(基本情報入力シート!W704="","",基本情報入力シート!W704)</f>
        <v/>
      </c>
      <c r="G676" s="288" t="str">
        <f>IF(基本情報入力シート!X704="","",基本情報入力シート!X704)</f>
        <v/>
      </c>
      <c r="H676" s="427" t="str">
        <f>IF(基本情報入力シート!Z704="","",基本情報入力シート!Z704)</f>
        <v/>
      </c>
      <c r="I676" s="428" t="str">
        <f>IF(基本情報入力シート!AC704&lt;&gt;"", 基本情報入力シート!AC704, "")</f>
        <v/>
      </c>
      <c r="J676" s="429" t="str">
        <f>IF(基本情報入力シート!AA704="","",基本情報入力シート!AA704)</f>
        <v/>
      </c>
      <c r="K676" s="56" t="str">
        <f>IF(基本情報入力シート!AB704="","",基本情報入力シート!AB704)</f>
        <v/>
      </c>
      <c r="L676" s="430" t="str">
        <f>IF(G676="","",VLOOKUP(G676,【参考】数式用!$A$3:$C$46,3,FALSE))</f>
        <v/>
      </c>
      <c r="M676" s="289" t="str">
        <f t="shared" si="53"/>
        <v/>
      </c>
      <c r="N676" s="259"/>
      <c r="O676" s="259"/>
      <c r="P676" s="259"/>
      <c r="Q676" s="213"/>
      <c r="R676" s="58"/>
      <c r="S676" s="683" t="str">
        <f t="shared" si="54"/>
        <v/>
      </c>
      <c r="T676" s="683"/>
      <c r="U676" s="683"/>
      <c r="V676" s="683"/>
      <c r="W676" s="683"/>
      <c r="X676" s="683"/>
      <c r="Y676" s="683"/>
      <c r="Z676" s="683"/>
      <c r="AA676" s="683"/>
      <c r="AB676" s="683"/>
      <c r="AC676" s="683"/>
      <c r="AE676" s="294" t="str">
        <f t="shared" si="55"/>
        <v/>
      </c>
      <c r="AF676" s="294" t="str">
        <f t="shared" si="56"/>
        <v>×</v>
      </c>
      <c r="AG676" s="284" t="e">
        <f>D676&amp;I676&amp;#REF!</f>
        <v>#REF!</v>
      </c>
      <c r="AH676" s="285" t="e">
        <f>IF(#REF!="○", F676, "")</f>
        <v>#REF!</v>
      </c>
    </row>
    <row r="677" spans="1:34" ht="36.75" customHeight="1">
      <c r="A677" s="286">
        <f t="shared" si="57"/>
        <v>667</v>
      </c>
      <c r="B677" s="287" t="str">
        <f>IF(基本情報入力シート!B705="","",基本情報入力シート!B705)</f>
        <v/>
      </c>
      <c r="C677" s="288" t="str">
        <f>IF(基本情報入力シート!L705="","",基本情報入力シート!L705)</f>
        <v/>
      </c>
      <c r="D677" s="288" t="str">
        <f>IF(基本情報入力シート!Q705="","",基本情報入力シート!Q705)</f>
        <v/>
      </c>
      <c r="E677" s="288" t="str">
        <f>IF(基本情報入力シート!V705="","",基本情報入力シート!V705)</f>
        <v/>
      </c>
      <c r="F677" s="288" t="str">
        <f>IF(基本情報入力シート!W705="","",基本情報入力シート!W705)</f>
        <v/>
      </c>
      <c r="G677" s="288" t="str">
        <f>IF(基本情報入力シート!X705="","",基本情報入力シート!X705)</f>
        <v/>
      </c>
      <c r="H677" s="427" t="str">
        <f>IF(基本情報入力シート!Z705="","",基本情報入力シート!Z705)</f>
        <v/>
      </c>
      <c r="I677" s="428" t="str">
        <f>IF(基本情報入力シート!AC705&lt;&gt;"", 基本情報入力シート!AC705, "")</f>
        <v/>
      </c>
      <c r="J677" s="429" t="str">
        <f>IF(基本情報入力シート!AA705="","",基本情報入力シート!AA705)</f>
        <v/>
      </c>
      <c r="K677" s="56" t="str">
        <f>IF(基本情報入力シート!AB705="","",基本情報入力シート!AB705)</f>
        <v/>
      </c>
      <c r="L677" s="430" t="str">
        <f>IF(G677="","",VLOOKUP(G677,【参考】数式用!$A$3:$C$46,3,FALSE))</f>
        <v/>
      </c>
      <c r="M677" s="289" t="str">
        <f t="shared" si="53"/>
        <v/>
      </c>
      <c r="N677" s="259"/>
      <c r="O677" s="259"/>
      <c r="P677" s="259"/>
      <c r="Q677" s="213"/>
      <c r="R677" s="58"/>
      <c r="S677" s="683" t="str">
        <f t="shared" si="54"/>
        <v/>
      </c>
      <c r="T677" s="683"/>
      <c r="U677" s="683"/>
      <c r="V677" s="683"/>
      <c r="W677" s="683"/>
      <c r="X677" s="683"/>
      <c r="Y677" s="683"/>
      <c r="Z677" s="683"/>
      <c r="AA677" s="683"/>
      <c r="AB677" s="683"/>
      <c r="AC677" s="683"/>
      <c r="AE677" s="294" t="str">
        <f t="shared" si="55"/>
        <v/>
      </c>
      <c r="AF677" s="294" t="str">
        <f t="shared" si="56"/>
        <v>×</v>
      </c>
      <c r="AG677" s="284" t="e">
        <f>D677&amp;I677&amp;#REF!</f>
        <v>#REF!</v>
      </c>
      <c r="AH677" s="285" t="e">
        <f>IF(#REF!="○", F677, "")</f>
        <v>#REF!</v>
      </c>
    </row>
    <row r="678" spans="1:34" ht="36.75" customHeight="1">
      <c r="A678" s="286">
        <f t="shared" si="57"/>
        <v>668</v>
      </c>
      <c r="B678" s="287" t="str">
        <f>IF(基本情報入力シート!B706="","",基本情報入力シート!B706)</f>
        <v/>
      </c>
      <c r="C678" s="288" t="str">
        <f>IF(基本情報入力シート!L706="","",基本情報入力シート!L706)</f>
        <v/>
      </c>
      <c r="D678" s="288" t="str">
        <f>IF(基本情報入力シート!Q706="","",基本情報入力シート!Q706)</f>
        <v/>
      </c>
      <c r="E678" s="288" t="str">
        <f>IF(基本情報入力シート!V706="","",基本情報入力シート!V706)</f>
        <v/>
      </c>
      <c r="F678" s="288" t="str">
        <f>IF(基本情報入力シート!W706="","",基本情報入力シート!W706)</f>
        <v/>
      </c>
      <c r="G678" s="288" t="str">
        <f>IF(基本情報入力シート!X706="","",基本情報入力シート!X706)</f>
        <v/>
      </c>
      <c r="H678" s="427" t="str">
        <f>IF(基本情報入力シート!Z706="","",基本情報入力シート!Z706)</f>
        <v/>
      </c>
      <c r="I678" s="428" t="str">
        <f>IF(基本情報入力シート!AC706&lt;&gt;"", 基本情報入力シート!AC706, "")</f>
        <v/>
      </c>
      <c r="J678" s="429" t="str">
        <f>IF(基本情報入力シート!AA706="","",基本情報入力シート!AA706)</f>
        <v/>
      </c>
      <c r="K678" s="56" t="str">
        <f>IF(基本情報入力シート!AB706="","",基本情報入力シート!AB706)</f>
        <v/>
      </c>
      <c r="L678" s="430" t="str">
        <f>IF(G678="","",VLOOKUP(G678,【参考】数式用!$A$3:$C$46,3,FALSE))</f>
        <v/>
      </c>
      <c r="M678" s="289" t="str">
        <f t="shared" si="53"/>
        <v/>
      </c>
      <c r="N678" s="259"/>
      <c r="O678" s="259"/>
      <c r="P678" s="259"/>
      <c r="Q678" s="213"/>
      <c r="R678" s="58"/>
      <c r="S678" s="683" t="str">
        <f t="shared" si="54"/>
        <v/>
      </c>
      <c r="T678" s="683"/>
      <c r="U678" s="683"/>
      <c r="V678" s="683"/>
      <c r="W678" s="683"/>
      <c r="X678" s="683"/>
      <c r="Y678" s="683"/>
      <c r="Z678" s="683"/>
      <c r="AA678" s="683"/>
      <c r="AB678" s="683"/>
      <c r="AC678" s="683"/>
      <c r="AE678" s="294" t="str">
        <f t="shared" si="55"/>
        <v/>
      </c>
      <c r="AF678" s="294" t="str">
        <f t="shared" si="56"/>
        <v>×</v>
      </c>
      <c r="AG678" s="284" t="e">
        <f>D678&amp;I678&amp;#REF!</f>
        <v>#REF!</v>
      </c>
      <c r="AH678" s="285" t="e">
        <f>IF(#REF!="○", F678, "")</f>
        <v>#REF!</v>
      </c>
    </row>
    <row r="679" spans="1:34" ht="36.75" customHeight="1">
      <c r="A679" s="286">
        <f t="shared" si="57"/>
        <v>669</v>
      </c>
      <c r="B679" s="287" t="str">
        <f>IF(基本情報入力シート!B707="","",基本情報入力シート!B707)</f>
        <v/>
      </c>
      <c r="C679" s="288" t="str">
        <f>IF(基本情報入力シート!L707="","",基本情報入力シート!L707)</f>
        <v/>
      </c>
      <c r="D679" s="288" t="str">
        <f>IF(基本情報入力シート!Q707="","",基本情報入力シート!Q707)</f>
        <v/>
      </c>
      <c r="E679" s="288" t="str">
        <f>IF(基本情報入力シート!V707="","",基本情報入力シート!V707)</f>
        <v/>
      </c>
      <c r="F679" s="288" t="str">
        <f>IF(基本情報入力シート!W707="","",基本情報入力シート!W707)</f>
        <v/>
      </c>
      <c r="G679" s="288" t="str">
        <f>IF(基本情報入力シート!X707="","",基本情報入力シート!X707)</f>
        <v/>
      </c>
      <c r="H679" s="427" t="str">
        <f>IF(基本情報入力シート!Z707="","",基本情報入力シート!Z707)</f>
        <v/>
      </c>
      <c r="I679" s="428" t="str">
        <f>IF(基本情報入力シート!AC707&lt;&gt;"", 基本情報入力シート!AC707, "")</f>
        <v/>
      </c>
      <c r="J679" s="429" t="str">
        <f>IF(基本情報入力シート!AA707="","",基本情報入力シート!AA707)</f>
        <v/>
      </c>
      <c r="K679" s="56" t="str">
        <f>IF(基本情報入力シート!AB707="","",基本情報入力シート!AB707)</f>
        <v/>
      </c>
      <c r="L679" s="430" t="str">
        <f>IF(G679="","",VLOOKUP(G679,【参考】数式用!$A$3:$C$46,3,FALSE))</f>
        <v/>
      </c>
      <c r="M679" s="289" t="str">
        <f t="shared" si="53"/>
        <v/>
      </c>
      <c r="N679" s="259"/>
      <c r="O679" s="259"/>
      <c r="P679" s="259"/>
      <c r="Q679" s="213"/>
      <c r="R679" s="58"/>
      <c r="S679" s="683" t="str">
        <f t="shared" si="54"/>
        <v/>
      </c>
      <c r="T679" s="683"/>
      <c r="U679" s="683"/>
      <c r="V679" s="683"/>
      <c r="W679" s="683"/>
      <c r="X679" s="683"/>
      <c r="Y679" s="683"/>
      <c r="Z679" s="683"/>
      <c r="AA679" s="683"/>
      <c r="AB679" s="683"/>
      <c r="AC679" s="683"/>
      <c r="AE679" s="294" t="str">
        <f t="shared" si="55"/>
        <v/>
      </c>
      <c r="AF679" s="294" t="str">
        <f t="shared" si="56"/>
        <v>×</v>
      </c>
      <c r="AG679" s="284" t="e">
        <f>D679&amp;I679&amp;#REF!</f>
        <v>#REF!</v>
      </c>
      <c r="AH679" s="285" t="e">
        <f>IF(#REF!="○", F679, "")</f>
        <v>#REF!</v>
      </c>
    </row>
    <row r="680" spans="1:34" ht="36.75" customHeight="1">
      <c r="A680" s="286">
        <f t="shared" si="57"/>
        <v>670</v>
      </c>
      <c r="B680" s="287" t="str">
        <f>IF(基本情報入力シート!B708="","",基本情報入力シート!B708)</f>
        <v/>
      </c>
      <c r="C680" s="288" t="str">
        <f>IF(基本情報入力シート!L708="","",基本情報入力シート!L708)</f>
        <v/>
      </c>
      <c r="D680" s="288" t="str">
        <f>IF(基本情報入力シート!Q708="","",基本情報入力シート!Q708)</f>
        <v/>
      </c>
      <c r="E680" s="288" t="str">
        <f>IF(基本情報入力シート!V708="","",基本情報入力シート!V708)</f>
        <v/>
      </c>
      <c r="F680" s="288" t="str">
        <f>IF(基本情報入力シート!W708="","",基本情報入力シート!W708)</f>
        <v/>
      </c>
      <c r="G680" s="288" t="str">
        <f>IF(基本情報入力シート!X708="","",基本情報入力シート!X708)</f>
        <v/>
      </c>
      <c r="H680" s="427" t="str">
        <f>IF(基本情報入力シート!Z708="","",基本情報入力シート!Z708)</f>
        <v/>
      </c>
      <c r="I680" s="428" t="str">
        <f>IF(基本情報入力シート!AC708&lt;&gt;"", 基本情報入力シート!AC708, "")</f>
        <v/>
      </c>
      <c r="J680" s="429" t="str">
        <f>IF(基本情報入力シート!AA708="","",基本情報入力シート!AA708)</f>
        <v/>
      </c>
      <c r="K680" s="56" t="str">
        <f>IF(基本情報入力シート!AB708="","",基本情報入力シート!AB708)</f>
        <v/>
      </c>
      <c r="L680" s="430" t="str">
        <f>IF(G680="","",VLOOKUP(G680,【参考】数式用!$A$3:$C$46,3,FALSE))</f>
        <v/>
      </c>
      <c r="M680" s="289" t="str">
        <f t="shared" si="53"/>
        <v/>
      </c>
      <c r="N680" s="259"/>
      <c r="O680" s="259"/>
      <c r="P680" s="259"/>
      <c r="Q680" s="213"/>
      <c r="R680" s="58"/>
      <c r="S680" s="683" t="str">
        <f t="shared" si="54"/>
        <v/>
      </c>
      <c r="T680" s="683"/>
      <c r="U680" s="683"/>
      <c r="V680" s="683"/>
      <c r="W680" s="683"/>
      <c r="X680" s="683"/>
      <c r="Y680" s="683"/>
      <c r="Z680" s="683"/>
      <c r="AA680" s="683"/>
      <c r="AB680" s="683"/>
      <c r="AC680" s="683"/>
      <c r="AE680" s="294" t="str">
        <f t="shared" si="55"/>
        <v/>
      </c>
      <c r="AF680" s="294" t="str">
        <f t="shared" si="56"/>
        <v>×</v>
      </c>
      <c r="AG680" s="284" t="e">
        <f>D680&amp;I680&amp;#REF!</f>
        <v>#REF!</v>
      </c>
      <c r="AH680" s="285" t="e">
        <f>IF(#REF!="○", F680, "")</f>
        <v>#REF!</v>
      </c>
    </row>
    <row r="681" spans="1:34" ht="36.75" customHeight="1">
      <c r="A681" s="286">
        <f t="shared" si="57"/>
        <v>671</v>
      </c>
      <c r="B681" s="287" t="str">
        <f>IF(基本情報入力シート!B709="","",基本情報入力シート!B709)</f>
        <v/>
      </c>
      <c r="C681" s="288" t="str">
        <f>IF(基本情報入力シート!L709="","",基本情報入力シート!L709)</f>
        <v/>
      </c>
      <c r="D681" s="288" t="str">
        <f>IF(基本情報入力シート!Q709="","",基本情報入力シート!Q709)</f>
        <v/>
      </c>
      <c r="E681" s="288" t="str">
        <f>IF(基本情報入力シート!V709="","",基本情報入力シート!V709)</f>
        <v/>
      </c>
      <c r="F681" s="288" t="str">
        <f>IF(基本情報入力シート!W709="","",基本情報入力シート!W709)</f>
        <v/>
      </c>
      <c r="G681" s="288" t="str">
        <f>IF(基本情報入力シート!X709="","",基本情報入力シート!X709)</f>
        <v/>
      </c>
      <c r="H681" s="427" t="str">
        <f>IF(基本情報入力シート!Z709="","",基本情報入力シート!Z709)</f>
        <v/>
      </c>
      <c r="I681" s="428" t="str">
        <f>IF(基本情報入力シート!AC709&lt;&gt;"", 基本情報入力シート!AC709, "")</f>
        <v/>
      </c>
      <c r="J681" s="429" t="str">
        <f>IF(基本情報入力シート!AA709="","",基本情報入力シート!AA709)</f>
        <v/>
      </c>
      <c r="K681" s="56" t="str">
        <f>IF(基本情報入力シート!AB709="","",基本情報入力シート!AB709)</f>
        <v/>
      </c>
      <c r="L681" s="430" t="str">
        <f>IF(G681="","",VLOOKUP(G681,【参考】数式用!$A$3:$C$46,3,FALSE))</f>
        <v/>
      </c>
      <c r="M681" s="289" t="str">
        <f t="shared" si="53"/>
        <v/>
      </c>
      <c r="N681" s="259"/>
      <c r="O681" s="259"/>
      <c r="P681" s="259"/>
      <c r="Q681" s="213"/>
      <c r="R681" s="58"/>
      <c r="S681" s="683" t="str">
        <f t="shared" si="54"/>
        <v/>
      </c>
      <c r="T681" s="683"/>
      <c r="U681" s="683"/>
      <c r="V681" s="683"/>
      <c r="W681" s="683"/>
      <c r="X681" s="683"/>
      <c r="Y681" s="683"/>
      <c r="Z681" s="683"/>
      <c r="AA681" s="683"/>
      <c r="AB681" s="683"/>
      <c r="AC681" s="683"/>
      <c r="AE681" s="294" t="str">
        <f t="shared" si="55"/>
        <v/>
      </c>
      <c r="AF681" s="294" t="str">
        <f t="shared" si="56"/>
        <v>×</v>
      </c>
      <c r="AG681" s="284" t="e">
        <f>D681&amp;I681&amp;#REF!</f>
        <v>#REF!</v>
      </c>
      <c r="AH681" s="285" t="e">
        <f>IF(#REF!="○", F681, "")</f>
        <v>#REF!</v>
      </c>
    </row>
    <row r="682" spans="1:34" ht="36.75" customHeight="1">
      <c r="A682" s="286">
        <f t="shared" si="57"/>
        <v>672</v>
      </c>
      <c r="B682" s="287" t="str">
        <f>IF(基本情報入力シート!B710="","",基本情報入力シート!B710)</f>
        <v/>
      </c>
      <c r="C682" s="288" t="str">
        <f>IF(基本情報入力シート!L710="","",基本情報入力シート!L710)</f>
        <v/>
      </c>
      <c r="D682" s="288" t="str">
        <f>IF(基本情報入力シート!Q710="","",基本情報入力シート!Q710)</f>
        <v/>
      </c>
      <c r="E682" s="288" t="str">
        <f>IF(基本情報入力シート!V710="","",基本情報入力シート!V710)</f>
        <v/>
      </c>
      <c r="F682" s="288" t="str">
        <f>IF(基本情報入力シート!W710="","",基本情報入力シート!W710)</f>
        <v/>
      </c>
      <c r="G682" s="288" t="str">
        <f>IF(基本情報入力シート!X710="","",基本情報入力シート!X710)</f>
        <v/>
      </c>
      <c r="H682" s="427" t="str">
        <f>IF(基本情報入力シート!Z710="","",基本情報入力シート!Z710)</f>
        <v/>
      </c>
      <c r="I682" s="428" t="str">
        <f>IF(基本情報入力シート!AC710&lt;&gt;"", 基本情報入力シート!AC710, "")</f>
        <v/>
      </c>
      <c r="J682" s="429" t="str">
        <f>IF(基本情報入力シート!AA710="","",基本情報入力シート!AA710)</f>
        <v/>
      </c>
      <c r="K682" s="56" t="str">
        <f>IF(基本情報入力シート!AB710="","",基本情報入力シート!AB710)</f>
        <v/>
      </c>
      <c r="L682" s="430" t="str">
        <f>IF(G682="","",VLOOKUP(G682,【参考】数式用!$A$3:$C$46,3,FALSE))</f>
        <v/>
      </c>
      <c r="M682" s="289" t="str">
        <f t="shared" si="53"/>
        <v/>
      </c>
      <c r="N682" s="259"/>
      <c r="O682" s="259"/>
      <c r="P682" s="259"/>
      <c r="Q682" s="213"/>
      <c r="R682" s="58"/>
      <c r="S682" s="683" t="str">
        <f t="shared" si="54"/>
        <v/>
      </c>
      <c r="T682" s="683"/>
      <c r="U682" s="683"/>
      <c r="V682" s="683"/>
      <c r="W682" s="683"/>
      <c r="X682" s="683"/>
      <c r="Y682" s="683"/>
      <c r="Z682" s="683"/>
      <c r="AA682" s="683"/>
      <c r="AB682" s="683"/>
      <c r="AC682" s="683"/>
      <c r="AE682" s="294" t="str">
        <f t="shared" si="55"/>
        <v/>
      </c>
      <c r="AF682" s="294" t="str">
        <f t="shared" si="56"/>
        <v>×</v>
      </c>
      <c r="AG682" s="284" t="e">
        <f>D682&amp;I682&amp;#REF!</f>
        <v>#REF!</v>
      </c>
      <c r="AH682" s="285" t="e">
        <f>IF(#REF!="○", F682, "")</f>
        <v>#REF!</v>
      </c>
    </row>
    <row r="683" spans="1:34" ht="36.75" customHeight="1">
      <c r="A683" s="286">
        <f t="shared" si="57"/>
        <v>673</v>
      </c>
      <c r="B683" s="287" t="str">
        <f>IF(基本情報入力シート!B711="","",基本情報入力シート!B711)</f>
        <v/>
      </c>
      <c r="C683" s="288" t="str">
        <f>IF(基本情報入力シート!L711="","",基本情報入力シート!L711)</f>
        <v/>
      </c>
      <c r="D683" s="288" t="str">
        <f>IF(基本情報入力シート!Q711="","",基本情報入力シート!Q711)</f>
        <v/>
      </c>
      <c r="E683" s="288" t="str">
        <f>IF(基本情報入力シート!V711="","",基本情報入力シート!V711)</f>
        <v/>
      </c>
      <c r="F683" s="288" t="str">
        <f>IF(基本情報入力シート!W711="","",基本情報入力シート!W711)</f>
        <v/>
      </c>
      <c r="G683" s="288" t="str">
        <f>IF(基本情報入力シート!X711="","",基本情報入力シート!X711)</f>
        <v/>
      </c>
      <c r="H683" s="427" t="str">
        <f>IF(基本情報入力シート!Z711="","",基本情報入力シート!Z711)</f>
        <v/>
      </c>
      <c r="I683" s="428" t="str">
        <f>IF(基本情報入力シート!AC711&lt;&gt;"", 基本情報入力シート!AC711, "")</f>
        <v/>
      </c>
      <c r="J683" s="429" t="str">
        <f>IF(基本情報入力シート!AA711="","",基本情報入力シート!AA711)</f>
        <v/>
      </c>
      <c r="K683" s="56" t="str">
        <f>IF(基本情報入力シート!AB711="","",基本情報入力シート!AB711)</f>
        <v/>
      </c>
      <c r="L683" s="430" t="str">
        <f>IF(G683="","",VLOOKUP(G683,【参考】数式用!$A$3:$C$46,3,FALSE))</f>
        <v/>
      </c>
      <c r="M683" s="289" t="str">
        <f t="shared" si="53"/>
        <v/>
      </c>
      <c r="N683" s="259"/>
      <c r="O683" s="259"/>
      <c r="P683" s="259"/>
      <c r="Q683" s="213"/>
      <c r="R683" s="58"/>
      <c r="S683" s="683" t="str">
        <f t="shared" si="54"/>
        <v/>
      </c>
      <c r="T683" s="683"/>
      <c r="U683" s="683"/>
      <c r="V683" s="683"/>
      <c r="W683" s="683"/>
      <c r="X683" s="683"/>
      <c r="Y683" s="683"/>
      <c r="Z683" s="683"/>
      <c r="AA683" s="683"/>
      <c r="AB683" s="683"/>
      <c r="AC683" s="683"/>
      <c r="AE683" s="294" t="str">
        <f t="shared" si="55"/>
        <v/>
      </c>
      <c r="AF683" s="294" t="str">
        <f t="shared" si="56"/>
        <v>×</v>
      </c>
      <c r="AG683" s="284" t="e">
        <f>D683&amp;I683&amp;#REF!</f>
        <v>#REF!</v>
      </c>
      <c r="AH683" s="285" t="e">
        <f>IF(#REF!="○", F683, "")</f>
        <v>#REF!</v>
      </c>
    </row>
    <row r="684" spans="1:34" ht="36.75" customHeight="1">
      <c r="A684" s="286">
        <f t="shared" si="57"/>
        <v>674</v>
      </c>
      <c r="B684" s="287" t="str">
        <f>IF(基本情報入力シート!B712="","",基本情報入力シート!B712)</f>
        <v/>
      </c>
      <c r="C684" s="288" t="str">
        <f>IF(基本情報入力シート!L712="","",基本情報入力シート!L712)</f>
        <v/>
      </c>
      <c r="D684" s="288" t="str">
        <f>IF(基本情報入力シート!Q712="","",基本情報入力シート!Q712)</f>
        <v/>
      </c>
      <c r="E684" s="288" t="str">
        <f>IF(基本情報入力シート!V712="","",基本情報入力シート!V712)</f>
        <v/>
      </c>
      <c r="F684" s="288" t="str">
        <f>IF(基本情報入力シート!W712="","",基本情報入力シート!W712)</f>
        <v/>
      </c>
      <c r="G684" s="288" t="str">
        <f>IF(基本情報入力シート!X712="","",基本情報入力シート!X712)</f>
        <v/>
      </c>
      <c r="H684" s="427" t="str">
        <f>IF(基本情報入力シート!Z712="","",基本情報入力シート!Z712)</f>
        <v/>
      </c>
      <c r="I684" s="428" t="str">
        <f>IF(基本情報入力シート!AC712&lt;&gt;"", 基本情報入力シート!AC712, "")</f>
        <v/>
      </c>
      <c r="J684" s="429" t="str">
        <f>IF(基本情報入力シート!AA712="","",基本情報入力シート!AA712)</f>
        <v/>
      </c>
      <c r="K684" s="56" t="str">
        <f>IF(基本情報入力シート!AB712="","",基本情報入力シート!AB712)</f>
        <v/>
      </c>
      <c r="L684" s="430" t="str">
        <f>IF(G684="","",VLOOKUP(G684,【参考】数式用!$A$3:$C$46,3,FALSE))</f>
        <v/>
      </c>
      <c r="M684" s="289" t="str">
        <f t="shared" si="53"/>
        <v/>
      </c>
      <c r="N684" s="259"/>
      <c r="O684" s="259"/>
      <c r="P684" s="259"/>
      <c r="Q684" s="213"/>
      <c r="R684" s="58"/>
      <c r="S684" s="683" t="str">
        <f t="shared" si="54"/>
        <v/>
      </c>
      <c r="T684" s="683"/>
      <c r="U684" s="683"/>
      <c r="V684" s="683"/>
      <c r="W684" s="683"/>
      <c r="X684" s="683"/>
      <c r="Y684" s="683"/>
      <c r="Z684" s="683"/>
      <c r="AA684" s="683"/>
      <c r="AB684" s="683"/>
      <c r="AC684" s="683"/>
      <c r="AE684" s="294" t="str">
        <f t="shared" si="55"/>
        <v/>
      </c>
      <c r="AF684" s="294" t="str">
        <f t="shared" si="56"/>
        <v>×</v>
      </c>
      <c r="AG684" s="284" t="e">
        <f>D684&amp;I684&amp;#REF!</f>
        <v>#REF!</v>
      </c>
      <c r="AH684" s="285" t="e">
        <f>IF(#REF!="○", F684, "")</f>
        <v>#REF!</v>
      </c>
    </row>
    <row r="685" spans="1:34" ht="36.75" customHeight="1">
      <c r="A685" s="286">
        <f t="shared" si="57"/>
        <v>675</v>
      </c>
      <c r="B685" s="287" t="str">
        <f>IF(基本情報入力シート!B713="","",基本情報入力シート!B713)</f>
        <v/>
      </c>
      <c r="C685" s="288" t="str">
        <f>IF(基本情報入力シート!L713="","",基本情報入力シート!L713)</f>
        <v/>
      </c>
      <c r="D685" s="288" t="str">
        <f>IF(基本情報入力シート!Q713="","",基本情報入力シート!Q713)</f>
        <v/>
      </c>
      <c r="E685" s="288" t="str">
        <f>IF(基本情報入力シート!V713="","",基本情報入力シート!V713)</f>
        <v/>
      </c>
      <c r="F685" s="288" t="str">
        <f>IF(基本情報入力シート!W713="","",基本情報入力シート!W713)</f>
        <v/>
      </c>
      <c r="G685" s="288" t="str">
        <f>IF(基本情報入力シート!X713="","",基本情報入力シート!X713)</f>
        <v/>
      </c>
      <c r="H685" s="427" t="str">
        <f>IF(基本情報入力シート!Z713="","",基本情報入力シート!Z713)</f>
        <v/>
      </c>
      <c r="I685" s="428" t="str">
        <f>IF(基本情報入力シート!AC713&lt;&gt;"", 基本情報入力シート!AC713, "")</f>
        <v/>
      </c>
      <c r="J685" s="429" t="str">
        <f>IF(基本情報入力シート!AA713="","",基本情報入力シート!AA713)</f>
        <v/>
      </c>
      <c r="K685" s="56" t="str">
        <f>IF(基本情報入力シート!AB713="","",基本情報入力シート!AB713)</f>
        <v/>
      </c>
      <c r="L685" s="430" t="str">
        <f>IF(G685="","",VLOOKUP(G685,【参考】数式用!$A$3:$C$46,3,FALSE))</f>
        <v/>
      </c>
      <c r="M685" s="289" t="str">
        <f t="shared" si="53"/>
        <v/>
      </c>
      <c r="N685" s="259"/>
      <c r="O685" s="259"/>
      <c r="P685" s="259"/>
      <c r="Q685" s="213"/>
      <c r="R685" s="58"/>
      <c r="S685" s="683" t="str">
        <f t="shared" si="54"/>
        <v/>
      </c>
      <c r="T685" s="683"/>
      <c r="U685" s="683"/>
      <c r="V685" s="683"/>
      <c r="W685" s="683"/>
      <c r="X685" s="683"/>
      <c r="Y685" s="683"/>
      <c r="Z685" s="683"/>
      <c r="AA685" s="683"/>
      <c r="AB685" s="683"/>
      <c r="AC685" s="683"/>
      <c r="AE685" s="294" t="str">
        <f t="shared" si="55"/>
        <v/>
      </c>
      <c r="AF685" s="294" t="str">
        <f t="shared" si="56"/>
        <v>×</v>
      </c>
      <c r="AG685" s="284" t="e">
        <f>D685&amp;I685&amp;#REF!</f>
        <v>#REF!</v>
      </c>
      <c r="AH685" s="285" t="e">
        <f>IF(#REF!="○", F685, "")</f>
        <v>#REF!</v>
      </c>
    </row>
    <row r="686" spans="1:34" ht="36.75" customHeight="1">
      <c r="A686" s="286">
        <f t="shared" si="57"/>
        <v>676</v>
      </c>
      <c r="B686" s="287" t="str">
        <f>IF(基本情報入力シート!B714="","",基本情報入力シート!B714)</f>
        <v/>
      </c>
      <c r="C686" s="288" t="str">
        <f>IF(基本情報入力シート!L714="","",基本情報入力シート!L714)</f>
        <v/>
      </c>
      <c r="D686" s="288" t="str">
        <f>IF(基本情報入力シート!Q714="","",基本情報入力シート!Q714)</f>
        <v/>
      </c>
      <c r="E686" s="288" t="str">
        <f>IF(基本情報入力シート!V714="","",基本情報入力シート!V714)</f>
        <v/>
      </c>
      <c r="F686" s="288" t="str">
        <f>IF(基本情報入力シート!W714="","",基本情報入力シート!W714)</f>
        <v/>
      </c>
      <c r="G686" s="288" t="str">
        <f>IF(基本情報入力シート!X714="","",基本情報入力シート!X714)</f>
        <v/>
      </c>
      <c r="H686" s="427" t="str">
        <f>IF(基本情報入力シート!Z714="","",基本情報入力シート!Z714)</f>
        <v/>
      </c>
      <c r="I686" s="428" t="str">
        <f>IF(基本情報入力シート!AC714&lt;&gt;"", 基本情報入力シート!AC714, "")</f>
        <v/>
      </c>
      <c r="J686" s="429" t="str">
        <f>IF(基本情報入力シート!AA714="","",基本情報入力シート!AA714)</f>
        <v/>
      </c>
      <c r="K686" s="56" t="str">
        <f>IF(基本情報入力シート!AB714="","",基本情報入力シート!AB714)</f>
        <v/>
      </c>
      <c r="L686" s="430" t="str">
        <f>IF(G686="","",VLOOKUP(G686,【参考】数式用!$A$3:$C$46,3,FALSE))</f>
        <v/>
      </c>
      <c r="M686" s="289" t="str">
        <f t="shared" si="53"/>
        <v/>
      </c>
      <c r="N686" s="259"/>
      <c r="O686" s="259"/>
      <c r="P686" s="259"/>
      <c r="Q686" s="213"/>
      <c r="R686" s="58"/>
      <c r="S686" s="683" t="str">
        <f t="shared" si="54"/>
        <v/>
      </c>
      <c r="T686" s="683"/>
      <c r="U686" s="683"/>
      <c r="V686" s="683"/>
      <c r="W686" s="683"/>
      <c r="X686" s="683"/>
      <c r="Y686" s="683"/>
      <c r="Z686" s="683"/>
      <c r="AA686" s="683"/>
      <c r="AB686" s="683"/>
      <c r="AC686" s="683"/>
      <c r="AE686" s="294" t="str">
        <f t="shared" si="55"/>
        <v/>
      </c>
      <c r="AF686" s="294" t="str">
        <f t="shared" si="56"/>
        <v>×</v>
      </c>
      <c r="AG686" s="284" t="e">
        <f>D686&amp;I686&amp;#REF!</f>
        <v>#REF!</v>
      </c>
      <c r="AH686" s="285" t="e">
        <f>IF(#REF!="○", F686, "")</f>
        <v>#REF!</v>
      </c>
    </row>
    <row r="687" spans="1:34" ht="36.75" customHeight="1">
      <c r="A687" s="286">
        <f t="shared" si="57"/>
        <v>677</v>
      </c>
      <c r="B687" s="287" t="str">
        <f>IF(基本情報入力シート!B715="","",基本情報入力シート!B715)</f>
        <v/>
      </c>
      <c r="C687" s="288" t="str">
        <f>IF(基本情報入力シート!L715="","",基本情報入力シート!L715)</f>
        <v/>
      </c>
      <c r="D687" s="288" t="str">
        <f>IF(基本情報入力シート!Q715="","",基本情報入力シート!Q715)</f>
        <v/>
      </c>
      <c r="E687" s="288" t="str">
        <f>IF(基本情報入力シート!V715="","",基本情報入力シート!V715)</f>
        <v/>
      </c>
      <c r="F687" s="288" t="str">
        <f>IF(基本情報入力シート!W715="","",基本情報入力シート!W715)</f>
        <v/>
      </c>
      <c r="G687" s="288" t="str">
        <f>IF(基本情報入力シート!X715="","",基本情報入力シート!X715)</f>
        <v/>
      </c>
      <c r="H687" s="427" t="str">
        <f>IF(基本情報入力シート!Z715="","",基本情報入力シート!Z715)</f>
        <v/>
      </c>
      <c r="I687" s="428" t="str">
        <f>IF(基本情報入力シート!AC715&lt;&gt;"", 基本情報入力シート!AC715, "")</f>
        <v/>
      </c>
      <c r="J687" s="429" t="str">
        <f>IF(基本情報入力シート!AA715="","",基本情報入力シート!AA715)</f>
        <v/>
      </c>
      <c r="K687" s="56" t="str">
        <f>IF(基本情報入力シート!AB715="","",基本情報入力シート!AB715)</f>
        <v/>
      </c>
      <c r="L687" s="430" t="str">
        <f>IF(G687="","",VLOOKUP(G687,【参考】数式用!$A$3:$C$46,3,FALSE))</f>
        <v/>
      </c>
      <c r="M687" s="289" t="str">
        <f t="shared" si="53"/>
        <v/>
      </c>
      <c r="N687" s="259"/>
      <c r="O687" s="259"/>
      <c r="P687" s="259"/>
      <c r="Q687" s="213"/>
      <c r="R687" s="58"/>
      <c r="S687" s="683" t="str">
        <f t="shared" si="54"/>
        <v/>
      </c>
      <c r="T687" s="683"/>
      <c r="U687" s="683"/>
      <c r="V687" s="683"/>
      <c r="W687" s="683"/>
      <c r="X687" s="683"/>
      <c r="Y687" s="683"/>
      <c r="Z687" s="683"/>
      <c r="AA687" s="683"/>
      <c r="AB687" s="683"/>
      <c r="AC687" s="683"/>
      <c r="AE687" s="294" t="str">
        <f t="shared" si="55"/>
        <v/>
      </c>
      <c r="AF687" s="294" t="str">
        <f t="shared" si="56"/>
        <v>×</v>
      </c>
      <c r="AG687" s="284" t="e">
        <f>D687&amp;I687&amp;#REF!</f>
        <v>#REF!</v>
      </c>
      <c r="AH687" s="285" t="e">
        <f>IF(#REF!="○", F687, "")</f>
        <v>#REF!</v>
      </c>
    </row>
    <row r="688" spans="1:34" ht="36.75" customHeight="1">
      <c r="A688" s="286">
        <f t="shared" si="57"/>
        <v>678</v>
      </c>
      <c r="B688" s="287" t="str">
        <f>IF(基本情報入力シート!B716="","",基本情報入力シート!B716)</f>
        <v/>
      </c>
      <c r="C688" s="288" t="str">
        <f>IF(基本情報入力シート!L716="","",基本情報入力シート!L716)</f>
        <v/>
      </c>
      <c r="D688" s="288" t="str">
        <f>IF(基本情報入力シート!Q716="","",基本情報入力シート!Q716)</f>
        <v/>
      </c>
      <c r="E688" s="288" t="str">
        <f>IF(基本情報入力シート!V716="","",基本情報入力シート!V716)</f>
        <v/>
      </c>
      <c r="F688" s="288" t="str">
        <f>IF(基本情報入力シート!W716="","",基本情報入力シート!W716)</f>
        <v/>
      </c>
      <c r="G688" s="288" t="str">
        <f>IF(基本情報入力シート!X716="","",基本情報入力シート!X716)</f>
        <v/>
      </c>
      <c r="H688" s="427" t="str">
        <f>IF(基本情報入力シート!Z716="","",基本情報入力シート!Z716)</f>
        <v/>
      </c>
      <c r="I688" s="428" t="str">
        <f>IF(基本情報入力シート!AC716&lt;&gt;"", 基本情報入力シート!AC716, "")</f>
        <v/>
      </c>
      <c r="J688" s="429" t="str">
        <f>IF(基本情報入力シート!AA716="","",基本情報入力シート!AA716)</f>
        <v/>
      </c>
      <c r="K688" s="56" t="str">
        <f>IF(基本情報入力シート!AB716="","",基本情報入力シート!AB716)</f>
        <v/>
      </c>
      <c r="L688" s="430" t="str">
        <f>IF(G688="","",VLOOKUP(G688,【参考】数式用!$A$3:$C$46,3,FALSE))</f>
        <v/>
      </c>
      <c r="M688" s="289" t="str">
        <f t="shared" si="53"/>
        <v/>
      </c>
      <c r="N688" s="259"/>
      <c r="O688" s="259"/>
      <c r="P688" s="259"/>
      <c r="Q688" s="213"/>
      <c r="R688" s="58"/>
      <c r="S688" s="683" t="str">
        <f t="shared" si="54"/>
        <v/>
      </c>
      <c r="T688" s="683"/>
      <c r="U688" s="683"/>
      <c r="V688" s="683"/>
      <c r="W688" s="683"/>
      <c r="X688" s="683"/>
      <c r="Y688" s="683"/>
      <c r="Z688" s="683"/>
      <c r="AA688" s="683"/>
      <c r="AB688" s="683"/>
      <c r="AC688" s="683"/>
      <c r="AE688" s="294" t="str">
        <f t="shared" si="55"/>
        <v/>
      </c>
      <c r="AF688" s="294" t="str">
        <f t="shared" si="56"/>
        <v>×</v>
      </c>
      <c r="AG688" s="284" t="e">
        <f>D688&amp;I688&amp;#REF!</f>
        <v>#REF!</v>
      </c>
      <c r="AH688" s="285" t="e">
        <f>IF(#REF!="○", F688, "")</f>
        <v>#REF!</v>
      </c>
    </row>
    <row r="689" spans="1:34" ht="36.75" customHeight="1">
      <c r="A689" s="286">
        <f t="shared" si="57"/>
        <v>679</v>
      </c>
      <c r="B689" s="287" t="str">
        <f>IF(基本情報入力シート!B717="","",基本情報入力シート!B717)</f>
        <v/>
      </c>
      <c r="C689" s="288" t="str">
        <f>IF(基本情報入力シート!L717="","",基本情報入力シート!L717)</f>
        <v/>
      </c>
      <c r="D689" s="288" t="str">
        <f>IF(基本情報入力シート!Q717="","",基本情報入力シート!Q717)</f>
        <v/>
      </c>
      <c r="E689" s="288" t="str">
        <f>IF(基本情報入力シート!V717="","",基本情報入力シート!V717)</f>
        <v/>
      </c>
      <c r="F689" s="288" t="str">
        <f>IF(基本情報入力シート!W717="","",基本情報入力シート!W717)</f>
        <v/>
      </c>
      <c r="G689" s="288" t="str">
        <f>IF(基本情報入力シート!X717="","",基本情報入力シート!X717)</f>
        <v/>
      </c>
      <c r="H689" s="427" t="str">
        <f>IF(基本情報入力シート!Z717="","",基本情報入力シート!Z717)</f>
        <v/>
      </c>
      <c r="I689" s="428" t="str">
        <f>IF(基本情報入力シート!AC717&lt;&gt;"", 基本情報入力シート!AC717, "")</f>
        <v/>
      </c>
      <c r="J689" s="429" t="str">
        <f>IF(基本情報入力シート!AA717="","",基本情報入力シート!AA717)</f>
        <v/>
      </c>
      <c r="K689" s="56" t="str">
        <f>IF(基本情報入力シート!AB717="","",基本情報入力シート!AB717)</f>
        <v/>
      </c>
      <c r="L689" s="430" t="str">
        <f>IF(G689="","",VLOOKUP(G689,【参考】数式用!$A$3:$C$46,3,FALSE))</f>
        <v/>
      </c>
      <c r="M689" s="289" t="str">
        <f t="shared" ref="M689:M752" si="58">IFERROR(IF(I689="○",ROUNDDOWN(ROUNDDOWN(J689*K689,0)*L689,0),""), "単価未入力")</f>
        <v/>
      </c>
      <c r="N689" s="259"/>
      <c r="O689" s="259"/>
      <c r="P689" s="259"/>
      <c r="Q689" s="213"/>
      <c r="R689" s="58"/>
      <c r="S689" s="683" t="str">
        <f t="shared" si="54"/>
        <v/>
      </c>
      <c r="T689" s="683"/>
      <c r="U689" s="683"/>
      <c r="V689" s="683"/>
      <c r="W689" s="683"/>
      <c r="X689" s="683"/>
      <c r="Y689" s="683"/>
      <c r="Z689" s="683"/>
      <c r="AA689" s="683"/>
      <c r="AB689" s="683"/>
      <c r="AC689" s="683"/>
      <c r="AE689" s="294" t="str">
        <f t="shared" si="55"/>
        <v/>
      </c>
      <c r="AF689" s="294" t="str">
        <f t="shared" si="56"/>
        <v>×</v>
      </c>
      <c r="AG689" s="284" t="e">
        <f>D689&amp;I689&amp;#REF!</f>
        <v>#REF!</v>
      </c>
      <c r="AH689" s="285" t="e">
        <f>IF(#REF!="○", F689, "")</f>
        <v>#REF!</v>
      </c>
    </row>
    <row r="690" spans="1:34" ht="36.75" customHeight="1">
      <c r="A690" s="286">
        <f t="shared" si="57"/>
        <v>680</v>
      </c>
      <c r="B690" s="287" t="str">
        <f>IF(基本情報入力シート!B718="","",基本情報入力シート!B718)</f>
        <v/>
      </c>
      <c r="C690" s="288" t="str">
        <f>IF(基本情報入力シート!L718="","",基本情報入力シート!L718)</f>
        <v/>
      </c>
      <c r="D690" s="288" t="str">
        <f>IF(基本情報入力シート!Q718="","",基本情報入力シート!Q718)</f>
        <v/>
      </c>
      <c r="E690" s="288" t="str">
        <f>IF(基本情報入力シート!V718="","",基本情報入力シート!V718)</f>
        <v/>
      </c>
      <c r="F690" s="288" t="str">
        <f>IF(基本情報入力シート!W718="","",基本情報入力シート!W718)</f>
        <v/>
      </c>
      <c r="G690" s="288" t="str">
        <f>IF(基本情報入力シート!X718="","",基本情報入力シート!X718)</f>
        <v/>
      </c>
      <c r="H690" s="427" t="str">
        <f>IF(基本情報入力シート!Z718="","",基本情報入力シート!Z718)</f>
        <v/>
      </c>
      <c r="I690" s="428" t="str">
        <f>IF(基本情報入力シート!AC718&lt;&gt;"", 基本情報入力シート!AC718, "")</f>
        <v/>
      </c>
      <c r="J690" s="429" t="str">
        <f>IF(基本情報入力シート!AA718="","",基本情報入力シート!AA718)</f>
        <v/>
      </c>
      <c r="K690" s="56" t="str">
        <f>IF(基本情報入力シート!AB718="","",基本情報入力シート!AB718)</f>
        <v/>
      </c>
      <c r="L690" s="430" t="str">
        <f>IF(G690="","",VLOOKUP(G690,【参考】数式用!$A$3:$C$46,3,FALSE))</f>
        <v/>
      </c>
      <c r="M690" s="289" t="str">
        <f t="shared" si="58"/>
        <v/>
      </c>
      <c r="N690" s="259"/>
      <c r="O690" s="259"/>
      <c r="P690" s="259"/>
      <c r="Q690" s="213"/>
      <c r="R690" s="58"/>
      <c r="S690" s="683" t="str">
        <f t="shared" si="54"/>
        <v/>
      </c>
      <c r="T690" s="683"/>
      <c r="U690" s="683"/>
      <c r="V690" s="683"/>
      <c r="W690" s="683"/>
      <c r="X690" s="683"/>
      <c r="Y690" s="683"/>
      <c r="Z690" s="683"/>
      <c r="AA690" s="683"/>
      <c r="AB690" s="683"/>
      <c r="AC690" s="683"/>
      <c r="AE690" s="294" t="str">
        <f t="shared" si="55"/>
        <v/>
      </c>
      <c r="AF690" s="294" t="str">
        <f t="shared" si="56"/>
        <v>×</v>
      </c>
      <c r="AG690" s="284" t="e">
        <f>D690&amp;I690&amp;#REF!</f>
        <v>#REF!</v>
      </c>
      <c r="AH690" s="285" t="e">
        <f>IF(#REF!="○", F690, "")</f>
        <v>#REF!</v>
      </c>
    </row>
    <row r="691" spans="1:34" ht="36.75" customHeight="1">
      <c r="A691" s="286">
        <f t="shared" si="57"/>
        <v>681</v>
      </c>
      <c r="B691" s="287" t="str">
        <f>IF(基本情報入力シート!B719="","",基本情報入力シート!B719)</f>
        <v/>
      </c>
      <c r="C691" s="288" t="str">
        <f>IF(基本情報入力シート!L719="","",基本情報入力シート!L719)</f>
        <v/>
      </c>
      <c r="D691" s="288" t="str">
        <f>IF(基本情報入力シート!Q719="","",基本情報入力シート!Q719)</f>
        <v/>
      </c>
      <c r="E691" s="288" t="str">
        <f>IF(基本情報入力シート!V719="","",基本情報入力シート!V719)</f>
        <v/>
      </c>
      <c r="F691" s="288" t="str">
        <f>IF(基本情報入力シート!W719="","",基本情報入力シート!W719)</f>
        <v/>
      </c>
      <c r="G691" s="288" t="str">
        <f>IF(基本情報入力シート!X719="","",基本情報入力シート!X719)</f>
        <v/>
      </c>
      <c r="H691" s="427" t="str">
        <f>IF(基本情報入力シート!Z719="","",基本情報入力シート!Z719)</f>
        <v/>
      </c>
      <c r="I691" s="428" t="str">
        <f>IF(基本情報入力シート!AC719&lt;&gt;"", 基本情報入力シート!AC719, "")</f>
        <v/>
      </c>
      <c r="J691" s="429" t="str">
        <f>IF(基本情報入力シート!AA719="","",基本情報入力シート!AA719)</f>
        <v/>
      </c>
      <c r="K691" s="56" t="str">
        <f>IF(基本情報入力シート!AB719="","",基本情報入力シート!AB719)</f>
        <v/>
      </c>
      <c r="L691" s="430" t="str">
        <f>IF(G691="","",VLOOKUP(G691,【参考】数式用!$A$3:$C$46,3,FALSE))</f>
        <v/>
      </c>
      <c r="M691" s="289" t="str">
        <f t="shared" si="58"/>
        <v/>
      </c>
      <c r="N691" s="259"/>
      <c r="O691" s="259"/>
      <c r="P691" s="259"/>
      <c r="Q691" s="213"/>
      <c r="R691" s="58"/>
      <c r="S691" s="683" t="str">
        <f t="shared" si="54"/>
        <v/>
      </c>
      <c r="T691" s="683"/>
      <c r="U691" s="683"/>
      <c r="V691" s="683"/>
      <c r="W691" s="683"/>
      <c r="X691" s="683"/>
      <c r="Y691" s="683"/>
      <c r="Z691" s="683"/>
      <c r="AA691" s="683"/>
      <c r="AB691" s="683"/>
      <c r="AC691" s="683"/>
      <c r="AE691" s="294" t="str">
        <f t="shared" si="55"/>
        <v/>
      </c>
      <c r="AF691" s="294" t="str">
        <f t="shared" si="56"/>
        <v>×</v>
      </c>
      <c r="AG691" s="284" t="e">
        <f>D691&amp;I691&amp;#REF!</f>
        <v>#REF!</v>
      </c>
      <c r="AH691" s="285" t="e">
        <f>IF(#REF!="○", F691, "")</f>
        <v>#REF!</v>
      </c>
    </row>
    <row r="692" spans="1:34" ht="36.75" customHeight="1">
      <c r="A692" s="286">
        <f t="shared" si="57"/>
        <v>682</v>
      </c>
      <c r="B692" s="287" t="str">
        <f>IF(基本情報入力シート!B720="","",基本情報入力シート!B720)</f>
        <v/>
      </c>
      <c r="C692" s="288" t="str">
        <f>IF(基本情報入力シート!L720="","",基本情報入力シート!L720)</f>
        <v/>
      </c>
      <c r="D692" s="288" t="str">
        <f>IF(基本情報入力シート!Q720="","",基本情報入力シート!Q720)</f>
        <v/>
      </c>
      <c r="E692" s="288" t="str">
        <f>IF(基本情報入力シート!V720="","",基本情報入力シート!V720)</f>
        <v/>
      </c>
      <c r="F692" s="288" t="str">
        <f>IF(基本情報入力シート!W720="","",基本情報入力シート!W720)</f>
        <v/>
      </c>
      <c r="G692" s="288" t="str">
        <f>IF(基本情報入力シート!X720="","",基本情報入力シート!X720)</f>
        <v/>
      </c>
      <c r="H692" s="427" t="str">
        <f>IF(基本情報入力シート!Z720="","",基本情報入力シート!Z720)</f>
        <v/>
      </c>
      <c r="I692" s="428" t="str">
        <f>IF(基本情報入力シート!AC720&lt;&gt;"", 基本情報入力シート!AC720, "")</f>
        <v/>
      </c>
      <c r="J692" s="429" t="str">
        <f>IF(基本情報入力シート!AA720="","",基本情報入力シート!AA720)</f>
        <v/>
      </c>
      <c r="K692" s="56" t="str">
        <f>IF(基本情報入力シート!AB720="","",基本情報入力シート!AB720)</f>
        <v/>
      </c>
      <c r="L692" s="430" t="str">
        <f>IF(G692="","",VLOOKUP(G692,【参考】数式用!$A$3:$C$46,3,FALSE))</f>
        <v/>
      </c>
      <c r="M692" s="289" t="str">
        <f t="shared" si="58"/>
        <v/>
      </c>
      <c r="N692" s="259"/>
      <c r="O692" s="259"/>
      <c r="P692" s="259"/>
      <c r="Q692" s="213"/>
      <c r="R692" s="58"/>
      <c r="S692" s="683" t="str">
        <f t="shared" si="54"/>
        <v/>
      </c>
      <c r="T692" s="683"/>
      <c r="U692" s="683"/>
      <c r="V692" s="683"/>
      <c r="W692" s="683"/>
      <c r="X692" s="683"/>
      <c r="Y692" s="683"/>
      <c r="Z692" s="683"/>
      <c r="AA692" s="683"/>
      <c r="AB692" s="683"/>
      <c r="AC692" s="683"/>
      <c r="AE692" s="294" t="str">
        <f t="shared" si="55"/>
        <v/>
      </c>
      <c r="AF692" s="294" t="str">
        <f t="shared" si="56"/>
        <v>×</v>
      </c>
      <c r="AG692" s="284" t="e">
        <f>D692&amp;I692&amp;#REF!</f>
        <v>#REF!</v>
      </c>
      <c r="AH692" s="285" t="e">
        <f>IF(#REF!="○", F692, "")</f>
        <v>#REF!</v>
      </c>
    </row>
    <row r="693" spans="1:34" ht="36.75" customHeight="1">
      <c r="A693" s="286">
        <f t="shared" si="57"/>
        <v>683</v>
      </c>
      <c r="B693" s="287" t="str">
        <f>IF(基本情報入力シート!B721="","",基本情報入力シート!B721)</f>
        <v/>
      </c>
      <c r="C693" s="288" t="str">
        <f>IF(基本情報入力シート!L721="","",基本情報入力シート!L721)</f>
        <v/>
      </c>
      <c r="D693" s="288" t="str">
        <f>IF(基本情報入力シート!Q721="","",基本情報入力シート!Q721)</f>
        <v/>
      </c>
      <c r="E693" s="288" t="str">
        <f>IF(基本情報入力シート!V721="","",基本情報入力シート!V721)</f>
        <v/>
      </c>
      <c r="F693" s="288" t="str">
        <f>IF(基本情報入力シート!W721="","",基本情報入力シート!W721)</f>
        <v/>
      </c>
      <c r="G693" s="288" t="str">
        <f>IF(基本情報入力シート!X721="","",基本情報入力シート!X721)</f>
        <v/>
      </c>
      <c r="H693" s="427" t="str">
        <f>IF(基本情報入力シート!Z721="","",基本情報入力シート!Z721)</f>
        <v/>
      </c>
      <c r="I693" s="428" t="str">
        <f>IF(基本情報入力シート!AC721&lt;&gt;"", 基本情報入力シート!AC721, "")</f>
        <v/>
      </c>
      <c r="J693" s="429" t="str">
        <f>IF(基本情報入力シート!AA721="","",基本情報入力シート!AA721)</f>
        <v/>
      </c>
      <c r="K693" s="56" t="str">
        <f>IF(基本情報入力シート!AB721="","",基本情報入力シート!AB721)</f>
        <v/>
      </c>
      <c r="L693" s="430" t="str">
        <f>IF(G693="","",VLOOKUP(G693,【参考】数式用!$A$3:$C$46,3,FALSE))</f>
        <v/>
      </c>
      <c r="M693" s="289" t="str">
        <f t="shared" si="58"/>
        <v/>
      </c>
      <c r="N693" s="259"/>
      <c r="O693" s="259"/>
      <c r="P693" s="259"/>
      <c r="Q693" s="213"/>
      <c r="R693" s="58"/>
      <c r="S693" s="683" t="str">
        <f t="shared" si="54"/>
        <v/>
      </c>
      <c r="T693" s="683"/>
      <c r="U693" s="683"/>
      <c r="V693" s="683"/>
      <c r="W693" s="683"/>
      <c r="X693" s="683"/>
      <c r="Y693" s="683"/>
      <c r="Z693" s="683"/>
      <c r="AA693" s="683"/>
      <c r="AB693" s="683"/>
      <c r="AC693" s="683"/>
      <c r="AE693" s="294" t="str">
        <f t="shared" si="55"/>
        <v/>
      </c>
      <c r="AF693" s="294" t="str">
        <f t="shared" si="56"/>
        <v>×</v>
      </c>
      <c r="AG693" s="284" t="e">
        <f>D693&amp;I693&amp;#REF!</f>
        <v>#REF!</v>
      </c>
      <c r="AH693" s="285" t="e">
        <f>IF(#REF!="○", F693, "")</f>
        <v>#REF!</v>
      </c>
    </row>
    <row r="694" spans="1:34" ht="36.75" customHeight="1">
      <c r="A694" s="286">
        <f t="shared" si="57"/>
        <v>684</v>
      </c>
      <c r="B694" s="287" t="str">
        <f>IF(基本情報入力シート!B722="","",基本情報入力シート!B722)</f>
        <v/>
      </c>
      <c r="C694" s="288" t="str">
        <f>IF(基本情報入力シート!L722="","",基本情報入力シート!L722)</f>
        <v/>
      </c>
      <c r="D694" s="288" t="str">
        <f>IF(基本情報入力シート!Q722="","",基本情報入力シート!Q722)</f>
        <v/>
      </c>
      <c r="E694" s="288" t="str">
        <f>IF(基本情報入力シート!V722="","",基本情報入力シート!V722)</f>
        <v/>
      </c>
      <c r="F694" s="288" t="str">
        <f>IF(基本情報入力シート!W722="","",基本情報入力シート!W722)</f>
        <v/>
      </c>
      <c r="G694" s="288" t="str">
        <f>IF(基本情報入力シート!X722="","",基本情報入力シート!X722)</f>
        <v/>
      </c>
      <c r="H694" s="427" t="str">
        <f>IF(基本情報入力シート!Z722="","",基本情報入力シート!Z722)</f>
        <v/>
      </c>
      <c r="I694" s="428" t="str">
        <f>IF(基本情報入力シート!AC722&lt;&gt;"", 基本情報入力シート!AC722, "")</f>
        <v/>
      </c>
      <c r="J694" s="429" t="str">
        <f>IF(基本情報入力シート!AA722="","",基本情報入力シート!AA722)</f>
        <v/>
      </c>
      <c r="K694" s="56" t="str">
        <f>IF(基本情報入力シート!AB722="","",基本情報入力シート!AB722)</f>
        <v/>
      </c>
      <c r="L694" s="430" t="str">
        <f>IF(G694="","",VLOOKUP(G694,【参考】数式用!$A$3:$C$46,3,FALSE))</f>
        <v/>
      </c>
      <c r="M694" s="289" t="str">
        <f t="shared" si="58"/>
        <v/>
      </c>
      <c r="N694" s="259"/>
      <c r="O694" s="259"/>
      <c r="P694" s="259"/>
      <c r="Q694" s="213"/>
      <c r="R694" s="58"/>
      <c r="S694" s="683" t="str">
        <f t="shared" si="54"/>
        <v/>
      </c>
      <c r="T694" s="683"/>
      <c r="U694" s="683"/>
      <c r="V694" s="683"/>
      <c r="W694" s="683"/>
      <c r="X694" s="683"/>
      <c r="Y694" s="683"/>
      <c r="Z694" s="683"/>
      <c r="AA694" s="683"/>
      <c r="AB694" s="683"/>
      <c r="AC694" s="683"/>
      <c r="AE694" s="294" t="str">
        <f t="shared" si="55"/>
        <v/>
      </c>
      <c r="AF694" s="294" t="str">
        <f t="shared" si="56"/>
        <v>×</v>
      </c>
      <c r="AG694" s="284" t="e">
        <f>D694&amp;I694&amp;#REF!</f>
        <v>#REF!</v>
      </c>
      <c r="AH694" s="285" t="e">
        <f>IF(#REF!="○", F694, "")</f>
        <v>#REF!</v>
      </c>
    </row>
    <row r="695" spans="1:34" ht="36.75" customHeight="1">
      <c r="A695" s="286">
        <f t="shared" si="57"/>
        <v>685</v>
      </c>
      <c r="B695" s="287" t="str">
        <f>IF(基本情報入力シート!B723="","",基本情報入力シート!B723)</f>
        <v/>
      </c>
      <c r="C695" s="288" t="str">
        <f>IF(基本情報入力シート!L723="","",基本情報入力シート!L723)</f>
        <v/>
      </c>
      <c r="D695" s="288" t="str">
        <f>IF(基本情報入力シート!Q723="","",基本情報入力シート!Q723)</f>
        <v/>
      </c>
      <c r="E695" s="288" t="str">
        <f>IF(基本情報入力シート!V723="","",基本情報入力シート!V723)</f>
        <v/>
      </c>
      <c r="F695" s="288" t="str">
        <f>IF(基本情報入力シート!W723="","",基本情報入力シート!W723)</f>
        <v/>
      </c>
      <c r="G695" s="288" t="str">
        <f>IF(基本情報入力シート!X723="","",基本情報入力シート!X723)</f>
        <v/>
      </c>
      <c r="H695" s="427" t="str">
        <f>IF(基本情報入力シート!Z723="","",基本情報入力シート!Z723)</f>
        <v/>
      </c>
      <c r="I695" s="428" t="str">
        <f>IF(基本情報入力シート!AC723&lt;&gt;"", 基本情報入力シート!AC723, "")</f>
        <v/>
      </c>
      <c r="J695" s="429" t="str">
        <f>IF(基本情報入力シート!AA723="","",基本情報入力シート!AA723)</f>
        <v/>
      </c>
      <c r="K695" s="56" t="str">
        <f>IF(基本情報入力シート!AB723="","",基本情報入力シート!AB723)</f>
        <v/>
      </c>
      <c r="L695" s="430" t="str">
        <f>IF(G695="","",VLOOKUP(G695,【参考】数式用!$A$3:$C$46,3,FALSE))</f>
        <v/>
      </c>
      <c r="M695" s="289" t="str">
        <f t="shared" si="58"/>
        <v/>
      </c>
      <c r="N695" s="259"/>
      <c r="O695" s="259"/>
      <c r="P695" s="259"/>
      <c r="Q695" s="213"/>
      <c r="R695" s="58"/>
      <c r="S695" s="683" t="str">
        <f t="shared" si="54"/>
        <v/>
      </c>
      <c r="T695" s="683"/>
      <c r="U695" s="683"/>
      <c r="V695" s="683"/>
      <c r="W695" s="683"/>
      <c r="X695" s="683"/>
      <c r="Y695" s="683"/>
      <c r="Z695" s="683"/>
      <c r="AA695" s="683"/>
      <c r="AB695" s="683"/>
      <c r="AC695" s="683"/>
      <c r="AE695" s="294" t="str">
        <f t="shared" si="55"/>
        <v/>
      </c>
      <c r="AF695" s="294" t="str">
        <f t="shared" si="56"/>
        <v>×</v>
      </c>
      <c r="AG695" s="284" t="e">
        <f>D695&amp;I695&amp;#REF!</f>
        <v>#REF!</v>
      </c>
      <c r="AH695" s="285" t="e">
        <f>IF(#REF!="○", F695, "")</f>
        <v>#REF!</v>
      </c>
    </row>
    <row r="696" spans="1:34" ht="36.75" customHeight="1">
      <c r="A696" s="286">
        <f t="shared" si="57"/>
        <v>686</v>
      </c>
      <c r="B696" s="287" t="str">
        <f>IF(基本情報入力シート!B724="","",基本情報入力シート!B724)</f>
        <v/>
      </c>
      <c r="C696" s="288" t="str">
        <f>IF(基本情報入力シート!L724="","",基本情報入力シート!L724)</f>
        <v/>
      </c>
      <c r="D696" s="288" t="str">
        <f>IF(基本情報入力シート!Q724="","",基本情報入力シート!Q724)</f>
        <v/>
      </c>
      <c r="E696" s="288" t="str">
        <f>IF(基本情報入力シート!V724="","",基本情報入力シート!V724)</f>
        <v/>
      </c>
      <c r="F696" s="288" t="str">
        <f>IF(基本情報入力シート!W724="","",基本情報入力シート!W724)</f>
        <v/>
      </c>
      <c r="G696" s="288" t="str">
        <f>IF(基本情報入力シート!X724="","",基本情報入力シート!X724)</f>
        <v/>
      </c>
      <c r="H696" s="427" t="str">
        <f>IF(基本情報入力シート!Z724="","",基本情報入力シート!Z724)</f>
        <v/>
      </c>
      <c r="I696" s="428" t="str">
        <f>IF(基本情報入力シート!AC724&lt;&gt;"", 基本情報入力シート!AC724, "")</f>
        <v/>
      </c>
      <c r="J696" s="429" t="str">
        <f>IF(基本情報入力シート!AA724="","",基本情報入力シート!AA724)</f>
        <v/>
      </c>
      <c r="K696" s="56" t="str">
        <f>IF(基本情報入力シート!AB724="","",基本情報入力シート!AB724)</f>
        <v/>
      </c>
      <c r="L696" s="430" t="str">
        <f>IF(G696="","",VLOOKUP(G696,【参考】数式用!$A$3:$C$46,3,FALSE))</f>
        <v/>
      </c>
      <c r="M696" s="289" t="str">
        <f t="shared" si="58"/>
        <v/>
      </c>
      <c r="N696" s="259"/>
      <c r="O696" s="259"/>
      <c r="P696" s="259"/>
      <c r="Q696" s="213"/>
      <c r="R696" s="58"/>
      <c r="S696" s="683" t="str">
        <f t="shared" si="54"/>
        <v/>
      </c>
      <c r="T696" s="683"/>
      <c r="U696" s="683"/>
      <c r="V696" s="683"/>
      <c r="W696" s="683"/>
      <c r="X696" s="683"/>
      <c r="Y696" s="683"/>
      <c r="Z696" s="683"/>
      <c r="AA696" s="683"/>
      <c r="AB696" s="683"/>
      <c r="AC696" s="683"/>
      <c r="AE696" s="294" t="str">
        <f t="shared" si="55"/>
        <v/>
      </c>
      <c r="AF696" s="294" t="str">
        <f t="shared" si="56"/>
        <v>×</v>
      </c>
      <c r="AG696" s="284" t="e">
        <f>D696&amp;I696&amp;#REF!</f>
        <v>#REF!</v>
      </c>
      <c r="AH696" s="285" t="e">
        <f>IF(#REF!="○", F696, "")</f>
        <v>#REF!</v>
      </c>
    </row>
    <row r="697" spans="1:34" ht="36.75" customHeight="1">
      <c r="A697" s="286">
        <f t="shared" si="57"/>
        <v>687</v>
      </c>
      <c r="B697" s="287" t="str">
        <f>IF(基本情報入力シート!B725="","",基本情報入力シート!B725)</f>
        <v/>
      </c>
      <c r="C697" s="288" t="str">
        <f>IF(基本情報入力シート!L725="","",基本情報入力シート!L725)</f>
        <v/>
      </c>
      <c r="D697" s="288" t="str">
        <f>IF(基本情報入力シート!Q725="","",基本情報入力シート!Q725)</f>
        <v/>
      </c>
      <c r="E697" s="288" t="str">
        <f>IF(基本情報入力シート!V725="","",基本情報入力シート!V725)</f>
        <v/>
      </c>
      <c r="F697" s="288" t="str">
        <f>IF(基本情報入力シート!W725="","",基本情報入力シート!W725)</f>
        <v/>
      </c>
      <c r="G697" s="288" t="str">
        <f>IF(基本情報入力シート!X725="","",基本情報入力シート!X725)</f>
        <v/>
      </c>
      <c r="H697" s="427" t="str">
        <f>IF(基本情報入力シート!Z725="","",基本情報入力シート!Z725)</f>
        <v/>
      </c>
      <c r="I697" s="428" t="str">
        <f>IF(基本情報入力シート!AC725&lt;&gt;"", 基本情報入力シート!AC725, "")</f>
        <v/>
      </c>
      <c r="J697" s="429" t="str">
        <f>IF(基本情報入力シート!AA725="","",基本情報入力シート!AA725)</f>
        <v/>
      </c>
      <c r="K697" s="56" t="str">
        <f>IF(基本情報入力シート!AB725="","",基本情報入力シート!AB725)</f>
        <v/>
      </c>
      <c r="L697" s="430" t="str">
        <f>IF(G697="","",VLOOKUP(G697,【参考】数式用!$A$3:$C$46,3,FALSE))</f>
        <v/>
      </c>
      <c r="M697" s="289" t="str">
        <f t="shared" si="58"/>
        <v/>
      </c>
      <c r="N697" s="259"/>
      <c r="O697" s="259"/>
      <c r="P697" s="259"/>
      <c r="Q697" s="213"/>
      <c r="R697" s="58"/>
      <c r="S697" s="683" t="str">
        <f t="shared" si="54"/>
        <v/>
      </c>
      <c r="T697" s="683"/>
      <c r="U697" s="683"/>
      <c r="V697" s="683"/>
      <c r="W697" s="683"/>
      <c r="X697" s="683"/>
      <c r="Y697" s="683"/>
      <c r="Z697" s="683"/>
      <c r="AA697" s="683"/>
      <c r="AB697" s="683"/>
      <c r="AC697" s="683"/>
      <c r="AE697" s="294" t="str">
        <f t="shared" si="55"/>
        <v/>
      </c>
      <c r="AF697" s="294" t="str">
        <f t="shared" si="56"/>
        <v>×</v>
      </c>
      <c r="AG697" s="284" t="e">
        <f>D697&amp;I697&amp;#REF!</f>
        <v>#REF!</v>
      </c>
      <c r="AH697" s="285" t="e">
        <f>IF(#REF!="○", F697, "")</f>
        <v>#REF!</v>
      </c>
    </row>
    <row r="698" spans="1:34" ht="36.75" customHeight="1">
      <c r="A698" s="286">
        <f t="shared" si="57"/>
        <v>688</v>
      </c>
      <c r="B698" s="287" t="str">
        <f>IF(基本情報入力シート!B726="","",基本情報入力シート!B726)</f>
        <v/>
      </c>
      <c r="C698" s="288" t="str">
        <f>IF(基本情報入力シート!L726="","",基本情報入力シート!L726)</f>
        <v/>
      </c>
      <c r="D698" s="288" t="str">
        <f>IF(基本情報入力シート!Q726="","",基本情報入力シート!Q726)</f>
        <v/>
      </c>
      <c r="E698" s="288" t="str">
        <f>IF(基本情報入力シート!V726="","",基本情報入力シート!V726)</f>
        <v/>
      </c>
      <c r="F698" s="288" t="str">
        <f>IF(基本情報入力シート!W726="","",基本情報入力シート!W726)</f>
        <v/>
      </c>
      <c r="G698" s="288" t="str">
        <f>IF(基本情報入力シート!X726="","",基本情報入力シート!X726)</f>
        <v/>
      </c>
      <c r="H698" s="427" t="str">
        <f>IF(基本情報入力シート!Z726="","",基本情報入力シート!Z726)</f>
        <v/>
      </c>
      <c r="I698" s="428" t="str">
        <f>IF(基本情報入力シート!AC726&lt;&gt;"", 基本情報入力シート!AC726, "")</f>
        <v/>
      </c>
      <c r="J698" s="429" t="str">
        <f>IF(基本情報入力シート!AA726="","",基本情報入力シート!AA726)</f>
        <v/>
      </c>
      <c r="K698" s="56" t="str">
        <f>IF(基本情報入力シート!AB726="","",基本情報入力シート!AB726)</f>
        <v/>
      </c>
      <c r="L698" s="430" t="str">
        <f>IF(G698="","",VLOOKUP(G698,【参考】数式用!$A$3:$C$46,3,FALSE))</f>
        <v/>
      </c>
      <c r="M698" s="289" t="str">
        <f t="shared" si="58"/>
        <v/>
      </c>
      <c r="N698" s="259"/>
      <c r="O698" s="259"/>
      <c r="P698" s="259"/>
      <c r="Q698" s="213"/>
      <c r="R698" s="58"/>
      <c r="S698" s="683" t="str">
        <f t="shared" si="54"/>
        <v/>
      </c>
      <c r="T698" s="683"/>
      <c r="U698" s="683"/>
      <c r="V698" s="683"/>
      <c r="W698" s="683"/>
      <c r="X698" s="683"/>
      <c r="Y698" s="683"/>
      <c r="Z698" s="683"/>
      <c r="AA698" s="683"/>
      <c r="AB698" s="683"/>
      <c r="AC698" s="683"/>
      <c r="AE698" s="294" t="str">
        <f t="shared" si="55"/>
        <v/>
      </c>
      <c r="AF698" s="294" t="str">
        <f t="shared" si="56"/>
        <v>×</v>
      </c>
      <c r="AG698" s="284" t="e">
        <f>D698&amp;I698&amp;#REF!</f>
        <v>#REF!</v>
      </c>
      <c r="AH698" s="285" t="e">
        <f>IF(#REF!="○", F698, "")</f>
        <v>#REF!</v>
      </c>
    </row>
    <row r="699" spans="1:34" ht="36.75" customHeight="1">
      <c r="A699" s="286">
        <f t="shared" si="57"/>
        <v>689</v>
      </c>
      <c r="B699" s="287" t="str">
        <f>IF(基本情報入力シート!B727="","",基本情報入力シート!B727)</f>
        <v/>
      </c>
      <c r="C699" s="288" t="str">
        <f>IF(基本情報入力シート!L727="","",基本情報入力シート!L727)</f>
        <v/>
      </c>
      <c r="D699" s="288" t="str">
        <f>IF(基本情報入力シート!Q727="","",基本情報入力シート!Q727)</f>
        <v/>
      </c>
      <c r="E699" s="288" t="str">
        <f>IF(基本情報入力シート!V727="","",基本情報入力シート!V727)</f>
        <v/>
      </c>
      <c r="F699" s="288" t="str">
        <f>IF(基本情報入力シート!W727="","",基本情報入力シート!W727)</f>
        <v/>
      </c>
      <c r="G699" s="288" t="str">
        <f>IF(基本情報入力シート!X727="","",基本情報入力シート!X727)</f>
        <v/>
      </c>
      <c r="H699" s="427" t="str">
        <f>IF(基本情報入力シート!Z727="","",基本情報入力シート!Z727)</f>
        <v/>
      </c>
      <c r="I699" s="428" t="str">
        <f>IF(基本情報入力シート!AC727&lt;&gt;"", 基本情報入力シート!AC727, "")</f>
        <v/>
      </c>
      <c r="J699" s="429" t="str">
        <f>IF(基本情報入力シート!AA727="","",基本情報入力シート!AA727)</f>
        <v/>
      </c>
      <c r="K699" s="56" t="str">
        <f>IF(基本情報入力シート!AB727="","",基本情報入力シート!AB727)</f>
        <v/>
      </c>
      <c r="L699" s="430" t="str">
        <f>IF(G699="","",VLOOKUP(G699,【参考】数式用!$A$3:$C$46,3,FALSE))</f>
        <v/>
      </c>
      <c r="M699" s="289" t="str">
        <f t="shared" si="58"/>
        <v/>
      </c>
      <c r="N699" s="259"/>
      <c r="O699" s="259"/>
      <c r="P699" s="259"/>
      <c r="Q699" s="213"/>
      <c r="R699" s="58"/>
      <c r="S699" s="683" t="str">
        <f t="shared" si="54"/>
        <v/>
      </c>
      <c r="T699" s="683"/>
      <c r="U699" s="683"/>
      <c r="V699" s="683"/>
      <c r="W699" s="683"/>
      <c r="X699" s="683"/>
      <c r="Y699" s="683"/>
      <c r="Z699" s="683"/>
      <c r="AA699" s="683"/>
      <c r="AB699" s="683"/>
      <c r="AC699" s="683"/>
      <c r="AE699" s="294" t="str">
        <f t="shared" si="55"/>
        <v/>
      </c>
      <c r="AF699" s="294" t="str">
        <f t="shared" si="56"/>
        <v>×</v>
      </c>
      <c r="AG699" s="284" t="e">
        <f>D699&amp;I699&amp;#REF!</f>
        <v>#REF!</v>
      </c>
      <c r="AH699" s="285" t="e">
        <f>IF(#REF!="○", F699, "")</f>
        <v>#REF!</v>
      </c>
    </row>
    <row r="700" spans="1:34" ht="36.75" customHeight="1">
      <c r="A700" s="286">
        <f t="shared" si="57"/>
        <v>690</v>
      </c>
      <c r="B700" s="287" t="str">
        <f>IF(基本情報入力シート!B728="","",基本情報入力シート!B728)</f>
        <v/>
      </c>
      <c r="C700" s="288" t="str">
        <f>IF(基本情報入力シート!L728="","",基本情報入力シート!L728)</f>
        <v/>
      </c>
      <c r="D700" s="288" t="str">
        <f>IF(基本情報入力シート!Q728="","",基本情報入力シート!Q728)</f>
        <v/>
      </c>
      <c r="E700" s="288" t="str">
        <f>IF(基本情報入力シート!V728="","",基本情報入力シート!V728)</f>
        <v/>
      </c>
      <c r="F700" s="288" t="str">
        <f>IF(基本情報入力シート!W728="","",基本情報入力シート!W728)</f>
        <v/>
      </c>
      <c r="G700" s="288" t="str">
        <f>IF(基本情報入力シート!X728="","",基本情報入力シート!X728)</f>
        <v/>
      </c>
      <c r="H700" s="427" t="str">
        <f>IF(基本情報入力シート!Z728="","",基本情報入力シート!Z728)</f>
        <v/>
      </c>
      <c r="I700" s="428" t="str">
        <f>IF(基本情報入力シート!AC728&lt;&gt;"", 基本情報入力シート!AC728, "")</f>
        <v/>
      </c>
      <c r="J700" s="429" t="str">
        <f>IF(基本情報入力シート!AA728="","",基本情報入力シート!AA728)</f>
        <v/>
      </c>
      <c r="K700" s="56" t="str">
        <f>IF(基本情報入力シート!AB728="","",基本情報入力シート!AB728)</f>
        <v/>
      </c>
      <c r="L700" s="430" t="str">
        <f>IF(G700="","",VLOOKUP(G700,【参考】数式用!$A$3:$C$46,3,FALSE))</f>
        <v/>
      </c>
      <c r="M700" s="289" t="str">
        <f t="shared" si="58"/>
        <v/>
      </c>
      <c r="N700" s="259"/>
      <c r="O700" s="259"/>
      <c r="P700" s="259"/>
      <c r="Q700" s="213"/>
      <c r="R700" s="58"/>
      <c r="S700" s="683" t="str">
        <f t="shared" si="54"/>
        <v/>
      </c>
      <c r="T700" s="683"/>
      <c r="U700" s="683"/>
      <c r="V700" s="683"/>
      <c r="W700" s="683"/>
      <c r="X700" s="683"/>
      <c r="Y700" s="683"/>
      <c r="Z700" s="683"/>
      <c r="AA700" s="683"/>
      <c r="AB700" s="683"/>
      <c r="AC700" s="683"/>
      <c r="AE700" s="294" t="str">
        <f t="shared" si="55"/>
        <v/>
      </c>
      <c r="AF700" s="294" t="str">
        <f t="shared" si="56"/>
        <v>×</v>
      </c>
      <c r="AG700" s="284" t="e">
        <f>D700&amp;I700&amp;#REF!</f>
        <v>#REF!</v>
      </c>
      <c r="AH700" s="285" t="e">
        <f>IF(#REF!="○", F700, "")</f>
        <v>#REF!</v>
      </c>
    </row>
    <row r="701" spans="1:34" ht="36.75" customHeight="1">
      <c r="A701" s="286">
        <f t="shared" si="57"/>
        <v>691</v>
      </c>
      <c r="B701" s="287" t="str">
        <f>IF(基本情報入力シート!B729="","",基本情報入力シート!B729)</f>
        <v/>
      </c>
      <c r="C701" s="288" t="str">
        <f>IF(基本情報入力シート!L729="","",基本情報入力シート!L729)</f>
        <v/>
      </c>
      <c r="D701" s="288" t="str">
        <f>IF(基本情報入力シート!Q729="","",基本情報入力シート!Q729)</f>
        <v/>
      </c>
      <c r="E701" s="288" t="str">
        <f>IF(基本情報入力シート!V729="","",基本情報入力シート!V729)</f>
        <v/>
      </c>
      <c r="F701" s="288" t="str">
        <f>IF(基本情報入力シート!W729="","",基本情報入力シート!W729)</f>
        <v/>
      </c>
      <c r="G701" s="288" t="str">
        <f>IF(基本情報入力シート!X729="","",基本情報入力シート!X729)</f>
        <v/>
      </c>
      <c r="H701" s="427" t="str">
        <f>IF(基本情報入力シート!Z729="","",基本情報入力シート!Z729)</f>
        <v/>
      </c>
      <c r="I701" s="428" t="str">
        <f>IF(基本情報入力シート!AC729&lt;&gt;"", 基本情報入力シート!AC729, "")</f>
        <v/>
      </c>
      <c r="J701" s="429" t="str">
        <f>IF(基本情報入力シート!AA729="","",基本情報入力シート!AA729)</f>
        <v/>
      </c>
      <c r="K701" s="56" t="str">
        <f>IF(基本情報入力シート!AB729="","",基本情報入力シート!AB729)</f>
        <v/>
      </c>
      <c r="L701" s="430" t="str">
        <f>IF(G701="","",VLOOKUP(G701,【参考】数式用!$A$3:$C$46,3,FALSE))</f>
        <v/>
      </c>
      <c r="M701" s="289" t="str">
        <f t="shared" si="58"/>
        <v/>
      </c>
      <c r="N701" s="259"/>
      <c r="O701" s="259"/>
      <c r="P701" s="259"/>
      <c r="Q701" s="213"/>
      <c r="R701" s="58"/>
      <c r="S701" s="683" t="str">
        <f t="shared" si="54"/>
        <v/>
      </c>
      <c r="T701" s="683"/>
      <c r="U701" s="683"/>
      <c r="V701" s="683"/>
      <c r="W701" s="683"/>
      <c r="X701" s="683"/>
      <c r="Y701" s="683"/>
      <c r="Z701" s="683"/>
      <c r="AA701" s="683"/>
      <c r="AB701" s="683"/>
      <c r="AC701" s="683"/>
      <c r="AE701" s="294" t="str">
        <f t="shared" si="55"/>
        <v/>
      </c>
      <c r="AF701" s="294" t="str">
        <f t="shared" si="56"/>
        <v>×</v>
      </c>
      <c r="AG701" s="284" t="e">
        <f>D701&amp;I701&amp;#REF!</f>
        <v>#REF!</v>
      </c>
      <c r="AH701" s="285" t="e">
        <f>IF(#REF!="○", F701, "")</f>
        <v>#REF!</v>
      </c>
    </row>
    <row r="702" spans="1:34" ht="36.75" customHeight="1">
      <c r="A702" s="286">
        <f t="shared" si="57"/>
        <v>692</v>
      </c>
      <c r="B702" s="287" t="str">
        <f>IF(基本情報入力シート!B730="","",基本情報入力シート!B730)</f>
        <v/>
      </c>
      <c r="C702" s="288" t="str">
        <f>IF(基本情報入力シート!L730="","",基本情報入力シート!L730)</f>
        <v/>
      </c>
      <c r="D702" s="288" t="str">
        <f>IF(基本情報入力シート!Q730="","",基本情報入力シート!Q730)</f>
        <v/>
      </c>
      <c r="E702" s="288" t="str">
        <f>IF(基本情報入力シート!V730="","",基本情報入力シート!V730)</f>
        <v/>
      </c>
      <c r="F702" s="288" t="str">
        <f>IF(基本情報入力シート!W730="","",基本情報入力シート!W730)</f>
        <v/>
      </c>
      <c r="G702" s="288" t="str">
        <f>IF(基本情報入力シート!X730="","",基本情報入力シート!X730)</f>
        <v/>
      </c>
      <c r="H702" s="427" t="str">
        <f>IF(基本情報入力シート!Z730="","",基本情報入力シート!Z730)</f>
        <v/>
      </c>
      <c r="I702" s="428" t="str">
        <f>IF(基本情報入力シート!AC730&lt;&gt;"", 基本情報入力シート!AC730, "")</f>
        <v/>
      </c>
      <c r="J702" s="429" t="str">
        <f>IF(基本情報入力シート!AA730="","",基本情報入力シート!AA730)</f>
        <v/>
      </c>
      <c r="K702" s="56" t="str">
        <f>IF(基本情報入力シート!AB730="","",基本情報入力シート!AB730)</f>
        <v/>
      </c>
      <c r="L702" s="430" t="str">
        <f>IF(G702="","",VLOOKUP(G702,【参考】数式用!$A$3:$C$46,3,FALSE))</f>
        <v/>
      </c>
      <c r="M702" s="289" t="str">
        <f t="shared" si="58"/>
        <v/>
      </c>
      <c r="N702" s="259"/>
      <c r="O702" s="259"/>
      <c r="P702" s="259"/>
      <c r="Q702" s="213"/>
      <c r="R702" s="58"/>
      <c r="S702" s="683" t="str">
        <f t="shared" si="54"/>
        <v/>
      </c>
      <c r="T702" s="683"/>
      <c r="U702" s="683"/>
      <c r="V702" s="683"/>
      <c r="W702" s="683"/>
      <c r="X702" s="683"/>
      <c r="Y702" s="683"/>
      <c r="Z702" s="683"/>
      <c r="AA702" s="683"/>
      <c r="AB702" s="683"/>
      <c r="AC702" s="683"/>
      <c r="AE702" s="294" t="str">
        <f t="shared" si="55"/>
        <v/>
      </c>
      <c r="AF702" s="294" t="str">
        <f t="shared" si="56"/>
        <v>×</v>
      </c>
      <c r="AG702" s="284" t="e">
        <f>D702&amp;I702&amp;#REF!</f>
        <v>#REF!</v>
      </c>
      <c r="AH702" s="285" t="e">
        <f>IF(#REF!="○", F702, "")</f>
        <v>#REF!</v>
      </c>
    </row>
    <row r="703" spans="1:34" ht="36.75" customHeight="1">
      <c r="A703" s="286">
        <f t="shared" si="57"/>
        <v>693</v>
      </c>
      <c r="B703" s="287" t="str">
        <f>IF(基本情報入力シート!B731="","",基本情報入力シート!B731)</f>
        <v/>
      </c>
      <c r="C703" s="288" t="str">
        <f>IF(基本情報入力シート!L731="","",基本情報入力シート!L731)</f>
        <v/>
      </c>
      <c r="D703" s="288" t="str">
        <f>IF(基本情報入力シート!Q731="","",基本情報入力シート!Q731)</f>
        <v/>
      </c>
      <c r="E703" s="288" t="str">
        <f>IF(基本情報入力シート!V731="","",基本情報入力シート!V731)</f>
        <v/>
      </c>
      <c r="F703" s="288" t="str">
        <f>IF(基本情報入力シート!W731="","",基本情報入力シート!W731)</f>
        <v/>
      </c>
      <c r="G703" s="288" t="str">
        <f>IF(基本情報入力シート!X731="","",基本情報入力シート!X731)</f>
        <v/>
      </c>
      <c r="H703" s="427" t="str">
        <f>IF(基本情報入力シート!Z731="","",基本情報入力シート!Z731)</f>
        <v/>
      </c>
      <c r="I703" s="428" t="str">
        <f>IF(基本情報入力シート!AC731&lt;&gt;"", 基本情報入力シート!AC731, "")</f>
        <v/>
      </c>
      <c r="J703" s="429" t="str">
        <f>IF(基本情報入力シート!AA731="","",基本情報入力シート!AA731)</f>
        <v/>
      </c>
      <c r="K703" s="56" t="str">
        <f>IF(基本情報入力シート!AB731="","",基本情報入力シート!AB731)</f>
        <v/>
      </c>
      <c r="L703" s="430" t="str">
        <f>IF(G703="","",VLOOKUP(G703,【参考】数式用!$A$3:$C$46,3,FALSE))</f>
        <v/>
      </c>
      <c r="M703" s="289" t="str">
        <f t="shared" si="58"/>
        <v/>
      </c>
      <c r="N703" s="259"/>
      <c r="O703" s="259"/>
      <c r="P703" s="259"/>
      <c r="Q703" s="213"/>
      <c r="R703" s="58"/>
      <c r="S703" s="683" t="str">
        <f t="shared" si="54"/>
        <v/>
      </c>
      <c r="T703" s="683"/>
      <c r="U703" s="683"/>
      <c r="V703" s="683"/>
      <c r="W703" s="683"/>
      <c r="X703" s="683"/>
      <c r="Y703" s="683"/>
      <c r="Z703" s="683"/>
      <c r="AA703" s="683"/>
      <c r="AB703" s="683"/>
      <c r="AC703" s="683"/>
      <c r="AE703" s="294" t="str">
        <f t="shared" si="55"/>
        <v/>
      </c>
      <c r="AF703" s="294" t="str">
        <f t="shared" si="56"/>
        <v>×</v>
      </c>
      <c r="AG703" s="284" t="e">
        <f>D703&amp;I703&amp;#REF!</f>
        <v>#REF!</v>
      </c>
      <c r="AH703" s="285" t="e">
        <f>IF(#REF!="○", F703, "")</f>
        <v>#REF!</v>
      </c>
    </row>
    <row r="704" spans="1:34" ht="36.75" customHeight="1">
      <c r="A704" s="286">
        <f t="shared" si="57"/>
        <v>694</v>
      </c>
      <c r="B704" s="287" t="str">
        <f>IF(基本情報入力シート!B732="","",基本情報入力シート!B732)</f>
        <v/>
      </c>
      <c r="C704" s="288" t="str">
        <f>IF(基本情報入力シート!L732="","",基本情報入力シート!L732)</f>
        <v/>
      </c>
      <c r="D704" s="288" t="str">
        <f>IF(基本情報入力シート!Q732="","",基本情報入力シート!Q732)</f>
        <v/>
      </c>
      <c r="E704" s="288" t="str">
        <f>IF(基本情報入力シート!V732="","",基本情報入力シート!V732)</f>
        <v/>
      </c>
      <c r="F704" s="288" t="str">
        <f>IF(基本情報入力シート!W732="","",基本情報入力シート!W732)</f>
        <v/>
      </c>
      <c r="G704" s="288" t="str">
        <f>IF(基本情報入力シート!X732="","",基本情報入力シート!X732)</f>
        <v/>
      </c>
      <c r="H704" s="427" t="str">
        <f>IF(基本情報入力シート!Z732="","",基本情報入力シート!Z732)</f>
        <v/>
      </c>
      <c r="I704" s="428" t="str">
        <f>IF(基本情報入力シート!AC732&lt;&gt;"", 基本情報入力シート!AC732, "")</f>
        <v/>
      </c>
      <c r="J704" s="429" t="str">
        <f>IF(基本情報入力シート!AA732="","",基本情報入力シート!AA732)</f>
        <v/>
      </c>
      <c r="K704" s="56" t="str">
        <f>IF(基本情報入力シート!AB732="","",基本情報入力シート!AB732)</f>
        <v/>
      </c>
      <c r="L704" s="430" t="str">
        <f>IF(G704="","",VLOOKUP(G704,【参考】数式用!$A$3:$C$46,3,FALSE))</f>
        <v/>
      </c>
      <c r="M704" s="289" t="str">
        <f t="shared" si="58"/>
        <v/>
      </c>
      <c r="N704" s="259"/>
      <c r="O704" s="259"/>
      <c r="P704" s="259"/>
      <c r="Q704" s="213"/>
      <c r="R704" s="58"/>
      <c r="S704" s="683" t="str">
        <f t="shared" si="54"/>
        <v/>
      </c>
      <c r="T704" s="683"/>
      <c r="U704" s="683"/>
      <c r="V704" s="683"/>
      <c r="W704" s="683"/>
      <c r="X704" s="683"/>
      <c r="Y704" s="683"/>
      <c r="Z704" s="683"/>
      <c r="AA704" s="683"/>
      <c r="AB704" s="683"/>
      <c r="AC704" s="683"/>
      <c r="AE704" s="294" t="str">
        <f t="shared" si="55"/>
        <v/>
      </c>
      <c r="AF704" s="294" t="str">
        <f t="shared" si="56"/>
        <v>×</v>
      </c>
      <c r="AG704" s="284" t="e">
        <f>D704&amp;I704&amp;#REF!</f>
        <v>#REF!</v>
      </c>
      <c r="AH704" s="285" t="e">
        <f>IF(#REF!="○", F704, "")</f>
        <v>#REF!</v>
      </c>
    </row>
    <row r="705" spans="1:34" ht="36.75" customHeight="1">
      <c r="A705" s="286">
        <f t="shared" si="57"/>
        <v>695</v>
      </c>
      <c r="B705" s="287" t="str">
        <f>IF(基本情報入力シート!B733="","",基本情報入力シート!B733)</f>
        <v/>
      </c>
      <c r="C705" s="288" t="str">
        <f>IF(基本情報入力シート!L733="","",基本情報入力シート!L733)</f>
        <v/>
      </c>
      <c r="D705" s="288" t="str">
        <f>IF(基本情報入力シート!Q733="","",基本情報入力シート!Q733)</f>
        <v/>
      </c>
      <c r="E705" s="288" t="str">
        <f>IF(基本情報入力シート!V733="","",基本情報入力シート!V733)</f>
        <v/>
      </c>
      <c r="F705" s="288" t="str">
        <f>IF(基本情報入力シート!W733="","",基本情報入力シート!W733)</f>
        <v/>
      </c>
      <c r="G705" s="288" t="str">
        <f>IF(基本情報入力シート!X733="","",基本情報入力シート!X733)</f>
        <v/>
      </c>
      <c r="H705" s="427" t="str">
        <f>IF(基本情報入力シート!Z733="","",基本情報入力シート!Z733)</f>
        <v/>
      </c>
      <c r="I705" s="428" t="str">
        <f>IF(基本情報入力シート!AC733&lt;&gt;"", 基本情報入力シート!AC733, "")</f>
        <v/>
      </c>
      <c r="J705" s="429" t="str">
        <f>IF(基本情報入力シート!AA733="","",基本情報入力シート!AA733)</f>
        <v/>
      </c>
      <c r="K705" s="56" t="str">
        <f>IF(基本情報入力シート!AB733="","",基本情報入力シート!AB733)</f>
        <v/>
      </c>
      <c r="L705" s="430" t="str">
        <f>IF(G705="","",VLOOKUP(G705,【参考】数式用!$A$3:$C$46,3,FALSE))</f>
        <v/>
      </c>
      <c r="M705" s="289" t="str">
        <f t="shared" si="58"/>
        <v/>
      </c>
      <c r="N705" s="259"/>
      <c r="O705" s="259"/>
      <c r="P705" s="259"/>
      <c r="Q705" s="213"/>
      <c r="R705" s="58"/>
      <c r="S705" s="683" t="str">
        <f t="shared" si="54"/>
        <v/>
      </c>
      <c r="T705" s="683"/>
      <c r="U705" s="683"/>
      <c r="V705" s="683"/>
      <c r="W705" s="683"/>
      <c r="X705" s="683"/>
      <c r="Y705" s="683"/>
      <c r="Z705" s="683"/>
      <c r="AA705" s="683"/>
      <c r="AB705" s="683"/>
      <c r="AC705" s="683"/>
      <c r="AE705" s="294" t="str">
        <f t="shared" si="55"/>
        <v/>
      </c>
      <c r="AF705" s="294" t="str">
        <f t="shared" si="56"/>
        <v>×</v>
      </c>
      <c r="AG705" s="284" t="e">
        <f>D705&amp;I705&amp;#REF!</f>
        <v>#REF!</v>
      </c>
      <c r="AH705" s="285" t="e">
        <f>IF(#REF!="○", F705, "")</f>
        <v>#REF!</v>
      </c>
    </row>
    <row r="706" spans="1:34" ht="36.75" customHeight="1">
      <c r="A706" s="286">
        <f t="shared" si="57"/>
        <v>696</v>
      </c>
      <c r="B706" s="287" t="str">
        <f>IF(基本情報入力シート!B734="","",基本情報入力シート!B734)</f>
        <v/>
      </c>
      <c r="C706" s="288" t="str">
        <f>IF(基本情報入力シート!L734="","",基本情報入力シート!L734)</f>
        <v/>
      </c>
      <c r="D706" s="288" t="str">
        <f>IF(基本情報入力シート!Q734="","",基本情報入力シート!Q734)</f>
        <v/>
      </c>
      <c r="E706" s="288" t="str">
        <f>IF(基本情報入力シート!V734="","",基本情報入力シート!V734)</f>
        <v/>
      </c>
      <c r="F706" s="288" t="str">
        <f>IF(基本情報入力シート!W734="","",基本情報入力シート!W734)</f>
        <v/>
      </c>
      <c r="G706" s="288" t="str">
        <f>IF(基本情報入力シート!X734="","",基本情報入力シート!X734)</f>
        <v/>
      </c>
      <c r="H706" s="427" t="str">
        <f>IF(基本情報入力シート!Z734="","",基本情報入力シート!Z734)</f>
        <v/>
      </c>
      <c r="I706" s="428" t="str">
        <f>IF(基本情報入力シート!AC734&lt;&gt;"", 基本情報入力シート!AC734, "")</f>
        <v/>
      </c>
      <c r="J706" s="429" t="str">
        <f>IF(基本情報入力シート!AA734="","",基本情報入力シート!AA734)</f>
        <v/>
      </c>
      <c r="K706" s="56" t="str">
        <f>IF(基本情報入力シート!AB734="","",基本情報入力シート!AB734)</f>
        <v/>
      </c>
      <c r="L706" s="430" t="str">
        <f>IF(G706="","",VLOOKUP(G706,【参考】数式用!$A$3:$C$46,3,FALSE))</f>
        <v/>
      </c>
      <c r="M706" s="289" t="str">
        <f t="shared" si="58"/>
        <v/>
      </c>
      <c r="N706" s="259"/>
      <c r="O706" s="259"/>
      <c r="P706" s="259"/>
      <c r="Q706" s="213"/>
      <c r="R706" s="58"/>
      <c r="S706" s="683" t="str">
        <f t="shared" si="54"/>
        <v/>
      </c>
      <c r="T706" s="683"/>
      <c r="U706" s="683"/>
      <c r="V706" s="683"/>
      <c r="W706" s="683"/>
      <c r="X706" s="683"/>
      <c r="Y706" s="683"/>
      <c r="Z706" s="683"/>
      <c r="AA706" s="683"/>
      <c r="AB706" s="683"/>
      <c r="AC706" s="683"/>
      <c r="AE706" s="294" t="str">
        <f t="shared" si="55"/>
        <v/>
      </c>
      <c r="AF706" s="294" t="str">
        <f t="shared" si="56"/>
        <v>×</v>
      </c>
      <c r="AG706" s="284" t="e">
        <f>D706&amp;I706&amp;#REF!</f>
        <v>#REF!</v>
      </c>
      <c r="AH706" s="285" t="e">
        <f>IF(#REF!="○", F706, "")</f>
        <v>#REF!</v>
      </c>
    </row>
    <row r="707" spans="1:34" ht="36.75" customHeight="1">
      <c r="A707" s="286">
        <f t="shared" si="57"/>
        <v>697</v>
      </c>
      <c r="B707" s="287" t="str">
        <f>IF(基本情報入力シート!B735="","",基本情報入力シート!B735)</f>
        <v/>
      </c>
      <c r="C707" s="288" t="str">
        <f>IF(基本情報入力シート!L735="","",基本情報入力シート!L735)</f>
        <v/>
      </c>
      <c r="D707" s="288" t="str">
        <f>IF(基本情報入力シート!Q735="","",基本情報入力シート!Q735)</f>
        <v/>
      </c>
      <c r="E707" s="288" t="str">
        <f>IF(基本情報入力シート!V735="","",基本情報入力シート!V735)</f>
        <v/>
      </c>
      <c r="F707" s="288" t="str">
        <f>IF(基本情報入力シート!W735="","",基本情報入力シート!W735)</f>
        <v/>
      </c>
      <c r="G707" s="288" t="str">
        <f>IF(基本情報入力シート!X735="","",基本情報入力シート!X735)</f>
        <v/>
      </c>
      <c r="H707" s="427" t="str">
        <f>IF(基本情報入力シート!Z735="","",基本情報入力シート!Z735)</f>
        <v/>
      </c>
      <c r="I707" s="428" t="str">
        <f>IF(基本情報入力シート!AC735&lt;&gt;"", 基本情報入力シート!AC735, "")</f>
        <v/>
      </c>
      <c r="J707" s="429" t="str">
        <f>IF(基本情報入力シート!AA735="","",基本情報入力シート!AA735)</f>
        <v/>
      </c>
      <c r="K707" s="56" t="str">
        <f>IF(基本情報入力シート!AB735="","",基本情報入力シート!AB735)</f>
        <v/>
      </c>
      <c r="L707" s="430" t="str">
        <f>IF(G707="","",VLOOKUP(G707,【参考】数式用!$A$3:$C$46,3,FALSE))</f>
        <v/>
      </c>
      <c r="M707" s="289" t="str">
        <f t="shared" si="58"/>
        <v/>
      </c>
      <c r="N707" s="259"/>
      <c r="O707" s="259"/>
      <c r="P707" s="259"/>
      <c r="Q707" s="213"/>
      <c r="R707" s="58"/>
      <c r="S707" s="683" t="str">
        <f t="shared" si="54"/>
        <v/>
      </c>
      <c r="T707" s="683"/>
      <c r="U707" s="683"/>
      <c r="V707" s="683"/>
      <c r="W707" s="683"/>
      <c r="X707" s="683"/>
      <c r="Y707" s="683"/>
      <c r="Z707" s="683"/>
      <c r="AA707" s="683"/>
      <c r="AB707" s="683"/>
      <c r="AC707" s="683"/>
      <c r="AE707" s="294" t="str">
        <f t="shared" si="55"/>
        <v/>
      </c>
      <c r="AF707" s="294" t="str">
        <f t="shared" si="56"/>
        <v>×</v>
      </c>
      <c r="AG707" s="284" t="e">
        <f>D707&amp;I707&amp;#REF!</f>
        <v>#REF!</v>
      </c>
      <c r="AH707" s="285" t="e">
        <f>IF(#REF!="○", F707, "")</f>
        <v>#REF!</v>
      </c>
    </row>
    <row r="708" spans="1:34" ht="36.75" customHeight="1">
      <c r="A708" s="286">
        <f t="shared" si="57"/>
        <v>698</v>
      </c>
      <c r="B708" s="287" t="str">
        <f>IF(基本情報入力シート!B736="","",基本情報入力シート!B736)</f>
        <v/>
      </c>
      <c r="C708" s="288" t="str">
        <f>IF(基本情報入力シート!L736="","",基本情報入力シート!L736)</f>
        <v/>
      </c>
      <c r="D708" s="288" t="str">
        <f>IF(基本情報入力シート!Q736="","",基本情報入力シート!Q736)</f>
        <v/>
      </c>
      <c r="E708" s="288" t="str">
        <f>IF(基本情報入力シート!V736="","",基本情報入力シート!V736)</f>
        <v/>
      </c>
      <c r="F708" s="288" t="str">
        <f>IF(基本情報入力シート!W736="","",基本情報入力シート!W736)</f>
        <v/>
      </c>
      <c r="G708" s="288" t="str">
        <f>IF(基本情報入力シート!X736="","",基本情報入力シート!X736)</f>
        <v/>
      </c>
      <c r="H708" s="427" t="str">
        <f>IF(基本情報入力シート!Z736="","",基本情報入力シート!Z736)</f>
        <v/>
      </c>
      <c r="I708" s="428" t="str">
        <f>IF(基本情報入力シート!AC736&lt;&gt;"", 基本情報入力シート!AC736, "")</f>
        <v/>
      </c>
      <c r="J708" s="429" t="str">
        <f>IF(基本情報入力シート!AA736="","",基本情報入力シート!AA736)</f>
        <v/>
      </c>
      <c r="K708" s="56" t="str">
        <f>IF(基本情報入力シート!AB736="","",基本情報入力シート!AB736)</f>
        <v/>
      </c>
      <c r="L708" s="430" t="str">
        <f>IF(G708="","",VLOOKUP(G708,【参考】数式用!$A$3:$C$46,3,FALSE))</f>
        <v/>
      </c>
      <c r="M708" s="289" t="str">
        <f t="shared" si="58"/>
        <v/>
      </c>
      <c r="N708" s="259"/>
      <c r="O708" s="259"/>
      <c r="P708" s="259"/>
      <c r="Q708" s="213"/>
      <c r="R708" s="58"/>
      <c r="S708" s="683" t="str">
        <f t="shared" si="54"/>
        <v/>
      </c>
      <c r="T708" s="683"/>
      <c r="U708" s="683"/>
      <c r="V708" s="683"/>
      <c r="W708" s="683"/>
      <c r="X708" s="683"/>
      <c r="Y708" s="683"/>
      <c r="Z708" s="683"/>
      <c r="AA708" s="683"/>
      <c r="AB708" s="683"/>
      <c r="AC708" s="683"/>
      <c r="AE708" s="294" t="str">
        <f t="shared" si="55"/>
        <v/>
      </c>
      <c r="AF708" s="294" t="str">
        <f t="shared" si="56"/>
        <v>×</v>
      </c>
      <c r="AG708" s="284" t="e">
        <f>D708&amp;I708&amp;#REF!</f>
        <v>#REF!</v>
      </c>
      <c r="AH708" s="285" t="e">
        <f>IF(#REF!="○", F708, "")</f>
        <v>#REF!</v>
      </c>
    </row>
    <row r="709" spans="1:34" ht="36.75" customHeight="1">
      <c r="A709" s="286">
        <f t="shared" si="57"/>
        <v>699</v>
      </c>
      <c r="B709" s="287" t="str">
        <f>IF(基本情報入力シート!B737="","",基本情報入力シート!B737)</f>
        <v/>
      </c>
      <c r="C709" s="288" t="str">
        <f>IF(基本情報入力シート!L737="","",基本情報入力シート!L737)</f>
        <v/>
      </c>
      <c r="D709" s="288" t="str">
        <f>IF(基本情報入力シート!Q737="","",基本情報入力シート!Q737)</f>
        <v/>
      </c>
      <c r="E709" s="288" t="str">
        <f>IF(基本情報入力シート!V737="","",基本情報入力シート!V737)</f>
        <v/>
      </c>
      <c r="F709" s="288" t="str">
        <f>IF(基本情報入力シート!W737="","",基本情報入力シート!W737)</f>
        <v/>
      </c>
      <c r="G709" s="288" t="str">
        <f>IF(基本情報入力シート!X737="","",基本情報入力シート!X737)</f>
        <v/>
      </c>
      <c r="H709" s="427" t="str">
        <f>IF(基本情報入力シート!Z737="","",基本情報入力シート!Z737)</f>
        <v/>
      </c>
      <c r="I709" s="428" t="str">
        <f>IF(基本情報入力シート!AC737&lt;&gt;"", 基本情報入力シート!AC737, "")</f>
        <v/>
      </c>
      <c r="J709" s="429" t="str">
        <f>IF(基本情報入力シート!AA737="","",基本情報入力シート!AA737)</f>
        <v/>
      </c>
      <c r="K709" s="56" t="str">
        <f>IF(基本情報入力シート!AB737="","",基本情報入力シート!AB737)</f>
        <v/>
      </c>
      <c r="L709" s="430" t="str">
        <f>IF(G709="","",VLOOKUP(G709,【参考】数式用!$A$3:$C$46,3,FALSE))</f>
        <v/>
      </c>
      <c r="M709" s="289" t="str">
        <f t="shared" si="58"/>
        <v/>
      </c>
      <c r="N709" s="259"/>
      <c r="O709" s="259"/>
      <c r="P709" s="259"/>
      <c r="Q709" s="213"/>
      <c r="R709" s="58"/>
      <c r="S709" s="683" t="str">
        <f t="shared" si="54"/>
        <v/>
      </c>
      <c r="T709" s="683"/>
      <c r="U709" s="683"/>
      <c r="V709" s="683"/>
      <c r="W709" s="683"/>
      <c r="X709" s="683"/>
      <c r="Y709" s="683"/>
      <c r="Z709" s="683"/>
      <c r="AA709" s="683"/>
      <c r="AB709" s="683"/>
      <c r="AC709" s="683"/>
      <c r="AE709" s="294" t="str">
        <f t="shared" si="55"/>
        <v/>
      </c>
      <c r="AF709" s="294" t="str">
        <f t="shared" si="56"/>
        <v>×</v>
      </c>
      <c r="AG709" s="284" t="e">
        <f>D709&amp;I709&amp;#REF!</f>
        <v>#REF!</v>
      </c>
      <c r="AH709" s="285" t="e">
        <f>IF(#REF!="○", F709, "")</f>
        <v>#REF!</v>
      </c>
    </row>
    <row r="710" spans="1:34" ht="36.75" customHeight="1">
      <c r="A710" s="286">
        <f t="shared" si="57"/>
        <v>700</v>
      </c>
      <c r="B710" s="287" t="str">
        <f>IF(基本情報入力シート!B738="","",基本情報入力シート!B738)</f>
        <v/>
      </c>
      <c r="C710" s="288" t="str">
        <f>IF(基本情報入力シート!L738="","",基本情報入力シート!L738)</f>
        <v/>
      </c>
      <c r="D710" s="288" t="str">
        <f>IF(基本情報入力シート!Q738="","",基本情報入力シート!Q738)</f>
        <v/>
      </c>
      <c r="E710" s="288" t="str">
        <f>IF(基本情報入力シート!V738="","",基本情報入力シート!V738)</f>
        <v/>
      </c>
      <c r="F710" s="288" t="str">
        <f>IF(基本情報入力シート!W738="","",基本情報入力シート!W738)</f>
        <v/>
      </c>
      <c r="G710" s="288" t="str">
        <f>IF(基本情報入力シート!X738="","",基本情報入力シート!X738)</f>
        <v/>
      </c>
      <c r="H710" s="427" t="str">
        <f>IF(基本情報入力シート!Z738="","",基本情報入力シート!Z738)</f>
        <v/>
      </c>
      <c r="I710" s="428" t="str">
        <f>IF(基本情報入力シート!AC738&lt;&gt;"", 基本情報入力シート!AC738, "")</f>
        <v/>
      </c>
      <c r="J710" s="429" t="str">
        <f>IF(基本情報入力シート!AA738="","",基本情報入力シート!AA738)</f>
        <v/>
      </c>
      <c r="K710" s="56" t="str">
        <f>IF(基本情報入力シート!AB738="","",基本情報入力シート!AB738)</f>
        <v/>
      </c>
      <c r="L710" s="430" t="str">
        <f>IF(G710="","",VLOOKUP(G710,【参考】数式用!$A$3:$C$46,3,FALSE))</f>
        <v/>
      </c>
      <c r="M710" s="289" t="str">
        <f t="shared" si="58"/>
        <v/>
      </c>
      <c r="N710" s="259"/>
      <c r="O710" s="259"/>
      <c r="P710" s="259"/>
      <c r="Q710" s="213"/>
      <c r="R710" s="58"/>
      <c r="S710" s="683" t="str">
        <f t="shared" si="54"/>
        <v/>
      </c>
      <c r="T710" s="683"/>
      <c r="U710" s="683"/>
      <c r="V710" s="683"/>
      <c r="W710" s="683"/>
      <c r="X710" s="683"/>
      <c r="Y710" s="683"/>
      <c r="Z710" s="683"/>
      <c r="AA710" s="683"/>
      <c r="AB710" s="683"/>
      <c r="AC710" s="683"/>
      <c r="AE710" s="294" t="str">
        <f t="shared" si="55"/>
        <v/>
      </c>
      <c r="AF710" s="294" t="str">
        <f t="shared" si="56"/>
        <v>×</v>
      </c>
      <c r="AG710" s="284" t="e">
        <f>D710&amp;I710&amp;#REF!</f>
        <v>#REF!</v>
      </c>
      <c r="AH710" s="285" t="e">
        <f>IF(#REF!="○", F710, "")</f>
        <v>#REF!</v>
      </c>
    </row>
    <row r="711" spans="1:34" ht="36.75" customHeight="1">
      <c r="A711" s="286">
        <f t="shared" si="57"/>
        <v>701</v>
      </c>
      <c r="B711" s="287" t="str">
        <f>IF(基本情報入力シート!B739="","",基本情報入力シート!B739)</f>
        <v/>
      </c>
      <c r="C711" s="288" t="str">
        <f>IF(基本情報入力シート!L739="","",基本情報入力シート!L739)</f>
        <v/>
      </c>
      <c r="D711" s="288" t="str">
        <f>IF(基本情報入力シート!Q739="","",基本情報入力シート!Q739)</f>
        <v/>
      </c>
      <c r="E711" s="288" t="str">
        <f>IF(基本情報入力シート!V739="","",基本情報入力シート!V739)</f>
        <v/>
      </c>
      <c r="F711" s="288" t="str">
        <f>IF(基本情報入力シート!W739="","",基本情報入力シート!W739)</f>
        <v/>
      </c>
      <c r="G711" s="288" t="str">
        <f>IF(基本情報入力シート!X739="","",基本情報入力シート!X739)</f>
        <v/>
      </c>
      <c r="H711" s="427" t="str">
        <f>IF(基本情報入力シート!Z739="","",基本情報入力シート!Z739)</f>
        <v/>
      </c>
      <c r="I711" s="428" t="str">
        <f>IF(基本情報入力シート!AC739&lt;&gt;"", 基本情報入力シート!AC739, "")</f>
        <v/>
      </c>
      <c r="J711" s="429" t="str">
        <f>IF(基本情報入力シート!AA739="","",基本情報入力シート!AA739)</f>
        <v/>
      </c>
      <c r="K711" s="56" t="str">
        <f>IF(基本情報入力シート!AB739="","",基本情報入力シート!AB739)</f>
        <v/>
      </c>
      <c r="L711" s="430" t="str">
        <f>IF(G711="","",VLOOKUP(G711,【参考】数式用!$A$3:$C$46,3,FALSE))</f>
        <v/>
      </c>
      <c r="M711" s="289" t="str">
        <f t="shared" si="58"/>
        <v/>
      </c>
      <c r="N711" s="259"/>
      <c r="O711" s="259"/>
      <c r="P711" s="259"/>
      <c r="Q711" s="213"/>
      <c r="R711" s="58"/>
      <c r="S711" s="683" t="str">
        <f t="shared" si="54"/>
        <v/>
      </c>
      <c r="T711" s="683"/>
      <c r="U711" s="683"/>
      <c r="V711" s="683"/>
      <c r="W711" s="683"/>
      <c r="X711" s="683"/>
      <c r="Y711" s="683"/>
      <c r="Z711" s="683"/>
      <c r="AA711" s="683"/>
      <c r="AB711" s="683"/>
      <c r="AC711" s="683"/>
      <c r="AE711" s="294" t="str">
        <f t="shared" si="55"/>
        <v/>
      </c>
      <c r="AF711" s="294" t="str">
        <f t="shared" si="56"/>
        <v>×</v>
      </c>
      <c r="AG711" s="284" t="e">
        <f>D711&amp;I711&amp;#REF!</f>
        <v>#REF!</v>
      </c>
      <c r="AH711" s="285" t="e">
        <f>IF(#REF!="○", F711, "")</f>
        <v>#REF!</v>
      </c>
    </row>
    <row r="712" spans="1:34" ht="36.75" customHeight="1">
      <c r="A712" s="286">
        <f t="shared" si="57"/>
        <v>702</v>
      </c>
      <c r="B712" s="287" t="str">
        <f>IF(基本情報入力シート!B740="","",基本情報入力シート!B740)</f>
        <v/>
      </c>
      <c r="C712" s="288" t="str">
        <f>IF(基本情報入力シート!L740="","",基本情報入力シート!L740)</f>
        <v/>
      </c>
      <c r="D712" s="288" t="str">
        <f>IF(基本情報入力シート!Q740="","",基本情報入力シート!Q740)</f>
        <v/>
      </c>
      <c r="E712" s="288" t="str">
        <f>IF(基本情報入力シート!V740="","",基本情報入力シート!V740)</f>
        <v/>
      </c>
      <c r="F712" s="288" t="str">
        <f>IF(基本情報入力シート!W740="","",基本情報入力シート!W740)</f>
        <v/>
      </c>
      <c r="G712" s="288" t="str">
        <f>IF(基本情報入力シート!X740="","",基本情報入力シート!X740)</f>
        <v/>
      </c>
      <c r="H712" s="427" t="str">
        <f>IF(基本情報入力シート!Z740="","",基本情報入力シート!Z740)</f>
        <v/>
      </c>
      <c r="I712" s="428" t="str">
        <f>IF(基本情報入力シート!AC740&lt;&gt;"", 基本情報入力シート!AC740, "")</f>
        <v/>
      </c>
      <c r="J712" s="429" t="str">
        <f>IF(基本情報入力シート!AA740="","",基本情報入力シート!AA740)</f>
        <v/>
      </c>
      <c r="K712" s="56" t="str">
        <f>IF(基本情報入力シート!AB740="","",基本情報入力シート!AB740)</f>
        <v/>
      </c>
      <c r="L712" s="430" t="str">
        <f>IF(G712="","",VLOOKUP(G712,【参考】数式用!$A$3:$C$46,3,FALSE))</f>
        <v/>
      </c>
      <c r="M712" s="289" t="str">
        <f t="shared" si="58"/>
        <v/>
      </c>
      <c r="N712" s="259"/>
      <c r="O712" s="259"/>
      <c r="P712" s="259"/>
      <c r="Q712" s="213"/>
      <c r="R712" s="58"/>
      <c r="S712" s="683" t="str">
        <f t="shared" si="54"/>
        <v/>
      </c>
      <c r="T712" s="683"/>
      <c r="U712" s="683"/>
      <c r="V712" s="683"/>
      <c r="W712" s="683"/>
      <c r="X712" s="683"/>
      <c r="Y712" s="683"/>
      <c r="Z712" s="683"/>
      <c r="AA712" s="683"/>
      <c r="AB712" s="683"/>
      <c r="AC712" s="683"/>
      <c r="AE712" s="294" t="str">
        <f t="shared" si="55"/>
        <v/>
      </c>
      <c r="AF712" s="294" t="str">
        <f t="shared" si="56"/>
        <v>×</v>
      </c>
      <c r="AG712" s="284" t="e">
        <f>D712&amp;I712&amp;#REF!</f>
        <v>#REF!</v>
      </c>
      <c r="AH712" s="285" t="e">
        <f>IF(#REF!="○", F712, "")</f>
        <v>#REF!</v>
      </c>
    </row>
    <row r="713" spans="1:34" ht="36.75" customHeight="1">
      <c r="A713" s="286">
        <f t="shared" si="57"/>
        <v>703</v>
      </c>
      <c r="B713" s="287" t="str">
        <f>IF(基本情報入力シート!B741="","",基本情報入力シート!B741)</f>
        <v/>
      </c>
      <c r="C713" s="288" t="str">
        <f>IF(基本情報入力シート!L741="","",基本情報入力シート!L741)</f>
        <v/>
      </c>
      <c r="D713" s="288" t="str">
        <f>IF(基本情報入力シート!Q741="","",基本情報入力シート!Q741)</f>
        <v/>
      </c>
      <c r="E713" s="288" t="str">
        <f>IF(基本情報入力シート!V741="","",基本情報入力シート!V741)</f>
        <v/>
      </c>
      <c r="F713" s="288" t="str">
        <f>IF(基本情報入力シート!W741="","",基本情報入力シート!W741)</f>
        <v/>
      </c>
      <c r="G713" s="288" t="str">
        <f>IF(基本情報入力シート!X741="","",基本情報入力シート!X741)</f>
        <v/>
      </c>
      <c r="H713" s="427" t="str">
        <f>IF(基本情報入力シート!Z741="","",基本情報入力シート!Z741)</f>
        <v/>
      </c>
      <c r="I713" s="428" t="str">
        <f>IF(基本情報入力シート!AC741&lt;&gt;"", 基本情報入力シート!AC741, "")</f>
        <v/>
      </c>
      <c r="J713" s="429" t="str">
        <f>IF(基本情報入力シート!AA741="","",基本情報入力シート!AA741)</f>
        <v/>
      </c>
      <c r="K713" s="56" t="str">
        <f>IF(基本情報入力シート!AB741="","",基本情報入力シート!AB741)</f>
        <v/>
      </c>
      <c r="L713" s="430" t="str">
        <f>IF(G713="","",VLOOKUP(G713,【参考】数式用!$A$3:$C$46,3,FALSE))</f>
        <v/>
      </c>
      <c r="M713" s="289" t="str">
        <f t="shared" si="58"/>
        <v/>
      </c>
      <c r="N713" s="259"/>
      <c r="O713" s="259"/>
      <c r="P713" s="259"/>
      <c r="Q713" s="213"/>
      <c r="R713" s="58"/>
      <c r="S713" s="683" t="str">
        <f t="shared" si="54"/>
        <v/>
      </c>
      <c r="T713" s="683"/>
      <c r="U713" s="683"/>
      <c r="V713" s="683"/>
      <c r="W713" s="683"/>
      <c r="X713" s="683"/>
      <c r="Y713" s="683"/>
      <c r="Z713" s="683"/>
      <c r="AA713" s="683"/>
      <c r="AB713" s="683"/>
      <c r="AC713" s="683"/>
      <c r="AE713" s="294" t="str">
        <f t="shared" si="55"/>
        <v/>
      </c>
      <c r="AF713" s="294" t="str">
        <f t="shared" si="56"/>
        <v>×</v>
      </c>
      <c r="AG713" s="284" t="e">
        <f>D713&amp;I713&amp;#REF!</f>
        <v>#REF!</v>
      </c>
      <c r="AH713" s="285" t="e">
        <f>IF(#REF!="○", F713, "")</f>
        <v>#REF!</v>
      </c>
    </row>
    <row r="714" spans="1:34" ht="36.75" customHeight="1">
      <c r="A714" s="286">
        <f t="shared" si="57"/>
        <v>704</v>
      </c>
      <c r="B714" s="287" t="str">
        <f>IF(基本情報入力シート!B742="","",基本情報入力シート!B742)</f>
        <v/>
      </c>
      <c r="C714" s="288" t="str">
        <f>IF(基本情報入力シート!L742="","",基本情報入力シート!L742)</f>
        <v/>
      </c>
      <c r="D714" s="288" t="str">
        <f>IF(基本情報入力シート!Q742="","",基本情報入力シート!Q742)</f>
        <v/>
      </c>
      <c r="E714" s="288" t="str">
        <f>IF(基本情報入力シート!V742="","",基本情報入力シート!V742)</f>
        <v/>
      </c>
      <c r="F714" s="288" t="str">
        <f>IF(基本情報入力シート!W742="","",基本情報入力シート!W742)</f>
        <v/>
      </c>
      <c r="G714" s="288" t="str">
        <f>IF(基本情報入力シート!X742="","",基本情報入力シート!X742)</f>
        <v/>
      </c>
      <c r="H714" s="427" t="str">
        <f>IF(基本情報入力シート!Z742="","",基本情報入力シート!Z742)</f>
        <v/>
      </c>
      <c r="I714" s="428" t="str">
        <f>IF(基本情報入力シート!AC742&lt;&gt;"", 基本情報入力シート!AC742, "")</f>
        <v/>
      </c>
      <c r="J714" s="429" t="str">
        <f>IF(基本情報入力シート!AA742="","",基本情報入力シート!AA742)</f>
        <v/>
      </c>
      <c r="K714" s="56" t="str">
        <f>IF(基本情報入力シート!AB742="","",基本情報入力シート!AB742)</f>
        <v/>
      </c>
      <c r="L714" s="430" t="str">
        <f>IF(G714="","",VLOOKUP(G714,【参考】数式用!$A$3:$C$46,3,FALSE))</f>
        <v/>
      </c>
      <c r="M714" s="289" t="str">
        <f t="shared" si="58"/>
        <v/>
      </c>
      <c r="N714" s="259"/>
      <c r="O714" s="259"/>
      <c r="P714" s="259"/>
      <c r="Q714" s="213"/>
      <c r="R714" s="58"/>
      <c r="S714" s="683" t="str">
        <f t="shared" si="54"/>
        <v/>
      </c>
      <c r="T714" s="683"/>
      <c r="U714" s="683"/>
      <c r="V714" s="683"/>
      <c r="W714" s="683"/>
      <c r="X714" s="683"/>
      <c r="Y714" s="683"/>
      <c r="Z714" s="683"/>
      <c r="AA714" s="683"/>
      <c r="AB714" s="683"/>
      <c r="AC714" s="683"/>
      <c r="AE714" s="294" t="str">
        <f t="shared" si="55"/>
        <v/>
      </c>
      <c r="AF714" s="294" t="str">
        <f t="shared" si="56"/>
        <v>×</v>
      </c>
      <c r="AG714" s="284" t="e">
        <f>D714&amp;I714&amp;#REF!</f>
        <v>#REF!</v>
      </c>
      <c r="AH714" s="285" t="e">
        <f>IF(#REF!="○", F714, "")</f>
        <v>#REF!</v>
      </c>
    </row>
    <row r="715" spans="1:34" ht="36.75" customHeight="1">
      <c r="A715" s="286">
        <f t="shared" si="57"/>
        <v>705</v>
      </c>
      <c r="B715" s="287" t="str">
        <f>IF(基本情報入力シート!B743="","",基本情報入力シート!B743)</f>
        <v/>
      </c>
      <c r="C715" s="288" t="str">
        <f>IF(基本情報入力シート!L743="","",基本情報入力シート!L743)</f>
        <v/>
      </c>
      <c r="D715" s="288" t="str">
        <f>IF(基本情報入力シート!Q743="","",基本情報入力シート!Q743)</f>
        <v/>
      </c>
      <c r="E715" s="288" t="str">
        <f>IF(基本情報入力シート!V743="","",基本情報入力シート!V743)</f>
        <v/>
      </c>
      <c r="F715" s="288" t="str">
        <f>IF(基本情報入力シート!W743="","",基本情報入力シート!W743)</f>
        <v/>
      </c>
      <c r="G715" s="288" t="str">
        <f>IF(基本情報入力シート!X743="","",基本情報入力シート!X743)</f>
        <v/>
      </c>
      <c r="H715" s="427" t="str">
        <f>IF(基本情報入力シート!Z743="","",基本情報入力シート!Z743)</f>
        <v/>
      </c>
      <c r="I715" s="428" t="str">
        <f>IF(基本情報入力シート!AC743&lt;&gt;"", 基本情報入力シート!AC743, "")</f>
        <v/>
      </c>
      <c r="J715" s="429" t="str">
        <f>IF(基本情報入力シート!AA743="","",基本情報入力シート!AA743)</f>
        <v/>
      </c>
      <c r="K715" s="56" t="str">
        <f>IF(基本情報入力シート!AB743="","",基本情報入力シート!AB743)</f>
        <v/>
      </c>
      <c r="L715" s="430" t="str">
        <f>IF(G715="","",VLOOKUP(G715,【参考】数式用!$A$3:$C$46,3,FALSE))</f>
        <v/>
      </c>
      <c r="M715" s="289" t="str">
        <f t="shared" si="58"/>
        <v/>
      </c>
      <c r="N715" s="259"/>
      <c r="O715" s="259"/>
      <c r="P715" s="259"/>
      <c r="Q715" s="213"/>
      <c r="R715" s="58"/>
      <c r="S715" s="683" t="str">
        <f t="shared" ref="S715:S778" si="59">IF(AND(M715&lt;&gt;"",AF715="×"),"！複数の交付対象月を選んでいる、交付対象月が選ばれていない又は補助金を申請予定でないのに交付対象月が選ばれています。", "")</f>
        <v/>
      </c>
      <c r="T715" s="683"/>
      <c r="U715" s="683"/>
      <c r="V715" s="683"/>
      <c r="W715" s="683"/>
      <c r="X715" s="683"/>
      <c r="Y715" s="683"/>
      <c r="Z715" s="683"/>
      <c r="AA715" s="683"/>
      <c r="AB715" s="683"/>
      <c r="AC715" s="683"/>
      <c r="AE715" s="294" t="str">
        <f t="shared" ref="AE715:AE778" si="60">IF(AND(G715&lt;&gt;"",I715="○"), "色付け", "")</f>
        <v/>
      </c>
      <c r="AF715" s="294" t="str">
        <f t="shared" ref="AF715:AF778" si="61">IF(COUNTIF(N715:Q715, "○")=1, "○", "×")</f>
        <v>×</v>
      </c>
      <c r="AG715" s="284" t="e">
        <f>D715&amp;I715&amp;#REF!</f>
        <v>#REF!</v>
      </c>
      <c r="AH715" s="285" t="e">
        <f>IF(#REF!="○", F715, "")</f>
        <v>#REF!</v>
      </c>
    </row>
    <row r="716" spans="1:34" ht="36.75" customHeight="1">
      <c r="A716" s="286">
        <f t="shared" si="57"/>
        <v>706</v>
      </c>
      <c r="B716" s="287" t="str">
        <f>IF(基本情報入力シート!B744="","",基本情報入力シート!B744)</f>
        <v/>
      </c>
      <c r="C716" s="288" t="str">
        <f>IF(基本情報入力シート!L744="","",基本情報入力シート!L744)</f>
        <v/>
      </c>
      <c r="D716" s="288" t="str">
        <f>IF(基本情報入力シート!Q744="","",基本情報入力シート!Q744)</f>
        <v/>
      </c>
      <c r="E716" s="288" t="str">
        <f>IF(基本情報入力シート!V744="","",基本情報入力シート!V744)</f>
        <v/>
      </c>
      <c r="F716" s="288" t="str">
        <f>IF(基本情報入力シート!W744="","",基本情報入力シート!W744)</f>
        <v/>
      </c>
      <c r="G716" s="288" t="str">
        <f>IF(基本情報入力シート!X744="","",基本情報入力シート!X744)</f>
        <v/>
      </c>
      <c r="H716" s="427" t="str">
        <f>IF(基本情報入力シート!Z744="","",基本情報入力シート!Z744)</f>
        <v/>
      </c>
      <c r="I716" s="428" t="str">
        <f>IF(基本情報入力シート!AC744&lt;&gt;"", 基本情報入力シート!AC744, "")</f>
        <v/>
      </c>
      <c r="J716" s="429" t="str">
        <f>IF(基本情報入力シート!AA744="","",基本情報入力シート!AA744)</f>
        <v/>
      </c>
      <c r="K716" s="56" t="str">
        <f>IF(基本情報入力シート!AB744="","",基本情報入力シート!AB744)</f>
        <v/>
      </c>
      <c r="L716" s="430" t="str">
        <f>IF(G716="","",VLOOKUP(G716,【参考】数式用!$A$3:$C$46,3,FALSE))</f>
        <v/>
      </c>
      <c r="M716" s="289" t="str">
        <f t="shared" si="58"/>
        <v/>
      </c>
      <c r="N716" s="259"/>
      <c r="O716" s="259"/>
      <c r="P716" s="259"/>
      <c r="Q716" s="213"/>
      <c r="R716" s="58"/>
      <c r="S716" s="683" t="str">
        <f t="shared" si="59"/>
        <v/>
      </c>
      <c r="T716" s="683"/>
      <c r="U716" s="683"/>
      <c r="V716" s="683"/>
      <c r="W716" s="683"/>
      <c r="X716" s="683"/>
      <c r="Y716" s="683"/>
      <c r="Z716" s="683"/>
      <c r="AA716" s="683"/>
      <c r="AB716" s="683"/>
      <c r="AC716" s="683"/>
      <c r="AE716" s="294" t="str">
        <f t="shared" si="60"/>
        <v/>
      </c>
      <c r="AF716" s="294" t="str">
        <f t="shared" si="61"/>
        <v>×</v>
      </c>
      <c r="AG716" s="284" t="e">
        <f>D716&amp;I716&amp;#REF!</f>
        <v>#REF!</v>
      </c>
      <c r="AH716" s="285" t="e">
        <f>IF(#REF!="○", F716, "")</f>
        <v>#REF!</v>
      </c>
    </row>
    <row r="717" spans="1:34" ht="36.75" customHeight="1">
      <c r="A717" s="286">
        <f t="shared" ref="A717:A780" si="62">A716+1</f>
        <v>707</v>
      </c>
      <c r="B717" s="287" t="str">
        <f>IF(基本情報入力シート!B745="","",基本情報入力シート!B745)</f>
        <v/>
      </c>
      <c r="C717" s="288" t="str">
        <f>IF(基本情報入力シート!L745="","",基本情報入力シート!L745)</f>
        <v/>
      </c>
      <c r="D717" s="288" t="str">
        <f>IF(基本情報入力シート!Q745="","",基本情報入力シート!Q745)</f>
        <v/>
      </c>
      <c r="E717" s="288" t="str">
        <f>IF(基本情報入力シート!V745="","",基本情報入力シート!V745)</f>
        <v/>
      </c>
      <c r="F717" s="288" t="str">
        <f>IF(基本情報入力シート!W745="","",基本情報入力シート!W745)</f>
        <v/>
      </c>
      <c r="G717" s="288" t="str">
        <f>IF(基本情報入力シート!X745="","",基本情報入力シート!X745)</f>
        <v/>
      </c>
      <c r="H717" s="427" t="str">
        <f>IF(基本情報入力シート!Z745="","",基本情報入力シート!Z745)</f>
        <v/>
      </c>
      <c r="I717" s="428" t="str">
        <f>IF(基本情報入力シート!AC745&lt;&gt;"", 基本情報入力シート!AC745, "")</f>
        <v/>
      </c>
      <c r="J717" s="429" t="str">
        <f>IF(基本情報入力シート!AA745="","",基本情報入力シート!AA745)</f>
        <v/>
      </c>
      <c r="K717" s="56" t="str">
        <f>IF(基本情報入力シート!AB745="","",基本情報入力シート!AB745)</f>
        <v/>
      </c>
      <c r="L717" s="430" t="str">
        <f>IF(G717="","",VLOOKUP(G717,【参考】数式用!$A$3:$C$46,3,FALSE))</f>
        <v/>
      </c>
      <c r="M717" s="289" t="str">
        <f t="shared" si="58"/>
        <v/>
      </c>
      <c r="N717" s="259"/>
      <c r="O717" s="259"/>
      <c r="P717" s="259"/>
      <c r="Q717" s="213"/>
      <c r="R717" s="58"/>
      <c r="S717" s="683" t="str">
        <f t="shared" si="59"/>
        <v/>
      </c>
      <c r="T717" s="683"/>
      <c r="U717" s="683"/>
      <c r="V717" s="683"/>
      <c r="W717" s="683"/>
      <c r="X717" s="683"/>
      <c r="Y717" s="683"/>
      <c r="Z717" s="683"/>
      <c r="AA717" s="683"/>
      <c r="AB717" s="683"/>
      <c r="AC717" s="683"/>
      <c r="AE717" s="294" t="str">
        <f t="shared" si="60"/>
        <v/>
      </c>
      <c r="AF717" s="294" t="str">
        <f t="shared" si="61"/>
        <v>×</v>
      </c>
      <c r="AG717" s="284" t="e">
        <f>D717&amp;I717&amp;#REF!</f>
        <v>#REF!</v>
      </c>
      <c r="AH717" s="285" t="e">
        <f>IF(#REF!="○", F717, "")</f>
        <v>#REF!</v>
      </c>
    </row>
    <row r="718" spans="1:34" ht="36.75" customHeight="1">
      <c r="A718" s="286">
        <f t="shared" si="62"/>
        <v>708</v>
      </c>
      <c r="B718" s="287" t="str">
        <f>IF(基本情報入力シート!B746="","",基本情報入力シート!B746)</f>
        <v/>
      </c>
      <c r="C718" s="288" t="str">
        <f>IF(基本情報入力シート!L746="","",基本情報入力シート!L746)</f>
        <v/>
      </c>
      <c r="D718" s="288" t="str">
        <f>IF(基本情報入力シート!Q746="","",基本情報入力シート!Q746)</f>
        <v/>
      </c>
      <c r="E718" s="288" t="str">
        <f>IF(基本情報入力シート!V746="","",基本情報入力シート!V746)</f>
        <v/>
      </c>
      <c r="F718" s="288" t="str">
        <f>IF(基本情報入力シート!W746="","",基本情報入力シート!W746)</f>
        <v/>
      </c>
      <c r="G718" s="288" t="str">
        <f>IF(基本情報入力シート!X746="","",基本情報入力シート!X746)</f>
        <v/>
      </c>
      <c r="H718" s="427" t="str">
        <f>IF(基本情報入力シート!Z746="","",基本情報入力シート!Z746)</f>
        <v/>
      </c>
      <c r="I718" s="428" t="str">
        <f>IF(基本情報入力シート!AC746&lt;&gt;"", 基本情報入力シート!AC746, "")</f>
        <v/>
      </c>
      <c r="J718" s="429" t="str">
        <f>IF(基本情報入力シート!AA746="","",基本情報入力シート!AA746)</f>
        <v/>
      </c>
      <c r="K718" s="56" t="str">
        <f>IF(基本情報入力シート!AB746="","",基本情報入力シート!AB746)</f>
        <v/>
      </c>
      <c r="L718" s="430" t="str">
        <f>IF(G718="","",VLOOKUP(G718,【参考】数式用!$A$3:$C$46,3,FALSE))</f>
        <v/>
      </c>
      <c r="M718" s="289" t="str">
        <f t="shared" si="58"/>
        <v/>
      </c>
      <c r="N718" s="259"/>
      <c r="O718" s="259"/>
      <c r="P718" s="259"/>
      <c r="Q718" s="213"/>
      <c r="R718" s="58"/>
      <c r="S718" s="683" t="str">
        <f t="shared" si="59"/>
        <v/>
      </c>
      <c r="T718" s="683"/>
      <c r="U718" s="683"/>
      <c r="V718" s="683"/>
      <c r="W718" s="683"/>
      <c r="X718" s="683"/>
      <c r="Y718" s="683"/>
      <c r="Z718" s="683"/>
      <c r="AA718" s="683"/>
      <c r="AB718" s="683"/>
      <c r="AC718" s="683"/>
      <c r="AE718" s="294" t="str">
        <f t="shared" si="60"/>
        <v/>
      </c>
      <c r="AF718" s="294" t="str">
        <f t="shared" si="61"/>
        <v>×</v>
      </c>
      <c r="AG718" s="284" t="e">
        <f>D718&amp;I718&amp;#REF!</f>
        <v>#REF!</v>
      </c>
      <c r="AH718" s="285" t="e">
        <f>IF(#REF!="○", F718, "")</f>
        <v>#REF!</v>
      </c>
    </row>
    <row r="719" spans="1:34" ht="36.75" customHeight="1">
      <c r="A719" s="286">
        <f t="shared" si="62"/>
        <v>709</v>
      </c>
      <c r="B719" s="287" t="str">
        <f>IF(基本情報入力シート!B747="","",基本情報入力シート!B747)</f>
        <v/>
      </c>
      <c r="C719" s="288" t="str">
        <f>IF(基本情報入力シート!L747="","",基本情報入力シート!L747)</f>
        <v/>
      </c>
      <c r="D719" s="288" t="str">
        <f>IF(基本情報入力シート!Q747="","",基本情報入力シート!Q747)</f>
        <v/>
      </c>
      <c r="E719" s="288" t="str">
        <f>IF(基本情報入力シート!V747="","",基本情報入力シート!V747)</f>
        <v/>
      </c>
      <c r="F719" s="288" t="str">
        <f>IF(基本情報入力シート!W747="","",基本情報入力シート!W747)</f>
        <v/>
      </c>
      <c r="G719" s="288" t="str">
        <f>IF(基本情報入力シート!X747="","",基本情報入力シート!X747)</f>
        <v/>
      </c>
      <c r="H719" s="427" t="str">
        <f>IF(基本情報入力シート!Z747="","",基本情報入力シート!Z747)</f>
        <v/>
      </c>
      <c r="I719" s="428" t="str">
        <f>IF(基本情報入力シート!AC747&lt;&gt;"", 基本情報入力シート!AC747, "")</f>
        <v/>
      </c>
      <c r="J719" s="429" t="str">
        <f>IF(基本情報入力シート!AA747="","",基本情報入力シート!AA747)</f>
        <v/>
      </c>
      <c r="K719" s="56" t="str">
        <f>IF(基本情報入力シート!AB747="","",基本情報入力シート!AB747)</f>
        <v/>
      </c>
      <c r="L719" s="430" t="str">
        <f>IF(G719="","",VLOOKUP(G719,【参考】数式用!$A$3:$C$46,3,FALSE))</f>
        <v/>
      </c>
      <c r="M719" s="289" t="str">
        <f t="shared" si="58"/>
        <v/>
      </c>
      <c r="N719" s="259"/>
      <c r="O719" s="259"/>
      <c r="P719" s="259"/>
      <c r="Q719" s="213"/>
      <c r="R719" s="58"/>
      <c r="S719" s="683" t="str">
        <f t="shared" si="59"/>
        <v/>
      </c>
      <c r="T719" s="683"/>
      <c r="U719" s="683"/>
      <c r="V719" s="683"/>
      <c r="W719" s="683"/>
      <c r="X719" s="683"/>
      <c r="Y719" s="683"/>
      <c r="Z719" s="683"/>
      <c r="AA719" s="683"/>
      <c r="AB719" s="683"/>
      <c r="AC719" s="683"/>
      <c r="AE719" s="294" t="str">
        <f t="shared" si="60"/>
        <v/>
      </c>
      <c r="AF719" s="294" t="str">
        <f t="shared" si="61"/>
        <v>×</v>
      </c>
      <c r="AG719" s="284" t="e">
        <f>D719&amp;I719&amp;#REF!</f>
        <v>#REF!</v>
      </c>
      <c r="AH719" s="285" t="e">
        <f>IF(#REF!="○", F719, "")</f>
        <v>#REF!</v>
      </c>
    </row>
    <row r="720" spans="1:34" ht="36.75" customHeight="1">
      <c r="A720" s="286">
        <f t="shared" si="62"/>
        <v>710</v>
      </c>
      <c r="B720" s="287" t="str">
        <f>IF(基本情報入力シート!B748="","",基本情報入力シート!B748)</f>
        <v/>
      </c>
      <c r="C720" s="288" t="str">
        <f>IF(基本情報入力シート!L748="","",基本情報入力シート!L748)</f>
        <v/>
      </c>
      <c r="D720" s="288" t="str">
        <f>IF(基本情報入力シート!Q748="","",基本情報入力シート!Q748)</f>
        <v/>
      </c>
      <c r="E720" s="288" t="str">
        <f>IF(基本情報入力シート!V748="","",基本情報入力シート!V748)</f>
        <v/>
      </c>
      <c r="F720" s="288" t="str">
        <f>IF(基本情報入力シート!W748="","",基本情報入力シート!W748)</f>
        <v/>
      </c>
      <c r="G720" s="288" t="str">
        <f>IF(基本情報入力シート!X748="","",基本情報入力シート!X748)</f>
        <v/>
      </c>
      <c r="H720" s="427" t="str">
        <f>IF(基本情報入力シート!Z748="","",基本情報入力シート!Z748)</f>
        <v/>
      </c>
      <c r="I720" s="428" t="str">
        <f>IF(基本情報入力シート!AC748&lt;&gt;"", 基本情報入力シート!AC748, "")</f>
        <v/>
      </c>
      <c r="J720" s="429" t="str">
        <f>IF(基本情報入力シート!AA748="","",基本情報入力シート!AA748)</f>
        <v/>
      </c>
      <c r="K720" s="56" t="str">
        <f>IF(基本情報入力シート!AB748="","",基本情報入力シート!AB748)</f>
        <v/>
      </c>
      <c r="L720" s="430" t="str">
        <f>IF(G720="","",VLOOKUP(G720,【参考】数式用!$A$3:$C$46,3,FALSE))</f>
        <v/>
      </c>
      <c r="M720" s="289" t="str">
        <f t="shared" si="58"/>
        <v/>
      </c>
      <c r="N720" s="259"/>
      <c r="O720" s="259"/>
      <c r="P720" s="259"/>
      <c r="Q720" s="213"/>
      <c r="R720" s="58"/>
      <c r="S720" s="683" t="str">
        <f t="shared" si="59"/>
        <v/>
      </c>
      <c r="T720" s="683"/>
      <c r="U720" s="683"/>
      <c r="V720" s="683"/>
      <c r="W720" s="683"/>
      <c r="X720" s="683"/>
      <c r="Y720" s="683"/>
      <c r="Z720" s="683"/>
      <c r="AA720" s="683"/>
      <c r="AB720" s="683"/>
      <c r="AC720" s="683"/>
      <c r="AE720" s="294" t="str">
        <f t="shared" si="60"/>
        <v/>
      </c>
      <c r="AF720" s="294" t="str">
        <f t="shared" si="61"/>
        <v>×</v>
      </c>
      <c r="AG720" s="284" t="e">
        <f>D720&amp;I720&amp;#REF!</f>
        <v>#REF!</v>
      </c>
      <c r="AH720" s="285" t="e">
        <f>IF(#REF!="○", F720, "")</f>
        <v>#REF!</v>
      </c>
    </row>
    <row r="721" spans="1:34" ht="36.75" customHeight="1">
      <c r="A721" s="286">
        <f t="shared" si="62"/>
        <v>711</v>
      </c>
      <c r="B721" s="287" t="str">
        <f>IF(基本情報入力シート!B749="","",基本情報入力シート!B749)</f>
        <v/>
      </c>
      <c r="C721" s="288" t="str">
        <f>IF(基本情報入力シート!L749="","",基本情報入力シート!L749)</f>
        <v/>
      </c>
      <c r="D721" s="288" t="str">
        <f>IF(基本情報入力シート!Q749="","",基本情報入力シート!Q749)</f>
        <v/>
      </c>
      <c r="E721" s="288" t="str">
        <f>IF(基本情報入力シート!V749="","",基本情報入力シート!V749)</f>
        <v/>
      </c>
      <c r="F721" s="288" t="str">
        <f>IF(基本情報入力シート!W749="","",基本情報入力シート!W749)</f>
        <v/>
      </c>
      <c r="G721" s="288" t="str">
        <f>IF(基本情報入力シート!X749="","",基本情報入力シート!X749)</f>
        <v/>
      </c>
      <c r="H721" s="427" t="str">
        <f>IF(基本情報入力シート!Z749="","",基本情報入力シート!Z749)</f>
        <v/>
      </c>
      <c r="I721" s="428" t="str">
        <f>IF(基本情報入力シート!AC749&lt;&gt;"", 基本情報入力シート!AC749, "")</f>
        <v/>
      </c>
      <c r="J721" s="429" t="str">
        <f>IF(基本情報入力シート!AA749="","",基本情報入力シート!AA749)</f>
        <v/>
      </c>
      <c r="K721" s="56" t="str">
        <f>IF(基本情報入力シート!AB749="","",基本情報入力シート!AB749)</f>
        <v/>
      </c>
      <c r="L721" s="430" t="str">
        <f>IF(G721="","",VLOOKUP(G721,【参考】数式用!$A$3:$C$46,3,FALSE))</f>
        <v/>
      </c>
      <c r="M721" s="289" t="str">
        <f t="shared" si="58"/>
        <v/>
      </c>
      <c r="N721" s="259"/>
      <c r="O721" s="259"/>
      <c r="P721" s="259"/>
      <c r="Q721" s="213"/>
      <c r="R721" s="58"/>
      <c r="S721" s="683" t="str">
        <f t="shared" si="59"/>
        <v/>
      </c>
      <c r="T721" s="683"/>
      <c r="U721" s="683"/>
      <c r="V721" s="683"/>
      <c r="W721" s="683"/>
      <c r="X721" s="683"/>
      <c r="Y721" s="683"/>
      <c r="Z721" s="683"/>
      <c r="AA721" s="683"/>
      <c r="AB721" s="683"/>
      <c r="AC721" s="683"/>
      <c r="AE721" s="294" t="str">
        <f t="shared" si="60"/>
        <v/>
      </c>
      <c r="AF721" s="294" t="str">
        <f t="shared" si="61"/>
        <v>×</v>
      </c>
      <c r="AG721" s="284" t="e">
        <f>D721&amp;I721&amp;#REF!</f>
        <v>#REF!</v>
      </c>
      <c r="AH721" s="285" t="e">
        <f>IF(#REF!="○", F721, "")</f>
        <v>#REF!</v>
      </c>
    </row>
    <row r="722" spans="1:34" ht="36.75" customHeight="1">
      <c r="A722" s="286">
        <f t="shared" si="62"/>
        <v>712</v>
      </c>
      <c r="B722" s="287" t="str">
        <f>IF(基本情報入力シート!B750="","",基本情報入力シート!B750)</f>
        <v/>
      </c>
      <c r="C722" s="288" t="str">
        <f>IF(基本情報入力シート!L750="","",基本情報入力シート!L750)</f>
        <v/>
      </c>
      <c r="D722" s="288" t="str">
        <f>IF(基本情報入力シート!Q750="","",基本情報入力シート!Q750)</f>
        <v/>
      </c>
      <c r="E722" s="288" t="str">
        <f>IF(基本情報入力シート!V750="","",基本情報入力シート!V750)</f>
        <v/>
      </c>
      <c r="F722" s="288" t="str">
        <f>IF(基本情報入力シート!W750="","",基本情報入力シート!W750)</f>
        <v/>
      </c>
      <c r="G722" s="288" t="str">
        <f>IF(基本情報入力シート!X750="","",基本情報入力シート!X750)</f>
        <v/>
      </c>
      <c r="H722" s="427" t="str">
        <f>IF(基本情報入力シート!Z750="","",基本情報入力シート!Z750)</f>
        <v/>
      </c>
      <c r="I722" s="428" t="str">
        <f>IF(基本情報入力シート!AC750&lt;&gt;"", 基本情報入力シート!AC750, "")</f>
        <v/>
      </c>
      <c r="J722" s="429" t="str">
        <f>IF(基本情報入力シート!AA750="","",基本情報入力シート!AA750)</f>
        <v/>
      </c>
      <c r="K722" s="56" t="str">
        <f>IF(基本情報入力シート!AB750="","",基本情報入力シート!AB750)</f>
        <v/>
      </c>
      <c r="L722" s="430" t="str">
        <f>IF(G722="","",VLOOKUP(G722,【参考】数式用!$A$3:$C$46,3,FALSE))</f>
        <v/>
      </c>
      <c r="M722" s="289" t="str">
        <f t="shared" si="58"/>
        <v/>
      </c>
      <c r="N722" s="259"/>
      <c r="O722" s="259"/>
      <c r="P722" s="259"/>
      <c r="Q722" s="213"/>
      <c r="R722" s="58"/>
      <c r="S722" s="683" t="str">
        <f t="shared" si="59"/>
        <v/>
      </c>
      <c r="T722" s="683"/>
      <c r="U722" s="683"/>
      <c r="V722" s="683"/>
      <c r="W722" s="683"/>
      <c r="X722" s="683"/>
      <c r="Y722" s="683"/>
      <c r="Z722" s="683"/>
      <c r="AA722" s="683"/>
      <c r="AB722" s="683"/>
      <c r="AC722" s="683"/>
      <c r="AE722" s="294" t="str">
        <f t="shared" si="60"/>
        <v/>
      </c>
      <c r="AF722" s="294" t="str">
        <f t="shared" si="61"/>
        <v>×</v>
      </c>
      <c r="AG722" s="284" t="e">
        <f>D722&amp;I722&amp;#REF!</f>
        <v>#REF!</v>
      </c>
      <c r="AH722" s="285" t="e">
        <f>IF(#REF!="○", F722, "")</f>
        <v>#REF!</v>
      </c>
    </row>
    <row r="723" spans="1:34" ht="36.75" customHeight="1">
      <c r="A723" s="286">
        <f t="shared" si="62"/>
        <v>713</v>
      </c>
      <c r="B723" s="287" t="str">
        <f>IF(基本情報入力シート!B751="","",基本情報入力シート!B751)</f>
        <v/>
      </c>
      <c r="C723" s="288" t="str">
        <f>IF(基本情報入力シート!L751="","",基本情報入力シート!L751)</f>
        <v/>
      </c>
      <c r="D723" s="288" t="str">
        <f>IF(基本情報入力シート!Q751="","",基本情報入力シート!Q751)</f>
        <v/>
      </c>
      <c r="E723" s="288" t="str">
        <f>IF(基本情報入力シート!V751="","",基本情報入力シート!V751)</f>
        <v/>
      </c>
      <c r="F723" s="288" t="str">
        <f>IF(基本情報入力シート!W751="","",基本情報入力シート!W751)</f>
        <v/>
      </c>
      <c r="G723" s="288" t="str">
        <f>IF(基本情報入力シート!X751="","",基本情報入力シート!X751)</f>
        <v/>
      </c>
      <c r="H723" s="427" t="str">
        <f>IF(基本情報入力シート!Z751="","",基本情報入力シート!Z751)</f>
        <v/>
      </c>
      <c r="I723" s="428" t="str">
        <f>IF(基本情報入力シート!AC751&lt;&gt;"", 基本情報入力シート!AC751, "")</f>
        <v/>
      </c>
      <c r="J723" s="429" t="str">
        <f>IF(基本情報入力シート!AA751="","",基本情報入力シート!AA751)</f>
        <v/>
      </c>
      <c r="K723" s="56" t="str">
        <f>IF(基本情報入力シート!AB751="","",基本情報入力シート!AB751)</f>
        <v/>
      </c>
      <c r="L723" s="430" t="str">
        <f>IF(G723="","",VLOOKUP(G723,【参考】数式用!$A$3:$C$46,3,FALSE))</f>
        <v/>
      </c>
      <c r="M723" s="289" t="str">
        <f t="shared" si="58"/>
        <v/>
      </c>
      <c r="N723" s="259"/>
      <c r="O723" s="259"/>
      <c r="P723" s="259"/>
      <c r="Q723" s="213"/>
      <c r="R723" s="58"/>
      <c r="S723" s="683" t="str">
        <f t="shared" si="59"/>
        <v/>
      </c>
      <c r="T723" s="683"/>
      <c r="U723" s="683"/>
      <c r="V723" s="683"/>
      <c r="W723" s="683"/>
      <c r="X723" s="683"/>
      <c r="Y723" s="683"/>
      <c r="Z723" s="683"/>
      <c r="AA723" s="683"/>
      <c r="AB723" s="683"/>
      <c r="AC723" s="683"/>
      <c r="AE723" s="294" t="str">
        <f t="shared" si="60"/>
        <v/>
      </c>
      <c r="AF723" s="294" t="str">
        <f t="shared" si="61"/>
        <v>×</v>
      </c>
      <c r="AG723" s="284" t="e">
        <f>D723&amp;I723&amp;#REF!</f>
        <v>#REF!</v>
      </c>
      <c r="AH723" s="285" t="e">
        <f>IF(#REF!="○", F723, "")</f>
        <v>#REF!</v>
      </c>
    </row>
    <row r="724" spans="1:34" ht="36.75" customHeight="1">
      <c r="A724" s="286">
        <f t="shared" si="62"/>
        <v>714</v>
      </c>
      <c r="B724" s="287" t="str">
        <f>IF(基本情報入力シート!B752="","",基本情報入力シート!B752)</f>
        <v/>
      </c>
      <c r="C724" s="288" t="str">
        <f>IF(基本情報入力シート!L752="","",基本情報入力シート!L752)</f>
        <v/>
      </c>
      <c r="D724" s="288" t="str">
        <f>IF(基本情報入力シート!Q752="","",基本情報入力シート!Q752)</f>
        <v/>
      </c>
      <c r="E724" s="288" t="str">
        <f>IF(基本情報入力シート!V752="","",基本情報入力シート!V752)</f>
        <v/>
      </c>
      <c r="F724" s="288" t="str">
        <f>IF(基本情報入力シート!W752="","",基本情報入力シート!W752)</f>
        <v/>
      </c>
      <c r="G724" s="288" t="str">
        <f>IF(基本情報入力シート!X752="","",基本情報入力シート!X752)</f>
        <v/>
      </c>
      <c r="H724" s="427" t="str">
        <f>IF(基本情報入力シート!Z752="","",基本情報入力シート!Z752)</f>
        <v/>
      </c>
      <c r="I724" s="428" t="str">
        <f>IF(基本情報入力シート!AC752&lt;&gt;"", 基本情報入力シート!AC752, "")</f>
        <v/>
      </c>
      <c r="J724" s="429" t="str">
        <f>IF(基本情報入力シート!AA752="","",基本情報入力シート!AA752)</f>
        <v/>
      </c>
      <c r="K724" s="56" t="str">
        <f>IF(基本情報入力シート!AB752="","",基本情報入力シート!AB752)</f>
        <v/>
      </c>
      <c r="L724" s="430" t="str">
        <f>IF(G724="","",VLOOKUP(G724,【参考】数式用!$A$3:$C$46,3,FALSE))</f>
        <v/>
      </c>
      <c r="M724" s="289" t="str">
        <f t="shared" si="58"/>
        <v/>
      </c>
      <c r="N724" s="259"/>
      <c r="O724" s="259"/>
      <c r="P724" s="259"/>
      <c r="Q724" s="213"/>
      <c r="R724" s="58"/>
      <c r="S724" s="683" t="str">
        <f t="shared" si="59"/>
        <v/>
      </c>
      <c r="T724" s="683"/>
      <c r="U724" s="683"/>
      <c r="V724" s="683"/>
      <c r="W724" s="683"/>
      <c r="X724" s="683"/>
      <c r="Y724" s="683"/>
      <c r="Z724" s="683"/>
      <c r="AA724" s="683"/>
      <c r="AB724" s="683"/>
      <c r="AC724" s="683"/>
      <c r="AE724" s="294" t="str">
        <f t="shared" si="60"/>
        <v/>
      </c>
      <c r="AF724" s="294" t="str">
        <f t="shared" si="61"/>
        <v>×</v>
      </c>
      <c r="AG724" s="284" t="e">
        <f>D724&amp;I724&amp;#REF!</f>
        <v>#REF!</v>
      </c>
      <c r="AH724" s="285" t="e">
        <f>IF(#REF!="○", F724, "")</f>
        <v>#REF!</v>
      </c>
    </row>
    <row r="725" spans="1:34" ht="36.75" customHeight="1">
      <c r="A725" s="286">
        <f t="shared" si="62"/>
        <v>715</v>
      </c>
      <c r="B725" s="287" t="str">
        <f>IF(基本情報入力シート!B753="","",基本情報入力シート!B753)</f>
        <v/>
      </c>
      <c r="C725" s="288" t="str">
        <f>IF(基本情報入力シート!L753="","",基本情報入力シート!L753)</f>
        <v/>
      </c>
      <c r="D725" s="288" t="str">
        <f>IF(基本情報入力シート!Q753="","",基本情報入力シート!Q753)</f>
        <v/>
      </c>
      <c r="E725" s="288" t="str">
        <f>IF(基本情報入力シート!V753="","",基本情報入力シート!V753)</f>
        <v/>
      </c>
      <c r="F725" s="288" t="str">
        <f>IF(基本情報入力シート!W753="","",基本情報入力シート!W753)</f>
        <v/>
      </c>
      <c r="G725" s="288" t="str">
        <f>IF(基本情報入力シート!X753="","",基本情報入力シート!X753)</f>
        <v/>
      </c>
      <c r="H725" s="427" t="str">
        <f>IF(基本情報入力シート!Z753="","",基本情報入力シート!Z753)</f>
        <v/>
      </c>
      <c r="I725" s="428" t="str">
        <f>IF(基本情報入力シート!AC753&lt;&gt;"", 基本情報入力シート!AC753, "")</f>
        <v/>
      </c>
      <c r="J725" s="429" t="str">
        <f>IF(基本情報入力シート!AA753="","",基本情報入力シート!AA753)</f>
        <v/>
      </c>
      <c r="K725" s="56" t="str">
        <f>IF(基本情報入力シート!AB753="","",基本情報入力シート!AB753)</f>
        <v/>
      </c>
      <c r="L725" s="430" t="str">
        <f>IF(G725="","",VLOOKUP(G725,【参考】数式用!$A$3:$C$46,3,FALSE))</f>
        <v/>
      </c>
      <c r="M725" s="289" t="str">
        <f t="shared" si="58"/>
        <v/>
      </c>
      <c r="N725" s="259"/>
      <c r="O725" s="259"/>
      <c r="P725" s="259"/>
      <c r="Q725" s="213"/>
      <c r="R725" s="58"/>
      <c r="S725" s="683" t="str">
        <f t="shared" si="59"/>
        <v/>
      </c>
      <c r="T725" s="683"/>
      <c r="U725" s="683"/>
      <c r="V725" s="683"/>
      <c r="W725" s="683"/>
      <c r="X725" s="683"/>
      <c r="Y725" s="683"/>
      <c r="Z725" s="683"/>
      <c r="AA725" s="683"/>
      <c r="AB725" s="683"/>
      <c r="AC725" s="683"/>
      <c r="AE725" s="294" t="str">
        <f t="shared" si="60"/>
        <v/>
      </c>
      <c r="AF725" s="294" t="str">
        <f t="shared" si="61"/>
        <v>×</v>
      </c>
      <c r="AG725" s="284" t="e">
        <f>D725&amp;I725&amp;#REF!</f>
        <v>#REF!</v>
      </c>
      <c r="AH725" s="285" t="e">
        <f>IF(#REF!="○", F725, "")</f>
        <v>#REF!</v>
      </c>
    </row>
    <row r="726" spans="1:34" ht="36.75" customHeight="1">
      <c r="A726" s="286">
        <f t="shared" si="62"/>
        <v>716</v>
      </c>
      <c r="B726" s="287" t="str">
        <f>IF(基本情報入力シート!B754="","",基本情報入力シート!B754)</f>
        <v/>
      </c>
      <c r="C726" s="288" t="str">
        <f>IF(基本情報入力シート!L754="","",基本情報入力シート!L754)</f>
        <v/>
      </c>
      <c r="D726" s="288" t="str">
        <f>IF(基本情報入力シート!Q754="","",基本情報入力シート!Q754)</f>
        <v/>
      </c>
      <c r="E726" s="288" t="str">
        <f>IF(基本情報入力シート!V754="","",基本情報入力シート!V754)</f>
        <v/>
      </c>
      <c r="F726" s="288" t="str">
        <f>IF(基本情報入力シート!W754="","",基本情報入力シート!W754)</f>
        <v/>
      </c>
      <c r="G726" s="288" t="str">
        <f>IF(基本情報入力シート!X754="","",基本情報入力シート!X754)</f>
        <v/>
      </c>
      <c r="H726" s="427" t="str">
        <f>IF(基本情報入力シート!Z754="","",基本情報入力シート!Z754)</f>
        <v/>
      </c>
      <c r="I726" s="428" t="str">
        <f>IF(基本情報入力シート!AC754&lt;&gt;"", 基本情報入力シート!AC754, "")</f>
        <v/>
      </c>
      <c r="J726" s="429" t="str">
        <f>IF(基本情報入力シート!AA754="","",基本情報入力シート!AA754)</f>
        <v/>
      </c>
      <c r="K726" s="56" t="str">
        <f>IF(基本情報入力シート!AB754="","",基本情報入力シート!AB754)</f>
        <v/>
      </c>
      <c r="L726" s="430" t="str">
        <f>IF(G726="","",VLOOKUP(G726,【参考】数式用!$A$3:$C$46,3,FALSE))</f>
        <v/>
      </c>
      <c r="M726" s="289" t="str">
        <f t="shared" si="58"/>
        <v/>
      </c>
      <c r="N726" s="259"/>
      <c r="O726" s="259"/>
      <c r="P726" s="259"/>
      <c r="Q726" s="213"/>
      <c r="R726" s="58"/>
      <c r="S726" s="683" t="str">
        <f t="shared" si="59"/>
        <v/>
      </c>
      <c r="T726" s="683"/>
      <c r="U726" s="683"/>
      <c r="V726" s="683"/>
      <c r="W726" s="683"/>
      <c r="X726" s="683"/>
      <c r="Y726" s="683"/>
      <c r="Z726" s="683"/>
      <c r="AA726" s="683"/>
      <c r="AB726" s="683"/>
      <c r="AC726" s="683"/>
      <c r="AE726" s="294" t="str">
        <f t="shared" si="60"/>
        <v/>
      </c>
      <c r="AF726" s="294" t="str">
        <f t="shared" si="61"/>
        <v>×</v>
      </c>
      <c r="AG726" s="284" t="e">
        <f>D726&amp;I726&amp;#REF!</f>
        <v>#REF!</v>
      </c>
      <c r="AH726" s="285" t="e">
        <f>IF(#REF!="○", F726, "")</f>
        <v>#REF!</v>
      </c>
    </row>
    <row r="727" spans="1:34" ht="36.75" customHeight="1">
      <c r="A727" s="286">
        <f t="shared" si="62"/>
        <v>717</v>
      </c>
      <c r="B727" s="287" t="str">
        <f>IF(基本情報入力シート!B755="","",基本情報入力シート!B755)</f>
        <v/>
      </c>
      <c r="C727" s="288" t="str">
        <f>IF(基本情報入力シート!L755="","",基本情報入力シート!L755)</f>
        <v/>
      </c>
      <c r="D727" s="288" t="str">
        <f>IF(基本情報入力シート!Q755="","",基本情報入力シート!Q755)</f>
        <v/>
      </c>
      <c r="E727" s="288" t="str">
        <f>IF(基本情報入力シート!V755="","",基本情報入力シート!V755)</f>
        <v/>
      </c>
      <c r="F727" s="288" t="str">
        <f>IF(基本情報入力シート!W755="","",基本情報入力シート!W755)</f>
        <v/>
      </c>
      <c r="G727" s="288" t="str">
        <f>IF(基本情報入力シート!X755="","",基本情報入力シート!X755)</f>
        <v/>
      </c>
      <c r="H727" s="427" t="str">
        <f>IF(基本情報入力シート!Z755="","",基本情報入力シート!Z755)</f>
        <v/>
      </c>
      <c r="I727" s="428" t="str">
        <f>IF(基本情報入力シート!AC755&lt;&gt;"", 基本情報入力シート!AC755, "")</f>
        <v/>
      </c>
      <c r="J727" s="429" t="str">
        <f>IF(基本情報入力シート!AA755="","",基本情報入力シート!AA755)</f>
        <v/>
      </c>
      <c r="K727" s="56" t="str">
        <f>IF(基本情報入力シート!AB755="","",基本情報入力シート!AB755)</f>
        <v/>
      </c>
      <c r="L727" s="430" t="str">
        <f>IF(G727="","",VLOOKUP(G727,【参考】数式用!$A$3:$C$46,3,FALSE))</f>
        <v/>
      </c>
      <c r="M727" s="289" t="str">
        <f t="shared" si="58"/>
        <v/>
      </c>
      <c r="N727" s="259"/>
      <c r="O727" s="259"/>
      <c r="P727" s="259"/>
      <c r="Q727" s="213"/>
      <c r="R727" s="58"/>
      <c r="S727" s="683" t="str">
        <f t="shared" si="59"/>
        <v/>
      </c>
      <c r="T727" s="683"/>
      <c r="U727" s="683"/>
      <c r="V727" s="683"/>
      <c r="W727" s="683"/>
      <c r="X727" s="683"/>
      <c r="Y727" s="683"/>
      <c r="Z727" s="683"/>
      <c r="AA727" s="683"/>
      <c r="AB727" s="683"/>
      <c r="AC727" s="683"/>
      <c r="AE727" s="294" t="str">
        <f t="shared" si="60"/>
        <v/>
      </c>
      <c r="AF727" s="294" t="str">
        <f t="shared" si="61"/>
        <v>×</v>
      </c>
      <c r="AG727" s="284" t="e">
        <f>D727&amp;I727&amp;#REF!</f>
        <v>#REF!</v>
      </c>
      <c r="AH727" s="285" t="e">
        <f>IF(#REF!="○", F727, "")</f>
        <v>#REF!</v>
      </c>
    </row>
    <row r="728" spans="1:34" ht="36.75" customHeight="1">
      <c r="A728" s="286">
        <f t="shared" si="62"/>
        <v>718</v>
      </c>
      <c r="B728" s="287" t="str">
        <f>IF(基本情報入力シート!B756="","",基本情報入力シート!B756)</f>
        <v/>
      </c>
      <c r="C728" s="288" t="str">
        <f>IF(基本情報入力シート!L756="","",基本情報入力シート!L756)</f>
        <v/>
      </c>
      <c r="D728" s="288" t="str">
        <f>IF(基本情報入力シート!Q756="","",基本情報入力シート!Q756)</f>
        <v/>
      </c>
      <c r="E728" s="288" t="str">
        <f>IF(基本情報入力シート!V756="","",基本情報入力シート!V756)</f>
        <v/>
      </c>
      <c r="F728" s="288" t="str">
        <f>IF(基本情報入力シート!W756="","",基本情報入力シート!W756)</f>
        <v/>
      </c>
      <c r="G728" s="288" t="str">
        <f>IF(基本情報入力シート!X756="","",基本情報入力シート!X756)</f>
        <v/>
      </c>
      <c r="H728" s="427" t="str">
        <f>IF(基本情報入力シート!Z756="","",基本情報入力シート!Z756)</f>
        <v/>
      </c>
      <c r="I728" s="428" t="str">
        <f>IF(基本情報入力シート!AC756&lt;&gt;"", 基本情報入力シート!AC756, "")</f>
        <v/>
      </c>
      <c r="J728" s="429" t="str">
        <f>IF(基本情報入力シート!AA756="","",基本情報入力シート!AA756)</f>
        <v/>
      </c>
      <c r="K728" s="56" t="str">
        <f>IF(基本情報入力シート!AB756="","",基本情報入力シート!AB756)</f>
        <v/>
      </c>
      <c r="L728" s="430" t="str">
        <f>IF(G728="","",VLOOKUP(G728,【参考】数式用!$A$3:$C$46,3,FALSE))</f>
        <v/>
      </c>
      <c r="M728" s="289" t="str">
        <f t="shared" si="58"/>
        <v/>
      </c>
      <c r="N728" s="259"/>
      <c r="O728" s="259"/>
      <c r="P728" s="259"/>
      <c r="Q728" s="213"/>
      <c r="R728" s="58"/>
      <c r="S728" s="683" t="str">
        <f t="shared" si="59"/>
        <v/>
      </c>
      <c r="T728" s="683"/>
      <c r="U728" s="683"/>
      <c r="V728" s="683"/>
      <c r="W728" s="683"/>
      <c r="X728" s="683"/>
      <c r="Y728" s="683"/>
      <c r="Z728" s="683"/>
      <c r="AA728" s="683"/>
      <c r="AB728" s="683"/>
      <c r="AC728" s="683"/>
      <c r="AE728" s="294" t="str">
        <f t="shared" si="60"/>
        <v/>
      </c>
      <c r="AF728" s="294" t="str">
        <f t="shared" si="61"/>
        <v>×</v>
      </c>
      <c r="AG728" s="284" t="e">
        <f>D728&amp;I728&amp;#REF!</f>
        <v>#REF!</v>
      </c>
      <c r="AH728" s="285" t="e">
        <f>IF(#REF!="○", F728, "")</f>
        <v>#REF!</v>
      </c>
    </row>
    <row r="729" spans="1:34" ht="36.75" customHeight="1">
      <c r="A729" s="286">
        <f t="shared" si="62"/>
        <v>719</v>
      </c>
      <c r="B729" s="287" t="str">
        <f>IF(基本情報入力シート!B757="","",基本情報入力シート!B757)</f>
        <v/>
      </c>
      <c r="C729" s="288" t="str">
        <f>IF(基本情報入力シート!L757="","",基本情報入力シート!L757)</f>
        <v/>
      </c>
      <c r="D729" s="288" t="str">
        <f>IF(基本情報入力シート!Q757="","",基本情報入力シート!Q757)</f>
        <v/>
      </c>
      <c r="E729" s="288" t="str">
        <f>IF(基本情報入力シート!V757="","",基本情報入力シート!V757)</f>
        <v/>
      </c>
      <c r="F729" s="288" t="str">
        <f>IF(基本情報入力シート!W757="","",基本情報入力シート!W757)</f>
        <v/>
      </c>
      <c r="G729" s="288" t="str">
        <f>IF(基本情報入力シート!X757="","",基本情報入力シート!X757)</f>
        <v/>
      </c>
      <c r="H729" s="427" t="str">
        <f>IF(基本情報入力シート!Z757="","",基本情報入力シート!Z757)</f>
        <v/>
      </c>
      <c r="I729" s="428" t="str">
        <f>IF(基本情報入力シート!AC757&lt;&gt;"", 基本情報入力シート!AC757, "")</f>
        <v/>
      </c>
      <c r="J729" s="429" t="str">
        <f>IF(基本情報入力シート!AA757="","",基本情報入力シート!AA757)</f>
        <v/>
      </c>
      <c r="K729" s="56" t="str">
        <f>IF(基本情報入力シート!AB757="","",基本情報入力シート!AB757)</f>
        <v/>
      </c>
      <c r="L729" s="430" t="str">
        <f>IF(G729="","",VLOOKUP(G729,【参考】数式用!$A$3:$C$46,3,FALSE))</f>
        <v/>
      </c>
      <c r="M729" s="289" t="str">
        <f t="shared" si="58"/>
        <v/>
      </c>
      <c r="N729" s="259"/>
      <c r="O729" s="259"/>
      <c r="P729" s="259"/>
      <c r="Q729" s="213"/>
      <c r="R729" s="58"/>
      <c r="S729" s="683" t="str">
        <f t="shared" si="59"/>
        <v/>
      </c>
      <c r="T729" s="683"/>
      <c r="U729" s="683"/>
      <c r="V729" s="683"/>
      <c r="W729" s="683"/>
      <c r="X729" s="683"/>
      <c r="Y729" s="683"/>
      <c r="Z729" s="683"/>
      <c r="AA729" s="683"/>
      <c r="AB729" s="683"/>
      <c r="AC729" s="683"/>
      <c r="AE729" s="294" t="str">
        <f t="shared" si="60"/>
        <v/>
      </c>
      <c r="AF729" s="294" t="str">
        <f t="shared" si="61"/>
        <v>×</v>
      </c>
      <c r="AG729" s="284" t="e">
        <f>D729&amp;I729&amp;#REF!</f>
        <v>#REF!</v>
      </c>
      <c r="AH729" s="285" t="e">
        <f>IF(#REF!="○", F729, "")</f>
        <v>#REF!</v>
      </c>
    </row>
    <row r="730" spans="1:34" ht="36.75" customHeight="1">
      <c r="A730" s="286">
        <f t="shared" si="62"/>
        <v>720</v>
      </c>
      <c r="B730" s="287" t="str">
        <f>IF(基本情報入力シート!B758="","",基本情報入力シート!B758)</f>
        <v/>
      </c>
      <c r="C730" s="288" t="str">
        <f>IF(基本情報入力シート!L758="","",基本情報入力シート!L758)</f>
        <v/>
      </c>
      <c r="D730" s="288" t="str">
        <f>IF(基本情報入力シート!Q758="","",基本情報入力シート!Q758)</f>
        <v/>
      </c>
      <c r="E730" s="288" t="str">
        <f>IF(基本情報入力シート!V758="","",基本情報入力シート!V758)</f>
        <v/>
      </c>
      <c r="F730" s="288" t="str">
        <f>IF(基本情報入力シート!W758="","",基本情報入力シート!W758)</f>
        <v/>
      </c>
      <c r="G730" s="288" t="str">
        <f>IF(基本情報入力シート!X758="","",基本情報入力シート!X758)</f>
        <v/>
      </c>
      <c r="H730" s="427" t="str">
        <f>IF(基本情報入力シート!Z758="","",基本情報入力シート!Z758)</f>
        <v/>
      </c>
      <c r="I730" s="428" t="str">
        <f>IF(基本情報入力シート!AC758&lt;&gt;"", 基本情報入力シート!AC758, "")</f>
        <v/>
      </c>
      <c r="J730" s="429" t="str">
        <f>IF(基本情報入力シート!AA758="","",基本情報入力シート!AA758)</f>
        <v/>
      </c>
      <c r="K730" s="56" t="str">
        <f>IF(基本情報入力シート!AB758="","",基本情報入力シート!AB758)</f>
        <v/>
      </c>
      <c r="L730" s="430" t="str">
        <f>IF(G730="","",VLOOKUP(G730,【参考】数式用!$A$3:$C$46,3,FALSE))</f>
        <v/>
      </c>
      <c r="M730" s="289" t="str">
        <f t="shared" si="58"/>
        <v/>
      </c>
      <c r="N730" s="259"/>
      <c r="O730" s="259"/>
      <c r="P730" s="259"/>
      <c r="Q730" s="213"/>
      <c r="R730" s="58"/>
      <c r="S730" s="683" t="str">
        <f t="shared" si="59"/>
        <v/>
      </c>
      <c r="T730" s="683"/>
      <c r="U730" s="683"/>
      <c r="V730" s="683"/>
      <c r="W730" s="683"/>
      <c r="X730" s="683"/>
      <c r="Y730" s="683"/>
      <c r="Z730" s="683"/>
      <c r="AA730" s="683"/>
      <c r="AB730" s="683"/>
      <c r="AC730" s="683"/>
      <c r="AE730" s="294" t="str">
        <f t="shared" si="60"/>
        <v/>
      </c>
      <c r="AF730" s="294" t="str">
        <f t="shared" si="61"/>
        <v>×</v>
      </c>
      <c r="AG730" s="284" t="e">
        <f>D730&amp;I730&amp;#REF!</f>
        <v>#REF!</v>
      </c>
      <c r="AH730" s="285" t="e">
        <f>IF(#REF!="○", F730, "")</f>
        <v>#REF!</v>
      </c>
    </row>
    <row r="731" spans="1:34" ht="36.75" customHeight="1">
      <c r="A731" s="286">
        <f t="shared" si="62"/>
        <v>721</v>
      </c>
      <c r="B731" s="287" t="str">
        <f>IF(基本情報入力シート!B759="","",基本情報入力シート!B759)</f>
        <v/>
      </c>
      <c r="C731" s="288" t="str">
        <f>IF(基本情報入力シート!L759="","",基本情報入力シート!L759)</f>
        <v/>
      </c>
      <c r="D731" s="288" t="str">
        <f>IF(基本情報入力シート!Q759="","",基本情報入力シート!Q759)</f>
        <v/>
      </c>
      <c r="E731" s="288" t="str">
        <f>IF(基本情報入力シート!V759="","",基本情報入力シート!V759)</f>
        <v/>
      </c>
      <c r="F731" s="288" t="str">
        <f>IF(基本情報入力シート!W759="","",基本情報入力シート!W759)</f>
        <v/>
      </c>
      <c r="G731" s="288" t="str">
        <f>IF(基本情報入力シート!X759="","",基本情報入力シート!X759)</f>
        <v/>
      </c>
      <c r="H731" s="427" t="str">
        <f>IF(基本情報入力シート!Z759="","",基本情報入力シート!Z759)</f>
        <v/>
      </c>
      <c r="I731" s="428" t="str">
        <f>IF(基本情報入力シート!AC759&lt;&gt;"", 基本情報入力シート!AC759, "")</f>
        <v/>
      </c>
      <c r="J731" s="429" t="str">
        <f>IF(基本情報入力シート!AA759="","",基本情報入力シート!AA759)</f>
        <v/>
      </c>
      <c r="K731" s="56" t="str">
        <f>IF(基本情報入力シート!AB759="","",基本情報入力シート!AB759)</f>
        <v/>
      </c>
      <c r="L731" s="430" t="str">
        <f>IF(G731="","",VLOOKUP(G731,【参考】数式用!$A$3:$C$46,3,FALSE))</f>
        <v/>
      </c>
      <c r="M731" s="289" t="str">
        <f t="shared" si="58"/>
        <v/>
      </c>
      <c r="N731" s="259"/>
      <c r="O731" s="259"/>
      <c r="P731" s="259"/>
      <c r="Q731" s="213"/>
      <c r="R731" s="58"/>
      <c r="S731" s="683" t="str">
        <f t="shared" si="59"/>
        <v/>
      </c>
      <c r="T731" s="683"/>
      <c r="U731" s="683"/>
      <c r="V731" s="683"/>
      <c r="W731" s="683"/>
      <c r="X731" s="683"/>
      <c r="Y731" s="683"/>
      <c r="Z731" s="683"/>
      <c r="AA731" s="683"/>
      <c r="AB731" s="683"/>
      <c r="AC731" s="683"/>
      <c r="AE731" s="294" t="str">
        <f t="shared" si="60"/>
        <v/>
      </c>
      <c r="AF731" s="294" t="str">
        <f t="shared" si="61"/>
        <v>×</v>
      </c>
      <c r="AG731" s="284" t="e">
        <f>D731&amp;I731&amp;#REF!</f>
        <v>#REF!</v>
      </c>
      <c r="AH731" s="285" t="e">
        <f>IF(#REF!="○", F731, "")</f>
        <v>#REF!</v>
      </c>
    </row>
    <row r="732" spans="1:34" ht="36.75" customHeight="1">
      <c r="A732" s="286">
        <f t="shared" si="62"/>
        <v>722</v>
      </c>
      <c r="B732" s="287" t="str">
        <f>IF(基本情報入力シート!B760="","",基本情報入力シート!B760)</f>
        <v/>
      </c>
      <c r="C732" s="288" t="str">
        <f>IF(基本情報入力シート!L760="","",基本情報入力シート!L760)</f>
        <v/>
      </c>
      <c r="D732" s="288" t="str">
        <f>IF(基本情報入力シート!Q760="","",基本情報入力シート!Q760)</f>
        <v/>
      </c>
      <c r="E732" s="288" t="str">
        <f>IF(基本情報入力シート!V760="","",基本情報入力シート!V760)</f>
        <v/>
      </c>
      <c r="F732" s="288" t="str">
        <f>IF(基本情報入力シート!W760="","",基本情報入力シート!W760)</f>
        <v/>
      </c>
      <c r="G732" s="288" t="str">
        <f>IF(基本情報入力シート!X760="","",基本情報入力シート!X760)</f>
        <v/>
      </c>
      <c r="H732" s="427" t="str">
        <f>IF(基本情報入力シート!Z760="","",基本情報入力シート!Z760)</f>
        <v/>
      </c>
      <c r="I732" s="428" t="str">
        <f>IF(基本情報入力シート!AC760&lt;&gt;"", 基本情報入力シート!AC760, "")</f>
        <v/>
      </c>
      <c r="J732" s="429" t="str">
        <f>IF(基本情報入力シート!AA760="","",基本情報入力シート!AA760)</f>
        <v/>
      </c>
      <c r="K732" s="56" t="str">
        <f>IF(基本情報入力シート!AB760="","",基本情報入力シート!AB760)</f>
        <v/>
      </c>
      <c r="L732" s="430" t="str">
        <f>IF(G732="","",VLOOKUP(G732,【参考】数式用!$A$3:$C$46,3,FALSE))</f>
        <v/>
      </c>
      <c r="M732" s="289" t="str">
        <f t="shared" si="58"/>
        <v/>
      </c>
      <c r="N732" s="259"/>
      <c r="O732" s="259"/>
      <c r="P732" s="259"/>
      <c r="Q732" s="213"/>
      <c r="R732" s="58"/>
      <c r="S732" s="683" t="str">
        <f t="shared" si="59"/>
        <v/>
      </c>
      <c r="T732" s="683"/>
      <c r="U732" s="683"/>
      <c r="V732" s="683"/>
      <c r="W732" s="683"/>
      <c r="X732" s="683"/>
      <c r="Y732" s="683"/>
      <c r="Z732" s="683"/>
      <c r="AA732" s="683"/>
      <c r="AB732" s="683"/>
      <c r="AC732" s="683"/>
      <c r="AE732" s="294" t="str">
        <f t="shared" si="60"/>
        <v/>
      </c>
      <c r="AF732" s="294" t="str">
        <f t="shared" si="61"/>
        <v>×</v>
      </c>
      <c r="AG732" s="284" t="e">
        <f>D732&amp;I732&amp;#REF!</f>
        <v>#REF!</v>
      </c>
      <c r="AH732" s="285" t="e">
        <f>IF(#REF!="○", F732, "")</f>
        <v>#REF!</v>
      </c>
    </row>
    <row r="733" spans="1:34" ht="36.75" customHeight="1">
      <c r="A733" s="286">
        <f t="shared" si="62"/>
        <v>723</v>
      </c>
      <c r="B733" s="287" t="str">
        <f>IF(基本情報入力シート!B761="","",基本情報入力シート!B761)</f>
        <v/>
      </c>
      <c r="C733" s="288" t="str">
        <f>IF(基本情報入力シート!L761="","",基本情報入力シート!L761)</f>
        <v/>
      </c>
      <c r="D733" s="288" t="str">
        <f>IF(基本情報入力シート!Q761="","",基本情報入力シート!Q761)</f>
        <v/>
      </c>
      <c r="E733" s="288" t="str">
        <f>IF(基本情報入力シート!V761="","",基本情報入力シート!V761)</f>
        <v/>
      </c>
      <c r="F733" s="288" t="str">
        <f>IF(基本情報入力シート!W761="","",基本情報入力シート!W761)</f>
        <v/>
      </c>
      <c r="G733" s="288" t="str">
        <f>IF(基本情報入力シート!X761="","",基本情報入力シート!X761)</f>
        <v/>
      </c>
      <c r="H733" s="427" t="str">
        <f>IF(基本情報入力シート!Z761="","",基本情報入力シート!Z761)</f>
        <v/>
      </c>
      <c r="I733" s="428" t="str">
        <f>IF(基本情報入力シート!AC761&lt;&gt;"", 基本情報入力シート!AC761, "")</f>
        <v/>
      </c>
      <c r="J733" s="429" t="str">
        <f>IF(基本情報入力シート!AA761="","",基本情報入力シート!AA761)</f>
        <v/>
      </c>
      <c r="K733" s="56" t="str">
        <f>IF(基本情報入力シート!AB761="","",基本情報入力シート!AB761)</f>
        <v/>
      </c>
      <c r="L733" s="430" t="str">
        <f>IF(G733="","",VLOOKUP(G733,【参考】数式用!$A$3:$C$46,3,FALSE))</f>
        <v/>
      </c>
      <c r="M733" s="289" t="str">
        <f t="shared" si="58"/>
        <v/>
      </c>
      <c r="N733" s="259"/>
      <c r="O733" s="259"/>
      <c r="P733" s="259"/>
      <c r="Q733" s="213"/>
      <c r="R733" s="58"/>
      <c r="S733" s="683" t="str">
        <f t="shared" si="59"/>
        <v/>
      </c>
      <c r="T733" s="683"/>
      <c r="U733" s="683"/>
      <c r="V733" s="683"/>
      <c r="W733" s="683"/>
      <c r="X733" s="683"/>
      <c r="Y733" s="683"/>
      <c r="Z733" s="683"/>
      <c r="AA733" s="683"/>
      <c r="AB733" s="683"/>
      <c r="AC733" s="683"/>
      <c r="AE733" s="294" t="str">
        <f t="shared" si="60"/>
        <v/>
      </c>
      <c r="AF733" s="294" t="str">
        <f t="shared" si="61"/>
        <v>×</v>
      </c>
      <c r="AG733" s="284" t="e">
        <f>D733&amp;I733&amp;#REF!</f>
        <v>#REF!</v>
      </c>
      <c r="AH733" s="285" t="e">
        <f>IF(#REF!="○", F733, "")</f>
        <v>#REF!</v>
      </c>
    </row>
    <row r="734" spans="1:34" ht="36.75" customHeight="1">
      <c r="A734" s="286">
        <f t="shared" si="62"/>
        <v>724</v>
      </c>
      <c r="B734" s="287" t="str">
        <f>IF(基本情報入力シート!B762="","",基本情報入力シート!B762)</f>
        <v/>
      </c>
      <c r="C734" s="288" t="str">
        <f>IF(基本情報入力シート!L762="","",基本情報入力シート!L762)</f>
        <v/>
      </c>
      <c r="D734" s="288" t="str">
        <f>IF(基本情報入力シート!Q762="","",基本情報入力シート!Q762)</f>
        <v/>
      </c>
      <c r="E734" s="288" t="str">
        <f>IF(基本情報入力シート!V762="","",基本情報入力シート!V762)</f>
        <v/>
      </c>
      <c r="F734" s="288" t="str">
        <f>IF(基本情報入力シート!W762="","",基本情報入力シート!W762)</f>
        <v/>
      </c>
      <c r="G734" s="288" t="str">
        <f>IF(基本情報入力シート!X762="","",基本情報入力シート!X762)</f>
        <v/>
      </c>
      <c r="H734" s="427" t="str">
        <f>IF(基本情報入力シート!Z762="","",基本情報入力シート!Z762)</f>
        <v/>
      </c>
      <c r="I734" s="428" t="str">
        <f>IF(基本情報入力シート!AC762&lt;&gt;"", 基本情報入力シート!AC762, "")</f>
        <v/>
      </c>
      <c r="J734" s="429" t="str">
        <f>IF(基本情報入力シート!AA762="","",基本情報入力シート!AA762)</f>
        <v/>
      </c>
      <c r="K734" s="56" t="str">
        <f>IF(基本情報入力シート!AB762="","",基本情報入力シート!AB762)</f>
        <v/>
      </c>
      <c r="L734" s="430" t="str">
        <f>IF(G734="","",VLOOKUP(G734,【参考】数式用!$A$3:$C$46,3,FALSE))</f>
        <v/>
      </c>
      <c r="M734" s="289" t="str">
        <f t="shared" si="58"/>
        <v/>
      </c>
      <c r="N734" s="259"/>
      <c r="O734" s="259"/>
      <c r="P734" s="259"/>
      <c r="Q734" s="213"/>
      <c r="R734" s="58"/>
      <c r="S734" s="683" t="str">
        <f t="shared" si="59"/>
        <v/>
      </c>
      <c r="T734" s="683"/>
      <c r="U734" s="683"/>
      <c r="V734" s="683"/>
      <c r="W734" s="683"/>
      <c r="X734" s="683"/>
      <c r="Y734" s="683"/>
      <c r="Z734" s="683"/>
      <c r="AA734" s="683"/>
      <c r="AB734" s="683"/>
      <c r="AC734" s="683"/>
      <c r="AE734" s="294" t="str">
        <f t="shared" si="60"/>
        <v/>
      </c>
      <c r="AF734" s="294" t="str">
        <f t="shared" si="61"/>
        <v>×</v>
      </c>
      <c r="AG734" s="284" t="e">
        <f>D734&amp;I734&amp;#REF!</f>
        <v>#REF!</v>
      </c>
      <c r="AH734" s="285" t="e">
        <f>IF(#REF!="○", F734, "")</f>
        <v>#REF!</v>
      </c>
    </row>
    <row r="735" spans="1:34" ht="36.75" customHeight="1">
      <c r="A735" s="286">
        <f t="shared" si="62"/>
        <v>725</v>
      </c>
      <c r="B735" s="287" t="str">
        <f>IF(基本情報入力シート!B763="","",基本情報入力シート!B763)</f>
        <v/>
      </c>
      <c r="C735" s="288" t="str">
        <f>IF(基本情報入力シート!L763="","",基本情報入力シート!L763)</f>
        <v/>
      </c>
      <c r="D735" s="288" t="str">
        <f>IF(基本情報入力シート!Q763="","",基本情報入力シート!Q763)</f>
        <v/>
      </c>
      <c r="E735" s="288" t="str">
        <f>IF(基本情報入力シート!V763="","",基本情報入力シート!V763)</f>
        <v/>
      </c>
      <c r="F735" s="288" t="str">
        <f>IF(基本情報入力シート!W763="","",基本情報入力シート!W763)</f>
        <v/>
      </c>
      <c r="G735" s="288" t="str">
        <f>IF(基本情報入力シート!X763="","",基本情報入力シート!X763)</f>
        <v/>
      </c>
      <c r="H735" s="427" t="str">
        <f>IF(基本情報入力シート!Z763="","",基本情報入力シート!Z763)</f>
        <v/>
      </c>
      <c r="I735" s="428" t="str">
        <f>IF(基本情報入力シート!AC763&lt;&gt;"", 基本情報入力シート!AC763, "")</f>
        <v/>
      </c>
      <c r="J735" s="429" t="str">
        <f>IF(基本情報入力シート!AA763="","",基本情報入力シート!AA763)</f>
        <v/>
      </c>
      <c r="K735" s="56" t="str">
        <f>IF(基本情報入力シート!AB763="","",基本情報入力シート!AB763)</f>
        <v/>
      </c>
      <c r="L735" s="430" t="str">
        <f>IF(G735="","",VLOOKUP(G735,【参考】数式用!$A$3:$C$46,3,FALSE))</f>
        <v/>
      </c>
      <c r="M735" s="289" t="str">
        <f t="shared" si="58"/>
        <v/>
      </c>
      <c r="N735" s="259"/>
      <c r="O735" s="259"/>
      <c r="P735" s="259"/>
      <c r="Q735" s="213"/>
      <c r="R735" s="58"/>
      <c r="S735" s="683" t="str">
        <f t="shared" si="59"/>
        <v/>
      </c>
      <c r="T735" s="683"/>
      <c r="U735" s="683"/>
      <c r="V735" s="683"/>
      <c r="W735" s="683"/>
      <c r="X735" s="683"/>
      <c r="Y735" s="683"/>
      <c r="Z735" s="683"/>
      <c r="AA735" s="683"/>
      <c r="AB735" s="683"/>
      <c r="AC735" s="683"/>
      <c r="AE735" s="294" t="str">
        <f t="shared" si="60"/>
        <v/>
      </c>
      <c r="AF735" s="294" t="str">
        <f t="shared" si="61"/>
        <v>×</v>
      </c>
      <c r="AG735" s="284" t="e">
        <f>D735&amp;I735&amp;#REF!</f>
        <v>#REF!</v>
      </c>
      <c r="AH735" s="285" t="e">
        <f>IF(#REF!="○", F735, "")</f>
        <v>#REF!</v>
      </c>
    </row>
    <row r="736" spans="1:34" ht="36.75" customHeight="1">
      <c r="A736" s="286">
        <f t="shared" si="62"/>
        <v>726</v>
      </c>
      <c r="B736" s="287" t="str">
        <f>IF(基本情報入力シート!B764="","",基本情報入力シート!B764)</f>
        <v/>
      </c>
      <c r="C736" s="288" t="str">
        <f>IF(基本情報入力シート!L764="","",基本情報入力シート!L764)</f>
        <v/>
      </c>
      <c r="D736" s="288" t="str">
        <f>IF(基本情報入力シート!Q764="","",基本情報入力シート!Q764)</f>
        <v/>
      </c>
      <c r="E736" s="288" t="str">
        <f>IF(基本情報入力シート!V764="","",基本情報入力シート!V764)</f>
        <v/>
      </c>
      <c r="F736" s="288" t="str">
        <f>IF(基本情報入力シート!W764="","",基本情報入力シート!W764)</f>
        <v/>
      </c>
      <c r="G736" s="288" t="str">
        <f>IF(基本情報入力シート!X764="","",基本情報入力シート!X764)</f>
        <v/>
      </c>
      <c r="H736" s="427" t="str">
        <f>IF(基本情報入力シート!Z764="","",基本情報入力シート!Z764)</f>
        <v/>
      </c>
      <c r="I736" s="428" t="str">
        <f>IF(基本情報入力シート!AC764&lt;&gt;"", 基本情報入力シート!AC764, "")</f>
        <v/>
      </c>
      <c r="J736" s="429" t="str">
        <f>IF(基本情報入力シート!AA764="","",基本情報入力シート!AA764)</f>
        <v/>
      </c>
      <c r="K736" s="56" t="str">
        <f>IF(基本情報入力シート!AB764="","",基本情報入力シート!AB764)</f>
        <v/>
      </c>
      <c r="L736" s="430" t="str">
        <f>IF(G736="","",VLOOKUP(G736,【参考】数式用!$A$3:$C$46,3,FALSE))</f>
        <v/>
      </c>
      <c r="M736" s="289" t="str">
        <f t="shared" si="58"/>
        <v/>
      </c>
      <c r="N736" s="259"/>
      <c r="O736" s="259"/>
      <c r="P736" s="259"/>
      <c r="Q736" s="213"/>
      <c r="R736" s="58"/>
      <c r="S736" s="683" t="str">
        <f t="shared" si="59"/>
        <v/>
      </c>
      <c r="T736" s="683"/>
      <c r="U736" s="683"/>
      <c r="V736" s="683"/>
      <c r="W736" s="683"/>
      <c r="X736" s="683"/>
      <c r="Y736" s="683"/>
      <c r="Z736" s="683"/>
      <c r="AA736" s="683"/>
      <c r="AB736" s="683"/>
      <c r="AC736" s="683"/>
      <c r="AE736" s="294" t="str">
        <f t="shared" si="60"/>
        <v/>
      </c>
      <c r="AF736" s="294" t="str">
        <f t="shared" si="61"/>
        <v>×</v>
      </c>
      <c r="AG736" s="284" t="e">
        <f>D736&amp;I736&amp;#REF!</f>
        <v>#REF!</v>
      </c>
      <c r="AH736" s="285" t="e">
        <f>IF(#REF!="○", F736, "")</f>
        <v>#REF!</v>
      </c>
    </row>
    <row r="737" spans="1:34" ht="36.75" customHeight="1">
      <c r="A737" s="286">
        <f t="shared" si="62"/>
        <v>727</v>
      </c>
      <c r="B737" s="287" t="str">
        <f>IF(基本情報入力シート!B765="","",基本情報入力シート!B765)</f>
        <v/>
      </c>
      <c r="C737" s="288" t="str">
        <f>IF(基本情報入力シート!L765="","",基本情報入力シート!L765)</f>
        <v/>
      </c>
      <c r="D737" s="288" t="str">
        <f>IF(基本情報入力シート!Q765="","",基本情報入力シート!Q765)</f>
        <v/>
      </c>
      <c r="E737" s="288" t="str">
        <f>IF(基本情報入力シート!V765="","",基本情報入力シート!V765)</f>
        <v/>
      </c>
      <c r="F737" s="288" t="str">
        <f>IF(基本情報入力シート!W765="","",基本情報入力シート!W765)</f>
        <v/>
      </c>
      <c r="G737" s="288" t="str">
        <f>IF(基本情報入力シート!X765="","",基本情報入力シート!X765)</f>
        <v/>
      </c>
      <c r="H737" s="427" t="str">
        <f>IF(基本情報入力シート!Z765="","",基本情報入力シート!Z765)</f>
        <v/>
      </c>
      <c r="I737" s="428" t="str">
        <f>IF(基本情報入力シート!AC765&lt;&gt;"", 基本情報入力シート!AC765, "")</f>
        <v/>
      </c>
      <c r="J737" s="429" t="str">
        <f>IF(基本情報入力シート!AA765="","",基本情報入力シート!AA765)</f>
        <v/>
      </c>
      <c r="K737" s="56" t="str">
        <f>IF(基本情報入力シート!AB765="","",基本情報入力シート!AB765)</f>
        <v/>
      </c>
      <c r="L737" s="430" t="str">
        <f>IF(G737="","",VLOOKUP(G737,【参考】数式用!$A$3:$C$46,3,FALSE))</f>
        <v/>
      </c>
      <c r="M737" s="289" t="str">
        <f t="shared" si="58"/>
        <v/>
      </c>
      <c r="N737" s="259"/>
      <c r="O737" s="259"/>
      <c r="P737" s="259"/>
      <c r="Q737" s="213"/>
      <c r="R737" s="58"/>
      <c r="S737" s="683" t="str">
        <f t="shared" si="59"/>
        <v/>
      </c>
      <c r="T737" s="683"/>
      <c r="U737" s="683"/>
      <c r="V737" s="683"/>
      <c r="W737" s="683"/>
      <c r="X737" s="683"/>
      <c r="Y737" s="683"/>
      <c r="Z737" s="683"/>
      <c r="AA737" s="683"/>
      <c r="AB737" s="683"/>
      <c r="AC737" s="683"/>
      <c r="AE737" s="294" t="str">
        <f t="shared" si="60"/>
        <v/>
      </c>
      <c r="AF737" s="294" t="str">
        <f t="shared" si="61"/>
        <v>×</v>
      </c>
      <c r="AG737" s="284" t="e">
        <f>D737&amp;I737&amp;#REF!</f>
        <v>#REF!</v>
      </c>
      <c r="AH737" s="285" t="e">
        <f>IF(#REF!="○", F737, "")</f>
        <v>#REF!</v>
      </c>
    </row>
    <row r="738" spans="1:34" ht="36.75" customHeight="1">
      <c r="A738" s="286">
        <f t="shared" si="62"/>
        <v>728</v>
      </c>
      <c r="B738" s="287" t="str">
        <f>IF(基本情報入力シート!B766="","",基本情報入力シート!B766)</f>
        <v/>
      </c>
      <c r="C738" s="288" t="str">
        <f>IF(基本情報入力シート!L766="","",基本情報入力シート!L766)</f>
        <v/>
      </c>
      <c r="D738" s="288" t="str">
        <f>IF(基本情報入力シート!Q766="","",基本情報入力シート!Q766)</f>
        <v/>
      </c>
      <c r="E738" s="288" t="str">
        <f>IF(基本情報入力シート!V766="","",基本情報入力シート!V766)</f>
        <v/>
      </c>
      <c r="F738" s="288" t="str">
        <f>IF(基本情報入力シート!W766="","",基本情報入力シート!W766)</f>
        <v/>
      </c>
      <c r="G738" s="288" t="str">
        <f>IF(基本情報入力シート!X766="","",基本情報入力シート!X766)</f>
        <v/>
      </c>
      <c r="H738" s="427" t="str">
        <f>IF(基本情報入力シート!Z766="","",基本情報入力シート!Z766)</f>
        <v/>
      </c>
      <c r="I738" s="428" t="str">
        <f>IF(基本情報入力シート!AC766&lt;&gt;"", 基本情報入力シート!AC766, "")</f>
        <v/>
      </c>
      <c r="J738" s="429" t="str">
        <f>IF(基本情報入力シート!AA766="","",基本情報入力シート!AA766)</f>
        <v/>
      </c>
      <c r="K738" s="56" t="str">
        <f>IF(基本情報入力シート!AB766="","",基本情報入力シート!AB766)</f>
        <v/>
      </c>
      <c r="L738" s="430" t="str">
        <f>IF(G738="","",VLOOKUP(G738,【参考】数式用!$A$3:$C$46,3,FALSE))</f>
        <v/>
      </c>
      <c r="M738" s="289" t="str">
        <f t="shared" si="58"/>
        <v/>
      </c>
      <c r="N738" s="259"/>
      <c r="O738" s="259"/>
      <c r="P738" s="259"/>
      <c r="Q738" s="213"/>
      <c r="R738" s="58"/>
      <c r="S738" s="683" t="str">
        <f t="shared" si="59"/>
        <v/>
      </c>
      <c r="T738" s="683"/>
      <c r="U738" s="683"/>
      <c r="V738" s="683"/>
      <c r="W738" s="683"/>
      <c r="X738" s="683"/>
      <c r="Y738" s="683"/>
      <c r="Z738" s="683"/>
      <c r="AA738" s="683"/>
      <c r="AB738" s="683"/>
      <c r="AC738" s="683"/>
      <c r="AE738" s="294" t="str">
        <f t="shared" si="60"/>
        <v/>
      </c>
      <c r="AF738" s="294" t="str">
        <f t="shared" si="61"/>
        <v>×</v>
      </c>
      <c r="AG738" s="284" t="e">
        <f>D738&amp;I738&amp;#REF!</f>
        <v>#REF!</v>
      </c>
      <c r="AH738" s="285" t="e">
        <f>IF(#REF!="○", F738, "")</f>
        <v>#REF!</v>
      </c>
    </row>
    <row r="739" spans="1:34" ht="36.75" customHeight="1">
      <c r="A739" s="286">
        <f t="shared" si="62"/>
        <v>729</v>
      </c>
      <c r="B739" s="287" t="str">
        <f>IF(基本情報入力シート!B767="","",基本情報入力シート!B767)</f>
        <v/>
      </c>
      <c r="C739" s="288" t="str">
        <f>IF(基本情報入力シート!L767="","",基本情報入力シート!L767)</f>
        <v/>
      </c>
      <c r="D739" s="288" t="str">
        <f>IF(基本情報入力シート!Q767="","",基本情報入力シート!Q767)</f>
        <v/>
      </c>
      <c r="E739" s="288" t="str">
        <f>IF(基本情報入力シート!V767="","",基本情報入力シート!V767)</f>
        <v/>
      </c>
      <c r="F739" s="288" t="str">
        <f>IF(基本情報入力シート!W767="","",基本情報入力シート!W767)</f>
        <v/>
      </c>
      <c r="G739" s="288" t="str">
        <f>IF(基本情報入力シート!X767="","",基本情報入力シート!X767)</f>
        <v/>
      </c>
      <c r="H739" s="427" t="str">
        <f>IF(基本情報入力シート!Z767="","",基本情報入力シート!Z767)</f>
        <v/>
      </c>
      <c r="I739" s="428" t="str">
        <f>IF(基本情報入力シート!AC767&lt;&gt;"", 基本情報入力シート!AC767, "")</f>
        <v/>
      </c>
      <c r="J739" s="429" t="str">
        <f>IF(基本情報入力シート!AA767="","",基本情報入力シート!AA767)</f>
        <v/>
      </c>
      <c r="K739" s="56" t="str">
        <f>IF(基本情報入力シート!AB767="","",基本情報入力シート!AB767)</f>
        <v/>
      </c>
      <c r="L739" s="430" t="str">
        <f>IF(G739="","",VLOOKUP(G739,【参考】数式用!$A$3:$C$46,3,FALSE))</f>
        <v/>
      </c>
      <c r="M739" s="289" t="str">
        <f t="shared" si="58"/>
        <v/>
      </c>
      <c r="N739" s="259"/>
      <c r="O739" s="259"/>
      <c r="P739" s="259"/>
      <c r="Q739" s="213"/>
      <c r="R739" s="58"/>
      <c r="S739" s="683" t="str">
        <f t="shared" si="59"/>
        <v/>
      </c>
      <c r="T739" s="683"/>
      <c r="U739" s="683"/>
      <c r="V739" s="683"/>
      <c r="W739" s="683"/>
      <c r="X739" s="683"/>
      <c r="Y739" s="683"/>
      <c r="Z739" s="683"/>
      <c r="AA739" s="683"/>
      <c r="AB739" s="683"/>
      <c r="AC739" s="683"/>
      <c r="AE739" s="294" t="str">
        <f t="shared" si="60"/>
        <v/>
      </c>
      <c r="AF739" s="294" t="str">
        <f t="shared" si="61"/>
        <v>×</v>
      </c>
      <c r="AG739" s="284" t="e">
        <f>D739&amp;I739&amp;#REF!</f>
        <v>#REF!</v>
      </c>
      <c r="AH739" s="285" t="e">
        <f>IF(#REF!="○", F739, "")</f>
        <v>#REF!</v>
      </c>
    </row>
    <row r="740" spans="1:34" ht="36.75" customHeight="1">
      <c r="A740" s="286">
        <f t="shared" si="62"/>
        <v>730</v>
      </c>
      <c r="B740" s="287" t="str">
        <f>IF(基本情報入力シート!B768="","",基本情報入力シート!B768)</f>
        <v/>
      </c>
      <c r="C740" s="288" t="str">
        <f>IF(基本情報入力シート!L768="","",基本情報入力シート!L768)</f>
        <v/>
      </c>
      <c r="D740" s="288" t="str">
        <f>IF(基本情報入力シート!Q768="","",基本情報入力シート!Q768)</f>
        <v/>
      </c>
      <c r="E740" s="288" t="str">
        <f>IF(基本情報入力シート!V768="","",基本情報入力シート!V768)</f>
        <v/>
      </c>
      <c r="F740" s="288" t="str">
        <f>IF(基本情報入力シート!W768="","",基本情報入力シート!W768)</f>
        <v/>
      </c>
      <c r="G740" s="288" t="str">
        <f>IF(基本情報入力シート!X768="","",基本情報入力シート!X768)</f>
        <v/>
      </c>
      <c r="H740" s="427" t="str">
        <f>IF(基本情報入力シート!Z768="","",基本情報入力シート!Z768)</f>
        <v/>
      </c>
      <c r="I740" s="428" t="str">
        <f>IF(基本情報入力シート!AC768&lt;&gt;"", 基本情報入力シート!AC768, "")</f>
        <v/>
      </c>
      <c r="J740" s="429" t="str">
        <f>IF(基本情報入力シート!AA768="","",基本情報入力シート!AA768)</f>
        <v/>
      </c>
      <c r="K740" s="56" t="str">
        <f>IF(基本情報入力シート!AB768="","",基本情報入力シート!AB768)</f>
        <v/>
      </c>
      <c r="L740" s="430" t="str">
        <f>IF(G740="","",VLOOKUP(G740,【参考】数式用!$A$3:$C$46,3,FALSE))</f>
        <v/>
      </c>
      <c r="M740" s="289" t="str">
        <f t="shared" si="58"/>
        <v/>
      </c>
      <c r="N740" s="259"/>
      <c r="O740" s="259"/>
      <c r="P740" s="259"/>
      <c r="Q740" s="213"/>
      <c r="R740" s="58"/>
      <c r="S740" s="683" t="str">
        <f t="shared" si="59"/>
        <v/>
      </c>
      <c r="T740" s="683"/>
      <c r="U740" s="683"/>
      <c r="V740" s="683"/>
      <c r="W740" s="683"/>
      <c r="X740" s="683"/>
      <c r="Y740" s="683"/>
      <c r="Z740" s="683"/>
      <c r="AA740" s="683"/>
      <c r="AB740" s="683"/>
      <c r="AC740" s="683"/>
      <c r="AE740" s="294" t="str">
        <f t="shared" si="60"/>
        <v/>
      </c>
      <c r="AF740" s="294" t="str">
        <f t="shared" si="61"/>
        <v>×</v>
      </c>
      <c r="AG740" s="284" t="e">
        <f>D740&amp;I740&amp;#REF!</f>
        <v>#REF!</v>
      </c>
      <c r="AH740" s="285" t="e">
        <f>IF(#REF!="○", F740, "")</f>
        <v>#REF!</v>
      </c>
    </row>
    <row r="741" spans="1:34" ht="36.75" customHeight="1">
      <c r="A741" s="286">
        <f t="shared" si="62"/>
        <v>731</v>
      </c>
      <c r="B741" s="287" t="str">
        <f>IF(基本情報入力シート!B769="","",基本情報入力シート!B769)</f>
        <v/>
      </c>
      <c r="C741" s="288" t="str">
        <f>IF(基本情報入力シート!L769="","",基本情報入力シート!L769)</f>
        <v/>
      </c>
      <c r="D741" s="288" t="str">
        <f>IF(基本情報入力シート!Q769="","",基本情報入力シート!Q769)</f>
        <v/>
      </c>
      <c r="E741" s="288" t="str">
        <f>IF(基本情報入力シート!V769="","",基本情報入力シート!V769)</f>
        <v/>
      </c>
      <c r="F741" s="288" t="str">
        <f>IF(基本情報入力シート!W769="","",基本情報入力シート!W769)</f>
        <v/>
      </c>
      <c r="G741" s="288" t="str">
        <f>IF(基本情報入力シート!X769="","",基本情報入力シート!X769)</f>
        <v/>
      </c>
      <c r="H741" s="427" t="str">
        <f>IF(基本情報入力シート!Z769="","",基本情報入力シート!Z769)</f>
        <v/>
      </c>
      <c r="I741" s="428" t="str">
        <f>IF(基本情報入力シート!AC769&lt;&gt;"", 基本情報入力シート!AC769, "")</f>
        <v/>
      </c>
      <c r="J741" s="429" t="str">
        <f>IF(基本情報入力シート!AA769="","",基本情報入力シート!AA769)</f>
        <v/>
      </c>
      <c r="K741" s="56" t="str">
        <f>IF(基本情報入力シート!AB769="","",基本情報入力シート!AB769)</f>
        <v/>
      </c>
      <c r="L741" s="430" t="str">
        <f>IF(G741="","",VLOOKUP(G741,【参考】数式用!$A$3:$C$46,3,FALSE))</f>
        <v/>
      </c>
      <c r="M741" s="289" t="str">
        <f t="shared" si="58"/>
        <v/>
      </c>
      <c r="N741" s="259"/>
      <c r="O741" s="259"/>
      <c r="P741" s="259"/>
      <c r="Q741" s="213"/>
      <c r="R741" s="58"/>
      <c r="S741" s="683" t="str">
        <f t="shared" si="59"/>
        <v/>
      </c>
      <c r="T741" s="683"/>
      <c r="U741" s="683"/>
      <c r="V741" s="683"/>
      <c r="W741" s="683"/>
      <c r="X741" s="683"/>
      <c r="Y741" s="683"/>
      <c r="Z741" s="683"/>
      <c r="AA741" s="683"/>
      <c r="AB741" s="683"/>
      <c r="AC741" s="683"/>
      <c r="AE741" s="294" t="str">
        <f t="shared" si="60"/>
        <v/>
      </c>
      <c r="AF741" s="294" t="str">
        <f t="shared" si="61"/>
        <v>×</v>
      </c>
      <c r="AG741" s="284" t="e">
        <f>D741&amp;I741&amp;#REF!</f>
        <v>#REF!</v>
      </c>
      <c r="AH741" s="285" t="e">
        <f>IF(#REF!="○", F741, "")</f>
        <v>#REF!</v>
      </c>
    </row>
    <row r="742" spans="1:34" ht="36.75" customHeight="1">
      <c r="A742" s="286">
        <f t="shared" si="62"/>
        <v>732</v>
      </c>
      <c r="B742" s="287" t="str">
        <f>IF(基本情報入力シート!B770="","",基本情報入力シート!B770)</f>
        <v/>
      </c>
      <c r="C742" s="288" t="str">
        <f>IF(基本情報入力シート!L770="","",基本情報入力シート!L770)</f>
        <v/>
      </c>
      <c r="D742" s="288" t="str">
        <f>IF(基本情報入力シート!Q770="","",基本情報入力シート!Q770)</f>
        <v/>
      </c>
      <c r="E742" s="288" t="str">
        <f>IF(基本情報入力シート!V770="","",基本情報入力シート!V770)</f>
        <v/>
      </c>
      <c r="F742" s="288" t="str">
        <f>IF(基本情報入力シート!W770="","",基本情報入力シート!W770)</f>
        <v/>
      </c>
      <c r="G742" s="288" t="str">
        <f>IF(基本情報入力シート!X770="","",基本情報入力シート!X770)</f>
        <v/>
      </c>
      <c r="H742" s="427" t="str">
        <f>IF(基本情報入力シート!Z770="","",基本情報入力シート!Z770)</f>
        <v/>
      </c>
      <c r="I742" s="428" t="str">
        <f>IF(基本情報入力シート!AC770&lt;&gt;"", 基本情報入力シート!AC770, "")</f>
        <v/>
      </c>
      <c r="J742" s="429" t="str">
        <f>IF(基本情報入力シート!AA770="","",基本情報入力シート!AA770)</f>
        <v/>
      </c>
      <c r="K742" s="56" t="str">
        <f>IF(基本情報入力シート!AB770="","",基本情報入力シート!AB770)</f>
        <v/>
      </c>
      <c r="L742" s="430" t="str">
        <f>IF(G742="","",VLOOKUP(G742,【参考】数式用!$A$3:$C$46,3,FALSE))</f>
        <v/>
      </c>
      <c r="M742" s="289" t="str">
        <f t="shared" si="58"/>
        <v/>
      </c>
      <c r="N742" s="259"/>
      <c r="O742" s="259"/>
      <c r="P742" s="259"/>
      <c r="Q742" s="213"/>
      <c r="R742" s="58"/>
      <c r="S742" s="683" t="str">
        <f t="shared" si="59"/>
        <v/>
      </c>
      <c r="T742" s="683"/>
      <c r="U742" s="683"/>
      <c r="V742" s="683"/>
      <c r="W742" s="683"/>
      <c r="X742" s="683"/>
      <c r="Y742" s="683"/>
      <c r="Z742" s="683"/>
      <c r="AA742" s="683"/>
      <c r="AB742" s="683"/>
      <c r="AC742" s="683"/>
      <c r="AE742" s="294" t="str">
        <f t="shared" si="60"/>
        <v/>
      </c>
      <c r="AF742" s="294" t="str">
        <f t="shared" si="61"/>
        <v>×</v>
      </c>
      <c r="AG742" s="284" t="e">
        <f>D742&amp;I742&amp;#REF!</f>
        <v>#REF!</v>
      </c>
      <c r="AH742" s="285" t="e">
        <f>IF(#REF!="○", F742, "")</f>
        <v>#REF!</v>
      </c>
    </row>
    <row r="743" spans="1:34" ht="36.75" customHeight="1">
      <c r="A743" s="286">
        <f t="shared" si="62"/>
        <v>733</v>
      </c>
      <c r="B743" s="287" t="str">
        <f>IF(基本情報入力シート!B771="","",基本情報入力シート!B771)</f>
        <v/>
      </c>
      <c r="C743" s="288" t="str">
        <f>IF(基本情報入力シート!L771="","",基本情報入力シート!L771)</f>
        <v/>
      </c>
      <c r="D743" s="288" t="str">
        <f>IF(基本情報入力シート!Q771="","",基本情報入力シート!Q771)</f>
        <v/>
      </c>
      <c r="E743" s="288" t="str">
        <f>IF(基本情報入力シート!V771="","",基本情報入力シート!V771)</f>
        <v/>
      </c>
      <c r="F743" s="288" t="str">
        <f>IF(基本情報入力シート!W771="","",基本情報入力シート!W771)</f>
        <v/>
      </c>
      <c r="G743" s="288" t="str">
        <f>IF(基本情報入力シート!X771="","",基本情報入力シート!X771)</f>
        <v/>
      </c>
      <c r="H743" s="427" t="str">
        <f>IF(基本情報入力シート!Z771="","",基本情報入力シート!Z771)</f>
        <v/>
      </c>
      <c r="I743" s="428" t="str">
        <f>IF(基本情報入力シート!AC771&lt;&gt;"", 基本情報入力シート!AC771, "")</f>
        <v/>
      </c>
      <c r="J743" s="429" t="str">
        <f>IF(基本情報入力シート!AA771="","",基本情報入力シート!AA771)</f>
        <v/>
      </c>
      <c r="K743" s="56" t="str">
        <f>IF(基本情報入力シート!AB771="","",基本情報入力シート!AB771)</f>
        <v/>
      </c>
      <c r="L743" s="430" t="str">
        <f>IF(G743="","",VLOOKUP(G743,【参考】数式用!$A$3:$C$46,3,FALSE))</f>
        <v/>
      </c>
      <c r="M743" s="289" t="str">
        <f t="shared" si="58"/>
        <v/>
      </c>
      <c r="N743" s="259"/>
      <c r="O743" s="259"/>
      <c r="P743" s="259"/>
      <c r="Q743" s="213"/>
      <c r="R743" s="58"/>
      <c r="S743" s="683" t="str">
        <f t="shared" si="59"/>
        <v/>
      </c>
      <c r="T743" s="683"/>
      <c r="U743" s="683"/>
      <c r="V743" s="683"/>
      <c r="W743" s="683"/>
      <c r="X743" s="683"/>
      <c r="Y743" s="683"/>
      <c r="Z743" s="683"/>
      <c r="AA743" s="683"/>
      <c r="AB743" s="683"/>
      <c r="AC743" s="683"/>
      <c r="AE743" s="294" t="str">
        <f t="shared" si="60"/>
        <v/>
      </c>
      <c r="AF743" s="294" t="str">
        <f t="shared" si="61"/>
        <v>×</v>
      </c>
      <c r="AG743" s="284" t="e">
        <f>D743&amp;I743&amp;#REF!</f>
        <v>#REF!</v>
      </c>
      <c r="AH743" s="285" t="e">
        <f>IF(#REF!="○", F743, "")</f>
        <v>#REF!</v>
      </c>
    </row>
    <row r="744" spans="1:34" ht="36.75" customHeight="1">
      <c r="A744" s="286">
        <f t="shared" si="62"/>
        <v>734</v>
      </c>
      <c r="B744" s="287" t="str">
        <f>IF(基本情報入力シート!B772="","",基本情報入力シート!B772)</f>
        <v/>
      </c>
      <c r="C744" s="288" t="str">
        <f>IF(基本情報入力シート!L772="","",基本情報入力シート!L772)</f>
        <v/>
      </c>
      <c r="D744" s="288" t="str">
        <f>IF(基本情報入力シート!Q772="","",基本情報入力シート!Q772)</f>
        <v/>
      </c>
      <c r="E744" s="288" t="str">
        <f>IF(基本情報入力シート!V772="","",基本情報入力シート!V772)</f>
        <v/>
      </c>
      <c r="F744" s="288" t="str">
        <f>IF(基本情報入力シート!W772="","",基本情報入力シート!W772)</f>
        <v/>
      </c>
      <c r="G744" s="288" t="str">
        <f>IF(基本情報入力シート!X772="","",基本情報入力シート!X772)</f>
        <v/>
      </c>
      <c r="H744" s="427" t="str">
        <f>IF(基本情報入力シート!Z772="","",基本情報入力シート!Z772)</f>
        <v/>
      </c>
      <c r="I744" s="428" t="str">
        <f>IF(基本情報入力シート!AC772&lt;&gt;"", 基本情報入力シート!AC772, "")</f>
        <v/>
      </c>
      <c r="J744" s="429" t="str">
        <f>IF(基本情報入力シート!AA772="","",基本情報入力シート!AA772)</f>
        <v/>
      </c>
      <c r="K744" s="56" t="str">
        <f>IF(基本情報入力シート!AB772="","",基本情報入力シート!AB772)</f>
        <v/>
      </c>
      <c r="L744" s="430" t="str">
        <f>IF(G744="","",VLOOKUP(G744,【参考】数式用!$A$3:$C$46,3,FALSE))</f>
        <v/>
      </c>
      <c r="M744" s="289" t="str">
        <f t="shared" si="58"/>
        <v/>
      </c>
      <c r="N744" s="259"/>
      <c r="O744" s="259"/>
      <c r="P744" s="259"/>
      <c r="Q744" s="213"/>
      <c r="R744" s="58"/>
      <c r="S744" s="683" t="str">
        <f t="shared" si="59"/>
        <v/>
      </c>
      <c r="T744" s="683"/>
      <c r="U744" s="683"/>
      <c r="V744" s="683"/>
      <c r="W744" s="683"/>
      <c r="X744" s="683"/>
      <c r="Y744" s="683"/>
      <c r="Z744" s="683"/>
      <c r="AA744" s="683"/>
      <c r="AB744" s="683"/>
      <c r="AC744" s="683"/>
      <c r="AE744" s="294" t="str">
        <f t="shared" si="60"/>
        <v/>
      </c>
      <c r="AF744" s="294" t="str">
        <f t="shared" si="61"/>
        <v>×</v>
      </c>
      <c r="AG744" s="284" t="e">
        <f>D744&amp;I744&amp;#REF!</f>
        <v>#REF!</v>
      </c>
      <c r="AH744" s="285" t="e">
        <f>IF(#REF!="○", F744, "")</f>
        <v>#REF!</v>
      </c>
    </row>
    <row r="745" spans="1:34" ht="36.75" customHeight="1">
      <c r="A745" s="286">
        <f t="shared" si="62"/>
        <v>735</v>
      </c>
      <c r="B745" s="287" t="str">
        <f>IF(基本情報入力シート!B773="","",基本情報入力シート!B773)</f>
        <v/>
      </c>
      <c r="C745" s="288" t="str">
        <f>IF(基本情報入力シート!L773="","",基本情報入力シート!L773)</f>
        <v/>
      </c>
      <c r="D745" s="288" t="str">
        <f>IF(基本情報入力シート!Q773="","",基本情報入力シート!Q773)</f>
        <v/>
      </c>
      <c r="E745" s="288" t="str">
        <f>IF(基本情報入力シート!V773="","",基本情報入力シート!V773)</f>
        <v/>
      </c>
      <c r="F745" s="288" t="str">
        <f>IF(基本情報入力シート!W773="","",基本情報入力シート!W773)</f>
        <v/>
      </c>
      <c r="G745" s="288" t="str">
        <f>IF(基本情報入力シート!X773="","",基本情報入力シート!X773)</f>
        <v/>
      </c>
      <c r="H745" s="427" t="str">
        <f>IF(基本情報入力シート!Z773="","",基本情報入力シート!Z773)</f>
        <v/>
      </c>
      <c r="I745" s="428" t="str">
        <f>IF(基本情報入力シート!AC773&lt;&gt;"", 基本情報入力シート!AC773, "")</f>
        <v/>
      </c>
      <c r="J745" s="429" t="str">
        <f>IF(基本情報入力シート!AA773="","",基本情報入力シート!AA773)</f>
        <v/>
      </c>
      <c r="K745" s="56" t="str">
        <f>IF(基本情報入力シート!AB773="","",基本情報入力シート!AB773)</f>
        <v/>
      </c>
      <c r="L745" s="430" t="str">
        <f>IF(G745="","",VLOOKUP(G745,【参考】数式用!$A$3:$C$46,3,FALSE))</f>
        <v/>
      </c>
      <c r="M745" s="289" t="str">
        <f t="shared" si="58"/>
        <v/>
      </c>
      <c r="N745" s="259"/>
      <c r="O745" s="259"/>
      <c r="P745" s="259"/>
      <c r="Q745" s="213"/>
      <c r="R745" s="58"/>
      <c r="S745" s="683" t="str">
        <f t="shared" si="59"/>
        <v/>
      </c>
      <c r="T745" s="683"/>
      <c r="U745" s="683"/>
      <c r="V745" s="683"/>
      <c r="W745" s="683"/>
      <c r="X745" s="683"/>
      <c r="Y745" s="683"/>
      <c r="Z745" s="683"/>
      <c r="AA745" s="683"/>
      <c r="AB745" s="683"/>
      <c r="AC745" s="683"/>
      <c r="AE745" s="294" t="str">
        <f t="shared" si="60"/>
        <v/>
      </c>
      <c r="AF745" s="294" t="str">
        <f t="shared" si="61"/>
        <v>×</v>
      </c>
      <c r="AG745" s="284" t="e">
        <f>D745&amp;I745&amp;#REF!</f>
        <v>#REF!</v>
      </c>
      <c r="AH745" s="285" t="e">
        <f>IF(#REF!="○", F745, "")</f>
        <v>#REF!</v>
      </c>
    </row>
    <row r="746" spans="1:34" ht="36.75" customHeight="1">
      <c r="A746" s="286">
        <f t="shared" si="62"/>
        <v>736</v>
      </c>
      <c r="B746" s="287" t="str">
        <f>IF(基本情報入力シート!B774="","",基本情報入力シート!B774)</f>
        <v/>
      </c>
      <c r="C746" s="288" t="str">
        <f>IF(基本情報入力シート!L774="","",基本情報入力シート!L774)</f>
        <v/>
      </c>
      <c r="D746" s="288" t="str">
        <f>IF(基本情報入力シート!Q774="","",基本情報入力シート!Q774)</f>
        <v/>
      </c>
      <c r="E746" s="288" t="str">
        <f>IF(基本情報入力シート!V774="","",基本情報入力シート!V774)</f>
        <v/>
      </c>
      <c r="F746" s="288" t="str">
        <f>IF(基本情報入力シート!W774="","",基本情報入力シート!W774)</f>
        <v/>
      </c>
      <c r="G746" s="288" t="str">
        <f>IF(基本情報入力シート!X774="","",基本情報入力シート!X774)</f>
        <v/>
      </c>
      <c r="H746" s="427" t="str">
        <f>IF(基本情報入力シート!Z774="","",基本情報入力シート!Z774)</f>
        <v/>
      </c>
      <c r="I746" s="428" t="str">
        <f>IF(基本情報入力シート!AC774&lt;&gt;"", 基本情報入力シート!AC774, "")</f>
        <v/>
      </c>
      <c r="J746" s="429" t="str">
        <f>IF(基本情報入力シート!AA774="","",基本情報入力シート!AA774)</f>
        <v/>
      </c>
      <c r="K746" s="56" t="str">
        <f>IF(基本情報入力シート!AB774="","",基本情報入力シート!AB774)</f>
        <v/>
      </c>
      <c r="L746" s="430" t="str">
        <f>IF(G746="","",VLOOKUP(G746,【参考】数式用!$A$3:$C$46,3,FALSE))</f>
        <v/>
      </c>
      <c r="M746" s="289" t="str">
        <f t="shared" si="58"/>
        <v/>
      </c>
      <c r="N746" s="259"/>
      <c r="O746" s="259"/>
      <c r="P746" s="259"/>
      <c r="Q746" s="213"/>
      <c r="R746" s="58"/>
      <c r="S746" s="683" t="str">
        <f t="shared" si="59"/>
        <v/>
      </c>
      <c r="T746" s="683"/>
      <c r="U746" s="683"/>
      <c r="V746" s="683"/>
      <c r="W746" s="683"/>
      <c r="X746" s="683"/>
      <c r="Y746" s="683"/>
      <c r="Z746" s="683"/>
      <c r="AA746" s="683"/>
      <c r="AB746" s="683"/>
      <c r="AC746" s="683"/>
      <c r="AE746" s="294" t="str">
        <f t="shared" si="60"/>
        <v/>
      </c>
      <c r="AF746" s="294" t="str">
        <f t="shared" si="61"/>
        <v>×</v>
      </c>
      <c r="AG746" s="284" t="e">
        <f>D746&amp;I746&amp;#REF!</f>
        <v>#REF!</v>
      </c>
      <c r="AH746" s="285" t="e">
        <f>IF(#REF!="○", F746, "")</f>
        <v>#REF!</v>
      </c>
    </row>
    <row r="747" spans="1:34" ht="36.75" customHeight="1">
      <c r="A747" s="286">
        <f t="shared" si="62"/>
        <v>737</v>
      </c>
      <c r="B747" s="287" t="str">
        <f>IF(基本情報入力シート!B775="","",基本情報入力シート!B775)</f>
        <v/>
      </c>
      <c r="C747" s="288" t="str">
        <f>IF(基本情報入力シート!L775="","",基本情報入力シート!L775)</f>
        <v/>
      </c>
      <c r="D747" s="288" t="str">
        <f>IF(基本情報入力シート!Q775="","",基本情報入力シート!Q775)</f>
        <v/>
      </c>
      <c r="E747" s="288" t="str">
        <f>IF(基本情報入力シート!V775="","",基本情報入力シート!V775)</f>
        <v/>
      </c>
      <c r="F747" s="288" t="str">
        <f>IF(基本情報入力シート!W775="","",基本情報入力シート!W775)</f>
        <v/>
      </c>
      <c r="G747" s="288" t="str">
        <f>IF(基本情報入力シート!X775="","",基本情報入力シート!X775)</f>
        <v/>
      </c>
      <c r="H747" s="427" t="str">
        <f>IF(基本情報入力シート!Z775="","",基本情報入力シート!Z775)</f>
        <v/>
      </c>
      <c r="I747" s="428" t="str">
        <f>IF(基本情報入力シート!AC775&lt;&gt;"", 基本情報入力シート!AC775, "")</f>
        <v/>
      </c>
      <c r="J747" s="429" t="str">
        <f>IF(基本情報入力シート!AA775="","",基本情報入力シート!AA775)</f>
        <v/>
      </c>
      <c r="K747" s="56" t="str">
        <f>IF(基本情報入力シート!AB775="","",基本情報入力シート!AB775)</f>
        <v/>
      </c>
      <c r="L747" s="430" t="str">
        <f>IF(G747="","",VLOOKUP(G747,【参考】数式用!$A$3:$C$46,3,FALSE))</f>
        <v/>
      </c>
      <c r="M747" s="289" t="str">
        <f t="shared" si="58"/>
        <v/>
      </c>
      <c r="N747" s="259"/>
      <c r="O747" s="259"/>
      <c r="P747" s="259"/>
      <c r="Q747" s="213"/>
      <c r="R747" s="58"/>
      <c r="S747" s="683" t="str">
        <f t="shared" si="59"/>
        <v/>
      </c>
      <c r="T747" s="683"/>
      <c r="U747" s="683"/>
      <c r="V747" s="683"/>
      <c r="W747" s="683"/>
      <c r="X747" s="683"/>
      <c r="Y747" s="683"/>
      <c r="Z747" s="683"/>
      <c r="AA747" s="683"/>
      <c r="AB747" s="683"/>
      <c r="AC747" s="683"/>
      <c r="AE747" s="294" t="str">
        <f t="shared" si="60"/>
        <v/>
      </c>
      <c r="AF747" s="294" t="str">
        <f t="shared" si="61"/>
        <v>×</v>
      </c>
      <c r="AG747" s="284" t="e">
        <f>D747&amp;I747&amp;#REF!</f>
        <v>#REF!</v>
      </c>
      <c r="AH747" s="285" t="e">
        <f>IF(#REF!="○", F747, "")</f>
        <v>#REF!</v>
      </c>
    </row>
    <row r="748" spans="1:34" ht="36.75" customHeight="1">
      <c r="A748" s="286">
        <f t="shared" si="62"/>
        <v>738</v>
      </c>
      <c r="B748" s="287" t="str">
        <f>IF(基本情報入力シート!B776="","",基本情報入力シート!B776)</f>
        <v/>
      </c>
      <c r="C748" s="288" t="str">
        <f>IF(基本情報入力シート!L776="","",基本情報入力シート!L776)</f>
        <v/>
      </c>
      <c r="D748" s="288" t="str">
        <f>IF(基本情報入力シート!Q776="","",基本情報入力シート!Q776)</f>
        <v/>
      </c>
      <c r="E748" s="288" t="str">
        <f>IF(基本情報入力シート!V776="","",基本情報入力シート!V776)</f>
        <v/>
      </c>
      <c r="F748" s="288" t="str">
        <f>IF(基本情報入力シート!W776="","",基本情報入力シート!W776)</f>
        <v/>
      </c>
      <c r="G748" s="288" t="str">
        <f>IF(基本情報入力シート!X776="","",基本情報入力シート!X776)</f>
        <v/>
      </c>
      <c r="H748" s="427" t="str">
        <f>IF(基本情報入力シート!Z776="","",基本情報入力シート!Z776)</f>
        <v/>
      </c>
      <c r="I748" s="428" t="str">
        <f>IF(基本情報入力シート!AC776&lt;&gt;"", 基本情報入力シート!AC776, "")</f>
        <v/>
      </c>
      <c r="J748" s="429" t="str">
        <f>IF(基本情報入力シート!AA776="","",基本情報入力シート!AA776)</f>
        <v/>
      </c>
      <c r="K748" s="56" t="str">
        <f>IF(基本情報入力シート!AB776="","",基本情報入力シート!AB776)</f>
        <v/>
      </c>
      <c r="L748" s="430" t="str">
        <f>IF(G748="","",VLOOKUP(G748,【参考】数式用!$A$3:$C$46,3,FALSE))</f>
        <v/>
      </c>
      <c r="M748" s="289" t="str">
        <f t="shared" si="58"/>
        <v/>
      </c>
      <c r="N748" s="259"/>
      <c r="O748" s="259"/>
      <c r="P748" s="259"/>
      <c r="Q748" s="213"/>
      <c r="R748" s="58"/>
      <c r="S748" s="683" t="str">
        <f t="shared" si="59"/>
        <v/>
      </c>
      <c r="T748" s="683"/>
      <c r="U748" s="683"/>
      <c r="V748" s="683"/>
      <c r="W748" s="683"/>
      <c r="X748" s="683"/>
      <c r="Y748" s="683"/>
      <c r="Z748" s="683"/>
      <c r="AA748" s="683"/>
      <c r="AB748" s="683"/>
      <c r="AC748" s="683"/>
      <c r="AE748" s="294" t="str">
        <f t="shared" si="60"/>
        <v/>
      </c>
      <c r="AF748" s="294" t="str">
        <f t="shared" si="61"/>
        <v>×</v>
      </c>
      <c r="AG748" s="284" t="e">
        <f>D748&amp;I748&amp;#REF!</f>
        <v>#REF!</v>
      </c>
      <c r="AH748" s="285" t="e">
        <f>IF(#REF!="○", F748, "")</f>
        <v>#REF!</v>
      </c>
    </row>
    <row r="749" spans="1:34" ht="36.75" customHeight="1">
      <c r="A749" s="286">
        <f t="shared" si="62"/>
        <v>739</v>
      </c>
      <c r="B749" s="287" t="str">
        <f>IF(基本情報入力シート!B777="","",基本情報入力シート!B777)</f>
        <v/>
      </c>
      <c r="C749" s="288" t="str">
        <f>IF(基本情報入力シート!L777="","",基本情報入力シート!L777)</f>
        <v/>
      </c>
      <c r="D749" s="288" t="str">
        <f>IF(基本情報入力シート!Q777="","",基本情報入力シート!Q777)</f>
        <v/>
      </c>
      <c r="E749" s="288" t="str">
        <f>IF(基本情報入力シート!V777="","",基本情報入力シート!V777)</f>
        <v/>
      </c>
      <c r="F749" s="288" t="str">
        <f>IF(基本情報入力シート!W777="","",基本情報入力シート!W777)</f>
        <v/>
      </c>
      <c r="G749" s="288" t="str">
        <f>IF(基本情報入力シート!X777="","",基本情報入力シート!X777)</f>
        <v/>
      </c>
      <c r="H749" s="427" t="str">
        <f>IF(基本情報入力シート!Z777="","",基本情報入力シート!Z777)</f>
        <v/>
      </c>
      <c r="I749" s="428" t="str">
        <f>IF(基本情報入力シート!AC777&lt;&gt;"", 基本情報入力シート!AC777, "")</f>
        <v/>
      </c>
      <c r="J749" s="429" t="str">
        <f>IF(基本情報入力シート!AA777="","",基本情報入力シート!AA777)</f>
        <v/>
      </c>
      <c r="K749" s="56" t="str">
        <f>IF(基本情報入力シート!AB777="","",基本情報入力シート!AB777)</f>
        <v/>
      </c>
      <c r="L749" s="430" t="str">
        <f>IF(G749="","",VLOOKUP(G749,【参考】数式用!$A$3:$C$46,3,FALSE))</f>
        <v/>
      </c>
      <c r="M749" s="289" t="str">
        <f t="shared" si="58"/>
        <v/>
      </c>
      <c r="N749" s="259"/>
      <c r="O749" s="259"/>
      <c r="P749" s="259"/>
      <c r="Q749" s="213"/>
      <c r="R749" s="58"/>
      <c r="S749" s="683" t="str">
        <f t="shared" si="59"/>
        <v/>
      </c>
      <c r="T749" s="683"/>
      <c r="U749" s="683"/>
      <c r="V749" s="683"/>
      <c r="W749" s="683"/>
      <c r="X749" s="683"/>
      <c r="Y749" s="683"/>
      <c r="Z749" s="683"/>
      <c r="AA749" s="683"/>
      <c r="AB749" s="683"/>
      <c r="AC749" s="683"/>
      <c r="AE749" s="294" t="str">
        <f t="shared" si="60"/>
        <v/>
      </c>
      <c r="AF749" s="294" t="str">
        <f t="shared" si="61"/>
        <v>×</v>
      </c>
      <c r="AG749" s="284" t="e">
        <f>D749&amp;I749&amp;#REF!</f>
        <v>#REF!</v>
      </c>
      <c r="AH749" s="285" t="e">
        <f>IF(#REF!="○", F749, "")</f>
        <v>#REF!</v>
      </c>
    </row>
    <row r="750" spans="1:34" ht="36.75" customHeight="1">
      <c r="A750" s="286">
        <f t="shared" si="62"/>
        <v>740</v>
      </c>
      <c r="B750" s="287" t="str">
        <f>IF(基本情報入力シート!B778="","",基本情報入力シート!B778)</f>
        <v/>
      </c>
      <c r="C750" s="288" t="str">
        <f>IF(基本情報入力シート!L778="","",基本情報入力シート!L778)</f>
        <v/>
      </c>
      <c r="D750" s="288" t="str">
        <f>IF(基本情報入力シート!Q778="","",基本情報入力シート!Q778)</f>
        <v/>
      </c>
      <c r="E750" s="288" t="str">
        <f>IF(基本情報入力シート!V778="","",基本情報入力シート!V778)</f>
        <v/>
      </c>
      <c r="F750" s="288" t="str">
        <f>IF(基本情報入力シート!W778="","",基本情報入力シート!W778)</f>
        <v/>
      </c>
      <c r="G750" s="288" t="str">
        <f>IF(基本情報入力シート!X778="","",基本情報入力シート!X778)</f>
        <v/>
      </c>
      <c r="H750" s="427" t="str">
        <f>IF(基本情報入力シート!Z778="","",基本情報入力シート!Z778)</f>
        <v/>
      </c>
      <c r="I750" s="428" t="str">
        <f>IF(基本情報入力シート!AC778&lt;&gt;"", 基本情報入力シート!AC778, "")</f>
        <v/>
      </c>
      <c r="J750" s="429" t="str">
        <f>IF(基本情報入力シート!AA778="","",基本情報入力シート!AA778)</f>
        <v/>
      </c>
      <c r="K750" s="56" t="str">
        <f>IF(基本情報入力シート!AB778="","",基本情報入力シート!AB778)</f>
        <v/>
      </c>
      <c r="L750" s="430" t="str">
        <f>IF(G750="","",VLOOKUP(G750,【参考】数式用!$A$3:$C$46,3,FALSE))</f>
        <v/>
      </c>
      <c r="M750" s="289" t="str">
        <f t="shared" si="58"/>
        <v/>
      </c>
      <c r="N750" s="259"/>
      <c r="O750" s="259"/>
      <c r="P750" s="259"/>
      <c r="Q750" s="213"/>
      <c r="R750" s="58"/>
      <c r="S750" s="683" t="str">
        <f t="shared" si="59"/>
        <v/>
      </c>
      <c r="T750" s="683"/>
      <c r="U750" s="683"/>
      <c r="V750" s="683"/>
      <c r="W750" s="683"/>
      <c r="X750" s="683"/>
      <c r="Y750" s="683"/>
      <c r="Z750" s="683"/>
      <c r="AA750" s="683"/>
      <c r="AB750" s="683"/>
      <c r="AC750" s="683"/>
      <c r="AE750" s="294" t="str">
        <f t="shared" si="60"/>
        <v/>
      </c>
      <c r="AF750" s="294" t="str">
        <f t="shared" si="61"/>
        <v>×</v>
      </c>
      <c r="AG750" s="284" t="e">
        <f>D750&amp;I750&amp;#REF!</f>
        <v>#REF!</v>
      </c>
      <c r="AH750" s="285" t="e">
        <f>IF(#REF!="○", F750, "")</f>
        <v>#REF!</v>
      </c>
    </row>
    <row r="751" spans="1:34" ht="36.75" customHeight="1">
      <c r="A751" s="286">
        <f t="shared" si="62"/>
        <v>741</v>
      </c>
      <c r="B751" s="287" t="str">
        <f>IF(基本情報入力シート!B779="","",基本情報入力シート!B779)</f>
        <v/>
      </c>
      <c r="C751" s="288" t="str">
        <f>IF(基本情報入力シート!L779="","",基本情報入力シート!L779)</f>
        <v/>
      </c>
      <c r="D751" s="288" t="str">
        <f>IF(基本情報入力シート!Q779="","",基本情報入力シート!Q779)</f>
        <v/>
      </c>
      <c r="E751" s="288" t="str">
        <f>IF(基本情報入力シート!V779="","",基本情報入力シート!V779)</f>
        <v/>
      </c>
      <c r="F751" s="288" t="str">
        <f>IF(基本情報入力シート!W779="","",基本情報入力シート!W779)</f>
        <v/>
      </c>
      <c r="G751" s="288" t="str">
        <f>IF(基本情報入力シート!X779="","",基本情報入力シート!X779)</f>
        <v/>
      </c>
      <c r="H751" s="427" t="str">
        <f>IF(基本情報入力シート!Z779="","",基本情報入力シート!Z779)</f>
        <v/>
      </c>
      <c r="I751" s="428" t="str">
        <f>IF(基本情報入力シート!AC779&lt;&gt;"", 基本情報入力シート!AC779, "")</f>
        <v/>
      </c>
      <c r="J751" s="429" t="str">
        <f>IF(基本情報入力シート!AA779="","",基本情報入力シート!AA779)</f>
        <v/>
      </c>
      <c r="K751" s="56" t="str">
        <f>IF(基本情報入力シート!AB779="","",基本情報入力シート!AB779)</f>
        <v/>
      </c>
      <c r="L751" s="430" t="str">
        <f>IF(G751="","",VLOOKUP(G751,【参考】数式用!$A$3:$C$46,3,FALSE))</f>
        <v/>
      </c>
      <c r="M751" s="289" t="str">
        <f t="shared" si="58"/>
        <v/>
      </c>
      <c r="N751" s="259"/>
      <c r="O751" s="259"/>
      <c r="P751" s="259"/>
      <c r="Q751" s="213"/>
      <c r="R751" s="58"/>
      <c r="S751" s="683" t="str">
        <f t="shared" si="59"/>
        <v/>
      </c>
      <c r="T751" s="683"/>
      <c r="U751" s="683"/>
      <c r="V751" s="683"/>
      <c r="W751" s="683"/>
      <c r="X751" s="683"/>
      <c r="Y751" s="683"/>
      <c r="Z751" s="683"/>
      <c r="AA751" s="683"/>
      <c r="AB751" s="683"/>
      <c r="AC751" s="683"/>
      <c r="AE751" s="294" t="str">
        <f t="shared" si="60"/>
        <v/>
      </c>
      <c r="AF751" s="294" t="str">
        <f t="shared" si="61"/>
        <v>×</v>
      </c>
      <c r="AG751" s="284" t="e">
        <f>D751&amp;I751&amp;#REF!</f>
        <v>#REF!</v>
      </c>
      <c r="AH751" s="285" t="e">
        <f>IF(#REF!="○", F751, "")</f>
        <v>#REF!</v>
      </c>
    </row>
    <row r="752" spans="1:34" ht="36.75" customHeight="1">
      <c r="A752" s="286">
        <f t="shared" si="62"/>
        <v>742</v>
      </c>
      <c r="B752" s="287" t="str">
        <f>IF(基本情報入力シート!B780="","",基本情報入力シート!B780)</f>
        <v/>
      </c>
      <c r="C752" s="288" t="str">
        <f>IF(基本情報入力シート!L780="","",基本情報入力シート!L780)</f>
        <v/>
      </c>
      <c r="D752" s="288" t="str">
        <f>IF(基本情報入力シート!Q780="","",基本情報入力シート!Q780)</f>
        <v/>
      </c>
      <c r="E752" s="288" t="str">
        <f>IF(基本情報入力シート!V780="","",基本情報入力シート!V780)</f>
        <v/>
      </c>
      <c r="F752" s="288" t="str">
        <f>IF(基本情報入力シート!W780="","",基本情報入力シート!W780)</f>
        <v/>
      </c>
      <c r="G752" s="288" t="str">
        <f>IF(基本情報入力シート!X780="","",基本情報入力シート!X780)</f>
        <v/>
      </c>
      <c r="H752" s="427" t="str">
        <f>IF(基本情報入力シート!Z780="","",基本情報入力シート!Z780)</f>
        <v/>
      </c>
      <c r="I752" s="428" t="str">
        <f>IF(基本情報入力シート!AC780&lt;&gt;"", 基本情報入力シート!AC780, "")</f>
        <v/>
      </c>
      <c r="J752" s="429" t="str">
        <f>IF(基本情報入力シート!AA780="","",基本情報入力シート!AA780)</f>
        <v/>
      </c>
      <c r="K752" s="56" t="str">
        <f>IF(基本情報入力シート!AB780="","",基本情報入力シート!AB780)</f>
        <v/>
      </c>
      <c r="L752" s="430" t="str">
        <f>IF(G752="","",VLOOKUP(G752,【参考】数式用!$A$3:$C$46,3,FALSE))</f>
        <v/>
      </c>
      <c r="M752" s="289" t="str">
        <f t="shared" si="58"/>
        <v/>
      </c>
      <c r="N752" s="259"/>
      <c r="O752" s="259"/>
      <c r="P752" s="259"/>
      <c r="Q752" s="213"/>
      <c r="R752" s="58"/>
      <c r="S752" s="683" t="str">
        <f t="shared" si="59"/>
        <v/>
      </c>
      <c r="T752" s="683"/>
      <c r="U752" s="683"/>
      <c r="V752" s="683"/>
      <c r="W752" s="683"/>
      <c r="X752" s="683"/>
      <c r="Y752" s="683"/>
      <c r="Z752" s="683"/>
      <c r="AA752" s="683"/>
      <c r="AB752" s="683"/>
      <c r="AC752" s="683"/>
      <c r="AE752" s="294" t="str">
        <f t="shared" si="60"/>
        <v/>
      </c>
      <c r="AF752" s="294" t="str">
        <f t="shared" si="61"/>
        <v>×</v>
      </c>
      <c r="AG752" s="284" t="e">
        <f>D752&amp;I752&amp;#REF!</f>
        <v>#REF!</v>
      </c>
      <c r="AH752" s="285" t="e">
        <f>IF(#REF!="○", F752, "")</f>
        <v>#REF!</v>
      </c>
    </row>
    <row r="753" spans="1:34" ht="36.75" customHeight="1">
      <c r="A753" s="286">
        <f t="shared" si="62"/>
        <v>743</v>
      </c>
      <c r="B753" s="287" t="str">
        <f>IF(基本情報入力シート!B781="","",基本情報入力シート!B781)</f>
        <v/>
      </c>
      <c r="C753" s="288" t="str">
        <f>IF(基本情報入力シート!L781="","",基本情報入力シート!L781)</f>
        <v/>
      </c>
      <c r="D753" s="288" t="str">
        <f>IF(基本情報入力シート!Q781="","",基本情報入力シート!Q781)</f>
        <v/>
      </c>
      <c r="E753" s="288" t="str">
        <f>IF(基本情報入力シート!V781="","",基本情報入力シート!V781)</f>
        <v/>
      </c>
      <c r="F753" s="288" t="str">
        <f>IF(基本情報入力シート!W781="","",基本情報入力シート!W781)</f>
        <v/>
      </c>
      <c r="G753" s="288" t="str">
        <f>IF(基本情報入力シート!X781="","",基本情報入力シート!X781)</f>
        <v/>
      </c>
      <c r="H753" s="427" t="str">
        <f>IF(基本情報入力シート!Z781="","",基本情報入力シート!Z781)</f>
        <v/>
      </c>
      <c r="I753" s="428" t="str">
        <f>IF(基本情報入力シート!AC781&lt;&gt;"", 基本情報入力シート!AC781, "")</f>
        <v/>
      </c>
      <c r="J753" s="429" t="str">
        <f>IF(基本情報入力シート!AA781="","",基本情報入力シート!AA781)</f>
        <v/>
      </c>
      <c r="K753" s="56" t="str">
        <f>IF(基本情報入力シート!AB781="","",基本情報入力シート!AB781)</f>
        <v/>
      </c>
      <c r="L753" s="430" t="str">
        <f>IF(G753="","",VLOOKUP(G753,【参考】数式用!$A$3:$C$46,3,FALSE))</f>
        <v/>
      </c>
      <c r="M753" s="289" t="str">
        <f t="shared" ref="M753:M816" si="63">IFERROR(IF(I753="○",ROUNDDOWN(ROUNDDOWN(J753*K753,0)*L753,0),""), "単価未入力")</f>
        <v/>
      </c>
      <c r="N753" s="259"/>
      <c r="O753" s="259"/>
      <c r="P753" s="259"/>
      <c r="Q753" s="213"/>
      <c r="R753" s="58"/>
      <c r="S753" s="683" t="str">
        <f t="shared" si="59"/>
        <v/>
      </c>
      <c r="T753" s="683"/>
      <c r="U753" s="683"/>
      <c r="V753" s="683"/>
      <c r="W753" s="683"/>
      <c r="X753" s="683"/>
      <c r="Y753" s="683"/>
      <c r="Z753" s="683"/>
      <c r="AA753" s="683"/>
      <c r="AB753" s="683"/>
      <c r="AC753" s="683"/>
      <c r="AE753" s="294" t="str">
        <f t="shared" si="60"/>
        <v/>
      </c>
      <c r="AF753" s="294" t="str">
        <f t="shared" si="61"/>
        <v>×</v>
      </c>
      <c r="AG753" s="284" t="e">
        <f>D753&amp;I753&amp;#REF!</f>
        <v>#REF!</v>
      </c>
      <c r="AH753" s="285" t="e">
        <f>IF(#REF!="○", F753, "")</f>
        <v>#REF!</v>
      </c>
    </row>
    <row r="754" spans="1:34" ht="36.75" customHeight="1">
      <c r="A754" s="286">
        <f t="shared" si="62"/>
        <v>744</v>
      </c>
      <c r="B754" s="287" t="str">
        <f>IF(基本情報入力シート!B782="","",基本情報入力シート!B782)</f>
        <v/>
      </c>
      <c r="C754" s="288" t="str">
        <f>IF(基本情報入力シート!L782="","",基本情報入力シート!L782)</f>
        <v/>
      </c>
      <c r="D754" s="288" t="str">
        <f>IF(基本情報入力シート!Q782="","",基本情報入力シート!Q782)</f>
        <v/>
      </c>
      <c r="E754" s="288" t="str">
        <f>IF(基本情報入力シート!V782="","",基本情報入力シート!V782)</f>
        <v/>
      </c>
      <c r="F754" s="288" t="str">
        <f>IF(基本情報入力シート!W782="","",基本情報入力シート!W782)</f>
        <v/>
      </c>
      <c r="G754" s="288" t="str">
        <f>IF(基本情報入力シート!X782="","",基本情報入力シート!X782)</f>
        <v/>
      </c>
      <c r="H754" s="427" t="str">
        <f>IF(基本情報入力シート!Z782="","",基本情報入力シート!Z782)</f>
        <v/>
      </c>
      <c r="I754" s="428" t="str">
        <f>IF(基本情報入力シート!AC782&lt;&gt;"", 基本情報入力シート!AC782, "")</f>
        <v/>
      </c>
      <c r="J754" s="429" t="str">
        <f>IF(基本情報入力シート!AA782="","",基本情報入力シート!AA782)</f>
        <v/>
      </c>
      <c r="K754" s="56" t="str">
        <f>IF(基本情報入力シート!AB782="","",基本情報入力シート!AB782)</f>
        <v/>
      </c>
      <c r="L754" s="430" t="str">
        <f>IF(G754="","",VLOOKUP(G754,【参考】数式用!$A$3:$C$46,3,FALSE))</f>
        <v/>
      </c>
      <c r="M754" s="289" t="str">
        <f t="shared" si="63"/>
        <v/>
      </c>
      <c r="N754" s="259"/>
      <c r="O754" s="259"/>
      <c r="P754" s="259"/>
      <c r="Q754" s="213"/>
      <c r="R754" s="58"/>
      <c r="S754" s="683" t="str">
        <f t="shared" si="59"/>
        <v/>
      </c>
      <c r="T754" s="683"/>
      <c r="U754" s="683"/>
      <c r="V754" s="683"/>
      <c r="W754" s="683"/>
      <c r="X754" s="683"/>
      <c r="Y754" s="683"/>
      <c r="Z754" s="683"/>
      <c r="AA754" s="683"/>
      <c r="AB754" s="683"/>
      <c r="AC754" s="683"/>
      <c r="AE754" s="294" t="str">
        <f t="shared" si="60"/>
        <v/>
      </c>
      <c r="AF754" s="294" t="str">
        <f t="shared" si="61"/>
        <v>×</v>
      </c>
      <c r="AG754" s="284" t="e">
        <f>D754&amp;I754&amp;#REF!</f>
        <v>#REF!</v>
      </c>
      <c r="AH754" s="285" t="e">
        <f>IF(#REF!="○", F754, "")</f>
        <v>#REF!</v>
      </c>
    </row>
    <row r="755" spans="1:34" ht="36.75" customHeight="1">
      <c r="A755" s="286">
        <f t="shared" si="62"/>
        <v>745</v>
      </c>
      <c r="B755" s="287" t="str">
        <f>IF(基本情報入力シート!B783="","",基本情報入力シート!B783)</f>
        <v/>
      </c>
      <c r="C755" s="288" t="str">
        <f>IF(基本情報入力シート!L783="","",基本情報入力シート!L783)</f>
        <v/>
      </c>
      <c r="D755" s="288" t="str">
        <f>IF(基本情報入力シート!Q783="","",基本情報入力シート!Q783)</f>
        <v/>
      </c>
      <c r="E755" s="288" t="str">
        <f>IF(基本情報入力シート!V783="","",基本情報入力シート!V783)</f>
        <v/>
      </c>
      <c r="F755" s="288" t="str">
        <f>IF(基本情報入力シート!W783="","",基本情報入力シート!W783)</f>
        <v/>
      </c>
      <c r="G755" s="288" t="str">
        <f>IF(基本情報入力シート!X783="","",基本情報入力シート!X783)</f>
        <v/>
      </c>
      <c r="H755" s="427" t="str">
        <f>IF(基本情報入力シート!Z783="","",基本情報入力シート!Z783)</f>
        <v/>
      </c>
      <c r="I755" s="428" t="str">
        <f>IF(基本情報入力シート!AC783&lt;&gt;"", 基本情報入力シート!AC783, "")</f>
        <v/>
      </c>
      <c r="J755" s="429" t="str">
        <f>IF(基本情報入力シート!AA783="","",基本情報入力シート!AA783)</f>
        <v/>
      </c>
      <c r="K755" s="56" t="str">
        <f>IF(基本情報入力シート!AB783="","",基本情報入力シート!AB783)</f>
        <v/>
      </c>
      <c r="L755" s="430" t="str">
        <f>IF(G755="","",VLOOKUP(G755,【参考】数式用!$A$3:$C$46,3,FALSE))</f>
        <v/>
      </c>
      <c r="M755" s="289" t="str">
        <f t="shared" si="63"/>
        <v/>
      </c>
      <c r="N755" s="259"/>
      <c r="O755" s="259"/>
      <c r="P755" s="259"/>
      <c r="Q755" s="213"/>
      <c r="R755" s="58"/>
      <c r="S755" s="683" t="str">
        <f t="shared" si="59"/>
        <v/>
      </c>
      <c r="T755" s="683"/>
      <c r="U755" s="683"/>
      <c r="V755" s="683"/>
      <c r="W755" s="683"/>
      <c r="X755" s="683"/>
      <c r="Y755" s="683"/>
      <c r="Z755" s="683"/>
      <c r="AA755" s="683"/>
      <c r="AB755" s="683"/>
      <c r="AC755" s="683"/>
      <c r="AE755" s="294" t="str">
        <f t="shared" si="60"/>
        <v/>
      </c>
      <c r="AF755" s="294" t="str">
        <f t="shared" si="61"/>
        <v>×</v>
      </c>
      <c r="AG755" s="284" t="e">
        <f>D755&amp;I755&amp;#REF!</f>
        <v>#REF!</v>
      </c>
      <c r="AH755" s="285" t="e">
        <f>IF(#REF!="○", F755, "")</f>
        <v>#REF!</v>
      </c>
    </row>
    <row r="756" spans="1:34" ht="36.75" customHeight="1">
      <c r="A756" s="286">
        <f t="shared" si="62"/>
        <v>746</v>
      </c>
      <c r="B756" s="287" t="str">
        <f>IF(基本情報入力シート!B784="","",基本情報入力シート!B784)</f>
        <v/>
      </c>
      <c r="C756" s="288" t="str">
        <f>IF(基本情報入力シート!L784="","",基本情報入力シート!L784)</f>
        <v/>
      </c>
      <c r="D756" s="288" t="str">
        <f>IF(基本情報入力シート!Q784="","",基本情報入力シート!Q784)</f>
        <v/>
      </c>
      <c r="E756" s="288" t="str">
        <f>IF(基本情報入力シート!V784="","",基本情報入力シート!V784)</f>
        <v/>
      </c>
      <c r="F756" s="288" t="str">
        <f>IF(基本情報入力シート!W784="","",基本情報入力シート!W784)</f>
        <v/>
      </c>
      <c r="G756" s="288" t="str">
        <f>IF(基本情報入力シート!X784="","",基本情報入力シート!X784)</f>
        <v/>
      </c>
      <c r="H756" s="427" t="str">
        <f>IF(基本情報入力シート!Z784="","",基本情報入力シート!Z784)</f>
        <v/>
      </c>
      <c r="I756" s="428" t="str">
        <f>IF(基本情報入力シート!AC784&lt;&gt;"", 基本情報入力シート!AC784, "")</f>
        <v/>
      </c>
      <c r="J756" s="429" t="str">
        <f>IF(基本情報入力シート!AA784="","",基本情報入力シート!AA784)</f>
        <v/>
      </c>
      <c r="K756" s="56" t="str">
        <f>IF(基本情報入力シート!AB784="","",基本情報入力シート!AB784)</f>
        <v/>
      </c>
      <c r="L756" s="430" t="str">
        <f>IF(G756="","",VLOOKUP(G756,【参考】数式用!$A$3:$C$46,3,FALSE))</f>
        <v/>
      </c>
      <c r="M756" s="289" t="str">
        <f t="shared" si="63"/>
        <v/>
      </c>
      <c r="N756" s="259"/>
      <c r="O756" s="259"/>
      <c r="P756" s="259"/>
      <c r="Q756" s="213"/>
      <c r="R756" s="58"/>
      <c r="S756" s="683" t="str">
        <f t="shared" si="59"/>
        <v/>
      </c>
      <c r="T756" s="683"/>
      <c r="U756" s="683"/>
      <c r="V756" s="683"/>
      <c r="W756" s="683"/>
      <c r="X756" s="683"/>
      <c r="Y756" s="683"/>
      <c r="Z756" s="683"/>
      <c r="AA756" s="683"/>
      <c r="AB756" s="683"/>
      <c r="AC756" s="683"/>
      <c r="AE756" s="294" t="str">
        <f t="shared" si="60"/>
        <v/>
      </c>
      <c r="AF756" s="294" t="str">
        <f t="shared" si="61"/>
        <v>×</v>
      </c>
      <c r="AG756" s="284" t="e">
        <f>D756&amp;I756&amp;#REF!</f>
        <v>#REF!</v>
      </c>
      <c r="AH756" s="285" t="e">
        <f>IF(#REF!="○", F756, "")</f>
        <v>#REF!</v>
      </c>
    </row>
    <row r="757" spans="1:34" ht="36.75" customHeight="1">
      <c r="A757" s="286">
        <f t="shared" si="62"/>
        <v>747</v>
      </c>
      <c r="B757" s="287" t="str">
        <f>IF(基本情報入力シート!B785="","",基本情報入力シート!B785)</f>
        <v/>
      </c>
      <c r="C757" s="288" t="str">
        <f>IF(基本情報入力シート!L785="","",基本情報入力シート!L785)</f>
        <v/>
      </c>
      <c r="D757" s="288" t="str">
        <f>IF(基本情報入力シート!Q785="","",基本情報入力シート!Q785)</f>
        <v/>
      </c>
      <c r="E757" s="288" t="str">
        <f>IF(基本情報入力シート!V785="","",基本情報入力シート!V785)</f>
        <v/>
      </c>
      <c r="F757" s="288" t="str">
        <f>IF(基本情報入力シート!W785="","",基本情報入力シート!W785)</f>
        <v/>
      </c>
      <c r="G757" s="288" t="str">
        <f>IF(基本情報入力シート!X785="","",基本情報入力シート!X785)</f>
        <v/>
      </c>
      <c r="H757" s="427" t="str">
        <f>IF(基本情報入力シート!Z785="","",基本情報入力シート!Z785)</f>
        <v/>
      </c>
      <c r="I757" s="428" t="str">
        <f>IF(基本情報入力シート!AC785&lt;&gt;"", 基本情報入力シート!AC785, "")</f>
        <v/>
      </c>
      <c r="J757" s="429" t="str">
        <f>IF(基本情報入力シート!AA785="","",基本情報入力シート!AA785)</f>
        <v/>
      </c>
      <c r="K757" s="56" t="str">
        <f>IF(基本情報入力シート!AB785="","",基本情報入力シート!AB785)</f>
        <v/>
      </c>
      <c r="L757" s="430" t="str">
        <f>IF(G757="","",VLOOKUP(G757,【参考】数式用!$A$3:$C$46,3,FALSE))</f>
        <v/>
      </c>
      <c r="M757" s="289" t="str">
        <f t="shared" si="63"/>
        <v/>
      </c>
      <c r="N757" s="259"/>
      <c r="O757" s="259"/>
      <c r="P757" s="259"/>
      <c r="Q757" s="213"/>
      <c r="R757" s="58"/>
      <c r="S757" s="683" t="str">
        <f t="shared" si="59"/>
        <v/>
      </c>
      <c r="T757" s="683"/>
      <c r="U757" s="683"/>
      <c r="V757" s="683"/>
      <c r="W757" s="683"/>
      <c r="X757" s="683"/>
      <c r="Y757" s="683"/>
      <c r="Z757" s="683"/>
      <c r="AA757" s="683"/>
      <c r="AB757" s="683"/>
      <c r="AC757" s="683"/>
      <c r="AE757" s="294" t="str">
        <f t="shared" si="60"/>
        <v/>
      </c>
      <c r="AF757" s="294" t="str">
        <f t="shared" si="61"/>
        <v>×</v>
      </c>
      <c r="AG757" s="284" t="e">
        <f>D757&amp;I757&amp;#REF!</f>
        <v>#REF!</v>
      </c>
      <c r="AH757" s="285" t="e">
        <f>IF(#REF!="○", F757, "")</f>
        <v>#REF!</v>
      </c>
    </row>
    <row r="758" spans="1:34" ht="36.75" customHeight="1">
      <c r="A758" s="286">
        <f t="shared" si="62"/>
        <v>748</v>
      </c>
      <c r="B758" s="287" t="str">
        <f>IF(基本情報入力シート!B786="","",基本情報入力シート!B786)</f>
        <v/>
      </c>
      <c r="C758" s="288" t="str">
        <f>IF(基本情報入力シート!L786="","",基本情報入力シート!L786)</f>
        <v/>
      </c>
      <c r="D758" s="288" t="str">
        <f>IF(基本情報入力シート!Q786="","",基本情報入力シート!Q786)</f>
        <v/>
      </c>
      <c r="E758" s="288" t="str">
        <f>IF(基本情報入力シート!V786="","",基本情報入力シート!V786)</f>
        <v/>
      </c>
      <c r="F758" s="288" t="str">
        <f>IF(基本情報入力シート!W786="","",基本情報入力シート!W786)</f>
        <v/>
      </c>
      <c r="G758" s="288" t="str">
        <f>IF(基本情報入力シート!X786="","",基本情報入力シート!X786)</f>
        <v/>
      </c>
      <c r="H758" s="427" t="str">
        <f>IF(基本情報入力シート!Z786="","",基本情報入力シート!Z786)</f>
        <v/>
      </c>
      <c r="I758" s="428" t="str">
        <f>IF(基本情報入力シート!AC786&lt;&gt;"", 基本情報入力シート!AC786, "")</f>
        <v/>
      </c>
      <c r="J758" s="429" t="str">
        <f>IF(基本情報入力シート!AA786="","",基本情報入力シート!AA786)</f>
        <v/>
      </c>
      <c r="K758" s="56" t="str">
        <f>IF(基本情報入力シート!AB786="","",基本情報入力シート!AB786)</f>
        <v/>
      </c>
      <c r="L758" s="430" t="str">
        <f>IF(G758="","",VLOOKUP(G758,【参考】数式用!$A$3:$C$46,3,FALSE))</f>
        <v/>
      </c>
      <c r="M758" s="289" t="str">
        <f t="shared" si="63"/>
        <v/>
      </c>
      <c r="N758" s="259"/>
      <c r="O758" s="259"/>
      <c r="P758" s="259"/>
      <c r="Q758" s="213"/>
      <c r="R758" s="58"/>
      <c r="S758" s="683" t="str">
        <f t="shared" si="59"/>
        <v/>
      </c>
      <c r="T758" s="683"/>
      <c r="U758" s="683"/>
      <c r="V758" s="683"/>
      <c r="W758" s="683"/>
      <c r="X758" s="683"/>
      <c r="Y758" s="683"/>
      <c r="Z758" s="683"/>
      <c r="AA758" s="683"/>
      <c r="AB758" s="683"/>
      <c r="AC758" s="683"/>
      <c r="AE758" s="294" t="str">
        <f t="shared" si="60"/>
        <v/>
      </c>
      <c r="AF758" s="294" t="str">
        <f t="shared" si="61"/>
        <v>×</v>
      </c>
      <c r="AG758" s="284" t="e">
        <f>D758&amp;I758&amp;#REF!</f>
        <v>#REF!</v>
      </c>
      <c r="AH758" s="285" t="e">
        <f>IF(#REF!="○", F758, "")</f>
        <v>#REF!</v>
      </c>
    </row>
    <row r="759" spans="1:34" ht="36.75" customHeight="1">
      <c r="A759" s="286">
        <f t="shared" si="62"/>
        <v>749</v>
      </c>
      <c r="B759" s="287" t="str">
        <f>IF(基本情報入力シート!B787="","",基本情報入力シート!B787)</f>
        <v/>
      </c>
      <c r="C759" s="288" t="str">
        <f>IF(基本情報入力シート!L787="","",基本情報入力シート!L787)</f>
        <v/>
      </c>
      <c r="D759" s="288" t="str">
        <f>IF(基本情報入力シート!Q787="","",基本情報入力シート!Q787)</f>
        <v/>
      </c>
      <c r="E759" s="288" t="str">
        <f>IF(基本情報入力シート!V787="","",基本情報入力シート!V787)</f>
        <v/>
      </c>
      <c r="F759" s="288" t="str">
        <f>IF(基本情報入力シート!W787="","",基本情報入力シート!W787)</f>
        <v/>
      </c>
      <c r="G759" s="288" t="str">
        <f>IF(基本情報入力シート!X787="","",基本情報入力シート!X787)</f>
        <v/>
      </c>
      <c r="H759" s="427" t="str">
        <f>IF(基本情報入力シート!Z787="","",基本情報入力シート!Z787)</f>
        <v/>
      </c>
      <c r="I759" s="428" t="str">
        <f>IF(基本情報入力シート!AC787&lt;&gt;"", 基本情報入力シート!AC787, "")</f>
        <v/>
      </c>
      <c r="J759" s="429" t="str">
        <f>IF(基本情報入力シート!AA787="","",基本情報入力シート!AA787)</f>
        <v/>
      </c>
      <c r="K759" s="56" t="str">
        <f>IF(基本情報入力シート!AB787="","",基本情報入力シート!AB787)</f>
        <v/>
      </c>
      <c r="L759" s="430" t="str">
        <f>IF(G759="","",VLOOKUP(G759,【参考】数式用!$A$3:$C$46,3,FALSE))</f>
        <v/>
      </c>
      <c r="M759" s="289" t="str">
        <f t="shared" si="63"/>
        <v/>
      </c>
      <c r="N759" s="259"/>
      <c r="O759" s="259"/>
      <c r="P759" s="259"/>
      <c r="Q759" s="213"/>
      <c r="R759" s="58"/>
      <c r="S759" s="683" t="str">
        <f t="shared" si="59"/>
        <v/>
      </c>
      <c r="T759" s="683"/>
      <c r="U759" s="683"/>
      <c r="V759" s="683"/>
      <c r="W759" s="683"/>
      <c r="X759" s="683"/>
      <c r="Y759" s="683"/>
      <c r="Z759" s="683"/>
      <c r="AA759" s="683"/>
      <c r="AB759" s="683"/>
      <c r="AC759" s="683"/>
      <c r="AE759" s="294" t="str">
        <f t="shared" si="60"/>
        <v/>
      </c>
      <c r="AF759" s="294" t="str">
        <f t="shared" si="61"/>
        <v>×</v>
      </c>
      <c r="AG759" s="284" t="e">
        <f>D759&amp;I759&amp;#REF!</f>
        <v>#REF!</v>
      </c>
      <c r="AH759" s="285" t="e">
        <f>IF(#REF!="○", F759, "")</f>
        <v>#REF!</v>
      </c>
    </row>
    <row r="760" spans="1:34" ht="36.75" customHeight="1">
      <c r="A760" s="286">
        <f t="shared" si="62"/>
        <v>750</v>
      </c>
      <c r="B760" s="287" t="str">
        <f>IF(基本情報入力シート!B788="","",基本情報入力シート!B788)</f>
        <v/>
      </c>
      <c r="C760" s="288" t="str">
        <f>IF(基本情報入力シート!L788="","",基本情報入力シート!L788)</f>
        <v/>
      </c>
      <c r="D760" s="288" t="str">
        <f>IF(基本情報入力シート!Q788="","",基本情報入力シート!Q788)</f>
        <v/>
      </c>
      <c r="E760" s="288" t="str">
        <f>IF(基本情報入力シート!V788="","",基本情報入力シート!V788)</f>
        <v/>
      </c>
      <c r="F760" s="288" t="str">
        <f>IF(基本情報入力シート!W788="","",基本情報入力シート!W788)</f>
        <v/>
      </c>
      <c r="G760" s="288" t="str">
        <f>IF(基本情報入力シート!X788="","",基本情報入力シート!X788)</f>
        <v/>
      </c>
      <c r="H760" s="427" t="str">
        <f>IF(基本情報入力シート!Z788="","",基本情報入力シート!Z788)</f>
        <v/>
      </c>
      <c r="I760" s="428" t="str">
        <f>IF(基本情報入力シート!AC788&lt;&gt;"", 基本情報入力シート!AC788, "")</f>
        <v/>
      </c>
      <c r="J760" s="429" t="str">
        <f>IF(基本情報入力シート!AA788="","",基本情報入力シート!AA788)</f>
        <v/>
      </c>
      <c r="K760" s="56" t="str">
        <f>IF(基本情報入力シート!AB788="","",基本情報入力シート!AB788)</f>
        <v/>
      </c>
      <c r="L760" s="430" t="str">
        <f>IF(G760="","",VLOOKUP(G760,【参考】数式用!$A$3:$C$46,3,FALSE))</f>
        <v/>
      </c>
      <c r="M760" s="289" t="str">
        <f t="shared" si="63"/>
        <v/>
      </c>
      <c r="N760" s="259"/>
      <c r="O760" s="259"/>
      <c r="P760" s="259"/>
      <c r="Q760" s="213"/>
      <c r="R760" s="58"/>
      <c r="S760" s="683" t="str">
        <f t="shared" si="59"/>
        <v/>
      </c>
      <c r="T760" s="683"/>
      <c r="U760" s="683"/>
      <c r="V760" s="683"/>
      <c r="W760" s="683"/>
      <c r="X760" s="683"/>
      <c r="Y760" s="683"/>
      <c r="Z760" s="683"/>
      <c r="AA760" s="683"/>
      <c r="AB760" s="683"/>
      <c r="AC760" s="683"/>
      <c r="AE760" s="294" t="str">
        <f t="shared" si="60"/>
        <v/>
      </c>
      <c r="AF760" s="294" t="str">
        <f t="shared" si="61"/>
        <v>×</v>
      </c>
      <c r="AG760" s="284" t="e">
        <f>D760&amp;I760&amp;#REF!</f>
        <v>#REF!</v>
      </c>
      <c r="AH760" s="285" t="e">
        <f>IF(#REF!="○", F760, "")</f>
        <v>#REF!</v>
      </c>
    </row>
    <row r="761" spans="1:34" ht="36.75" customHeight="1">
      <c r="A761" s="286">
        <f t="shared" si="62"/>
        <v>751</v>
      </c>
      <c r="B761" s="287" t="str">
        <f>IF(基本情報入力シート!B789="","",基本情報入力シート!B789)</f>
        <v/>
      </c>
      <c r="C761" s="288" t="str">
        <f>IF(基本情報入力シート!L789="","",基本情報入力シート!L789)</f>
        <v/>
      </c>
      <c r="D761" s="288" t="str">
        <f>IF(基本情報入力シート!Q789="","",基本情報入力シート!Q789)</f>
        <v/>
      </c>
      <c r="E761" s="288" t="str">
        <f>IF(基本情報入力シート!V789="","",基本情報入力シート!V789)</f>
        <v/>
      </c>
      <c r="F761" s="288" t="str">
        <f>IF(基本情報入力シート!W789="","",基本情報入力シート!W789)</f>
        <v/>
      </c>
      <c r="G761" s="288" t="str">
        <f>IF(基本情報入力シート!X789="","",基本情報入力シート!X789)</f>
        <v/>
      </c>
      <c r="H761" s="427" t="str">
        <f>IF(基本情報入力シート!Z789="","",基本情報入力シート!Z789)</f>
        <v/>
      </c>
      <c r="I761" s="428" t="str">
        <f>IF(基本情報入力シート!AC789&lt;&gt;"", 基本情報入力シート!AC789, "")</f>
        <v/>
      </c>
      <c r="J761" s="429" t="str">
        <f>IF(基本情報入力シート!AA789="","",基本情報入力シート!AA789)</f>
        <v/>
      </c>
      <c r="K761" s="56" t="str">
        <f>IF(基本情報入力シート!AB789="","",基本情報入力シート!AB789)</f>
        <v/>
      </c>
      <c r="L761" s="430" t="str">
        <f>IF(G761="","",VLOOKUP(G761,【参考】数式用!$A$3:$C$46,3,FALSE))</f>
        <v/>
      </c>
      <c r="M761" s="289" t="str">
        <f t="shared" si="63"/>
        <v/>
      </c>
      <c r="N761" s="259"/>
      <c r="O761" s="259"/>
      <c r="P761" s="259"/>
      <c r="Q761" s="213"/>
      <c r="R761" s="58"/>
      <c r="S761" s="683" t="str">
        <f t="shared" si="59"/>
        <v/>
      </c>
      <c r="T761" s="683"/>
      <c r="U761" s="683"/>
      <c r="V761" s="683"/>
      <c r="W761" s="683"/>
      <c r="X761" s="683"/>
      <c r="Y761" s="683"/>
      <c r="Z761" s="683"/>
      <c r="AA761" s="683"/>
      <c r="AB761" s="683"/>
      <c r="AC761" s="683"/>
      <c r="AE761" s="294" t="str">
        <f t="shared" si="60"/>
        <v/>
      </c>
      <c r="AF761" s="294" t="str">
        <f t="shared" si="61"/>
        <v>×</v>
      </c>
      <c r="AG761" s="284" t="e">
        <f>D761&amp;I761&amp;#REF!</f>
        <v>#REF!</v>
      </c>
      <c r="AH761" s="285" t="e">
        <f>IF(#REF!="○", F761, "")</f>
        <v>#REF!</v>
      </c>
    </row>
    <row r="762" spans="1:34" ht="36.75" customHeight="1">
      <c r="A762" s="286">
        <f t="shared" si="62"/>
        <v>752</v>
      </c>
      <c r="B762" s="287" t="str">
        <f>IF(基本情報入力シート!B790="","",基本情報入力シート!B790)</f>
        <v/>
      </c>
      <c r="C762" s="288" t="str">
        <f>IF(基本情報入力シート!L790="","",基本情報入力シート!L790)</f>
        <v/>
      </c>
      <c r="D762" s="288" t="str">
        <f>IF(基本情報入力シート!Q790="","",基本情報入力シート!Q790)</f>
        <v/>
      </c>
      <c r="E762" s="288" t="str">
        <f>IF(基本情報入力シート!V790="","",基本情報入力シート!V790)</f>
        <v/>
      </c>
      <c r="F762" s="288" t="str">
        <f>IF(基本情報入力シート!W790="","",基本情報入力シート!W790)</f>
        <v/>
      </c>
      <c r="G762" s="288" t="str">
        <f>IF(基本情報入力シート!X790="","",基本情報入力シート!X790)</f>
        <v/>
      </c>
      <c r="H762" s="427" t="str">
        <f>IF(基本情報入力シート!Z790="","",基本情報入力シート!Z790)</f>
        <v/>
      </c>
      <c r="I762" s="428" t="str">
        <f>IF(基本情報入力シート!AC790&lt;&gt;"", 基本情報入力シート!AC790, "")</f>
        <v/>
      </c>
      <c r="J762" s="429" t="str">
        <f>IF(基本情報入力シート!AA790="","",基本情報入力シート!AA790)</f>
        <v/>
      </c>
      <c r="K762" s="56" t="str">
        <f>IF(基本情報入力シート!AB790="","",基本情報入力シート!AB790)</f>
        <v/>
      </c>
      <c r="L762" s="430" t="str">
        <f>IF(G762="","",VLOOKUP(G762,【参考】数式用!$A$3:$C$46,3,FALSE))</f>
        <v/>
      </c>
      <c r="M762" s="289" t="str">
        <f t="shared" si="63"/>
        <v/>
      </c>
      <c r="N762" s="259"/>
      <c r="O762" s="259"/>
      <c r="P762" s="259"/>
      <c r="Q762" s="213"/>
      <c r="R762" s="58"/>
      <c r="S762" s="683" t="str">
        <f t="shared" si="59"/>
        <v/>
      </c>
      <c r="T762" s="683"/>
      <c r="U762" s="683"/>
      <c r="V762" s="683"/>
      <c r="W762" s="683"/>
      <c r="X762" s="683"/>
      <c r="Y762" s="683"/>
      <c r="Z762" s="683"/>
      <c r="AA762" s="683"/>
      <c r="AB762" s="683"/>
      <c r="AC762" s="683"/>
      <c r="AE762" s="294" t="str">
        <f t="shared" si="60"/>
        <v/>
      </c>
      <c r="AF762" s="294" t="str">
        <f t="shared" si="61"/>
        <v>×</v>
      </c>
      <c r="AG762" s="284" t="e">
        <f>D762&amp;I762&amp;#REF!</f>
        <v>#REF!</v>
      </c>
      <c r="AH762" s="285" t="e">
        <f>IF(#REF!="○", F762, "")</f>
        <v>#REF!</v>
      </c>
    </row>
    <row r="763" spans="1:34" ht="36.75" customHeight="1">
      <c r="A763" s="286">
        <f t="shared" si="62"/>
        <v>753</v>
      </c>
      <c r="B763" s="287" t="str">
        <f>IF(基本情報入力シート!B791="","",基本情報入力シート!B791)</f>
        <v/>
      </c>
      <c r="C763" s="288" t="str">
        <f>IF(基本情報入力シート!L791="","",基本情報入力シート!L791)</f>
        <v/>
      </c>
      <c r="D763" s="288" t="str">
        <f>IF(基本情報入力シート!Q791="","",基本情報入力シート!Q791)</f>
        <v/>
      </c>
      <c r="E763" s="288" t="str">
        <f>IF(基本情報入力シート!V791="","",基本情報入力シート!V791)</f>
        <v/>
      </c>
      <c r="F763" s="288" t="str">
        <f>IF(基本情報入力シート!W791="","",基本情報入力シート!W791)</f>
        <v/>
      </c>
      <c r="G763" s="288" t="str">
        <f>IF(基本情報入力シート!X791="","",基本情報入力シート!X791)</f>
        <v/>
      </c>
      <c r="H763" s="427" t="str">
        <f>IF(基本情報入力シート!Z791="","",基本情報入力シート!Z791)</f>
        <v/>
      </c>
      <c r="I763" s="428" t="str">
        <f>IF(基本情報入力シート!AC791&lt;&gt;"", 基本情報入力シート!AC791, "")</f>
        <v/>
      </c>
      <c r="J763" s="429" t="str">
        <f>IF(基本情報入力シート!AA791="","",基本情報入力シート!AA791)</f>
        <v/>
      </c>
      <c r="K763" s="56" t="str">
        <f>IF(基本情報入力シート!AB791="","",基本情報入力シート!AB791)</f>
        <v/>
      </c>
      <c r="L763" s="430" t="str">
        <f>IF(G763="","",VLOOKUP(G763,【参考】数式用!$A$3:$C$46,3,FALSE))</f>
        <v/>
      </c>
      <c r="M763" s="289" t="str">
        <f t="shared" si="63"/>
        <v/>
      </c>
      <c r="N763" s="259"/>
      <c r="O763" s="259"/>
      <c r="P763" s="259"/>
      <c r="Q763" s="213"/>
      <c r="R763" s="58"/>
      <c r="S763" s="683" t="str">
        <f t="shared" si="59"/>
        <v/>
      </c>
      <c r="T763" s="683"/>
      <c r="U763" s="683"/>
      <c r="V763" s="683"/>
      <c r="W763" s="683"/>
      <c r="X763" s="683"/>
      <c r="Y763" s="683"/>
      <c r="Z763" s="683"/>
      <c r="AA763" s="683"/>
      <c r="AB763" s="683"/>
      <c r="AC763" s="683"/>
      <c r="AE763" s="294" t="str">
        <f t="shared" si="60"/>
        <v/>
      </c>
      <c r="AF763" s="294" t="str">
        <f t="shared" si="61"/>
        <v>×</v>
      </c>
      <c r="AG763" s="284" t="e">
        <f>D763&amp;I763&amp;#REF!</f>
        <v>#REF!</v>
      </c>
      <c r="AH763" s="285" t="e">
        <f>IF(#REF!="○", F763, "")</f>
        <v>#REF!</v>
      </c>
    </row>
    <row r="764" spans="1:34" ht="36.75" customHeight="1">
      <c r="A764" s="286">
        <f t="shared" si="62"/>
        <v>754</v>
      </c>
      <c r="B764" s="287" t="str">
        <f>IF(基本情報入力シート!B792="","",基本情報入力シート!B792)</f>
        <v/>
      </c>
      <c r="C764" s="288" t="str">
        <f>IF(基本情報入力シート!L792="","",基本情報入力シート!L792)</f>
        <v/>
      </c>
      <c r="D764" s="288" t="str">
        <f>IF(基本情報入力シート!Q792="","",基本情報入力シート!Q792)</f>
        <v/>
      </c>
      <c r="E764" s="288" t="str">
        <f>IF(基本情報入力シート!V792="","",基本情報入力シート!V792)</f>
        <v/>
      </c>
      <c r="F764" s="288" t="str">
        <f>IF(基本情報入力シート!W792="","",基本情報入力シート!W792)</f>
        <v/>
      </c>
      <c r="G764" s="288" t="str">
        <f>IF(基本情報入力シート!X792="","",基本情報入力シート!X792)</f>
        <v/>
      </c>
      <c r="H764" s="427" t="str">
        <f>IF(基本情報入力シート!Z792="","",基本情報入力シート!Z792)</f>
        <v/>
      </c>
      <c r="I764" s="428" t="str">
        <f>IF(基本情報入力シート!AC792&lt;&gt;"", 基本情報入力シート!AC792, "")</f>
        <v/>
      </c>
      <c r="J764" s="429" t="str">
        <f>IF(基本情報入力シート!AA792="","",基本情報入力シート!AA792)</f>
        <v/>
      </c>
      <c r="K764" s="56" t="str">
        <f>IF(基本情報入力シート!AB792="","",基本情報入力シート!AB792)</f>
        <v/>
      </c>
      <c r="L764" s="430" t="str">
        <f>IF(G764="","",VLOOKUP(G764,【参考】数式用!$A$3:$C$46,3,FALSE))</f>
        <v/>
      </c>
      <c r="M764" s="289" t="str">
        <f t="shared" si="63"/>
        <v/>
      </c>
      <c r="N764" s="259"/>
      <c r="O764" s="259"/>
      <c r="P764" s="259"/>
      <c r="Q764" s="213"/>
      <c r="R764" s="58"/>
      <c r="S764" s="683" t="str">
        <f t="shared" si="59"/>
        <v/>
      </c>
      <c r="T764" s="683"/>
      <c r="U764" s="683"/>
      <c r="V764" s="683"/>
      <c r="W764" s="683"/>
      <c r="X764" s="683"/>
      <c r="Y764" s="683"/>
      <c r="Z764" s="683"/>
      <c r="AA764" s="683"/>
      <c r="AB764" s="683"/>
      <c r="AC764" s="683"/>
      <c r="AE764" s="294" t="str">
        <f t="shared" si="60"/>
        <v/>
      </c>
      <c r="AF764" s="294" t="str">
        <f t="shared" si="61"/>
        <v>×</v>
      </c>
      <c r="AG764" s="284" t="e">
        <f>D764&amp;I764&amp;#REF!</f>
        <v>#REF!</v>
      </c>
      <c r="AH764" s="285" t="e">
        <f>IF(#REF!="○", F764, "")</f>
        <v>#REF!</v>
      </c>
    </row>
    <row r="765" spans="1:34" ht="36.75" customHeight="1">
      <c r="A765" s="286">
        <f t="shared" si="62"/>
        <v>755</v>
      </c>
      <c r="B765" s="287" t="str">
        <f>IF(基本情報入力シート!B793="","",基本情報入力シート!B793)</f>
        <v/>
      </c>
      <c r="C765" s="288" t="str">
        <f>IF(基本情報入力シート!L793="","",基本情報入力シート!L793)</f>
        <v/>
      </c>
      <c r="D765" s="288" t="str">
        <f>IF(基本情報入力シート!Q793="","",基本情報入力シート!Q793)</f>
        <v/>
      </c>
      <c r="E765" s="288" t="str">
        <f>IF(基本情報入力シート!V793="","",基本情報入力シート!V793)</f>
        <v/>
      </c>
      <c r="F765" s="288" t="str">
        <f>IF(基本情報入力シート!W793="","",基本情報入力シート!W793)</f>
        <v/>
      </c>
      <c r="G765" s="288" t="str">
        <f>IF(基本情報入力シート!X793="","",基本情報入力シート!X793)</f>
        <v/>
      </c>
      <c r="H765" s="427" t="str">
        <f>IF(基本情報入力シート!Z793="","",基本情報入力シート!Z793)</f>
        <v/>
      </c>
      <c r="I765" s="428" t="str">
        <f>IF(基本情報入力シート!AC793&lt;&gt;"", 基本情報入力シート!AC793, "")</f>
        <v/>
      </c>
      <c r="J765" s="429" t="str">
        <f>IF(基本情報入力シート!AA793="","",基本情報入力シート!AA793)</f>
        <v/>
      </c>
      <c r="K765" s="56" t="str">
        <f>IF(基本情報入力シート!AB793="","",基本情報入力シート!AB793)</f>
        <v/>
      </c>
      <c r="L765" s="430" t="str">
        <f>IF(G765="","",VLOOKUP(G765,【参考】数式用!$A$3:$C$46,3,FALSE))</f>
        <v/>
      </c>
      <c r="M765" s="289" t="str">
        <f t="shared" si="63"/>
        <v/>
      </c>
      <c r="N765" s="259"/>
      <c r="O765" s="259"/>
      <c r="P765" s="259"/>
      <c r="Q765" s="213"/>
      <c r="R765" s="58"/>
      <c r="S765" s="683" t="str">
        <f t="shared" si="59"/>
        <v/>
      </c>
      <c r="T765" s="683"/>
      <c r="U765" s="683"/>
      <c r="V765" s="683"/>
      <c r="W765" s="683"/>
      <c r="X765" s="683"/>
      <c r="Y765" s="683"/>
      <c r="Z765" s="683"/>
      <c r="AA765" s="683"/>
      <c r="AB765" s="683"/>
      <c r="AC765" s="683"/>
      <c r="AE765" s="294" t="str">
        <f t="shared" si="60"/>
        <v/>
      </c>
      <c r="AF765" s="294" t="str">
        <f t="shared" si="61"/>
        <v>×</v>
      </c>
      <c r="AG765" s="284" t="e">
        <f>D765&amp;I765&amp;#REF!</f>
        <v>#REF!</v>
      </c>
      <c r="AH765" s="285" t="e">
        <f>IF(#REF!="○", F765, "")</f>
        <v>#REF!</v>
      </c>
    </row>
    <row r="766" spans="1:34" ht="36.75" customHeight="1">
      <c r="A766" s="286">
        <f t="shared" si="62"/>
        <v>756</v>
      </c>
      <c r="B766" s="287" t="str">
        <f>IF(基本情報入力シート!B794="","",基本情報入力シート!B794)</f>
        <v/>
      </c>
      <c r="C766" s="288" t="str">
        <f>IF(基本情報入力シート!L794="","",基本情報入力シート!L794)</f>
        <v/>
      </c>
      <c r="D766" s="288" t="str">
        <f>IF(基本情報入力シート!Q794="","",基本情報入力シート!Q794)</f>
        <v/>
      </c>
      <c r="E766" s="288" t="str">
        <f>IF(基本情報入力シート!V794="","",基本情報入力シート!V794)</f>
        <v/>
      </c>
      <c r="F766" s="288" t="str">
        <f>IF(基本情報入力シート!W794="","",基本情報入力シート!W794)</f>
        <v/>
      </c>
      <c r="G766" s="288" t="str">
        <f>IF(基本情報入力シート!X794="","",基本情報入力シート!X794)</f>
        <v/>
      </c>
      <c r="H766" s="427" t="str">
        <f>IF(基本情報入力シート!Z794="","",基本情報入力シート!Z794)</f>
        <v/>
      </c>
      <c r="I766" s="428" t="str">
        <f>IF(基本情報入力シート!AC794&lt;&gt;"", 基本情報入力シート!AC794, "")</f>
        <v/>
      </c>
      <c r="J766" s="429" t="str">
        <f>IF(基本情報入力シート!AA794="","",基本情報入力シート!AA794)</f>
        <v/>
      </c>
      <c r="K766" s="56" t="str">
        <f>IF(基本情報入力シート!AB794="","",基本情報入力シート!AB794)</f>
        <v/>
      </c>
      <c r="L766" s="430" t="str">
        <f>IF(G766="","",VLOOKUP(G766,【参考】数式用!$A$3:$C$46,3,FALSE))</f>
        <v/>
      </c>
      <c r="M766" s="289" t="str">
        <f t="shared" si="63"/>
        <v/>
      </c>
      <c r="N766" s="259"/>
      <c r="O766" s="259"/>
      <c r="P766" s="259"/>
      <c r="Q766" s="213"/>
      <c r="R766" s="58"/>
      <c r="S766" s="683" t="str">
        <f t="shared" si="59"/>
        <v/>
      </c>
      <c r="T766" s="683"/>
      <c r="U766" s="683"/>
      <c r="V766" s="683"/>
      <c r="W766" s="683"/>
      <c r="X766" s="683"/>
      <c r="Y766" s="683"/>
      <c r="Z766" s="683"/>
      <c r="AA766" s="683"/>
      <c r="AB766" s="683"/>
      <c r="AC766" s="683"/>
      <c r="AE766" s="294" t="str">
        <f t="shared" si="60"/>
        <v/>
      </c>
      <c r="AF766" s="294" t="str">
        <f t="shared" si="61"/>
        <v>×</v>
      </c>
      <c r="AG766" s="284" t="e">
        <f>D766&amp;I766&amp;#REF!</f>
        <v>#REF!</v>
      </c>
      <c r="AH766" s="285" t="e">
        <f>IF(#REF!="○", F766, "")</f>
        <v>#REF!</v>
      </c>
    </row>
    <row r="767" spans="1:34" ht="36.75" customHeight="1">
      <c r="A767" s="286">
        <f t="shared" si="62"/>
        <v>757</v>
      </c>
      <c r="B767" s="287" t="str">
        <f>IF(基本情報入力シート!B795="","",基本情報入力シート!B795)</f>
        <v/>
      </c>
      <c r="C767" s="288" t="str">
        <f>IF(基本情報入力シート!L795="","",基本情報入力シート!L795)</f>
        <v/>
      </c>
      <c r="D767" s="288" t="str">
        <f>IF(基本情報入力シート!Q795="","",基本情報入力シート!Q795)</f>
        <v/>
      </c>
      <c r="E767" s="288" t="str">
        <f>IF(基本情報入力シート!V795="","",基本情報入力シート!V795)</f>
        <v/>
      </c>
      <c r="F767" s="288" t="str">
        <f>IF(基本情報入力シート!W795="","",基本情報入力シート!W795)</f>
        <v/>
      </c>
      <c r="G767" s="288" t="str">
        <f>IF(基本情報入力シート!X795="","",基本情報入力シート!X795)</f>
        <v/>
      </c>
      <c r="H767" s="427" t="str">
        <f>IF(基本情報入力シート!Z795="","",基本情報入力シート!Z795)</f>
        <v/>
      </c>
      <c r="I767" s="428" t="str">
        <f>IF(基本情報入力シート!AC795&lt;&gt;"", 基本情報入力シート!AC795, "")</f>
        <v/>
      </c>
      <c r="J767" s="429" t="str">
        <f>IF(基本情報入力シート!AA795="","",基本情報入力シート!AA795)</f>
        <v/>
      </c>
      <c r="K767" s="56" t="str">
        <f>IF(基本情報入力シート!AB795="","",基本情報入力シート!AB795)</f>
        <v/>
      </c>
      <c r="L767" s="430" t="str">
        <f>IF(G767="","",VLOOKUP(G767,【参考】数式用!$A$3:$C$46,3,FALSE))</f>
        <v/>
      </c>
      <c r="M767" s="289" t="str">
        <f t="shared" si="63"/>
        <v/>
      </c>
      <c r="N767" s="259"/>
      <c r="O767" s="259"/>
      <c r="P767" s="259"/>
      <c r="Q767" s="213"/>
      <c r="R767" s="58"/>
      <c r="S767" s="683" t="str">
        <f t="shared" si="59"/>
        <v/>
      </c>
      <c r="T767" s="683"/>
      <c r="U767" s="683"/>
      <c r="V767" s="683"/>
      <c r="W767" s="683"/>
      <c r="X767" s="683"/>
      <c r="Y767" s="683"/>
      <c r="Z767" s="683"/>
      <c r="AA767" s="683"/>
      <c r="AB767" s="683"/>
      <c r="AC767" s="683"/>
      <c r="AE767" s="294" t="str">
        <f t="shared" si="60"/>
        <v/>
      </c>
      <c r="AF767" s="294" t="str">
        <f t="shared" si="61"/>
        <v>×</v>
      </c>
      <c r="AG767" s="284" t="e">
        <f>D767&amp;I767&amp;#REF!</f>
        <v>#REF!</v>
      </c>
      <c r="AH767" s="285" t="e">
        <f>IF(#REF!="○", F767, "")</f>
        <v>#REF!</v>
      </c>
    </row>
    <row r="768" spans="1:34" ht="36.75" customHeight="1">
      <c r="A768" s="286">
        <f t="shared" si="62"/>
        <v>758</v>
      </c>
      <c r="B768" s="287" t="str">
        <f>IF(基本情報入力シート!B796="","",基本情報入力シート!B796)</f>
        <v/>
      </c>
      <c r="C768" s="288" t="str">
        <f>IF(基本情報入力シート!L796="","",基本情報入力シート!L796)</f>
        <v/>
      </c>
      <c r="D768" s="288" t="str">
        <f>IF(基本情報入力シート!Q796="","",基本情報入力シート!Q796)</f>
        <v/>
      </c>
      <c r="E768" s="288" t="str">
        <f>IF(基本情報入力シート!V796="","",基本情報入力シート!V796)</f>
        <v/>
      </c>
      <c r="F768" s="288" t="str">
        <f>IF(基本情報入力シート!W796="","",基本情報入力シート!W796)</f>
        <v/>
      </c>
      <c r="G768" s="288" t="str">
        <f>IF(基本情報入力シート!X796="","",基本情報入力シート!X796)</f>
        <v/>
      </c>
      <c r="H768" s="427" t="str">
        <f>IF(基本情報入力シート!Z796="","",基本情報入力シート!Z796)</f>
        <v/>
      </c>
      <c r="I768" s="428" t="str">
        <f>IF(基本情報入力シート!AC796&lt;&gt;"", 基本情報入力シート!AC796, "")</f>
        <v/>
      </c>
      <c r="J768" s="429" t="str">
        <f>IF(基本情報入力シート!AA796="","",基本情報入力シート!AA796)</f>
        <v/>
      </c>
      <c r="K768" s="56" t="str">
        <f>IF(基本情報入力シート!AB796="","",基本情報入力シート!AB796)</f>
        <v/>
      </c>
      <c r="L768" s="430" t="str">
        <f>IF(G768="","",VLOOKUP(G768,【参考】数式用!$A$3:$C$46,3,FALSE))</f>
        <v/>
      </c>
      <c r="M768" s="289" t="str">
        <f t="shared" si="63"/>
        <v/>
      </c>
      <c r="N768" s="259"/>
      <c r="O768" s="259"/>
      <c r="P768" s="259"/>
      <c r="Q768" s="213"/>
      <c r="R768" s="58"/>
      <c r="S768" s="683" t="str">
        <f t="shared" si="59"/>
        <v/>
      </c>
      <c r="T768" s="683"/>
      <c r="U768" s="683"/>
      <c r="V768" s="683"/>
      <c r="W768" s="683"/>
      <c r="X768" s="683"/>
      <c r="Y768" s="683"/>
      <c r="Z768" s="683"/>
      <c r="AA768" s="683"/>
      <c r="AB768" s="683"/>
      <c r="AC768" s="683"/>
      <c r="AE768" s="294" t="str">
        <f t="shared" si="60"/>
        <v/>
      </c>
      <c r="AF768" s="294" t="str">
        <f t="shared" si="61"/>
        <v>×</v>
      </c>
      <c r="AG768" s="284" t="e">
        <f>D768&amp;I768&amp;#REF!</f>
        <v>#REF!</v>
      </c>
      <c r="AH768" s="285" t="e">
        <f>IF(#REF!="○", F768, "")</f>
        <v>#REF!</v>
      </c>
    </row>
    <row r="769" spans="1:34" ht="36.75" customHeight="1">
      <c r="A769" s="286">
        <f t="shared" si="62"/>
        <v>759</v>
      </c>
      <c r="B769" s="287" t="str">
        <f>IF(基本情報入力シート!B797="","",基本情報入力シート!B797)</f>
        <v/>
      </c>
      <c r="C769" s="288" t="str">
        <f>IF(基本情報入力シート!L797="","",基本情報入力シート!L797)</f>
        <v/>
      </c>
      <c r="D769" s="288" t="str">
        <f>IF(基本情報入力シート!Q797="","",基本情報入力シート!Q797)</f>
        <v/>
      </c>
      <c r="E769" s="288" t="str">
        <f>IF(基本情報入力シート!V797="","",基本情報入力シート!V797)</f>
        <v/>
      </c>
      <c r="F769" s="288" t="str">
        <f>IF(基本情報入力シート!W797="","",基本情報入力シート!W797)</f>
        <v/>
      </c>
      <c r="G769" s="288" t="str">
        <f>IF(基本情報入力シート!X797="","",基本情報入力シート!X797)</f>
        <v/>
      </c>
      <c r="H769" s="427" t="str">
        <f>IF(基本情報入力シート!Z797="","",基本情報入力シート!Z797)</f>
        <v/>
      </c>
      <c r="I769" s="428" t="str">
        <f>IF(基本情報入力シート!AC797&lt;&gt;"", 基本情報入力シート!AC797, "")</f>
        <v/>
      </c>
      <c r="J769" s="429" t="str">
        <f>IF(基本情報入力シート!AA797="","",基本情報入力シート!AA797)</f>
        <v/>
      </c>
      <c r="K769" s="56" t="str">
        <f>IF(基本情報入力シート!AB797="","",基本情報入力シート!AB797)</f>
        <v/>
      </c>
      <c r="L769" s="430" t="str">
        <f>IF(G769="","",VLOOKUP(G769,【参考】数式用!$A$3:$C$46,3,FALSE))</f>
        <v/>
      </c>
      <c r="M769" s="289" t="str">
        <f t="shared" si="63"/>
        <v/>
      </c>
      <c r="N769" s="259"/>
      <c r="O769" s="259"/>
      <c r="P769" s="259"/>
      <c r="Q769" s="213"/>
      <c r="R769" s="58"/>
      <c r="S769" s="683" t="str">
        <f t="shared" si="59"/>
        <v/>
      </c>
      <c r="T769" s="683"/>
      <c r="U769" s="683"/>
      <c r="V769" s="683"/>
      <c r="W769" s="683"/>
      <c r="X769" s="683"/>
      <c r="Y769" s="683"/>
      <c r="Z769" s="683"/>
      <c r="AA769" s="683"/>
      <c r="AB769" s="683"/>
      <c r="AC769" s="683"/>
      <c r="AE769" s="294" t="str">
        <f t="shared" si="60"/>
        <v/>
      </c>
      <c r="AF769" s="294" t="str">
        <f t="shared" si="61"/>
        <v>×</v>
      </c>
      <c r="AG769" s="284" t="e">
        <f>D769&amp;I769&amp;#REF!</f>
        <v>#REF!</v>
      </c>
      <c r="AH769" s="285" t="e">
        <f>IF(#REF!="○", F769, "")</f>
        <v>#REF!</v>
      </c>
    </row>
    <row r="770" spans="1:34" ht="36.75" customHeight="1">
      <c r="A770" s="286">
        <f t="shared" si="62"/>
        <v>760</v>
      </c>
      <c r="B770" s="287" t="str">
        <f>IF(基本情報入力シート!B798="","",基本情報入力シート!B798)</f>
        <v/>
      </c>
      <c r="C770" s="288" t="str">
        <f>IF(基本情報入力シート!L798="","",基本情報入力シート!L798)</f>
        <v/>
      </c>
      <c r="D770" s="288" t="str">
        <f>IF(基本情報入力シート!Q798="","",基本情報入力シート!Q798)</f>
        <v/>
      </c>
      <c r="E770" s="288" t="str">
        <f>IF(基本情報入力シート!V798="","",基本情報入力シート!V798)</f>
        <v/>
      </c>
      <c r="F770" s="288" t="str">
        <f>IF(基本情報入力シート!W798="","",基本情報入力シート!W798)</f>
        <v/>
      </c>
      <c r="G770" s="288" t="str">
        <f>IF(基本情報入力シート!X798="","",基本情報入力シート!X798)</f>
        <v/>
      </c>
      <c r="H770" s="427" t="str">
        <f>IF(基本情報入力シート!Z798="","",基本情報入力シート!Z798)</f>
        <v/>
      </c>
      <c r="I770" s="428" t="str">
        <f>IF(基本情報入力シート!AC798&lt;&gt;"", 基本情報入力シート!AC798, "")</f>
        <v/>
      </c>
      <c r="J770" s="429" t="str">
        <f>IF(基本情報入力シート!AA798="","",基本情報入力シート!AA798)</f>
        <v/>
      </c>
      <c r="K770" s="56" t="str">
        <f>IF(基本情報入力シート!AB798="","",基本情報入力シート!AB798)</f>
        <v/>
      </c>
      <c r="L770" s="430" t="str">
        <f>IF(G770="","",VLOOKUP(G770,【参考】数式用!$A$3:$C$46,3,FALSE))</f>
        <v/>
      </c>
      <c r="M770" s="289" t="str">
        <f t="shared" si="63"/>
        <v/>
      </c>
      <c r="N770" s="259"/>
      <c r="O770" s="259"/>
      <c r="P770" s="259"/>
      <c r="Q770" s="213"/>
      <c r="R770" s="58"/>
      <c r="S770" s="683" t="str">
        <f t="shared" si="59"/>
        <v/>
      </c>
      <c r="T770" s="683"/>
      <c r="U770" s="683"/>
      <c r="V770" s="683"/>
      <c r="W770" s="683"/>
      <c r="X770" s="683"/>
      <c r="Y770" s="683"/>
      <c r="Z770" s="683"/>
      <c r="AA770" s="683"/>
      <c r="AB770" s="683"/>
      <c r="AC770" s="683"/>
      <c r="AE770" s="294" t="str">
        <f t="shared" si="60"/>
        <v/>
      </c>
      <c r="AF770" s="294" t="str">
        <f t="shared" si="61"/>
        <v>×</v>
      </c>
      <c r="AG770" s="284" t="e">
        <f>D770&amp;I770&amp;#REF!</f>
        <v>#REF!</v>
      </c>
      <c r="AH770" s="285" t="e">
        <f>IF(#REF!="○", F770, "")</f>
        <v>#REF!</v>
      </c>
    </row>
    <row r="771" spans="1:34" ht="36.75" customHeight="1">
      <c r="A771" s="286">
        <f t="shared" si="62"/>
        <v>761</v>
      </c>
      <c r="B771" s="287" t="str">
        <f>IF(基本情報入力シート!B799="","",基本情報入力シート!B799)</f>
        <v/>
      </c>
      <c r="C771" s="288" t="str">
        <f>IF(基本情報入力シート!L799="","",基本情報入力シート!L799)</f>
        <v/>
      </c>
      <c r="D771" s="288" t="str">
        <f>IF(基本情報入力シート!Q799="","",基本情報入力シート!Q799)</f>
        <v/>
      </c>
      <c r="E771" s="288" t="str">
        <f>IF(基本情報入力シート!V799="","",基本情報入力シート!V799)</f>
        <v/>
      </c>
      <c r="F771" s="288" t="str">
        <f>IF(基本情報入力シート!W799="","",基本情報入力シート!W799)</f>
        <v/>
      </c>
      <c r="G771" s="288" t="str">
        <f>IF(基本情報入力シート!X799="","",基本情報入力シート!X799)</f>
        <v/>
      </c>
      <c r="H771" s="427" t="str">
        <f>IF(基本情報入力シート!Z799="","",基本情報入力シート!Z799)</f>
        <v/>
      </c>
      <c r="I771" s="428" t="str">
        <f>IF(基本情報入力シート!AC799&lt;&gt;"", 基本情報入力シート!AC799, "")</f>
        <v/>
      </c>
      <c r="J771" s="429" t="str">
        <f>IF(基本情報入力シート!AA799="","",基本情報入力シート!AA799)</f>
        <v/>
      </c>
      <c r="K771" s="56" t="str">
        <f>IF(基本情報入力シート!AB799="","",基本情報入力シート!AB799)</f>
        <v/>
      </c>
      <c r="L771" s="430" t="str">
        <f>IF(G771="","",VLOOKUP(G771,【参考】数式用!$A$3:$C$46,3,FALSE))</f>
        <v/>
      </c>
      <c r="M771" s="289" t="str">
        <f t="shared" si="63"/>
        <v/>
      </c>
      <c r="N771" s="259"/>
      <c r="O771" s="259"/>
      <c r="P771" s="259"/>
      <c r="Q771" s="213"/>
      <c r="R771" s="58"/>
      <c r="S771" s="683" t="str">
        <f t="shared" si="59"/>
        <v/>
      </c>
      <c r="T771" s="683"/>
      <c r="U771" s="683"/>
      <c r="V771" s="683"/>
      <c r="W771" s="683"/>
      <c r="X771" s="683"/>
      <c r="Y771" s="683"/>
      <c r="Z771" s="683"/>
      <c r="AA771" s="683"/>
      <c r="AB771" s="683"/>
      <c r="AC771" s="683"/>
      <c r="AE771" s="294" t="str">
        <f t="shared" si="60"/>
        <v/>
      </c>
      <c r="AF771" s="294" t="str">
        <f t="shared" si="61"/>
        <v>×</v>
      </c>
      <c r="AG771" s="284" t="e">
        <f>D771&amp;I771&amp;#REF!</f>
        <v>#REF!</v>
      </c>
      <c r="AH771" s="285" t="e">
        <f>IF(#REF!="○", F771, "")</f>
        <v>#REF!</v>
      </c>
    </row>
    <row r="772" spans="1:34" ht="36.75" customHeight="1">
      <c r="A772" s="286">
        <f t="shared" si="62"/>
        <v>762</v>
      </c>
      <c r="B772" s="287" t="str">
        <f>IF(基本情報入力シート!B800="","",基本情報入力シート!B800)</f>
        <v/>
      </c>
      <c r="C772" s="288" t="str">
        <f>IF(基本情報入力シート!L800="","",基本情報入力シート!L800)</f>
        <v/>
      </c>
      <c r="D772" s="288" t="str">
        <f>IF(基本情報入力シート!Q800="","",基本情報入力シート!Q800)</f>
        <v/>
      </c>
      <c r="E772" s="288" t="str">
        <f>IF(基本情報入力シート!V800="","",基本情報入力シート!V800)</f>
        <v/>
      </c>
      <c r="F772" s="288" t="str">
        <f>IF(基本情報入力シート!W800="","",基本情報入力シート!W800)</f>
        <v/>
      </c>
      <c r="G772" s="288" t="str">
        <f>IF(基本情報入力シート!X800="","",基本情報入力シート!X800)</f>
        <v/>
      </c>
      <c r="H772" s="427" t="str">
        <f>IF(基本情報入力シート!Z800="","",基本情報入力シート!Z800)</f>
        <v/>
      </c>
      <c r="I772" s="428" t="str">
        <f>IF(基本情報入力シート!AC800&lt;&gt;"", 基本情報入力シート!AC800, "")</f>
        <v/>
      </c>
      <c r="J772" s="429" t="str">
        <f>IF(基本情報入力シート!AA800="","",基本情報入力シート!AA800)</f>
        <v/>
      </c>
      <c r="K772" s="56" t="str">
        <f>IF(基本情報入力シート!AB800="","",基本情報入力シート!AB800)</f>
        <v/>
      </c>
      <c r="L772" s="430" t="str">
        <f>IF(G772="","",VLOOKUP(G772,【参考】数式用!$A$3:$C$46,3,FALSE))</f>
        <v/>
      </c>
      <c r="M772" s="289" t="str">
        <f t="shared" si="63"/>
        <v/>
      </c>
      <c r="N772" s="259"/>
      <c r="O772" s="259"/>
      <c r="P772" s="259"/>
      <c r="Q772" s="213"/>
      <c r="R772" s="58"/>
      <c r="S772" s="683" t="str">
        <f t="shared" si="59"/>
        <v/>
      </c>
      <c r="T772" s="683"/>
      <c r="U772" s="683"/>
      <c r="V772" s="683"/>
      <c r="W772" s="683"/>
      <c r="X772" s="683"/>
      <c r="Y772" s="683"/>
      <c r="Z772" s="683"/>
      <c r="AA772" s="683"/>
      <c r="AB772" s="683"/>
      <c r="AC772" s="683"/>
      <c r="AE772" s="294" t="str">
        <f t="shared" si="60"/>
        <v/>
      </c>
      <c r="AF772" s="294" t="str">
        <f t="shared" si="61"/>
        <v>×</v>
      </c>
      <c r="AG772" s="284" t="e">
        <f>D772&amp;I772&amp;#REF!</f>
        <v>#REF!</v>
      </c>
      <c r="AH772" s="285" t="e">
        <f>IF(#REF!="○", F772, "")</f>
        <v>#REF!</v>
      </c>
    </row>
    <row r="773" spans="1:34" ht="36.75" customHeight="1">
      <c r="A773" s="286">
        <f t="shared" si="62"/>
        <v>763</v>
      </c>
      <c r="B773" s="287" t="str">
        <f>IF(基本情報入力シート!B801="","",基本情報入力シート!B801)</f>
        <v/>
      </c>
      <c r="C773" s="288" t="str">
        <f>IF(基本情報入力シート!L801="","",基本情報入力シート!L801)</f>
        <v/>
      </c>
      <c r="D773" s="288" t="str">
        <f>IF(基本情報入力シート!Q801="","",基本情報入力シート!Q801)</f>
        <v/>
      </c>
      <c r="E773" s="288" t="str">
        <f>IF(基本情報入力シート!V801="","",基本情報入力シート!V801)</f>
        <v/>
      </c>
      <c r="F773" s="288" t="str">
        <f>IF(基本情報入力シート!W801="","",基本情報入力シート!W801)</f>
        <v/>
      </c>
      <c r="G773" s="288" t="str">
        <f>IF(基本情報入力シート!X801="","",基本情報入力シート!X801)</f>
        <v/>
      </c>
      <c r="H773" s="427" t="str">
        <f>IF(基本情報入力シート!Z801="","",基本情報入力シート!Z801)</f>
        <v/>
      </c>
      <c r="I773" s="428" t="str">
        <f>IF(基本情報入力シート!AC801&lt;&gt;"", 基本情報入力シート!AC801, "")</f>
        <v/>
      </c>
      <c r="J773" s="429" t="str">
        <f>IF(基本情報入力シート!AA801="","",基本情報入力シート!AA801)</f>
        <v/>
      </c>
      <c r="K773" s="56" t="str">
        <f>IF(基本情報入力シート!AB801="","",基本情報入力シート!AB801)</f>
        <v/>
      </c>
      <c r="L773" s="430" t="str">
        <f>IF(G773="","",VLOOKUP(G773,【参考】数式用!$A$3:$C$46,3,FALSE))</f>
        <v/>
      </c>
      <c r="M773" s="289" t="str">
        <f t="shared" si="63"/>
        <v/>
      </c>
      <c r="N773" s="259"/>
      <c r="O773" s="259"/>
      <c r="P773" s="259"/>
      <c r="Q773" s="213"/>
      <c r="R773" s="58"/>
      <c r="S773" s="683" t="str">
        <f t="shared" si="59"/>
        <v/>
      </c>
      <c r="T773" s="683"/>
      <c r="U773" s="683"/>
      <c r="V773" s="683"/>
      <c r="W773" s="683"/>
      <c r="X773" s="683"/>
      <c r="Y773" s="683"/>
      <c r="Z773" s="683"/>
      <c r="AA773" s="683"/>
      <c r="AB773" s="683"/>
      <c r="AC773" s="683"/>
      <c r="AE773" s="294" t="str">
        <f t="shared" si="60"/>
        <v/>
      </c>
      <c r="AF773" s="294" t="str">
        <f t="shared" si="61"/>
        <v>×</v>
      </c>
      <c r="AG773" s="284" t="e">
        <f>D773&amp;I773&amp;#REF!</f>
        <v>#REF!</v>
      </c>
      <c r="AH773" s="285" t="e">
        <f>IF(#REF!="○", F773, "")</f>
        <v>#REF!</v>
      </c>
    </row>
    <row r="774" spans="1:34" ht="36.75" customHeight="1">
      <c r="A774" s="286">
        <f t="shared" si="62"/>
        <v>764</v>
      </c>
      <c r="B774" s="287" t="str">
        <f>IF(基本情報入力シート!B802="","",基本情報入力シート!B802)</f>
        <v/>
      </c>
      <c r="C774" s="288" t="str">
        <f>IF(基本情報入力シート!L802="","",基本情報入力シート!L802)</f>
        <v/>
      </c>
      <c r="D774" s="288" t="str">
        <f>IF(基本情報入力シート!Q802="","",基本情報入力シート!Q802)</f>
        <v/>
      </c>
      <c r="E774" s="288" t="str">
        <f>IF(基本情報入力シート!V802="","",基本情報入力シート!V802)</f>
        <v/>
      </c>
      <c r="F774" s="288" t="str">
        <f>IF(基本情報入力シート!W802="","",基本情報入力シート!W802)</f>
        <v/>
      </c>
      <c r="G774" s="288" t="str">
        <f>IF(基本情報入力シート!X802="","",基本情報入力シート!X802)</f>
        <v/>
      </c>
      <c r="H774" s="427" t="str">
        <f>IF(基本情報入力シート!Z802="","",基本情報入力シート!Z802)</f>
        <v/>
      </c>
      <c r="I774" s="428" t="str">
        <f>IF(基本情報入力シート!AC802&lt;&gt;"", 基本情報入力シート!AC802, "")</f>
        <v/>
      </c>
      <c r="J774" s="429" t="str">
        <f>IF(基本情報入力シート!AA802="","",基本情報入力シート!AA802)</f>
        <v/>
      </c>
      <c r="K774" s="56" t="str">
        <f>IF(基本情報入力シート!AB802="","",基本情報入力シート!AB802)</f>
        <v/>
      </c>
      <c r="L774" s="430" t="str">
        <f>IF(G774="","",VLOOKUP(G774,【参考】数式用!$A$3:$C$46,3,FALSE))</f>
        <v/>
      </c>
      <c r="M774" s="289" t="str">
        <f t="shared" si="63"/>
        <v/>
      </c>
      <c r="N774" s="259"/>
      <c r="O774" s="259"/>
      <c r="P774" s="259"/>
      <c r="Q774" s="213"/>
      <c r="R774" s="58"/>
      <c r="S774" s="683" t="str">
        <f t="shared" si="59"/>
        <v/>
      </c>
      <c r="T774" s="683"/>
      <c r="U774" s="683"/>
      <c r="V774" s="683"/>
      <c r="W774" s="683"/>
      <c r="X774" s="683"/>
      <c r="Y774" s="683"/>
      <c r="Z774" s="683"/>
      <c r="AA774" s="683"/>
      <c r="AB774" s="683"/>
      <c r="AC774" s="683"/>
      <c r="AE774" s="294" t="str">
        <f t="shared" si="60"/>
        <v/>
      </c>
      <c r="AF774" s="294" t="str">
        <f t="shared" si="61"/>
        <v>×</v>
      </c>
      <c r="AG774" s="284" t="e">
        <f>D774&amp;I774&amp;#REF!</f>
        <v>#REF!</v>
      </c>
      <c r="AH774" s="285" t="e">
        <f>IF(#REF!="○", F774, "")</f>
        <v>#REF!</v>
      </c>
    </row>
    <row r="775" spans="1:34" ht="36.75" customHeight="1">
      <c r="A775" s="286">
        <f t="shared" si="62"/>
        <v>765</v>
      </c>
      <c r="B775" s="287" t="str">
        <f>IF(基本情報入力シート!B803="","",基本情報入力シート!B803)</f>
        <v/>
      </c>
      <c r="C775" s="288" t="str">
        <f>IF(基本情報入力シート!L803="","",基本情報入力シート!L803)</f>
        <v/>
      </c>
      <c r="D775" s="288" t="str">
        <f>IF(基本情報入力シート!Q803="","",基本情報入力シート!Q803)</f>
        <v/>
      </c>
      <c r="E775" s="288" t="str">
        <f>IF(基本情報入力シート!V803="","",基本情報入力シート!V803)</f>
        <v/>
      </c>
      <c r="F775" s="288" t="str">
        <f>IF(基本情報入力シート!W803="","",基本情報入力シート!W803)</f>
        <v/>
      </c>
      <c r="G775" s="288" t="str">
        <f>IF(基本情報入力シート!X803="","",基本情報入力シート!X803)</f>
        <v/>
      </c>
      <c r="H775" s="427" t="str">
        <f>IF(基本情報入力シート!Z803="","",基本情報入力シート!Z803)</f>
        <v/>
      </c>
      <c r="I775" s="428" t="str">
        <f>IF(基本情報入力シート!AC803&lt;&gt;"", 基本情報入力シート!AC803, "")</f>
        <v/>
      </c>
      <c r="J775" s="429" t="str">
        <f>IF(基本情報入力シート!AA803="","",基本情報入力シート!AA803)</f>
        <v/>
      </c>
      <c r="K775" s="56" t="str">
        <f>IF(基本情報入力シート!AB803="","",基本情報入力シート!AB803)</f>
        <v/>
      </c>
      <c r="L775" s="430" t="str">
        <f>IF(G775="","",VLOOKUP(G775,【参考】数式用!$A$3:$C$46,3,FALSE))</f>
        <v/>
      </c>
      <c r="M775" s="289" t="str">
        <f t="shared" si="63"/>
        <v/>
      </c>
      <c r="N775" s="259"/>
      <c r="O775" s="259"/>
      <c r="P775" s="259"/>
      <c r="Q775" s="213"/>
      <c r="R775" s="58"/>
      <c r="S775" s="683" t="str">
        <f t="shared" si="59"/>
        <v/>
      </c>
      <c r="T775" s="683"/>
      <c r="U775" s="683"/>
      <c r="V775" s="683"/>
      <c r="W775" s="683"/>
      <c r="X775" s="683"/>
      <c r="Y775" s="683"/>
      <c r="Z775" s="683"/>
      <c r="AA775" s="683"/>
      <c r="AB775" s="683"/>
      <c r="AC775" s="683"/>
      <c r="AE775" s="294" t="str">
        <f t="shared" si="60"/>
        <v/>
      </c>
      <c r="AF775" s="294" t="str">
        <f t="shared" si="61"/>
        <v>×</v>
      </c>
      <c r="AG775" s="284" t="e">
        <f>D775&amp;I775&amp;#REF!</f>
        <v>#REF!</v>
      </c>
      <c r="AH775" s="285" t="e">
        <f>IF(#REF!="○", F775, "")</f>
        <v>#REF!</v>
      </c>
    </row>
    <row r="776" spans="1:34" ht="36.75" customHeight="1">
      <c r="A776" s="286">
        <f t="shared" si="62"/>
        <v>766</v>
      </c>
      <c r="B776" s="287" t="str">
        <f>IF(基本情報入力シート!B804="","",基本情報入力シート!B804)</f>
        <v/>
      </c>
      <c r="C776" s="288" t="str">
        <f>IF(基本情報入力シート!L804="","",基本情報入力シート!L804)</f>
        <v/>
      </c>
      <c r="D776" s="288" t="str">
        <f>IF(基本情報入力シート!Q804="","",基本情報入力シート!Q804)</f>
        <v/>
      </c>
      <c r="E776" s="288" t="str">
        <f>IF(基本情報入力シート!V804="","",基本情報入力シート!V804)</f>
        <v/>
      </c>
      <c r="F776" s="288" t="str">
        <f>IF(基本情報入力シート!W804="","",基本情報入力シート!W804)</f>
        <v/>
      </c>
      <c r="G776" s="288" t="str">
        <f>IF(基本情報入力シート!X804="","",基本情報入力シート!X804)</f>
        <v/>
      </c>
      <c r="H776" s="427" t="str">
        <f>IF(基本情報入力シート!Z804="","",基本情報入力シート!Z804)</f>
        <v/>
      </c>
      <c r="I776" s="428" t="str">
        <f>IF(基本情報入力シート!AC804&lt;&gt;"", 基本情報入力シート!AC804, "")</f>
        <v/>
      </c>
      <c r="J776" s="429" t="str">
        <f>IF(基本情報入力シート!AA804="","",基本情報入力シート!AA804)</f>
        <v/>
      </c>
      <c r="K776" s="56" t="str">
        <f>IF(基本情報入力シート!AB804="","",基本情報入力シート!AB804)</f>
        <v/>
      </c>
      <c r="L776" s="430" t="str">
        <f>IF(G776="","",VLOOKUP(G776,【参考】数式用!$A$3:$C$46,3,FALSE))</f>
        <v/>
      </c>
      <c r="M776" s="289" t="str">
        <f t="shared" si="63"/>
        <v/>
      </c>
      <c r="N776" s="259"/>
      <c r="O776" s="259"/>
      <c r="P776" s="259"/>
      <c r="Q776" s="213"/>
      <c r="R776" s="58"/>
      <c r="S776" s="683" t="str">
        <f t="shared" si="59"/>
        <v/>
      </c>
      <c r="T776" s="683"/>
      <c r="U776" s="683"/>
      <c r="V776" s="683"/>
      <c r="W776" s="683"/>
      <c r="X776" s="683"/>
      <c r="Y776" s="683"/>
      <c r="Z776" s="683"/>
      <c r="AA776" s="683"/>
      <c r="AB776" s="683"/>
      <c r="AC776" s="683"/>
      <c r="AE776" s="294" t="str">
        <f t="shared" si="60"/>
        <v/>
      </c>
      <c r="AF776" s="294" t="str">
        <f t="shared" si="61"/>
        <v>×</v>
      </c>
      <c r="AG776" s="284" t="e">
        <f>D776&amp;I776&amp;#REF!</f>
        <v>#REF!</v>
      </c>
      <c r="AH776" s="285" t="e">
        <f>IF(#REF!="○", F776, "")</f>
        <v>#REF!</v>
      </c>
    </row>
    <row r="777" spans="1:34" ht="36.75" customHeight="1">
      <c r="A777" s="286">
        <f t="shared" si="62"/>
        <v>767</v>
      </c>
      <c r="B777" s="287" t="str">
        <f>IF(基本情報入力シート!B805="","",基本情報入力シート!B805)</f>
        <v/>
      </c>
      <c r="C777" s="288" t="str">
        <f>IF(基本情報入力シート!L805="","",基本情報入力シート!L805)</f>
        <v/>
      </c>
      <c r="D777" s="288" t="str">
        <f>IF(基本情報入力シート!Q805="","",基本情報入力シート!Q805)</f>
        <v/>
      </c>
      <c r="E777" s="288" t="str">
        <f>IF(基本情報入力シート!V805="","",基本情報入力シート!V805)</f>
        <v/>
      </c>
      <c r="F777" s="288" t="str">
        <f>IF(基本情報入力シート!W805="","",基本情報入力シート!W805)</f>
        <v/>
      </c>
      <c r="G777" s="288" t="str">
        <f>IF(基本情報入力シート!X805="","",基本情報入力シート!X805)</f>
        <v/>
      </c>
      <c r="H777" s="427" t="str">
        <f>IF(基本情報入力シート!Z805="","",基本情報入力シート!Z805)</f>
        <v/>
      </c>
      <c r="I777" s="428" t="str">
        <f>IF(基本情報入力シート!AC805&lt;&gt;"", 基本情報入力シート!AC805, "")</f>
        <v/>
      </c>
      <c r="J777" s="429" t="str">
        <f>IF(基本情報入力シート!AA805="","",基本情報入力シート!AA805)</f>
        <v/>
      </c>
      <c r="K777" s="56" t="str">
        <f>IF(基本情報入力シート!AB805="","",基本情報入力シート!AB805)</f>
        <v/>
      </c>
      <c r="L777" s="430" t="str">
        <f>IF(G777="","",VLOOKUP(G777,【参考】数式用!$A$3:$C$46,3,FALSE))</f>
        <v/>
      </c>
      <c r="M777" s="289" t="str">
        <f t="shared" si="63"/>
        <v/>
      </c>
      <c r="N777" s="259"/>
      <c r="O777" s="259"/>
      <c r="P777" s="259"/>
      <c r="Q777" s="213"/>
      <c r="R777" s="58"/>
      <c r="S777" s="683" t="str">
        <f t="shared" si="59"/>
        <v/>
      </c>
      <c r="T777" s="683"/>
      <c r="U777" s="683"/>
      <c r="V777" s="683"/>
      <c r="W777" s="683"/>
      <c r="X777" s="683"/>
      <c r="Y777" s="683"/>
      <c r="Z777" s="683"/>
      <c r="AA777" s="683"/>
      <c r="AB777" s="683"/>
      <c r="AC777" s="683"/>
      <c r="AE777" s="294" t="str">
        <f t="shared" si="60"/>
        <v/>
      </c>
      <c r="AF777" s="294" t="str">
        <f t="shared" si="61"/>
        <v>×</v>
      </c>
      <c r="AG777" s="284" t="e">
        <f>D777&amp;I777&amp;#REF!</f>
        <v>#REF!</v>
      </c>
      <c r="AH777" s="285" t="e">
        <f>IF(#REF!="○", F777, "")</f>
        <v>#REF!</v>
      </c>
    </row>
    <row r="778" spans="1:34" ht="36.75" customHeight="1">
      <c r="A778" s="286">
        <f t="shared" si="62"/>
        <v>768</v>
      </c>
      <c r="B778" s="287" t="str">
        <f>IF(基本情報入力シート!B806="","",基本情報入力シート!B806)</f>
        <v/>
      </c>
      <c r="C778" s="288" t="str">
        <f>IF(基本情報入力シート!L806="","",基本情報入力シート!L806)</f>
        <v/>
      </c>
      <c r="D778" s="288" t="str">
        <f>IF(基本情報入力シート!Q806="","",基本情報入力シート!Q806)</f>
        <v/>
      </c>
      <c r="E778" s="288" t="str">
        <f>IF(基本情報入力シート!V806="","",基本情報入力シート!V806)</f>
        <v/>
      </c>
      <c r="F778" s="288" t="str">
        <f>IF(基本情報入力シート!W806="","",基本情報入力シート!W806)</f>
        <v/>
      </c>
      <c r="G778" s="288" t="str">
        <f>IF(基本情報入力シート!X806="","",基本情報入力シート!X806)</f>
        <v/>
      </c>
      <c r="H778" s="427" t="str">
        <f>IF(基本情報入力シート!Z806="","",基本情報入力シート!Z806)</f>
        <v/>
      </c>
      <c r="I778" s="428" t="str">
        <f>IF(基本情報入力シート!AC806&lt;&gt;"", 基本情報入力シート!AC806, "")</f>
        <v/>
      </c>
      <c r="J778" s="429" t="str">
        <f>IF(基本情報入力シート!AA806="","",基本情報入力シート!AA806)</f>
        <v/>
      </c>
      <c r="K778" s="56" t="str">
        <f>IF(基本情報入力シート!AB806="","",基本情報入力シート!AB806)</f>
        <v/>
      </c>
      <c r="L778" s="430" t="str">
        <f>IF(G778="","",VLOOKUP(G778,【参考】数式用!$A$3:$C$46,3,FALSE))</f>
        <v/>
      </c>
      <c r="M778" s="289" t="str">
        <f t="shared" si="63"/>
        <v/>
      </c>
      <c r="N778" s="259"/>
      <c r="O778" s="259"/>
      <c r="P778" s="259"/>
      <c r="Q778" s="213"/>
      <c r="R778" s="58"/>
      <c r="S778" s="683" t="str">
        <f t="shared" si="59"/>
        <v/>
      </c>
      <c r="T778" s="683"/>
      <c r="U778" s="683"/>
      <c r="V778" s="683"/>
      <c r="W778" s="683"/>
      <c r="X778" s="683"/>
      <c r="Y778" s="683"/>
      <c r="Z778" s="683"/>
      <c r="AA778" s="683"/>
      <c r="AB778" s="683"/>
      <c r="AC778" s="683"/>
      <c r="AE778" s="294" t="str">
        <f t="shared" si="60"/>
        <v/>
      </c>
      <c r="AF778" s="294" t="str">
        <f t="shared" si="61"/>
        <v>×</v>
      </c>
      <c r="AG778" s="284" t="e">
        <f>D778&amp;I778&amp;#REF!</f>
        <v>#REF!</v>
      </c>
      <c r="AH778" s="285" t="e">
        <f>IF(#REF!="○", F778, "")</f>
        <v>#REF!</v>
      </c>
    </row>
    <row r="779" spans="1:34" ht="36.75" customHeight="1">
      <c r="A779" s="286">
        <f t="shared" si="62"/>
        <v>769</v>
      </c>
      <c r="B779" s="287" t="str">
        <f>IF(基本情報入力シート!B807="","",基本情報入力シート!B807)</f>
        <v/>
      </c>
      <c r="C779" s="288" t="str">
        <f>IF(基本情報入力シート!L807="","",基本情報入力シート!L807)</f>
        <v/>
      </c>
      <c r="D779" s="288" t="str">
        <f>IF(基本情報入力シート!Q807="","",基本情報入力シート!Q807)</f>
        <v/>
      </c>
      <c r="E779" s="288" t="str">
        <f>IF(基本情報入力シート!V807="","",基本情報入力シート!V807)</f>
        <v/>
      </c>
      <c r="F779" s="288" t="str">
        <f>IF(基本情報入力シート!W807="","",基本情報入力シート!W807)</f>
        <v/>
      </c>
      <c r="G779" s="288" t="str">
        <f>IF(基本情報入力シート!X807="","",基本情報入力シート!X807)</f>
        <v/>
      </c>
      <c r="H779" s="427" t="str">
        <f>IF(基本情報入力シート!Z807="","",基本情報入力シート!Z807)</f>
        <v/>
      </c>
      <c r="I779" s="428" t="str">
        <f>IF(基本情報入力シート!AC807&lt;&gt;"", 基本情報入力シート!AC807, "")</f>
        <v/>
      </c>
      <c r="J779" s="429" t="str">
        <f>IF(基本情報入力シート!AA807="","",基本情報入力シート!AA807)</f>
        <v/>
      </c>
      <c r="K779" s="56" t="str">
        <f>IF(基本情報入力シート!AB807="","",基本情報入力シート!AB807)</f>
        <v/>
      </c>
      <c r="L779" s="430" t="str">
        <f>IF(G779="","",VLOOKUP(G779,【参考】数式用!$A$3:$C$46,3,FALSE))</f>
        <v/>
      </c>
      <c r="M779" s="289" t="str">
        <f t="shared" si="63"/>
        <v/>
      </c>
      <c r="N779" s="259"/>
      <c r="O779" s="259"/>
      <c r="P779" s="259"/>
      <c r="Q779" s="213"/>
      <c r="R779" s="58"/>
      <c r="S779" s="683" t="str">
        <f t="shared" ref="S779:S842" si="64">IF(AND(M779&lt;&gt;"",AF779="×"),"！複数の交付対象月を選んでいる、交付対象月が選ばれていない又は補助金を申請予定でないのに交付対象月が選ばれています。", "")</f>
        <v/>
      </c>
      <c r="T779" s="683"/>
      <c r="U779" s="683"/>
      <c r="V779" s="683"/>
      <c r="W779" s="683"/>
      <c r="X779" s="683"/>
      <c r="Y779" s="683"/>
      <c r="Z779" s="683"/>
      <c r="AA779" s="683"/>
      <c r="AB779" s="683"/>
      <c r="AC779" s="683"/>
      <c r="AE779" s="294" t="str">
        <f t="shared" ref="AE779:AE842" si="65">IF(AND(G779&lt;&gt;"",I779="○"), "色付け", "")</f>
        <v/>
      </c>
      <c r="AF779" s="294" t="str">
        <f t="shared" ref="AF779:AF842" si="66">IF(COUNTIF(N779:Q779, "○")=1, "○", "×")</f>
        <v>×</v>
      </c>
      <c r="AG779" s="284" t="e">
        <f>D779&amp;I779&amp;#REF!</f>
        <v>#REF!</v>
      </c>
      <c r="AH779" s="285" t="e">
        <f>IF(#REF!="○", F779, "")</f>
        <v>#REF!</v>
      </c>
    </row>
    <row r="780" spans="1:34" ht="36.75" customHeight="1">
      <c r="A780" s="286">
        <f t="shared" si="62"/>
        <v>770</v>
      </c>
      <c r="B780" s="287" t="str">
        <f>IF(基本情報入力シート!B808="","",基本情報入力シート!B808)</f>
        <v/>
      </c>
      <c r="C780" s="288" t="str">
        <f>IF(基本情報入力シート!L808="","",基本情報入力シート!L808)</f>
        <v/>
      </c>
      <c r="D780" s="288" t="str">
        <f>IF(基本情報入力シート!Q808="","",基本情報入力シート!Q808)</f>
        <v/>
      </c>
      <c r="E780" s="288" t="str">
        <f>IF(基本情報入力シート!V808="","",基本情報入力シート!V808)</f>
        <v/>
      </c>
      <c r="F780" s="288" t="str">
        <f>IF(基本情報入力シート!W808="","",基本情報入力シート!W808)</f>
        <v/>
      </c>
      <c r="G780" s="288" t="str">
        <f>IF(基本情報入力シート!X808="","",基本情報入力シート!X808)</f>
        <v/>
      </c>
      <c r="H780" s="427" t="str">
        <f>IF(基本情報入力シート!Z808="","",基本情報入力シート!Z808)</f>
        <v/>
      </c>
      <c r="I780" s="428" t="str">
        <f>IF(基本情報入力シート!AC808&lt;&gt;"", 基本情報入力シート!AC808, "")</f>
        <v/>
      </c>
      <c r="J780" s="429" t="str">
        <f>IF(基本情報入力シート!AA808="","",基本情報入力シート!AA808)</f>
        <v/>
      </c>
      <c r="K780" s="56" t="str">
        <f>IF(基本情報入力シート!AB808="","",基本情報入力シート!AB808)</f>
        <v/>
      </c>
      <c r="L780" s="430" t="str">
        <f>IF(G780="","",VLOOKUP(G780,【参考】数式用!$A$3:$C$46,3,FALSE))</f>
        <v/>
      </c>
      <c r="M780" s="289" t="str">
        <f t="shared" si="63"/>
        <v/>
      </c>
      <c r="N780" s="259"/>
      <c r="O780" s="259"/>
      <c r="P780" s="259"/>
      <c r="Q780" s="213"/>
      <c r="R780" s="58"/>
      <c r="S780" s="683" t="str">
        <f t="shared" si="64"/>
        <v/>
      </c>
      <c r="T780" s="683"/>
      <c r="U780" s="683"/>
      <c r="V780" s="683"/>
      <c r="W780" s="683"/>
      <c r="X780" s="683"/>
      <c r="Y780" s="683"/>
      <c r="Z780" s="683"/>
      <c r="AA780" s="683"/>
      <c r="AB780" s="683"/>
      <c r="AC780" s="683"/>
      <c r="AE780" s="294" t="str">
        <f t="shared" si="65"/>
        <v/>
      </c>
      <c r="AF780" s="294" t="str">
        <f t="shared" si="66"/>
        <v>×</v>
      </c>
      <c r="AG780" s="284" t="e">
        <f>D780&amp;I780&amp;#REF!</f>
        <v>#REF!</v>
      </c>
      <c r="AH780" s="285" t="e">
        <f>IF(#REF!="○", F780, "")</f>
        <v>#REF!</v>
      </c>
    </row>
    <row r="781" spans="1:34" ht="36.75" customHeight="1">
      <c r="A781" s="286">
        <f t="shared" ref="A781:A844" si="67">A780+1</f>
        <v>771</v>
      </c>
      <c r="B781" s="287" t="str">
        <f>IF(基本情報入力シート!B809="","",基本情報入力シート!B809)</f>
        <v/>
      </c>
      <c r="C781" s="288" t="str">
        <f>IF(基本情報入力シート!L809="","",基本情報入力シート!L809)</f>
        <v/>
      </c>
      <c r="D781" s="288" t="str">
        <f>IF(基本情報入力シート!Q809="","",基本情報入力シート!Q809)</f>
        <v/>
      </c>
      <c r="E781" s="288" t="str">
        <f>IF(基本情報入力シート!V809="","",基本情報入力シート!V809)</f>
        <v/>
      </c>
      <c r="F781" s="288" t="str">
        <f>IF(基本情報入力シート!W809="","",基本情報入力シート!W809)</f>
        <v/>
      </c>
      <c r="G781" s="288" t="str">
        <f>IF(基本情報入力シート!X809="","",基本情報入力シート!X809)</f>
        <v/>
      </c>
      <c r="H781" s="427" t="str">
        <f>IF(基本情報入力シート!Z809="","",基本情報入力シート!Z809)</f>
        <v/>
      </c>
      <c r="I781" s="428" t="str">
        <f>IF(基本情報入力シート!AC809&lt;&gt;"", 基本情報入力シート!AC809, "")</f>
        <v/>
      </c>
      <c r="J781" s="429" t="str">
        <f>IF(基本情報入力シート!AA809="","",基本情報入力シート!AA809)</f>
        <v/>
      </c>
      <c r="K781" s="56" t="str">
        <f>IF(基本情報入力シート!AB809="","",基本情報入力シート!AB809)</f>
        <v/>
      </c>
      <c r="L781" s="430" t="str">
        <f>IF(G781="","",VLOOKUP(G781,【参考】数式用!$A$3:$C$46,3,FALSE))</f>
        <v/>
      </c>
      <c r="M781" s="289" t="str">
        <f t="shared" si="63"/>
        <v/>
      </c>
      <c r="N781" s="259"/>
      <c r="O781" s="259"/>
      <c r="P781" s="259"/>
      <c r="Q781" s="213"/>
      <c r="R781" s="58"/>
      <c r="S781" s="683" t="str">
        <f t="shared" si="64"/>
        <v/>
      </c>
      <c r="T781" s="683"/>
      <c r="U781" s="683"/>
      <c r="V781" s="683"/>
      <c r="W781" s="683"/>
      <c r="X781" s="683"/>
      <c r="Y781" s="683"/>
      <c r="Z781" s="683"/>
      <c r="AA781" s="683"/>
      <c r="AB781" s="683"/>
      <c r="AC781" s="683"/>
      <c r="AE781" s="294" t="str">
        <f t="shared" si="65"/>
        <v/>
      </c>
      <c r="AF781" s="294" t="str">
        <f t="shared" si="66"/>
        <v>×</v>
      </c>
      <c r="AG781" s="284" t="e">
        <f>D781&amp;I781&amp;#REF!</f>
        <v>#REF!</v>
      </c>
      <c r="AH781" s="285" t="e">
        <f>IF(#REF!="○", F781, "")</f>
        <v>#REF!</v>
      </c>
    </row>
    <row r="782" spans="1:34" ht="36.75" customHeight="1">
      <c r="A782" s="286">
        <f t="shared" si="67"/>
        <v>772</v>
      </c>
      <c r="B782" s="287" t="str">
        <f>IF(基本情報入力シート!B810="","",基本情報入力シート!B810)</f>
        <v/>
      </c>
      <c r="C782" s="288" t="str">
        <f>IF(基本情報入力シート!L810="","",基本情報入力シート!L810)</f>
        <v/>
      </c>
      <c r="D782" s="288" t="str">
        <f>IF(基本情報入力シート!Q810="","",基本情報入力シート!Q810)</f>
        <v/>
      </c>
      <c r="E782" s="288" t="str">
        <f>IF(基本情報入力シート!V810="","",基本情報入力シート!V810)</f>
        <v/>
      </c>
      <c r="F782" s="288" t="str">
        <f>IF(基本情報入力シート!W810="","",基本情報入力シート!W810)</f>
        <v/>
      </c>
      <c r="G782" s="288" t="str">
        <f>IF(基本情報入力シート!X810="","",基本情報入力シート!X810)</f>
        <v/>
      </c>
      <c r="H782" s="427" t="str">
        <f>IF(基本情報入力シート!Z810="","",基本情報入力シート!Z810)</f>
        <v/>
      </c>
      <c r="I782" s="428" t="str">
        <f>IF(基本情報入力シート!AC810&lt;&gt;"", 基本情報入力シート!AC810, "")</f>
        <v/>
      </c>
      <c r="J782" s="429" t="str">
        <f>IF(基本情報入力シート!AA810="","",基本情報入力シート!AA810)</f>
        <v/>
      </c>
      <c r="K782" s="56" t="str">
        <f>IF(基本情報入力シート!AB810="","",基本情報入力シート!AB810)</f>
        <v/>
      </c>
      <c r="L782" s="430" t="str">
        <f>IF(G782="","",VLOOKUP(G782,【参考】数式用!$A$3:$C$46,3,FALSE))</f>
        <v/>
      </c>
      <c r="M782" s="289" t="str">
        <f t="shared" si="63"/>
        <v/>
      </c>
      <c r="N782" s="259"/>
      <c r="O782" s="259"/>
      <c r="P782" s="259"/>
      <c r="Q782" s="213"/>
      <c r="R782" s="58"/>
      <c r="S782" s="683" t="str">
        <f t="shared" si="64"/>
        <v/>
      </c>
      <c r="T782" s="683"/>
      <c r="U782" s="683"/>
      <c r="V782" s="683"/>
      <c r="W782" s="683"/>
      <c r="X782" s="683"/>
      <c r="Y782" s="683"/>
      <c r="Z782" s="683"/>
      <c r="AA782" s="683"/>
      <c r="AB782" s="683"/>
      <c r="AC782" s="683"/>
      <c r="AE782" s="294" t="str">
        <f t="shared" si="65"/>
        <v/>
      </c>
      <c r="AF782" s="294" t="str">
        <f t="shared" si="66"/>
        <v>×</v>
      </c>
      <c r="AG782" s="284" t="e">
        <f>D782&amp;I782&amp;#REF!</f>
        <v>#REF!</v>
      </c>
      <c r="AH782" s="285" t="e">
        <f>IF(#REF!="○", F782, "")</f>
        <v>#REF!</v>
      </c>
    </row>
    <row r="783" spans="1:34" ht="36.75" customHeight="1">
      <c r="A783" s="286">
        <f t="shared" si="67"/>
        <v>773</v>
      </c>
      <c r="B783" s="287" t="str">
        <f>IF(基本情報入力シート!B811="","",基本情報入力シート!B811)</f>
        <v/>
      </c>
      <c r="C783" s="288" t="str">
        <f>IF(基本情報入力シート!L811="","",基本情報入力シート!L811)</f>
        <v/>
      </c>
      <c r="D783" s="288" t="str">
        <f>IF(基本情報入力シート!Q811="","",基本情報入力シート!Q811)</f>
        <v/>
      </c>
      <c r="E783" s="288" t="str">
        <f>IF(基本情報入力シート!V811="","",基本情報入力シート!V811)</f>
        <v/>
      </c>
      <c r="F783" s="288" t="str">
        <f>IF(基本情報入力シート!W811="","",基本情報入力シート!W811)</f>
        <v/>
      </c>
      <c r="G783" s="288" t="str">
        <f>IF(基本情報入力シート!X811="","",基本情報入力シート!X811)</f>
        <v/>
      </c>
      <c r="H783" s="427" t="str">
        <f>IF(基本情報入力シート!Z811="","",基本情報入力シート!Z811)</f>
        <v/>
      </c>
      <c r="I783" s="428" t="str">
        <f>IF(基本情報入力シート!AC811&lt;&gt;"", 基本情報入力シート!AC811, "")</f>
        <v/>
      </c>
      <c r="J783" s="429" t="str">
        <f>IF(基本情報入力シート!AA811="","",基本情報入力シート!AA811)</f>
        <v/>
      </c>
      <c r="K783" s="56" t="str">
        <f>IF(基本情報入力シート!AB811="","",基本情報入力シート!AB811)</f>
        <v/>
      </c>
      <c r="L783" s="430" t="str">
        <f>IF(G783="","",VLOOKUP(G783,【参考】数式用!$A$3:$C$46,3,FALSE))</f>
        <v/>
      </c>
      <c r="M783" s="289" t="str">
        <f t="shared" si="63"/>
        <v/>
      </c>
      <c r="N783" s="259"/>
      <c r="O783" s="259"/>
      <c r="P783" s="259"/>
      <c r="Q783" s="213"/>
      <c r="R783" s="58"/>
      <c r="S783" s="683" t="str">
        <f t="shared" si="64"/>
        <v/>
      </c>
      <c r="T783" s="683"/>
      <c r="U783" s="683"/>
      <c r="V783" s="683"/>
      <c r="W783" s="683"/>
      <c r="X783" s="683"/>
      <c r="Y783" s="683"/>
      <c r="Z783" s="683"/>
      <c r="AA783" s="683"/>
      <c r="AB783" s="683"/>
      <c r="AC783" s="683"/>
      <c r="AE783" s="294" t="str">
        <f t="shared" si="65"/>
        <v/>
      </c>
      <c r="AF783" s="294" t="str">
        <f t="shared" si="66"/>
        <v>×</v>
      </c>
      <c r="AG783" s="284" t="e">
        <f>D783&amp;I783&amp;#REF!</f>
        <v>#REF!</v>
      </c>
      <c r="AH783" s="285" t="e">
        <f>IF(#REF!="○", F783, "")</f>
        <v>#REF!</v>
      </c>
    </row>
    <row r="784" spans="1:34" ht="36.75" customHeight="1">
      <c r="A784" s="286">
        <f t="shared" si="67"/>
        <v>774</v>
      </c>
      <c r="B784" s="287" t="str">
        <f>IF(基本情報入力シート!B812="","",基本情報入力シート!B812)</f>
        <v/>
      </c>
      <c r="C784" s="288" t="str">
        <f>IF(基本情報入力シート!L812="","",基本情報入力シート!L812)</f>
        <v/>
      </c>
      <c r="D784" s="288" t="str">
        <f>IF(基本情報入力シート!Q812="","",基本情報入力シート!Q812)</f>
        <v/>
      </c>
      <c r="E784" s="288" t="str">
        <f>IF(基本情報入力シート!V812="","",基本情報入力シート!V812)</f>
        <v/>
      </c>
      <c r="F784" s="288" t="str">
        <f>IF(基本情報入力シート!W812="","",基本情報入力シート!W812)</f>
        <v/>
      </c>
      <c r="G784" s="288" t="str">
        <f>IF(基本情報入力シート!X812="","",基本情報入力シート!X812)</f>
        <v/>
      </c>
      <c r="H784" s="427" t="str">
        <f>IF(基本情報入力シート!Z812="","",基本情報入力シート!Z812)</f>
        <v/>
      </c>
      <c r="I784" s="428" t="str">
        <f>IF(基本情報入力シート!AC812&lt;&gt;"", 基本情報入力シート!AC812, "")</f>
        <v/>
      </c>
      <c r="J784" s="429" t="str">
        <f>IF(基本情報入力シート!AA812="","",基本情報入力シート!AA812)</f>
        <v/>
      </c>
      <c r="K784" s="56" t="str">
        <f>IF(基本情報入力シート!AB812="","",基本情報入力シート!AB812)</f>
        <v/>
      </c>
      <c r="L784" s="430" t="str">
        <f>IF(G784="","",VLOOKUP(G784,【参考】数式用!$A$3:$C$46,3,FALSE))</f>
        <v/>
      </c>
      <c r="M784" s="289" t="str">
        <f t="shared" si="63"/>
        <v/>
      </c>
      <c r="N784" s="259"/>
      <c r="O784" s="259"/>
      <c r="P784" s="259"/>
      <c r="Q784" s="213"/>
      <c r="R784" s="58"/>
      <c r="S784" s="683" t="str">
        <f t="shared" si="64"/>
        <v/>
      </c>
      <c r="T784" s="683"/>
      <c r="U784" s="683"/>
      <c r="V784" s="683"/>
      <c r="W784" s="683"/>
      <c r="X784" s="683"/>
      <c r="Y784" s="683"/>
      <c r="Z784" s="683"/>
      <c r="AA784" s="683"/>
      <c r="AB784" s="683"/>
      <c r="AC784" s="683"/>
      <c r="AE784" s="294" t="str">
        <f t="shared" si="65"/>
        <v/>
      </c>
      <c r="AF784" s="294" t="str">
        <f t="shared" si="66"/>
        <v>×</v>
      </c>
      <c r="AG784" s="284" t="e">
        <f>D784&amp;I784&amp;#REF!</f>
        <v>#REF!</v>
      </c>
      <c r="AH784" s="285" t="e">
        <f>IF(#REF!="○", F784, "")</f>
        <v>#REF!</v>
      </c>
    </row>
    <row r="785" spans="1:34" ht="36.75" customHeight="1">
      <c r="A785" s="286">
        <f t="shared" si="67"/>
        <v>775</v>
      </c>
      <c r="B785" s="287" t="str">
        <f>IF(基本情報入力シート!B813="","",基本情報入力シート!B813)</f>
        <v/>
      </c>
      <c r="C785" s="288" t="str">
        <f>IF(基本情報入力シート!L813="","",基本情報入力シート!L813)</f>
        <v/>
      </c>
      <c r="D785" s="288" t="str">
        <f>IF(基本情報入力シート!Q813="","",基本情報入力シート!Q813)</f>
        <v/>
      </c>
      <c r="E785" s="288" t="str">
        <f>IF(基本情報入力シート!V813="","",基本情報入力シート!V813)</f>
        <v/>
      </c>
      <c r="F785" s="288" t="str">
        <f>IF(基本情報入力シート!W813="","",基本情報入力シート!W813)</f>
        <v/>
      </c>
      <c r="G785" s="288" t="str">
        <f>IF(基本情報入力シート!X813="","",基本情報入力シート!X813)</f>
        <v/>
      </c>
      <c r="H785" s="427" t="str">
        <f>IF(基本情報入力シート!Z813="","",基本情報入力シート!Z813)</f>
        <v/>
      </c>
      <c r="I785" s="428" t="str">
        <f>IF(基本情報入力シート!AC813&lt;&gt;"", 基本情報入力シート!AC813, "")</f>
        <v/>
      </c>
      <c r="J785" s="429" t="str">
        <f>IF(基本情報入力シート!AA813="","",基本情報入力シート!AA813)</f>
        <v/>
      </c>
      <c r="K785" s="56" t="str">
        <f>IF(基本情報入力シート!AB813="","",基本情報入力シート!AB813)</f>
        <v/>
      </c>
      <c r="L785" s="430" t="str">
        <f>IF(G785="","",VLOOKUP(G785,【参考】数式用!$A$3:$C$46,3,FALSE))</f>
        <v/>
      </c>
      <c r="M785" s="289" t="str">
        <f t="shared" si="63"/>
        <v/>
      </c>
      <c r="N785" s="259"/>
      <c r="O785" s="259"/>
      <c r="P785" s="259"/>
      <c r="Q785" s="213"/>
      <c r="R785" s="58"/>
      <c r="S785" s="683" t="str">
        <f t="shared" si="64"/>
        <v/>
      </c>
      <c r="T785" s="683"/>
      <c r="U785" s="683"/>
      <c r="V785" s="683"/>
      <c r="W785" s="683"/>
      <c r="X785" s="683"/>
      <c r="Y785" s="683"/>
      <c r="Z785" s="683"/>
      <c r="AA785" s="683"/>
      <c r="AB785" s="683"/>
      <c r="AC785" s="683"/>
      <c r="AE785" s="294" t="str">
        <f t="shared" si="65"/>
        <v/>
      </c>
      <c r="AF785" s="294" t="str">
        <f t="shared" si="66"/>
        <v>×</v>
      </c>
      <c r="AG785" s="284" t="e">
        <f>D785&amp;I785&amp;#REF!</f>
        <v>#REF!</v>
      </c>
      <c r="AH785" s="285" t="e">
        <f>IF(#REF!="○", F785, "")</f>
        <v>#REF!</v>
      </c>
    </row>
    <row r="786" spans="1:34" ht="36.75" customHeight="1">
      <c r="A786" s="286">
        <f t="shared" si="67"/>
        <v>776</v>
      </c>
      <c r="B786" s="287" t="str">
        <f>IF(基本情報入力シート!B814="","",基本情報入力シート!B814)</f>
        <v/>
      </c>
      <c r="C786" s="288" t="str">
        <f>IF(基本情報入力シート!L814="","",基本情報入力シート!L814)</f>
        <v/>
      </c>
      <c r="D786" s="288" t="str">
        <f>IF(基本情報入力シート!Q814="","",基本情報入力シート!Q814)</f>
        <v/>
      </c>
      <c r="E786" s="288" t="str">
        <f>IF(基本情報入力シート!V814="","",基本情報入力シート!V814)</f>
        <v/>
      </c>
      <c r="F786" s="288" t="str">
        <f>IF(基本情報入力シート!W814="","",基本情報入力シート!W814)</f>
        <v/>
      </c>
      <c r="G786" s="288" t="str">
        <f>IF(基本情報入力シート!X814="","",基本情報入力シート!X814)</f>
        <v/>
      </c>
      <c r="H786" s="427" t="str">
        <f>IF(基本情報入力シート!Z814="","",基本情報入力シート!Z814)</f>
        <v/>
      </c>
      <c r="I786" s="428" t="str">
        <f>IF(基本情報入力シート!AC814&lt;&gt;"", 基本情報入力シート!AC814, "")</f>
        <v/>
      </c>
      <c r="J786" s="429" t="str">
        <f>IF(基本情報入力シート!AA814="","",基本情報入力シート!AA814)</f>
        <v/>
      </c>
      <c r="K786" s="56" t="str">
        <f>IF(基本情報入力シート!AB814="","",基本情報入力シート!AB814)</f>
        <v/>
      </c>
      <c r="L786" s="430" t="str">
        <f>IF(G786="","",VLOOKUP(G786,【参考】数式用!$A$3:$C$46,3,FALSE))</f>
        <v/>
      </c>
      <c r="M786" s="289" t="str">
        <f t="shared" si="63"/>
        <v/>
      </c>
      <c r="N786" s="259"/>
      <c r="O786" s="259"/>
      <c r="P786" s="259"/>
      <c r="Q786" s="213"/>
      <c r="R786" s="58"/>
      <c r="S786" s="683" t="str">
        <f t="shared" si="64"/>
        <v/>
      </c>
      <c r="T786" s="683"/>
      <c r="U786" s="683"/>
      <c r="V786" s="683"/>
      <c r="W786" s="683"/>
      <c r="X786" s="683"/>
      <c r="Y786" s="683"/>
      <c r="Z786" s="683"/>
      <c r="AA786" s="683"/>
      <c r="AB786" s="683"/>
      <c r="AC786" s="683"/>
      <c r="AE786" s="294" t="str">
        <f t="shared" si="65"/>
        <v/>
      </c>
      <c r="AF786" s="294" t="str">
        <f t="shared" si="66"/>
        <v>×</v>
      </c>
      <c r="AG786" s="284" t="e">
        <f>D786&amp;I786&amp;#REF!</f>
        <v>#REF!</v>
      </c>
      <c r="AH786" s="285" t="e">
        <f>IF(#REF!="○", F786, "")</f>
        <v>#REF!</v>
      </c>
    </row>
    <row r="787" spans="1:34" ht="36.75" customHeight="1">
      <c r="A787" s="286">
        <f t="shared" si="67"/>
        <v>777</v>
      </c>
      <c r="B787" s="287" t="str">
        <f>IF(基本情報入力シート!B815="","",基本情報入力シート!B815)</f>
        <v/>
      </c>
      <c r="C787" s="288" t="str">
        <f>IF(基本情報入力シート!L815="","",基本情報入力シート!L815)</f>
        <v/>
      </c>
      <c r="D787" s="288" t="str">
        <f>IF(基本情報入力シート!Q815="","",基本情報入力シート!Q815)</f>
        <v/>
      </c>
      <c r="E787" s="288" t="str">
        <f>IF(基本情報入力シート!V815="","",基本情報入力シート!V815)</f>
        <v/>
      </c>
      <c r="F787" s="288" t="str">
        <f>IF(基本情報入力シート!W815="","",基本情報入力シート!W815)</f>
        <v/>
      </c>
      <c r="G787" s="288" t="str">
        <f>IF(基本情報入力シート!X815="","",基本情報入力シート!X815)</f>
        <v/>
      </c>
      <c r="H787" s="427" t="str">
        <f>IF(基本情報入力シート!Z815="","",基本情報入力シート!Z815)</f>
        <v/>
      </c>
      <c r="I787" s="428" t="str">
        <f>IF(基本情報入力シート!AC815&lt;&gt;"", 基本情報入力シート!AC815, "")</f>
        <v/>
      </c>
      <c r="J787" s="429" t="str">
        <f>IF(基本情報入力シート!AA815="","",基本情報入力シート!AA815)</f>
        <v/>
      </c>
      <c r="K787" s="56" t="str">
        <f>IF(基本情報入力シート!AB815="","",基本情報入力シート!AB815)</f>
        <v/>
      </c>
      <c r="L787" s="430" t="str">
        <f>IF(G787="","",VLOOKUP(G787,【参考】数式用!$A$3:$C$46,3,FALSE))</f>
        <v/>
      </c>
      <c r="M787" s="289" t="str">
        <f t="shared" si="63"/>
        <v/>
      </c>
      <c r="N787" s="259"/>
      <c r="O787" s="259"/>
      <c r="P787" s="259"/>
      <c r="Q787" s="213"/>
      <c r="R787" s="58"/>
      <c r="S787" s="683" t="str">
        <f t="shared" si="64"/>
        <v/>
      </c>
      <c r="T787" s="683"/>
      <c r="U787" s="683"/>
      <c r="V787" s="683"/>
      <c r="W787" s="683"/>
      <c r="X787" s="683"/>
      <c r="Y787" s="683"/>
      <c r="Z787" s="683"/>
      <c r="AA787" s="683"/>
      <c r="AB787" s="683"/>
      <c r="AC787" s="683"/>
      <c r="AE787" s="294" t="str">
        <f t="shared" si="65"/>
        <v/>
      </c>
      <c r="AF787" s="294" t="str">
        <f t="shared" si="66"/>
        <v>×</v>
      </c>
      <c r="AG787" s="284" t="e">
        <f>D787&amp;I787&amp;#REF!</f>
        <v>#REF!</v>
      </c>
      <c r="AH787" s="285" t="e">
        <f>IF(#REF!="○", F787, "")</f>
        <v>#REF!</v>
      </c>
    </row>
    <row r="788" spans="1:34" ht="36.75" customHeight="1">
      <c r="A788" s="286">
        <f t="shared" si="67"/>
        <v>778</v>
      </c>
      <c r="B788" s="287" t="str">
        <f>IF(基本情報入力シート!B816="","",基本情報入力シート!B816)</f>
        <v/>
      </c>
      <c r="C788" s="288" t="str">
        <f>IF(基本情報入力シート!L816="","",基本情報入力シート!L816)</f>
        <v/>
      </c>
      <c r="D788" s="288" t="str">
        <f>IF(基本情報入力シート!Q816="","",基本情報入力シート!Q816)</f>
        <v/>
      </c>
      <c r="E788" s="288" t="str">
        <f>IF(基本情報入力シート!V816="","",基本情報入力シート!V816)</f>
        <v/>
      </c>
      <c r="F788" s="288" t="str">
        <f>IF(基本情報入力シート!W816="","",基本情報入力シート!W816)</f>
        <v/>
      </c>
      <c r="G788" s="288" t="str">
        <f>IF(基本情報入力シート!X816="","",基本情報入力シート!X816)</f>
        <v/>
      </c>
      <c r="H788" s="427" t="str">
        <f>IF(基本情報入力シート!Z816="","",基本情報入力シート!Z816)</f>
        <v/>
      </c>
      <c r="I788" s="428" t="str">
        <f>IF(基本情報入力シート!AC816&lt;&gt;"", 基本情報入力シート!AC816, "")</f>
        <v/>
      </c>
      <c r="J788" s="429" t="str">
        <f>IF(基本情報入力シート!AA816="","",基本情報入力シート!AA816)</f>
        <v/>
      </c>
      <c r="K788" s="56" t="str">
        <f>IF(基本情報入力シート!AB816="","",基本情報入力シート!AB816)</f>
        <v/>
      </c>
      <c r="L788" s="430" t="str">
        <f>IF(G788="","",VLOOKUP(G788,【参考】数式用!$A$3:$C$46,3,FALSE))</f>
        <v/>
      </c>
      <c r="M788" s="289" t="str">
        <f t="shared" si="63"/>
        <v/>
      </c>
      <c r="N788" s="259"/>
      <c r="O788" s="259"/>
      <c r="P788" s="259"/>
      <c r="Q788" s="213"/>
      <c r="R788" s="58"/>
      <c r="S788" s="683" t="str">
        <f t="shared" si="64"/>
        <v/>
      </c>
      <c r="T788" s="683"/>
      <c r="U788" s="683"/>
      <c r="V788" s="683"/>
      <c r="W788" s="683"/>
      <c r="X788" s="683"/>
      <c r="Y788" s="683"/>
      <c r="Z788" s="683"/>
      <c r="AA788" s="683"/>
      <c r="AB788" s="683"/>
      <c r="AC788" s="683"/>
      <c r="AE788" s="294" t="str">
        <f t="shared" si="65"/>
        <v/>
      </c>
      <c r="AF788" s="294" t="str">
        <f t="shared" si="66"/>
        <v>×</v>
      </c>
      <c r="AG788" s="284" t="e">
        <f>D788&amp;I788&amp;#REF!</f>
        <v>#REF!</v>
      </c>
      <c r="AH788" s="285" t="e">
        <f>IF(#REF!="○", F788, "")</f>
        <v>#REF!</v>
      </c>
    </row>
    <row r="789" spans="1:34" ht="36.75" customHeight="1">
      <c r="A789" s="286">
        <f t="shared" si="67"/>
        <v>779</v>
      </c>
      <c r="B789" s="287" t="str">
        <f>IF(基本情報入力シート!B817="","",基本情報入力シート!B817)</f>
        <v/>
      </c>
      <c r="C789" s="288" t="str">
        <f>IF(基本情報入力シート!L817="","",基本情報入力シート!L817)</f>
        <v/>
      </c>
      <c r="D789" s="288" t="str">
        <f>IF(基本情報入力シート!Q817="","",基本情報入力シート!Q817)</f>
        <v/>
      </c>
      <c r="E789" s="288" t="str">
        <f>IF(基本情報入力シート!V817="","",基本情報入力シート!V817)</f>
        <v/>
      </c>
      <c r="F789" s="288" t="str">
        <f>IF(基本情報入力シート!W817="","",基本情報入力シート!W817)</f>
        <v/>
      </c>
      <c r="G789" s="288" t="str">
        <f>IF(基本情報入力シート!X817="","",基本情報入力シート!X817)</f>
        <v/>
      </c>
      <c r="H789" s="427" t="str">
        <f>IF(基本情報入力シート!Z817="","",基本情報入力シート!Z817)</f>
        <v/>
      </c>
      <c r="I789" s="428" t="str">
        <f>IF(基本情報入力シート!AC817&lt;&gt;"", 基本情報入力シート!AC817, "")</f>
        <v/>
      </c>
      <c r="J789" s="429" t="str">
        <f>IF(基本情報入力シート!AA817="","",基本情報入力シート!AA817)</f>
        <v/>
      </c>
      <c r="K789" s="56" t="str">
        <f>IF(基本情報入力シート!AB817="","",基本情報入力シート!AB817)</f>
        <v/>
      </c>
      <c r="L789" s="430" t="str">
        <f>IF(G789="","",VLOOKUP(G789,【参考】数式用!$A$3:$C$46,3,FALSE))</f>
        <v/>
      </c>
      <c r="M789" s="289" t="str">
        <f t="shared" si="63"/>
        <v/>
      </c>
      <c r="N789" s="259"/>
      <c r="O789" s="259"/>
      <c r="P789" s="259"/>
      <c r="Q789" s="213"/>
      <c r="R789" s="58"/>
      <c r="S789" s="683" t="str">
        <f t="shared" si="64"/>
        <v/>
      </c>
      <c r="T789" s="683"/>
      <c r="U789" s="683"/>
      <c r="V789" s="683"/>
      <c r="W789" s="683"/>
      <c r="X789" s="683"/>
      <c r="Y789" s="683"/>
      <c r="Z789" s="683"/>
      <c r="AA789" s="683"/>
      <c r="AB789" s="683"/>
      <c r="AC789" s="683"/>
      <c r="AE789" s="294" t="str">
        <f t="shared" si="65"/>
        <v/>
      </c>
      <c r="AF789" s="294" t="str">
        <f t="shared" si="66"/>
        <v>×</v>
      </c>
      <c r="AG789" s="284" t="e">
        <f>D789&amp;I789&amp;#REF!</f>
        <v>#REF!</v>
      </c>
      <c r="AH789" s="285" t="e">
        <f>IF(#REF!="○", F789, "")</f>
        <v>#REF!</v>
      </c>
    </row>
    <row r="790" spans="1:34" ht="36.75" customHeight="1">
      <c r="A790" s="286">
        <f t="shared" si="67"/>
        <v>780</v>
      </c>
      <c r="B790" s="287" t="str">
        <f>IF(基本情報入力シート!B818="","",基本情報入力シート!B818)</f>
        <v/>
      </c>
      <c r="C790" s="288" t="str">
        <f>IF(基本情報入力シート!L818="","",基本情報入力シート!L818)</f>
        <v/>
      </c>
      <c r="D790" s="288" t="str">
        <f>IF(基本情報入力シート!Q818="","",基本情報入力シート!Q818)</f>
        <v/>
      </c>
      <c r="E790" s="288" t="str">
        <f>IF(基本情報入力シート!V818="","",基本情報入力シート!V818)</f>
        <v/>
      </c>
      <c r="F790" s="288" t="str">
        <f>IF(基本情報入力シート!W818="","",基本情報入力シート!W818)</f>
        <v/>
      </c>
      <c r="G790" s="288" t="str">
        <f>IF(基本情報入力シート!X818="","",基本情報入力シート!X818)</f>
        <v/>
      </c>
      <c r="H790" s="427" t="str">
        <f>IF(基本情報入力シート!Z818="","",基本情報入力シート!Z818)</f>
        <v/>
      </c>
      <c r="I790" s="428" t="str">
        <f>IF(基本情報入力シート!AC818&lt;&gt;"", 基本情報入力シート!AC818, "")</f>
        <v/>
      </c>
      <c r="J790" s="429" t="str">
        <f>IF(基本情報入力シート!AA818="","",基本情報入力シート!AA818)</f>
        <v/>
      </c>
      <c r="K790" s="56" t="str">
        <f>IF(基本情報入力シート!AB818="","",基本情報入力シート!AB818)</f>
        <v/>
      </c>
      <c r="L790" s="430" t="str">
        <f>IF(G790="","",VLOOKUP(G790,【参考】数式用!$A$3:$C$46,3,FALSE))</f>
        <v/>
      </c>
      <c r="M790" s="289" t="str">
        <f t="shared" si="63"/>
        <v/>
      </c>
      <c r="N790" s="259"/>
      <c r="O790" s="259"/>
      <c r="P790" s="259"/>
      <c r="Q790" s="213"/>
      <c r="R790" s="58"/>
      <c r="S790" s="683" t="str">
        <f t="shared" si="64"/>
        <v/>
      </c>
      <c r="T790" s="683"/>
      <c r="U790" s="683"/>
      <c r="V790" s="683"/>
      <c r="W790" s="683"/>
      <c r="X790" s="683"/>
      <c r="Y790" s="683"/>
      <c r="Z790" s="683"/>
      <c r="AA790" s="683"/>
      <c r="AB790" s="683"/>
      <c r="AC790" s="683"/>
      <c r="AE790" s="294" t="str">
        <f t="shared" si="65"/>
        <v/>
      </c>
      <c r="AF790" s="294" t="str">
        <f t="shared" si="66"/>
        <v>×</v>
      </c>
      <c r="AG790" s="284" t="e">
        <f>D790&amp;I790&amp;#REF!</f>
        <v>#REF!</v>
      </c>
      <c r="AH790" s="285" t="e">
        <f>IF(#REF!="○", F790, "")</f>
        <v>#REF!</v>
      </c>
    </row>
    <row r="791" spans="1:34" ht="36.75" customHeight="1">
      <c r="A791" s="286">
        <f t="shared" si="67"/>
        <v>781</v>
      </c>
      <c r="B791" s="287" t="str">
        <f>IF(基本情報入力シート!B819="","",基本情報入力シート!B819)</f>
        <v/>
      </c>
      <c r="C791" s="288" t="str">
        <f>IF(基本情報入力シート!L819="","",基本情報入力シート!L819)</f>
        <v/>
      </c>
      <c r="D791" s="288" t="str">
        <f>IF(基本情報入力シート!Q819="","",基本情報入力シート!Q819)</f>
        <v/>
      </c>
      <c r="E791" s="288" t="str">
        <f>IF(基本情報入力シート!V819="","",基本情報入力シート!V819)</f>
        <v/>
      </c>
      <c r="F791" s="288" t="str">
        <f>IF(基本情報入力シート!W819="","",基本情報入力シート!W819)</f>
        <v/>
      </c>
      <c r="G791" s="288" t="str">
        <f>IF(基本情報入力シート!X819="","",基本情報入力シート!X819)</f>
        <v/>
      </c>
      <c r="H791" s="427" t="str">
        <f>IF(基本情報入力シート!Z819="","",基本情報入力シート!Z819)</f>
        <v/>
      </c>
      <c r="I791" s="428" t="str">
        <f>IF(基本情報入力シート!AC819&lt;&gt;"", 基本情報入力シート!AC819, "")</f>
        <v/>
      </c>
      <c r="J791" s="429" t="str">
        <f>IF(基本情報入力シート!AA819="","",基本情報入力シート!AA819)</f>
        <v/>
      </c>
      <c r="K791" s="56" t="str">
        <f>IF(基本情報入力シート!AB819="","",基本情報入力シート!AB819)</f>
        <v/>
      </c>
      <c r="L791" s="430" t="str">
        <f>IF(G791="","",VLOOKUP(G791,【参考】数式用!$A$3:$C$46,3,FALSE))</f>
        <v/>
      </c>
      <c r="M791" s="289" t="str">
        <f t="shared" si="63"/>
        <v/>
      </c>
      <c r="N791" s="259"/>
      <c r="O791" s="259"/>
      <c r="P791" s="259"/>
      <c r="Q791" s="213"/>
      <c r="R791" s="58"/>
      <c r="S791" s="683" t="str">
        <f t="shared" si="64"/>
        <v/>
      </c>
      <c r="T791" s="683"/>
      <c r="U791" s="683"/>
      <c r="V791" s="683"/>
      <c r="W791" s="683"/>
      <c r="X791" s="683"/>
      <c r="Y791" s="683"/>
      <c r="Z791" s="683"/>
      <c r="AA791" s="683"/>
      <c r="AB791" s="683"/>
      <c r="AC791" s="683"/>
      <c r="AE791" s="294" t="str">
        <f t="shared" si="65"/>
        <v/>
      </c>
      <c r="AF791" s="294" t="str">
        <f t="shared" si="66"/>
        <v>×</v>
      </c>
      <c r="AG791" s="284" t="e">
        <f>D791&amp;I791&amp;#REF!</f>
        <v>#REF!</v>
      </c>
      <c r="AH791" s="285" t="e">
        <f>IF(#REF!="○", F791, "")</f>
        <v>#REF!</v>
      </c>
    </row>
    <row r="792" spans="1:34" ht="36.75" customHeight="1">
      <c r="A792" s="286">
        <f t="shared" si="67"/>
        <v>782</v>
      </c>
      <c r="B792" s="287" t="str">
        <f>IF(基本情報入力シート!B820="","",基本情報入力シート!B820)</f>
        <v/>
      </c>
      <c r="C792" s="288" t="str">
        <f>IF(基本情報入力シート!L820="","",基本情報入力シート!L820)</f>
        <v/>
      </c>
      <c r="D792" s="288" t="str">
        <f>IF(基本情報入力シート!Q820="","",基本情報入力シート!Q820)</f>
        <v/>
      </c>
      <c r="E792" s="288" t="str">
        <f>IF(基本情報入力シート!V820="","",基本情報入力シート!V820)</f>
        <v/>
      </c>
      <c r="F792" s="288" t="str">
        <f>IF(基本情報入力シート!W820="","",基本情報入力シート!W820)</f>
        <v/>
      </c>
      <c r="G792" s="288" t="str">
        <f>IF(基本情報入力シート!X820="","",基本情報入力シート!X820)</f>
        <v/>
      </c>
      <c r="H792" s="427" t="str">
        <f>IF(基本情報入力シート!Z820="","",基本情報入力シート!Z820)</f>
        <v/>
      </c>
      <c r="I792" s="428" t="str">
        <f>IF(基本情報入力シート!AC820&lt;&gt;"", 基本情報入力シート!AC820, "")</f>
        <v/>
      </c>
      <c r="J792" s="429" t="str">
        <f>IF(基本情報入力シート!AA820="","",基本情報入力シート!AA820)</f>
        <v/>
      </c>
      <c r="K792" s="56" t="str">
        <f>IF(基本情報入力シート!AB820="","",基本情報入力シート!AB820)</f>
        <v/>
      </c>
      <c r="L792" s="430" t="str">
        <f>IF(G792="","",VLOOKUP(G792,【参考】数式用!$A$3:$C$46,3,FALSE))</f>
        <v/>
      </c>
      <c r="M792" s="289" t="str">
        <f t="shared" si="63"/>
        <v/>
      </c>
      <c r="N792" s="259"/>
      <c r="O792" s="259"/>
      <c r="P792" s="259"/>
      <c r="Q792" s="213"/>
      <c r="R792" s="58"/>
      <c r="S792" s="683" t="str">
        <f t="shared" si="64"/>
        <v/>
      </c>
      <c r="T792" s="683"/>
      <c r="U792" s="683"/>
      <c r="V792" s="683"/>
      <c r="W792" s="683"/>
      <c r="X792" s="683"/>
      <c r="Y792" s="683"/>
      <c r="Z792" s="683"/>
      <c r="AA792" s="683"/>
      <c r="AB792" s="683"/>
      <c r="AC792" s="683"/>
      <c r="AE792" s="294" t="str">
        <f t="shared" si="65"/>
        <v/>
      </c>
      <c r="AF792" s="294" t="str">
        <f t="shared" si="66"/>
        <v>×</v>
      </c>
      <c r="AG792" s="284" t="e">
        <f>D792&amp;I792&amp;#REF!</f>
        <v>#REF!</v>
      </c>
      <c r="AH792" s="285" t="e">
        <f>IF(#REF!="○", F792, "")</f>
        <v>#REF!</v>
      </c>
    </row>
    <row r="793" spans="1:34" ht="36.75" customHeight="1">
      <c r="A793" s="286">
        <f t="shared" si="67"/>
        <v>783</v>
      </c>
      <c r="B793" s="287" t="str">
        <f>IF(基本情報入力シート!B821="","",基本情報入力シート!B821)</f>
        <v/>
      </c>
      <c r="C793" s="288" t="str">
        <f>IF(基本情報入力シート!L821="","",基本情報入力シート!L821)</f>
        <v/>
      </c>
      <c r="D793" s="288" t="str">
        <f>IF(基本情報入力シート!Q821="","",基本情報入力シート!Q821)</f>
        <v/>
      </c>
      <c r="E793" s="288" t="str">
        <f>IF(基本情報入力シート!V821="","",基本情報入力シート!V821)</f>
        <v/>
      </c>
      <c r="F793" s="288" t="str">
        <f>IF(基本情報入力シート!W821="","",基本情報入力シート!W821)</f>
        <v/>
      </c>
      <c r="G793" s="288" t="str">
        <f>IF(基本情報入力シート!X821="","",基本情報入力シート!X821)</f>
        <v/>
      </c>
      <c r="H793" s="427" t="str">
        <f>IF(基本情報入力シート!Z821="","",基本情報入力シート!Z821)</f>
        <v/>
      </c>
      <c r="I793" s="428" t="str">
        <f>IF(基本情報入力シート!AC821&lt;&gt;"", 基本情報入力シート!AC821, "")</f>
        <v/>
      </c>
      <c r="J793" s="429" t="str">
        <f>IF(基本情報入力シート!AA821="","",基本情報入力シート!AA821)</f>
        <v/>
      </c>
      <c r="K793" s="56" t="str">
        <f>IF(基本情報入力シート!AB821="","",基本情報入力シート!AB821)</f>
        <v/>
      </c>
      <c r="L793" s="430" t="str">
        <f>IF(G793="","",VLOOKUP(G793,【参考】数式用!$A$3:$C$46,3,FALSE))</f>
        <v/>
      </c>
      <c r="M793" s="289" t="str">
        <f t="shared" si="63"/>
        <v/>
      </c>
      <c r="N793" s="259"/>
      <c r="O793" s="259"/>
      <c r="P793" s="259"/>
      <c r="Q793" s="213"/>
      <c r="R793" s="58"/>
      <c r="S793" s="683" t="str">
        <f t="shared" si="64"/>
        <v/>
      </c>
      <c r="T793" s="683"/>
      <c r="U793" s="683"/>
      <c r="V793" s="683"/>
      <c r="W793" s="683"/>
      <c r="X793" s="683"/>
      <c r="Y793" s="683"/>
      <c r="Z793" s="683"/>
      <c r="AA793" s="683"/>
      <c r="AB793" s="683"/>
      <c r="AC793" s="683"/>
      <c r="AE793" s="294" t="str">
        <f t="shared" si="65"/>
        <v/>
      </c>
      <c r="AF793" s="294" t="str">
        <f t="shared" si="66"/>
        <v>×</v>
      </c>
      <c r="AG793" s="284" t="e">
        <f>D793&amp;I793&amp;#REF!</f>
        <v>#REF!</v>
      </c>
      <c r="AH793" s="285" t="e">
        <f>IF(#REF!="○", F793, "")</f>
        <v>#REF!</v>
      </c>
    </row>
    <row r="794" spans="1:34" ht="36.75" customHeight="1">
      <c r="A794" s="286">
        <f t="shared" si="67"/>
        <v>784</v>
      </c>
      <c r="B794" s="287" t="str">
        <f>IF(基本情報入力シート!B822="","",基本情報入力シート!B822)</f>
        <v/>
      </c>
      <c r="C794" s="288" t="str">
        <f>IF(基本情報入力シート!L822="","",基本情報入力シート!L822)</f>
        <v/>
      </c>
      <c r="D794" s="288" t="str">
        <f>IF(基本情報入力シート!Q822="","",基本情報入力シート!Q822)</f>
        <v/>
      </c>
      <c r="E794" s="288" t="str">
        <f>IF(基本情報入力シート!V822="","",基本情報入力シート!V822)</f>
        <v/>
      </c>
      <c r="F794" s="288" t="str">
        <f>IF(基本情報入力シート!W822="","",基本情報入力シート!W822)</f>
        <v/>
      </c>
      <c r="G794" s="288" t="str">
        <f>IF(基本情報入力シート!X822="","",基本情報入力シート!X822)</f>
        <v/>
      </c>
      <c r="H794" s="427" t="str">
        <f>IF(基本情報入力シート!Z822="","",基本情報入力シート!Z822)</f>
        <v/>
      </c>
      <c r="I794" s="428" t="str">
        <f>IF(基本情報入力シート!AC822&lt;&gt;"", 基本情報入力シート!AC822, "")</f>
        <v/>
      </c>
      <c r="J794" s="429" t="str">
        <f>IF(基本情報入力シート!AA822="","",基本情報入力シート!AA822)</f>
        <v/>
      </c>
      <c r="K794" s="56" t="str">
        <f>IF(基本情報入力シート!AB822="","",基本情報入力シート!AB822)</f>
        <v/>
      </c>
      <c r="L794" s="430" t="str">
        <f>IF(G794="","",VLOOKUP(G794,【参考】数式用!$A$3:$C$46,3,FALSE))</f>
        <v/>
      </c>
      <c r="M794" s="289" t="str">
        <f t="shared" si="63"/>
        <v/>
      </c>
      <c r="N794" s="259"/>
      <c r="O794" s="259"/>
      <c r="P794" s="259"/>
      <c r="Q794" s="213"/>
      <c r="R794" s="58"/>
      <c r="S794" s="683" t="str">
        <f t="shared" si="64"/>
        <v/>
      </c>
      <c r="T794" s="683"/>
      <c r="U794" s="683"/>
      <c r="V794" s="683"/>
      <c r="W794" s="683"/>
      <c r="X794" s="683"/>
      <c r="Y794" s="683"/>
      <c r="Z794" s="683"/>
      <c r="AA794" s="683"/>
      <c r="AB794" s="683"/>
      <c r="AC794" s="683"/>
      <c r="AE794" s="294" t="str">
        <f t="shared" si="65"/>
        <v/>
      </c>
      <c r="AF794" s="294" t="str">
        <f t="shared" si="66"/>
        <v>×</v>
      </c>
      <c r="AG794" s="284" t="e">
        <f>D794&amp;I794&amp;#REF!</f>
        <v>#REF!</v>
      </c>
      <c r="AH794" s="285" t="e">
        <f>IF(#REF!="○", F794, "")</f>
        <v>#REF!</v>
      </c>
    </row>
    <row r="795" spans="1:34" ht="36.75" customHeight="1">
      <c r="A795" s="286">
        <f t="shared" si="67"/>
        <v>785</v>
      </c>
      <c r="B795" s="287" t="str">
        <f>IF(基本情報入力シート!B823="","",基本情報入力シート!B823)</f>
        <v/>
      </c>
      <c r="C795" s="288" t="str">
        <f>IF(基本情報入力シート!L823="","",基本情報入力シート!L823)</f>
        <v/>
      </c>
      <c r="D795" s="288" t="str">
        <f>IF(基本情報入力シート!Q823="","",基本情報入力シート!Q823)</f>
        <v/>
      </c>
      <c r="E795" s="288" t="str">
        <f>IF(基本情報入力シート!V823="","",基本情報入力シート!V823)</f>
        <v/>
      </c>
      <c r="F795" s="288" t="str">
        <f>IF(基本情報入力シート!W823="","",基本情報入力シート!W823)</f>
        <v/>
      </c>
      <c r="G795" s="288" t="str">
        <f>IF(基本情報入力シート!X823="","",基本情報入力シート!X823)</f>
        <v/>
      </c>
      <c r="H795" s="427" t="str">
        <f>IF(基本情報入力シート!Z823="","",基本情報入力シート!Z823)</f>
        <v/>
      </c>
      <c r="I795" s="428" t="str">
        <f>IF(基本情報入力シート!AC823&lt;&gt;"", 基本情報入力シート!AC823, "")</f>
        <v/>
      </c>
      <c r="J795" s="429" t="str">
        <f>IF(基本情報入力シート!AA823="","",基本情報入力シート!AA823)</f>
        <v/>
      </c>
      <c r="K795" s="56" t="str">
        <f>IF(基本情報入力シート!AB823="","",基本情報入力シート!AB823)</f>
        <v/>
      </c>
      <c r="L795" s="430" t="str">
        <f>IF(G795="","",VLOOKUP(G795,【参考】数式用!$A$3:$C$46,3,FALSE))</f>
        <v/>
      </c>
      <c r="M795" s="289" t="str">
        <f t="shared" si="63"/>
        <v/>
      </c>
      <c r="N795" s="259"/>
      <c r="O795" s="259"/>
      <c r="P795" s="259"/>
      <c r="Q795" s="213"/>
      <c r="R795" s="58"/>
      <c r="S795" s="683" t="str">
        <f t="shared" si="64"/>
        <v/>
      </c>
      <c r="T795" s="683"/>
      <c r="U795" s="683"/>
      <c r="V795" s="683"/>
      <c r="W795" s="683"/>
      <c r="X795" s="683"/>
      <c r="Y795" s="683"/>
      <c r="Z795" s="683"/>
      <c r="AA795" s="683"/>
      <c r="AB795" s="683"/>
      <c r="AC795" s="683"/>
      <c r="AE795" s="294" t="str">
        <f t="shared" si="65"/>
        <v/>
      </c>
      <c r="AF795" s="294" t="str">
        <f t="shared" si="66"/>
        <v>×</v>
      </c>
      <c r="AG795" s="284" t="e">
        <f>D795&amp;I795&amp;#REF!</f>
        <v>#REF!</v>
      </c>
      <c r="AH795" s="285" t="e">
        <f>IF(#REF!="○", F795, "")</f>
        <v>#REF!</v>
      </c>
    </row>
    <row r="796" spans="1:34" ht="36.75" customHeight="1">
      <c r="A796" s="286">
        <f t="shared" si="67"/>
        <v>786</v>
      </c>
      <c r="B796" s="287" t="str">
        <f>IF(基本情報入力シート!B824="","",基本情報入力シート!B824)</f>
        <v/>
      </c>
      <c r="C796" s="288" t="str">
        <f>IF(基本情報入力シート!L824="","",基本情報入力シート!L824)</f>
        <v/>
      </c>
      <c r="D796" s="288" t="str">
        <f>IF(基本情報入力シート!Q824="","",基本情報入力シート!Q824)</f>
        <v/>
      </c>
      <c r="E796" s="288" t="str">
        <f>IF(基本情報入力シート!V824="","",基本情報入力シート!V824)</f>
        <v/>
      </c>
      <c r="F796" s="288" t="str">
        <f>IF(基本情報入力シート!W824="","",基本情報入力シート!W824)</f>
        <v/>
      </c>
      <c r="G796" s="288" t="str">
        <f>IF(基本情報入力シート!X824="","",基本情報入力シート!X824)</f>
        <v/>
      </c>
      <c r="H796" s="427" t="str">
        <f>IF(基本情報入力シート!Z824="","",基本情報入力シート!Z824)</f>
        <v/>
      </c>
      <c r="I796" s="428" t="str">
        <f>IF(基本情報入力シート!AC824&lt;&gt;"", 基本情報入力シート!AC824, "")</f>
        <v/>
      </c>
      <c r="J796" s="429" t="str">
        <f>IF(基本情報入力シート!AA824="","",基本情報入力シート!AA824)</f>
        <v/>
      </c>
      <c r="K796" s="56" t="str">
        <f>IF(基本情報入力シート!AB824="","",基本情報入力シート!AB824)</f>
        <v/>
      </c>
      <c r="L796" s="430" t="str">
        <f>IF(G796="","",VLOOKUP(G796,【参考】数式用!$A$3:$C$46,3,FALSE))</f>
        <v/>
      </c>
      <c r="M796" s="289" t="str">
        <f t="shared" si="63"/>
        <v/>
      </c>
      <c r="N796" s="259"/>
      <c r="O796" s="259"/>
      <c r="P796" s="259"/>
      <c r="Q796" s="213"/>
      <c r="R796" s="58"/>
      <c r="S796" s="683" t="str">
        <f t="shared" si="64"/>
        <v/>
      </c>
      <c r="T796" s="683"/>
      <c r="U796" s="683"/>
      <c r="V796" s="683"/>
      <c r="W796" s="683"/>
      <c r="X796" s="683"/>
      <c r="Y796" s="683"/>
      <c r="Z796" s="683"/>
      <c r="AA796" s="683"/>
      <c r="AB796" s="683"/>
      <c r="AC796" s="683"/>
      <c r="AE796" s="294" t="str">
        <f t="shared" si="65"/>
        <v/>
      </c>
      <c r="AF796" s="294" t="str">
        <f t="shared" si="66"/>
        <v>×</v>
      </c>
      <c r="AG796" s="284" t="e">
        <f>D796&amp;I796&amp;#REF!</f>
        <v>#REF!</v>
      </c>
      <c r="AH796" s="285" t="e">
        <f>IF(#REF!="○", F796, "")</f>
        <v>#REF!</v>
      </c>
    </row>
    <row r="797" spans="1:34" ht="36.75" customHeight="1">
      <c r="A797" s="286">
        <f t="shared" si="67"/>
        <v>787</v>
      </c>
      <c r="B797" s="287" t="str">
        <f>IF(基本情報入力シート!B825="","",基本情報入力シート!B825)</f>
        <v/>
      </c>
      <c r="C797" s="288" t="str">
        <f>IF(基本情報入力シート!L825="","",基本情報入力シート!L825)</f>
        <v/>
      </c>
      <c r="D797" s="288" t="str">
        <f>IF(基本情報入力シート!Q825="","",基本情報入力シート!Q825)</f>
        <v/>
      </c>
      <c r="E797" s="288" t="str">
        <f>IF(基本情報入力シート!V825="","",基本情報入力シート!V825)</f>
        <v/>
      </c>
      <c r="F797" s="288" t="str">
        <f>IF(基本情報入力シート!W825="","",基本情報入力シート!W825)</f>
        <v/>
      </c>
      <c r="G797" s="288" t="str">
        <f>IF(基本情報入力シート!X825="","",基本情報入力シート!X825)</f>
        <v/>
      </c>
      <c r="H797" s="427" t="str">
        <f>IF(基本情報入力シート!Z825="","",基本情報入力シート!Z825)</f>
        <v/>
      </c>
      <c r="I797" s="428" t="str">
        <f>IF(基本情報入力シート!AC825&lt;&gt;"", 基本情報入力シート!AC825, "")</f>
        <v/>
      </c>
      <c r="J797" s="429" t="str">
        <f>IF(基本情報入力シート!AA825="","",基本情報入力シート!AA825)</f>
        <v/>
      </c>
      <c r="K797" s="56" t="str">
        <f>IF(基本情報入力シート!AB825="","",基本情報入力シート!AB825)</f>
        <v/>
      </c>
      <c r="L797" s="430" t="str">
        <f>IF(G797="","",VLOOKUP(G797,【参考】数式用!$A$3:$C$46,3,FALSE))</f>
        <v/>
      </c>
      <c r="M797" s="289" t="str">
        <f t="shared" si="63"/>
        <v/>
      </c>
      <c r="N797" s="259"/>
      <c r="O797" s="259"/>
      <c r="P797" s="259"/>
      <c r="Q797" s="213"/>
      <c r="R797" s="58"/>
      <c r="S797" s="683" t="str">
        <f t="shared" si="64"/>
        <v/>
      </c>
      <c r="T797" s="683"/>
      <c r="U797" s="683"/>
      <c r="V797" s="683"/>
      <c r="W797" s="683"/>
      <c r="X797" s="683"/>
      <c r="Y797" s="683"/>
      <c r="Z797" s="683"/>
      <c r="AA797" s="683"/>
      <c r="AB797" s="683"/>
      <c r="AC797" s="683"/>
      <c r="AE797" s="294" t="str">
        <f t="shared" si="65"/>
        <v/>
      </c>
      <c r="AF797" s="294" t="str">
        <f t="shared" si="66"/>
        <v>×</v>
      </c>
      <c r="AG797" s="284" t="e">
        <f>D797&amp;I797&amp;#REF!</f>
        <v>#REF!</v>
      </c>
      <c r="AH797" s="285" t="e">
        <f>IF(#REF!="○", F797, "")</f>
        <v>#REF!</v>
      </c>
    </row>
    <row r="798" spans="1:34" ht="36.75" customHeight="1">
      <c r="A798" s="286">
        <f t="shared" si="67"/>
        <v>788</v>
      </c>
      <c r="B798" s="287" t="str">
        <f>IF(基本情報入力シート!B826="","",基本情報入力シート!B826)</f>
        <v/>
      </c>
      <c r="C798" s="288" t="str">
        <f>IF(基本情報入力シート!L826="","",基本情報入力シート!L826)</f>
        <v/>
      </c>
      <c r="D798" s="288" t="str">
        <f>IF(基本情報入力シート!Q826="","",基本情報入力シート!Q826)</f>
        <v/>
      </c>
      <c r="E798" s="288" t="str">
        <f>IF(基本情報入力シート!V826="","",基本情報入力シート!V826)</f>
        <v/>
      </c>
      <c r="F798" s="288" t="str">
        <f>IF(基本情報入力シート!W826="","",基本情報入力シート!W826)</f>
        <v/>
      </c>
      <c r="G798" s="288" t="str">
        <f>IF(基本情報入力シート!X826="","",基本情報入力シート!X826)</f>
        <v/>
      </c>
      <c r="H798" s="427" t="str">
        <f>IF(基本情報入力シート!Z826="","",基本情報入力シート!Z826)</f>
        <v/>
      </c>
      <c r="I798" s="428" t="str">
        <f>IF(基本情報入力シート!AC826&lt;&gt;"", 基本情報入力シート!AC826, "")</f>
        <v/>
      </c>
      <c r="J798" s="429" t="str">
        <f>IF(基本情報入力シート!AA826="","",基本情報入力シート!AA826)</f>
        <v/>
      </c>
      <c r="K798" s="56" t="str">
        <f>IF(基本情報入力シート!AB826="","",基本情報入力シート!AB826)</f>
        <v/>
      </c>
      <c r="L798" s="430" t="str">
        <f>IF(G798="","",VLOOKUP(G798,【参考】数式用!$A$3:$C$46,3,FALSE))</f>
        <v/>
      </c>
      <c r="M798" s="289" t="str">
        <f t="shared" si="63"/>
        <v/>
      </c>
      <c r="N798" s="259"/>
      <c r="O798" s="259"/>
      <c r="P798" s="259"/>
      <c r="Q798" s="213"/>
      <c r="R798" s="58"/>
      <c r="S798" s="683" t="str">
        <f t="shared" si="64"/>
        <v/>
      </c>
      <c r="T798" s="683"/>
      <c r="U798" s="683"/>
      <c r="V798" s="683"/>
      <c r="W798" s="683"/>
      <c r="X798" s="683"/>
      <c r="Y798" s="683"/>
      <c r="Z798" s="683"/>
      <c r="AA798" s="683"/>
      <c r="AB798" s="683"/>
      <c r="AC798" s="683"/>
      <c r="AE798" s="294" t="str">
        <f t="shared" si="65"/>
        <v/>
      </c>
      <c r="AF798" s="294" t="str">
        <f t="shared" si="66"/>
        <v>×</v>
      </c>
      <c r="AG798" s="284" t="e">
        <f>D798&amp;I798&amp;#REF!</f>
        <v>#REF!</v>
      </c>
      <c r="AH798" s="285" t="e">
        <f>IF(#REF!="○", F798, "")</f>
        <v>#REF!</v>
      </c>
    </row>
    <row r="799" spans="1:34" ht="36.75" customHeight="1">
      <c r="A799" s="286">
        <f t="shared" si="67"/>
        <v>789</v>
      </c>
      <c r="B799" s="287" t="str">
        <f>IF(基本情報入力シート!B827="","",基本情報入力シート!B827)</f>
        <v/>
      </c>
      <c r="C799" s="288" t="str">
        <f>IF(基本情報入力シート!L827="","",基本情報入力シート!L827)</f>
        <v/>
      </c>
      <c r="D799" s="288" t="str">
        <f>IF(基本情報入力シート!Q827="","",基本情報入力シート!Q827)</f>
        <v/>
      </c>
      <c r="E799" s="288" t="str">
        <f>IF(基本情報入力シート!V827="","",基本情報入力シート!V827)</f>
        <v/>
      </c>
      <c r="F799" s="288" t="str">
        <f>IF(基本情報入力シート!W827="","",基本情報入力シート!W827)</f>
        <v/>
      </c>
      <c r="G799" s="288" t="str">
        <f>IF(基本情報入力シート!X827="","",基本情報入力シート!X827)</f>
        <v/>
      </c>
      <c r="H799" s="427" t="str">
        <f>IF(基本情報入力シート!Z827="","",基本情報入力シート!Z827)</f>
        <v/>
      </c>
      <c r="I799" s="428" t="str">
        <f>IF(基本情報入力シート!AC827&lt;&gt;"", 基本情報入力シート!AC827, "")</f>
        <v/>
      </c>
      <c r="J799" s="429" t="str">
        <f>IF(基本情報入力シート!AA827="","",基本情報入力シート!AA827)</f>
        <v/>
      </c>
      <c r="K799" s="56" t="str">
        <f>IF(基本情報入力シート!AB827="","",基本情報入力シート!AB827)</f>
        <v/>
      </c>
      <c r="L799" s="430" t="str">
        <f>IF(G799="","",VLOOKUP(G799,【参考】数式用!$A$3:$C$46,3,FALSE))</f>
        <v/>
      </c>
      <c r="M799" s="289" t="str">
        <f t="shared" si="63"/>
        <v/>
      </c>
      <c r="N799" s="259"/>
      <c r="O799" s="259"/>
      <c r="P799" s="259"/>
      <c r="Q799" s="213"/>
      <c r="R799" s="58"/>
      <c r="S799" s="683" t="str">
        <f t="shared" si="64"/>
        <v/>
      </c>
      <c r="T799" s="683"/>
      <c r="U799" s="683"/>
      <c r="V799" s="683"/>
      <c r="W799" s="683"/>
      <c r="X799" s="683"/>
      <c r="Y799" s="683"/>
      <c r="Z799" s="683"/>
      <c r="AA799" s="683"/>
      <c r="AB799" s="683"/>
      <c r="AC799" s="683"/>
      <c r="AE799" s="294" t="str">
        <f t="shared" si="65"/>
        <v/>
      </c>
      <c r="AF799" s="294" t="str">
        <f t="shared" si="66"/>
        <v>×</v>
      </c>
      <c r="AG799" s="284" t="e">
        <f>D799&amp;I799&amp;#REF!</f>
        <v>#REF!</v>
      </c>
      <c r="AH799" s="285" t="e">
        <f>IF(#REF!="○", F799, "")</f>
        <v>#REF!</v>
      </c>
    </row>
    <row r="800" spans="1:34" ht="36.75" customHeight="1">
      <c r="A800" s="286">
        <f t="shared" si="67"/>
        <v>790</v>
      </c>
      <c r="B800" s="287" t="str">
        <f>IF(基本情報入力シート!B828="","",基本情報入力シート!B828)</f>
        <v/>
      </c>
      <c r="C800" s="288" t="str">
        <f>IF(基本情報入力シート!L828="","",基本情報入力シート!L828)</f>
        <v/>
      </c>
      <c r="D800" s="288" t="str">
        <f>IF(基本情報入力シート!Q828="","",基本情報入力シート!Q828)</f>
        <v/>
      </c>
      <c r="E800" s="288" t="str">
        <f>IF(基本情報入力シート!V828="","",基本情報入力シート!V828)</f>
        <v/>
      </c>
      <c r="F800" s="288" t="str">
        <f>IF(基本情報入力シート!W828="","",基本情報入力シート!W828)</f>
        <v/>
      </c>
      <c r="G800" s="288" t="str">
        <f>IF(基本情報入力シート!X828="","",基本情報入力シート!X828)</f>
        <v/>
      </c>
      <c r="H800" s="427" t="str">
        <f>IF(基本情報入力シート!Z828="","",基本情報入力シート!Z828)</f>
        <v/>
      </c>
      <c r="I800" s="428" t="str">
        <f>IF(基本情報入力シート!AC828&lt;&gt;"", 基本情報入力シート!AC828, "")</f>
        <v/>
      </c>
      <c r="J800" s="429" t="str">
        <f>IF(基本情報入力シート!AA828="","",基本情報入力シート!AA828)</f>
        <v/>
      </c>
      <c r="K800" s="56" t="str">
        <f>IF(基本情報入力シート!AB828="","",基本情報入力シート!AB828)</f>
        <v/>
      </c>
      <c r="L800" s="430" t="str">
        <f>IF(G800="","",VLOOKUP(G800,【参考】数式用!$A$3:$C$46,3,FALSE))</f>
        <v/>
      </c>
      <c r="M800" s="289" t="str">
        <f t="shared" si="63"/>
        <v/>
      </c>
      <c r="N800" s="259"/>
      <c r="O800" s="259"/>
      <c r="P800" s="259"/>
      <c r="Q800" s="213"/>
      <c r="R800" s="58"/>
      <c r="S800" s="683" t="str">
        <f t="shared" si="64"/>
        <v/>
      </c>
      <c r="T800" s="683"/>
      <c r="U800" s="683"/>
      <c r="V800" s="683"/>
      <c r="W800" s="683"/>
      <c r="X800" s="683"/>
      <c r="Y800" s="683"/>
      <c r="Z800" s="683"/>
      <c r="AA800" s="683"/>
      <c r="AB800" s="683"/>
      <c r="AC800" s="683"/>
      <c r="AE800" s="294" t="str">
        <f t="shared" si="65"/>
        <v/>
      </c>
      <c r="AF800" s="294" t="str">
        <f t="shared" si="66"/>
        <v>×</v>
      </c>
      <c r="AG800" s="284" t="e">
        <f>D800&amp;I800&amp;#REF!</f>
        <v>#REF!</v>
      </c>
      <c r="AH800" s="285" t="e">
        <f>IF(#REF!="○", F800, "")</f>
        <v>#REF!</v>
      </c>
    </row>
    <row r="801" spans="1:34" ht="36.75" customHeight="1">
      <c r="A801" s="286">
        <f t="shared" si="67"/>
        <v>791</v>
      </c>
      <c r="B801" s="287" t="str">
        <f>IF(基本情報入力シート!B829="","",基本情報入力シート!B829)</f>
        <v/>
      </c>
      <c r="C801" s="288" t="str">
        <f>IF(基本情報入力シート!L829="","",基本情報入力シート!L829)</f>
        <v/>
      </c>
      <c r="D801" s="288" t="str">
        <f>IF(基本情報入力シート!Q829="","",基本情報入力シート!Q829)</f>
        <v/>
      </c>
      <c r="E801" s="288" t="str">
        <f>IF(基本情報入力シート!V829="","",基本情報入力シート!V829)</f>
        <v/>
      </c>
      <c r="F801" s="288" t="str">
        <f>IF(基本情報入力シート!W829="","",基本情報入力シート!W829)</f>
        <v/>
      </c>
      <c r="G801" s="288" t="str">
        <f>IF(基本情報入力シート!X829="","",基本情報入力シート!X829)</f>
        <v/>
      </c>
      <c r="H801" s="427" t="str">
        <f>IF(基本情報入力シート!Z829="","",基本情報入力シート!Z829)</f>
        <v/>
      </c>
      <c r="I801" s="428" t="str">
        <f>IF(基本情報入力シート!AC829&lt;&gt;"", 基本情報入力シート!AC829, "")</f>
        <v/>
      </c>
      <c r="J801" s="429" t="str">
        <f>IF(基本情報入力シート!AA829="","",基本情報入力シート!AA829)</f>
        <v/>
      </c>
      <c r="K801" s="56" t="str">
        <f>IF(基本情報入力シート!AB829="","",基本情報入力シート!AB829)</f>
        <v/>
      </c>
      <c r="L801" s="430" t="str">
        <f>IF(G801="","",VLOOKUP(G801,【参考】数式用!$A$3:$C$46,3,FALSE))</f>
        <v/>
      </c>
      <c r="M801" s="289" t="str">
        <f t="shared" si="63"/>
        <v/>
      </c>
      <c r="N801" s="259"/>
      <c r="O801" s="259"/>
      <c r="P801" s="259"/>
      <c r="Q801" s="213"/>
      <c r="R801" s="58"/>
      <c r="S801" s="683" t="str">
        <f t="shared" si="64"/>
        <v/>
      </c>
      <c r="T801" s="683"/>
      <c r="U801" s="683"/>
      <c r="V801" s="683"/>
      <c r="W801" s="683"/>
      <c r="X801" s="683"/>
      <c r="Y801" s="683"/>
      <c r="Z801" s="683"/>
      <c r="AA801" s="683"/>
      <c r="AB801" s="683"/>
      <c r="AC801" s="683"/>
      <c r="AE801" s="294" t="str">
        <f t="shared" si="65"/>
        <v/>
      </c>
      <c r="AF801" s="294" t="str">
        <f t="shared" si="66"/>
        <v>×</v>
      </c>
      <c r="AG801" s="284" t="e">
        <f>D801&amp;I801&amp;#REF!</f>
        <v>#REF!</v>
      </c>
      <c r="AH801" s="285" t="e">
        <f>IF(#REF!="○", F801, "")</f>
        <v>#REF!</v>
      </c>
    </row>
    <row r="802" spans="1:34" ht="36.75" customHeight="1">
      <c r="A802" s="286">
        <f t="shared" si="67"/>
        <v>792</v>
      </c>
      <c r="B802" s="287" t="str">
        <f>IF(基本情報入力シート!B830="","",基本情報入力シート!B830)</f>
        <v/>
      </c>
      <c r="C802" s="288" t="str">
        <f>IF(基本情報入力シート!L830="","",基本情報入力シート!L830)</f>
        <v/>
      </c>
      <c r="D802" s="288" t="str">
        <f>IF(基本情報入力シート!Q830="","",基本情報入力シート!Q830)</f>
        <v/>
      </c>
      <c r="E802" s="288" t="str">
        <f>IF(基本情報入力シート!V830="","",基本情報入力シート!V830)</f>
        <v/>
      </c>
      <c r="F802" s="288" t="str">
        <f>IF(基本情報入力シート!W830="","",基本情報入力シート!W830)</f>
        <v/>
      </c>
      <c r="G802" s="288" t="str">
        <f>IF(基本情報入力シート!X830="","",基本情報入力シート!X830)</f>
        <v/>
      </c>
      <c r="H802" s="427" t="str">
        <f>IF(基本情報入力シート!Z830="","",基本情報入力シート!Z830)</f>
        <v/>
      </c>
      <c r="I802" s="428" t="str">
        <f>IF(基本情報入力シート!AC830&lt;&gt;"", 基本情報入力シート!AC830, "")</f>
        <v/>
      </c>
      <c r="J802" s="429" t="str">
        <f>IF(基本情報入力シート!AA830="","",基本情報入力シート!AA830)</f>
        <v/>
      </c>
      <c r="K802" s="56" t="str">
        <f>IF(基本情報入力シート!AB830="","",基本情報入力シート!AB830)</f>
        <v/>
      </c>
      <c r="L802" s="430" t="str">
        <f>IF(G802="","",VLOOKUP(G802,【参考】数式用!$A$3:$C$46,3,FALSE))</f>
        <v/>
      </c>
      <c r="M802" s="289" t="str">
        <f t="shared" si="63"/>
        <v/>
      </c>
      <c r="N802" s="259"/>
      <c r="O802" s="259"/>
      <c r="P802" s="259"/>
      <c r="Q802" s="213"/>
      <c r="R802" s="58"/>
      <c r="S802" s="683" t="str">
        <f t="shared" si="64"/>
        <v/>
      </c>
      <c r="T802" s="683"/>
      <c r="U802" s="683"/>
      <c r="V802" s="683"/>
      <c r="W802" s="683"/>
      <c r="X802" s="683"/>
      <c r="Y802" s="683"/>
      <c r="Z802" s="683"/>
      <c r="AA802" s="683"/>
      <c r="AB802" s="683"/>
      <c r="AC802" s="683"/>
      <c r="AE802" s="294" t="str">
        <f t="shared" si="65"/>
        <v/>
      </c>
      <c r="AF802" s="294" t="str">
        <f t="shared" si="66"/>
        <v>×</v>
      </c>
      <c r="AG802" s="284" t="e">
        <f>D802&amp;I802&amp;#REF!</f>
        <v>#REF!</v>
      </c>
      <c r="AH802" s="285" t="e">
        <f>IF(#REF!="○", F802, "")</f>
        <v>#REF!</v>
      </c>
    </row>
    <row r="803" spans="1:34" ht="36.75" customHeight="1">
      <c r="A803" s="286">
        <f t="shared" si="67"/>
        <v>793</v>
      </c>
      <c r="B803" s="287" t="str">
        <f>IF(基本情報入力シート!B831="","",基本情報入力シート!B831)</f>
        <v/>
      </c>
      <c r="C803" s="288" t="str">
        <f>IF(基本情報入力シート!L831="","",基本情報入力シート!L831)</f>
        <v/>
      </c>
      <c r="D803" s="288" t="str">
        <f>IF(基本情報入力シート!Q831="","",基本情報入力シート!Q831)</f>
        <v/>
      </c>
      <c r="E803" s="288" t="str">
        <f>IF(基本情報入力シート!V831="","",基本情報入力シート!V831)</f>
        <v/>
      </c>
      <c r="F803" s="288" t="str">
        <f>IF(基本情報入力シート!W831="","",基本情報入力シート!W831)</f>
        <v/>
      </c>
      <c r="G803" s="288" t="str">
        <f>IF(基本情報入力シート!X831="","",基本情報入力シート!X831)</f>
        <v/>
      </c>
      <c r="H803" s="427" t="str">
        <f>IF(基本情報入力シート!Z831="","",基本情報入力シート!Z831)</f>
        <v/>
      </c>
      <c r="I803" s="428" t="str">
        <f>IF(基本情報入力シート!AC831&lt;&gt;"", 基本情報入力シート!AC831, "")</f>
        <v/>
      </c>
      <c r="J803" s="429" t="str">
        <f>IF(基本情報入力シート!AA831="","",基本情報入力シート!AA831)</f>
        <v/>
      </c>
      <c r="K803" s="56" t="str">
        <f>IF(基本情報入力シート!AB831="","",基本情報入力シート!AB831)</f>
        <v/>
      </c>
      <c r="L803" s="430" t="str">
        <f>IF(G803="","",VLOOKUP(G803,【参考】数式用!$A$3:$C$46,3,FALSE))</f>
        <v/>
      </c>
      <c r="M803" s="289" t="str">
        <f t="shared" si="63"/>
        <v/>
      </c>
      <c r="N803" s="259"/>
      <c r="O803" s="259"/>
      <c r="P803" s="259"/>
      <c r="Q803" s="213"/>
      <c r="R803" s="58"/>
      <c r="S803" s="683" t="str">
        <f t="shared" si="64"/>
        <v/>
      </c>
      <c r="T803" s="683"/>
      <c r="U803" s="683"/>
      <c r="V803" s="683"/>
      <c r="W803" s="683"/>
      <c r="X803" s="683"/>
      <c r="Y803" s="683"/>
      <c r="Z803" s="683"/>
      <c r="AA803" s="683"/>
      <c r="AB803" s="683"/>
      <c r="AC803" s="683"/>
      <c r="AE803" s="294" t="str">
        <f t="shared" si="65"/>
        <v/>
      </c>
      <c r="AF803" s="294" t="str">
        <f t="shared" si="66"/>
        <v>×</v>
      </c>
      <c r="AG803" s="284" t="e">
        <f>D803&amp;I803&amp;#REF!</f>
        <v>#REF!</v>
      </c>
      <c r="AH803" s="285" t="e">
        <f>IF(#REF!="○", F803, "")</f>
        <v>#REF!</v>
      </c>
    </row>
    <row r="804" spans="1:34" ht="36.75" customHeight="1">
      <c r="A804" s="286">
        <f t="shared" si="67"/>
        <v>794</v>
      </c>
      <c r="B804" s="287" t="str">
        <f>IF(基本情報入力シート!B832="","",基本情報入力シート!B832)</f>
        <v/>
      </c>
      <c r="C804" s="288" t="str">
        <f>IF(基本情報入力シート!L832="","",基本情報入力シート!L832)</f>
        <v/>
      </c>
      <c r="D804" s="288" t="str">
        <f>IF(基本情報入力シート!Q832="","",基本情報入力シート!Q832)</f>
        <v/>
      </c>
      <c r="E804" s="288" t="str">
        <f>IF(基本情報入力シート!V832="","",基本情報入力シート!V832)</f>
        <v/>
      </c>
      <c r="F804" s="288" t="str">
        <f>IF(基本情報入力シート!W832="","",基本情報入力シート!W832)</f>
        <v/>
      </c>
      <c r="G804" s="288" t="str">
        <f>IF(基本情報入力シート!X832="","",基本情報入力シート!X832)</f>
        <v/>
      </c>
      <c r="H804" s="427" t="str">
        <f>IF(基本情報入力シート!Z832="","",基本情報入力シート!Z832)</f>
        <v/>
      </c>
      <c r="I804" s="428" t="str">
        <f>IF(基本情報入力シート!AC832&lt;&gt;"", 基本情報入力シート!AC832, "")</f>
        <v/>
      </c>
      <c r="J804" s="429" t="str">
        <f>IF(基本情報入力シート!AA832="","",基本情報入力シート!AA832)</f>
        <v/>
      </c>
      <c r="K804" s="56" t="str">
        <f>IF(基本情報入力シート!AB832="","",基本情報入力シート!AB832)</f>
        <v/>
      </c>
      <c r="L804" s="430" t="str">
        <f>IF(G804="","",VLOOKUP(G804,【参考】数式用!$A$3:$C$46,3,FALSE))</f>
        <v/>
      </c>
      <c r="M804" s="289" t="str">
        <f t="shared" si="63"/>
        <v/>
      </c>
      <c r="N804" s="259"/>
      <c r="O804" s="259"/>
      <c r="P804" s="259"/>
      <c r="Q804" s="213"/>
      <c r="R804" s="58"/>
      <c r="S804" s="683" t="str">
        <f t="shared" si="64"/>
        <v/>
      </c>
      <c r="T804" s="683"/>
      <c r="U804" s="683"/>
      <c r="V804" s="683"/>
      <c r="W804" s="683"/>
      <c r="X804" s="683"/>
      <c r="Y804" s="683"/>
      <c r="Z804" s="683"/>
      <c r="AA804" s="683"/>
      <c r="AB804" s="683"/>
      <c r="AC804" s="683"/>
      <c r="AE804" s="294" t="str">
        <f t="shared" si="65"/>
        <v/>
      </c>
      <c r="AF804" s="294" t="str">
        <f t="shared" si="66"/>
        <v>×</v>
      </c>
      <c r="AG804" s="284" t="e">
        <f>D804&amp;I804&amp;#REF!</f>
        <v>#REF!</v>
      </c>
      <c r="AH804" s="285" t="e">
        <f>IF(#REF!="○", F804, "")</f>
        <v>#REF!</v>
      </c>
    </row>
    <row r="805" spans="1:34" ht="36.75" customHeight="1">
      <c r="A805" s="286">
        <f t="shared" si="67"/>
        <v>795</v>
      </c>
      <c r="B805" s="287" t="str">
        <f>IF(基本情報入力シート!B833="","",基本情報入力シート!B833)</f>
        <v/>
      </c>
      <c r="C805" s="288" t="str">
        <f>IF(基本情報入力シート!L833="","",基本情報入力シート!L833)</f>
        <v/>
      </c>
      <c r="D805" s="288" t="str">
        <f>IF(基本情報入力シート!Q833="","",基本情報入力シート!Q833)</f>
        <v/>
      </c>
      <c r="E805" s="288" t="str">
        <f>IF(基本情報入力シート!V833="","",基本情報入力シート!V833)</f>
        <v/>
      </c>
      <c r="F805" s="288" t="str">
        <f>IF(基本情報入力シート!W833="","",基本情報入力シート!W833)</f>
        <v/>
      </c>
      <c r="G805" s="288" t="str">
        <f>IF(基本情報入力シート!X833="","",基本情報入力シート!X833)</f>
        <v/>
      </c>
      <c r="H805" s="427" t="str">
        <f>IF(基本情報入力シート!Z833="","",基本情報入力シート!Z833)</f>
        <v/>
      </c>
      <c r="I805" s="428" t="str">
        <f>IF(基本情報入力シート!AC833&lt;&gt;"", 基本情報入力シート!AC833, "")</f>
        <v/>
      </c>
      <c r="J805" s="429" t="str">
        <f>IF(基本情報入力シート!AA833="","",基本情報入力シート!AA833)</f>
        <v/>
      </c>
      <c r="K805" s="56" t="str">
        <f>IF(基本情報入力シート!AB833="","",基本情報入力シート!AB833)</f>
        <v/>
      </c>
      <c r="L805" s="430" t="str">
        <f>IF(G805="","",VLOOKUP(G805,【参考】数式用!$A$3:$C$46,3,FALSE))</f>
        <v/>
      </c>
      <c r="M805" s="289" t="str">
        <f t="shared" si="63"/>
        <v/>
      </c>
      <c r="N805" s="259"/>
      <c r="O805" s="259"/>
      <c r="P805" s="259"/>
      <c r="Q805" s="213"/>
      <c r="R805" s="58"/>
      <c r="S805" s="683" t="str">
        <f t="shared" si="64"/>
        <v/>
      </c>
      <c r="T805" s="683"/>
      <c r="U805" s="683"/>
      <c r="V805" s="683"/>
      <c r="W805" s="683"/>
      <c r="X805" s="683"/>
      <c r="Y805" s="683"/>
      <c r="Z805" s="683"/>
      <c r="AA805" s="683"/>
      <c r="AB805" s="683"/>
      <c r="AC805" s="683"/>
      <c r="AE805" s="294" t="str">
        <f t="shared" si="65"/>
        <v/>
      </c>
      <c r="AF805" s="294" t="str">
        <f t="shared" si="66"/>
        <v>×</v>
      </c>
      <c r="AG805" s="284" t="e">
        <f>D805&amp;I805&amp;#REF!</f>
        <v>#REF!</v>
      </c>
      <c r="AH805" s="285" t="e">
        <f>IF(#REF!="○", F805, "")</f>
        <v>#REF!</v>
      </c>
    </row>
    <row r="806" spans="1:34" ht="36.75" customHeight="1">
      <c r="A806" s="286">
        <f t="shared" si="67"/>
        <v>796</v>
      </c>
      <c r="B806" s="287" t="str">
        <f>IF(基本情報入力シート!B834="","",基本情報入力シート!B834)</f>
        <v/>
      </c>
      <c r="C806" s="288" t="str">
        <f>IF(基本情報入力シート!L834="","",基本情報入力シート!L834)</f>
        <v/>
      </c>
      <c r="D806" s="288" t="str">
        <f>IF(基本情報入力シート!Q834="","",基本情報入力シート!Q834)</f>
        <v/>
      </c>
      <c r="E806" s="288" t="str">
        <f>IF(基本情報入力シート!V834="","",基本情報入力シート!V834)</f>
        <v/>
      </c>
      <c r="F806" s="288" t="str">
        <f>IF(基本情報入力シート!W834="","",基本情報入力シート!W834)</f>
        <v/>
      </c>
      <c r="G806" s="288" t="str">
        <f>IF(基本情報入力シート!X834="","",基本情報入力シート!X834)</f>
        <v/>
      </c>
      <c r="H806" s="427" t="str">
        <f>IF(基本情報入力シート!Z834="","",基本情報入力シート!Z834)</f>
        <v/>
      </c>
      <c r="I806" s="428" t="str">
        <f>IF(基本情報入力シート!AC834&lt;&gt;"", 基本情報入力シート!AC834, "")</f>
        <v/>
      </c>
      <c r="J806" s="429" t="str">
        <f>IF(基本情報入力シート!AA834="","",基本情報入力シート!AA834)</f>
        <v/>
      </c>
      <c r="K806" s="56" t="str">
        <f>IF(基本情報入力シート!AB834="","",基本情報入力シート!AB834)</f>
        <v/>
      </c>
      <c r="L806" s="430" t="str">
        <f>IF(G806="","",VLOOKUP(G806,【参考】数式用!$A$3:$C$46,3,FALSE))</f>
        <v/>
      </c>
      <c r="M806" s="289" t="str">
        <f t="shared" si="63"/>
        <v/>
      </c>
      <c r="N806" s="259"/>
      <c r="O806" s="259"/>
      <c r="P806" s="259"/>
      <c r="Q806" s="213"/>
      <c r="R806" s="58"/>
      <c r="S806" s="683" t="str">
        <f t="shared" si="64"/>
        <v/>
      </c>
      <c r="T806" s="683"/>
      <c r="U806" s="683"/>
      <c r="V806" s="683"/>
      <c r="W806" s="683"/>
      <c r="X806" s="683"/>
      <c r="Y806" s="683"/>
      <c r="Z806" s="683"/>
      <c r="AA806" s="683"/>
      <c r="AB806" s="683"/>
      <c r="AC806" s="683"/>
      <c r="AE806" s="294" t="str">
        <f t="shared" si="65"/>
        <v/>
      </c>
      <c r="AF806" s="294" t="str">
        <f t="shared" si="66"/>
        <v>×</v>
      </c>
      <c r="AG806" s="284" t="e">
        <f>D806&amp;I806&amp;#REF!</f>
        <v>#REF!</v>
      </c>
      <c r="AH806" s="285" t="e">
        <f>IF(#REF!="○", F806, "")</f>
        <v>#REF!</v>
      </c>
    </row>
    <row r="807" spans="1:34" ht="36.75" customHeight="1">
      <c r="A807" s="286">
        <f t="shared" si="67"/>
        <v>797</v>
      </c>
      <c r="B807" s="287" t="str">
        <f>IF(基本情報入力シート!B835="","",基本情報入力シート!B835)</f>
        <v/>
      </c>
      <c r="C807" s="288" t="str">
        <f>IF(基本情報入力シート!L835="","",基本情報入力シート!L835)</f>
        <v/>
      </c>
      <c r="D807" s="288" t="str">
        <f>IF(基本情報入力シート!Q835="","",基本情報入力シート!Q835)</f>
        <v/>
      </c>
      <c r="E807" s="288" t="str">
        <f>IF(基本情報入力シート!V835="","",基本情報入力シート!V835)</f>
        <v/>
      </c>
      <c r="F807" s="288" t="str">
        <f>IF(基本情報入力シート!W835="","",基本情報入力シート!W835)</f>
        <v/>
      </c>
      <c r="G807" s="288" t="str">
        <f>IF(基本情報入力シート!X835="","",基本情報入力シート!X835)</f>
        <v/>
      </c>
      <c r="H807" s="427" t="str">
        <f>IF(基本情報入力シート!Z835="","",基本情報入力シート!Z835)</f>
        <v/>
      </c>
      <c r="I807" s="428" t="str">
        <f>IF(基本情報入力シート!AC835&lt;&gt;"", 基本情報入力シート!AC835, "")</f>
        <v/>
      </c>
      <c r="J807" s="429" t="str">
        <f>IF(基本情報入力シート!AA835="","",基本情報入力シート!AA835)</f>
        <v/>
      </c>
      <c r="K807" s="56" t="str">
        <f>IF(基本情報入力シート!AB835="","",基本情報入力シート!AB835)</f>
        <v/>
      </c>
      <c r="L807" s="430" t="str">
        <f>IF(G807="","",VLOOKUP(G807,【参考】数式用!$A$3:$C$46,3,FALSE))</f>
        <v/>
      </c>
      <c r="M807" s="289" t="str">
        <f t="shared" si="63"/>
        <v/>
      </c>
      <c r="N807" s="259"/>
      <c r="O807" s="259"/>
      <c r="P807" s="259"/>
      <c r="Q807" s="213"/>
      <c r="R807" s="58"/>
      <c r="S807" s="683" t="str">
        <f t="shared" si="64"/>
        <v/>
      </c>
      <c r="T807" s="683"/>
      <c r="U807" s="683"/>
      <c r="V807" s="683"/>
      <c r="W807" s="683"/>
      <c r="X807" s="683"/>
      <c r="Y807" s="683"/>
      <c r="Z807" s="683"/>
      <c r="AA807" s="683"/>
      <c r="AB807" s="683"/>
      <c r="AC807" s="683"/>
      <c r="AE807" s="294" t="str">
        <f t="shared" si="65"/>
        <v/>
      </c>
      <c r="AF807" s="294" t="str">
        <f t="shared" si="66"/>
        <v>×</v>
      </c>
      <c r="AG807" s="284" t="e">
        <f>D807&amp;I807&amp;#REF!</f>
        <v>#REF!</v>
      </c>
      <c r="AH807" s="285" t="e">
        <f>IF(#REF!="○", F807, "")</f>
        <v>#REF!</v>
      </c>
    </row>
    <row r="808" spans="1:34" ht="36.75" customHeight="1">
      <c r="A808" s="286">
        <f t="shared" si="67"/>
        <v>798</v>
      </c>
      <c r="B808" s="287" t="str">
        <f>IF(基本情報入力シート!B836="","",基本情報入力シート!B836)</f>
        <v/>
      </c>
      <c r="C808" s="288" t="str">
        <f>IF(基本情報入力シート!L836="","",基本情報入力シート!L836)</f>
        <v/>
      </c>
      <c r="D808" s="288" t="str">
        <f>IF(基本情報入力シート!Q836="","",基本情報入力シート!Q836)</f>
        <v/>
      </c>
      <c r="E808" s="288" t="str">
        <f>IF(基本情報入力シート!V836="","",基本情報入力シート!V836)</f>
        <v/>
      </c>
      <c r="F808" s="288" t="str">
        <f>IF(基本情報入力シート!W836="","",基本情報入力シート!W836)</f>
        <v/>
      </c>
      <c r="G808" s="288" t="str">
        <f>IF(基本情報入力シート!X836="","",基本情報入力シート!X836)</f>
        <v/>
      </c>
      <c r="H808" s="427" t="str">
        <f>IF(基本情報入力シート!Z836="","",基本情報入力シート!Z836)</f>
        <v/>
      </c>
      <c r="I808" s="428" t="str">
        <f>IF(基本情報入力シート!AC836&lt;&gt;"", 基本情報入力シート!AC836, "")</f>
        <v/>
      </c>
      <c r="J808" s="429" t="str">
        <f>IF(基本情報入力シート!AA836="","",基本情報入力シート!AA836)</f>
        <v/>
      </c>
      <c r="K808" s="56" t="str">
        <f>IF(基本情報入力シート!AB836="","",基本情報入力シート!AB836)</f>
        <v/>
      </c>
      <c r="L808" s="430" t="str">
        <f>IF(G808="","",VLOOKUP(G808,【参考】数式用!$A$3:$C$46,3,FALSE))</f>
        <v/>
      </c>
      <c r="M808" s="289" t="str">
        <f t="shared" si="63"/>
        <v/>
      </c>
      <c r="N808" s="259"/>
      <c r="O808" s="259"/>
      <c r="P808" s="259"/>
      <c r="Q808" s="213"/>
      <c r="R808" s="58"/>
      <c r="S808" s="683" t="str">
        <f t="shared" si="64"/>
        <v/>
      </c>
      <c r="T808" s="683"/>
      <c r="U808" s="683"/>
      <c r="V808" s="683"/>
      <c r="W808" s="683"/>
      <c r="X808" s="683"/>
      <c r="Y808" s="683"/>
      <c r="Z808" s="683"/>
      <c r="AA808" s="683"/>
      <c r="AB808" s="683"/>
      <c r="AC808" s="683"/>
      <c r="AE808" s="294" t="str">
        <f t="shared" si="65"/>
        <v/>
      </c>
      <c r="AF808" s="294" t="str">
        <f t="shared" si="66"/>
        <v>×</v>
      </c>
      <c r="AG808" s="284" t="e">
        <f>D808&amp;I808&amp;#REF!</f>
        <v>#REF!</v>
      </c>
      <c r="AH808" s="285" t="e">
        <f>IF(#REF!="○", F808, "")</f>
        <v>#REF!</v>
      </c>
    </row>
    <row r="809" spans="1:34" ht="36.75" customHeight="1">
      <c r="A809" s="286">
        <f t="shared" si="67"/>
        <v>799</v>
      </c>
      <c r="B809" s="287" t="str">
        <f>IF(基本情報入力シート!B837="","",基本情報入力シート!B837)</f>
        <v/>
      </c>
      <c r="C809" s="288" t="str">
        <f>IF(基本情報入力シート!L837="","",基本情報入力シート!L837)</f>
        <v/>
      </c>
      <c r="D809" s="288" t="str">
        <f>IF(基本情報入力シート!Q837="","",基本情報入力シート!Q837)</f>
        <v/>
      </c>
      <c r="E809" s="288" t="str">
        <f>IF(基本情報入力シート!V837="","",基本情報入力シート!V837)</f>
        <v/>
      </c>
      <c r="F809" s="288" t="str">
        <f>IF(基本情報入力シート!W837="","",基本情報入力シート!W837)</f>
        <v/>
      </c>
      <c r="G809" s="288" t="str">
        <f>IF(基本情報入力シート!X837="","",基本情報入力シート!X837)</f>
        <v/>
      </c>
      <c r="H809" s="427" t="str">
        <f>IF(基本情報入力シート!Z837="","",基本情報入力シート!Z837)</f>
        <v/>
      </c>
      <c r="I809" s="428" t="str">
        <f>IF(基本情報入力シート!AC837&lt;&gt;"", 基本情報入力シート!AC837, "")</f>
        <v/>
      </c>
      <c r="J809" s="429" t="str">
        <f>IF(基本情報入力シート!AA837="","",基本情報入力シート!AA837)</f>
        <v/>
      </c>
      <c r="K809" s="56" t="str">
        <f>IF(基本情報入力シート!AB837="","",基本情報入力シート!AB837)</f>
        <v/>
      </c>
      <c r="L809" s="430" t="str">
        <f>IF(G809="","",VLOOKUP(G809,【参考】数式用!$A$3:$C$46,3,FALSE))</f>
        <v/>
      </c>
      <c r="M809" s="289" t="str">
        <f t="shared" si="63"/>
        <v/>
      </c>
      <c r="N809" s="259"/>
      <c r="O809" s="259"/>
      <c r="P809" s="259"/>
      <c r="Q809" s="213"/>
      <c r="R809" s="58"/>
      <c r="S809" s="683" t="str">
        <f t="shared" si="64"/>
        <v/>
      </c>
      <c r="T809" s="683"/>
      <c r="U809" s="683"/>
      <c r="V809" s="683"/>
      <c r="W809" s="683"/>
      <c r="X809" s="683"/>
      <c r="Y809" s="683"/>
      <c r="Z809" s="683"/>
      <c r="AA809" s="683"/>
      <c r="AB809" s="683"/>
      <c r="AC809" s="683"/>
      <c r="AE809" s="294" t="str">
        <f t="shared" si="65"/>
        <v/>
      </c>
      <c r="AF809" s="294" t="str">
        <f t="shared" si="66"/>
        <v>×</v>
      </c>
      <c r="AG809" s="284" t="e">
        <f>D809&amp;I809&amp;#REF!</f>
        <v>#REF!</v>
      </c>
      <c r="AH809" s="285" t="e">
        <f>IF(#REF!="○", F809, "")</f>
        <v>#REF!</v>
      </c>
    </row>
    <row r="810" spans="1:34" ht="36.75" customHeight="1">
      <c r="A810" s="286">
        <f t="shared" si="67"/>
        <v>800</v>
      </c>
      <c r="B810" s="287" t="str">
        <f>IF(基本情報入力シート!B838="","",基本情報入力シート!B838)</f>
        <v/>
      </c>
      <c r="C810" s="288" t="str">
        <f>IF(基本情報入力シート!L838="","",基本情報入力シート!L838)</f>
        <v/>
      </c>
      <c r="D810" s="288" t="str">
        <f>IF(基本情報入力シート!Q838="","",基本情報入力シート!Q838)</f>
        <v/>
      </c>
      <c r="E810" s="288" t="str">
        <f>IF(基本情報入力シート!V838="","",基本情報入力シート!V838)</f>
        <v/>
      </c>
      <c r="F810" s="288" t="str">
        <f>IF(基本情報入力シート!W838="","",基本情報入力シート!W838)</f>
        <v/>
      </c>
      <c r="G810" s="288" t="str">
        <f>IF(基本情報入力シート!X838="","",基本情報入力シート!X838)</f>
        <v/>
      </c>
      <c r="H810" s="427" t="str">
        <f>IF(基本情報入力シート!Z838="","",基本情報入力シート!Z838)</f>
        <v/>
      </c>
      <c r="I810" s="428" t="str">
        <f>IF(基本情報入力シート!AC838&lt;&gt;"", 基本情報入力シート!AC838, "")</f>
        <v/>
      </c>
      <c r="J810" s="429" t="str">
        <f>IF(基本情報入力シート!AA838="","",基本情報入力シート!AA838)</f>
        <v/>
      </c>
      <c r="K810" s="56" t="str">
        <f>IF(基本情報入力シート!AB838="","",基本情報入力シート!AB838)</f>
        <v/>
      </c>
      <c r="L810" s="430" t="str">
        <f>IF(G810="","",VLOOKUP(G810,【参考】数式用!$A$3:$C$46,3,FALSE))</f>
        <v/>
      </c>
      <c r="M810" s="289" t="str">
        <f t="shared" si="63"/>
        <v/>
      </c>
      <c r="N810" s="259"/>
      <c r="O810" s="259"/>
      <c r="P810" s="259"/>
      <c r="Q810" s="213"/>
      <c r="R810" s="58"/>
      <c r="S810" s="683" t="str">
        <f t="shared" si="64"/>
        <v/>
      </c>
      <c r="T810" s="683"/>
      <c r="U810" s="683"/>
      <c r="V810" s="683"/>
      <c r="W810" s="683"/>
      <c r="X810" s="683"/>
      <c r="Y810" s="683"/>
      <c r="Z810" s="683"/>
      <c r="AA810" s="683"/>
      <c r="AB810" s="683"/>
      <c r="AC810" s="683"/>
      <c r="AE810" s="294" t="str">
        <f t="shared" si="65"/>
        <v/>
      </c>
      <c r="AF810" s="294" t="str">
        <f t="shared" si="66"/>
        <v>×</v>
      </c>
      <c r="AG810" s="284" t="e">
        <f>D810&amp;I810&amp;#REF!</f>
        <v>#REF!</v>
      </c>
      <c r="AH810" s="285" t="e">
        <f>IF(#REF!="○", F810, "")</f>
        <v>#REF!</v>
      </c>
    </row>
    <row r="811" spans="1:34" ht="36.75" customHeight="1">
      <c r="A811" s="286">
        <f t="shared" si="67"/>
        <v>801</v>
      </c>
      <c r="B811" s="287" t="str">
        <f>IF(基本情報入力シート!B839="","",基本情報入力シート!B839)</f>
        <v/>
      </c>
      <c r="C811" s="288" t="str">
        <f>IF(基本情報入力シート!L839="","",基本情報入力シート!L839)</f>
        <v/>
      </c>
      <c r="D811" s="288" t="str">
        <f>IF(基本情報入力シート!Q839="","",基本情報入力シート!Q839)</f>
        <v/>
      </c>
      <c r="E811" s="288" t="str">
        <f>IF(基本情報入力シート!V839="","",基本情報入力シート!V839)</f>
        <v/>
      </c>
      <c r="F811" s="288" t="str">
        <f>IF(基本情報入力シート!W839="","",基本情報入力シート!W839)</f>
        <v/>
      </c>
      <c r="G811" s="288" t="str">
        <f>IF(基本情報入力シート!X839="","",基本情報入力シート!X839)</f>
        <v/>
      </c>
      <c r="H811" s="427" t="str">
        <f>IF(基本情報入力シート!Z839="","",基本情報入力シート!Z839)</f>
        <v/>
      </c>
      <c r="I811" s="428" t="str">
        <f>IF(基本情報入力シート!AC839&lt;&gt;"", 基本情報入力シート!AC839, "")</f>
        <v/>
      </c>
      <c r="J811" s="429" t="str">
        <f>IF(基本情報入力シート!AA839="","",基本情報入力シート!AA839)</f>
        <v/>
      </c>
      <c r="K811" s="56" t="str">
        <f>IF(基本情報入力シート!AB839="","",基本情報入力シート!AB839)</f>
        <v/>
      </c>
      <c r="L811" s="430" t="str">
        <f>IF(G811="","",VLOOKUP(G811,【参考】数式用!$A$3:$C$46,3,FALSE))</f>
        <v/>
      </c>
      <c r="M811" s="289" t="str">
        <f t="shared" si="63"/>
        <v/>
      </c>
      <c r="N811" s="259"/>
      <c r="O811" s="259"/>
      <c r="P811" s="259"/>
      <c r="Q811" s="213"/>
      <c r="R811" s="58"/>
      <c r="S811" s="683" t="str">
        <f t="shared" si="64"/>
        <v/>
      </c>
      <c r="T811" s="683"/>
      <c r="U811" s="683"/>
      <c r="V811" s="683"/>
      <c r="W811" s="683"/>
      <c r="X811" s="683"/>
      <c r="Y811" s="683"/>
      <c r="Z811" s="683"/>
      <c r="AA811" s="683"/>
      <c r="AB811" s="683"/>
      <c r="AC811" s="683"/>
      <c r="AE811" s="294" t="str">
        <f t="shared" si="65"/>
        <v/>
      </c>
      <c r="AF811" s="294" t="str">
        <f t="shared" si="66"/>
        <v>×</v>
      </c>
      <c r="AG811" s="284" t="e">
        <f>D811&amp;I811&amp;#REF!</f>
        <v>#REF!</v>
      </c>
      <c r="AH811" s="285" t="e">
        <f>IF(#REF!="○", F811, "")</f>
        <v>#REF!</v>
      </c>
    </row>
    <row r="812" spans="1:34" ht="36.75" customHeight="1">
      <c r="A812" s="286">
        <f t="shared" si="67"/>
        <v>802</v>
      </c>
      <c r="B812" s="287" t="str">
        <f>IF(基本情報入力シート!B840="","",基本情報入力シート!B840)</f>
        <v/>
      </c>
      <c r="C812" s="288" t="str">
        <f>IF(基本情報入力シート!L840="","",基本情報入力シート!L840)</f>
        <v/>
      </c>
      <c r="D812" s="288" t="str">
        <f>IF(基本情報入力シート!Q840="","",基本情報入力シート!Q840)</f>
        <v/>
      </c>
      <c r="E812" s="288" t="str">
        <f>IF(基本情報入力シート!V840="","",基本情報入力シート!V840)</f>
        <v/>
      </c>
      <c r="F812" s="288" t="str">
        <f>IF(基本情報入力シート!W840="","",基本情報入力シート!W840)</f>
        <v/>
      </c>
      <c r="G812" s="288" t="str">
        <f>IF(基本情報入力シート!X840="","",基本情報入力シート!X840)</f>
        <v/>
      </c>
      <c r="H812" s="427" t="str">
        <f>IF(基本情報入力シート!Z840="","",基本情報入力シート!Z840)</f>
        <v/>
      </c>
      <c r="I812" s="428" t="str">
        <f>IF(基本情報入力シート!AC840&lt;&gt;"", 基本情報入力シート!AC840, "")</f>
        <v/>
      </c>
      <c r="J812" s="429" t="str">
        <f>IF(基本情報入力シート!AA840="","",基本情報入力シート!AA840)</f>
        <v/>
      </c>
      <c r="K812" s="56" t="str">
        <f>IF(基本情報入力シート!AB840="","",基本情報入力シート!AB840)</f>
        <v/>
      </c>
      <c r="L812" s="430" t="str">
        <f>IF(G812="","",VLOOKUP(G812,【参考】数式用!$A$3:$C$46,3,FALSE))</f>
        <v/>
      </c>
      <c r="M812" s="289" t="str">
        <f t="shared" si="63"/>
        <v/>
      </c>
      <c r="N812" s="259"/>
      <c r="O812" s="259"/>
      <c r="P812" s="259"/>
      <c r="Q812" s="213"/>
      <c r="R812" s="58"/>
      <c r="S812" s="683" t="str">
        <f t="shared" si="64"/>
        <v/>
      </c>
      <c r="T812" s="683"/>
      <c r="U812" s="683"/>
      <c r="V812" s="683"/>
      <c r="W812" s="683"/>
      <c r="X812" s="683"/>
      <c r="Y812" s="683"/>
      <c r="Z812" s="683"/>
      <c r="AA812" s="683"/>
      <c r="AB812" s="683"/>
      <c r="AC812" s="683"/>
      <c r="AE812" s="294" t="str">
        <f t="shared" si="65"/>
        <v/>
      </c>
      <c r="AF812" s="294" t="str">
        <f t="shared" si="66"/>
        <v>×</v>
      </c>
      <c r="AG812" s="284" t="e">
        <f>D812&amp;I812&amp;#REF!</f>
        <v>#REF!</v>
      </c>
      <c r="AH812" s="285" t="e">
        <f>IF(#REF!="○", F812, "")</f>
        <v>#REF!</v>
      </c>
    </row>
    <row r="813" spans="1:34" ht="36.75" customHeight="1">
      <c r="A813" s="286">
        <f t="shared" si="67"/>
        <v>803</v>
      </c>
      <c r="B813" s="287" t="str">
        <f>IF(基本情報入力シート!B841="","",基本情報入力シート!B841)</f>
        <v/>
      </c>
      <c r="C813" s="288" t="str">
        <f>IF(基本情報入力シート!L841="","",基本情報入力シート!L841)</f>
        <v/>
      </c>
      <c r="D813" s="288" t="str">
        <f>IF(基本情報入力シート!Q841="","",基本情報入力シート!Q841)</f>
        <v/>
      </c>
      <c r="E813" s="288" t="str">
        <f>IF(基本情報入力シート!V841="","",基本情報入力シート!V841)</f>
        <v/>
      </c>
      <c r="F813" s="288" t="str">
        <f>IF(基本情報入力シート!W841="","",基本情報入力シート!W841)</f>
        <v/>
      </c>
      <c r="G813" s="288" t="str">
        <f>IF(基本情報入力シート!X841="","",基本情報入力シート!X841)</f>
        <v/>
      </c>
      <c r="H813" s="427" t="str">
        <f>IF(基本情報入力シート!Z841="","",基本情報入力シート!Z841)</f>
        <v/>
      </c>
      <c r="I813" s="428" t="str">
        <f>IF(基本情報入力シート!AC841&lt;&gt;"", 基本情報入力シート!AC841, "")</f>
        <v/>
      </c>
      <c r="J813" s="429" t="str">
        <f>IF(基本情報入力シート!AA841="","",基本情報入力シート!AA841)</f>
        <v/>
      </c>
      <c r="K813" s="56" t="str">
        <f>IF(基本情報入力シート!AB841="","",基本情報入力シート!AB841)</f>
        <v/>
      </c>
      <c r="L813" s="430" t="str">
        <f>IF(G813="","",VLOOKUP(G813,【参考】数式用!$A$3:$C$46,3,FALSE))</f>
        <v/>
      </c>
      <c r="M813" s="289" t="str">
        <f t="shared" si="63"/>
        <v/>
      </c>
      <c r="N813" s="259"/>
      <c r="O813" s="259"/>
      <c r="P813" s="259"/>
      <c r="Q813" s="213"/>
      <c r="R813" s="58"/>
      <c r="S813" s="683" t="str">
        <f t="shared" si="64"/>
        <v/>
      </c>
      <c r="T813" s="683"/>
      <c r="U813" s="683"/>
      <c r="V813" s="683"/>
      <c r="W813" s="683"/>
      <c r="X813" s="683"/>
      <c r="Y813" s="683"/>
      <c r="Z813" s="683"/>
      <c r="AA813" s="683"/>
      <c r="AB813" s="683"/>
      <c r="AC813" s="683"/>
      <c r="AE813" s="294" t="str">
        <f t="shared" si="65"/>
        <v/>
      </c>
      <c r="AF813" s="294" t="str">
        <f t="shared" si="66"/>
        <v>×</v>
      </c>
      <c r="AG813" s="284" t="e">
        <f>D813&amp;I813&amp;#REF!</f>
        <v>#REF!</v>
      </c>
      <c r="AH813" s="285" t="e">
        <f>IF(#REF!="○", F813, "")</f>
        <v>#REF!</v>
      </c>
    </row>
    <row r="814" spans="1:34" ht="36.75" customHeight="1">
      <c r="A814" s="286">
        <f t="shared" si="67"/>
        <v>804</v>
      </c>
      <c r="B814" s="287" t="str">
        <f>IF(基本情報入力シート!B842="","",基本情報入力シート!B842)</f>
        <v/>
      </c>
      <c r="C814" s="288" t="str">
        <f>IF(基本情報入力シート!L842="","",基本情報入力シート!L842)</f>
        <v/>
      </c>
      <c r="D814" s="288" t="str">
        <f>IF(基本情報入力シート!Q842="","",基本情報入力シート!Q842)</f>
        <v/>
      </c>
      <c r="E814" s="288" t="str">
        <f>IF(基本情報入力シート!V842="","",基本情報入力シート!V842)</f>
        <v/>
      </c>
      <c r="F814" s="288" t="str">
        <f>IF(基本情報入力シート!W842="","",基本情報入力シート!W842)</f>
        <v/>
      </c>
      <c r="G814" s="288" t="str">
        <f>IF(基本情報入力シート!X842="","",基本情報入力シート!X842)</f>
        <v/>
      </c>
      <c r="H814" s="427" t="str">
        <f>IF(基本情報入力シート!Z842="","",基本情報入力シート!Z842)</f>
        <v/>
      </c>
      <c r="I814" s="428" t="str">
        <f>IF(基本情報入力シート!AC842&lt;&gt;"", 基本情報入力シート!AC842, "")</f>
        <v/>
      </c>
      <c r="J814" s="429" t="str">
        <f>IF(基本情報入力シート!AA842="","",基本情報入力シート!AA842)</f>
        <v/>
      </c>
      <c r="K814" s="56" t="str">
        <f>IF(基本情報入力シート!AB842="","",基本情報入力シート!AB842)</f>
        <v/>
      </c>
      <c r="L814" s="430" t="str">
        <f>IF(G814="","",VLOOKUP(G814,【参考】数式用!$A$3:$C$46,3,FALSE))</f>
        <v/>
      </c>
      <c r="M814" s="289" t="str">
        <f t="shared" si="63"/>
        <v/>
      </c>
      <c r="N814" s="259"/>
      <c r="O814" s="259"/>
      <c r="P814" s="259"/>
      <c r="Q814" s="213"/>
      <c r="R814" s="58"/>
      <c r="S814" s="683" t="str">
        <f t="shared" si="64"/>
        <v/>
      </c>
      <c r="T814" s="683"/>
      <c r="U814" s="683"/>
      <c r="V814" s="683"/>
      <c r="W814" s="683"/>
      <c r="X814" s="683"/>
      <c r="Y814" s="683"/>
      <c r="Z814" s="683"/>
      <c r="AA814" s="683"/>
      <c r="AB814" s="683"/>
      <c r="AC814" s="683"/>
      <c r="AE814" s="294" t="str">
        <f t="shared" si="65"/>
        <v/>
      </c>
      <c r="AF814" s="294" t="str">
        <f t="shared" si="66"/>
        <v>×</v>
      </c>
      <c r="AG814" s="284" t="e">
        <f>D814&amp;I814&amp;#REF!</f>
        <v>#REF!</v>
      </c>
      <c r="AH814" s="285" t="e">
        <f>IF(#REF!="○", F814, "")</f>
        <v>#REF!</v>
      </c>
    </row>
    <row r="815" spans="1:34" ht="36.75" customHeight="1">
      <c r="A815" s="286">
        <f t="shared" si="67"/>
        <v>805</v>
      </c>
      <c r="B815" s="287" t="str">
        <f>IF(基本情報入力シート!B843="","",基本情報入力シート!B843)</f>
        <v/>
      </c>
      <c r="C815" s="288" t="str">
        <f>IF(基本情報入力シート!L843="","",基本情報入力シート!L843)</f>
        <v/>
      </c>
      <c r="D815" s="288" t="str">
        <f>IF(基本情報入力シート!Q843="","",基本情報入力シート!Q843)</f>
        <v/>
      </c>
      <c r="E815" s="288" t="str">
        <f>IF(基本情報入力シート!V843="","",基本情報入力シート!V843)</f>
        <v/>
      </c>
      <c r="F815" s="288" t="str">
        <f>IF(基本情報入力シート!W843="","",基本情報入力シート!W843)</f>
        <v/>
      </c>
      <c r="G815" s="288" t="str">
        <f>IF(基本情報入力シート!X843="","",基本情報入力シート!X843)</f>
        <v/>
      </c>
      <c r="H815" s="427" t="str">
        <f>IF(基本情報入力シート!Z843="","",基本情報入力シート!Z843)</f>
        <v/>
      </c>
      <c r="I815" s="428" t="str">
        <f>IF(基本情報入力シート!AC843&lt;&gt;"", 基本情報入力シート!AC843, "")</f>
        <v/>
      </c>
      <c r="J815" s="429" t="str">
        <f>IF(基本情報入力シート!AA843="","",基本情報入力シート!AA843)</f>
        <v/>
      </c>
      <c r="K815" s="56" t="str">
        <f>IF(基本情報入力シート!AB843="","",基本情報入力シート!AB843)</f>
        <v/>
      </c>
      <c r="L815" s="430" t="str">
        <f>IF(G815="","",VLOOKUP(G815,【参考】数式用!$A$3:$C$46,3,FALSE))</f>
        <v/>
      </c>
      <c r="M815" s="289" t="str">
        <f t="shared" si="63"/>
        <v/>
      </c>
      <c r="N815" s="259"/>
      <c r="O815" s="259"/>
      <c r="P815" s="259"/>
      <c r="Q815" s="213"/>
      <c r="R815" s="58"/>
      <c r="S815" s="683" t="str">
        <f t="shared" si="64"/>
        <v/>
      </c>
      <c r="T815" s="683"/>
      <c r="U815" s="683"/>
      <c r="V815" s="683"/>
      <c r="W815" s="683"/>
      <c r="X815" s="683"/>
      <c r="Y815" s="683"/>
      <c r="Z815" s="683"/>
      <c r="AA815" s="683"/>
      <c r="AB815" s="683"/>
      <c r="AC815" s="683"/>
      <c r="AE815" s="294" t="str">
        <f t="shared" si="65"/>
        <v/>
      </c>
      <c r="AF815" s="294" t="str">
        <f t="shared" si="66"/>
        <v>×</v>
      </c>
      <c r="AG815" s="284" t="e">
        <f>D815&amp;I815&amp;#REF!</f>
        <v>#REF!</v>
      </c>
      <c r="AH815" s="285" t="e">
        <f>IF(#REF!="○", F815, "")</f>
        <v>#REF!</v>
      </c>
    </row>
    <row r="816" spans="1:34" ht="36.75" customHeight="1">
      <c r="A816" s="286">
        <f t="shared" si="67"/>
        <v>806</v>
      </c>
      <c r="B816" s="287" t="str">
        <f>IF(基本情報入力シート!B844="","",基本情報入力シート!B844)</f>
        <v/>
      </c>
      <c r="C816" s="288" t="str">
        <f>IF(基本情報入力シート!L844="","",基本情報入力シート!L844)</f>
        <v/>
      </c>
      <c r="D816" s="288" t="str">
        <f>IF(基本情報入力シート!Q844="","",基本情報入力シート!Q844)</f>
        <v/>
      </c>
      <c r="E816" s="288" t="str">
        <f>IF(基本情報入力シート!V844="","",基本情報入力シート!V844)</f>
        <v/>
      </c>
      <c r="F816" s="288" t="str">
        <f>IF(基本情報入力シート!W844="","",基本情報入力シート!W844)</f>
        <v/>
      </c>
      <c r="G816" s="288" t="str">
        <f>IF(基本情報入力シート!X844="","",基本情報入力シート!X844)</f>
        <v/>
      </c>
      <c r="H816" s="427" t="str">
        <f>IF(基本情報入力シート!Z844="","",基本情報入力シート!Z844)</f>
        <v/>
      </c>
      <c r="I816" s="428" t="str">
        <f>IF(基本情報入力シート!AC844&lt;&gt;"", 基本情報入力シート!AC844, "")</f>
        <v/>
      </c>
      <c r="J816" s="429" t="str">
        <f>IF(基本情報入力シート!AA844="","",基本情報入力シート!AA844)</f>
        <v/>
      </c>
      <c r="K816" s="56" t="str">
        <f>IF(基本情報入力シート!AB844="","",基本情報入力シート!AB844)</f>
        <v/>
      </c>
      <c r="L816" s="430" t="str">
        <f>IF(G816="","",VLOOKUP(G816,【参考】数式用!$A$3:$C$46,3,FALSE))</f>
        <v/>
      </c>
      <c r="M816" s="289" t="str">
        <f t="shared" si="63"/>
        <v/>
      </c>
      <c r="N816" s="259"/>
      <c r="O816" s="259"/>
      <c r="P816" s="259"/>
      <c r="Q816" s="213"/>
      <c r="R816" s="58"/>
      <c r="S816" s="683" t="str">
        <f t="shared" si="64"/>
        <v/>
      </c>
      <c r="T816" s="683"/>
      <c r="U816" s="683"/>
      <c r="V816" s="683"/>
      <c r="W816" s="683"/>
      <c r="X816" s="683"/>
      <c r="Y816" s="683"/>
      <c r="Z816" s="683"/>
      <c r="AA816" s="683"/>
      <c r="AB816" s="683"/>
      <c r="AC816" s="683"/>
      <c r="AE816" s="294" t="str">
        <f t="shared" si="65"/>
        <v/>
      </c>
      <c r="AF816" s="294" t="str">
        <f t="shared" si="66"/>
        <v>×</v>
      </c>
      <c r="AG816" s="284" t="e">
        <f>D816&amp;I816&amp;#REF!</f>
        <v>#REF!</v>
      </c>
      <c r="AH816" s="285" t="e">
        <f>IF(#REF!="○", F816, "")</f>
        <v>#REF!</v>
      </c>
    </row>
    <row r="817" spans="1:34" ht="36.75" customHeight="1">
      <c r="A817" s="286">
        <f t="shared" si="67"/>
        <v>807</v>
      </c>
      <c r="B817" s="287" t="str">
        <f>IF(基本情報入力シート!B845="","",基本情報入力シート!B845)</f>
        <v/>
      </c>
      <c r="C817" s="288" t="str">
        <f>IF(基本情報入力シート!L845="","",基本情報入力シート!L845)</f>
        <v/>
      </c>
      <c r="D817" s="288" t="str">
        <f>IF(基本情報入力シート!Q845="","",基本情報入力シート!Q845)</f>
        <v/>
      </c>
      <c r="E817" s="288" t="str">
        <f>IF(基本情報入力シート!V845="","",基本情報入力シート!V845)</f>
        <v/>
      </c>
      <c r="F817" s="288" t="str">
        <f>IF(基本情報入力シート!W845="","",基本情報入力シート!W845)</f>
        <v/>
      </c>
      <c r="G817" s="288" t="str">
        <f>IF(基本情報入力シート!X845="","",基本情報入力シート!X845)</f>
        <v/>
      </c>
      <c r="H817" s="427" t="str">
        <f>IF(基本情報入力シート!Z845="","",基本情報入力シート!Z845)</f>
        <v/>
      </c>
      <c r="I817" s="428" t="str">
        <f>IF(基本情報入力シート!AC845&lt;&gt;"", 基本情報入力シート!AC845, "")</f>
        <v/>
      </c>
      <c r="J817" s="429" t="str">
        <f>IF(基本情報入力シート!AA845="","",基本情報入力シート!AA845)</f>
        <v/>
      </c>
      <c r="K817" s="56" t="str">
        <f>IF(基本情報入力シート!AB845="","",基本情報入力シート!AB845)</f>
        <v/>
      </c>
      <c r="L817" s="430" t="str">
        <f>IF(G817="","",VLOOKUP(G817,【参考】数式用!$A$3:$C$46,3,FALSE))</f>
        <v/>
      </c>
      <c r="M817" s="289" t="str">
        <f t="shared" ref="M817:M880" si="68">IFERROR(IF(I817="○",ROUNDDOWN(ROUNDDOWN(J817*K817,0)*L817,0),""), "単価未入力")</f>
        <v/>
      </c>
      <c r="N817" s="259"/>
      <c r="O817" s="259"/>
      <c r="P817" s="259"/>
      <c r="Q817" s="213"/>
      <c r="R817" s="58"/>
      <c r="S817" s="683" t="str">
        <f t="shared" si="64"/>
        <v/>
      </c>
      <c r="T817" s="683"/>
      <c r="U817" s="683"/>
      <c r="V817" s="683"/>
      <c r="W817" s="683"/>
      <c r="X817" s="683"/>
      <c r="Y817" s="683"/>
      <c r="Z817" s="683"/>
      <c r="AA817" s="683"/>
      <c r="AB817" s="683"/>
      <c r="AC817" s="683"/>
      <c r="AE817" s="294" t="str">
        <f t="shared" si="65"/>
        <v/>
      </c>
      <c r="AF817" s="294" t="str">
        <f t="shared" si="66"/>
        <v>×</v>
      </c>
      <c r="AG817" s="284" t="e">
        <f>D817&amp;I817&amp;#REF!</f>
        <v>#REF!</v>
      </c>
      <c r="AH817" s="285" t="e">
        <f>IF(#REF!="○", F817, "")</f>
        <v>#REF!</v>
      </c>
    </row>
    <row r="818" spans="1:34" ht="36.75" customHeight="1">
      <c r="A818" s="286">
        <f t="shared" si="67"/>
        <v>808</v>
      </c>
      <c r="B818" s="287" t="str">
        <f>IF(基本情報入力シート!B846="","",基本情報入力シート!B846)</f>
        <v/>
      </c>
      <c r="C818" s="288" t="str">
        <f>IF(基本情報入力シート!L846="","",基本情報入力シート!L846)</f>
        <v/>
      </c>
      <c r="D818" s="288" t="str">
        <f>IF(基本情報入力シート!Q846="","",基本情報入力シート!Q846)</f>
        <v/>
      </c>
      <c r="E818" s="288" t="str">
        <f>IF(基本情報入力シート!V846="","",基本情報入力シート!V846)</f>
        <v/>
      </c>
      <c r="F818" s="288" t="str">
        <f>IF(基本情報入力シート!W846="","",基本情報入力シート!W846)</f>
        <v/>
      </c>
      <c r="G818" s="288" t="str">
        <f>IF(基本情報入力シート!X846="","",基本情報入力シート!X846)</f>
        <v/>
      </c>
      <c r="H818" s="427" t="str">
        <f>IF(基本情報入力シート!Z846="","",基本情報入力シート!Z846)</f>
        <v/>
      </c>
      <c r="I818" s="428" t="str">
        <f>IF(基本情報入力シート!AC846&lt;&gt;"", 基本情報入力シート!AC846, "")</f>
        <v/>
      </c>
      <c r="J818" s="429" t="str">
        <f>IF(基本情報入力シート!AA846="","",基本情報入力シート!AA846)</f>
        <v/>
      </c>
      <c r="K818" s="56" t="str">
        <f>IF(基本情報入力シート!AB846="","",基本情報入力シート!AB846)</f>
        <v/>
      </c>
      <c r="L818" s="430" t="str">
        <f>IF(G818="","",VLOOKUP(G818,【参考】数式用!$A$3:$C$46,3,FALSE))</f>
        <v/>
      </c>
      <c r="M818" s="289" t="str">
        <f t="shared" si="68"/>
        <v/>
      </c>
      <c r="N818" s="259"/>
      <c r="O818" s="259"/>
      <c r="P818" s="259"/>
      <c r="Q818" s="213"/>
      <c r="R818" s="58"/>
      <c r="S818" s="683" t="str">
        <f t="shared" si="64"/>
        <v/>
      </c>
      <c r="T818" s="683"/>
      <c r="U818" s="683"/>
      <c r="V818" s="683"/>
      <c r="W818" s="683"/>
      <c r="X818" s="683"/>
      <c r="Y818" s="683"/>
      <c r="Z818" s="683"/>
      <c r="AA818" s="683"/>
      <c r="AB818" s="683"/>
      <c r="AC818" s="683"/>
      <c r="AE818" s="294" t="str">
        <f t="shared" si="65"/>
        <v/>
      </c>
      <c r="AF818" s="294" t="str">
        <f t="shared" si="66"/>
        <v>×</v>
      </c>
      <c r="AG818" s="284" t="e">
        <f>D818&amp;I818&amp;#REF!</f>
        <v>#REF!</v>
      </c>
      <c r="AH818" s="285" t="e">
        <f>IF(#REF!="○", F818, "")</f>
        <v>#REF!</v>
      </c>
    </row>
    <row r="819" spans="1:34" ht="36.75" customHeight="1">
      <c r="A819" s="286">
        <f t="shared" si="67"/>
        <v>809</v>
      </c>
      <c r="B819" s="287" t="str">
        <f>IF(基本情報入力シート!B847="","",基本情報入力シート!B847)</f>
        <v/>
      </c>
      <c r="C819" s="288" t="str">
        <f>IF(基本情報入力シート!L847="","",基本情報入力シート!L847)</f>
        <v/>
      </c>
      <c r="D819" s="288" t="str">
        <f>IF(基本情報入力シート!Q847="","",基本情報入力シート!Q847)</f>
        <v/>
      </c>
      <c r="E819" s="288" t="str">
        <f>IF(基本情報入力シート!V847="","",基本情報入力シート!V847)</f>
        <v/>
      </c>
      <c r="F819" s="288" t="str">
        <f>IF(基本情報入力シート!W847="","",基本情報入力シート!W847)</f>
        <v/>
      </c>
      <c r="G819" s="288" t="str">
        <f>IF(基本情報入力シート!X847="","",基本情報入力シート!X847)</f>
        <v/>
      </c>
      <c r="H819" s="427" t="str">
        <f>IF(基本情報入力シート!Z847="","",基本情報入力シート!Z847)</f>
        <v/>
      </c>
      <c r="I819" s="428" t="str">
        <f>IF(基本情報入力シート!AC847&lt;&gt;"", 基本情報入力シート!AC847, "")</f>
        <v/>
      </c>
      <c r="J819" s="429" t="str">
        <f>IF(基本情報入力シート!AA847="","",基本情報入力シート!AA847)</f>
        <v/>
      </c>
      <c r="K819" s="56" t="str">
        <f>IF(基本情報入力シート!AB847="","",基本情報入力シート!AB847)</f>
        <v/>
      </c>
      <c r="L819" s="430" t="str">
        <f>IF(G819="","",VLOOKUP(G819,【参考】数式用!$A$3:$C$46,3,FALSE))</f>
        <v/>
      </c>
      <c r="M819" s="289" t="str">
        <f t="shared" si="68"/>
        <v/>
      </c>
      <c r="N819" s="259"/>
      <c r="O819" s="259"/>
      <c r="P819" s="259"/>
      <c r="Q819" s="213"/>
      <c r="R819" s="58"/>
      <c r="S819" s="683" t="str">
        <f t="shared" si="64"/>
        <v/>
      </c>
      <c r="T819" s="683"/>
      <c r="U819" s="683"/>
      <c r="V819" s="683"/>
      <c r="W819" s="683"/>
      <c r="X819" s="683"/>
      <c r="Y819" s="683"/>
      <c r="Z819" s="683"/>
      <c r="AA819" s="683"/>
      <c r="AB819" s="683"/>
      <c r="AC819" s="683"/>
      <c r="AE819" s="294" t="str">
        <f t="shared" si="65"/>
        <v/>
      </c>
      <c r="AF819" s="294" t="str">
        <f t="shared" si="66"/>
        <v>×</v>
      </c>
      <c r="AG819" s="284" t="e">
        <f>D819&amp;I819&amp;#REF!</f>
        <v>#REF!</v>
      </c>
      <c r="AH819" s="285" t="e">
        <f>IF(#REF!="○", F819, "")</f>
        <v>#REF!</v>
      </c>
    </row>
    <row r="820" spans="1:34" ht="36.75" customHeight="1">
      <c r="A820" s="286">
        <f t="shared" si="67"/>
        <v>810</v>
      </c>
      <c r="B820" s="287" t="str">
        <f>IF(基本情報入力シート!B848="","",基本情報入力シート!B848)</f>
        <v/>
      </c>
      <c r="C820" s="288" t="str">
        <f>IF(基本情報入力シート!L848="","",基本情報入力シート!L848)</f>
        <v/>
      </c>
      <c r="D820" s="288" t="str">
        <f>IF(基本情報入力シート!Q848="","",基本情報入力シート!Q848)</f>
        <v/>
      </c>
      <c r="E820" s="288" t="str">
        <f>IF(基本情報入力シート!V848="","",基本情報入力シート!V848)</f>
        <v/>
      </c>
      <c r="F820" s="288" t="str">
        <f>IF(基本情報入力シート!W848="","",基本情報入力シート!W848)</f>
        <v/>
      </c>
      <c r="G820" s="288" t="str">
        <f>IF(基本情報入力シート!X848="","",基本情報入力シート!X848)</f>
        <v/>
      </c>
      <c r="H820" s="427" t="str">
        <f>IF(基本情報入力シート!Z848="","",基本情報入力シート!Z848)</f>
        <v/>
      </c>
      <c r="I820" s="428" t="str">
        <f>IF(基本情報入力シート!AC848&lt;&gt;"", 基本情報入力シート!AC848, "")</f>
        <v/>
      </c>
      <c r="J820" s="429" t="str">
        <f>IF(基本情報入力シート!AA848="","",基本情報入力シート!AA848)</f>
        <v/>
      </c>
      <c r="K820" s="56" t="str">
        <f>IF(基本情報入力シート!AB848="","",基本情報入力シート!AB848)</f>
        <v/>
      </c>
      <c r="L820" s="430" t="str">
        <f>IF(G820="","",VLOOKUP(G820,【参考】数式用!$A$3:$C$46,3,FALSE))</f>
        <v/>
      </c>
      <c r="M820" s="289" t="str">
        <f t="shared" si="68"/>
        <v/>
      </c>
      <c r="N820" s="259"/>
      <c r="O820" s="259"/>
      <c r="P820" s="259"/>
      <c r="Q820" s="213"/>
      <c r="R820" s="58"/>
      <c r="S820" s="683" t="str">
        <f t="shared" si="64"/>
        <v/>
      </c>
      <c r="T820" s="683"/>
      <c r="U820" s="683"/>
      <c r="V820" s="683"/>
      <c r="W820" s="683"/>
      <c r="X820" s="683"/>
      <c r="Y820" s="683"/>
      <c r="Z820" s="683"/>
      <c r="AA820" s="683"/>
      <c r="AB820" s="683"/>
      <c r="AC820" s="683"/>
      <c r="AE820" s="294" t="str">
        <f t="shared" si="65"/>
        <v/>
      </c>
      <c r="AF820" s="294" t="str">
        <f t="shared" si="66"/>
        <v>×</v>
      </c>
      <c r="AG820" s="284" t="e">
        <f>D820&amp;I820&amp;#REF!</f>
        <v>#REF!</v>
      </c>
      <c r="AH820" s="285" t="e">
        <f>IF(#REF!="○", F820, "")</f>
        <v>#REF!</v>
      </c>
    </row>
    <row r="821" spans="1:34" ht="36.75" customHeight="1">
      <c r="A821" s="286">
        <f t="shared" si="67"/>
        <v>811</v>
      </c>
      <c r="B821" s="287" t="str">
        <f>IF(基本情報入力シート!B849="","",基本情報入力シート!B849)</f>
        <v/>
      </c>
      <c r="C821" s="288" t="str">
        <f>IF(基本情報入力シート!L849="","",基本情報入力シート!L849)</f>
        <v/>
      </c>
      <c r="D821" s="288" t="str">
        <f>IF(基本情報入力シート!Q849="","",基本情報入力シート!Q849)</f>
        <v/>
      </c>
      <c r="E821" s="288" t="str">
        <f>IF(基本情報入力シート!V849="","",基本情報入力シート!V849)</f>
        <v/>
      </c>
      <c r="F821" s="288" t="str">
        <f>IF(基本情報入力シート!W849="","",基本情報入力シート!W849)</f>
        <v/>
      </c>
      <c r="G821" s="288" t="str">
        <f>IF(基本情報入力シート!X849="","",基本情報入力シート!X849)</f>
        <v/>
      </c>
      <c r="H821" s="427" t="str">
        <f>IF(基本情報入力シート!Z849="","",基本情報入力シート!Z849)</f>
        <v/>
      </c>
      <c r="I821" s="428" t="str">
        <f>IF(基本情報入力シート!AC849&lt;&gt;"", 基本情報入力シート!AC849, "")</f>
        <v/>
      </c>
      <c r="J821" s="429" t="str">
        <f>IF(基本情報入力シート!AA849="","",基本情報入力シート!AA849)</f>
        <v/>
      </c>
      <c r="K821" s="56" t="str">
        <f>IF(基本情報入力シート!AB849="","",基本情報入力シート!AB849)</f>
        <v/>
      </c>
      <c r="L821" s="430" t="str">
        <f>IF(G821="","",VLOOKUP(G821,【参考】数式用!$A$3:$C$46,3,FALSE))</f>
        <v/>
      </c>
      <c r="M821" s="289" t="str">
        <f t="shared" si="68"/>
        <v/>
      </c>
      <c r="N821" s="259"/>
      <c r="O821" s="259"/>
      <c r="P821" s="259"/>
      <c r="Q821" s="213"/>
      <c r="R821" s="58"/>
      <c r="S821" s="683" t="str">
        <f t="shared" si="64"/>
        <v/>
      </c>
      <c r="T821" s="683"/>
      <c r="U821" s="683"/>
      <c r="V821" s="683"/>
      <c r="W821" s="683"/>
      <c r="X821" s="683"/>
      <c r="Y821" s="683"/>
      <c r="Z821" s="683"/>
      <c r="AA821" s="683"/>
      <c r="AB821" s="683"/>
      <c r="AC821" s="683"/>
      <c r="AE821" s="294" t="str">
        <f t="shared" si="65"/>
        <v/>
      </c>
      <c r="AF821" s="294" t="str">
        <f t="shared" si="66"/>
        <v>×</v>
      </c>
      <c r="AG821" s="284" t="e">
        <f>D821&amp;I821&amp;#REF!</f>
        <v>#REF!</v>
      </c>
      <c r="AH821" s="285" t="e">
        <f>IF(#REF!="○", F821, "")</f>
        <v>#REF!</v>
      </c>
    </row>
    <row r="822" spans="1:34" ht="36.75" customHeight="1">
      <c r="A822" s="286">
        <f t="shared" si="67"/>
        <v>812</v>
      </c>
      <c r="B822" s="287" t="str">
        <f>IF(基本情報入力シート!B850="","",基本情報入力シート!B850)</f>
        <v/>
      </c>
      <c r="C822" s="288" t="str">
        <f>IF(基本情報入力シート!L850="","",基本情報入力シート!L850)</f>
        <v/>
      </c>
      <c r="D822" s="288" t="str">
        <f>IF(基本情報入力シート!Q850="","",基本情報入力シート!Q850)</f>
        <v/>
      </c>
      <c r="E822" s="288" t="str">
        <f>IF(基本情報入力シート!V850="","",基本情報入力シート!V850)</f>
        <v/>
      </c>
      <c r="F822" s="288" t="str">
        <f>IF(基本情報入力シート!W850="","",基本情報入力シート!W850)</f>
        <v/>
      </c>
      <c r="G822" s="288" t="str">
        <f>IF(基本情報入力シート!X850="","",基本情報入力シート!X850)</f>
        <v/>
      </c>
      <c r="H822" s="427" t="str">
        <f>IF(基本情報入力シート!Z850="","",基本情報入力シート!Z850)</f>
        <v/>
      </c>
      <c r="I822" s="428" t="str">
        <f>IF(基本情報入力シート!AC850&lt;&gt;"", 基本情報入力シート!AC850, "")</f>
        <v/>
      </c>
      <c r="J822" s="429" t="str">
        <f>IF(基本情報入力シート!AA850="","",基本情報入力シート!AA850)</f>
        <v/>
      </c>
      <c r="K822" s="56" t="str">
        <f>IF(基本情報入力シート!AB850="","",基本情報入力シート!AB850)</f>
        <v/>
      </c>
      <c r="L822" s="430" t="str">
        <f>IF(G822="","",VLOOKUP(G822,【参考】数式用!$A$3:$C$46,3,FALSE))</f>
        <v/>
      </c>
      <c r="M822" s="289" t="str">
        <f t="shared" si="68"/>
        <v/>
      </c>
      <c r="N822" s="259"/>
      <c r="O822" s="259"/>
      <c r="P822" s="259"/>
      <c r="Q822" s="213"/>
      <c r="R822" s="58"/>
      <c r="S822" s="683" t="str">
        <f t="shared" si="64"/>
        <v/>
      </c>
      <c r="T822" s="683"/>
      <c r="U822" s="683"/>
      <c r="V822" s="683"/>
      <c r="W822" s="683"/>
      <c r="X822" s="683"/>
      <c r="Y822" s="683"/>
      <c r="Z822" s="683"/>
      <c r="AA822" s="683"/>
      <c r="AB822" s="683"/>
      <c r="AC822" s="683"/>
      <c r="AE822" s="294" t="str">
        <f t="shared" si="65"/>
        <v/>
      </c>
      <c r="AF822" s="294" t="str">
        <f t="shared" si="66"/>
        <v>×</v>
      </c>
      <c r="AG822" s="284" t="e">
        <f>D822&amp;I822&amp;#REF!</f>
        <v>#REF!</v>
      </c>
      <c r="AH822" s="285" t="e">
        <f>IF(#REF!="○", F822, "")</f>
        <v>#REF!</v>
      </c>
    </row>
    <row r="823" spans="1:34" ht="36.75" customHeight="1">
      <c r="A823" s="286">
        <f t="shared" si="67"/>
        <v>813</v>
      </c>
      <c r="B823" s="287" t="str">
        <f>IF(基本情報入力シート!B851="","",基本情報入力シート!B851)</f>
        <v/>
      </c>
      <c r="C823" s="288" t="str">
        <f>IF(基本情報入力シート!L851="","",基本情報入力シート!L851)</f>
        <v/>
      </c>
      <c r="D823" s="288" t="str">
        <f>IF(基本情報入力シート!Q851="","",基本情報入力シート!Q851)</f>
        <v/>
      </c>
      <c r="E823" s="288" t="str">
        <f>IF(基本情報入力シート!V851="","",基本情報入力シート!V851)</f>
        <v/>
      </c>
      <c r="F823" s="288" t="str">
        <f>IF(基本情報入力シート!W851="","",基本情報入力シート!W851)</f>
        <v/>
      </c>
      <c r="G823" s="288" t="str">
        <f>IF(基本情報入力シート!X851="","",基本情報入力シート!X851)</f>
        <v/>
      </c>
      <c r="H823" s="427" t="str">
        <f>IF(基本情報入力シート!Z851="","",基本情報入力シート!Z851)</f>
        <v/>
      </c>
      <c r="I823" s="428" t="str">
        <f>IF(基本情報入力シート!AC851&lt;&gt;"", 基本情報入力シート!AC851, "")</f>
        <v/>
      </c>
      <c r="J823" s="429" t="str">
        <f>IF(基本情報入力シート!AA851="","",基本情報入力シート!AA851)</f>
        <v/>
      </c>
      <c r="K823" s="56" t="str">
        <f>IF(基本情報入力シート!AB851="","",基本情報入力シート!AB851)</f>
        <v/>
      </c>
      <c r="L823" s="430" t="str">
        <f>IF(G823="","",VLOOKUP(G823,【参考】数式用!$A$3:$C$46,3,FALSE))</f>
        <v/>
      </c>
      <c r="M823" s="289" t="str">
        <f t="shared" si="68"/>
        <v/>
      </c>
      <c r="N823" s="259"/>
      <c r="O823" s="259"/>
      <c r="P823" s="259"/>
      <c r="Q823" s="213"/>
      <c r="R823" s="58"/>
      <c r="S823" s="683" t="str">
        <f t="shared" si="64"/>
        <v/>
      </c>
      <c r="T823" s="683"/>
      <c r="U823" s="683"/>
      <c r="V823" s="683"/>
      <c r="W823" s="683"/>
      <c r="X823" s="683"/>
      <c r="Y823" s="683"/>
      <c r="Z823" s="683"/>
      <c r="AA823" s="683"/>
      <c r="AB823" s="683"/>
      <c r="AC823" s="683"/>
      <c r="AE823" s="294" t="str">
        <f t="shared" si="65"/>
        <v/>
      </c>
      <c r="AF823" s="294" t="str">
        <f t="shared" si="66"/>
        <v>×</v>
      </c>
      <c r="AG823" s="284" t="e">
        <f>D823&amp;I823&amp;#REF!</f>
        <v>#REF!</v>
      </c>
      <c r="AH823" s="285" t="e">
        <f>IF(#REF!="○", F823, "")</f>
        <v>#REF!</v>
      </c>
    </row>
    <row r="824" spans="1:34" ht="36.75" customHeight="1">
      <c r="A824" s="286">
        <f t="shared" si="67"/>
        <v>814</v>
      </c>
      <c r="B824" s="287" t="str">
        <f>IF(基本情報入力シート!B852="","",基本情報入力シート!B852)</f>
        <v/>
      </c>
      <c r="C824" s="288" t="str">
        <f>IF(基本情報入力シート!L852="","",基本情報入力シート!L852)</f>
        <v/>
      </c>
      <c r="D824" s="288" t="str">
        <f>IF(基本情報入力シート!Q852="","",基本情報入力シート!Q852)</f>
        <v/>
      </c>
      <c r="E824" s="288" t="str">
        <f>IF(基本情報入力シート!V852="","",基本情報入力シート!V852)</f>
        <v/>
      </c>
      <c r="F824" s="288" t="str">
        <f>IF(基本情報入力シート!W852="","",基本情報入力シート!W852)</f>
        <v/>
      </c>
      <c r="G824" s="288" t="str">
        <f>IF(基本情報入力シート!X852="","",基本情報入力シート!X852)</f>
        <v/>
      </c>
      <c r="H824" s="427" t="str">
        <f>IF(基本情報入力シート!Z852="","",基本情報入力シート!Z852)</f>
        <v/>
      </c>
      <c r="I824" s="428" t="str">
        <f>IF(基本情報入力シート!AC852&lt;&gt;"", 基本情報入力シート!AC852, "")</f>
        <v/>
      </c>
      <c r="J824" s="429" t="str">
        <f>IF(基本情報入力シート!AA852="","",基本情報入力シート!AA852)</f>
        <v/>
      </c>
      <c r="K824" s="56" t="str">
        <f>IF(基本情報入力シート!AB852="","",基本情報入力シート!AB852)</f>
        <v/>
      </c>
      <c r="L824" s="430" t="str">
        <f>IF(G824="","",VLOOKUP(G824,【参考】数式用!$A$3:$C$46,3,FALSE))</f>
        <v/>
      </c>
      <c r="M824" s="289" t="str">
        <f t="shared" si="68"/>
        <v/>
      </c>
      <c r="N824" s="259"/>
      <c r="O824" s="259"/>
      <c r="P824" s="259"/>
      <c r="Q824" s="213"/>
      <c r="R824" s="58"/>
      <c r="S824" s="683" t="str">
        <f t="shared" si="64"/>
        <v/>
      </c>
      <c r="T824" s="683"/>
      <c r="U824" s="683"/>
      <c r="V824" s="683"/>
      <c r="W824" s="683"/>
      <c r="X824" s="683"/>
      <c r="Y824" s="683"/>
      <c r="Z824" s="683"/>
      <c r="AA824" s="683"/>
      <c r="AB824" s="683"/>
      <c r="AC824" s="683"/>
      <c r="AE824" s="294" t="str">
        <f t="shared" si="65"/>
        <v/>
      </c>
      <c r="AF824" s="294" t="str">
        <f t="shared" si="66"/>
        <v>×</v>
      </c>
      <c r="AG824" s="284" t="e">
        <f>D824&amp;I824&amp;#REF!</f>
        <v>#REF!</v>
      </c>
      <c r="AH824" s="285" t="e">
        <f>IF(#REF!="○", F824, "")</f>
        <v>#REF!</v>
      </c>
    </row>
    <row r="825" spans="1:34" ht="36.75" customHeight="1">
      <c r="A825" s="286">
        <f t="shared" si="67"/>
        <v>815</v>
      </c>
      <c r="B825" s="287" t="str">
        <f>IF(基本情報入力シート!B853="","",基本情報入力シート!B853)</f>
        <v/>
      </c>
      <c r="C825" s="288" t="str">
        <f>IF(基本情報入力シート!L853="","",基本情報入力シート!L853)</f>
        <v/>
      </c>
      <c r="D825" s="288" t="str">
        <f>IF(基本情報入力シート!Q853="","",基本情報入力シート!Q853)</f>
        <v/>
      </c>
      <c r="E825" s="288" t="str">
        <f>IF(基本情報入力シート!V853="","",基本情報入力シート!V853)</f>
        <v/>
      </c>
      <c r="F825" s="288" t="str">
        <f>IF(基本情報入力シート!W853="","",基本情報入力シート!W853)</f>
        <v/>
      </c>
      <c r="G825" s="288" t="str">
        <f>IF(基本情報入力シート!X853="","",基本情報入力シート!X853)</f>
        <v/>
      </c>
      <c r="H825" s="427" t="str">
        <f>IF(基本情報入力シート!Z853="","",基本情報入力シート!Z853)</f>
        <v/>
      </c>
      <c r="I825" s="428" t="str">
        <f>IF(基本情報入力シート!AC853&lt;&gt;"", 基本情報入力シート!AC853, "")</f>
        <v/>
      </c>
      <c r="J825" s="429" t="str">
        <f>IF(基本情報入力シート!AA853="","",基本情報入力シート!AA853)</f>
        <v/>
      </c>
      <c r="K825" s="56" t="str">
        <f>IF(基本情報入力シート!AB853="","",基本情報入力シート!AB853)</f>
        <v/>
      </c>
      <c r="L825" s="430" t="str">
        <f>IF(G825="","",VLOOKUP(G825,【参考】数式用!$A$3:$C$46,3,FALSE))</f>
        <v/>
      </c>
      <c r="M825" s="289" t="str">
        <f t="shared" si="68"/>
        <v/>
      </c>
      <c r="N825" s="259"/>
      <c r="O825" s="259"/>
      <c r="P825" s="259"/>
      <c r="Q825" s="213"/>
      <c r="R825" s="58"/>
      <c r="S825" s="683" t="str">
        <f t="shared" si="64"/>
        <v/>
      </c>
      <c r="T825" s="683"/>
      <c r="U825" s="683"/>
      <c r="V825" s="683"/>
      <c r="W825" s="683"/>
      <c r="X825" s="683"/>
      <c r="Y825" s="683"/>
      <c r="Z825" s="683"/>
      <c r="AA825" s="683"/>
      <c r="AB825" s="683"/>
      <c r="AC825" s="683"/>
      <c r="AE825" s="294" t="str">
        <f t="shared" si="65"/>
        <v/>
      </c>
      <c r="AF825" s="294" t="str">
        <f t="shared" si="66"/>
        <v>×</v>
      </c>
      <c r="AG825" s="284" t="e">
        <f>D825&amp;I825&amp;#REF!</f>
        <v>#REF!</v>
      </c>
      <c r="AH825" s="285" t="e">
        <f>IF(#REF!="○", F825, "")</f>
        <v>#REF!</v>
      </c>
    </row>
    <row r="826" spans="1:34" ht="36.75" customHeight="1">
      <c r="A826" s="286">
        <f t="shared" si="67"/>
        <v>816</v>
      </c>
      <c r="B826" s="287" t="str">
        <f>IF(基本情報入力シート!B854="","",基本情報入力シート!B854)</f>
        <v/>
      </c>
      <c r="C826" s="288" t="str">
        <f>IF(基本情報入力シート!L854="","",基本情報入力シート!L854)</f>
        <v/>
      </c>
      <c r="D826" s="288" t="str">
        <f>IF(基本情報入力シート!Q854="","",基本情報入力シート!Q854)</f>
        <v/>
      </c>
      <c r="E826" s="288" t="str">
        <f>IF(基本情報入力シート!V854="","",基本情報入力シート!V854)</f>
        <v/>
      </c>
      <c r="F826" s="288" t="str">
        <f>IF(基本情報入力シート!W854="","",基本情報入力シート!W854)</f>
        <v/>
      </c>
      <c r="G826" s="288" t="str">
        <f>IF(基本情報入力シート!X854="","",基本情報入力シート!X854)</f>
        <v/>
      </c>
      <c r="H826" s="427" t="str">
        <f>IF(基本情報入力シート!Z854="","",基本情報入力シート!Z854)</f>
        <v/>
      </c>
      <c r="I826" s="428" t="str">
        <f>IF(基本情報入力シート!AC854&lt;&gt;"", 基本情報入力シート!AC854, "")</f>
        <v/>
      </c>
      <c r="J826" s="429" t="str">
        <f>IF(基本情報入力シート!AA854="","",基本情報入力シート!AA854)</f>
        <v/>
      </c>
      <c r="K826" s="56" t="str">
        <f>IF(基本情報入力シート!AB854="","",基本情報入力シート!AB854)</f>
        <v/>
      </c>
      <c r="L826" s="430" t="str">
        <f>IF(G826="","",VLOOKUP(G826,【参考】数式用!$A$3:$C$46,3,FALSE))</f>
        <v/>
      </c>
      <c r="M826" s="289" t="str">
        <f t="shared" si="68"/>
        <v/>
      </c>
      <c r="N826" s="259"/>
      <c r="O826" s="259"/>
      <c r="P826" s="259"/>
      <c r="Q826" s="213"/>
      <c r="R826" s="58"/>
      <c r="S826" s="683" t="str">
        <f t="shared" si="64"/>
        <v/>
      </c>
      <c r="T826" s="683"/>
      <c r="U826" s="683"/>
      <c r="V826" s="683"/>
      <c r="W826" s="683"/>
      <c r="X826" s="683"/>
      <c r="Y826" s="683"/>
      <c r="Z826" s="683"/>
      <c r="AA826" s="683"/>
      <c r="AB826" s="683"/>
      <c r="AC826" s="683"/>
      <c r="AE826" s="294" t="str">
        <f t="shared" si="65"/>
        <v/>
      </c>
      <c r="AF826" s="294" t="str">
        <f t="shared" si="66"/>
        <v>×</v>
      </c>
      <c r="AG826" s="284" t="e">
        <f>D826&amp;I826&amp;#REF!</f>
        <v>#REF!</v>
      </c>
      <c r="AH826" s="285" t="e">
        <f>IF(#REF!="○", F826, "")</f>
        <v>#REF!</v>
      </c>
    </row>
    <row r="827" spans="1:34" ht="36.75" customHeight="1">
      <c r="A827" s="286">
        <f t="shared" si="67"/>
        <v>817</v>
      </c>
      <c r="B827" s="287" t="str">
        <f>IF(基本情報入力シート!B855="","",基本情報入力シート!B855)</f>
        <v/>
      </c>
      <c r="C827" s="288" t="str">
        <f>IF(基本情報入力シート!L855="","",基本情報入力シート!L855)</f>
        <v/>
      </c>
      <c r="D827" s="288" t="str">
        <f>IF(基本情報入力シート!Q855="","",基本情報入力シート!Q855)</f>
        <v/>
      </c>
      <c r="E827" s="288" t="str">
        <f>IF(基本情報入力シート!V855="","",基本情報入力シート!V855)</f>
        <v/>
      </c>
      <c r="F827" s="288" t="str">
        <f>IF(基本情報入力シート!W855="","",基本情報入力シート!W855)</f>
        <v/>
      </c>
      <c r="G827" s="288" t="str">
        <f>IF(基本情報入力シート!X855="","",基本情報入力シート!X855)</f>
        <v/>
      </c>
      <c r="H827" s="427" t="str">
        <f>IF(基本情報入力シート!Z855="","",基本情報入力シート!Z855)</f>
        <v/>
      </c>
      <c r="I827" s="428" t="str">
        <f>IF(基本情報入力シート!AC855&lt;&gt;"", 基本情報入力シート!AC855, "")</f>
        <v/>
      </c>
      <c r="J827" s="429" t="str">
        <f>IF(基本情報入力シート!AA855="","",基本情報入力シート!AA855)</f>
        <v/>
      </c>
      <c r="K827" s="56" t="str">
        <f>IF(基本情報入力シート!AB855="","",基本情報入力シート!AB855)</f>
        <v/>
      </c>
      <c r="L827" s="430" t="str">
        <f>IF(G827="","",VLOOKUP(G827,【参考】数式用!$A$3:$C$46,3,FALSE))</f>
        <v/>
      </c>
      <c r="M827" s="289" t="str">
        <f t="shared" si="68"/>
        <v/>
      </c>
      <c r="N827" s="259"/>
      <c r="O827" s="259"/>
      <c r="P827" s="259"/>
      <c r="Q827" s="213"/>
      <c r="R827" s="58"/>
      <c r="S827" s="683" t="str">
        <f t="shared" si="64"/>
        <v/>
      </c>
      <c r="T827" s="683"/>
      <c r="U827" s="683"/>
      <c r="V827" s="683"/>
      <c r="W827" s="683"/>
      <c r="X827" s="683"/>
      <c r="Y827" s="683"/>
      <c r="Z827" s="683"/>
      <c r="AA827" s="683"/>
      <c r="AB827" s="683"/>
      <c r="AC827" s="683"/>
      <c r="AE827" s="294" t="str">
        <f t="shared" si="65"/>
        <v/>
      </c>
      <c r="AF827" s="294" t="str">
        <f t="shared" si="66"/>
        <v>×</v>
      </c>
      <c r="AG827" s="284" t="e">
        <f>D827&amp;I827&amp;#REF!</f>
        <v>#REF!</v>
      </c>
      <c r="AH827" s="285" t="e">
        <f>IF(#REF!="○", F827, "")</f>
        <v>#REF!</v>
      </c>
    </row>
    <row r="828" spans="1:34" ht="36.75" customHeight="1">
      <c r="A828" s="286">
        <f t="shared" si="67"/>
        <v>818</v>
      </c>
      <c r="B828" s="287" t="str">
        <f>IF(基本情報入力シート!B856="","",基本情報入力シート!B856)</f>
        <v/>
      </c>
      <c r="C828" s="288" t="str">
        <f>IF(基本情報入力シート!L856="","",基本情報入力シート!L856)</f>
        <v/>
      </c>
      <c r="D828" s="288" t="str">
        <f>IF(基本情報入力シート!Q856="","",基本情報入力シート!Q856)</f>
        <v/>
      </c>
      <c r="E828" s="288" t="str">
        <f>IF(基本情報入力シート!V856="","",基本情報入力シート!V856)</f>
        <v/>
      </c>
      <c r="F828" s="288" t="str">
        <f>IF(基本情報入力シート!W856="","",基本情報入力シート!W856)</f>
        <v/>
      </c>
      <c r="G828" s="288" t="str">
        <f>IF(基本情報入力シート!X856="","",基本情報入力シート!X856)</f>
        <v/>
      </c>
      <c r="H828" s="427" t="str">
        <f>IF(基本情報入力シート!Z856="","",基本情報入力シート!Z856)</f>
        <v/>
      </c>
      <c r="I828" s="428" t="str">
        <f>IF(基本情報入力シート!AC856&lt;&gt;"", 基本情報入力シート!AC856, "")</f>
        <v/>
      </c>
      <c r="J828" s="429" t="str">
        <f>IF(基本情報入力シート!AA856="","",基本情報入力シート!AA856)</f>
        <v/>
      </c>
      <c r="K828" s="56" t="str">
        <f>IF(基本情報入力シート!AB856="","",基本情報入力シート!AB856)</f>
        <v/>
      </c>
      <c r="L828" s="430" t="str">
        <f>IF(G828="","",VLOOKUP(G828,【参考】数式用!$A$3:$C$46,3,FALSE))</f>
        <v/>
      </c>
      <c r="M828" s="289" t="str">
        <f t="shared" si="68"/>
        <v/>
      </c>
      <c r="N828" s="259"/>
      <c r="O828" s="259"/>
      <c r="P828" s="259"/>
      <c r="Q828" s="213"/>
      <c r="R828" s="58"/>
      <c r="S828" s="683" t="str">
        <f t="shared" si="64"/>
        <v/>
      </c>
      <c r="T828" s="683"/>
      <c r="U828" s="683"/>
      <c r="V828" s="683"/>
      <c r="W828" s="683"/>
      <c r="X828" s="683"/>
      <c r="Y828" s="683"/>
      <c r="Z828" s="683"/>
      <c r="AA828" s="683"/>
      <c r="AB828" s="683"/>
      <c r="AC828" s="683"/>
      <c r="AE828" s="294" t="str">
        <f t="shared" si="65"/>
        <v/>
      </c>
      <c r="AF828" s="294" t="str">
        <f t="shared" si="66"/>
        <v>×</v>
      </c>
      <c r="AG828" s="284" t="e">
        <f>D828&amp;I828&amp;#REF!</f>
        <v>#REF!</v>
      </c>
      <c r="AH828" s="285" t="e">
        <f>IF(#REF!="○", F828, "")</f>
        <v>#REF!</v>
      </c>
    </row>
    <row r="829" spans="1:34" ht="36.75" customHeight="1">
      <c r="A829" s="286">
        <f t="shared" si="67"/>
        <v>819</v>
      </c>
      <c r="B829" s="287" t="str">
        <f>IF(基本情報入力シート!B857="","",基本情報入力シート!B857)</f>
        <v/>
      </c>
      <c r="C829" s="288" t="str">
        <f>IF(基本情報入力シート!L857="","",基本情報入力シート!L857)</f>
        <v/>
      </c>
      <c r="D829" s="288" t="str">
        <f>IF(基本情報入力シート!Q857="","",基本情報入力シート!Q857)</f>
        <v/>
      </c>
      <c r="E829" s="288" t="str">
        <f>IF(基本情報入力シート!V857="","",基本情報入力シート!V857)</f>
        <v/>
      </c>
      <c r="F829" s="288" t="str">
        <f>IF(基本情報入力シート!W857="","",基本情報入力シート!W857)</f>
        <v/>
      </c>
      <c r="G829" s="288" t="str">
        <f>IF(基本情報入力シート!X857="","",基本情報入力シート!X857)</f>
        <v/>
      </c>
      <c r="H829" s="427" t="str">
        <f>IF(基本情報入力シート!Z857="","",基本情報入力シート!Z857)</f>
        <v/>
      </c>
      <c r="I829" s="428" t="str">
        <f>IF(基本情報入力シート!AC857&lt;&gt;"", 基本情報入力シート!AC857, "")</f>
        <v/>
      </c>
      <c r="J829" s="429" t="str">
        <f>IF(基本情報入力シート!AA857="","",基本情報入力シート!AA857)</f>
        <v/>
      </c>
      <c r="K829" s="56" t="str">
        <f>IF(基本情報入力シート!AB857="","",基本情報入力シート!AB857)</f>
        <v/>
      </c>
      <c r="L829" s="430" t="str">
        <f>IF(G829="","",VLOOKUP(G829,【参考】数式用!$A$3:$C$46,3,FALSE))</f>
        <v/>
      </c>
      <c r="M829" s="289" t="str">
        <f t="shared" si="68"/>
        <v/>
      </c>
      <c r="N829" s="259"/>
      <c r="O829" s="259"/>
      <c r="P829" s="259"/>
      <c r="Q829" s="213"/>
      <c r="R829" s="58"/>
      <c r="S829" s="683" t="str">
        <f t="shared" si="64"/>
        <v/>
      </c>
      <c r="T829" s="683"/>
      <c r="U829" s="683"/>
      <c r="V829" s="683"/>
      <c r="W829" s="683"/>
      <c r="X829" s="683"/>
      <c r="Y829" s="683"/>
      <c r="Z829" s="683"/>
      <c r="AA829" s="683"/>
      <c r="AB829" s="683"/>
      <c r="AC829" s="683"/>
      <c r="AE829" s="294" t="str">
        <f t="shared" si="65"/>
        <v/>
      </c>
      <c r="AF829" s="294" t="str">
        <f t="shared" si="66"/>
        <v>×</v>
      </c>
      <c r="AG829" s="284" t="e">
        <f>D829&amp;I829&amp;#REF!</f>
        <v>#REF!</v>
      </c>
      <c r="AH829" s="285" t="e">
        <f>IF(#REF!="○", F829, "")</f>
        <v>#REF!</v>
      </c>
    </row>
    <row r="830" spans="1:34" ht="36.75" customHeight="1">
      <c r="A830" s="286">
        <f t="shared" si="67"/>
        <v>820</v>
      </c>
      <c r="B830" s="287" t="str">
        <f>IF(基本情報入力シート!B858="","",基本情報入力シート!B858)</f>
        <v/>
      </c>
      <c r="C830" s="288" t="str">
        <f>IF(基本情報入力シート!L858="","",基本情報入力シート!L858)</f>
        <v/>
      </c>
      <c r="D830" s="288" t="str">
        <f>IF(基本情報入力シート!Q858="","",基本情報入力シート!Q858)</f>
        <v/>
      </c>
      <c r="E830" s="288" t="str">
        <f>IF(基本情報入力シート!V858="","",基本情報入力シート!V858)</f>
        <v/>
      </c>
      <c r="F830" s="288" t="str">
        <f>IF(基本情報入力シート!W858="","",基本情報入力シート!W858)</f>
        <v/>
      </c>
      <c r="G830" s="288" t="str">
        <f>IF(基本情報入力シート!X858="","",基本情報入力シート!X858)</f>
        <v/>
      </c>
      <c r="H830" s="427" t="str">
        <f>IF(基本情報入力シート!Z858="","",基本情報入力シート!Z858)</f>
        <v/>
      </c>
      <c r="I830" s="428" t="str">
        <f>IF(基本情報入力シート!AC858&lt;&gt;"", 基本情報入力シート!AC858, "")</f>
        <v/>
      </c>
      <c r="J830" s="429" t="str">
        <f>IF(基本情報入力シート!AA858="","",基本情報入力シート!AA858)</f>
        <v/>
      </c>
      <c r="K830" s="56" t="str">
        <f>IF(基本情報入力シート!AB858="","",基本情報入力シート!AB858)</f>
        <v/>
      </c>
      <c r="L830" s="430" t="str">
        <f>IF(G830="","",VLOOKUP(G830,【参考】数式用!$A$3:$C$46,3,FALSE))</f>
        <v/>
      </c>
      <c r="M830" s="289" t="str">
        <f t="shared" si="68"/>
        <v/>
      </c>
      <c r="N830" s="259"/>
      <c r="O830" s="259"/>
      <c r="P830" s="259"/>
      <c r="Q830" s="213"/>
      <c r="R830" s="58"/>
      <c r="S830" s="683" t="str">
        <f t="shared" si="64"/>
        <v/>
      </c>
      <c r="T830" s="683"/>
      <c r="U830" s="683"/>
      <c r="V830" s="683"/>
      <c r="W830" s="683"/>
      <c r="X830" s="683"/>
      <c r="Y830" s="683"/>
      <c r="Z830" s="683"/>
      <c r="AA830" s="683"/>
      <c r="AB830" s="683"/>
      <c r="AC830" s="683"/>
      <c r="AE830" s="294" t="str">
        <f t="shared" si="65"/>
        <v/>
      </c>
      <c r="AF830" s="294" t="str">
        <f t="shared" si="66"/>
        <v>×</v>
      </c>
      <c r="AG830" s="284" t="e">
        <f>D830&amp;I830&amp;#REF!</f>
        <v>#REF!</v>
      </c>
      <c r="AH830" s="285" t="e">
        <f>IF(#REF!="○", F830, "")</f>
        <v>#REF!</v>
      </c>
    </row>
    <row r="831" spans="1:34" ht="36.75" customHeight="1">
      <c r="A831" s="286">
        <f t="shared" si="67"/>
        <v>821</v>
      </c>
      <c r="B831" s="287" t="str">
        <f>IF(基本情報入力シート!B859="","",基本情報入力シート!B859)</f>
        <v/>
      </c>
      <c r="C831" s="288" t="str">
        <f>IF(基本情報入力シート!L859="","",基本情報入力シート!L859)</f>
        <v/>
      </c>
      <c r="D831" s="288" t="str">
        <f>IF(基本情報入力シート!Q859="","",基本情報入力シート!Q859)</f>
        <v/>
      </c>
      <c r="E831" s="288" t="str">
        <f>IF(基本情報入力シート!V859="","",基本情報入力シート!V859)</f>
        <v/>
      </c>
      <c r="F831" s="288" t="str">
        <f>IF(基本情報入力シート!W859="","",基本情報入力シート!W859)</f>
        <v/>
      </c>
      <c r="G831" s="288" t="str">
        <f>IF(基本情報入力シート!X859="","",基本情報入力シート!X859)</f>
        <v/>
      </c>
      <c r="H831" s="427" t="str">
        <f>IF(基本情報入力シート!Z859="","",基本情報入力シート!Z859)</f>
        <v/>
      </c>
      <c r="I831" s="428" t="str">
        <f>IF(基本情報入力シート!AC859&lt;&gt;"", 基本情報入力シート!AC859, "")</f>
        <v/>
      </c>
      <c r="J831" s="429" t="str">
        <f>IF(基本情報入力シート!AA859="","",基本情報入力シート!AA859)</f>
        <v/>
      </c>
      <c r="K831" s="56" t="str">
        <f>IF(基本情報入力シート!AB859="","",基本情報入力シート!AB859)</f>
        <v/>
      </c>
      <c r="L831" s="430" t="str">
        <f>IF(G831="","",VLOOKUP(G831,【参考】数式用!$A$3:$C$46,3,FALSE))</f>
        <v/>
      </c>
      <c r="M831" s="289" t="str">
        <f t="shared" si="68"/>
        <v/>
      </c>
      <c r="N831" s="259"/>
      <c r="O831" s="259"/>
      <c r="P831" s="259"/>
      <c r="Q831" s="213"/>
      <c r="R831" s="58"/>
      <c r="S831" s="683" t="str">
        <f t="shared" si="64"/>
        <v/>
      </c>
      <c r="T831" s="683"/>
      <c r="U831" s="683"/>
      <c r="V831" s="683"/>
      <c r="W831" s="683"/>
      <c r="X831" s="683"/>
      <c r="Y831" s="683"/>
      <c r="Z831" s="683"/>
      <c r="AA831" s="683"/>
      <c r="AB831" s="683"/>
      <c r="AC831" s="683"/>
      <c r="AE831" s="294" t="str">
        <f t="shared" si="65"/>
        <v/>
      </c>
      <c r="AF831" s="294" t="str">
        <f t="shared" si="66"/>
        <v>×</v>
      </c>
      <c r="AG831" s="284" t="e">
        <f>D831&amp;I831&amp;#REF!</f>
        <v>#REF!</v>
      </c>
      <c r="AH831" s="285" t="e">
        <f>IF(#REF!="○", F831, "")</f>
        <v>#REF!</v>
      </c>
    </row>
    <row r="832" spans="1:34" ht="36.75" customHeight="1">
      <c r="A832" s="286">
        <f t="shared" si="67"/>
        <v>822</v>
      </c>
      <c r="B832" s="287" t="str">
        <f>IF(基本情報入力シート!B860="","",基本情報入力シート!B860)</f>
        <v/>
      </c>
      <c r="C832" s="288" t="str">
        <f>IF(基本情報入力シート!L860="","",基本情報入力シート!L860)</f>
        <v/>
      </c>
      <c r="D832" s="288" t="str">
        <f>IF(基本情報入力シート!Q860="","",基本情報入力シート!Q860)</f>
        <v/>
      </c>
      <c r="E832" s="288" t="str">
        <f>IF(基本情報入力シート!V860="","",基本情報入力シート!V860)</f>
        <v/>
      </c>
      <c r="F832" s="288" t="str">
        <f>IF(基本情報入力シート!W860="","",基本情報入力シート!W860)</f>
        <v/>
      </c>
      <c r="G832" s="288" t="str">
        <f>IF(基本情報入力シート!X860="","",基本情報入力シート!X860)</f>
        <v/>
      </c>
      <c r="H832" s="427" t="str">
        <f>IF(基本情報入力シート!Z860="","",基本情報入力シート!Z860)</f>
        <v/>
      </c>
      <c r="I832" s="428" t="str">
        <f>IF(基本情報入力シート!AC860&lt;&gt;"", 基本情報入力シート!AC860, "")</f>
        <v/>
      </c>
      <c r="J832" s="429" t="str">
        <f>IF(基本情報入力シート!AA860="","",基本情報入力シート!AA860)</f>
        <v/>
      </c>
      <c r="K832" s="56" t="str">
        <f>IF(基本情報入力シート!AB860="","",基本情報入力シート!AB860)</f>
        <v/>
      </c>
      <c r="L832" s="430" t="str">
        <f>IF(G832="","",VLOOKUP(G832,【参考】数式用!$A$3:$C$46,3,FALSE))</f>
        <v/>
      </c>
      <c r="M832" s="289" t="str">
        <f t="shared" si="68"/>
        <v/>
      </c>
      <c r="N832" s="259"/>
      <c r="O832" s="259"/>
      <c r="P832" s="259"/>
      <c r="Q832" s="213"/>
      <c r="R832" s="58"/>
      <c r="S832" s="683" t="str">
        <f t="shared" si="64"/>
        <v/>
      </c>
      <c r="T832" s="683"/>
      <c r="U832" s="683"/>
      <c r="V832" s="683"/>
      <c r="W832" s="683"/>
      <c r="X832" s="683"/>
      <c r="Y832" s="683"/>
      <c r="Z832" s="683"/>
      <c r="AA832" s="683"/>
      <c r="AB832" s="683"/>
      <c r="AC832" s="683"/>
      <c r="AE832" s="294" t="str">
        <f t="shared" si="65"/>
        <v/>
      </c>
      <c r="AF832" s="294" t="str">
        <f t="shared" si="66"/>
        <v>×</v>
      </c>
      <c r="AG832" s="284" t="e">
        <f>D832&amp;I832&amp;#REF!</f>
        <v>#REF!</v>
      </c>
      <c r="AH832" s="285" t="e">
        <f>IF(#REF!="○", F832, "")</f>
        <v>#REF!</v>
      </c>
    </row>
    <row r="833" spans="1:34" ht="36.75" customHeight="1">
      <c r="A833" s="286">
        <f t="shared" si="67"/>
        <v>823</v>
      </c>
      <c r="B833" s="287" t="str">
        <f>IF(基本情報入力シート!B861="","",基本情報入力シート!B861)</f>
        <v/>
      </c>
      <c r="C833" s="288" t="str">
        <f>IF(基本情報入力シート!L861="","",基本情報入力シート!L861)</f>
        <v/>
      </c>
      <c r="D833" s="288" t="str">
        <f>IF(基本情報入力シート!Q861="","",基本情報入力シート!Q861)</f>
        <v/>
      </c>
      <c r="E833" s="288" t="str">
        <f>IF(基本情報入力シート!V861="","",基本情報入力シート!V861)</f>
        <v/>
      </c>
      <c r="F833" s="288" t="str">
        <f>IF(基本情報入力シート!W861="","",基本情報入力シート!W861)</f>
        <v/>
      </c>
      <c r="G833" s="288" t="str">
        <f>IF(基本情報入力シート!X861="","",基本情報入力シート!X861)</f>
        <v/>
      </c>
      <c r="H833" s="427" t="str">
        <f>IF(基本情報入力シート!Z861="","",基本情報入力シート!Z861)</f>
        <v/>
      </c>
      <c r="I833" s="428" t="str">
        <f>IF(基本情報入力シート!AC861&lt;&gt;"", 基本情報入力シート!AC861, "")</f>
        <v/>
      </c>
      <c r="J833" s="429" t="str">
        <f>IF(基本情報入力シート!AA861="","",基本情報入力シート!AA861)</f>
        <v/>
      </c>
      <c r="K833" s="56" t="str">
        <f>IF(基本情報入力シート!AB861="","",基本情報入力シート!AB861)</f>
        <v/>
      </c>
      <c r="L833" s="430" t="str">
        <f>IF(G833="","",VLOOKUP(G833,【参考】数式用!$A$3:$C$46,3,FALSE))</f>
        <v/>
      </c>
      <c r="M833" s="289" t="str">
        <f t="shared" si="68"/>
        <v/>
      </c>
      <c r="N833" s="259"/>
      <c r="O833" s="259"/>
      <c r="P833" s="259"/>
      <c r="Q833" s="213"/>
      <c r="R833" s="58"/>
      <c r="S833" s="683" t="str">
        <f t="shared" si="64"/>
        <v/>
      </c>
      <c r="T833" s="683"/>
      <c r="U833" s="683"/>
      <c r="V833" s="683"/>
      <c r="W833" s="683"/>
      <c r="X833" s="683"/>
      <c r="Y833" s="683"/>
      <c r="Z833" s="683"/>
      <c r="AA833" s="683"/>
      <c r="AB833" s="683"/>
      <c r="AC833" s="683"/>
      <c r="AE833" s="294" t="str">
        <f t="shared" si="65"/>
        <v/>
      </c>
      <c r="AF833" s="294" t="str">
        <f t="shared" si="66"/>
        <v>×</v>
      </c>
      <c r="AG833" s="284" t="e">
        <f>D833&amp;I833&amp;#REF!</f>
        <v>#REF!</v>
      </c>
      <c r="AH833" s="285" t="e">
        <f>IF(#REF!="○", F833, "")</f>
        <v>#REF!</v>
      </c>
    </row>
    <row r="834" spans="1:34" ht="36.75" customHeight="1">
      <c r="A834" s="286">
        <f t="shared" si="67"/>
        <v>824</v>
      </c>
      <c r="B834" s="287" t="str">
        <f>IF(基本情報入力シート!B862="","",基本情報入力シート!B862)</f>
        <v/>
      </c>
      <c r="C834" s="288" t="str">
        <f>IF(基本情報入力シート!L862="","",基本情報入力シート!L862)</f>
        <v/>
      </c>
      <c r="D834" s="288" t="str">
        <f>IF(基本情報入力シート!Q862="","",基本情報入力シート!Q862)</f>
        <v/>
      </c>
      <c r="E834" s="288" t="str">
        <f>IF(基本情報入力シート!V862="","",基本情報入力シート!V862)</f>
        <v/>
      </c>
      <c r="F834" s="288" t="str">
        <f>IF(基本情報入力シート!W862="","",基本情報入力シート!W862)</f>
        <v/>
      </c>
      <c r="G834" s="288" t="str">
        <f>IF(基本情報入力シート!X862="","",基本情報入力シート!X862)</f>
        <v/>
      </c>
      <c r="H834" s="427" t="str">
        <f>IF(基本情報入力シート!Z862="","",基本情報入力シート!Z862)</f>
        <v/>
      </c>
      <c r="I834" s="428" t="str">
        <f>IF(基本情報入力シート!AC862&lt;&gt;"", 基本情報入力シート!AC862, "")</f>
        <v/>
      </c>
      <c r="J834" s="429" t="str">
        <f>IF(基本情報入力シート!AA862="","",基本情報入力シート!AA862)</f>
        <v/>
      </c>
      <c r="K834" s="56" t="str">
        <f>IF(基本情報入力シート!AB862="","",基本情報入力シート!AB862)</f>
        <v/>
      </c>
      <c r="L834" s="430" t="str">
        <f>IF(G834="","",VLOOKUP(G834,【参考】数式用!$A$3:$C$46,3,FALSE))</f>
        <v/>
      </c>
      <c r="M834" s="289" t="str">
        <f t="shared" si="68"/>
        <v/>
      </c>
      <c r="N834" s="259"/>
      <c r="O834" s="259"/>
      <c r="P834" s="259"/>
      <c r="Q834" s="213"/>
      <c r="R834" s="58"/>
      <c r="S834" s="683" t="str">
        <f t="shared" si="64"/>
        <v/>
      </c>
      <c r="T834" s="683"/>
      <c r="U834" s="683"/>
      <c r="V834" s="683"/>
      <c r="W834" s="683"/>
      <c r="X834" s="683"/>
      <c r="Y834" s="683"/>
      <c r="Z834" s="683"/>
      <c r="AA834" s="683"/>
      <c r="AB834" s="683"/>
      <c r="AC834" s="683"/>
      <c r="AE834" s="294" t="str">
        <f t="shared" si="65"/>
        <v/>
      </c>
      <c r="AF834" s="294" t="str">
        <f t="shared" si="66"/>
        <v>×</v>
      </c>
      <c r="AG834" s="284" t="e">
        <f>D834&amp;I834&amp;#REF!</f>
        <v>#REF!</v>
      </c>
      <c r="AH834" s="285" t="e">
        <f>IF(#REF!="○", F834, "")</f>
        <v>#REF!</v>
      </c>
    </row>
    <row r="835" spans="1:34" ht="36.75" customHeight="1">
      <c r="A835" s="286">
        <f t="shared" si="67"/>
        <v>825</v>
      </c>
      <c r="B835" s="287" t="str">
        <f>IF(基本情報入力シート!B863="","",基本情報入力シート!B863)</f>
        <v/>
      </c>
      <c r="C835" s="288" t="str">
        <f>IF(基本情報入力シート!L863="","",基本情報入力シート!L863)</f>
        <v/>
      </c>
      <c r="D835" s="288" t="str">
        <f>IF(基本情報入力シート!Q863="","",基本情報入力シート!Q863)</f>
        <v/>
      </c>
      <c r="E835" s="288" t="str">
        <f>IF(基本情報入力シート!V863="","",基本情報入力シート!V863)</f>
        <v/>
      </c>
      <c r="F835" s="288" t="str">
        <f>IF(基本情報入力シート!W863="","",基本情報入力シート!W863)</f>
        <v/>
      </c>
      <c r="G835" s="288" t="str">
        <f>IF(基本情報入力シート!X863="","",基本情報入力シート!X863)</f>
        <v/>
      </c>
      <c r="H835" s="427" t="str">
        <f>IF(基本情報入力シート!Z863="","",基本情報入力シート!Z863)</f>
        <v/>
      </c>
      <c r="I835" s="428" t="str">
        <f>IF(基本情報入力シート!AC863&lt;&gt;"", 基本情報入力シート!AC863, "")</f>
        <v/>
      </c>
      <c r="J835" s="429" t="str">
        <f>IF(基本情報入力シート!AA863="","",基本情報入力シート!AA863)</f>
        <v/>
      </c>
      <c r="K835" s="56" t="str">
        <f>IF(基本情報入力シート!AB863="","",基本情報入力シート!AB863)</f>
        <v/>
      </c>
      <c r="L835" s="430" t="str">
        <f>IF(G835="","",VLOOKUP(G835,【参考】数式用!$A$3:$C$46,3,FALSE))</f>
        <v/>
      </c>
      <c r="M835" s="289" t="str">
        <f t="shared" si="68"/>
        <v/>
      </c>
      <c r="N835" s="259"/>
      <c r="O835" s="259"/>
      <c r="P835" s="259"/>
      <c r="Q835" s="213"/>
      <c r="R835" s="58"/>
      <c r="S835" s="683" t="str">
        <f t="shared" si="64"/>
        <v/>
      </c>
      <c r="T835" s="683"/>
      <c r="U835" s="683"/>
      <c r="V835" s="683"/>
      <c r="W835" s="683"/>
      <c r="X835" s="683"/>
      <c r="Y835" s="683"/>
      <c r="Z835" s="683"/>
      <c r="AA835" s="683"/>
      <c r="AB835" s="683"/>
      <c r="AC835" s="683"/>
      <c r="AE835" s="294" t="str">
        <f t="shared" si="65"/>
        <v/>
      </c>
      <c r="AF835" s="294" t="str">
        <f t="shared" si="66"/>
        <v>×</v>
      </c>
      <c r="AG835" s="284" t="e">
        <f>D835&amp;I835&amp;#REF!</f>
        <v>#REF!</v>
      </c>
      <c r="AH835" s="285" t="e">
        <f>IF(#REF!="○", F835, "")</f>
        <v>#REF!</v>
      </c>
    </row>
    <row r="836" spans="1:34" ht="36.75" customHeight="1">
      <c r="A836" s="286">
        <f t="shared" si="67"/>
        <v>826</v>
      </c>
      <c r="B836" s="287" t="str">
        <f>IF(基本情報入力シート!B864="","",基本情報入力シート!B864)</f>
        <v/>
      </c>
      <c r="C836" s="288" t="str">
        <f>IF(基本情報入力シート!L864="","",基本情報入力シート!L864)</f>
        <v/>
      </c>
      <c r="D836" s="288" t="str">
        <f>IF(基本情報入力シート!Q864="","",基本情報入力シート!Q864)</f>
        <v/>
      </c>
      <c r="E836" s="288" t="str">
        <f>IF(基本情報入力シート!V864="","",基本情報入力シート!V864)</f>
        <v/>
      </c>
      <c r="F836" s="288" t="str">
        <f>IF(基本情報入力シート!W864="","",基本情報入力シート!W864)</f>
        <v/>
      </c>
      <c r="G836" s="288" t="str">
        <f>IF(基本情報入力シート!X864="","",基本情報入力シート!X864)</f>
        <v/>
      </c>
      <c r="H836" s="427" t="str">
        <f>IF(基本情報入力シート!Z864="","",基本情報入力シート!Z864)</f>
        <v/>
      </c>
      <c r="I836" s="428" t="str">
        <f>IF(基本情報入力シート!AC864&lt;&gt;"", 基本情報入力シート!AC864, "")</f>
        <v/>
      </c>
      <c r="J836" s="429" t="str">
        <f>IF(基本情報入力シート!AA864="","",基本情報入力シート!AA864)</f>
        <v/>
      </c>
      <c r="K836" s="56" t="str">
        <f>IF(基本情報入力シート!AB864="","",基本情報入力シート!AB864)</f>
        <v/>
      </c>
      <c r="L836" s="430" t="str">
        <f>IF(G836="","",VLOOKUP(G836,【参考】数式用!$A$3:$C$46,3,FALSE))</f>
        <v/>
      </c>
      <c r="M836" s="289" t="str">
        <f t="shared" si="68"/>
        <v/>
      </c>
      <c r="N836" s="259"/>
      <c r="O836" s="259"/>
      <c r="P836" s="259"/>
      <c r="Q836" s="213"/>
      <c r="R836" s="58"/>
      <c r="S836" s="683" t="str">
        <f t="shared" si="64"/>
        <v/>
      </c>
      <c r="T836" s="683"/>
      <c r="U836" s="683"/>
      <c r="V836" s="683"/>
      <c r="W836" s="683"/>
      <c r="X836" s="683"/>
      <c r="Y836" s="683"/>
      <c r="Z836" s="683"/>
      <c r="AA836" s="683"/>
      <c r="AB836" s="683"/>
      <c r="AC836" s="683"/>
      <c r="AE836" s="294" t="str">
        <f t="shared" si="65"/>
        <v/>
      </c>
      <c r="AF836" s="294" t="str">
        <f t="shared" si="66"/>
        <v>×</v>
      </c>
      <c r="AG836" s="284" t="e">
        <f>D836&amp;I836&amp;#REF!</f>
        <v>#REF!</v>
      </c>
      <c r="AH836" s="285" t="e">
        <f>IF(#REF!="○", F836, "")</f>
        <v>#REF!</v>
      </c>
    </row>
    <row r="837" spans="1:34" ht="36.75" customHeight="1">
      <c r="A837" s="286">
        <f t="shared" si="67"/>
        <v>827</v>
      </c>
      <c r="B837" s="287" t="str">
        <f>IF(基本情報入力シート!B865="","",基本情報入力シート!B865)</f>
        <v/>
      </c>
      <c r="C837" s="288" t="str">
        <f>IF(基本情報入力シート!L865="","",基本情報入力シート!L865)</f>
        <v/>
      </c>
      <c r="D837" s="288" t="str">
        <f>IF(基本情報入力シート!Q865="","",基本情報入力シート!Q865)</f>
        <v/>
      </c>
      <c r="E837" s="288" t="str">
        <f>IF(基本情報入力シート!V865="","",基本情報入力シート!V865)</f>
        <v/>
      </c>
      <c r="F837" s="288" t="str">
        <f>IF(基本情報入力シート!W865="","",基本情報入力シート!W865)</f>
        <v/>
      </c>
      <c r="G837" s="288" t="str">
        <f>IF(基本情報入力シート!X865="","",基本情報入力シート!X865)</f>
        <v/>
      </c>
      <c r="H837" s="427" t="str">
        <f>IF(基本情報入力シート!Z865="","",基本情報入力シート!Z865)</f>
        <v/>
      </c>
      <c r="I837" s="428" t="str">
        <f>IF(基本情報入力シート!AC865&lt;&gt;"", 基本情報入力シート!AC865, "")</f>
        <v/>
      </c>
      <c r="J837" s="429" t="str">
        <f>IF(基本情報入力シート!AA865="","",基本情報入力シート!AA865)</f>
        <v/>
      </c>
      <c r="K837" s="56" t="str">
        <f>IF(基本情報入力シート!AB865="","",基本情報入力シート!AB865)</f>
        <v/>
      </c>
      <c r="L837" s="430" t="str">
        <f>IF(G837="","",VLOOKUP(G837,【参考】数式用!$A$3:$C$46,3,FALSE))</f>
        <v/>
      </c>
      <c r="M837" s="289" t="str">
        <f t="shared" si="68"/>
        <v/>
      </c>
      <c r="N837" s="259"/>
      <c r="O837" s="259"/>
      <c r="P837" s="259"/>
      <c r="Q837" s="213"/>
      <c r="R837" s="58"/>
      <c r="S837" s="683" t="str">
        <f t="shared" si="64"/>
        <v/>
      </c>
      <c r="T837" s="683"/>
      <c r="U837" s="683"/>
      <c r="V837" s="683"/>
      <c r="W837" s="683"/>
      <c r="X837" s="683"/>
      <c r="Y837" s="683"/>
      <c r="Z837" s="683"/>
      <c r="AA837" s="683"/>
      <c r="AB837" s="683"/>
      <c r="AC837" s="683"/>
      <c r="AE837" s="294" t="str">
        <f t="shared" si="65"/>
        <v/>
      </c>
      <c r="AF837" s="294" t="str">
        <f t="shared" si="66"/>
        <v>×</v>
      </c>
      <c r="AG837" s="284" t="e">
        <f>D837&amp;I837&amp;#REF!</f>
        <v>#REF!</v>
      </c>
      <c r="AH837" s="285" t="e">
        <f>IF(#REF!="○", F837, "")</f>
        <v>#REF!</v>
      </c>
    </row>
    <row r="838" spans="1:34" ht="36.75" customHeight="1">
      <c r="A838" s="286">
        <f t="shared" si="67"/>
        <v>828</v>
      </c>
      <c r="B838" s="287" t="str">
        <f>IF(基本情報入力シート!B866="","",基本情報入力シート!B866)</f>
        <v/>
      </c>
      <c r="C838" s="288" t="str">
        <f>IF(基本情報入力シート!L866="","",基本情報入力シート!L866)</f>
        <v/>
      </c>
      <c r="D838" s="288" t="str">
        <f>IF(基本情報入力シート!Q866="","",基本情報入力シート!Q866)</f>
        <v/>
      </c>
      <c r="E838" s="288" t="str">
        <f>IF(基本情報入力シート!V866="","",基本情報入力シート!V866)</f>
        <v/>
      </c>
      <c r="F838" s="288" t="str">
        <f>IF(基本情報入力シート!W866="","",基本情報入力シート!W866)</f>
        <v/>
      </c>
      <c r="G838" s="288" t="str">
        <f>IF(基本情報入力シート!X866="","",基本情報入力シート!X866)</f>
        <v/>
      </c>
      <c r="H838" s="427" t="str">
        <f>IF(基本情報入力シート!Z866="","",基本情報入力シート!Z866)</f>
        <v/>
      </c>
      <c r="I838" s="428" t="str">
        <f>IF(基本情報入力シート!AC866&lt;&gt;"", 基本情報入力シート!AC866, "")</f>
        <v/>
      </c>
      <c r="J838" s="429" t="str">
        <f>IF(基本情報入力シート!AA866="","",基本情報入力シート!AA866)</f>
        <v/>
      </c>
      <c r="K838" s="56" t="str">
        <f>IF(基本情報入力シート!AB866="","",基本情報入力シート!AB866)</f>
        <v/>
      </c>
      <c r="L838" s="430" t="str">
        <f>IF(G838="","",VLOOKUP(G838,【参考】数式用!$A$3:$C$46,3,FALSE))</f>
        <v/>
      </c>
      <c r="M838" s="289" t="str">
        <f t="shared" si="68"/>
        <v/>
      </c>
      <c r="N838" s="259"/>
      <c r="O838" s="259"/>
      <c r="P838" s="259"/>
      <c r="Q838" s="213"/>
      <c r="R838" s="58"/>
      <c r="S838" s="683" t="str">
        <f t="shared" si="64"/>
        <v/>
      </c>
      <c r="T838" s="683"/>
      <c r="U838" s="683"/>
      <c r="V838" s="683"/>
      <c r="W838" s="683"/>
      <c r="X838" s="683"/>
      <c r="Y838" s="683"/>
      <c r="Z838" s="683"/>
      <c r="AA838" s="683"/>
      <c r="AB838" s="683"/>
      <c r="AC838" s="683"/>
      <c r="AE838" s="294" t="str">
        <f t="shared" si="65"/>
        <v/>
      </c>
      <c r="AF838" s="294" t="str">
        <f t="shared" si="66"/>
        <v>×</v>
      </c>
      <c r="AG838" s="284" t="e">
        <f>D838&amp;I838&amp;#REF!</f>
        <v>#REF!</v>
      </c>
      <c r="AH838" s="285" t="e">
        <f>IF(#REF!="○", F838, "")</f>
        <v>#REF!</v>
      </c>
    </row>
    <row r="839" spans="1:34" ht="36.75" customHeight="1">
      <c r="A839" s="286">
        <f t="shared" si="67"/>
        <v>829</v>
      </c>
      <c r="B839" s="287" t="str">
        <f>IF(基本情報入力シート!B867="","",基本情報入力シート!B867)</f>
        <v/>
      </c>
      <c r="C839" s="288" t="str">
        <f>IF(基本情報入力シート!L867="","",基本情報入力シート!L867)</f>
        <v/>
      </c>
      <c r="D839" s="288" t="str">
        <f>IF(基本情報入力シート!Q867="","",基本情報入力シート!Q867)</f>
        <v/>
      </c>
      <c r="E839" s="288" t="str">
        <f>IF(基本情報入力シート!V867="","",基本情報入力シート!V867)</f>
        <v/>
      </c>
      <c r="F839" s="288" t="str">
        <f>IF(基本情報入力シート!W867="","",基本情報入力シート!W867)</f>
        <v/>
      </c>
      <c r="G839" s="288" t="str">
        <f>IF(基本情報入力シート!X867="","",基本情報入力シート!X867)</f>
        <v/>
      </c>
      <c r="H839" s="427" t="str">
        <f>IF(基本情報入力シート!Z867="","",基本情報入力シート!Z867)</f>
        <v/>
      </c>
      <c r="I839" s="428" t="str">
        <f>IF(基本情報入力シート!AC867&lt;&gt;"", 基本情報入力シート!AC867, "")</f>
        <v/>
      </c>
      <c r="J839" s="429" t="str">
        <f>IF(基本情報入力シート!AA867="","",基本情報入力シート!AA867)</f>
        <v/>
      </c>
      <c r="K839" s="56" t="str">
        <f>IF(基本情報入力シート!AB867="","",基本情報入力シート!AB867)</f>
        <v/>
      </c>
      <c r="L839" s="430" t="str">
        <f>IF(G839="","",VLOOKUP(G839,【参考】数式用!$A$3:$C$46,3,FALSE))</f>
        <v/>
      </c>
      <c r="M839" s="289" t="str">
        <f t="shared" si="68"/>
        <v/>
      </c>
      <c r="N839" s="259"/>
      <c r="O839" s="259"/>
      <c r="P839" s="259"/>
      <c r="Q839" s="213"/>
      <c r="R839" s="58"/>
      <c r="S839" s="683" t="str">
        <f t="shared" si="64"/>
        <v/>
      </c>
      <c r="T839" s="683"/>
      <c r="U839" s="683"/>
      <c r="V839" s="683"/>
      <c r="W839" s="683"/>
      <c r="X839" s="683"/>
      <c r="Y839" s="683"/>
      <c r="Z839" s="683"/>
      <c r="AA839" s="683"/>
      <c r="AB839" s="683"/>
      <c r="AC839" s="683"/>
      <c r="AE839" s="294" t="str">
        <f t="shared" si="65"/>
        <v/>
      </c>
      <c r="AF839" s="294" t="str">
        <f t="shared" si="66"/>
        <v>×</v>
      </c>
      <c r="AG839" s="284" t="e">
        <f>D839&amp;I839&amp;#REF!</f>
        <v>#REF!</v>
      </c>
      <c r="AH839" s="285" t="e">
        <f>IF(#REF!="○", F839, "")</f>
        <v>#REF!</v>
      </c>
    </row>
    <row r="840" spans="1:34" ht="36.75" customHeight="1">
      <c r="A840" s="286">
        <f t="shared" si="67"/>
        <v>830</v>
      </c>
      <c r="B840" s="287" t="str">
        <f>IF(基本情報入力シート!B868="","",基本情報入力シート!B868)</f>
        <v/>
      </c>
      <c r="C840" s="288" t="str">
        <f>IF(基本情報入力シート!L868="","",基本情報入力シート!L868)</f>
        <v/>
      </c>
      <c r="D840" s="288" t="str">
        <f>IF(基本情報入力シート!Q868="","",基本情報入力シート!Q868)</f>
        <v/>
      </c>
      <c r="E840" s="288" t="str">
        <f>IF(基本情報入力シート!V868="","",基本情報入力シート!V868)</f>
        <v/>
      </c>
      <c r="F840" s="288" t="str">
        <f>IF(基本情報入力シート!W868="","",基本情報入力シート!W868)</f>
        <v/>
      </c>
      <c r="G840" s="288" t="str">
        <f>IF(基本情報入力シート!X868="","",基本情報入力シート!X868)</f>
        <v/>
      </c>
      <c r="H840" s="427" t="str">
        <f>IF(基本情報入力シート!Z868="","",基本情報入力シート!Z868)</f>
        <v/>
      </c>
      <c r="I840" s="428" t="str">
        <f>IF(基本情報入力シート!AC868&lt;&gt;"", 基本情報入力シート!AC868, "")</f>
        <v/>
      </c>
      <c r="J840" s="429" t="str">
        <f>IF(基本情報入力シート!AA868="","",基本情報入力シート!AA868)</f>
        <v/>
      </c>
      <c r="K840" s="56" t="str">
        <f>IF(基本情報入力シート!AB868="","",基本情報入力シート!AB868)</f>
        <v/>
      </c>
      <c r="L840" s="430" t="str">
        <f>IF(G840="","",VLOOKUP(G840,【参考】数式用!$A$3:$C$46,3,FALSE))</f>
        <v/>
      </c>
      <c r="M840" s="289" t="str">
        <f t="shared" si="68"/>
        <v/>
      </c>
      <c r="N840" s="259"/>
      <c r="O840" s="259"/>
      <c r="P840" s="259"/>
      <c r="Q840" s="213"/>
      <c r="R840" s="58"/>
      <c r="S840" s="683" t="str">
        <f t="shared" si="64"/>
        <v/>
      </c>
      <c r="T840" s="683"/>
      <c r="U840" s="683"/>
      <c r="V840" s="683"/>
      <c r="W840" s="683"/>
      <c r="X840" s="683"/>
      <c r="Y840" s="683"/>
      <c r="Z840" s="683"/>
      <c r="AA840" s="683"/>
      <c r="AB840" s="683"/>
      <c r="AC840" s="683"/>
      <c r="AE840" s="294" t="str">
        <f t="shared" si="65"/>
        <v/>
      </c>
      <c r="AF840" s="294" t="str">
        <f t="shared" si="66"/>
        <v>×</v>
      </c>
      <c r="AG840" s="284" t="e">
        <f>D840&amp;I840&amp;#REF!</f>
        <v>#REF!</v>
      </c>
      <c r="AH840" s="285" t="e">
        <f>IF(#REF!="○", F840, "")</f>
        <v>#REF!</v>
      </c>
    </row>
    <row r="841" spans="1:34" ht="36.75" customHeight="1">
      <c r="A841" s="286">
        <f t="shared" si="67"/>
        <v>831</v>
      </c>
      <c r="B841" s="287" t="str">
        <f>IF(基本情報入力シート!B869="","",基本情報入力シート!B869)</f>
        <v/>
      </c>
      <c r="C841" s="288" t="str">
        <f>IF(基本情報入力シート!L869="","",基本情報入力シート!L869)</f>
        <v/>
      </c>
      <c r="D841" s="288" t="str">
        <f>IF(基本情報入力シート!Q869="","",基本情報入力シート!Q869)</f>
        <v/>
      </c>
      <c r="E841" s="288" t="str">
        <f>IF(基本情報入力シート!V869="","",基本情報入力シート!V869)</f>
        <v/>
      </c>
      <c r="F841" s="288" t="str">
        <f>IF(基本情報入力シート!W869="","",基本情報入力シート!W869)</f>
        <v/>
      </c>
      <c r="G841" s="288" t="str">
        <f>IF(基本情報入力シート!X869="","",基本情報入力シート!X869)</f>
        <v/>
      </c>
      <c r="H841" s="427" t="str">
        <f>IF(基本情報入力シート!Z869="","",基本情報入力シート!Z869)</f>
        <v/>
      </c>
      <c r="I841" s="428" t="str">
        <f>IF(基本情報入力シート!AC869&lt;&gt;"", 基本情報入力シート!AC869, "")</f>
        <v/>
      </c>
      <c r="J841" s="429" t="str">
        <f>IF(基本情報入力シート!AA869="","",基本情報入力シート!AA869)</f>
        <v/>
      </c>
      <c r="K841" s="56" t="str">
        <f>IF(基本情報入力シート!AB869="","",基本情報入力シート!AB869)</f>
        <v/>
      </c>
      <c r="L841" s="430" t="str">
        <f>IF(G841="","",VLOOKUP(G841,【参考】数式用!$A$3:$C$46,3,FALSE))</f>
        <v/>
      </c>
      <c r="M841" s="289" t="str">
        <f t="shared" si="68"/>
        <v/>
      </c>
      <c r="N841" s="259"/>
      <c r="O841" s="259"/>
      <c r="P841" s="259"/>
      <c r="Q841" s="213"/>
      <c r="R841" s="58"/>
      <c r="S841" s="683" t="str">
        <f t="shared" si="64"/>
        <v/>
      </c>
      <c r="T841" s="683"/>
      <c r="U841" s="683"/>
      <c r="V841" s="683"/>
      <c r="W841" s="683"/>
      <c r="X841" s="683"/>
      <c r="Y841" s="683"/>
      <c r="Z841" s="683"/>
      <c r="AA841" s="683"/>
      <c r="AB841" s="683"/>
      <c r="AC841" s="683"/>
      <c r="AE841" s="294" t="str">
        <f t="shared" si="65"/>
        <v/>
      </c>
      <c r="AF841" s="294" t="str">
        <f t="shared" si="66"/>
        <v>×</v>
      </c>
      <c r="AG841" s="284" t="e">
        <f>D841&amp;I841&amp;#REF!</f>
        <v>#REF!</v>
      </c>
      <c r="AH841" s="285" t="e">
        <f>IF(#REF!="○", F841, "")</f>
        <v>#REF!</v>
      </c>
    </row>
    <row r="842" spans="1:34" ht="36.75" customHeight="1">
      <c r="A842" s="286">
        <f t="shared" si="67"/>
        <v>832</v>
      </c>
      <c r="B842" s="287" t="str">
        <f>IF(基本情報入力シート!B870="","",基本情報入力シート!B870)</f>
        <v/>
      </c>
      <c r="C842" s="288" t="str">
        <f>IF(基本情報入力シート!L870="","",基本情報入力シート!L870)</f>
        <v/>
      </c>
      <c r="D842" s="288" t="str">
        <f>IF(基本情報入力シート!Q870="","",基本情報入力シート!Q870)</f>
        <v/>
      </c>
      <c r="E842" s="288" t="str">
        <f>IF(基本情報入力シート!V870="","",基本情報入力シート!V870)</f>
        <v/>
      </c>
      <c r="F842" s="288" t="str">
        <f>IF(基本情報入力シート!W870="","",基本情報入力シート!W870)</f>
        <v/>
      </c>
      <c r="G842" s="288" t="str">
        <f>IF(基本情報入力シート!X870="","",基本情報入力シート!X870)</f>
        <v/>
      </c>
      <c r="H842" s="427" t="str">
        <f>IF(基本情報入力シート!Z870="","",基本情報入力シート!Z870)</f>
        <v/>
      </c>
      <c r="I842" s="428" t="str">
        <f>IF(基本情報入力シート!AC870&lt;&gt;"", 基本情報入力シート!AC870, "")</f>
        <v/>
      </c>
      <c r="J842" s="429" t="str">
        <f>IF(基本情報入力シート!AA870="","",基本情報入力シート!AA870)</f>
        <v/>
      </c>
      <c r="K842" s="56" t="str">
        <f>IF(基本情報入力シート!AB870="","",基本情報入力シート!AB870)</f>
        <v/>
      </c>
      <c r="L842" s="430" t="str">
        <f>IF(G842="","",VLOOKUP(G842,【参考】数式用!$A$3:$C$46,3,FALSE))</f>
        <v/>
      </c>
      <c r="M842" s="289" t="str">
        <f t="shared" si="68"/>
        <v/>
      </c>
      <c r="N842" s="259"/>
      <c r="O842" s="259"/>
      <c r="P842" s="259"/>
      <c r="Q842" s="213"/>
      <c r="R842" s="58"/>
      <c r="S842" s="683" t="str">
        <f t="shared" si="64"/>
        <v/>
      </c>
      <c r="T842" s="683"/>
      <c r="U842" s="683"/>
      <c r="V842" s="683"/>
      <c r="W842" s="683"/>
      <c r="X842" s="683"/>
      <c r="Y842" s="683"/>
      <c r="Z842" s="683"/>
      <c r="AA842" s="683"/>
      <c r="AB842" s="683"/>
      <c r="AC842" s="683"/>
      <c r="AE842" s="294" t="str">
        <f t="shared" si="65"/>
        <v/>
      </c>
      <c r="AF842" s="294" t="str">
        <f t="shared" si="66"/>
        <v>×</v>
      </c>
      <c r="AG842" s="284" t="e">
        <f>D842&amp;I842&amp;#REF!</f>
        <v>#REF!</v>
      </c>
      <c r="AH842" s="285" t="e">
        <f>IF(#REF!="○", F842, "")</f>
        <v>#REF!</v>
      </c>
    </row>
    <row r="843" spans="1:34" ht="36.75" customHeight="1">
      <c r="A843" s="286">
        <f t="shared" si="67"/>
        <v>833</v>
      </c>
      <c r="B843" s="287" t="str">
        <f>IF(基本情報入力シート!B871="","",基本情報入力シート!B871)</f>
        <v/>
      </c>
      <c r="C843" s="288" t="str">
        <f>IF(基本情報入力シート!L871="","",基本情報入力シート!L871)</f>
        <v/>
      </c>
      <c r="D843" s="288" t="str">
        <f>IF(基本情報入力シート!Q871="","",基本情報入力シート!Q871)</f>
        <v/>
      </c>
      <c r="E843" s="288" t="str">
        <f>IF(基本情報入力シート!V871="","",基本情報入力シート!V871)</f>
        <v/>
      </c>
      <c r="F843" s="288" t="str">
        <f>IF(基本情報入力シート!W871="","",基本情報入力シート!W871)</f>
        <v/>
      </c>
      <c r="G843" s="288" t="str">
        <f>IF(基本情報入力シート!X871="","",基本情報入力シート!X871)</f>
        <v/>
      </c>
      <c r="H843" s="427" t="str">
        <f>IF(基本情報入力シート!Z871="","",基本情報入力シート!Z871)</f>
        <v/>
      </c>
      <c r="I843" s="428" t="str">
        <f>IF(基本情報入力シート!AC871&lt;&gt;"", 基本情報入力シート!AC871, "")</f>
        <v/>
      </c>
      <c r="J843" s="429" t="str">
        <f>IF(基本情報入力シート!AA871="","",基本情報入力シート!AA871)</f>
        <v/>
      </c>
      <c r="K843" s="56" t="str">
        <f>IF(基本情報入力シート!AB871="","",基本情報入力シート!AB871)</f>
        <v/>
      </c>
      <c r="L843" s="430" t="str">
        <f>IF(G843="","",VLOOKUP(G843,【参考】数式用!$A$3:$C$46,3,FALSE))</f>
        <v/>
      </c>
      <c r="M843" s="289" t="str">
        <f t="shared" si="68"/>
        <v/>
      </c>
      <c r="N843" s="259"/>
      <c r="O843" s="259"/>
      <c r="P843" s="259"/>
      <c r="Q843" s="213"/>
      <c r="R843" s="58"/>
      <c r="S843" s="683" t="str">
        <f t="shared" ref="S843:S906" si="69">IF(AND(M843&lt;&gt;"",AF843="×"),"！複数の交付対象月を選んでいる、交付対象月が選ばれていない又は補助金を申請予定でないのに交付対象月が選ばれています。", "")</f>
        <v/>
      </c>
      <c r="T843" s="683"/>
      <c r="U843" s="683"/>
      <c r="V843" s="683"/>
      <c r="W843" s="683"/>
      <c r="X843" s="683"/>
      <c r="Y843" s="683"/>
      <c r="Z843" s="683"/>
      <c r="AA843" s="683"/>
      <c r="AB843" s="683"/>
      <c r="AC843" s="683"/>
      <c r="AE843" s="294" t="str">
        <f t="shared" ref="AE843:AE906" si="70">IF(AND(G843&lt;&gt;"",I843="○"), "色付け", "")</f>
        <v/>
      </c>
      <c r="AF843" s="294" t="str">
        <f t="shared" ref="AF843:AF906" si="71">IF(COUNTIF(N843:Q843, "○")=1, "○", "×")</f>
        <v>×</v>
      </c>
      <c r="AG843" s="284" t="e">
        <f>D843&amp;I843&amp;#REF!</f>
        <v>#REF!</v>
      </c>
      <c r="AH843" s="285" t="e">
        <f>IF(#REF!="○", F843, "")</f>
        <v>#REF!</v>
      </c>
    </row>
    <row r="844" spans="1:34" ht="36.75" customHeight="1">
      <c r="A844" s="286">
        <f t="shared" si="67"/>
        <v>834</v>
      </c>
      <c r="B844" s="287" t="str">
        <f>IF(基本情報入力シート!B872="","",基本情報入力シート!B872)</f>
        <v/>
      </c>
      <c r="C844" s="288" t="str">
        <f>IF(基本情報入力シート!L872="","",基本情報入力シート!L872)</f>
        <v/>
      </c>
      <c r="D844" s="288" t="str">
        <f>IF(基本情報入力シート!Q872="","",基本情報入力シート!Q872)</f>
        <v/>
      </c>
      <c r="E844" s="288" t="str">
        <f>IF(基本情報入力シート!V872="","",基本情報入力シート!V872)</f>
        <v/>
      </c>
      <c r="F844" s="288" t="str">
        <f>IF(基本情報入力シート!W872="","",基本情報入力シート!W872)</f>
        <v/>
      </c>
      <c r="G844" s="288" t="str">
        <f>IF(基本情報入力シート!X872="","",基本情報入力シート!X872)</f>
        <v/>
      </c>
      <c r="H844" s="427" t="str">
        <f>IF(基本情報入力シート!Z872="","",基本情報入力シート!Z872)</f>
        <v/>
      </c>
      <c r="I844" s="428" t="str">
        <f>IF(基本情報入力シート!AC872&lt;&gt;"", 基本情報入力シート!AC872, "")</f>
        <v/>
      </c>
      <c r="J844" s="429" t="str">
        <f>IF(基本情報入力シート!AA872="","",基本情報入力シート!AA872)</f>
        <v/>
      </c>
      <c r="K844" s="56" t="str">
        <f>IF(基本情報入力シート!AB872="","",基本情報入力シート!AB872)</f>
        <v/>
      </c>
      <c r="L844" s="430" t="str">
        <f>IF(G844="","",VLOOKUP(G844,【参考】数式用!$A$3:$C$46,3,FALSE))</f>
        <v/>
      </c>
      <c r="M844" s="289" t="str">
        <f t="shared" si="68"/>
        <v/>
      </c>
      <c r="N844" s="259"/>
      <c r="O844" s="259"/>
      <c r="P844" s="259"/>
      <c r="Q844" s="213"/>
      <c r="R844" s="58"/>
      <c r="S844" s="683" t="str">
        <f t="shared" si="69"/>
        <v/>
      </c>
      <c r="T844" s="683"/>
      <c r="U844" s="683"/>
      <c r="V844" s="683"/>
      <c r="W844" s="683"/>
      <c r="X844" s="683"/>
      <c r="Y844" s="683"/>
      <c r="Z844" s="683"/>
      <c r="AA844" s="683"/>
      <c r="AB844" s="683"/>
      <c r="AC844" s="683"/>
      <c r="AE844" s="294" t="str">
        <f t="shared" si="70"/>
        <v/>
      </c>
      <c r="AF844" s="294" t="str">
        <f t="shared" si="71"/>
        <v>×</v>
      </c>
      <c r="AG844" s="284" t="e">
        <f>D844&amp;I844&amp;#REF!</f>
        <v>#REF!</v>
      </c>
      <c r="AH844" s="285" t="e">
        <f>IF(#REF!="○", F844, "")</f>
        <v>#REF!</v>
      </c>
    </row>
    <row r="845" spans="1:34" ht="36.75" customHeight="1">
      <c r="A845" s="286">
        <f t="shared" ref="A845:A908" si="72">A844+1</f>
        <v>835</v>
      </c>
      <c r="B845" s="287" t="str">
        <f>IF(基本情報入力シート!B873="","",基本情報入力シート!B873)</f>
        <v/>
      </c>
      <c r="C845" s="288" t="str">
        <f>IF(基本情報入力シート!L873="","",基本情報入力シート!L873)</f>
        <v/>
      </c>
      <c r="D845" s="288" t="str">
        <f>IF(基本情報入力シート!Q873="","",基本情報入力シート!Q873)</f>
        <v/>
      </c>
      <c r="E845" s="288" t="str">
        <f>IF(基本情報入力シート!V873="","",基本情報入力シート!V873)</f>
        <v/>
      </c>
      <c r="F845" s="288" t="str">
        <f>IF(基本情報入力シート!W873="","",基本情報入力シート!W873)</f>
        <v/>
      </c>
      <c r="G845" s="288" t="str">
        <f>IF(基本情報入力シート!X873="","",基本情報入力シート!X873)</f>
        <v/>
      </c>
      <c r="H845" s="427" t="str">
        <f>IF(基本情報入力シート!Z873="","",基本情報入力シート!Z873)</f>
        <v/>
      </c>
      <c r="I845" s="428" t="str">
        <f>IF(基本情報入力シート!AC873&lt;&gt;"", 基本情報入力シート!AC873, "")</f>
        <v/>
      </c>
      <c r="J845" s="429" t="str">
        <f>IF(基本情報入力シート!AA873="","",基本情報入力シート!AA873)</f>
        <v/>
      </c>
      <c r="K845" s="56" t="str">
        <f>IF(基本情報入力シート!AB873="","",基本情報入力シート!AB873)</f>
        <v/>
      </c>
      <c r="L845" s="430" t="str">
        <f>IF(G845="","",VLOOKUP(G845,【参考】数式用!$A$3:$C$46,3,FALSE))</f>
        <v/>
      </c>
      <c r="M845" s="289" t="str">
        <f t="shared" si="68"/>
        <v/>
      </c>
      <c r="N845" s="259"/>
      <c r="O845" s="259"/>
      <c r="P845" s="259"/>
      <c r="Q845" s="213"/>
      <c r="R845" s="58"/>
      <c r="S845" s="683" t="str">
        <f t="shared" si="69"/>
        <v/>
      </c>
      <c r="T845" s="683"/>
      <c r="U845" s="683"/>
      <c r="V845" s="683"/>
      <c r="W845" s="683"/>
      <c r="X845" s="683"/>
      <c r="Y845" s="683"/>
      <c r="Z845" s="683"/>
      <c r="AA845" s="683"/>
      <c r="AB845" s="683"/>
      <c r="AC845" s="683"/>
      <c r="AE845" s="294" t="str">
        <f t="shared" si="70"/>
        <v/>
      </c>
      <c r="AF845" s="294" t="str">
        <f t="shared" si="71"/>
        <v>×</v>
      </c>
      <c r="AG845" s="284" t="e">
        <f>D845&amp;I845&amp;#REF!</f>
        <v>#REF!</v>
      </c>
      <c r="AH845" s="285" t="e">
        <f>IF(#REF!="○", F845, "")</f>
        <v>#REF!</v>
      </c>
    </row>
    <row r="846" spans="1:34" ht="36.75" customHeight="1">
      <c r="A846" s="286">
        <f t="shared" si="72"/>
        <v>836</v>
      </c>
      <c r="B846" s="287" t="str">
        <f>IF(基本情報入力シート!B874="","",基本情報入力シート!B874)</f>
        <v/>
      </c>
      <c r="C846" s="288" t="str">
        <f>IF(基本情報入力シート!L874="","",基本情報入力シート!L874)</f>
        <v/>
      </c>
      <c r="D846" s="288" t="str">
        <f>IF(基本情報入力シート!Q874="","",基本情報入力シート!Q874)</f>
        <v/>
      </c>
      <c r="E846" s="288" t="str">
        <f>IF(基本情報入力シート!V874="","",基本情報入力シート!V874)</f>
        <v/>
      </c>
      <c r="F846" s="288" t="str">
        <f>IF(基本情報入力シート!W874="","",基本情報入力シート!W874)</f>
        <v/>
      </c>
      <c r="G846" s="288" t="str">
        <f>IF(基本情報入力シート!X874="","",基本情報入力シート!X874)</f>
        <v/>
      </c>
      <c r="H846" s="427" t="str">
        <f>IF(基本情報入力シート!Z874="","",基本情報入力シート!Z874)</f>
        <v/>
      </c>
      <c r="I846" s="428" t="str">
        <f>IF(基本情報入力シート!AC874&lt;&gt;"", 基本情報入力シート!AC874, "")</f>
        <v/>
      </c>
      <c r="J846" s="429" t="str">
        <f>IF(基本情報入力シート!AA874="","",基本情報入力シート!AA874)</f>
        <v/>
      </c>
      <c r="K846" s="56" t="str">
        <f>IF(基本情報入力シート!AB874="","",基本情報入力シート!AB874)</f>
        <v/>
      </c>
      <c r="L846" s="430" t="str">
        <f>IF(G846="","",VLOOKUP(G846,【参考】数式用!$A$3:$C$46,3,FALSE))</f>
        <v/>
      </c>
      <c r="M846" s="289" t="str">
        <f t="shared" si="68"/>
        <v/>
      </c>
      <c r="N846" s="259"/>
      <c r="O846" s="259"/>
      <c r="P846" s="259"/>
      <c r="Q846" s="213"/>
      <c r="R846" s="58"/>
      <c r="S846" s="683" t="str">
        <f t="shared" si="69"/>
        <v/>
      </c>
      <c r="T846" s="683"/>
      <c r="U846" s="683"/>
      <c r="V846" s="683"/>
      <c r="W846" s="683"/>
      <c r="X846" s="683"/>
      <c r="Y846" s="683"/>
      <c r="Z846" s="683"/>
      <c r="AA846" s="683"/>
      <c r="AB846" s="683"/>
      <c r="AC846" s="683"/>
      <c r="AE846" s="294" t="str">
        <f t="shared" si="70"/>
        <v/>
      </c>
      <c r="AF846" s="294" t="str">
        <f t="shared" si="71"/>
        <v>×</v>
      </c>
      <c r="AG846" s="284" t="e">
        <f>D846&amp;I846&amp;#REF!</f>
        <v>#REF!</v>
      </c>
      <c r="AH846" s="285" t="e">
        <f>IF(#REF!="○", F846, "")</f>
        <v>#REF!</v>
      </c>
    </row>
    <row r="847" spans="1:34" ht="36.75" customHeight="1">
      <c r="A847" s="286">
        <f t="shared" si="72"/>
        <v>837</v>
      </c>
      <c r="B847" s="287" t="str">
        <f>IF(基本情報入力シート!B875="","",基本情報入力シート!B875)</f>
        <v/>
      </c>
      <c r="C847" s="288" t="str">
        <f>IF(基本情報入力シート!L875="","",基本情報入力シート!L875)</f>
        <v/>
      </c>
      <c r="D847" s="288" t="str">
        <f>IF(基本情報入力シート!Q875="","",基本情報入力シート!Q875)</f>
        <v/>
      </c>
      <c r="E847" s="288" t="str">
        <f>IF(基本情報入力シート!V875="","",基本情報入力シート!V875)</f>
        <v/>
      </c>
      <c r="F847" s="288" t="str">
        <f>IF(基本情報入力シート!W875="","",基本情報入力シート!W875)</f>
        <v/>
      </c>
      <c r="G847" s="288" t="str">
        <f>IF(基本情報入力シート!X875="","",基本情報入力シート!X875)</f>
        <v/>
      </c>
      <c r="H847" s="427" t="str">
        <f>IF(基本情報入力シート!Z875="","",基本情報入力シート!Z875)</f>
        <v/>
      </c>
      <c r="I847" s="428" t="str">
        <f>IF(基本情報入力シート!AC875&lt;&gt;"", 基本情報入力シート!AC875, "")</f>
        <v/>
      </c>
      <c r="J847" s="429" t="str">
        <f>IF(基本情報入力シート!AA875="","",基本情報入力シート!AA875)</f>
        <v/>
      </c>
      <c r="K847" s="56" t="str">
        <f>IF(基本情報入力シート!AB875="","",基本情報入力シート!AB875)</f>
        <v/>
      </c>
      <c r="L847" s="430" t="str">
        <f>IF(G847="","",VLOOKUP(G847,【参考】数式用!$A$3:$C$46,3,FALSE))</f>
        <v/>
      </c>
      <c r="M847" s="289" t="str">
        <f t="shared" si="68"/>
        <v/>
      </c>
      <c r="N847" s="259"/>
      <c r="O847" s="259"/>
      <c r="P847" s="259"/>
      <c r="Q847" s="213"/>
      <c r="R847" s="58"/>
      <c r="S847" s="683" t="str">
        <f t="shared" si="69"/>
        <v/>
      </c>
      <c r="T847" s="683"/>
      <c r="U847" s="683"/>
      <c r="V847" s="683"/>
      <c r="W847" s="683"/>
      <c r="X847" s="683"/>
      <c r="Y847" s="683"/>
      <c r="Z847" s="683"/>
      <c r="AA847" s="683"/>
      <c r="AB847" s="683"/>
      <c r="AC847" s="683"/>
      <c r="AE847" s="294" t="str">
        <f t="shared" si="70"/>
        <v/>
      </c>
      <c r="AF847" s="294" t="str">
        <f t="shared" si="71"/>
        <v>×</v>
      </c>
      <c r="AG847" s="284" t="e">
        <f>D847&amp;I847&amp;#REF!</f>
        <v>#REF!</v>
      </c>
      <c r="AH847" s="285" t="e">
        <f>IF(#REF!="○", F847, "")</f>
        <v>#REF!</v>
      </c>
    </row>
    <row r="848" spans="1:34" ht="36.75" customHeight="1">
      <c r="A848" s="286">
        <f t="shared" si="72"/>
        <v>838</v>
      </c>
      <c r="B848" s="287" t="str">
        <f>IF(基本情報入力シート!B876="","",基本情報入力シート!B876)</f>
        <v/>
      </c>
      <c r="C848" s="288" t="str">
        <f>IF(基本情報入力シート!L876="","",基本情報入力シート!L876)</f>
        <v/>
      </c>
      <c r="D848" s="288" t="str">
        <f>IF(基本情報入力シート!Q876="","",基本情報入力シート!Q876)</f>
        <v/>
      </c>
      <c r="E848" s="288" t="str">
        <f>IF(基本情報入力シート!V876="","",基本情報入力シート!V876)</f>
        <v/>
      </c>
      <c r="F848" s="288" t="str">
        <f>IF(基本情報入力シート!W876="","",基本情報入力シート!W876)</f>
        <v/>
      </c>
      <c r="G848" s="288" t="str">
        <f>IF(基本情報入力シート!X876="","",基本情報入力シート!X876)</f>
        <v/>
      </c>
      <c r="H848" s="427" t="str">
        <f>IF(基本情報入力シート!Z876="","",基本情報入力シート!Z876)</f>
        <v/>
      </c>
      <c r="I848" s="428" t="str">
        <f>IF(基本情報入力シート!AC876&lt;&gt;"", 基本情報入力シート!AC876, "")</f>
        <v/>
      </c>
      <c r="J848" s="429" t="str">
        <f>IF(基本情報入力シート!AA876="","",基本情報入力シート!AA876)</f>
        <v/>
      </c>
      <c r="K848" s="56" t="str">
        <f>IF(基本情報入力シート!AB876="","",基本情報入力シート!AB876)</f>
        <v/>
      </c>
      <c r="L848" s="430" t="str">
        <f>IF(G848="","",VLOOKUP(G848,【参考】数式用!$A$3:$C$46,3,FALSE))</f>
        <v/>
      </c>
      <c r="M848" s="289" t="str">
        <f t="shared" si="68"/>
        <v/>
      </c>
      <c r="N848" s="259"/>
      <c r="O848" s="259"/>
      <c r="P848" s="259"/>
      <c r="Q848" s="213"/>
      <c r="R848" s="58"/>
      <c r="S848" s="683" t="str">
        <f t="shared" si="69"/>
        <v/>
      </c>
      <c r="T848" s="683"/>
      <c r="U848" s="683"/>
      <c r="V848" s="683"/>
      <c r="W848" s="683"/>
      <c r="X848" s="683"/>
      <c r="Y848" s="683"/>
      <c r="Z848" s="683"/>
      <c r="AA848" s="683"/>
      <c r="AB848" s="683"/>
      <c r="AC848" s="683"/>
      <c r="AE848" s="294" t="str">
        <f t="shared" si="70"/>
        <v/>
      </c>
      <c r="AF848" s="294" t="str">
        <f t="shared" si="71"/>
        <v>×</v>
      </c>
      <c r="AG848" s="284" t="e">
        <f>D848&amp;I848&amp;#REF!</f>
        <v>#REF!</v>
      </c>
      <c r="AH848" s="285" t="e">
        <f>IF(#REF!="○", F848, "")</f>
        <v>#REF!</v>
      </c>
    </row>
    <row r="849" spans="1:34" ht="36.75" customHeight="1">
      <c r="A849" s="286">
        <f t="shared" si="72"/>
        <v>839</v>
      </c>
      <c r="B849" s="287" t="str">
        <f>IF(基本情報入力シート!B877="","",基本情報入力シート!B877)</f>
        <v/>
      </c>
      <c r="C849" s="288" t="str">
        <f>IF(基本情報入力シート!L877="","",基本情報入力シート!L877)</f>
        <v/>
      </c>
      <c r="D849" s="288" t="str">
        <f>IF(基本情報入力シート!Q877="","",基本情報入力シート!Q877)</f>
        <v/>
      </c>
      <c r="E849" s="288" t="str">
        <f>IF(基本情報入力シート!V877="","",基本情報入力シート!V877)</f>
        <v/>
      </c>
      <c r="F849" s="288" t="str">
        <f>IF(基本情報入力シート!W877="","",基本情報入力シート!W877)</f>
        <v/>
      </c>
      <c r="G849" s="288" t="str">
        <f>IF(基本情報入力シート!X877="","",基本情報入力シート!X877)</f>
        <v/>
      </c>
      <c r="H849" s="427" t="str">
        <f>IF(基本情報入力シート!Z877="","",基本情報入力シート!Z877)</f>
        <v/>
      </c>
      <c r="I849" s="428" t="str">
        <f>IF(基本情報入力シート!AC877&lt;&gt;"", 基本情報入力シート!AC877, "")</f>
        <v/>
      </c>
      <c r="J849" s="429" t="str">
        <f>IF(基本情報入力シート!AA877="","",基本情報入力シート!AA877)</f>
        <v/>
      </c>
      <c r="K849" s="56" t="str">
        <f>IF(基本情報入力シート!AB877="","",基本情報入力シート!AB877)</f>
        <v/>
      </c>
      <c r="L849" s="430" t="str">
        <f>IF(G849="","",VLOOKUP(G849,【参考】数式用!$A$3:$C$46,3,FALSE))</f>
        <v/>
      </c>
      <c r="M849" s="289" t="str">
        <f t="shared" si="68"/>
        <v/>
      </c>
      <c r="N849" s="259"/>
      <c r="O849" s="259"/>
      <c r="P849" s="259"/>
      <c r="Q849" s="213"/>
      <c r="R849" s="58"/>
      <c r="S849" s="683" t="str">
        <f t="shared" si="69"/>
        <v/>
      </c>
      <c r="T849" s="683"/>
      <c r="U849" s="683"/>
      <c r="V849" s="683"/>
      <c r="W849" s="683"/>
      <c r="X849" s="683"/>
      <c r="Y849" s="683"/>
      <c r="Z849" s="683"/>
      <c r="AA849" s="683"/>
      <c r="AB849" s="683"/>
      <c r="AC849" s="683"/>
      <c r="AE849" s="294" t="str">
        <f t="shared" si="70"/>
        <v/>
      </c>
      <c r="AF849" s="294" t="str">
        <f t="shared" si="71"/>
        <v>×</v>
      </c>
      <c r="AG849" s="284" t="e">
        <f>D849&amp;I849&amp;#REF!</f>
        <v>#REF!</v>
      </c>
      <c r="AH849" s="285" t="e">
        <f>IF(#REF!="○", F849, "")</f>
        <v>#REF!</v>
      </c>
    </row>
    <row r="850" spans="1:34" ht="36.75" customHeight="1">
      <c r="A850" s="286">
        <f t="shared" si="72"/>
        <v>840</v>
      </c>
      <c r="B850" s="287" t="str">
        <f>IF(基本情報入力シート!B878="","",基本情報入力シート!B878)</f>
        <v/>
      </c>
      <c r="C850" s="288" t="str">
        <f>IF(基本情報入力シート!L878="","",基本情報入力シート!L878)</f>
        <v/>
      </c>
      <c r="D850" s="288" t="str">
        <f>IF(基本情報入力シート!Q878="","",基本情報入力シート!Q878)</f>
        <v/>
      </c>
      <c r="E850" s="288" t="str">
        <f>IF(基本情報入力シート!V878="","",基本情報入力シート!V878)</f>
        <v/>
      </c>
      <c r="F850" s="288" t="str">
        <f>IF(基本情報入力シート!W878="","",基本情報入力シート!W878)</f>
        <v/>
      </c>
      <c r="G850" s="288" t="str">
        <f>IF(基本情報入力シート!X878="","",基本情報入力シート!X878)</f>
        <v/>
      </c>
      <c r="H850" s="427" t="str">
        <f>IF(基本情報入力シート!Z878="","",基本情報入力シート!Z878)</f>
        <v/>
      </c>
      <c r="I850" s="428" t="str">
        <f>IF(基本情報入力シート!AC878&lt;&gt;"", 基本情報入力シート!AC878, "")</f>
        <v/>
      </c>
      <c r="J850" s="429" t="str">
        <f>IF(基本情報入力シート!AA878="","",基本情報入力シート!AA878)</f>
        <v/>
      </c>
      <c r="K850" s="56" t="str">
        <f>IF(基本情報入力シート!AB878="","",基本情報入力シート!AB878)</f>
        <v/>
      </c>
      <c r="L850" s="430" t="str">
        <f>IF(G850="","",VLOOKUP(G850,【参考】数式用!$A$3:$C$46,3,FALSE))</f>
        <v/>
      </c>
      <c r="M850" s="289" t="str">
        <f t="shared" si="68"/>
        <v/>
      </c>
      <c r="N850" s="259"/>
      <c r="O850" s="259"/>
      <c r="P850" s="259"/>
      <c r="Q850" s="213"/>
      <c r="R850" s="58"/>
      <c r="S850" s="683" t="str">
        <f t="shared" si="69"/>
        <v/>
      </c>
      <c r="T850" s="683"/>
      <c r="U850" s="683"/>
      <c r="V850" s="683"/>
      <c r="W850" s="683"/>
      <c r="X850" s="683"/>
      <c r="Y850" s="683"/>
      <c r="Z850" s="683"/>
      <c r="AA850" s="683"/>
      <c r="AB850" s="683"/>
      <c r="AC850" s="683"/>
      <c r="AE850" s="294" t="str">
        <f t="shared" si="70"/>
        <v/>
      </c>
      <c r="AF850" s="294" t="str">
        <f t="shared" si="71"/>
        <v>×</v>
      </c>
      <c r="AG850" s="284" t="e">
        <f>D850&amp;I850&amp;#REF!</f>
        <v>#REF!</v>
      </c>
      <c r="AH850" s="285" t="e">
        <f>IF(#REF!="○", F850, "")</f>
        <v>#REF!</v>
      </c>
    </row>
    <row r="851" spans="1:34" ht="36.75" customHeight="1">
      <c r="A851" s="286">
        <f t="shared" si="72"/>
        <v>841</v>
      </c>
      <c r="B851" s="287" t="str">
        <f>IF(基本情報入力シート!B879="","",基本情報入力シート!B879)</f>
        <v/>
      </c>
      <c r="C851" s="288" t="str">
        <f>IF(基本情報入力シート!L879="","",基本情報入力シート!L879)</f>
        <v/>
      </c>
      <c r="D851" s="288" t="str">
        <f>IF(基本情報入力シート!Q879="","",基本情報入力シート!Q879)</f>
        <v/>
      </c>
      <c r="E851" s="288" t="str">
        <f>IF(基本情報入力シート!V879="","",基本情報入力シート!V879)</f>
        <v/>
      </c>
      <c r="F851" s="288" t="str">
        <f>IF(基本情報入力シート!W879="","",基本情報入力シート!W879)</f>
        <v/>
      </c>
      <c r="G851" s="288" t="str">
        <f>IF(基本情報入力シート!X879="","",基本情報入力シート!X879)</f>
        <v/>
      </c>
      <c r="H851" s="427" t="str">
        <f>IF(基本情報入力シート!Z879="","",基本情報入力シート!Z879)</f>
        <v/>
      </c>
      <c r="I851" s="428" t="str">
        <f>IF(基本情報入力シート!AC879&lt;&gt;"", 基本情報入力シート!AC879, "")</f>
        <v/>
      </c>
      <c r="J851" s="429" t="str">
        <f>IF(基本情報入力シート!AA879="","",基本情報入力シート!AA879)</f>
        <v/>
      </c>
      <c r="K851" s="56" t="str">
        <f>IF(基本情報入力シート!AB879="","",基本情報入力シート!AB879)</f>
        <v/>
      </c>
      <c r="L851" s="430" t="str">
        <f>IF(G851="","",VLOOKUP(G851,【参考】数式用!$A$3:$C$46,3,FALSE))</f>
        <v/>
      </c>
      <c r="M851" s="289" t="str">
        <f t="shared" si="68"/>
        <v/>
      </c>
      <c r="N851" s="259"/>
      <c r="O851" s="259"/>
      <c r="P851" s="259"/>
      <c r="Q851" s="213"/>
      <c r="R851" s="58"/>
      <c r="S851" s="683" t="str">
        <f t="shared" si="69"/>
        <v/>
      </c>
      <c r="T851" s="683"/>
      <c r="U851" s="683"/>
      <c r="V851" s="683"/>
      <c r="W851" s="683"/>
      <c r="X851" s="683"/>
      <c r="Y851" s="683"/>
      <c r="Z851" s="683"/>
      <c r="AA851" s="683"/>
      <c r="AB851" s="683"/>
      <c r="AC851" s="683"/>
      <c r="AE851" s="294" t="str">
        <f t="shared" si="70"/>
        <v/>
      </c>
      <c r="AF851" s="294" t="str">
        <f t="shared" si="71"/>
        <v>×</v>
      </c>
      <c r="AG851" s="284" t="e">
        <f>D851&amp;I851&amp;#REF!</f>
        <v>#REF!</v>
      </c>
      <c r="AH851" s="285" t="e">
        <f>IF(#REF!="○", F851, "")</f>
        <v>#REF!</v>
      </c>
    </row>
    <row r="852" spans="1:34" ht="36.75" customHeight="1">
      <c r="A852" s="286">
        <f t="shared" si="72"/>
        <v>842</v>
      </c>
      <c r="B852" s="287" t="str">
        <f>IF(基本情報入力シート!B880="","",基本情報入力シート!B880)</f>
        <v/>
      </c>
      <c r="C852" s="288" t="str">
        <f>IF(基本情報入力シート!L880="","",基本情報入力シート!L880)</f>
        <v/>
      </c>
      <c r="D852" s="288" t="str">
        <f>IF(基本情報入力シート!Q880="","",基本情報入力シート!Q880)</f>
        <v/>
      </c>
      <c r="E852" s="288" t="str">
        <f>IF(基本情報入力シート!V880="","",基本情報入力シート!V880)</f>
        <v/>
      </c>
      <c r="F852" s="288" t="str">
        <f>IF(基本情報入力シート!W880="","",基本情報入力シート!W880)</f>
        <v/>
      </c>
      <c r="G852" s="288" t="str">
        <f>IF(基本情報入力シート!X880="","",基本情報入力シート!X880)</f>
        <v/>
      </c>
      <c r="H852" s="427" t="str">
        <f>IF(基本情報入力シート!Z880="","",基本情報入力シート!Z880)</f>
        <v/>
      </c>
      <c r="I852" s="428" t="str">
        <f>IF(基本情報入力シート!AC880&lt;&gt;"", 基本情報入力シート!AC880, "")</f>
        <v/>
      </c>
      <c r="J852" s="429" t="str">
        <f>IF(基本情報入力シート!AA880="","",基本情報入力シート!AA880)</f>
        <v/>
      </c>
      <c r="K852" s="56" t="str">
        <f>IF(基本情報入力シート!AB880="","",基本情報入力シート!AB880)</f>
        <v/>
      </c>
      <c r="L852" s="430" t="str">
        <f>IF(G852="","",VLOOKUP(G852,【参考】数式用!$A$3:$C$46,3,FALSE))</f>
        <v/>
      </c>
      <c r="M852" s="289" t="str">
        <f t="shared" si="68"/>
        <v/>
      </c>
      <c r="N852" s="259"/>
      <c r="O852" s="259"/>
      <c r="P852" s="259"/>
      <c r="Q852" s="213"/>
      <c r="R852" s="58"/>
      <c r="S852" s="683" t="str">
        <f t="shared" si="69"/>
        <v/>
      </c>
      <c r="T852" s="683"/>
      <c r="U852" s="683"/>
      <c r="V852" s="683"/>
      <c r="W852" s="683"/>
      <c r="X852" s="683"/>
      <c r="Y852" s="683"/>
      <c r="Z852" s="683"/>
      <c r="AA852" s="683"/>
      <c r="AB852" s="683"/>
      <c r="AC852" s="683"/>
      <c r="AE852" s="294" t="str">
        <f t="shared" si="70"/>
        <v/>
      </c>
      <c r="AF852" s="294" t="str">
        <f t="shared" si="71"/>
        <v>×</v>
      </c>
      <c r="AG852" s="284" t="e">
        <f>D852&amp;I852&amp;#REF!</f>
        <v>#REF!</v>
      </c>
      <c r="AH852" s="285" t="e">
        <f>IF(#REF!="○", F852, "")</f>
        <v>#REF!</v>
      </c>
    </row>
    <row r="853" spans="1:34" ht="36.75" customHeight="1">
      <c r="A853" s="286">
        <f t="shared" si="72"/>
        <v>843</v>
      </c>
      <c r="B853" s="287" t="str">
        <f>IF(基本情報入力シート!B881="","",基本情報入力シート!B881)</f>
        <v/>
      </c>
      <c r="C853" s="288" t="str">
        <f>IF(基本情報入力シート!L881="","",基本情報入力シート!L881)</f>
        <v/>
      </c>
      <c r="D853" s="288" t="str">
        <f>IF(基本情報入力シート!Q881="","",基本情報入力シート!Q881)</f>
        <v/>
      </c>
      <c r="E853" s="288" t="str">
        <f>IF(基本情報入力シート!V881="","",基本情報入力シート!V881)</f>
        <v/>
      </c>
      <c r="F853" s="288" t="str">
        <f>IF(基本情報入力シート!W881="","",基本情報入力シート!W881)</f>
        <v/>
      </c>
      <c r="G853" s="288" t="str">
        <f>IF(基本情報入力シート!X881="","",基本情報入力シート!X881)</f>
        <v/>
      </c>
      <c r="H853" s="427" t="str">
        <f>IF(基本情報入力シート!Z881="","",基本情報入力シート!Z881)</f>
        <v/>
      </c>
      <c r="I853" s="428" t="str">
        <f>IF(基本情報入力シート!AC881&lt;&gt;"", 基本情報入力シート!AC881, "")</f>
        <v/>
      </c>
      <c r="J853" s="429" t="str">
        <f>IF(基本情報入力シート!AA881="","",基本情報入力シート!AA881)</f>
        <v/>
      </c>
      <c r="K853" s="56" t="str">
        <f>IF(基本情報入力シート!AB881="","",基本情報入力シート!AB881)</f>
        <v/>
      </c>
      <c r="L853" s="430" t="str">
        <f>IF(G853="","",VLOOKUP(G853,【参考】数式用!$A$3:$C$46,3,FALSE))</f>
        <v/>
      </c>
      <c r="M853" s="289" t="str">
        <f t="shared" si="68"/>
        <v/>
      </c>
      <c r="N853" s="259"/>
      <c r="O853" s="259"/>
      <c r="P853" s="259"/>
      <c r="Q853" s="213"/>
      <c r="R853" s="58"/>
      <c r="S853" s="683" t="str">
        <f t="shared" si="69"/>
        <v/>
      </c>
      <c r="T853" s="683"/>
      <c r="U853" s="683"/>
      <c r="V853" s="683"/>
      <c r="W853" s="683"/>
      <c r="X853" s="683"/>
      <c r="Y853" s="683"/>
      <c r="Z853" s="683"/>
      <c r="AA853" s="683"/>
      <c r="AB853" s="683"/>
      <c r="AC853" s="683"/>
      <c r="AE853" s="294" t="str">
        <f t="shared" si="70"/>
        <v/>
      </c>
      <c r="AF853" s="294" t="str">
        <f t="shared" si="71"/>
        <v>×</v>
      </c>
      <c r="AG853" s="284" t="e">
        <f>D853&amp;I853&amp;#REF!</f>
        <v>#REF!</v>
      </c>
      <c r="AH853" s="285" t="e">
        <f>IF(#REF!="○", F853, "")</f>
        <v>#REF!</v>
      </c>
    </row>
    <row r="854" spans="1:34" ht="36.75" customHeight="1">
      <c r="A854" s="286">
        <f t="shared" si="72"/>
        <v>844</v>
      </c>
      <c r="B854" s="287" t="str">
        <f>IF(基本情報入力シート!B882="","",基本情報入力シート!B882)</f>
        <v/>
      </c>
      <c r="C854" s="288" t="str">
        <f>IF(基本情報入力シート!L882="","",基本情報入力シート!L882)</f>
        <v/>
      </c>
      <c r="D854" s="288" t="str">
        <f>IF(基本情報入力シート!Q882="","",基本情報入力シート!Q882)</f>
        <v/>
      </c>
      <c r="E854" s="288" t="str">
        <f>IF(基本情報入力シート!V882="","",基本情報入力シート!V882)</f>
        <v/>
      </c>
      <c r="F854" s="288" t="str">
        <f>IF(基本情報入力シート!W882="","",基本情報入力シート!W882)</f>
        <v/>
      </c>
      <c r="G854" s="288" t="str">
        <f>IF(基本情報入力シート!X882="","",基本情報入力シート!X882)</f>
        <v/>
      </c>
      <c r="H854" s="427" t="str">
        <f>IF(基本情報入力シート!Z882="","",基本情報入力シート!Z882)</f>
        <v/>
      </c>
      <c r="I854" s="428" t="str">
        <f>IF(基本情報入力シート!AC882&lt;&gt;"", 基本情報入力シート!AC882, "")</f>
        <v/>
      </c>
      <c r="J854" s="429" t="str">
        <f>IF(基本情報入力シート!AA882="","",基本情報入力シート!AA882)</f>
        <v/>
      </c>
      <c r="K854" s="56" t="str">
        <f>IF(基本情報入力シート!AB882="","",基本情報入力シート!AB882)</f>
        <v/>
      </c>
      <c r="L854" s="430" t="str">
        <f>IF(G854="","",VLOOKUP(G854,【参考】数式用!$A$3:$C$46,3,FALSE))</f>
        <v/>
      </c>
      <c r="M854" s="289" t="str">
        <f t="shared" si="68"/>
        <v/>
      </c>
      <c r="N854" s="259"/>
      <c r="O854" s="259"/>
      <c r="P854" s="259"/>
      <c r="Q854" s="213"/>
      <c r="R854" s="58"/>
      <c r="S854" s="683" t="str">
        <f t="shared" si="69"/>
        <v/>
      </c>
      <c r="T854" s="683"/>
      <c r="U854" s="683"/>
      <c r="V854" s="683"/>
      <c r="W854" s="683"/>
      <c r="X854" s="683"/>
      <c r="Y854" s="683"/>
      <c r="Z854" s="683"/>
      <c r="AA854" s="683"/>
      <c r="AB854" s="683"/>
      <c r="AC854" s="683"/>
      <c r="AE854" s="294" t="str">
        <f t="shared" si="70"/>
        <v/>
      </c>
      <c r="AF854" s="294" t="str">
        <f t="shared" si="71"/>
        <v>×</v>
      </c>
      <c r="AG854" s="284" t="e">
        <f>D854&amp;I854&amp;#REF!</f>
        <v>#REF!</v>
      </c>
      <c r="AH854" s="285" t="e">
        <f>IF(#REF!="○", F854, "")</f>
        <v>#REF!</v>
      </c>
    </row>
    <row r="855" spans="1:34" ht="36.75" customHeight="1">
      <c r="A855" s="286">
        <f t="shared" si="72"/>
        <v>845</v>
      </c>
      <c r="B855" s="287" t="str">
        <f>IF(基本情報入力シート!B883="","",基本情報入力シート!B883)</f>
        <v/>
      </c>
      <c r="C855" s="288" t="str">
        <f>IF(基本情報入力シート!L883="","",基本情報入力シート!L883)</f>
        <v/>
      </c>
      <c r="D855" s="288" t="str">
        <f>IF(基本情報入力シート!Q883="","",基本情報入力シート!Q883)</f>
        <v/>
      </c>
      <c r="E855" s="288" t="str">
        <f>IF(基本情報入力シート!V883="","",基本情報入力シート!V883)</f>
        <v/>
      </c>
      <c r="F855" s="288" t="str">
        <f>IF(基本情報入力シート!W883="","",基本情報入力シート!W883)</f>
        <v/>
      </c>
      <c r="G855" s="288" t="str">
        <f>IF(基本情報入力シート!X883="","",基本情報入力シート!X883)</f>
        <v/>
      </c>
      <c r="H855" s="427" t="str">
        <f>IF(基本情報入力シート!Z883="","",基本情報入力シート!Z883)</f>
        <v/>
      </c>
      <c r="I855" s="428" t="str">
        <f>IF(基本情報入力シート!AC883&lt;&gt;"", 基本情報入力シート!AC883, "")</f>
        <v/>
      </c>
      <c r="J855" s="429" t="str">
        <f>IF(基本情報入力シート!AA883="","",基本情報入力シート!AA883)</f>
        <v/>
      </c>
      <c r="K855" s="56" t="str">
        <f>IF(基本情報入力シート!AB883="","",基本情報入力シート!AB883)</f>
        <v/>
      </c>
      <c r="L855" s="430" t="str">
        <f>IF(G855="","",VLOOKUP(G855,【参考】数式用!$A$3:$C$46,3,FALSE))</f>
        <v/>
      </c>
      <c r="M855" s="289" t="str">
        <f t="shared" si="68"/>
        <v/>
      </c>
      <c r="N855" s="259"/>
      <c r="O855" s="259"/>
      <c r="P855" s="259"/>
      <c r="Q855" s="213"/>
      <c r="R855" s="58"/>
      <c r="S855" s="683" t="str">
        <f t="shared" si="69"/>
        <v/>
      </c>
      <c r="T855" s="683"/>
      <c r="U855" s="683"/>
      <c r="V855" s="683"/>
      <c r="W855" s="683"/>
      <c r="X855" s="683"/>
      <c r="Y855" s="683"/>
      <c r="Z855" s="683"/>
      <c r="AA855" s="683"/>
      <c r="AB855" s="683"/>
      <c r="AC855" s="683"/>
      <c r="AE855" s="294" t="str">
        <f t="shared" si="70"/>
        <v/>
      </c>
      <c r="AF855" s="294" t="str">
        <f t="shared" si="71"/>
        <v>×</v>
      </c>
      <c r="AG855" s="284" t="e">
        <f>D855&amp;I855&amp;#REF!</f>
        <v>#REF!</v>
      </c>
      <c r="AH855" s="285" t="e">
        <f>IF(#REF!="○", F855, "")</f>
        <v>#REF!</v>
      </c>
    </row>
    <row r="856" spans="1:34" ht="36.75" customHeight="1">
      <c r="A856" s="286">
        <f t="shared" si="72"/>
        <v>846</v>
      </c>
      <c r="B856" s="287" t="str">
        <f>IF(基本情報入力シート!B884="","",基本情報入力シート!B884)</f>
        <v/>
      </c>
      <c r="C856" s="288" t="str">
        <f>IF(基本情報入力シート!L884="","",基本情報入力シート!L884)</f>
        <v/>
      </c>
      <c r="D856" s="288" t="str">
        <f>IF(基本情報入力シート!Q884="","",基本情報入力シート!Q884)</f>
        <v/>
      </c>
      <c r="E856" s="288" t="str">
        <f>IF(基本情報入力シート!V884="","",基本情報入力シート!V884)</f>
        <v/>
      </c>
      <c r="F856" s="288" t="str">
        <f>IF(基本情報入力シート!W884="","",基本情報入力シート!W884)</f>
        <v/>
      </c>
      <c r="G856" s="288" t="str">
        <f>IF(基本情報入力シート!X884="","",基本情報入力シート!X884)</f>
        <v/>
      </c>
      <c r="H856" s="427" t="str">
        <f>IF(基本情報入力シート!Z884="","",基本情報入力シート!Z884)</f>
        <v/>
      </c>
      <c r="I856" s="428" t="str">
        <f>IF(基本情報入力シート!AC884&lt;&gt;"", 基本情報入力シート!AC884, "")</f>
        <v/>
      </c>
      <c r="J856" s="429" t="str">
        <f>IF(基本情報入力シート!AA884="","",基本情報入力シート!AA884)</f>
        <v/>
      </c>
      <c r="K856" s="56" t="str">
        <f>IF(基本情報入力シート!AB884="","",基本情報入力シート!AB884)</f>
        <v/>
      </c>
      <c r="L856" s="430" t="str">
        <f>IF(G856="","",VLOOKUP(G856,【参考】数式用!$A$3:$C$46,3,FALSE))</f>
        <v/>
      </c>
      <c r="M856" s="289" t="str">
        <f t="shared" si="68"/>
        <v/>
      </c>
      <c r="N856" s="259"/>
      <c r="O856" s="259"/>
      <c r="P856" s="259"/>
      <c r="Q856" s="213"/>
      <c r="R856" s="58"/>
      <c r="S856" s="683" t="str">
        <f t="shared" si="69"/>
        <v/>
      </c>
      <c r="T856" s="683"/>
      <c r="U856" s="683"/>
      <c r="V856" s="683"/>
      <c r="W856" s="683"/>
      <c r="X856" s="683"/>
      <c r="Y856" s="683"/>
      <c r="Z856" s="683"/>
      <c r="AA856" s="683"/>
      <c r="AB856" s="683"/>
      <c r="AC856" s="683"/>
      <c r="AE856" s="294" t="str">
        <f t="shared" si="70"/>
        <v/>
      </c>
      <c r="AF856" s="294" t="str">
        <f t="shared" si="71"/>
        <v>×</v>
      </c>
      <c r="AG856" s="284" t="e">
        <f>D856&amp;I856&amp;#REF!</f>
        <v>#REF!</v>
      </c>
      <c r="AH856" s="285" t="e">
        <f>IF(#REF!="○", F856, "")</f>
        <v>#REF!</v>
      </c>
    </row>
    <row r="857" spans="1:34" ht="36.75" customHeight="1">
      <c r="A857" s="286">
        <f t="shared" si="72"/>
        <v>847</v>
      </c>
      <c r="B857" s="287" t="str">
        <f>IF(基本情報入力シート!B885="","",基本情報入力シート!B885)</f>
        <v/>
      </c>
      <c r="C857" s="288" t="str">
        <f>IF(基本情報入力シート!L885="","",基本情報入力シート!L885)</f>
        <v/>
      </c>
      <c r="D857" s="288" t="str">
        <f>IF(基本情報入力シート!Q885="","",基本情報入力シート!Q885)</f>
        <v/>
      </c>
      <c r="E857" s="288" t="str">
        <f>IF(基本情報入力シート!V885="","",基本情報入力シート!V885)</f>
        <v/>
      </c>
      <c r="F857" s="288" t="str">
        <f>IF(基本情報入力シート!W885="","",基本情報入力シート!W885)</f>
        <v/>
      </c>
      <c r="G857" s="288" t="str">
        <f>IF(基本情報入力シート!X885="","",基本情報入力シート!X885)</f>
        <v/>
      </c>
      <c r="H857" s="427" t="str">
        <f>IF(基本情報入力シート!Z885="","",基本情報入力シート!Z885)</f>
        <v/>
      </c>
      <c r="I857" s="428" t="str">
        <f>IF(基本情報入力シート!AC885&lt;&gt;"", 基本情報入力シート!AC885, "")</f>
        <v/>
      </c>
      <c r="J857" s="429" t="str">
        <f>IF(基本情報入力シート!AA885="","",基本情報入力シート!AA885)</f>
        <v/>
      </c>
      <c r="K857" s="56" t="str">
        <f>IF(基本情報入力シート!AB885="","",基本情報入力シート!AB885)</f>
        <v/>
      </c>
      <c r="L857" s="430" t="str">
        <f>IF(G857="","",VLOOKUP(G857,【参考】数式用!$A$3:$C$46,3,FALSE))</f>
        <v/>
      </c>
      <c r="M857" s="289" t="str">
        <f t="shared" si="68"/>
        <v/>
      </c>
      <c r="N857" s="259"/>
      <c r="O857" s="259"/>
      <c r="P857" s="259"/>
      <c r="Q857" s="213"/>
      <c r="R857" s="58"/>
      <c r="S857" s="683" t="str">
        <f t="shared" si="69"/>
        <v/>
      </c>
      <c r="T857" s="683"/>
      <c r="U857" s="683"/>
      <c r="V857" s="683"/>
      <c r="W857" s="683"/>
      <c r="X857" s="683"/>
      <c r="Y857" s="683"/>
      <c r="Z857" s="683"/>
      <c r="AA857" s="683"/>
      <c r="AB857" s="683"/>
      <c r="AC857" s="683"/>
      <c r="AE857" s="294" t="str">
        <f t="shared" si="70"/>
        <v/>
      </c>
      <c r="AF857" s="294" t="str">
        <f t="shared" si="71"/>
        <v>×</v>
      </c>
      <c r="AG857" s="284" t="e">
        <f>D857&amp;I857&amp;#REF!</f>
        <v>#REF!</v>
      </c>
      <c r="AH857" s="285" t="e">
        <f>IF(#REF!="○", F857, "")</f>
        <v>#REF!</v>
      </c>
    </row>
    <row r="858" spans="1:34" ht="36.75" customHeight="1">
      <c r="A858" s="286">
        <f t="shared" si="72"/>
        <v>848</v>
      </c>
      <c r="B858" s="287" t="str">
        <f>IF(基本情報入力シート!B886="","",基本情報入力シート!B886)</f>
        <v/>
      </c>
      <c r="C858" s="288" t="str">
        <f>IF(基本情報入力シート!L886="","",基本情報入力シート!L886)</f>
        <v/>
      </c>
      <c r="D858" s="288" t="str">
        <f>IF(基本情報入力シート!Q886="","",基本情報入力シート!Q886)</f>
        <v/>
      </c>
      <c r="E858" s="288" t="str">
        <f>IF(基本情報入力シート!V886="","",基本情報入力シート!V886)</f>
        <v/>
      </c>
      <c r="F858" s="288" t="str">
        <f>IF(基本情報入力シート!W886="","",基本情報入力シート!W886)</f>
        <v/>
      </c>
      <c r="G858" s="288" t="str">
        <f>IF(基本情報入力シート!X886="","",基本情報入力シート!X886)</f>
        <v/>
      </c>
      <c r="H858" s="427" t="str">
        <f>IF(基本情報入力シート!Z886="","",基本情報入力シート!Z886)</f>
        <v/>
      </c>
      <c r="I858" s="428" t="str">
        <f>IF(基本情報入力シート!AC886&lt;&gt;"", 基本情報入力シート!AC886, "")</f>
        <v/>
      </c>
      <c r="J858" s="429" t="str">
        <f>IF(基本情報入力シート!AA886="","",基本情報入力シート!AA886)</f>
        <v/>
      </c>
      <c r="K858" s="56" t="str">
        <f>IF(基本情報入力シート!AB886="","",基本情報入力シート!AB886)</f>
        <v/>
      </c>
      <c r="L858" s="430" t="str">
        <f>IF(G858="","",VLOOKUP(G858,【参考】数式用!$A$3:$C$46,3,FALSE))</f>
        <v/>
      </c>
      <c r="M858" s="289" t="str">
        <f t="shared" si="68"/>
        <v/>
      </c>
      <c r="N858" s="259"/>
      <c r="O858" s="259"/>
      <c r="P858" s="259"/>
      <c r="Q858" s="213"/>
      <c r="R858" s="58"/>
      <c r="S858" s="683" t="str">
        <f t="shared" si="69"/>
        <v/>
      </c>
      <c r="T858" s="683"/>
      <c r="U858" s="683"/>
      <c r="V858" s="683"/>
      <c r="W858" s="683"/>
      <c r="X858" s="683"/>
      <c r="Y858" s="683"/>
      <c r="Z858" s="683"/>
      <c r="AA858" s="683"/>
      <c r="AB858" s="683"/>
      <c r="AC858" s="683"/>
      <c r="AE858" s="294" t="str">
        <f t="shared" si="70"/>
        <v/>
      </c>
      <c r="AF858" s="294" t="str">
        <f t="shared" si="71"/>
        <v>×</v>
      </c>
      <c r="AG858" s="284" t="e">
        <f>D858&amp;I858&amp;#REF!</f>
        <v>#REF!</v>
      </c>
      <c r="AH858" s="285" t="e">
        <f>IF(#REF!="○", F858, "")</f>
        <v>#REF!</v>
      </c>
    </row>
    <row r="859" spans="1:34" ht="36.75" customHeight="1">
      <c r="A859" s="286">
        <f t="shared" si="72"/>
        <v>849</v>
      </c>
      <c r="B859" s="287" t="str">
        <f>IF(基本情報入力シート!B887="","",基本情報入力シート!B887)</f>
        <v/>
      </c>
      <c r="C859" s="288" t="str">
        <f>IF(基本情報入力シート!L887="","",基本情報入力シート!L887)</f>
        <v/>
      </c>
      <c r="D859" s="288" t="str">
        <f>IF(基本情報入力シート!Q887="","",基本情報入力シート!Q887)</f>
        <v/>
      </c>
      <c r="E859" s="288" t="str">
        <f>IF(基本情報入力シート!V887="","",基本情報入力シート!V887)</f>
        <v/>
      </c>
      <c r="F859" s="288" t="str">
        <f>IF(基本情報入力シート!W887="","",基本情報入力シート!W887)</f>
        <v/>
      </c>
      <c r="G859" s="288" t="str">
        <f>IF(基本情報入力シート!X887="","",基本情報入力シート!X887)</f>
        <v/>
      </c>
      <c r="H859" s="427" t="str">
        <f>IF(基本情報入力シート!Z887="","",基本情報入力シート!Z887)</f>
        <v/>
      </c>
      <c r="I859" s="428" t="str">
        <f>IF(基本情報入力シート!AC887&lt;&gt;"", 基本情報入力シート!AC887, "")</f>
        <v/>
      </c>
      <c r="J859" s="429" t="str">
        <f>IF(基本情報入力シート!AA887="","",基本情報入力シート!AA887)</f>
        <v/>
      </c>
      <c r="K859" s="56" t="str">
        <f>IF(基本情報入力シート!AB887="","",基本情報入力シート!AB887)</f>
        <v/>
      </c>
      <c r="L859" s="430" t="str">
        <f>IF(G859="","",VLOOKUP(G859,【参考】数式用!$A$3:$C$46,3,FALSE))</f>
        <v/>
      </c>
      <c r="M859" s="289" t="str">
        <f t="shared" si="68"/>
        <v/>
      </c>
      <c r="N859" s="259"/>
      <c r="O859" s="259"/>
      <c r="P859" s="259"/>
      <c r="Q859" s="213"/>
      <c r="R859" s="58"/>
      <c r="S859" s="683" t="str">
        <f t="shared" si="69"/>
        <v/>
      </c>
      <c r="T859" s="683"/>
      <c r="U859" s="683"/>
      <c r="V859" s="683"/>
      <c r="W859" s="683"/>
      <c r="X859" s="683"/>
      <c r="Y859" s="683"/>
      <c r="Z859" s="683"/>
      <c r="AA859" s="683"/>
      <c r="AB859" s="683"/>
      <c r="AC859" s="683"/>
      <c r="AE859" s="294" t="str">
        <f t="shared" si="70"/>
        <v/>
      </c>
      <c r="AF859" s="294" t="str">
        <f t="shared" si="71"/>
        <v>×</v>
      </c>
      <c r="AG859" s="284" t="e">
        <f>D859&amp;I859&amp;#REF!</f>
        <v>#REF!</v>
      </c>
      <c r="AH859" s="285" t="e">
        <f>IF(#REF!="○", F859, "")</f>
        <v>#REF!</v>
      </c>
    </row>
    <row r="860" spans="1:34" ht="36.75" customHeight="1">
      <c r="A860" s="286">
        <f t="shared" si="72"/>
        <v>850</v>
      </c>
      <c r="B860" s="287" t="str">
        <f>IF(基本情報入力シート!B888="","",基本情報入力シート!B888)</f>
        <v/>
      </c>
      <c r="C860" s="288" t="str">
        <f>IF(基本情報入力シート!L888="","",基本情報入力シート!L888)</f>
        <v/>
      </c>
      <c r="D860" s="288" t="str">
        <f>IF(基本情報入力シート!Q888="","",基本情報入力シート!Q888)</f>
        <v/>
      </c>
      <c r="E860" s="288" t="str">
        <f>IF(基本情報入力シート!V888="","",基本情報入力シート!V888)</f>
        <v/>
      </c>
      <c r="F860" s="288" t="str">
        <f>IF(基本情報入力シート!W888="","",基本情報入力シート!W888)</f>
        <v/>
      </c>
      <c r="G860" s="288" t="str">
        <f>IF(基本情報入力シート!X888="","",基本情報入力シート!X888)</f>
        <v/>
      </c>
      <c r="H860" s="427" t="str">
        <f>IF(基本情報入力シート!Z888="","",基本情報入力シート!Z888)</f>
        <v/>
      </c>
      <c r="I860" s="428" t="str">
        <f>IF(基本情報入力シート!AC888&lt;&gt;"", 基本情報入力シート!AC888, "")</f>
        <v/>
      </c>
      <c r="J860" s="429" t="str">
        <f>IF(基本情報入力シート!AA888="","",基本情報入力シート!AA888)</f>
        <v/>
      </c>
      <c r="K860" s="56" t="str">
        <f>IF(基本情報入力シート!AB888="","",基本情報入力シート!AB888)</f>
        <v/>
      </c>
      <c r="L860" s="430" t="str">
        <f>IF(G860="","",VLOOKUP(G860,【参考】数式用!$A$3:$C$46,3,FALSE))</f>
        <v/>
      </c>
      <c r="M860" s="289" t="str">
        <f t="shared" si="68"/>
        <v/>
      </c>
      <c r="N860" s="259"/>
      <c r="O860" s="259"/>
      <c r="P860" s="259"/>
      <c r="Q860" s="213"/>
      <c r="R860" s="58"/>
      <c r="S860" s="683" t="str">
        <f t="shared" si="69"/>
        <v/>
      </c>
      <c r="T860" s="683"/>
      <c r="U860" s="683"/>
      <c r="V860" s="683"/>
      <c r="W860" s="683"/>
      <c r="X860" s="683"/>
      <c r="Y860" s="683"/>
      <c r="Z860" s="683"/>
      <c r="AA860" s="683"/>
      <c r="AB860" s="683"/>
      <c r="AC860" s="683"/>
      <c r="AE860" s="294" t="str">
        <f t="shared" si="70"/>
        <v/>
      </c>
      <c r="AF860" s="294" t="str">
        <f t="shared" si="71"/>
        <v>×</v>
      </c>
      <c r="AG860" s="284" t="e">
        <f>D860&amp;I860&amp;#REF!</f>
        <v>#REF!</v>
      </c>
      <c r="AH860" s="285" t="e">
        <f>IF(#REF!="○", F860, "")</f>
        <v>#REF!</v>
      </c>
    </row>
    <row r="861" spans="1:34" ht="36.75" customHeight="1">
      <c r="A861" s="286">
        <f t="shared" si="72"/>
        <v>851</v>
      </c>
      <c r="B861" s="287" t="str">
        <f>IF(基本情報入力シート!B889="","",基本情報入力シート!B889)</f>
        <v/>
      </c>
      <c r="C861" s="288" t="str">
        <f>IF(基本情報入力シート!L889="","",基本情報入力シート!L889)</f>
        <v/>
      </c>
      <c r="D861" s="288" t="str">
        <f>IF(基本情報入力シート!Q889="","",基本情報入力シート!Q889)</f>
        <v/>
      </c>
      <c r="E861" s="288" t="str">
        <f>IF(基本情報入力シート!V889="","",基本情報入力シート!V889)</f>
        <v/>
      </c>
      <c r="F861" s="288" t="str">
        <f>IF(基本情報入力シート!W889="","",基本情報入力シート!W889)</f>
        <v/>
      </c>
      <c r="G861" s="288" t="str">
        <f>IF(基本情報入力シート!X889="","",基本情報入力シート!X889)</f>
        <v/>
      </c>
      <c r="H861" s="427" t="str">
        <f>IF(基本情報入力シート!Z889="","",基本情報入力シート!Z889)</f>
        <v/>
      </c>
      <c r="I861" s="428" t="str">
        <f>IF(基本情報入力シート!AC889&lt;&gt;"", 基本情報入力シート!AC889, "")</f>
        <v/>
      </c>
      <c r="J861" s="429" t="str">
        <f>IF(基本情報入力シート!AA889="","",基本情報入力シート!AA889)</f>
        <v/>
      </c>
      <c r="K861" s="56" t="str">
        <f>IF(基本情報入力シート!AB889="","",基本情報入力シート!AB889)</f>
        <v/>
      </c>
      <c r="L861" s="430" t="str">
        <f>IF(G861="","",VLOOKUP(G861,【参考】数式用!$A$3:$C$46,3,FALSE))</f>
        <v/>
      </c>
      <c r="M861" s="289" t="str">
        <f t="shared" si="68"/>
        <v/>
      </c>
      <c r="N861" s="259"/>
      <c r="O861" s="259"/>
      <c r="P861" s="259"/>
      <c r="Q861" s="213"/>
      <c r="R861" s="58"/>
      <c r="S861" s="683" t="str">
        <f t="shared" si="69"/>
        <v/>
      </c>
      <c r="T861" s="683"/>
      <c r="U861" s="683"/>
      <c r="V861" s="683"/>
      <c r="W861" s="683"/>
      <c r="X861" s="683"/>
      <c r="Y861" s="683"/>
      <c r="Z861" s="683"/>
      <c r="AA861" s="683"/>
      <c r="AB861" s="683"/>
      <c r="AC861" s="683"/>
      <c r="AE861" s="294" t="str">
        <f t="shared" si="70"/>
        <v/>
      </c>
      <c r="AF861" s="294" t="str">
        <f t="shared" si="71"/>
        <v>×</v>
      </c>
      <c r="AG861" s="284" t="e">
        <f>D861&amp;I861&amp;#REF!</f>
        <v>#REF!</v>
      </c>
      <c r="AH861" s="285" t="e">
        <f>IF(#REF!="○", F861, "")</f>
        <v>#REF!</v>
      </c>
    </row>
    <row r="862" spans="1:34" ht="36.75" customHeight="1">
      <c r="A862" s="286">
        <f t="shared" si="72"/>
        <v>852</v>
      </c>
      <c r="B862" s="287" t="str">
        <f>IF(基本情報入力シート!B890="","",基本情報入力シート!B890)</f>
        <v/>
      </c>
      <c r="C862" s="288" t="str">
        <f>IF(基本情報入力シート!L890="","",基本情報入力シート!L890)</f>
        <v/>
      </c>
      <c r="D862" s="288" t="str">
        <f>IF(基本情報入力シート!Q890="","",基本情報入力シート!Q890)</f>
        <v/>
      </c>
      <c r="E862" s="288" t="str">
        <f>IF(基本情報入力シート!V890="","",基本情報入力シート!V890)</f>
        <v/>
      </c>
      <c r="F862" s="288" t="str">
        <f>IF(基本情報入力シート!W890="","",基本情報入力シート!W890)</f>
        <v/>
      </c>
      <c r="G862" s="288" t="str">
        <f>IF(基本情報入力シート!X890="","",基本情報入力シート!X890)</f>
        <v/>
      </c>
      <c r="H862" s="427" t="str">
        <f>IF(基本情報入力シート!Z890="","",基本情報入力シート!Z890)</f>
        <v/>
      </c>
      <c r="I862" s="428" t="str">
        <f>IF(基本情報入力シート!AC890&lt;&gt;"", 基本情報入力シート!AC890, "")</f>
        <v/>
      </c>
      <c r="J862" s="429" t="str">
        <f>IF(基本情報入力シート!AA890="","",基本情報入力シート!AA890)</f>
        <v/>
      </c>
      <c r="K862" s="56" t="str">
        <f>IF(基本情報入力シート!AB890="","",基本情報入力シート!AB890)</f>
        <v/>
      </c>
      <c r="L862" s="430" t="str">
        <f>IF(G862="","",VLOOKUP(G862,【参考】数式用!$A$3:$C$46,3,FALSE))</f>
        <v/>
      </c>
      <c r="M862" s="289" t="str">
        <f t="shared" si="68"/>
        <v/>
      </c>
      <c r="N862" s="259"/>
      <c r="O862" s="259"/>
      <c r="P862" s="259"/>
      <c r="Q862" s="213"/>
      <c r="R862" s="58"/>
      <c r="S862" s="683" t="str">
        <f t="shared" si="69"/>
        <v/>
      </c>
      <c r="T862" s="683"/>
      <c r="U862" s="683"/>
      <c r="V862" s="683"/>
      <c r="W862" s="683"/>
      <c r="X862" s="683"/>
      <c r="Y862" s="683"/>
      <c r="Z862" s="683"/>
      <c r="AA862" s="683"/>
      <c r="AB862" s="683"/>
      <c r="AC862" s="683"/>
      <c r="AE862" s="294" t="str">
        <f t="shared" si="70"/>
        <v/>
      </c>
      <c r="AF862" s="294" t="str">
        <f t="shared" si="71"/>
        <v>×</v>
      </c>
      <c r="AG862" s="284" t="e">
        <f>D862&amp;I862&amp;#REF!</f>
        <v>#REF!</v>
      </c>
      <c r="AH862" s="285" t="e">
        <f>IF(#REF!="○", F862, "")</f>
        <v>#REF!</v>
      </c>
    </row>
    <row r="863" spans="1:34" ht="36.75" customHeight="1">
      <c r="A863" s="286">
        <f t="shared" si="72"/>
        <v>853</v>
      </c>
      <c r="B863" s="287" t="str">
        <f>IF(基本情報入力シート!B891="","",基本情報入力シート!B891)</f>
        <v/>
      </c>
      <c r="C863" s="288" t="str">
        <f>IF(基本情報入力シート!L891="","",基本情報入力シート!L891)</f>
        <v/>
      </c>
      <c r="D863" s="288" t="str">
        <f>IF(基本情報入力シート!Q891="","",基本情報入力シート!Q891)</f>
        <v/>
      </c>
      <c r="E863" s="288" t="str">
        <f>IF(基本情報入力シート!V891="","",基本情報入力シート!V891)</f>
        <v/>
      </c>
      <c r="F863" s="288" t="str">
        <f>IF(基本情報入力シート!W891="","",基本情報入力シート!W891)</f>
        <v/>
      </c>
      <c r="G863" s="288" t="str">
        <f>IF(基本情報入力シート!X891="","",基本情報入力シート!X891)</f>
        <v/>
      </c>
      <c r="H863" s="427" t="str">
        <f>IF(基本情報入力シート!Z891="","",基本情報入力シート!Z891)</f>
        <v/>
      </c>
      <c r="I863" s="428" t="str">
        <f>IF(基本情報入力シート!AC891&lt;&gt;"", 基本情報入力シート!AC891, "")</f>
        <v/>
      </c>
      <c r="J863" s="429" t="str">
        <f>IF(基本情報入力シート!AA891="","",基本情報入力シート!AA891)</f>
        <v/>
      </c>
      <c r="K863" s="56" t="str">
        <f>IF(基本情報入力シート!AB891="","",基本情報入力シート!AB891)</f>
        <v/>
      </c>
      <c r="L863" s="430" t="str">
        <f>IF(G863="","",VLOOKUP(G863,【参考】数式用!$A$3:$C$46,3,FALSE))</f>
        <v/>
      </c>
      <c r="M863" s="289" t="str">
        <f t="shared" si="68"/>
        <v/>
      </c>
      <c r="N863" s="259"/>
      <c r="O863" s="259"/>
      <c r="P863" s="259"/>
      <c r="Q863" s="213"/>
      <c r="R863" s="58"/>
      <c r="S863" s="683" t="str">
        <f t="shared" si="69"/>
        <v/>
      </c>
      <c r="T863" s="683"/>
      <c r="U863" s="683"/>
      <c r="V863" s="683"/>
      <c r="W863" s="683"/>
      <c r="X863" s="683"/>
      <c r="Y863" s="683"/>
      <c r="Z863" s="683"/>
      <c r="AA863" s="683"/>
      <c r="AB863" s="683"/>
      <c r="AC863" s="683"/>
      <c r="AE863" s="294" t="str">
        <f t="shared" si="70"/>
        <v/>
      </c>
      <c r="AF863" s="294" t="str">
        <f t="shared" si="71"/>
        <v>×</v>
      </c>
      <c r="AG863" s="284" t="e">
        <f>D863&amp;I863&amp;#REF!</f>
        <v>#REF!</v>
      </c>
      <c r="AH863" s="285" t="e">
        <f>IF(#REF!="○", F863, "")</f>
        <v>#REF!</v>
      </c>
    </row>
    <row r="864" spans="1:34" ht="36.75" customHeight="1">
      <c r="A864" s="286">
        <f t="shared" si="72"/>
        <v>854</v>
      </c>
      <c r="B864" s="287" t="str">
        <f>IF(基本情報入力シート!B892="","",基本情報入力シート!B892)</f>
        <v/>
      </c>
      <c r="C864" s="288" t="str">
        <f>IF(基本情報入力シート!L892="","",基本情報入力シート!L892)</f>
        <v/>
      </c>
      <c r="D864" s="288" t="str">
        <f>IF(基本情報入力シート!Q892="","",基本情報入力シート!Q892)</f>
        <v/>
      </c>
      <c r="E864" s="288" t="str">
        <f>IF(基本情報入力シート!V892="","",基本情報入力シート!V892)</f>
        <v/>
      </c>
      <c r="F864" s="288" t="str">
        <f>IF(基本情報入力シート!W892="","",基本情報入力シート!W892)</f>
        <v/>
      </c>
      <c r="G864" s="288" t="str">
        <f>IF(基本情報入力シート!X892="","",基本情報入力シート!X892)</f>
        <v/>
      </c>
      <c r="H864" s="427" t="str">
        <f>IF(基本情報入力シート!Z892="","",基本情報入力シート!Z892)</f>
        <v/>
      </c>
      <c r="I864" s="428" t="str">
        <f>IF(基本情報入力シート!AC892&lt;&gt;"", 基本情報入力シート!AC892, "")</f>
        <v/>
      </c>
      <c r="J864" s="429" t="str">
        <f>IF(基本情報入力シート!AA892="","",基本情報入力シート!AA892)</f>
        <v/>
      </c>
      <c r="K864" s="56" t="str">
        <f>IF(基本情報入力シート!AB892="","",基本情報入力シート!AB892)</f>
        <v/>
      </c>
      <c r="L864" s="430" t="str">
        <f>IF(G864="","",VLOOKUP(G864,【参考】数式用!$A$3:$C$46,3,FALSE))</f>
        <v/>
      </c>
      <c r="M864" s="289" t="str">
        <f t="shared" si="68"/>
        <v/>
      </c>
      <c r="N864" s="259"/>
      <c r="O864" s="259"/>
      <c r="P864" s="259"/>
      <c r="Q864" s="213"/>
      <c r="R864" s="58"/>
      <c r="S864" s="683" t="str">
        <f t="shared" si="69"/>
        <v/>
      </c>
      <c r="T864" s="683"/>
      <c r="U864" s="683"/>
      <c r="V864" s="683"/>
      <c r="W864" s="683"/>
      <c r="X864" s="683"/>
      <c r="Y864" s="683"/>
      <c r="Z864" s="683"/>
      <c r="AA864" s="683"/>
      <c r="AB864" s="683"/>
      <c r="AC864" s="683"/>
      <c r="AE864" s="294" t="str">
        <f t="shared" si="70"/>
        <v/>
      </c>
      <c r="AF864" s="294" t="str">
        <f t="shared" si="71"/>
        <v>×</v>
      </c>
      <c r="AG864" s="284" t="e">
        <f>D864&amp;I864&amp;#REF!</f>
        <v>#REF!</v>
      </c>
      <c r="AH864" s="285" t="e">
        <f>IF(#REF!="○", F864, "")</f>
        <v>#REF!</v>
      </c>
    </row>
    <row r="865" spans="1:34" ht="36.75" customHeight="1">
      <c r="A865" s="286">
        <f t="shared" si="72"/>
        <v>855</v>
      </c>
      <c r="B865" s="287" t="str">
        <f>IF(基本情報入力シート!B893="","",基本情報入力シート!B893)</f>
        <v/>
      </c>
      <c r="C865" s="288" t="str">
        <f>IF(基本情報入力シート!L893="","",基本情報入力シート!L893)</f>
        <v/>
      </c>
      <c r="D865" s="288" t="str">
        <f>IF(基本情報入力シート!Q893="","",基本情報入力シート!Q893)</f>
        <v/>
      </c>
      <c r="E865" s="288" t="str">
        <f>IF(基本情報入力シート!V893="","",基本情報入力シート!V893)</f>
        <v/>
      </c>
      <c r="F865" s="288" t="str">
        <f>IF(基本情報入力シート!W893="","",基本情報入力シート!W893)</f>
        <v/>
      </c>
      <c r="G865" s="288" t="str">
        <f>IF(基本情報入力シート!X893="","",基本情報入力シート!X893)</f>
        <v/>
      </c>
      <c r="H865" s="427" t="str">
        <f>IF(基本情報入力シート!Z893="","",基本情報入力シート!Z893)</f>
        <v/>
      </c>
      <c r="I865" s="428" t="str">
        <f>IF(基本情報入力シート!AC893&lt;&gt;"", 基本情報入力シート!AC893, "")</f>
        <v/>
      </c>
      <c r="J865" s="429" t="str">
        <f>IF(基本情報入力シート!AA893="","",基本情報入力シート!AA893)</f>
        <v/>
      </c>
      <c r="K865" s="56" t="str">
        <f>IF(基本情報入力シート!AB893="","",基本情報入力シート!AB893)</f>
        <v/>
      </c>
      <c r="L865" s="430" t="str">
        <f>IF(G865="","",VLOOKUP(G865,【参考】数式用!$A$3:$C$46,3,FALSE))</f>
        <v/>
      </c>
      <c r="M865" s="289" t="str">
        <f t="shared" si="68"/>
        <v/>
      </c>
      <c r="N865" s="259"/>
      <c r="O865" s="259"/>
      <c r="P865" s="259"/>
      <c r="Q865" s="213"/>
      <c r="R865" s="58"/>
      <c r="S865" s="683" t="str">
        <f t="shared" si="69"/>
        <v/>
      </c>
      <c r="T865" s="683"/>
      <c r="U865" s="683"/>
      <c r="V865" s="683"/>
      <c r="W865" s="683"/>
      <c r="X865" s="683"/>
      <c r="Y865" s="683"/>
      <c r="Z865" s="683"/>
      <c r="AA865" s="683"/>
      <c r="AB865" s="683"/>
      <c r="AC865" s="683"/>
      <c r="AE865" s="294" t="str">
        <f t="shared" si="70"/>
        <v/>
      </c>
      <c r="AF865" s="294" t="str">
        <f t="shared" si="71"/>
        <v>×</v>
      </c>
      <c r="AG865" s="284" t="e">
        <f>D865&amp;I865&amp;#REF!</f>
        <v>#REF!</v>
      </c>
      <c r="AH865" s="285" t="e">
        <f>IF(#REF!="○", F865, "")</f>
        <v>#REF!</v>
      </c>
    </row>
    <row r="866" spans="1:34" ht="36.75" customHeight="1">
      <c r="A866" s="286">
        <f t="shared" si="72"/>
        <v>856</v>
      </c>
      <c r="B866" s="287" t="str">
        <f>IF(基本情報入力シート!B894="","",基本情報入力シート!B894)</f>
        <v/>
      </c>
      <c r="C866" s="288" t="str">
        <f>IF(基本情報入力シート!L894="","",基本情報入力シート!L894)</f>
        <v/>
      </c>
      <c r="D866" s="288" t="str">
        <f>IF(基本情報入力シート!Q894="","",基本情報入力シート!Q894)</f>
        <v/>
      </c>
      <c r="E866" s="288" t="str">
        <f>IF(基本情報入力シート!V894="","",基本情報入力シート!V894)</f>
        <v/>
      </c>
      <c r="F866" s="288" t="str">
        <f>IF(基本情報入力シート!W894="","",基本情報入力シート!W894)</f>
        <v/>
      </c>
      <c r="G866" s="288" t="str">
        <f>IF(基本情報入力シート!X894="","",基本情報入力シート!X894)</f>
        <v/>
      </c>
      <c r="H866" s="427" t="str">
        <f>IF(基本情報入力シート!Z894="","",基本情報入力シート!Z894)</f>
        <v/>
      </c>
      <c r="I866" s="428" t="str">
        <f>IF(基本情報入力シート!AC894&lt;&gt;"", 基本情報入力シート!AC894, "")</f>
        <v/>
      </c>
      <c r="J866" s="429" t="str">
        <f>IF(基本情報入力シート!AA894="","",基本情報入力シート!AA894)</f>
        <v/>
      </c>
      <c r="K866" s="56" t="str">
        <f>IF(基本情報入力シート!AB894="","",基本情報入力シート!AB894)</f>
        <v/>
      </c>
      <c r="L866" s="430" t="str">
        <f>IF(G866="","",VLOOKUP(G866,【参考】数式用!$A$3:$C$46,3,FALSE))</f>
        <v/>
      </c>
      <c r="M866" s="289" t="str">
        <f t="shared" si="68"/>
        <v/>
      </c>
      <c r="N866" s="259"/>
      <c r="O866" s="259"/>
      <c r="P866" s="259"/>
      <c r="Q866" s="213"/>
      <c r="R866" s="58"/>
      <c r="S866" s="683" t="str">
        <f t="shared" si="69"/>
        <v/>
      </c>
      <c r="T866" s="683"/>
      <c r="U866" s="683"/>
      <c r="V866" s="683"/>
      <c r="W866" s="683"/>
      <c r="X866" s="683"/>
      <c r="Y866" s="683"/>
      <c r="Z866" s="683"/>
      <c r="AA866" s="683"/>
      <c r="AB866" s="683"/>
      <c r="AC866" s="683"/>
      <c r="AE866" s="294" t="str">
        <f t="shared" si="70"/>
        <v/>
      </c>
      <c r="AF866" s="294" t="str">
        <f t="shared" si="71"/>
        <v>×</v>
      </c>
      <c r="AG866" s="284" t="e">
        <f>D866&amp;I866&amp;#REF!</f>
        <v>#REF!</v>
      </c>
      <c r="AH866" s="285" t="e">
        <f>IF(#REF!="○", F866, "")</f>
        <v>#REF!</v>
      </c>
    </row>
    <row r="867" spans="1:34" ht="36.75" customHeight="1">
      <c r="A867" s="286">
        <f t="shared" si="72"/>
        <v>857</v>
      </c>
      <c r="B867" s="287" t="str">
        <f>IF(基本情報入力シート!B895="","",基本情報入力シート!B895)</f>
        <v/>
      </c>
      <c r="C867" s="288" t="str">
        <f>IF(基本情報入力シート!L895="","",基本情報入力シート!L895)</f>
        <v/>
      </c>
      <c r="D867" s="288" t="str">
        <f>IF(基本情報入力シート!Q895="","",基本情報入力シート!Q895)</f>
        <v/>
      </c>
      <c r="E867" s="288" t="str">
        <f>IF(基本情報入力シート!V895="","",基本情報入力シート!V895)</f>
        <v/>
      </c>
      <c r="F867" s="288" t="str">
        <f>IF(基本情報入力シート!W895="","",基本情報入力シート!W895)</f>
        <v/>
      </c>
      <c r="G867" s="288" t="str">
        <f>IF(基本情報入力シート!X895="","",基本情報入力シート!X895)</f>
        <v/>
      </c>
      <c r="H867" s="427" t="str">
        <f>IF(基本情報入力シート!Z895="","",基本情報入力シート!Z895)</f>
        <v/>
      </c>
      <c r="I867" s="428" t="str">
        <f>IF(基本情報入力シート!AC895&lt;&gt;"", 基本情報入力シート!AC895, "")</f>
        <v/>
      </c>
      <c r="J867" s="429" t="str">
        <f>IF(基本情報入力シート!AA895="","",基本情報入力シート!AA895)</f>
        <v/>
      </c>
      <c r="K867" s="56" t="str">
        <f>IF(基本情報入力シート!AB895="","",基本情報入力シート!AB895)</f>
        <v/>
      </c>
      <c r="L867" s="430" t="str">
        <f>IF(G867="","",VLOOKUP(G867,【参考】数式用!$A$3:$C$46,3,FALSE))</f>
        <v/>
      </c>
      <c r="M867" s="289" t="str">
        <f t="shared" si="68"/>
        <v/>
      </c>
      <c r="N867" s="259"/>
      <c r="O867" s="259"/>
      <c r="P867" s="259"/>
      <c r="Q867" s="213"/>
      <c r="R867" s="58"/>
      <c r="S867" s="683" t="str">
        <f t="shared" si="69"/>
        <v/>
      </c>
      <c r="T867" s="683"/>
      <c r="U867" s="683"/>
      <c r="V867" s="683"/>
      <c r="W867" s="683"/>
      <c r="X867" s="683"/>
      <c r="Y867" s="683"/>
      <c r="Z867" s="683"/>
      <c r="AA867" s="683"/>
      <c r="AB867" s="683"/>
      <c r="AC867" s="683"/>
      <c r="AE867" s="294" t="str">
        <f t="shared" si="70"/>
        <v/>
      </c>
      <c r="AF867" s="294" t="str">
        <f t="shared" si="71"/>
        <v>×</v>
      </c>
      <c r="AG867" s="284" t="e">
        <f>D867&amp;I867&amp;#REF!</f>
        <v>#REF!</v>
      </c>
      <c r="AH867" s="285" t="e">
        <f>IF(#REF!="○", F867, "")</f>
        <v>#REF!</v>
      </c>
    </row>
    <row r="868" spans="1:34" ht="36.75" customHeight="1">
      <c r="A868" s="286">
        <f t="shared" si="72"/>
        <v>858</v>
      </c>
      <c r="B868" s="287" t="str">
        <f>IF(基本情報入力シート!B896="","",基本情報入力シート!B896)</f>
        <v/>
      </c>
      <c r="C868" s="288" t="str">
        <f>IF(基本情報入力シート!L896="","",基本情報入力シート!L896)</f>
        <v/>
      </c>
      <c r="D868" s="288" t="str">
        <f>IF(基本情報入力シート!Q896="","",基本情報入力シート!Q896)</f>
        <v/>
      </c>
      <c r="E868" s="288" t="str">
        <f>IF(基本情報入力シート!V896="","",基本情報入力シート!V896)</f>
        <v/>
      </c>
      <c r="F868" s="288" t="str">
        <f>IF(基本情報入力シート!W896="","",基本情報入力シート!W896)</f>
        <v/>
      </c>
      <c r="G868" s="288" t="str">
        <f>IF(基本情報入力シート!X896="","",基本情報入力シート!X896)</f>
        <v/>
      </c>
      <c r="H868" s="427" t="str">
        <f>IF(基本情報入力シート!Z896="","",基本情報入力シート!Z896)</f>
        <v/>
      </c>
      <c r="I868" s="428" t="str">
        <f>IF(基本情報入力シート!AC896&lt;&gt;"", 基本情報入力シート!AC896, "")</f>
        <v/>
      </c>
      <c r="J868" s="429" t="str">
        <f>IF(基本情報入力シート!AA896="","",基本情報入力シート!AA896)</f>
        <v/>
      </c>
      <c r="K868" s="56" t="str">
        <f>IF(基本情報入力シート!AB896="","",基本情報入力シート!AB896)</f>
        <v/>
      </c>
      <c r="L868" s="430" t="str">
        <f>IF(G868="","",VLOOKUP(G868,【参考】数式用!$A$3:$C$46,3,FALSE))</f>
        <v/>
      </c>
      <c r="M868" s="289" t="str">
        <f t="shared" si="68"/>
        <v/>
      </c>
      <c r="N868" s="259"/>
      <c r="O868" s="259"/>
      <c r="P868" s="259"/>
      <c r="Q868" s="213"/>
      <c r="R868" s="58"/>
      <c r="S868" s="683" t="str">
        <f t="shared" si="69"/>
        <v/>
      </c>
      <c r="T868" s="683"/>
      <c r="U868" s="683"/>
      <c r="V868" s="683"/>
      <c r="W868" s="683"/>
      <c r="X868" s="683"/>
      <c r="Y868" s="683"/>
      <c r="Z868" s="683"/>
      <c r="AA868" s="683"/>
      <c r="AB868" s="683"/>
      <c r="AC868" s="683"/>
      <c r="AE868" s="294" t="str">
        <f t="shared" si="70"/>
        <v/>
      </c>
      <c r="AF868" s="294" t="str">
        <f t="shared" si="71"/>
        <v>×</v>
      </c>
      <c r="AG868" s="284" t="e">
        <f>D868&amp;I868&amp;#REF!</f>
        <v>#REF!</v>
      </c>
      <c r="AH868" s="285" t="e">
        <f>IF(#REF!="○", F868, "")</f>
        <v>#REF!</v>
      </c>
    </row>
    <row r="869" spans="1:34" ht="36.75" customHeight="1">
      <c r="A869" s="286">
        <f t="shared" si="72"/>
        <v>859</v>
      </c>
      <c r="B869" s="287" t="str">
        <f>IF(基本情報入力シート!B897="","",基本情報入力シート!B897)</f>
        <v/>
      </c>
      <c r="C869" s="288" t="str">
        <f>IF(基本情報入力シート!L897="","",基本情報入力シート!L897)</f>
        <v/>
      </c>
      <c r="D869" s="288" t="str">
        <f>IF(基本情報入力シート!Q897="","",基本情報入力シート!Q897)</f>
        <v/>
      </c>
      <c r="E869" s="288" t="str">
        <f>IF(基本情報入力シート!V897="","",基本情報入力シート!V897)</f>
        <v/>
      </c>
      <c r="F869" s="288" t="str">
        <f>IF(基本情報入力シート!W897="","",基本情報入力シート!W897)</f>
        <v/>
      </c>
      <c r="G869" s="288" t="str">
        <f>IF(基本情報入力シート!X897="","",基本情報入力シート!X897)</f>
        <v/>
      </c>
      <c r="H869" s="427" t="str">
        <f>IF(基本情報入力シート!Z897="","",基本情報入力シート!Z897)</f>
        <v/>
      </c>
      <c r="I869" s="428" t="str">
        <f>IF(基本情報入力シート!AC897&lt;&gt;"", 基本情報入力シート!AC897, "")</f>
        <v/>
      </c>
      <c r="J869" s="429" t="str">
        <f>IF(基本情報入力シート!AA897="","",基本情報入力シート!AA897)</f>
        <v/>
      </c>
      <c r="K869" s="56" t="str">
        <f>IF(基本情報入力シート!AB897="","",基本情報入力シート!AB897)</f>
        <v/>
      </c>
      <c r="L869" s="430" t="str">
        <f>IF(G869="","",VLOOKUP(G869,【参考】数式用!$A$3:$C$46,3,FALSE))</f>
        <v/>
      </c>
      <c r="M869" s="289" t="str">
        <f t="shared" si="68"/>
        <v/>
      </c>
      <c r="N869" s="259"/>
      <c r="O869" s="259"/>
      <c r="P869" s="259"/>
      <c r="Q869" s="213"/>
      <c r="R869" s="58"/>
      <c r="S869" s="683" t="str">
        <f t="shared" si="69"/>
        <v/>
      </c>
      <c r="T869" s="683"/>
      <c r="U869" s="683"/>
      <c r="V869" s="683"/>
      <c r="W869" s="683"/>
      <c r="X869" s="683"/>
      <c r="Y869" s="683"/>
      <c r="Z869" s="683"/>
      <c r="AA869" s="683"/>
      <c r="AB869" s="683"/>
      <c r="AC869" s="683"/>
      <c r="AE869" s="294" t="str">
        <f t="shared" si="70"/>
        <v/>
      </c>
      <c r="AF869" s="294" t="str">
        <f t="shared" si="71"/>
        <v>×</v>
      </c>
      <c r="AG869" s="284" t="e">
        <f>D869&amp;I869&amp;#REF!</f>
        <v>#REF!</v>
      </c>
      <c r="AH869" s="285" t="e">
        <f>IF(#REF!="○", F869, "")</f>
        <v>#REF!</v>
      </c>
    </row>
    <row r="870" spans="1:34" ht="36.75" customHeight="1">
      <c r="A870" s="286">
        <f t="shared" si="72"/>
        <v>860</v>
      </c>
      <c r="B870" s="287" t="str">
        <f>IF(基本情報入力シート!B898="","",基本情報入力シート!B898)</f>
        <v/>
      </c>
      <c r="C870" s="288" t="str">
        <f>IF(基本情報入力シート!L898="","",基本情報入力シート!L898)</f>
        <v/>
      </c>
      <c r="D870" s="288" t="str">
        <f>IF(基本情報入力シート!Q898="","",基本情報入力シート!Q898)</f>
        <v/>
      </c>
      <c r="E870" s="288" t="str">
        <f>IF(基本情報入力シート!V898="","",基本情報入力シート!V898)</f>
        <v/>
      </c>
      <c r="F870" s="288" t="str">
        <f>IF(基本情報入力シート!W898="","",基本情報入力シート!W898)</f>
        <v/>
      </c>
      <c r="G870" s="288" t="str">
        <f>IF(基本情報入力シート!X898="","",基本情報入力シート!X898)</f>
        <v/>
      </c>
      <c r="H870" s="427" t="str">
        <f>IF(基本情報入力シート!Z898="","",基本情報入力シート!Z898)</f>
        <v/>
      </c>
      <c r="I870" s="428" t="str">
        <f>IF(基本情報入力シート!AC898&lt;&gt;"", 基本情報入力シート!AC898, "")</f>
        <v/>
      </c>
      <c r="J870" s="429" t="str">
        <f>IF(基本情報入力シート!AA898="","",基本情報入力シート!AA898)</f>
        <v/>
      </c>
      <c r="K870" s="56" t="str">
        <f>IF(基本情報入力シート!AB898="","",基本情報入力シート!AB898)</f>
        <v/>
      </c>
      <c r="L870" s="430" t="str">
        <f>IF(G870="","",VLOOKUP(G870,【参考】数式用!$A$3:$C$46,3,FALSE))</f>
        <v/>
      </c>
      <c r="M870" s="289" t="str">
        <f t="shared" si="68"/>
        <v/>
      </c>
      <c r="N870" s="259"/>
      <c r="O870" s="259"/>
      <c r="P870" s="259"/>
      <c r="Q870" s="213"/>
      <c r="R870" s="58"/>
      <c r="S870" s="683" t="str">
        <f t="shared" si="69"/>
        <v/>
      </c>
      <c r="T870" s="683"/>
      <c r="U870" s="683"/>
      <c r="V870" s="683"/>
      <c r="W870" s="683"/>
      <c r="X870" s="683"/>
      <c r="Y870" s="683"/>
      <c r="Z870" s="683"/>
      <c r="AA870" s="683"/>
      <c r="AB870" s="683"/>
      <c r="AC870" s="683"/>
      <c r="AE870" s="294" t="str">
        <f t="shared" si="70"/>
        <v/>
      </c>
      <c r="AF870" s="294" t="str">
        <f t="shared" si="71"/>
        <v>×</v>
      </c>
      <c r="AG870" s="284" t="e">
        <f>D870&amp;I870&amp;#REF!</f>
        <v>#REF!</v>
      </c>
      <c r="AH870" s="285" t="e">
        <f>IF(#REF!="○", F870, "")</f>
        <v>#REF!</v>
      </c>
    </row>
    <row r="871" spans="1:34" ht="36.75" customHeight="1">
      <c r="A871" s="286">
        <f t="shared" si="72"/>
        <v>861</v>
      </c>
      <c r="B871" s="287" t="str">
        <f>IF(基本情報入力シート!B899="","",基本情報入力シート!B899)</f>
        <v/>
      </c>
      <c r="C871" s="288" t="str">
        <f>IF(基本情報入力シート!L899="","",基本情報入力シート!L899)</f>
        <v/>
      </c>
      <c r="D871" s="288" t="str">
        <f>IF(基本情報入力シート!Q899="","",基本情報入力シート!Q899)</f>
        <v/>
      </c>
      <c r="E871" s="288" t="str">
        <f>IF(基本情報入力シート!V899="","",基本情報入力シート!V899)</f>
        <v/>
      </c>
      <c r="F871" s="288" t="str">
        <f>IF(基本情報入力シート!W899="","",基本情報入力シート!W899)</f>
        <v/>
      </c>
      <c r="G871" s="288" t="str">
        <f>IF(基本情報入力シート!X899="","",基本情報入力シート!X899)</f>
        <v/>
      </c>
      <c r="H871" s="427" t="str">
        <f>IF(基本情報入力シート!Z899="","",基本情報入力シート!Z899)</f>
        <v/>
      </c>
      <c r="I871" s="428" t="str">
        <f>IF(基本情報入力シート!AC899&lt;&gt;"", 基本情報入力シート!AC899, "")</f>
        <v/>
      </c>
      <c r="J871" s="429" t="str">
        <f>IF(基本情報入力シート!AA899="","",基本情報入力シート!AA899)</f>
        <v/>
      </c>
      <c r="K871" s="56" t="str">
        <f>IF(基本情報入力シート!AB899="","",基本情報入力シート!AB899)</f>
        <v/>
      </c>
      <c r="L871" s="430" t="str">
        <f>IF(G871="","",VLOOKUP(G871,【参考】数式用!$A$3:$C$46,3,FALSE))</f>
        <v/>
      </c>
      <c r="M871" s="289" t="str">
        <f t="shared" si="68"/>
        <v/>
      </c>
      <c r="N871" s="259"/>
      <c r="O871" s="259"/>
      <c r="P871" s="259"/>
      <c r="Q871" s="213"/>
      <c r="R871" s="58"/>
      <c r="S871" s="683" t="str">
        <f t="shared" si="69"/>
        <v/>
      </c>
      <c r="T871" s="683"/>
      <c r="U871" s="683"/>
      <c r="V871" s="683"/>
      <c r="W871" s="683"/>
      <c r="X871" s="683"/>
      <c r="Y871" s="683"/>
      <c r="Z871" s="683"/>
      <c r="AA871" s="683"/>
      <c r="AB871" s="683"/>
      <c r="AC871" s="683"/>
      <c r="AE871" s="294" t="str">
        <f t="shared" si="70"/>
        <v/>
      </c>
      <c r="AF871" s="294" t="str">
        <f t="shared" si="71"/>
        <v>×</v>
      </c>
      <c r="AG871" s="284" t="e">
        <f>D871&amp;I871&amp;#REF!</f>
        <v>#REF!</v>
      </c>
      <c r="AH871" s="285" t="e">
        <f>IF(#REF!="○", F871, "")</f>
        <v>#REF!</v>
      </c>
    </row>
    <row r="872" spans="1:34" ht="36.75" customHeight="1">
      <c r="A872" s="286">
        <f t="shared" si="72"/>
        <v>862</v>
      </c>
      <c r="B872" s="287" t="str">
        <f>IF(基本情報入力シート!B900="","",基本情報入力シート!B900)</f>
        <v/>
      </c>
      <c r="C872" s="288" t="str">
        <f>IF(基本情報入力シート!L900="","",基本情報入力シート!L900)</f>
        <v/>
      </c>
      <c r="D872" s="288" t="str">
        <f>IF(基本情報入力シート!Q900="","",基本情報入力シート!Q900)</f>
        <v/>
      </c>
      <c r="E872" s="288" t="str">
        <f>IF(基本情報入力シート!V900="","",基本情報入力シート!V900)</f>
        <v/>
      </c>
      <c r="F872" s="288" t="str">
        <f>IF(基本情報入力シート!W900="","",基本情報入力シート!W900)</f>
        <v/>
      </c>
      <c r="G872" s="288" t="str">
        <f>IF(基本情報入力シート!X900="","",基本情報入力シート!X900)</f>
        <v/>
      </c>
      <c r="H872" s="427" t="str">
        <f>IF(基本情報入力シート!Z900="","",基本情報入力シート!Z900)</f>
        <v/>
      </c>
      <c r="I872" s="428" t="str">
        <f>IF(基本情報入力シート!AC900&lt;&gt;"", 基本情報入力シート!AC900, "")</f>
        <v/>
      </c>
      <c r="J872" s="429" t="str">
        <f>IF(基本情報入力シート!AA900="","",基本情報入力シート!AA900)</f>
        <v/>
      </c>
      <c r="K872" s="56" t="str">
        <f>IF(基本情報入力シート!AB900="","",基本情報入力シート!AB900)</f>
        <v/>
      </c>
      <c r="L872" s="430" t="str">
        <f>IF(G872="","",VLOOKUP(G872,【参考】数式用!$A$3:$C$46,3,FALSE))</f>
        <v/>
      </c>
      <c r="M872" s="289" t="str">
        <f t="shared" si="68"/>
        <v/>
      </c>
      <c r="N872" s="259"/>
      <c r="O872" s="259"/>
      <c r="P872" s="259"/>
      <c r="Q872" s="213"/>
      <c r="R872" s="58"/>
      <c r="S872" s="683" t="str">
        <f t="shared" si="69"/>
        <v/>
      </c>
      <c r="T872" s="683"/>
      <c r="U872" s="683"/>
      <c r="V872" s="683"/>
      <c r="W872" s="683"/>
      <c r="X872" s="683"/>
      <c r="Y872" s="683"/>
      <c r="Z872" s="683"/>
      <c r="AA872" s="683"/>
      <c r="AB872" s="683"/>
      <c r="AC872" s="683"/>
      <c r="AE872" s="294" t="str">
        <f t="shared" si="70"/>
        <v/>
      </c>
      <c r="AF872" s="294" t="str">
        <f t="shared" si="71"/>
        <v>×</v>
      </c>
      <c r="AG872" s="284" t="e">
        <f>D872&amp;I872&amp;#REF!</f>
        <v>#REF!</v>
      </c>
      <c r="AH872" s="285" t="e">
        <f>IF(#REF!="○", F872, "")</f>
        <v>#REF!</v>
      </c>
    </row>
    <row r="873" spans="1:34" ht="36.75" customHeight="1">
      <c r="A873" s="286">
        <f t="shared" si="72"/>
        <v>863</v>
      </c>
      <c r="B873" s="287" t="str">
        <f>IF(基本情報入力シート!B901="","",基本情報入力シート!B901)</f>
        <v/>
      </c>
      <c r="C873" s="288" t="str">
        <f>IF(基本情報入力シート!L901="","",基本情報入力シート!L901)</f>
        <v/>
      </c>
      <c r="D873" s="288" t="str">
        <f>IF(基本情報入力シート!Q901="","",基本情報入力シート!Q901)</f>
        <v/>
      </c>
      <c r="E873" s="288" t="str">
        <f>IF(基本情報入力シート!V901="","",基本情報入力シート!V901)</f>
        <v/>
      </c>
      <c r="F873" s="288" t="str">
        <f>IF(基本情報入力シート!W901="","",基本情報入力シート!W901)</f>
        <v/>
      </c>
      <c r="G873" s="288" t="str">
        <f>IF(基本情報入力シート!X901="","",基本情報入力シート!X901)</f>
        <v/>
      </c>
      <c r="H873" s="427" t="str">
        <f>IF(基本情報入力シート!Z901="","",基本情報入力シート!Z901)</f>
        <v/>
      </c>
      <c r="I873" s="428" t="str">
        <f>IF(基本情報入力シート!AC901&lt;&gt;"", 基本情報入力シート!AC901, "")</f>
        <v/>
      </c>
      <c r="J873" s="429" t="str">
        <f>IF(基本情報入力シート!AA901="","",基本情報入力シート!AA901)</f>
        <v/>
      </c>
      <c r="K873" s="56" t="str">
        <f>IF(基本情報入力シート!AB901="","",基本情報入力シート!AB901)</f>
        <v/>
      </c>
      <c r="L873" s="430" t="str">
        <f>IF(G873="","",VLOOKUP(G873,【参考】数式用!$A$3:$C$46,3,FALSE))</f>
        <v/>
      </c>
      <c r="M873" s="289" t="str">
        <f t="shared" si="68"/>
        <v/>
      </c>
      <c r="N873" s="259"/>
      <c r="O873" s="259"/>
      <c r="P873" s="259"/>
      <c r="Q873" s="213"/>
      <c r="R873" s="58"/>
      <c r="S873" s="683" t="str">
        <f t="shared" si="69"/>
        <v/>
      </c>
      <c r="T873" s="683"/>
      <c r="U873" s="683"/>
      <c r="V873" s="683"/>
      <c r="W873" s="683"/>
      <c r="X873" s="683"/>
      <c r="Y873" s="683"/>
      <c r="Z873" s="683"/>
      <c r="AA873" s="683"/>
      <c r="AB873" s="683"/>
      <c r="AC873" s="683"/>
      <c r="AE873" s="294" t="str">
        <f t="shared" si="70"/>
        <v/>
      </c>
      <c r="AF873" s="294" t="str">
        <f t="shared" si="71"/>
        <v>×</v>
      </c>
      <c r="AG873" s="284" t="e">
        <f>D873&amp;I873&amp;#REF!</f>
        <v>#REF!</v>
      </c>
      <c r="AH873" s="285" t="e">
        <f>IF(#REF!="○", F873, "")</f>
        <v>#REF!</v>
      </c>
    </row>
    <row r="874" spans="1:34" ht="36.75" customHeight="1">
      <c r="A874" s="286">
        <f t="shared" si="72"/>
        <v>864</v>
      </c>
      <c r="B874" s="287" t="str">
        <f>IF(基本情報入力シート!B902="","",基本情報入力シート!B902)</f>
        <v/>
      </c>
      <c r="C874" s="288" t="str">
        <f>IF(基本情報入力シート!L902="","",基本情報入力シート!L902)</f>
        <v/>
      </c>
      <c r="D874" s="288" t="str">
        <f>IF(基本情報入力シート!Q902="","",基本情報入力シート!Q902)</f>
        <v/>
      </c>
      <c r="E874" s="288" t="str">
        <f>IF(基本情報入力シート!V902="","",基本情報入力シート!V902)</f>
        <v/>
      </c>
      <c r="F874" s="288" t="str">
        <f>IF(基本情報入力シート!W902="","",基本情報入力シート!W902)</f>
        <v/>
      </c>
      <c r="G874" s="288" t="str">
        <f>IF(基本情報入力シート!X902="","",基本情報入力シート!X902)</f>
        <v/>
      </c>
      <c r="H874" s="427" t="str">
        <f>IF(基本情報入力シート!Z902="","",基本情報入力シート!Z902)</f>
        <v/>
      </c>
      <c r="I874" s="428" t="str">
        <f>IF(基本情報入力シート!AC902&lt;&gt;"", 基本情報入力シート!AC902, "")</f>
        <v/>
      </c>
      <c r="J874" s="429" t="str">
        <f>IF(基本情報入力シート!AA902="","",基本情報入力シート!AA902)</f>
        <v/>
      </c>
      <c r="K874" s="56" t="str">
        <f>IF(基本情報入力シート!AB902="","",基本情報入力シート!AB902)</f>
        <v/>
      </c>
      <c r="L874" s="430" t="str">
        <f>IF(G874="","",VLOOKUP(G874,【参考】数式用!$A$3:$C$46,3,FALSE))</f>
        <v/>
      </c>
      <c r="M874" s="289" t="str">
        <f t="shared" si="68"/>
        <v/>
      </c>
      <c r="N874" s="259"/>
      <c r="O874" s="259"/>
      <c r="P874" s="259"/>
      <c r="Q874" s="213"/>
      <c r="R874" s="58"/>
      <c r="S874" s="683" t="str">
        <f t="shared" si="69"/>
        <v/>
      </c>
      <c r="T874" s="683"/>
      <c r="U874" s="683"/>
      <c r="V874" s="683"/>
      <c r="W874" s="683"/>
      <c r="X874" s="683"/>
      <c r="Y874" s="683"/>
      <c r="Z874" s="683"/>
      <c r="AA874" s="683"/>
      <c r="AB874" s="683"/>
      <c r="AC874" s="683"/>
      <c r="AE874" s="294" t="str">
        <f t="shared" si="70"/>
        <v/>
      </c>
      <c r="AF874" s="294" t="str">
        <f t="shared" si="71"/>
        <v>×</v>
      </c>
      <c r="AG874" s="284" t="e">
        <f>D874&amp;I874&amp;#REF!</f>
        <v>#REF!</v>
      </c>
      <c r="AH874" s="285" t="e">
        <f>IF(#REF!="○", F874, "")</f>
        <v>#REF!</v>
      </c>
    </row>
    <row r="875" spans="1:34" ht="36.75" customHeight="1">
      <c r="A875" s="286">
        <f t="shared" si="72"/>
        <v>865</v>
      </c>
      <c r="B875" s="287" t="str">
        <f>IF(基本情報入力シート!B903="","",基本情報入力シート!B903)</f>
        <v/>
      </c>
      <c r="C875" s="288" t="str">
        <f>IF(基本情報入力シート!L903="","",基本情報入力シート!L903)</f>
        <v/>
      </c>
      <c r="D875" s="288" t="str">
        <f>IF(基本情報入力シート!Q903="","",基本情報入力シート!Q903)</f>
        <v/>
      </c>
      <c r="E875" s="288" t="str">
        <f>IF(基本情報入力シート!V903="","",基本情報入力シート!V903)</f>
        <v/>
      </c>
      <c r="F875" s="288" t="str">
        <f>IF(基本情報入力シート!W903="","",基本情報入力シート!W903)</f>
        <v/>
      </c>
      <c r="G875" s="288" t="str">
        <f>IF(基本情報入力シート!X903="","",基本情報入力シート!X903)</f>
        <v/>
      </c>
      <c r="H875" s="427" t="str">
        <f>IF(基本情報入力シート!Z903="","",基本情報入力シート!Z903)</f>
        <v/>
      </c>
      <c r="I875" s="428" t="str">
        <f>IF(基本情報入力シート!AC903&lt;&gt;"", 基本情報入力シート!AC903, "")</f>
        <v/>
      </c>
      <c r="J875" s="429" t="str">
        <f>IF(基本情報入力シート!AA903="","",基本情報入力シート!AA903)</f>
        <v/>
      </c>
      <c r="K875" s="56" t="str">
        <f>IF(基本情報入力シート!AB903="","",基本情報入力シート!AB903)</f>
        <v/>
      </c>
      <c r="L875" s="430" t="str">
        <f>IF(G875="","",VLOOKUP(G875,【参考】数式用!$A$3:$C$46,3,FALSE))</f>
        <v/>
      </c>
      <c r="M875" s="289" t="str">
        <f t="shared" si="68"/>
        <v/>
      </c>
      <c r="N875" s="259"/>
      <c r="O875" s="259"/>
      <c r="P875" s="259"/>
      <c r="Q875" s="213"/>
      <c r="R875" s="58"/>
      <c r="S875" s="683" t="str">
        <f t="shared" si="69"/>
        <v/>
      </c>
      <c r="T875" s="683"/>
      <c r="U875" s="683"/>
      <c r="V875" s="683"/>
      <c r="W875" s="683"/>
      <c r="X875" s="683"/>
      <c r="Y875" s="683"/>
      <c r="Z875" s="683"/>
      <c r="AA875" s="683"/>
      <c r="AB875" s="683"/>
      <c r="AC875" s="683"/>
      <c r="AE875" s="294" t="str">
        <f t="shared" si="70"/>
        <v/>
      </c>
      <c r="AF875" s="294" t="str">
        <f t="shared" si="71"/>
        <v>×</v>
      </c>
      <c r="AG875" s="284" t="e">
        <f>D875&amp;I875&amp;#REF!</f>
        <v>#REF!</v>
      </c>
      <c r="AH875" s="285" t="e">
        <f>IF(#REF!="○", F875, "")</f>
        <v>#REF!</v>
      </c>
    </row>
    <row r="876" spans="1:34" ht="36.75" customHeight="1">
      <c r="A876" s="286">
        <f t="shared" si="72"/>
        <v>866</v>
      </c>
      <c r="B876" s="287" t="str">
        <f>IF(基本情報入力シート!B904="","",基本情報入力シート!B904)</f>
        <v/>
      </c>
      <c r="C876" s="288" t="str">
        <f>IF(基本情報入力シート!L904="","",基本情報入力シート!L904)</f>
        <v/>
      </c>
      <c r="D876" s="288" t="str">
        <f>IF(基本情報入力シート!Q904="","",基本情報入力シート!Q904)</f>
        <v/>
      </c>
      <c r="E876" s="288" t="str">
        <f>IF(基本情報入力シート!V904="","",基本情報入力シート!V904)</f>
        <v/>
      </c>
      <c r="F876" s="288" t="str">
        <f>IF(基本情報入力シート!W904="","",基本情報入力シート!W904)</f>
        <v/>
      </c>
      <c r="G876" s="288" t="str">
        <f>IF(基本情報入力シート!X904="","",基本情報入力シート!X904)</f>
        <v/>
      </c>
      <c r="H876" s="427" t="str">
        <f>IF(基本情報入力シート!Z904="","",基本情報入力シート!Z904)</f>
        <v/>
      </c>
      <c r="I876" s="428" t="str">
        <f>IF(基本情報入力シート!AC904&lt;&gt;"", 基本情報入力シート!AC904, "")</f>
        <v/>
      </c>
      <c r="J876" s="429" t="str">
        <f>IF(基本情報入力シート!AA904="","",基本情報入力シート!AA904)</f>
        <v/>
      </c>
      <c r="K876" s="56" t="str">
        <f>IF(基本情報入力シート!AB904="","",基本情報入力シート!AB904)</f>
        <v/>
      </c>
      <c r="L876" s="430" t="str">
        <f>IF(G876="","",VLOOKUP(G876,【参考】数式用!$A$3:$C$46,3,FALSE))</f>
        <v/>
      </c>
      <c r="M876" s="289" t="str">
        <f t="shared" si="68"/>
        <v/>
      </c>
      <c r="N876" s="259"/>
      <c r="O876" s="259"/>
      <c r="P876" s="259"/>
      <c r="Q876" s="213"/>
      <c r="R876" s="58"/>
      <c r="S876" s="683" t="str">
        <f t="shared" si="69"/>
        <v/>
      </c>
      <c r="T876" s="683"/>
      <c r="U876" s="683"/>
      <c r="V876" s="683"/>
      <c r="W876" s="683"/>
      <c r="X876" s="683"/>
      <c r="Y876" s="683"/>
      <c r="Z876" s="683"/>
      <c r="AA876" s="683"/>
      <c r="AB876" s="683"/>
      <c r="AC876" s="683"/>
      <c r="AE876" s="294" t="str">
        <f t="shared" si="70"/>
        <v/>
      </c>
      <c r="AF876" s="294" t="str">
        <f t="shared" si="71"/>
        <v>×</v>
      </c>
      <c r="AG876" s="284" t="e">
        <f>D876&amp;I876&amp;#REF!</f>
        <v>#REF!</v>
      </c>
      <c r="AH876" s="285" t="e">
        <f>IF(#REF!="○", F876, "")</f>
        <v>#REF!</v>
      </c>
    </row>
    <row r="877" spans="1:34" ht="36.75" customHeight="1">
      <c r="A877" s="286">
        <f t="shared" si="72"/>
        <v>867</v>
      </c>
      <c r="B877" s="287" t="str">
        <f>IF(基本情報入力シート!B905="","",基本情報入力シート!B905)</f>
        <v/>
      </c>
      <c r="C877" s="288" t="str">
        <f>IF(基本情報入力シート!L905="","",基本情報入力シート!L905)</f>
        <v/>
      </c>
      <c r="D877" s="288" t="str">
        <f>IF(基本情報入力シート!Q905="","",基本情報入力シート!Q905)</f>
        <v/>
      </c>
      <c r="E877" s="288" t="str">
        <f>IF(基本情報入力シート!V905="","",基本情報入力シート!V905)</f>
        <v/>
      </c>
      <c r="F877" s="288" t="str">
        <f>IF(基本情報入力シート!W905="","",基本情報入力シート!W905)</f>
        <v/>
      </c>
      <c r="G877" s="288" t="str">
        <f>IF(基本情報入力シート!X905="","",基本情報入力シート!X905)</f>
        <v/>
      </c>
      <c r="H877" s="427" t="str">
        <f>IF(基本情報入力シート!Z905="","",基本情報入力シート!Z905)</f>
        <v/>
      </c>
      <c r="I877" s="428" t="str">
        <f>IF(基本情報入力シート!AC905&lt;&gt;"", 基本情報入力シート!AC905, "")</f>
        <v/>
      </c>
      <c r="J877" s="429" t="str">
        <f>IF(基本情報入力シート!AA905="","",基本情報入力シート!AA905)</f>
        <v/>
      </c>
      <c r="K877" s="56" t="str">
        <f>IF(基本情報入力シート!AB905="","",基本情報入力シート!AB905)</f>
        <v/>
      </c>
      <c r="L877" s="430" t="str">
        <f>IF(G877="","",VLOOKUP(G877,【参考】数式用!$A$3:$C$46,3,FALSE))</f>
        <v/>
      </c>
      <c r="M877" s="289" t="str">
        <f t="shared" si="68"/>
        <v/>
      </c>
      <c r="N877" s="259"/>
      <c r="O877" s="259"/>
      <c r="P877" s="259"/>
      <c r="Q877" s="213"/>
      <c r="R877" s="58"/>
      <c r="S877" s="683" t="str">
        <f t="shared" si="69"/>
        <v/>
      </c>
      <c r="T877" s="683"/>
      <c r="U877" s="683"/>
      <c r="V877" s="683"/>
      <c r="W877" s="683"/>
      <c r="X877" s="683"/>
      <c r="Y877" s="683"/>
      <c r="Z877" s="683"/>
      <c r="AA877" s="683"/>
      <c r="AB877" s="683"/>
      <c r="AC877" s="683"/>
      <c r="AE877" s="294" t="str">
        <f t="shared" si="70"/>
        <v/>
      </c>
      <c r="AF877" s="294" t="str">
        <f t="shared" si="71"/>
        <v>×</v>
      </c>
      <c r="AG877" s="284" t="e">
        <f>D877&amp;I877&amp;#REF!</f>
        <v>#REF!</v>
      </c>
      <c r="AH877" s="285" t="e">
        <f>IF(#REF!="○", F877, "")</f>
        <v>#REF!</v>
      </c>
    </row>
    <row r="878" spans="1:34" ht="36.75" customHeight="1">
      <c r="A878" s="286">
        <f t="shared" si="72"/>
        <v>868</v>
      </c>
      <c r="B878" s="287" t="str">
        <f>IF(基本情報入力シート!B906="","",基本情報入力シート!B906)</f>
        <v/>
      </c>
      <c r="C878" s="288" t="str">
        <f>IF(基本情報入力シート!L906="","",基本情報入力シート!L906)</f>
        <v/>
      </c>
      <c r="D878" s="288" t="str">
        <f>IF(基本情報入力シート!Q906="","",基本情報入力シート!Q906)</f>
        <v/>
      </c>
      <c r="E878" s="288" t="str">
        <f>IF(基本情報入力シート!V906="","",基本情報入力シート!V906)</f>
        <v/>
      </c>
      <c r="F878" s="288" t="str">
        <f>IF(基本情報入力シート!W906="","",基本情報入力シート!W906)</f>
        <v/>
      </c>
      <c r="G878" s="288" t="str">
        <f>IF(基本情報入力シート!X906="","",基本情報入力シート!X906)</f>
        <v/>
      </c>
      <c r="H878" s="427" t="str">
        <f>IF(基本情報入力シート!Z906="","",基本情報入力シート!Z906)</f>
        <v/>
      </c>
      <c r="I878" s="428" t="str">
        <f>IF(基本情報入力シート!AC906&lt;&gt;"", 基本情報入力シート!AC906, "")</f>
        <v/>
      </c>
      <c r="J878" s="429" t="str">
        <f>IF(基本情報入力シート!AA906="","",基本情報入力シート!AA906)</f>
        <v/>
      </c>
      <c r="K878" s="56" t="str">
        <f>IF(基本情報入力シート!AB906="","",基本情報入力シート!AB906)</f>
        <v/>
      </c>
      <c r="L878" s="430" t="str">
        <f>IF(G878="","",VLOOKUP(G878,【参考】数式用!$A$3:$C$46,3,FALSE))</f>
        <v/>
      </c>
      <c r="M878" s="289" t="str">
        <f t="shared" si="68"/>
        <v/>
      </c>
      <c r="N878" s="259"/>
      <c r="O878" s="259"/>
      <c r="P878" s="259"/>
      <c r="Q878" s="213"/>
      <c r="R878" s="58"/>
      <c r="S878" s="683" t="str">
        <f t="shared" si="69"/>
        <v/>
      </c>
      <c r="T878" s="683"/>
      <c r="U878" s="683"/>
      <c r="V878" s="683"/>
      <c r="W878" s="683"/>
      <c r="X878" s="683"/>
      <c r="Y878" s="683"/>
      <c r="Z878" s="683"/>
      <c r="AA878" s="683"/>
      <c r="AB878" s="683"/>
      <c r="AC878" s="683"/>
      <c r="AE878" s="294" t="str">
        <f t="shared" si="70"/>
        <v/>
      </c>
      <c r="AF878" s="294" t="str">
        <f t="shared" si="71"/>
        <v>×</v>
      </c>
      <c r="AG878" s="284" t="e">
        <f>D878&amp;I878&amp;#REF!</f>
        <v>#REF!</v>
      </c>
      <c r="AH878" s="285" t="e">
        <f>IF(#REF!="○", F878, "")</f>
        <v>#REF!</v>
      </c>
    </row>
    <row r="879" spans="1:34" ht="36.75" customHeight="1">
      <c r="A879" s="286">
        <f t="shared" si="72"/>
        <v>869</v>
      </c>
      <c r="B879" s="287" t="str">
        <f>IF(基本情報入力シート!B907="","",基本情報入力シート!B907)</f>
        <v/>
      </c>
      <c r="C879" s="288" t="str">
        <f>IF(基本情報入力シート!L907="","",基本情報入力シート!L907)</f>
        <v/>
      </c>
      <c r="D879" s="288" t="str">
        <f>IF(基本情報入力シート!Q907="","",基本情報入力シート!Q907)</f>
        <v/>
      </c>
      <c r="E879" s="288" t="str">
        <f>IF(基本情報入力シート!V907="","",基本情報入力シート!V907)</f>
        <v/>
      </c>
      <c r="F879" s="288" t="str">
        <f>IF(基本情報入力シート!W907="","",基本情報入力シート!W907)</f>
        <v/>
      </c>
      <c r="G879" s="288" t="str">
        <f>IF(基本情報入力シート!X907="","",基本情報入力シート!X907)</f>
        <v/>
      </c>
      <c r="H879" s="427" t="str">
        <f>IF(基本情報入力シート!Z907="","",基本情報入力シート!Z907)</f>
        <v/>
      </c>
      <c r="I879" s="428" t="str">
        <f>IF(基本情報入力シート!AC907&lt;&gt;"", 基本情報入力シート!AC907, "")</f>
        <v/>
      </c>
      <c r="J879" s="429" t="str">
        <f>IF(基本情報入力シート!AA907="","",基本情報入力シート!AA907)</f>
        <v/>
      </c>
      <c r="K879" s="56" t="str">
        <f>IF(基本情報入力シート!AB907="","",基本情報入力シート!AB907)</f>
        <v/>
      </c>
      <c r="L879" s="430" t="str">
        <f>IF(G879="","",VLOOKUP(G879,【参考】数式用!$A$3:$C$46,3,FALSE))</f>
        <v/>
      </c>
      <c r="M879" s="289" t="str">
        <f t="shared" si="68"/>
        <v/>
      </c>
      <c r="N879" s="259"/>
      <c r="O879" s="259"/>
      <c r="P879" s="259"/>
      <c r="Q879" s="213"/>
      <c r="R879" s="58"/>
      <c r="S879" s="683" t="str">
        <f t="shared" si="69"/>
        <v/>
      </c>
      <c r="T879" s="683"/>
      <c r="U879" s="683"/>
      <c r="V879" s="683"/>
      <c r="W879" s="683"/>
      <c r="X879" s="683"/>
      <c r="Y879" s="683"/>
      <c r="Z879" s="683"/>
      <c r="AA879" s="683"/>
      <c r="AB879" s="683"/>
      <c r="AC879" s="683"/>
      <c r="AE879" s="294" t="str">
        <f t="shared" si="70"/>
        <v/>
      </c>
      <c r="AF879" s="294" t="str">
        <f t="shared" si="71"/>
        <v>×</v>
      </c>
      <c r="AG879" s="284" t="e">
        <f>D879&amp;I879&amp;#REF!</f>
        <v>#REF!</v>
      </c>
      <c r="AH879" s="285" t="e">
        <f>IF(#REF!="○", F879, "")</f>
        <v>#REF!</v>
      </c>
    </row>
    <row r="880" spans="1:34" ht="36.75" customHeight="1">
      <c r="A880" s="286">
        <f t="shared" si="72"/>
        <v>870</v>
      </c>
      <c r="B880" s="287" t="str">
        <f>IF(基本情報入力シート!B908="","",基本情報入力シート!B908)</f>
        <v/>
      </c>
      <c r="C880" s="288" t="str">
        <f>IF(基本情報入力シート!L908="","",基本情報入力シート!L908)</f>
        <v/>
      </c>
      <c r="D880" s="288" t="str">
        <f>IF(基本情報入力シート!Q908="","",基本情報入力シート!Q908)</f>
        <v/>
      </c>
      <c r="E880" s="288" t="str">
        <f>IF(基本情報入力シート!V908="","",基本情報入力シート!V908)</f>
        <v/>
      </c>
      <c r="F880" s="288" t="str">
        <f>IF(基本情報入力シート!W908="","",基本情報入力シート!W908)</f>
        <v/>
      </c>
      <c r="G880" s="288" t="str">
        <f>IF(基本情報入力シート!X908="","",基本情報入力シート!X908)</f>
        <v/>
      </c>
      <c r="H880" s="427" t="str">
        <f>IF(基本情報入力シート!Z908="","",基本情報入力シート!Z908)</f>
        <v/>
      </c>
      <c r="I880" s="428" t="str">
        <f>IF(基本情報入力シート!AC908&lt;&gt;"", 基本情報入力シート!AC908, "")</f>
        <v/>
      </c>
      <c r="J880" s="429" t="str">
        <f>IF(基本情報入力シート!AA908="","",基本情報入力シート!AA908)</f>
        <v/>
      </c>
      <c r="K880" s="56" t="str">
        <f>IF(基本情報入力シート!AB908="","",基本情報入力シート!AB908)</f>
        <v/>
      </c>
      <c r="L880" s="430" t="str">
        <f>IF(G880="","",VLOOKUP(G880,【参考】数式用!$A$3:$C$46,3,FALSE))</f>
        <v/>
      </c>
      <c r="M880" s="289" t="str">
        <f t="shared" si="68"/>
        <v/>
      </c>
      <c r="N880" s="259"/>
      <c r="O880" s="259"/>
      <c r="P880" s="259"/>
      <c r="Q880" s="213"/>
      <c r="R880" s="58"/>
      <c r="S880" s="683" t="str">
        <f t="shared" si="69"/>
        <v/>
      </c>
      <c r="T880" s="683"/>
      <c r="U880" s="683"/>
      <c r="V880" s="683"/>
      <c r="W880" s="683"/>
      <c r="X880" s="683"/>
      <c r="Y880" s="683"/>
      <c r="Z880" s="683"/>
      <c r="AA880" s="683"/>
      <c r="AB880" s="683"/>
      <c r="AC880" s="683"/>
      <c r="AE880" s="294" t="str">
        <f t="shared" si="70"/>
        <v/>
      </c>
      <c r="AF880" s="294" t="str">
        <f t="shared" si="71"/>
        <v>×</v>
      </c>
      <c r="AG880" s="284" t="e">
        <f>D880&amp;I880&amp;#REF!</f>
        <v>#REF!</v>
      </c>
      <c r="AH880" s="285" t="e">
        <f>IF(#REF!="○", F880, "")</f>
        <v>#REF!</v>
      </c>
    </row>
    <row r="881" spans="1:34" ht="36.75" customHeight="1">
      <c r="A881" s="286">
        <f t="shared" si="72"/>
        <v>871</v>
      </c>
      <c r="B881" s="287" t="str">
        <f>IF(基本情報入力シート!B909="","",基本情報入力シート!B909)</f>
        <v/>
      </c>
      <c r="C881" s="288" t="str">
        <f>IF(基本情報入力シート!L909="","",基本情報入力シート!L909)</f>
        <v/>
      </c>
      <c r="D881" s="288" t="str">
        <f>IF(基本情報入力シート!Q909="","",基本情報入力シート!Q909)</f>
        <v/>
      </c>
      <c r="E881" s="288" t="str">
        <f>IF(基本情報入力シート!V909="","",基本情報入力シート!V909)</f>
        <v/>
      </c>
      <c r="F881" s="288" t="str">
        <f>IF(基本情報入力シート!W909="","",基本情報入力シート!W909)</f>
        <v/>
      </c>
      <c r="G881" s="288" t="str">
        <f>IF(基本情報入力シート!X909="","",基本情報入力シート!X909)</f>
        <v/>
      </c>
      <c r="H881" s="427" t="str">
        <f>IF(基本情報入力シート!Z909="","",基本情報入力シート!Z909)</f>
        <v/>
      </c>
      <c r="I881" s="428" t="str">
        <f>IF(基本情報入力シート!AC909&lt;&gt;"", 基本情報入力シート!AC909, "")</f>
        <v/>
      </c>
      <c r="J881" s="429" t="str">
        <f>IF(基本情報入力シート!AA909="","",基本情報入力シート!AA909)</f>
        <v/>
      </c>
      <c r="K881" s="56" t="str">
        <f>IF(基本情報入力シート!AB909="","",基本情報入力シート!AB909)</f>
        <v/>
      </c>
      <c r="L881" s="430" t="str">
        <f>IF(G881="","",VLOOKUP(G881,【参考】数式用!$A$3:$C$46,3,FALSE))</f>
        <v/>
      </c>
      <c r="M881" s="289" t="str">
        <f t="shared" ref="M881:M944" si="73">IFERROR(IF(I881="○",ROUNDDOWN(ROUNDDOWN(J881*K881,0)*L881,0),""), "単価未入力")</f>
        <v/>
      </c>
      <c r="N881" s="259"/>
      <c r="O881" s="259"/>
      <c r="P881" s="259"/>
      <c r="Q881" s="213"/>
      <c r="R881" s="58"/>
      <c r="S881" s="683" t="str">
        <f t="shared" si="69"/>
        <v/>
      </c>
      <c r="T881" s="683"/>
      <c r="U881" s="683"/>
      <c r="V881" s="683"/>
      <c r="W881" s="683"/>
      <c r="X881" s="683"/>
      <c r="Y881" s="683"/>
      <c r="Z881" s="683"/>
      <c r="AA881" s="683"/>
      <c r="AB881" s="683"/>
      <c r="AC881" s="683"/>
      <c r="AE881" s="294" t="str">
        <f t="shared" si="70"/>
        <v/>
      </c>
      <c r="AF881" s="294" t="str">
        <f t="shared" si="71"/>
        <v>×</v>
      </c>
      <c r="AG881" s="284" t="e">
        <f>D881&amp;I881&amp;#REF!</f>
        <v>#REF!</v>
      </c>
      <c r="AH881" s="285" t="e">
        <f>IF(#REF!="○", F881, "")</f>
        <v>#REF!</v>
      </c>
    </row>
    <row r="882" spans="1:34" ht="36.75" customHeight="1">
      <c r="A882" s="286">
        <f t="shared" si="72"/>
        <v>872</v>
      </c>
      <c r="B882" s="287" t="str">
        <f>IF(基本情報入力シート!B910="","",基本情報入力シート!B910)</f>
        <v/>
      </c>
      <c r="C882" s="288" t="str">
        <f>IF(基本情報入力シート!L910="","",基本情報入力シート!L910)</f>
        <v/>
      </c>
      <c r="D882" s="288" t="str">
        <f>IF(基本情報入力シート!Q910="","",基本情報入力シート!Q910)</f>
        <v/>
      </c>
      <c r="E882" s="288" t="str">
        <f>IF(基本情報入力シート!V910="","",基本情報入力シート!V910)</f>
        <v/>
      </c>
      <c r="F882" s="288" t="str">
        <f>IF(基本情報入力シート!W910="","",基本情報入力シート!W910)</f>
        <v/>
      </c>
      <c r="G882" s="288" t="str">
        <f>IF(基本情報入力シート!X910="","",基本情報入力シート!X910)</f>
        <v/>
      </c>
      <c r="H882" s="427" t="str">
        <f>IF(基本情報入力シート!Z910="","",基本情報入力シート!Z910)</f>
        <v/>
      </c>
      <c r="I882" s="428" t="str">
        <f>IF(基本情報入力シート!AC910&lt;&gt;"", 基本情報入力シート!AC910, "")</f>
        <v/>
      </c>
      <c r="J882" s="429" t="str">
        <f>IF(基本情報入力シート!AA910="","",基本情報入力シート!AA910)</f>
        <v/>
      </c>
      <c r="K882" s="56" t="str">
        <f>IF(基本情報入力シート!AB910="","",基本情報入力シート!AB910)</f>
        <v/>
      </c>
      <c r="L882" s="430" t="str">
        <f>IF(G882="","",VLOOKUP(G882,【参考】数式用!$A$3:$C$46,3,FALSE))</f>
        <v/>
      </c>
      <c r="M882" s="289" t="str">
        <f t="shared" si="73"/>
        <v/>
      </c>
      <c r="N882" s="259"/>
      <c r="O882" s="259"/>
      <c r="P882" s="259"/>
      <c r="Q882" s="213"/>
      <c r="R882" s="58"/>
      <c r="S882" s="683" t="str">
        <f t="shared" si="69"/>
        <v/>
      </c>
      <c r="T882" s="683"/>
      <c r="U882" s="683"/>
      <c r="V882" s="683"/>
      <c r="W882" s="683"/>
      <c r="X882" s="683"/>
      <c r="Y882" s="683"/>
      <c r="Z882" s="683"/>
      <c r="AA882" s="683"/>
      <c r="AB882" s="683"/>
      <c r="AC882" s="683"/>
      <c r="AE882" s="294" t="str">
        <f t="shared" si="70"/>
        <v/>
      </c>
      <c r="AF882" s="294" t="str">
        <f t="shared" si="71"/>
        <v>×</v>
      </c>
      <c r="AG882" s="284" t="e">
        <f>D882&amp;I882&amp;#REF!</f>
        <v>#REF!</v>
      </c>
      <c r="AH882" s="285" t="e">
        <f>IF(#REF!="○", F882, "")</f>
        <v>#REF!</v>
      </c>
    </row>
    <row r="883" spans="1:34" ht="36.75" customHeight="1">
      <c r="A883" s="286">
        <f t="shared" si="72"/>
        <v>873</v>
      </c>
      <c r="B883" s="287" t="str">
        <f>IF(基本情報入力シート!B911="","",基本情報入力シート!B911)</f>
        <v/>
      </c>
      <c r="C883" s="288" t="str">
        <f>IF(基本情報入力シート!L911="","",基本情報入力シート!L911)</f>
        <v/>
      </c>
      <c r="D883" s="288" t="str">
        <f>IF(基本情報入力シート!Q911="","",基本情報入力シート!Q911)</f>
        <v/>
      </c>
      <c r="E883" s="288" t="str">
        <f>IF(基本情報入力シート!V911="","",基本情報入力シート!V911)</f>
        <v/>
      </c>
      <c r="F883" s="288" t="str">
        <f>IF(基本情報入力シート!W911="","",基本情報入力シート!W911)</f>
        <v/>
      </c>
      <c r="G883" s="288" t="str">
        <f>IF(基本情報入力シート!X911="","",基本情報入力シート!X911)</f>
        <v/>
      </c>
      <c r="H883" s="427" t="str">
        <f>IF(基本情報入力シート!Z911="","",基本情報入力シート!Z911)</f>
        <v/>
      </c>
      <c r="I883" s="428" t="str">
        <f>IF(基本情報入力シート!AC911&lt;&gt;"", 基本情報入力シート!AC911, "")</f>
        <v/>
      </c>
      <c r="J883" s="429" t="str">
        <f>IF(基本情報入力シート!AA911="","",基本情報入力シート!AA911)</f>
        <v/>
      </c>
      <c r="K883" s="56" t="str">
        <f>IF(基本情報入力シート!AB911="","",基本情報入力シート!AB911)</f>
        <v/>
      </c>
      <c r="L883" s="430" t="str">
        <f>IF(G883="","",VLOOKUP(G883,【参考】数式用!$A$3:$C$46,3,FALSE))</f>
        <v/>
      </c>
      <c r="M883" s="289" t="str">
        <f t="shared" si="73"/>
        <v/>
      </c>
      <c r="N883" s="259"/>
      <c r="O883" s="259"/>
      <c r="P883" s="259"/>
      <c r="Q883" s="213"/>
      <c r="R883" s="58"/>
      <c r="S883" s="683" t="str">
        <f t="shared" si="69"/>
        <v/>
      </c>
      <c r="T883" s="683"/>
      <c r="U883" s="683"/>
      <c r="V883" s="683"/>
      <c r="W883" s="683"/>
      <c r="X883" s="683"/>
      <c r="Y883" s="683"/>
      <c r="Z883" s="683"/>
      <c r="AA883" s="683"/>
      <c r="AB883" s="683"/>
      <c r="AC883" s="683"/>
      <c r="AE883" s="294" t="str">
        <f t="shared" si="70"/>
        <v/>
      </c>
      <c r="AF883" s="294" t="str">
        <f t="shared" si="71"/>
        <v>×</v>
      </c>
      <c r="AG883" s="284" t="e">
        <f>D883&amp;I883&amp;#REF!</f>
        <v>#REF!</v>
      </c>
      <c r="AH883" s="285" t="e">
        <f>IF(#REF!="○", F883, "")</f>
        <v>#REF!</v>
      </c>
    </row>
    <row r="884" spans="1:34" ht="36.75" customHeight="1">
      <c r="A884" s="286">
        <f t="shared" si="72"/>
        <v>874</v>
      </c>
      <c r="B884" s="287" t="str">
        <f>IF(基本情報入力シート!B912="","",基本情報入力シート!B912)</f>
        <v/>
      </c>
      <c r="C884" s="288" t="str">
        <f>IF(基本情報入力シート!L912="","",基本情報入力シート!L912)</f>
        <v/>
      </c>
      <c r="D884" s="288" t="str">
        <f>IF(基本情報入力シート!Q912="","",基本情報入力シート!Q912)</f>
        <v/>
      </c>
      <c r="E884" s="288" t="str">
        <f>IF(基本情報入力シート!V912="","",基本情報入力シート!V912)</f>
        <v/>
      </c>
      <c r="F884" s="288" t="str">
        <f>IF(基本情報入力シート!W912="","",基本情報入力シート!W912)</f>
        <v/>
      </c>
      <c r="G884" s="288" t="str">
        <f>IF(基本情報入力シート!X912="","",基本情報入力シート!X912)</f>
        <v/>
      </c>
      <c r="H884" s="427" t="str">
        <f>IF(基本情報入力シート!Z912="","",基本情報入力シート!Z912)</f>
        <v/>
      </c>
      <c r="I884" s="428" t="str">
        <f>IF(基本情報入力シート!AC912&lt;&gt;"", 基本情報入力シート!AC912, "")</f>
        <v/>
      </c>
      <c r="J884" s="429" t="str">
        <f>IF(基本情報入力シート!AA912="","",基本情報入力シート!AA912)</f>
        <v/>
      </c>
      <c r="K884" s="56" t="str">
        <f>IF(基本情報入力シート!AB912="","",基本情報入力シート!AB912)</f>
        <v/>
      </c>
      <c r="L884" s="430" t="str">
        <f>IF(G884="","",VLOOKUP(G884,【参考】数式用!$A$3:$C$46,3,FALSE))</f>
        <v/>
      </c>
      <c r="M884" s="289" t="str">
        <f t="shared" si="73"/>
        <v/>
      </c>
      <c r="N884" s="259"/>
      <c r="O884" s="259"/>
      <c r="P884" s="259"/>
      <c r="Q884" s="213"/>
      <c r="R884" s="58"/>
      <c r="S884" s="683" t="str">
        <f t="shared" si="69"/>
        <v/>
      </c>
      <c r="T884" s="683"/>
      <c r="U884" s="683"/>
      <c r="V884" s="683"/>
      <c r="W884" s="683"/>
      <c r="X884" s="683"/>
      <c r="Y884" s="683"/>
      <c r="Z884" s="683"/>
      <c r="AA884" s="683"/>
      <c r="AB884" s="683"/>
      <c r="AC884" s="683"/>
      <c r="AE884" s="294" t="str">
        <f t="shared" si="70"/>
        <v/>
      </c>
      <c r="AF884" s="294" t="str">
        <f t="shared" si="71"/>
        <v>×</v>
      </c>
      <c r="AG884" s="284" t="e">
        <f>D884&amp;I884&amp;#REF!</f>
        <v>#REF!</v>
      </c>
      <c r="AH884" s="285" t="e">
        <f>IF(#REF!="○", F884, "")</f>
        <v>#REF!</v>
      </c>
    </row>
    <row r="885" spans="1:34" ht="36.75" customHeight="1">
      <c r="A885" s="286">
        <f t="shared" si="72"/>
        <v>875</v>
      </c>
      <c r="B885" s="287" t="str">
        <f>IF(基本情報入力シート!B913="","",基本情報入力シート!B913)</f>
        <v/>
      </c>
      <c r="C885" s="288" t="str">
        <f>IF(基本情報入力シート!L913="","",基本情報入力シート!L913)</f>
        <v/>
      </c>
      <c r="D885" s="288" t="str">
        <f>IF(基本情報入力シート!Q913="","",基本情報入力シート!Q913)</f>
        <v/>
      </c>
      <c r="E885" s="288" t="str">
        <f>IF(基本情報入力シート!V913="","",基本情報入力シート!V913)</f>
        <v/>
      </c>
      <c r="F885" s="288" t="str">
        <f>IF(基本情報入力シート!W913="","",基本情報入力シート!W913)</f>
        <v/>
      </c>
      <c r="G885" s="288" t="str">
        <f>IF(基本情報入力シート!X913="","",基本情報入力シート!X913)</f>
        <v/>
      </c>
      <c r="H885" s="427" t="str">
        <f>IF(基本情報入力シート!Z913="","",基本情報入力シート!Z913)</f>
        <v/>
      </c>
      <c r="I885" s="428" t="str">
        <f>IF(基本情報入力シート!AC913&lt;&gt;"", 基本情報入力シート!AC913, "")</f>
        <v/>
      </c>
      <c r="J885" s="429" t="str">
        <f>IF(基本情報入力シート!AA913="","",基本情報入力シート!AA913)</f>
        <v/>
      </c>
      <c r="K885" s="56" t="str">
        <f>IF(基本情報入力シート!AB913="","",基本情報入力シート!AB913)</f>
        <v/>
      </c>
      <c r="L885" s="430" t="str">
        <f>IF(G885="","",VLOOKUP(G885,【参考】数式用!$A$3:$C$46,3,FALSE))</f>
        <v/>
      </c>
      <c r="M885" s="289" t="str">
        <f t="shared" si="73"/>
        <v/>
      </c>
      <c r="N885" s="259"/>
      <c r="O885" s="259"/>
      <c r="P885" s="259"/>
      <c r="Q885" s="213"/>
      <c r="R885" s="58"/>
      <c r="S885" s="683" t="str">
        <f t="shared" si="69"/>
        <v/>
      </c>
      <c r="T885" s="683"/>
      <c r="U885" s="683"/>
      <c r="V885" s="683"/>
      <c r="W885" s="683"/>
      <c r="X885" s="683"/>
      <c r="Y885" s="683"/>
      <c r="Z885" s="683"/>
      <c r="AA885" s="683"/>
      <c r="AB885" s="683"/>
      <c r="AC885" s="683"/>
      <c r="AE885" s="294" t="str">
        <f t="shared" si="70"/>
        <v/>
      </c>
      <c r="AF885" s="294" t="str">
        <f t="shared" si="71"/>
        <v>×</v>
      </c>
      <c r="AG885" s="284" t="e">
        <f>D885&amp;I885&amp;#REF!</f>
        <v>#REF!</v>
      </c>
      <c r="AH885" s="285" t="e">
        <f>IF(#REF!="○", F885, "")</f>
        <v>#REF!</v>
      </c>
    </row>
    <row r="886" spans="1:34" ht="36.75" customHeight="1">
      <c r="A886" s="286">
        <f t="shared" si="72"/>
        <v>876</v>
      </c>
      <c r="B886" s="287" t="str">
        <f>IF(基本情報入力シート!B914="","",基本情報入力シート!B914)</f>
        <v/>
      </c>
      <c r="C886" s="288" t="str">
        <f>IF(基本情報入力シート!L914="","",基本情報入力シート!L914)</f>
        <v/>
      </c>
      <c r="D886" s="288" t="str">
        <f>IF(基本情報入力シート!Q914="","",基本情報入力シート!Q914)</f>
        <v/>
      </c>
      <c r="E886" s="288" t="str">
        <f>IF(基本情報入力シート!V914="","",基本情報入力シート!V914)</f>
        <v/>
      </c>
      <c r="F886" s="288" t="str">
        <f>IF(基本情報入力シート!W914="","",基本情報入力シート!W914)</f>
        <v/>
      </c>
      <c r="G886" s="288" t="str">
        <f>IF(基本情報入力シート!X914="","",基本情報入力シート!X914)</f>
        <v/>
      </c>
      <c r="H886" s="427" t="str">
        <f>IF(基本情報入力シート!Z914="","",基本情報入力シート!Z914)</f>
        <v/>
      </c>
      <c r="I886" s="428" t="str">
        <f>IF(基本情報入力シート!AC914&lt;&gt;"", 基本情報入力シート!AC914, "")</f>
        <v/>
      </c>
      <c r="J886" s="429" t="str">
        <f>IF(基本情報入力シート!AA914="","",基本情報入力シート!AA914)</f>
        <v/>
      </c>
      <c r="K886" s="56" t="str">
        <f>IF(基本情報入力シート!AB914="","",基本情報入力シート!AB914)</f>
        <v/>
      </c>
      <c r="L886" s="430" t="str">
        <f>IF(G886="","",VLOOKUP(G886,【参考】数式用!$A$3:$C$46,3,FALSE))</f>
        <v/>
      </c>
      <c r="M886" s="289" t="str">
        <f t="shared" si="73"/>
        <v/>
      </c>
      <c r="N886" s="259"/>
      <c r="O886" s="259"/>
      <c r="P886" s="259"/>
      <c r="Q886" s="213"/>
      <c r="R886" s="58"/>
      <c r="S886" s="683" t="str">
        <f t="shared" si="69"/>
        <v/>
      </c>
      <c r="T886" s="683"/>
      <c r="U886" s="683"/>
      <c r="V886" s="683"/>
      <c r="W886" s="683"/>
      <c r="X886" s="683"/>
      <c r="Y886" s="683"/>
      <c r="Z886" s="683"/>
      <c r="AA886" s="683"/>
      <c r="AB886" s="683"/>
      <c r="AC886" s="683"/>
      <c r="AE886" s="294" t="str">
        <f t="shared" si="70"/>
        <v/>
      </c>
      <c r="AF886" s="294" t="str">
        <f t="shared" si="71"/>
        <v>×</v>
      </c>
      <c r="AG886" s="284" t="e">
        <f>D886&amp;I886&amp;#REF!</f>
        <v>#REF!</v>
      </c>
      <c r="AH886" s="285" t="e">
        <f>IF(#REF!="○", F886, "")</f>
        <v>#REF!</v>
      </c>
    </row>
    <row r="887" spans="1:34" ht="36.75" customHeight="1">
      <c r="A887" s="286">
        <f t="shared" si="72"/>
        <v>877</v>
      </c>
      <c r="B887" s="287" t="str">
        <f>IF(基本情報入力シート!B915="","",基本情報入力シート!B915)</f>
        <v/>
      </c>
      <c r="C887" s="288" t="str">
        <f>IF(基本情報入力シート!L915="","",基本情報入力シート!L915)</f>
        <v/>
      </c>
      <c r="D887" s="288" t="str">
        <f>IF(基本情報入力シート!Q915="","",基本情報入力シート!Q915)</f>
        <v/>
      </c>
      <c r="E887" s="288" t="str">
        <f>IF(基本情報入力シート!V915="","",基本情報入力シート!V915)</f>
        <v/>
      </c>
      <c r="F887" s="288" t="str">
        <f>IF(基本情報入力シート!W915="","",基本情報入力シート!W915)</f>
        <v/>
      </c>
      <c r="G887" s="288" t="str">
        <f>IF(基本情報入力シート!X915="","",基本情報入力シート!X915)</f>
        <v/>
      </c>
      <c r="H887" s="427" t="str">
        <f>IF(基本情報入力シート!Z915="","",基本情報入力シート!Z915)</f>
        <v/>
      </c>
      <c r="I887" s="428" t="str">
        <f>IF(基本情報入力シート!AC915&lt;&gt;"", 基本情報入力シート!AC915, "")</f>
        <v/>
      </c>
      <c r="J887" s="429" t="str">
        <f>IF(基本情報入力シート!AA915="","",基本情報入力シート!AA915)</f>
        <v/>
      </c>
      <c r="K887" s="56" t="str">
        <f>IF(基本情報入力シート!AB915="","",基本情報入力シート!AB915)</f>
        <v/>
      </c>
      <c r="L887" s="430" t="str">
        <f>IF(G887="","",VLOOKUP(G887,【参考】数式用!$A$3:$C$46,3,FALSE))</f>
        <v/>
      </c>
      <c r="M887" s="289" t="str">
        <f t="shared" si="73"/>
        <v/>
      </c>
      <c r="N887" s="259"/>
      <c r="O887" s="259"/>
      <c r="P887" s="259"/>
      <c r="Q887" s="213"/>
      <c r="R887" s="58"/>
      <c r="S887" s="683" t="str">
        <f t="shared" si="69"/>
        <v/>
      </c>
      <c r="T887" s="683"/>
      <c r="U887" s="683"/>
      <c r="V887" s="683"/>
      <c r="W887" s="683"/>
      <c r="X887" s="683"/>
      <c r="Y887" s="683"/>
      <c r="Z887" s="683"/>
      <c r="AA887" s="683"/>
      <c r="AB887" s="683"/>
      <c r="AC887" s="683"/>
      <c r="AE887" s="294" t="str">
        <f t="shared" si="70"/>
        <v/>
      </c>
      <c r="AF887" s="294" t="str">
        <f t="shared" si="71"/>
        <v>×</v>
      </c>
      <c r="AG887" s="284" t="e">
        <f>D887&amp;I887&amp;#REF!</f>
        <v>#REF!</v>
      </c>
      <c r="AH887" s="285" t="e">
        <f>IF(#REF!="○", F887, "")</f>
        <v>#REF!</v>
      </c>
    </row>
    <row r="888" spans="1:34" ht="36.75" customHeight="1">
      <c r="A888" s="286">
        <f t="shared" si="72"/>
        <v>878</v>
      </c>
      <c r="B888" s="287" t="str">
        <f>IF(基本情報入力シート!B916="","",基本情報入力シート!B916)</f>
        <v/>
      </c>
      <c r="C888" s="288" t="str">
        <f>IF(基本情報入力シート!L916="","",基本情報入力シート!L916)</f>
        <v/>
      </c>
      <c r="D888" s="288" t="str">
        <f>IF(基本情報入力シート!Q916="","",基本情報入力シート!Q916)</f>
        <v/>
      </c>
      <c r="E888" s="288" t="str">
        <f>IF(基本情報入力シート!V916="","",基本情報入力シート!V916)</f>
        <v/>
      </c>
      <c r="F888" s="288" t="str">
        <f>IF(基本情報入力シート!W916="","",基本情報入力シート!W916)</f>
        <v/>
      </c>
      <c r="G888" s="288" t="str">
        <f>IF(基本情報入力シート!X916="","",基本情報入力シート!X916)</f>
        <v/>
      </c>
      <c r="H888" s="427" t="str">
        <f>IF(基本情報入力シート!Z916="","",基本情報入力シート!Z916)</f>
        <v/>
      </c>
      <c r="I888" s="428" t="str">
        <f>IF(基本情報入力シート!AC916&lt;&gt;"", 基本情報入力シート!AC916, "")</f>
        <v/>
      </c>
      <c r="J888" s="429" t="str">
        <f>IF(基本情報入力シート!AA916="","",基本情報入力シート!AA916)</f>
        <v/>
      </c>
      <c r="K888" s="56" t="str">
        <f>IF(基本情報入力シート!AB916="","",基本情報入力シート!AB916)</f>
        <v/>
      </c>
      <c r="L888" s="430" t="str">
        <f>IF(G888="","",VLOOKUP(G888,【参考】数式用!$A$3:$C$46,3,FALSE))</f>
        <v/>
      </c>
      <c r="M888" s="289" t="str">
        <f t="shared" si="73"/>
        <v/>
      </c>
      <c r="N888" s="259"/>
      <c r="O888" s="259"/>
      <c r="P888" s="259"/>
      <c r="Q888" s="213"/>
      <c r="R888" s="58"/>
      <c r="S888" s="683" t="str">
        <f t="shared" si="69"/>
        <v/>
      </c>
      <c r="T888" s="683"/>
      <c r="U888" s="683"/>
      <c r="V888" s="683"/>
      <c r="W888" s="683"/>
      <c r="X888" s="683"/>
      <c r="Y888" s="683"/>
      <c r="Z888" s="683"/>
      <c r="AA888" s="683"/>
      <c r="AB888" s="683"/>
      <c r="AC888" s="683"/>
      <c r="AE888" s="294" t="str">
        <f t="shared" si="70"/>
        <v/>
      </c>
      <c r="AF888" s="294" t="str">
        <f t="shared" si="71"/>
        <v>×</v>
      </c>
      <c r="AG888" s="284" t="e">
        <f>D888&amp;I888&amp;#REF!</f>
        <v>#REF!</v>
      </c>
      <c r="AH888" s="285" t="e">
        <f>IF(#REF!="○", F888, "")</f>
        <v>#REF!</v>
      </c>
    </row>
    <row r="889" spans="1:34" ht="36.75" customHeight="1">
      <c r="A889" s="286">
        <f t="shared" si="72"/>
        <v>879</v>
      </c>
      <c r="B889" s="287" t="str">
        <f>IF(基本情報入力シート!B917="","",基本情報入力シート!B917)</f>
        <v/>
      </c>
      <c r="C889" s="288" t="str">
        <f>IF(基本情報入力シート!L917="","",基本情報入力シート!L917)</f>
        <v/>
      </c>
      <c r="D889" s="288" t="str">
        <f>IF(基本情報入力シート!Q917="","",基本情報入力シート!Q917)</f>
        <v/>
      </c>
      <c r="E889" s="288" t="str">
        <f>IF(基本情報入力シート!V917="","",基本情報入力シート!V917)</f>
        <v/>
      </c>
      <c r="F889" s="288" t="str">
        <f>IF(基本情報入力シート!W917="","",基本情報入力シート!W917)</f>
        <v/>
      </c>
      <c r="G889" s="288" t="str">
        <f>IF(基本情報入力シート!X917="","",基本情報入力シート!X917)</f>
        <v/>
      </c>
      <c r="H889" s="427" t="str">
        <f>IF(基本情報入力シート!Z917="","",基本情報入力シート!Z917)</f>
        <v/>
      </c>
      <c r="I889" s="428" t="str">
        <f>IF(基本情報入力シート!AC917&lt;&gt;"", 基本情報入力シート!AC917, "")</f>
        <v/>
      </c>
      <c r="J889" s="429" t="str">
        <f>IF(基本情報入力シート!AA917="","",基本情報入力シート!AA917)</f>
        <v/>
      </c>
      <c r="K889" s="56" t="str">
        <f>IF(基本情報入力シート!AB917="","",基本情報入力シート!AB917)</f>
        <v/>
      </c>
      <c r="L889" s="430" t="str">
        <f>IF(G889="","",VLOOKUP(G889,【参考】数式用!$A$3:$C$46,3,FALSE))</f>
        <v/>
      </c>
      <c r="M889" s="289" t="str">
        <f t="shared" si="73"/>
        <v/>
      </c>
      <c r="N889" s="259"/>
      <c r="O889" s="259"/>
      <c r="P889" s="259"/>
      <c r="Q889" s="213"/>
      <c r="R889" s="58"/>
      <c r="S889" s="683" t="str">
        <f t="shared" si="69"/>
        <v/>
      </c>
      <c r="T889" s="683"/>
      <c r="U889" s="683"/>
      <c r="V889" s="683"/>
      <c r="W889" s="683"/>
      <c r="X889" s="683"/>
      <c r="Y889" s="683"/>
      <c r="Z889" s="683"/>
      <c r="AA889" s="683"/>
      <c r="AB889" s="683"/>
      <c r="AC889" s="683"/>
      <c r="AE889" s="294" t="str">
        <f t="shared" si="70"/>
        <v/>
      </c>
      <c r="AF889" s="294" t="str">
        <f t="shared" si="71"/>
        <v>×</v>
      </c>
      <c r="AG889" s="284" t="e">
        <f>D889&amp;I889&amp;#REF!</f>
        <v>#REF!</v>
      </c>
      <c r="AH889" s="285" t="e">
        <f>IF(#REF!="○", F889, "")</f>
        <v>#REF!</v>
      </c>
    </row>
    <row r="890" spans="1:34" ht="36.75" customHeight="1">
      <c r="A890" s="286">
        <f t="shared" si="72"/>
        <v>880</v>
      </c>
      <c r="B890" s="287" t="str">
        <f>IF(基本情報入力シート!B918="","",基本情報入力シート!B918)</f>
        <v/>
      </c>
      <c r="C890" s="288" t="str">
        <f>IF(基本情報入力シート!L918="","",基本情報入力シート!L918)</f>
        <v/>
      </c>
      <c r="D890" s="288" t="str">
        <f>IF(基本情報入力シート!Q918="","",基本情報入力シート!Q918)</f>
        <v/>
      </c>
      <c r="E890" s="288" t="str">
        <f>IF(基本情報入力シート!V918="","",基本情報入力シート!V918)</f>
        <v/>
      </c>
      <c r="F890" s="288" t="str">
        <f>IF(基本情報入力シート!W918="","",基本情報入力シート!W918)</f>
        <v/>
      </c>
      <c r="G890" s="288" t="str">
        <f>IF(基本情報入力シート!X918="","",基本情報入力シート!X918)</f>
        <v/>
      </c>
      <c r="H890" s="427" t="str">
        <f>IF(基本情報入力シート!Z918="","",基本情報入力シート!Z918)</f>
        <v/>
      </c>
      <c r="I890" s="428" t="str">
        <f>IF(基本情報入力シート!AC918&lt;&gt;"", 基本情報入力シート!AC918, "")</f>
        <v/>
      </c>
      <c r="J890" s="429" t="str">
        <f>IF(基本情報入力シート!AA918="","",基本情報入力シート!AA918)</f>
        <v/>
      </c>
      <c r="K890" s="56" t="str">
        <f>IF(基本情報入力シート!AB918="","",基本情報入力シート!AB918)</f>
        <v/>
      </c>
      <c r="L890" s="430" t="str">
        <f>IF(G890="","",VLOOKUP(G890,【参考】数式用!$A$3:$C$46,3,FALSE))</f>
        <v/>
      </c>
      <c r="M890" s="289" t="str">
        <f t="shared" si="73"/>
        <v/>
      </c>
      <c r="N890" s="259"/>
      <c r="O890" s="259"/>
      <c r="P890" s="259"/>
      <c r="Q890" s="213"/>
      <c r="R890" s="58"/>
      <c r="S890" s="683" t="str">
        <f t="shared" si="69"/>
        <v/>
      </c>
      <c r="T890" s="683"/>
      <c r="U890" s="683"/>
      <c r="V890" s="683"/>
      <c r="W890" s="683"/>
      <c r="X890" s="683"/>
      <c r="Y890" s="683"/>
      <c r="Z890" s="683"/>
      <c r="AA890" s="683"/>
      <c r="AB890" s="683"/>
      <c r="AC890" s="683"/>
      <c r="AE890" s="294" t="str">
        <f t="shared" si="70"/>
        <v/>
      </c>
      <c r="AF890" s="294" t="str">
        <f t="shared" si="71"/>
        <v>×</v>
      </c>
      <c r="AG890" s="284" t="e">
        <f>D890&amp;I890&amp;#REF!</f>
        <v>#REF!</v>
      </c>
      <c r="AH890" s="285" t="e">
        <f>IF(#REF!="○", F890, "")</f>
        <v>#REF!</v>
      </c>
    </row>
    <row r="891" spans="1:34" ht="36.75" customHeight="1">
      <c r="A891" s="286">
        <f t="shared" si="72"/>
        <v>881</v>
      </c>
      <c r="B891" s="287" t="str">
        <f>IF(基本情報入力シート!B919="","",基本情報入力シート!B919)</f>
        <v/>
      </c>
      <c r="C891" s="288" t="str">
        <f>IF(基本情報入力シート!L919="","",基本情報入力シート!L919)</f>
        <v/>
      </c>
      <c r="D891" s="288" t="str">
        <f>IF(基本情報入力シート!Q919="","",基本情報入力シート!Q919)</f>
        <v/>
      </c>
      <c r="E891" s="288" t="str">
        <f>IF(基本情報入力シート!V919="","",基本情報入力シート!V919)</f>
        <v/>
      </c>
      <c r="F891" s="288" t="str">
        <f>IF(基本情報入力シート!W919="","",基本情報入力シート!W919)</f>
        <v/>
      </c>
      <c r="G891" s="288" t="str">
        <f>IF(基本情報入力シート!X919="","",基本情報入力シート!X919)</f>
        <v/>
      </c>
      <c r="H891" s="427" t="str">
        <f>IF(基本情報入力シート!Z919="","",基本情報入力シート!Z919)</f>
        <v/>
      </c>
      <c r="I891" s="428" t="str">
        <f>IF(基本情報入力シート!AC919&lt;&gt;"", 基本情報入力シート!AC919, "")</f>
        <v/>
      </c>
      <c r="J891" s="429" t="str">
        <f>IF(基本情報入力シート!AA919="","",基本情報入力シート!AA919)</f>
        <v/>
      </c>
      <c r="K891" s="56" t="str">
        <f>IF(基本情報入力シート!AB919="","",基本情報入力シート!AB919)</f>
        <v/>
      </c>
      <c r="L891" s="430" t="str">
        <f>IF(G891="","",VLOOKUP(G891,【参考】数式用!$A$3:$C$46,3,FALSE))</f>
        <v/>
      </c>
      <c r="M891" s="289" t="str">
        <f t="shared" si="73"/>
        <v/>
      </c>
      <c r="N891" s="259"/>
      <c r="O891" s="259"/>
      <c r="P891" s="259"/>
      <c r="Q891" s="213"/>
      <c r="R891" s="58"/>
      <c r="S891" s="683" t="str">
        <f t="shared" si="69"/>
        <v/>
      </c>
      <c r="T891" s="683"/>
      <c r="U891" s="683"/>
      <c r="V891" s="683"/>
      <c r="W891" s="683"/>
      <c r="X891" s="683"/>
      <c r="Y891" s="683"/>
      <c r="Z891" s="683"/>
      <c r="AA891" s="683"/>
      <c r="AB891" s="683"/>
      <c r="AC891" s="683"/>
      <c r="AE891" s="294" t="str">
        <f t="shared" si="70"/>
        <v/>
      </c>
      <c r="AF891" s="294" t="str">
        <f t="shared" si="71"/>
        <v>×</v>
      </c>
      <c r="AG891" s="284" t="e">
        <f>D891&amp;I891&amp;#REF!</f>
        <v>#REF!</v>
      </c>
      <c r="AH891" s="285" t="e">
        <f>IF(#REF!="○", F891, "")</f>
        <v>#REF!</v>
      </c>
    </row>
    <row r="892" spans="1:34" ht="36.75" customHeight="1">
      <c r="A892" s="286">
        <f t="shared" si="72"/>
        <v>882</v>
      </c>
      <c r="B892" s="287" t="str">
        <f>IF(基本情報入力シート!B920="","",基本情報入力シート!B920)</f>
        <v/>
      </c>
      <c r="C892" s="288" t="str">
        <f>IF(基本情報入力シート!L920="","",基本情報入力シート!L920)</f>
        <v/>
      </c>
      <c r="D892" s="288" t="str">
        <f>IF(基本情報入力シート!Q920="","",基本情報入力シート!Q920)</f>
        <v/>
      </c>
      <c r="E892" s="288" t="str">
        <f>IF(基本情報入力シート!V920="","",基本情報入力シート!V920)</f>
        <v/>
      </c>
      <c r="F892" s="288" t="str">
        <f>IF(基本情報入力シート!W920="","",基本情報入力シート!W920)</f>
        <v/>
      </c>
      <c r="G892" s="288" t="str">
        <f>IF(基本情報入力シート!X920="","",基本情報入力シート!X920)</f>
        <v/>
      </c>
      <c r="H892" s="427" t="str">
        <f>IF(基本情報入力シート!Z920="","",基本情報入力シート!Z920)</f>
        <v/>
      </c>
      <c r="I892" s="428" t="str">
        <f>IF(基本情報入力シート!AC920&lt;&gt;"", 基本情報入力シート!AC920, "")</f>
        <v/>
      </c>
      <c r="J892" s="429" t="str">
        <f>IF(基本情報入力シート!AA920="","",基本情報入力シート!AA920)</f>
        <v/>
      </c>
      <c r="K892" s="56" t="str">
        <f>IF(基本情報入力シート!AB920="","",基本情報入力シート!AB920)</f>
        <v/>
      </c>
      <c r="L892" s="430" t="str">
        <f>IF(G892="","",VLOOKUP(G892,【参考】数式用!$A$3:$C$46,3,FALSE))</f>
        <v/>
      </c>
      <c r="M892" s="289" t="str">
        <f t="shared" si="73"/>
        <v/>
      </c>
      <c r="N892" s="259"/>
      <c r="O892" s="259"/>
      <c r="P892" s="259"/>
      <c r="Q892" s="213"/>
      <c r="R892" s="58"/>
      <c r="S892" s="683" t="str">
        <f t="shared" si="69"/>
        <v/>
      </c>
      <c r="T892" s="683"/>
      <c r="U892" s="683"/>
      <c r="V892" s="683"/>
      <c r="W892" s="683"/>
      <c r="X892" s="683"/>
      <c r="Y892" s="683"/>
      <c r="Z892" s="683"/>
      <c r="AA892" s="683"/>
      <c r="AB892" s="683"/>
      <c r="AC892" s="683"/>
      <c r="AE892" s="294" t="str">
        <f t="shared" si="70"/>
        <v/>
      </c>
      <c r="AF892" s="294" t="str">
        <f t="shared" si="71"/>
        <v>×</v>
      </c>
      <c r="AG892" s="284" t="e">
        <f>D892&amp;I892&amp;#REF!</f>
        <v>#REF!</v>
      </c>
      <c r="AH892" s="285" t="e">
        <f>IF(#REF!="○", F892, "")</f>
        <v>#REF!</v>
      </c>
    </row>
    <row r="893" spans="1:34" ht="36.75" customHeight="1">
      <c r="A893" s="286">
        <f t="shared" si="72"/>
        <v>883</v>
      </c>
      <c r="B893" s="287" t="str">
        <f>IF(基本情報入力シート!B921="","",基本情報入力シート!B921)</f>
        <v/>
      </c>
      <c r="C893" s="288" t="str">
        <f>IF(基本情報入力シート!L921="","",基本情報入力シート!L921)</f>
        <v/>
      </c>
      <c r="D893" s="288" t="str">
        <f>IF(基本情報入力シート!Q921="","",基本情報入力シート!Q921)</f>
        <v/>
      </c>
      <c r="E893" s="288" t="str">
        <f>IF(基本情報入力シート!V921="","",基本情報入力シート!V921)</f>
        <v/>
      </c>
      <c r="F893" s="288" t="str">
        <f>IF(基本情報入力シート!W921="","",基本情報入力シート!W921)</f>
        <v/>
      </c>
      <c r="G893" s="288" t="str">
        <f>IF(基本情報入力シート!X921="","",基本情報入力シート!X921)</f>
        <v/>
      </c>
      <c r="H893" s="427" t="str">
        <f>IF(基本情報入力シート!Z921="","",基本情報入力シート!Z921)</f>
        <v/>
      </c>
      <c r="I893" s="428" t="str">
        <f>IF(基本情報入力シート!AC921&lt;&gt;"", 基本情報入力シート!AC921, "")</f>
        <v/>
      </c>
      <c r="J893" s="429" t="str">
        <f>IF(基本情報入力シート!AA921="","",基本情報入力シート!AA921)</f>
        <v/>
      </c>
      <c r="K893" s="56" t="str">
        <f>IF(基本情報入力シート!AB921="","",基本情報入力シート!AB921)</f>
        <v/>
      </c>
      <c r="L893" s="430" t="str">
        <f>IF(G893="","",VLOOKUP(G893,【参考】数式用!$A$3:$C$46,3,FALSE))</f>
        <v/>
      </c>
      <c r="M893" s="289" t="str">
        <f t="shared" si="73"/>
        <v/>
      </c>
      <c r="N893" s="259"/>
      <c r="O893" s="259"/>
      <c r="P893" s="259"/>
      <c r="Q893" s="213"/>
      <c r="R893" s="58"/>
      <c r="S893" s="683" t="str">
        <f t="shared" si="69"/>
        <v/>
      </c>
      <c r="T893" s="683"/>
      <c r="U893" s="683"/>
      <c r="V893" s="683"/>
      <c r="W893" s="683"/>
      <c r="X893" s="683"/>
      <c r="Y893" s="683"/>
      <c r="Z893" s="683"/>
      <c r="AA893" s="683"/>
      <c r="AB893" s="683"/>
      <c r="AC893" s="683"/>
      <c r="AE893" s="294" t="str">
        <f t="shared" si="70"/>
        <v/>
      </c>
      <c r="AF893" s="294" t="str">
        <f t="shared" si="71"/>
        <v>×</v>
      </c>
      <c r="AG893" s="284" t="e">
        <f>D893&amp;I893&amp;#REF!</f>
        <v>#REF!</v>
      </c>
      <c r="AH893" s="285" t="e">
        <f>IF(#REF!="○", F893, "")</f>
        <v>#REF!</v>
      </c>
    </row>
    <row r="894" spans="1:34" ht="36.75" customHeight="1">
      <c r="A894" s="286">
        <f t="shared" si="72"/>
        <v>884</v>
      </c>
      <c r="B894" s="287" t="str">
        <f>IF(基本情報入力シート!B922="","",基本情報入力シート!B922)</f>
        <v/>
      </c>
      <c r="C894" s="288" t="str">
        <f>IF(基本情報入力シート!L922="","",基本情報入力シート!L922)</f>
        <v/>
      </c>
      <c r="D894" s="288" t="str">
        <f>IF(基本情報入力シート!Q922="","",基本情報入力シート!Q922)</f>
        <v/>
      </c>
      <c r="E894" s="288" t="str">
        <f>IF(基本情報入力シート!V922="","",基本情報入力シート!V922)</f>
        <v/>
      </c>
      <c r="F894" s="288" t="str">
        <f>IF(基本情報入力シート!W922="","",基本情報入力シート!W922)</f>
        <v/>
      </c>
      <c r="G894" s="288" t="str">
        <f>IF(基本情報入力シート!X922="","",基本情報入力シート!X922)</f>
        <v/>
      </c>
      <c r="H894" s="427" t="str">
        <f>IF(基本情報入力シート!Z922="","",基本情報入力シート!Z922)</f>
        <v/>
      </c>
      <c r="I894" s="428" t="str">
        <f>IF(基本情報入力シート!AC922&lt;&gt;"", 基本情報入力シート!AC922, "")</f>
        <v/>
      </c>
      <c r="J894" s="429" t="str">
        <f>IF(基本情報入力シート!AA922="","",基本情報入力シート!AA922)</f>
        <v/>
      </c>
      <c r="K894" s="56" t="str">
        <f>IF(基本情報入力シート!AB922="","",基本情報入力シート!AB922)</f>
        <v/>
      </c>
      <c r="L894" s="430" t="str">
        <f>IF(G894="","",VLOOKUP(G894,【参考】数式用!$A$3:$C$46,3,FALSE))</f>
        <v/>
      </c>
      <c r="M894" s="289" t="str">
        <f t="shared" si="73"/>
        <v/>
      </c>
      <c r="N894" s="259"/>
      <c r="O894" s="259"/>
      <c r="P894" s="259"/>
      <c r="Q894" s="213"/>
      <c r="R894" s="58"/>
      <c r="S894" s="683" t="str">
        <f t="shared" si="69"/>
        <v/>
      </c>
      <c r="T894" s="683"/>
      <c r="U894" s="683"/>
      <c r="V894" s="683"/>
      <c r="W894" s="683"/>
      <c r="X894" s="683"/>
      <c r="Y894" s="683"/>
      <c r="Z894" s="683"/>
      <c r="AA894" s="683"/>
      <c r="AB894" s="683"/>
      <c r="AC894" s="683"/>
      <c r="AE894" s="294" t="str">
        <f t="shared" si="70"/>
        <v/>
      </c>
      <c r="AF894" s="294" t="str">
        <f t="shared" si="71"/>
        <v>×</v>
      </c>
      <c r="AG894" s="284" t="e">
        <f>D894&amp;I894&amp;#REF!</f>
        <v>#REF!</v>
      </c>
      <c r="AH894" s="285" t="e">
        <f>IF(#REF!="○", F894, "")</f>
        <v>#REF!</v>
      </c>
    </row>
    <row r="895" spans="1:34" ht="36.75" customHeight="1">
      <c r="A895" s="286">
        <f t="shared" si="72"/>
        <v>885</v>
      </c>
      <c r="B895" s="287" t="str">
        <f>IF(基本情報入力シート!B923="","",基本情報入力シート!B923)</f>
        <v/>
      </c>
      <c r="C895" s="288" t="str">
        <f>IF(基本情報入力シート!L923="","",基本情報入力シート!L923)</f>
        <v/>
      </c>
      <c r="D895" s="288" t="str">
        <f>IF(基本情報入力シート!Q923="","",基本情報入力シート!Q923)</f>
        <v/>
      </c>
      <c r="E895" s="288" t="str">
        <f>IF(基本情報入力シート!V923="","",基本情報入力シート!V923)</f>
        <v/>
      </c>
      <c r="F895" s="288" t="str">
        <f>IF(基本情報入力シート!W923="","",基本情報入力シート!W923)</f>
        <v/>
      </c>
      <c r="G895" s="288" t="str">
        <f>IF(基本情報入力シート!X923="","",基本情報入力シート!X923)</f>
        <v/>
      </c>
      <c r="H895" s="427" t="str">
        <f>IF(基本情報入力シート!Z923="","",基本情報入力シート!Z923)</f>
        <v/>
      </c>
      <c r="I895" s="428" t="str">
        <f>IF(基本情報入力シート!AC923&lt;&gt;"", 基本情報入力シート!AC923, "")</f>
        <v/>
      </c>
      <c r="J895" s="429" t="str">
        <f>IF(基本情報入力シート!AA923="","",基本情報入力シート!AA923)</f>
        <v/>
      </c>
      <c r="K895" s="56" t="str">
        <f>IF(基本情報入力シート!AB923="","",基本情報入力シート!AB923)</f>
        <v/>
      </c>
      <c r="L895" s="430" t="str">
        <f>IF(G895="","",VLOOKUP(G895,【参考】数式用!$A$3:$C$46,3,FALSE))</f>
        <v/>
      </c>
      <c r="M895" s="289" t="str">
        <f t="shared" si="73"/>
        <v/>
      </c>
      <c r="N895" s="259"/>
      <c r="O895" s="259"/>
      <c r="P895" s="259"/>
      <c r="Q895" s="213"/>
      <c r="R895" s="58"/>
      <c r="S895" s="683" t="str">
        <f t="shared" si="69"/>
        <v/>
      </c>
      <c r="T895" s="683"/>
      <c r="U895" s="683"/>
      <c r="V895" s="683"/>
      <c r="W895" s="683"/>
      <c r="X895" s="683"/>
      <c r="Y895" s="683"/>
      <c r="Z895" s="683"/>
      <c r="AA895" s="683"/>
      <c r="AB895" s="683"/>
      <c r="AC895" s="683"/>
      <c r="AE895" s="294" t="str">
        <f t="shared" si="70"/>
        <v/>
      </c>
      <c r="AF895" s="294" t="str">
        <f t="shared" si="71"/>
        <v>×</v>
      </c>
      <c r="AG895" s="284" t="e">
        <f>D895&amp;I895&amp;#REF!</f>
        <v>#REF!</v>
      </c>
      <c r="AH895" s="285" t="e">
        <f>IF(#REF!="○", F895, "")</f>
        <v>#REF!</v>
      </c>
    </row>
    <row r="896" spans="1:34" ht="36.75" customHeight="1">
      <c r="A896" s="286">
        <f t="shared" si="72"/>
        <v>886</v>
      </c>
      <c r="B896" s="287" t="str">
        <f>IF(基本情報入力シート!B924="","",基本情報入力シート!B924)</f>
        <v/>
      </c>
      <c r="C896" s="288" t="str">
        <f>IF(基本情報入力シート!L924="","",基本情報入力シート!L924)</f>
        <v/>
      </c>
      <c r="D896" s="288" t="str">
        <f>IF(基本情報入力シート!Q924="","",基本情報入力シート!Q924)</f>
        <v/>
      </c>
      <c r="E896" s="288" t="str">
        <f>IF(基本情報入力シート!V924="","",基本情報入力シート!V924)</f>
        <v/>
      </c>
      <c r="F896" s="288" t="str">
        <f>IF(基本情報入力シート!W924="","",基本情報入力シート!W924)</f>
        <v/>
      </c>
      <c r="G896" s="288" t="str">
        <f>IF(基本情報入力シート!X924="","",基本情報入力シート!X924)</f>
        <v/>
      </c>
      <c r="H896" s="427" t="str">
        <f>IF(基本情報入力シート!Z924="","",基本情報入力シート!Z924)</f>
        <v/>
      </c>
      <c r="I896" s="428" t="str">
        <f>IF(基本情報入力シート!AC924&lt;&gt;"", 基本情報入力シート!AC924, "")</f>
        <v/>
      </c>
      <c r="J896" s="429" t="str">
        <f>IF(基本情報入力シート!AA924="","",基本情報入力シート!AA924)</f>
        <v/>
      </c>
      <c r="K896" s="56" t="str">
        <f>IF(基本情報入力シート!AB924="","",基本情報入力シート!AB924)</f>
        <v/>
      </c>
      <c r="L896" s="430" t="str">
        <f>IF(G896="","",VLOOKUP(G896,【参考】数式用!$A$3:$C$46,3,FALSE))</f>
        <v/>
      </c>
      <c r="M896" s="289" t="str">
        <f t="shared" si="73"/>
        <v/>
      </c>
      <c r="N896" s="259"/>
      <c r="O896" s="259"/>
      <c r="P896" s="259"/>
      <c r="Q896" s="213"/>
      <c r="R896" s="58"/>
      <c r="S896" s="683" t="str">
        <f t="shared" si="69"/>
        <v/>
      </c>
      <c r="T896" s="683"/>
      <c r="U896" s="683"/>
      <c r="V896" s="683"/>
      <c r="W896" s="683"/>
      <c r="X896" s="683"/>
      <c r="Y896" s="683"/>
      <c r="Z896" s="683"/>
      <c r="AA896" s="683"/>
      <c r="AB896" s="683"/>
      <c r="AC896" s="683"/>
      <c r="AE896" s="294" t="str">
        <f t="shared" si="70"/>
        <v/>
      </c>
      <c r="AF896" s="294" t="str">
        <f t="shared" si="71"/>
        <v>×</v>
      </c>
      <c r="AG896" s="284" t="e">
        <f>D896&amp;I896&amp;#REF!</f>
        <v>#REF!</v>
      </c>
      <c r="AH896" s="285" t="e">
        <f>IF(#REF!="○", F896, "")</f>
        <v>#REF!</v>
      </c>
    </row>
    <row r="897" spans="1:34" ht="36.75" customHeight="1">
      <c r="A897" s="286">
        <f t="shared" si="72"/>
        <v>887</v>
      </c>
      <c r="B897" s="287" t="str">
        <f>IF(基本情報入力シート!B925="","",基本情報入力シート!B925)</f>
        <v/>
      </c>
      <c r="C897" s="288" t="str">
        <f>IF(基本情報入力シート!L925="","",基本情報入力シート!L925)</f>
        <v/>
      </c>
      <c r="D897" s="288" t="str">
        <f>IF(基本情報入力シート!Q925="","",基本情報入力シート!Q925)</f>
        <v/>
      </c>
      <c r="E897" s="288" t="str">
        <f>IF(基本情報入力シート!V925="","",基本情報入力シート!V925)</f>
        <v/>
      </c>
      <c r="F897" s="288" t="str">
        <f>IF(基本情報入力シート!W925="","",基本情報入力シート!W925)</f>
        <v/>
      </c>
      <c r="G897" s="288" t="str">
        <f>IF(基本情報入力シート!X925="","",基本情報入力シート!X925)</f>
        <v/>
      </c>
      <c r="H897" s="427" t="str">
        <f>IF(基本情報入力シート!Z925="","",基本情報入力シート!Z925)</f>
        <v/>
      </c>
      <c r="I897" s="428" t="str">
        <f>IF(基本情報入力シート!AC925&lt;&gt;"", 基本情報入力シート!AC925, "")</f>
        <v/>
      </c>
      <c r="J897" s="429" t="str">
        <f>IF(基本情報入力シート!AA925="","",基本情報入力シート!AA925)</f>
        <v/>
      </c>
      <c r="K897" s="56" t="str">
        <f>IF(基本情報入力シート!AB925="","",基本情報入力シート!AB925)</f>
        <v/>
      </c>
      <c r="L897" s="430" t="str">
        <f>IF(G897="","",VLOOKUP(G897,【参考】数式用!$A$3:$C$46,3,FALSE))</f>
        <v/>
      </c>
      <c r="M897" s="289" t="str">
        <f t="shared" si="73"/>
        <v/>
      </c>
      <c r="N897" s="259"/>
      <c r="O897" s="259"/>
      <c r="P897" s="259"/>
      <c r="Q897" s="213"/>
      <c r="R897" s="58"/>
      <c r="S897" s="683" t="str">
        <f t="shared" si="69"/>
        <v/>
      </c>
      <c r="T897" s="683"/>
      <c r="U897" s="683"/>
      <c r="V897" s="683"/>
      <c r="W897" s="683"/>
      <c r="X897" s="683"/>
      <c r="Y897" s="683"/>
      <c r="Z897" s="683"/>
      <c r="AA897" s="683"/>
      <c r="AB897" s="683"/>
      <c r="AC897" s="683"/>
      <c r="AE897" s="294" t="str">
        <f t="shared" si="70"/>
        <v/>
      </c>
      <c r="AF897" s="294" t="str">
        <f t="shared" si="71"/>
        <v>×</v>
      </c>
      <c r="AG897" s="284" t="e">
        <f>D897&amp;I897&amp;#REF!</f>
        <v>#REF!</v>
      </c>
      <c r="AH897" s="285" t="e">
        <f>IF(#REF!="○", F897, "")</f>
        <v>#REF!</v>
      </c>
    </row>
    <row r="898" spans="1:34" ht="36.75" customHeight="1">
      <c r="A898" s="286">
        <f t="shared" si="72"/>
        <v>888</v>
      </c>
      <c r="B898" s="287" t="str">
        <f>IF(基本情報入力シート!B926="","",基本情報入力シート!B926)</f>
        <v/>
      </c>
      <c r="C898" s="288" t="str">
        <f>IF(基本情報入力シート!L926="","",基本情報入力シート!L926)</f>
        <v/>
      </c>
      <c r="D898" s="288" t="str">
        <f>IF(基本情報入力シート!Q926="","",基本情報入力シート!Q926)</f>
        <v/>
      </c>
      <c r="E898" s="288" t="str">
        <f>IF(基本情報入力シート!V926="","",基本情報入力シート!V926)</f>
        <v/>
      </c>
      <c r="F898" s="288" t="str">
        <f>IF(基本情報入力シート!W926="","",基本情報入力シート!W926)</f>
        <v/>
      </c>
      <c r="G898" s="288" t="str">
        <f>IF(基本情報入力シート!X926="","",基本情報入力シート!X926)</f>
        <v/>
      </c>
      <c r="H898" s="427" t="str">
        <f>IF(基本情報入力シート!Z926="","",基本情報入力シート!Z926)</f>
        <v/>
      </c>
      <c r="I898" s="428" t="str">
        <f>IF(基本情報入力シート!AC926&lt;&gt;"", 基本情報入力シート!AC926, "")</f>
        <v/>
      </c>
      <c r="J898" s="429" t="str">
        <f>IF(基本情報入力シート!AA926="","",基本情報入力シート!AA926)</f>
        <v/>
      </c>
      <c r="K898" s="56" t="str">
        <f>IF(基本情報入力シート!AB926="","",基本情報入力シート!AB926)</f>
        <v/>
      </c>
      <c r="L898" s="430" t="str">
        <f>IF(G898="","",VLOOKUP(G898,【参考】数式用!$A$3:$C$46,3,FALSE))</f>
        <v/>
      </c>
      <c r="M898" s="289" t="str">
        <f t="shared" si="73"/>
        <v/>
      </c>
      <c r="N898" s="259"/>
      <c r="O898" s="259"/>
      <c r="P898" s="259"/>
      <c r="Q898" s="213"/>
      <c r="R898" s="58"/>
      <c r="S898" s="683" t="str">
        <f t="shared" si="69"/>
        <v/>
      </c>
      <c r="T898" s="683"/>
      <c r="U898" s="683"/>
      <c r="V898" s="683"/>
      <c r="W898" s="683"/>
      <c r="X898" s="683"/>
      <c r="Y898" s="683"/>
      <c r="Z898" s="683"/>
      <c r="AA898" s="683"/>
      <c r="AB898" s="683"/>
      <c r="AC898" s="683"/>
      <c r="AE898" s="294" t="str">
        <f t="shared" si="70"/>
        <v/>
      </c>
      <c r="AF898" s="294" t="str">
        <f t="shared" si="71"/>
        <v>×</v>
      </c>
      <c r="AG898" s="284" t="e">
        <f>D898&amp;I898&amp;#REF!</f>
        <v>#REF!</v>
      </c>
      <c r="AH898" s="285" t="e">
        <f>IF(#REF!="○", F898, "")</f>
        <v>#REF!</v>
      </c>
    </row>
    <row r="899" spans="1:34" ht="36.75" customHeight="1">
      <c r="A899" s="286">
        <f t="shared" si="72"/>
        <v>889</v>
      </c>
      <c r="B899" s="287" t="str">
        <f>IF(基本情報入力シート!B927="","",基本情報入力シート!B927)</f>
        <v/>
      </c>
      <c r="C899" s="288" t="str">
        <f>IF(基本情報入力シート!L927="","",基本情報入力シート!L927)</f>
        <v/>
      </c>
      <c r="D899" s="288" t="str">
        <f>IF(基本情報入力シート!Q927="","",基本情報入力シート!Q927)</f>
        <v/>
      </c>
      <c r="E899" s="288" t="str">
        <f>IF(基本情報入力シート!V927="","",基本情報入力シート!V927)</f>
        <v/>
      </c>
      <c r="F899" s="288" t="str">
        <f>IF(基本情報入力シート!W927="","",基本情報入力シート!W927)</f>
        <v/>
      </c>
      <c r="G899" s="288" t="str">
        <f>IF(基本情報入力シート!X927="","",基本情報入力シート!X927)</f>
        <v/>
      </c>
      <c r="H899" s="427" t="str">
        <f>IF(基本情報入力シート!Z927="","",基本情報入力シート!Z927)</f>
        <v/>
      </c>
      <c r="I899" s="428" t="str">
        <f>IF(基本情報入力シート!AC927&lt;&gt;"", 基本情報入力シート!AC927, "")</f>
        <v/>
      </c>
      <c r="J899" s="429" t="str">
        <f>IF(基本情報入力シート!AA927="","",基本情報入力シート!AA927)</f>
        <v/>
      </c>
      <c r="K899" s="56" t="str">
        <f>IF(基本情報入力シート!AB927="","",基本情報入力シート!AB927)</f>
        <v/>
      </c>
      <c r="L899" s="430" t="str">
        <f>IF(G899="","",VLOOKUP(G899,【参考】数式用!$A$3:$C$46,3,FALSE))</f>
        <v/>
      </c>
      <c r="M899" s="289" t="str">
        <f t="shared" si="73"/>
        <v/>
      </c>
      <c r="N899" s="259"/>
      <c r="O899" s="259"/>
      <c r="P899" s="259"/>
      <c r="Q899" s="213"/>
      <c r="R899" s="58"/>
      <c r="S899" s="683" t="str">
        <f t="shared" si="69"/>
        <v/>
      </c>
      <c r="T899" s="683"/>
      <c r="U899" s="683"/>
      <c r="V899" s="683"/>
      <c r="W899" s="683"/>
      <c r="X899" s="683"/>
      <c r="Y899" s="683"/>
      <c r="Z899" s="683"/>
      <c r="AA899" s="683"/>
      <c r="AB899" s="683"/>
      <c r="AC899" s="683"/>
      <c r="AE899" s="294" t="str">
        <f t="shared" si="70"/>
        <v/>
      </c>
      <c r="AF899" s="294" t="str">
        <f t="shared" si="71"/>
        <v>×</v>
      </c>
      <c r="AG899" s="284" t="e">
        <f>D899&amp;I899&amp;#REF!</f>
        <v>#REF!</v>
      </c>
      <c r="AH899" s="285" t="e">
        <f>IF(#REF!="○", F899, "")</f>
        <v>#REF!</v>
      </c>
    </row>
    <row r="900" spans="1:34" ht="36.75" customHeight="1">
      <c r="A900" s="286">
        <f t="shared" si="72"/>
        <v>890</v>
      </c>
      <c r="B900" s="287" t="str">
        <f>IF(基本情報入力シート!B928="","",基本情報入力シート!B928)</f>
        <v/>
      </c>
      <c r="C900" s="288" t="str">
        <f>IF(基本情報入力シート!L928="","",基本情報入力シート!L928)</f>
        <v/>
      </c>
      <c r="D900" s="288" t="str">
        <f>IF(基本情報入力シート!Q928="","",基本情報入力シート!Q928)</f>
        <v/>
      </c>
      <c r="E900" s="288" t="str">
        <f>IF(基本情報入力シート!V928="","",基本情報入力シート!V928)</f>
        <v/>
      </c>
      <c r="F900" s="288" t="str">
        <f>IF(基本情報入力シート!W928="","",基本情報入力シート!W928)</f>
        <v/>
      </c>
      <c r="G900" s="288" t="str">
        <f>IF(基本情報入力シート!X928="","",基本情報入力シート!X928)</f>
        <v/>
      </c>
      <c r="H900" s="427" t="str">
        <f>IF(基本情報入力シート!Z928="","",基本情報入力シート!Z928)</f>
        <v/>
      </c>
      <c r="I900" s="428" t="str">
        <f>IF(基本情報入力シート!AC928&lt;&gt;"", 基本情報入力シート!AC928, "")</f>
        <v/>
      </c>
      <c r="J900" s="429" t="str">
        <f>IF(基本情報入力シート!AA928="","",基本情報入力シート!AA928)</f>
        <v/>
      </c>
      <c r="K900" s="56" t="str">
        <f>IF(基本情報入力シート!AB928="","",基本情報入力シート!AB928)</f>
        <v/>
      </c>
      <c r="L900" s="430" t="str">
        <f>IF(G900="","",VLOOKUP(G900,【参考】数式用!$A$3:$C$46,3,FALSE))</f>
        <v/>
      </c>
      <c r="M900" s="289" t="str">
        <f t="shared" si="73"/>
        <v/>
      </c>
      <c r="N900" s="259"/>
      <c r="O900" s="259"/>
      <c r="P900" s="259"/>
      <c r="Q900" s="213"/>
      <c r="R900" s="58"/>
      <c r="S900" s="683" t="str">
        <f t="shared" si="69"/>
        <v/>
      </c>
      <c r="T900" s="683"/>
      <c r="U900" s="683"/>
      <c r="V900" s="683"/>
      <c r="W900" s="683"/>
      <c r="X900" s="683"/>
      <c r="Y900" s="683"/>
      <c r="Z900" s="683"/>
      <c r="AA900" s="683"/>
      <c r="AB900" s="683"/>
      <c r="AC900" s="683"/>
      <c r="AE900" s="294" t="str">
        <f t="shared" si="70"/>
        <v/>
      </c>
      <c r="AF900" s="294" t="str">
        <f t="shared" si="71"/>
        <v>×</v>
      </c>
      <c r="AG900" s="284" t="e">
        <f>D900&amp;I900&amp;#REF!</f>
        <v>#REF!</v>
      </c>
      <c r="AH900" s="285" t="e">
        <f>IF(#REF!="○", F900, "")</f>
        <v>#REF!</v>
      </c>
    </row>
    <row r="901" spans="1:34" ht="36.75" customHeight="1">
      <c r="A901" s="286">
        <f t="shared" si="72"/>
        <v>891</v>
      </c>
      <c r="B901" s="287" t="str">
        <f>IF(基本情報入力シート!B929="","",基本情報入力シート!B929)</f>
        <v/>
      </c>
      <c r="C901" s="288" t="str">
        <f>IF(基本情報入力シート!L929="","",基本情報入力シート!L929)</f>
        <v/>
      </c>
      <c r="D901" s="288" t="str">
        <f>IF(基本情報入力シート!Q929="","",基本情報入力シート!Q929)</f>
        <v/>
      </c>
      <c r="E901" s="288" t="str">
        <f>IF(基本情報入力シート!V929="","",基本情報入力シート!V929)</f>
        <v/>
      </c>
      <c r="F901" s="288" t="str">
        <f>IF(基本情報入力シート!W929="","",基本情報入力シート!W929)</f>
        <v/>
      </c>
      <c r="G901" s="288" t="str">
        <f>IF(基本情報入力シート!X929="","",基本情報入力シート!X929)</f>
        <v/>
      </c>
      <c r="H901" s="427" t="str">
        <f>IF(基本情報入力シート!Z929="","",基本情報入力シート!Z929)</f>
        <v/>
      </c>
      <c r="I901" s="428" t="str">
        <f>IF(基本情報入力シート!AC929&lt;&gt;"", 基本情報入力シート!AC929, "")</f>
        <v/>
      </c>
      <c r="J901" s="429" t="str">
        <f>IF(基本情報入力シート!AA929="","",基本情報入力シート!AA929)</f>
        <v/>
      </c>
      <c r="K901" s="56" t="str">
        <f>IF(基本情報入力シート!AB929="","",基本情報入力シート!AB929)</f>
        <v/>
      </c>
      <c r="L901" s="430" t="str">
        <f>IF(G901="","",VLOOKUP(G901,【参考】数式用!$A$3:$C$46,3,FALSE))</f>
        <v/>
      </c>
      <c r="M901" s="289" t="str">
        <f t="shared" si="73"/>
        <v/>
      </c>
      <c r="N901" s="259"/>
      <c r="O901" s="259"/>
      <c r="P901" s="259"/>
      <c r="Q901" s="213"/>
      <c r="R901" s="58"/>
      <c r="S901" s="683" t="str">
        <f t="shared" si="69"/>
        <v/>
      </c>
      <c r="T901" s="683"/>
      <c r="U901" s="683"/>
      <c r="V901" s="683"/>
      <c r="W901" s="683"/>
      <c r="X901" s="683"/>
      <c r="Y901" s="683"/>
      <c r="Z901" s="683"/>
      <c r="AA901" s="683"/>
      <c r="AB901" s="683"/>
      <c r="AC901" s="683"/>
      <c r="AE901" s="294" t="str">
        <f t="shared" si="70"/>
        <v/>
      </c>
      <c r="AF901" s="294" t="str">
        <f t="shared" si="71"/>
        <v>×</v>
      </c>
      <c r="AG901" s="284" t="e">
        <f>D901&amp;I901&amp;#REF!</f>
        <v>#REF!</v>
      </c>
      <c r="AH901" s="285" t="e">
        <f>IF(#REF!="○", F901, "")</f>
        <v>#REF!</v>
      </c>
    </row>
    <row r="902" spans="1:34" ht="36.75" customHeight="1">
      <c r="A902" s="286">
        <f t="shared" si="72"/>
        <v>892</v>
      </c>
      <c r="B902" s="287" t="str">
        <f>IF(基本情報入力シート!B930="","",基本情報入力シート!B930)</f>
        <v/>
      </c>
      <c r="C902" s="288" t="str">
        <f>IF(基本情報入力シート!L930="","",基本情報入力シート!L930)</f>
        <v/>
      </c>
      <c r="D902" s="288" t="str">
        <f>IF(基本情報入力シート!Q930="","",基本情報入力シート!Q930)</f>
        <v/>
      </c>
      <c r="E902" s="288" t="str">
        <f>IF(基本情報入力シート!V930="","",基本情報入力シート!V930)</f>
        <v/>
      </c>
      <c r="F902" s="288" t="str">
        <f>IF(基本情報入力シート!W930="","",基本情報入力シート!W930)</f>
        <v/>
      </c>
      <c r="G902" s="288" t="str">
        <f>IF(基本情報入力シート!X930="","",基本情報入力シート!X930)</f>
        <v/>
      </c>
      <c r="H902" s="427" t="str">
        <f>IF(基本情報入力シート!Z930="","",基本情報入力シート!Z930)</f>
        <v/>
      </c>
      <c r="I902" s="428" t="str">
        <f>IF(基本情報入力シート!AC930&lt;&gt;"", 基本情報入力シート!AC930, "")</f>
        <v/>
      </c>
      <c r="J902" s="429" t="str">
        <f>IF(基本情報入力シート!AA930="","",基本情報入力シート!AA930)</f>
        <v/>
      </c>
      <c r="K902" s="56" t="str">
        <f>IF(基本情報入力シート!AB930="","",基本情報入力シート!AB930)</f>
        <v/>
      </c>
      <c r="L902" s="430" t="str">
        <f>IF(G902="","",VLOOKUP(G902,【参考】数式用!$A$3:$C$46,3,FALSE))</f>
        <v/>
      </c>
      <c r="M902" s="289" t="str">
        <f t="shared" si="73"/>
        <v/>
      </c>
      <c r="N902" s="259"/>
      <c r="O902" s="259"/>
      <c r="P902" s="259"/>
      <c r="Q902" s="213"/>
      <c r="R902" s="58"/>
      <c r="S902" s="683" t="str">
        <f t="shared" si="69"/>
        <v/>
      </c>
      <c r="T902" s="683"/>
      <c r="U902" s="683"/>
      <c r="V902" s="683"/>
      <c r="W902" s="683"/>
      <c r="X902" s="683"/>
      <c r="Y902" s="683"/>
      <c r="Z902" s="683"/>
      <c r="AA902" s="683"/>
      <c r="AB902" s="683"/>
      <c r="AC902" s="683"/>
      <c r="AE902" s="294" t="str">
        <f t="shared" si="70"/>
        <v/>
      </c>
      <c r="AF902" s="294" t="str">
        <f t="shared" si="71"/>
        <v>×</v>
      </c>
      <c r="AG902" s="284" t="e">
        <f>D902&amp;I902&amp;#REF!</f>
        <v>#REF!</v>
      </c>
      <c r="AH902" s="285" t="e">
        <f>IF(#REF!="○", F902, "")</f>
        <v>#REF!</v>
      </c>
    </row>
    <row r="903" spans="1:34" ht="36.75" customHeight="1">
      <c r="A903" s="286">
        <f t="shared" si="72"/>
        <v>893</v>
      </c>
      <c r="B903" s="287" t="str">
        <f>IF(基本情報入力シート!B931="","",基本情報入力シート!B931)</f>
        <v/>
      </c>
      <c r="C903" s="288" t="str">
        <f>IF(基本情報入力シート!L931="","",基本情報入力シート!L931)</f>
        <v/>
      </c>
      <c r="D903" s="288" t="str">
        <f>IF(基本情報入力シート!Q931="","",基本情報入力シート!Q931)</f>
        <v/>
      </c>
      <c r="E903" s="288" t="str">
        <f>IF(基本情報入力シート!V931="","",基本情報入力シート!V931)</f>
        <v/>
      </c>
      <c r="F903" s="288" t="str">
        <f>IF(基本情報入力シート!W931="","",基本情報入力シート!W931)</f>
        <v/>
      </c>
      <c r="G903" s="288" t="str">
        <f>IF(基本情報入力シート!X931="","",基本情報入力シート!X931)</f>
        <v/>
      </c>
      <c r="H903" s="427" t="str">
        <f>IF(基本情報入力シート!Z931="","",基本情報入力シート!Z931)</f>
        <v/>
      </c>
      <c r="I903" s="428" t="str">
        <f>IF(基本情報入力シート!AC931&lt;&gt;"", 基本情報入力シート!AC931, "")</f>
        <v/>
      </c>
      <c r="J903" s="429" t="str">
        <f>IF(基本情報入力シート!AA931="","",基本情報入力シート!AA931)</f>
        <v/>
      </c>
      <c r="K903" s="56" t="str">
        <f>IF(基本情報入力シート!AB931="","",基本情報入力シート!AB931)</f>
        <v/>
      </c>
      <c r="L903" s="430" t="str">
        <f>IF(G903="","",VLOOKUP(G903,【参考】数式用!$A$3:$C$46,3,FALSE))</f>
        <v/>
      </c>
      <c r="M903" s="289" t="str">
        <f t="shared" si="73"/>
        <v/>
      </c>
      <c r="N903" s="259"/>
      <c r="O903" s="259"/>
      <c r="P903" s="259"/>
      <c r="Q903" s="213"/>
      <c r="R903" s="58"/>
      <c r="S903" s="683" t="str">
        <f t="shared" si="69"/>
        <v/>
      </c>
      <c r="T903" s="683"/>
      <c r="U903" s="683"/>
      <c r="V903" s="683"/>
      <c r="W903" s="683"/>
      <c r="X903" s="683"/>
      <c r="Y903" s="683"/>
      <c r="Z903" s="683"/>
      <c r="AA903" s="683"/>
      <c r="AB903" s="683"/>
      <c r="AC903" s="683"/>
      <c r="AE903" s="294" t="str">
        <f t="shared" si="70"/>
        <v/>
      </c>
      <c r="AF903" s="294" t="str">
        <f t="shared" si="71"/>
        <v>×</v>
      </c>
      <c r="AG903" s="284" t="e">
        <f>D903&amp;I903&amp;#REF!</f>
        <v>#REF!</v>
      </c>
      <c r="AH903" s="285" t="e">
        <f>IF(#REF!="○", F903, "")</f>
        <v>#REF!</v>
      </c>
    </row>
    <row r="904" spans="1:34" ht="36.75" customHeight="1">
      <c r="A904" s="286">
        <f t="shared" si="72"/>
        <v>894</v>
      </c>
      <c r="B904" s="287" t="str">
        <f>IF(基本情報入力シート!B932="","",基本情報入力シート!B932)</f>
        <v/>
      </c>
      <c r="C904" s="288" t="str">
        <f>IF(基本情報入力シート!L932="","",基本情報入力シート!L932)</f>
        <v/>
      </c>
      <c r="D904" s="288" t="str">
        <f>IF(基本情報入力シート!Q932="","",基本情報入力シート!Q932)</f>
        <v/>
      </c>
      <c r="E904" s="288" t="str">
        <f>IF(基本情報入力シート!V932="","",基本情報入力シート!V932)</f>
        <v/>
      </c>
      <c r="F904" s="288" t="str">
        <f>IF(基本情報入力シート!W932="","",基本情報入力シート!W932)</f>
        <v/>
      </c>
      <c r="G904" s="288" t="str">
        <f>IF(基本情報入力シート!X932="","",基本情報入力シート!X932)</f>
        <v/>
      </c>
      <c r="H904" s="427" t="str">
        <f>IF(基本情報入力シート!Z932="","",基本情報入力シート!Z932)</f>
        <v/>
      </c>
      <c r="I904" s="428" t="str">
        <f>IF(基本情報入力シート!AC932&lt;&gt;"", 基本情報入力シート!AC932, "")</f>
        <v/>
      </c>
      <c r="J904" s="429" t="str">
        <f>IF(基本情報入力シート!AA932="","",基本情報入力シート!AA932)</f>
        <v/>
      </c>
      <c r="K904" s="56" t="str">
        <f>IF(基本情報入力シート!AB932="","",基本情報入力シート!AB932)</f>
        <v/>
      </c>
      <c r="L904" s="430" t="str">
        <f>IF(G904="","",VLOOKUP(G904,【参考】数式用!$A$3:$C$46,3,FALSE))</f>
        <v/>
      </c>
      <c r="M904" s="289" t="str">
        <f t="shared" si="73"/>
        <v/>
      </c>
      <c r="N904" s="259"/>
      <c r="O904" s="259"/>
      <c r="P904" s="259"/>
      <c r="Q904" s="213"/>
      <c r="R904" s="58"/>
      <c r="S904" s="683" t="str">
        <f t="shared" si="69"/>
        <v/>
      </c>
      <c r="T904" s="683"/>
      <c r="U904" s="683"/>
      <c r="V904" s="683"/>
      <c r="W904" s="683"/>
      <c r="X904" s="683"/>
      <c r="Y904" s="683"/>
      <c r="Z904" s="683"/>
      <c r="AA904" s="683"/>
      <c r="AB904" s="683"/>
      <c r="AC904" s="683"/>
      <c r="AE904" s="294" t="str">
        <f t="shared" si="70"/>
        <v/>
      </c>
      <c r="AF904" s="294" t="str">
        <f t="shared" si="71"/>
        <v>×</v>
      </c>
      <c r="AG904" s="284" t="e">
        <f>D904&amp;I904&amp;#REF!</f>
        <v>#REF!</v>
      </c>
      <c r="AH904" s="285" t="e">
        <f>IF(#REF!="○", F904, "")</f>
        <v>#REF!</v>
      </c>
    </row>
    <row r="905" spans="1:34" ht="36.75" customHeight="1">
      <c r="A905" s="286">
        <f t="shared" si="72"/>
        <v>895</v>
      </c>
      <c r="B905" s="287" t="str">
        <f>IF(基本情報入力シート!B933="","",基本情報入力シート!B933)</f>
        <v/>
      </c>
      <c r="C905" s="288" t="str">
        <f>IF(基本情報入力シート!L933="","",基本情報入力シート!L933)</f>
        <v/>
      </c>
      <c r="D905" s="288" t="str">
        <f>IF(基本情報入力シート!Q933="","",基本情報入力シート!Q933)</f>
        <v/>
      </c>
      <c r="E905" s="288" t="str">
        <f>IF(基本情報入力シート!V933="","",基本情報入力シート!V933)</f>
        <v/>
      </c>
      <c r="F905" s="288" t="str">
        <f>IF(基本情報入力シート!W933="","",基本情報入力シート!W933)</f>
        <v/>
      </c>
      <c r="G905" s="288" t="str">
        <f>IF(基本情報入力シート!X933="","",基本情報入力シート!X933)</f>
        <v/>
      </c>
      <c r="H905" s="427" t="str">
        <f>IF(基本情報入力シート!Z933="","",基本情報入力シート!Z933)</f>
        <v/>
      </c>
      <c r="I905" s="428" t="str">
        <f>IF(基本情報入力シート!AC933&lt;&gt;"", 基本情報入力シート!AC933, "")</f>
        <v/>
      </c>
      <c r="J905" s="429" t="str">
        <f>IF(基本情報入力シート!AA933="","",基本情報入力シート!AA933)</f>
        <v/>
      </c>
      <c r="K905" s="56" t="str">
        <f>IF(基本情報入力シート!AB933="","",基本情報入力シート!AB933)</f>
        <v/>
      </c>
      <c r="L905" s="430" t="str">
        <f>IF(G905="","",VLOOKUP(G905,【参考】数式用!$A$3:$C$46,3,FALSE))</f>
        <v/>
      </c>
      <c r="M905" s="289" t="str">
        <f t="shared" si="73"/>
        <v/>
      </c>
      <c r="N905" s="259"/>
      <c r="O905" s="259"/>
      <c r="P905" s="259"/>
      <c r="Q905" s="213"/>
      <c r="R905" s="58"/>
      <c r="S905" s="683" t="str">
        <f t="shared" si="69"/>
        <v/>
      </c>
      <c r="T905" s="683"/>
      <c r="U905" s="683"/>
      <c r="V905" s="683"/>
      <c r="W905" s="683"/>
      <c r="X905" s="683"/>
      <c r="Y905" s="683"/>
      <c r="Z905" s="683"/>
      <c r="AA905" s="683"/>
      <c r="AB905" s="683"/>
      <c r="AC905" s="683"/>
      <c r="AE905" s="294" t="str">
        <f t="shared" si="70"/>
        <v/>
      </c>
      <c r="AF905" s="294" t="str">
        <f t="shared" si="71"/>
        <v>×</v>
      </c>
      <c r="AG905" s="284" t="e">
        <f>D905&amp;I905&amp;#REF!</f>
        <v>#REF!</v>
      </c>
      <c r="AH905" s="285" t="e">
        <f>IF(#REF!="○", F905, "")</f>
        <v>#REF!</v>
      </c>
    </row>
    <row r="906" spans="1:34" ht="36.75" customHeight="1">
      <c r="A906" s="286">
        <f t="shared" si="72"/>
        <v>896</v>
      </c>
      <c r="B906" s="287" t="str">
        <f>IF(基本情報入力シート!B934="","",基本情報入力シート!B934)</f>
        <v/>
      </c>
      <c r="C906" s="288" t="str">
        <f>IF(基本情報入力シート!L934="","",基本情報入力シート!L934)</f>
        <v/>
      </c>
      <c r="D906" s="288" t="str">
        <f>IF(基本情報入力シート!Q934="","",基本情報入力シート!Q934)</f>
        <v/>
      </c>
      <c r="E906" s="288" t="str">
        <f>IF(基本情報入力シート!V934="","",基本情報入力シート!V934)</f>
        <v/>
      </c>
      <c r="F906" s="288" t="str">
        <f>IF(基本情報入力シート!W934="","",基本情報入力シート!W934)</f>
        <v/>
      </c>
      <c r="G906" s="288" t="str">
        <f>IF(基本情報入力シート!X934="","",基本情報入力シート!X934)</f>
        <v/>
      </c>
      <c r="H906" s="427" t="str">
        <f>IF(基本情報入力シート!Z934="","",基本情報入力シート!Z934)</f>
        <v/>
      </c>
      <c r="I906" s="428" t="str">
        <f>IF(基本情報入力シート!AC934&lt;&gt;"", 基本情報入力シート!AC934, "")</f>
        <v/>
      </c>
      <c r="J906" s="429" t="str">
        <f>IF(基本情報入力シート!AA934="","",基本情報入力シート!AA934)</f>
        <v/>
      </c>
      <c r="K906" s="56" t="str">
        <f>IF(基本情報入力シート!AB934="","",基本情報入力シート!AB934)</f>
        <v/>
      </c>
      <c r="L906" s="430" t="str">
        <f>IF(G906="","",VLOOKUP(G906,【参考】数式用!$A$3:$C$46,3,FALSE))</f>
        <v/>
      </c>
      <c r="M906" s="289" t="str">
        <f t="shared" si="73"/>
        <v/>
      </c>
      <c r="N906" s="259"/>
      <c r="O906" s="259"/>
      <c r="P906" s="259"/>
      <c r="Q906" s="213"/>
      <c r="R906" s="58"/>
      <c r="S906" s="683" t="str">
        <f t="shared" si="69"/>
        <v/>
      </c>
      <c r="T906" s="683"/>
      <c r="U906" s="683"/>
      <c r="V906" s="683"/>
      <c r="W906" s="683"/>
      <c r="X906" s="683"/>
      <c r="Y906" s="683"/>
      <c r="Z906" s="683"/>
      <c r="AA906" s="683"/>
      <c r="AB906" s="683"/>
      <c r="AC906" s="683"/>
      <c r="AE906" s="294" t="str">
        <f t="shared" si="70"/>
        <v/>
      </c>
      <c r="AF906" s="294" t="str">
        <f t="shared" si="71"/>
        <v>×</v>
      </c>
      <c r="AG906" s="284" t="e">
        <f>D906&amp;I906&amp;#REF!</f>
        <v>#REF!</v>
      </c>
      <c r="AH906" s="285" t="e">
        <f>IF(#REF!="○", F906, "")</f>
        <v>#REF!</v>
      </c>
    </row>
    <row r="907" spans="1:34" ht="36.75" customHeight="1">
      <c r="A907" s="286">
        <f t="shared" si="72"/>
        <v>897</v>
      </c>
      <c r="B907" s="287" t="str">
        <f>IF(基本情報入力シート!B935="","",基本情報入力シート!B935)</f>
        <v/>
      </c>
      <c r="C907" s="288" t="str">
        <f>IF(基本情報入力シート!L935="","",基本情報入力シート!L935)</f>
        <v/>
      </c>
      <c r="D907" s="288" t="str">
        <f>IF(基本情報入力シート!Q935="","",基本情報入力シート!Q935)</f>
        <v/>
      </c>
      <c r="E907" s="288" t="str">
        <f>IF(基本情報入力シート!V935="","",基本情報入力シート!V935)</f>
        <v/>
      </c>
      <c r="F907" s="288" t="str">
        <f>IF(基本情報入力シート!W935="","",基本情報入力シート!W935)</f>
        <v/>
      </c>
      <c r="G907" s="288" t="str">
        <f>IF(基本情報入力シート!X935="","",基本情報入力シート!X935)</f>
        <v/>
      </c>
      <c r="H907" s="427" t="str">
        <f>IF(基本情報入力シート!Z935="","",基本情報入力シート!Z935)</f>
        <v/>
      </c>
      <c r="I907" s="428" t="str">
        <f>IF(基本情報入力シート!AC935&lt;&gt;"", 基本情報入力シート!AC935, "")</f>
        <v/>
      </c>
      <c r="J907" s="429" t="str">
        <f>IF(基本情報入力シート!AA935="","",基本情報入力シート!AA935)</f>
        <v/>
      </c>
      <c r="K907" s="56" t="str">
        <f>IF(基本情報入力シート!AB935="","",基本情報入力シート!AB935)</f>
        <v/>
      </c>
      <c r="L907" s="430" t="str">
        <f>IF(G907="","",VLOOKUP(G907,【参考】数式用!$A$3:$C$46,3,FALSE))</f>
        <v/>
      </c>
      <c r="M907" s="289" t="str">
        <f t="shared" si="73"/>
        <v/>
      </c>
      <c r="N907" s="259"/>
      <c r="O907" s="259"/>
      <c r="P907" s="259"/>
      <c r="Q907" s="213"/>
      <c r="R907" s="58"/>
      <c r="S907" s="683" t="str">
        <f t="shared" ref="S907:S970" si="74">IF(AND(M907&lt;&gt;"",AF907="×"),"！複数の交付対象月を選んでいる、交付対象月が選ばれていない又は補助金を申請予定でないのに交付対象月が選ばれています。", "")</f>
        <v/>
      </c>
      <c r="T907" s="683"/>
      <c r="U907" s="683"/>
      <c r="V907" s="683"/>
      <c r="W907" s="683"/>
      <c r="X907" s="683"/>
      <c r="Y907" s="683"/>
      <c r="Z907" s="683"/>
      <c r="AA907" s="683"/>
      <c r="AB907" s="683"/>
      <c r="AC907" s="683"/>
      <c r="AE907" s="294" t="str">
        <f t="shared" ref="AE907:AE970" si="75">IF(AND(G907&lt;&gt;"",I907="○"), "色付け", "")</f>
        <v/>
      </c>
      <c r="AF907" s="294" t="str">
        <f t="shared" ref="AF907:AF970" si="76">IF(COUNTIF(N907:Q907, "○")=1, "○", "×")</f>
        <v>×</v>
      </c>
      <c r="AG907" s="284" t="e">
        <f>D907&amp;I907&amp;#REF!</f>
        <v>#REF!</v>
      </c>
      <c r="AH907" s="285" t="e">
        <f>IF(#REF!="○", F907, "")</f>
        <v>#REF!</v>
      </c>
    </row>
    <row r="908" spans="1:34" ht="36.75" customHeight="1">
      <c r="A908" s="286">
        <f t="shared" si="72"/>
        <v>898</v>
      </c>
      <c r="B908" s="287" t="str">
        <f>IF(基本情報入力シート!B936="","",基本情報入力シート!B936)</f>
        <v/>
      </c>
      <c r="C908" s="288" t="str">
        <f>IF(基本情報入力シート!L936="","",基本情報入力シート!L936)</f>
        <v/>
      </c>
      <c r="D908" s="288" t="str">
        <f>IF(基本情報入力シート!Q936="","",基本情報入力シート!Q936)</f>
        <v/>
      </c>
      <c r="E908" s="288" t="str">
        <f>IF(基本情報入力シート!V936="","",基本情報入力シート!V936)</f>
        <v/>
      </c>
      <c r="F908" s="288" t="str">
        <f>IF(基本情報入力シート!W936="","",基本情報入力シート!W936)</f>
        <v/>
      </c>
      <c r="G908" s="288" t="str">
        <f>IF(基本情報入力シート!X936="","",基本情報入力シート!X936)</f>
        <v/>
      </c>
      <c r="H908" s="427" t="str">
        <f>IF(基本情報入力シート!Z936="","",基本情報入力シート!Z936)</f>
        <v/>
      </c>
      <c r="I908" s="428" t="str">
        <f>IF(基本情報入力シート!AC936&lt;&gt;"", 基本情報入力シート!AC936, "")</f>
        <v/>
      </c>
      <c r="J908" s="429" t="str">
        <f>IF(基本情報入力シート!AA936="","",基本情報入力シート!AA936)</f>
        <v/>
      </c>
      <c r="K908" s="56" t="str">
        <f>IF(基本情報入力シート!AB936="","",基本情報入力シート!AB936)</f>
        <v/>
      </c>
      <c r="L908" s="430" t="str">
        <f>IF(G908="","",VLOOKUP(G908,【参考】数式用!$A$3:$C$46,3,FALSE))</f>
        <v/>
      </c>
      <c r="M908" s="289" t="str">
        <f t="shared" si="73"/>
        <v/>
      </c>
      <c r="N908" s="259"/>
      <c r="O908" s="259"/>
      <c r="P908" s="259"/>
      <c r="Q908" s="213"/>
      <c r="R908" s="58"/>
      <c r="S908" s="683" t="str">
        <f t="shared" si="74"/>
        <v/>
      </c>
      <c r="T908" s="683"/>
      <c r="U908" s="683"/>
      <c r="V908" s="683"/>
      <c r="W908" s="683"/>
      <c r="X908" s="683"/>
      <c r="Y908" s="683"/>
      <c r="Z908" s="683"/>
      <c r="AA908" s="683"/>
      <c r="AB908" s="683"/>
      <c r="AC908" s="683"/>
      <c r="AE908" s="294" t="str">
        <f t="shared" si="75"/>
        <v/>
      </c>
      <c r="AF908" s="294" t="str">
        <f t="shared" si="76"/>
        <v>×</v>
      </c>
      <c r="AG908" s="284" t="e">
        <f>D908&amp;I908&amp;#REF!</f>
        <v>#REF!</v>
      </c>
      <c r="AH908" s="285" t="e">
        <f>IF(#REF!="○", F908, "")</f>
        <v>#REF!</v>
      </c>
    </row>
    <row r="909" spans="1:34" ht="36.75" customHeight="1">
      <c r="A909" s="286">
        <f t="shared" ref="A909:A972" si="77">A908+1</f>
        <v>899</v>
      </c>
      <c r="B909" s="287" t="str">
        <f>IF(基本情報入力シート!B937="","",基本情報入力シート!B937)</f>
        <v/>
      </c>
      <c r="C909" s="288" t="str">
        <f>IF(基本情報入力シート!L937="","",基本情報入力シート!L937)</f>
        <v/>
      </c>
      <c r="D909" s="288" t="str">
        <f>IF(基本情報入力シート!Q937="","",基本情報入力シート!Q937)</f>
        <v/>
      </c>
      <c r="E909" s="288" t="str">
        <f>IF(基本情報入力シート!V937="","",基本情報入力シート!V937)</f>
        <v/>
      </c>
      <c r="F909" s="288" t="str">
        <f>IF(基本情報入力シート!W937="","",基本情報入力シート!W937)</f>
        <v/>
      </c>
      <c r="G909" s="288" t="str">
        <f>IF(基本情報入力シート!X937="","",基本情報入力シート!X937)</f>
        <v/>
      </c>
      <c r="H909" s="427" t="str">
        <f>IF(基本情報入力シート!Z937="","",基本情報入力シート!Z937)</f>
        <v/>
      </c>
      <c r="I909" s="428" t="str">
        <f>IF(基本情報入力シート!AC937&lt;&gt;"", 基本情報入力シート!AC937, "")</f>
        <v/>
      </c>
      <c r="J909" s="429" t="str">
        <f>IF(基本情報入力シート!AA937="","",基本情報入力シート!AA937)</f>
        <v/>
      </c>
      <c r="K909" s="56" t="str">
        <f>IF(基本情報入力シート!AB937="","",基本情報入力シート!AB937)</f>
        <v/>
      </c>
      <c r="L909" s="430" t="str">
        <f>IF(G909="","",VLOOKUP(G909,【参考】数式用!$A$3:$C$46,3,FALSE))</f>
        <v/>
      </c>
      <c r="M909" s="289" t="str">
        <f t="shared" si="73"/>
        <v/>
      </c>
      <c r="N909" s="259"/>
      <c r="O909" s="259"/>
      <c r="P909" s="259"/>
      <c r="Q909" s="213"/>
      <c r="R909" s="58"/>
      <c r="S909" s="683" t="str">
        <f t="shared" si="74"/>
        <v/>
      </c>
      <c r="T909" s="683"/>
      <c r="U909" s="683"/>
      <c r="V909" s="683"/>
      <c r="W909" s="683"/>
      <c r="X909" s="683"/>
      <c r="Y909" s="683"/>
      <c r="Z909" s="683"/>
      <c r="AA909" s="683"/>
      <c r="AB909" s="683"/>
      <c r="AC909" s="683"/>
      <c r="AE909" s="294" t="str">
        <f t="shared" si="75"/>
        <v/>
      </c>
      <c r="AF909" s="294" t="str">
        <f t="shared" si="76"/>
        <v>×</v>
      </c>
      <c r="AG909" s="284" t="e">
        <f>D909&amp;I909&amp;#REF!</f>
        <v>#REF!</v>
      </c>
      <c r="AH909" s="285" t="e">
        <f>IF(#REF!="○", F909, "")</f>
        <v>#REF!</v>
      </c>
    </row>
    <row r="910" spans="1:34" ht="36.75" customHeight="1">
      <c r="A910" s="286">
        <f t="shared" si="77"/>
        <v>900</v>
      </c>
      <c r="B910" s="287" t="str">
        <f>IF(基本情報入力シート!B938="","",基本情報入力シート!B938)</f>
        <v/>
      </c>
      <c r="C910" s="288" t="str">
        <f>IF(基本情報入力シート!L938="","",基本情報入力シート!L938)</f>
        <v/>
      </c>
      <c r="D910" s="288" t="str">
        <f>IF(基本情報入力シート!Q938="","",基本情報入力シート!Q938)</f>
        <v/>
      </c>
      <c r="E910" s="288" t="str">
        <f>IF(基本情報入力シート!V938="","",基本情報入力シート!V938)</f>
        <v/>
      </c>
      <c r="F910" s="288" t="str">
        <f>IF(基本情報入力シート!W938="","",基本情報入力シート!W938)</f>
        <v/>
      </c>
      <c r="G910" s="288" t="str">
        <f>IF(基本情報入力シート!X938="","",基本情報入力シート!X938)</f>
        <v/>
      </c>
      <c r="H910" s="427" t="str">
        <f>IF(基本情報入力シート!Z938="","",基本情報入力シート!Z938)</f>
        <v/>
      </c>
      <c r="I910" s="428" t="str">
        <f>IF(基本情報入力シート!AC938&lt;&gt;"", 基本情報入力シート!AC938, "")</f>
        <v/>
      </c>
      <c r="J910" s="429" t="str">
        <f>IF(基本情報入力シート!AA938="","",基本情報入力シート!AA938)</f>
        <v/>
      </c>
      <c r="K910" s="56" t="str">
        <f>IF(基本情報入力シート!AB938="","",基本情報入力シート!AB938)</f>
        <v/>
      </c>
      <c r="L910" s="430" t="str">
        <f>IF(G910="","",VLOOKUP(G910,【参考】数式用!$A$3:$C$46,3,FALSE))</f>
        <v/>
      </c>
      <c r="M910" s="289" t="str">
        <f t="shared" si="73"/>
        <v/>
      </c>
      <c r="N910" s="259"/>
      <c r="O910" s="259"/>
      <c r="P910" s="259"/>
      <c r="Q910" s="213"/>
      <c r="R910" s="58"/>
      <c r="S910" s="683" t="str">
        <f t="shared" si="74"/>
        <v/>
      </c>
      <c r="T910" s="683"/>
      <c r="U910" s="683"/>
      <c r="V910" s="683"/>
      <c r="W910" s="683"/>
      <c r="X910" s="683"/>
      <c r="Y910" s="683"/>
      <c r="Z910" s="683"/>
      <c r="AA910" s="683"/>
      <c r="AB910" s="683"/>
      <c r="AC910" s="683"/>
      <c r="AE910" s="294" t="str">
        <f t="shared" si="75"/>
        <v/>
      </c>
      <c r="AF910" s="294" t="str">
        <f t="shared" si="76"/>
        <v>×</v>
      </c>
      <c r="AG910" s="284" t="e">
        <f>D910&amp;I910&amp;#REF!</f>
        <v>#REF!</v>
      </c>
      <c r="AH910" s="285" t="e">
        <f>IF(#REF!="○", F910, "")</f>
        <v>#REF!</v>
      </c>
    </row>
    <row r="911" spans="1:34" ht="36.75" customHeight="1">
      <c r="A911" s="286">
        <f t="shared" si="77"/>
        <v>901</v>
      </c>
      <c r="B911" s="287" t="str">
        <f>IF(基本情報入力シート!B939="","",基本情報入力シート!B939)</f>
        <v/>
      </c>
      <c r="C911" s="288" t="str">
        <f>IF(基本情報入力シート!L939="","",基本情報入力シート!L939)</f>
        <v/>
      </c>
      <c r="D911" s="288" t="str">
        <f>IF(基本情報入力シート!Q939="","",基本情報入力シート!Q939)</f>
        <v/>
      </c>
      <c r="E911" s="288" t="str">
        <f>IF(基本情報入力シート!V939="","",基本情報入力シート!V939)</f>
        <v/>
      </c>
      <c r="F911" s="288" t="str">
        <f>IF(基本情報入力シート!W939="","",基本情報入力シート!W939)</f>
        <v/>
      </c>
      <c r="G911" s="288" t="str">
        <f>IF(基本情報入力シート!X939="","",基本情報入力シート!X939)</f>
        <v/>
      </c>
      <c r="H911" s="427" t="str">
        <f>IF(基本情報入力シート!Z939="","",基本情報入力シート!Z939)</f>
        <v/>
      </c>
      <c r="I911" s="428" t="str">
        <f>IF(基本情報入力シート!AC939&lt;&gt;"", 基本情報入力シート!AC939, "")</f>
        <v/>
      </c>
      <c r="J911" s="429" t="str">
        <f>IF(基本情報入力シート!AA939="","",基本情報入力シート!AA939)</f>
        <v/>
      </c>
      <c r="K911" s="56" t="str">
        <f>IF(基本情報入力シート!AB939="","",基本情報入力シート!AB939)</f>
        <v/>
      </c>
      <c r="L911" s="430" t="str">
        <f>IF(G911="","",VLOOKUP(G911,【参考】数式用!$A$3:$C$46,3,FALSE))</f>
        <v/>
      </c>
      <c r="M911" s="289" t="str">
        <f t="shared" si="73"/>
        <v/>
      </c>
      <c r="N911" s="259"/>
      <c r="O911" s="259"/>
      <c r="P911" s="259"/>
      <c r="Q911" s="213"/>
      <c r="R911" s="58"/>
      <c r="S911" s="683" t="str">
        <f t="shared" si="74"/>
        <v/>
      </c>
      <c r="T911" s="683"/>
      <c r="U911" s="683"/>
      <c r="V911" s="683"/>
      <c r="W911" s="683"/>
      <c r="X911" s="683"/>
      <c r="Y911" s="683"/>
      <c r="Z911" s="683"/>
      <c r="AA911" s="683"/>
      <c r="AB911" s="683"/>
      <c r="AC911" s="683"/>
      <c r="AE911" s="294" t="str">
        <f t="shared" si="75"/>
        <v/>
      </c>
      <c r="AF911" s="294" t="str">
        <f t="shared" si="76"/>
        <v>×</v>
      </c>
      <c r="AG911" s="284" t="e">
        <f>D911&amp;I911&amp;#REF!</f>
        <v>#REF!</v>
      </c>
      <c r="AH911" s="285" t="e">
        <f>IF(#REF!="○", F911, "")</f>
        <v>#REF!</v>
      </c>
    </row>
    <row r="912" spans="1:34" ht="36.75" customHeight="1">
      <c r="A912" s="286">
        <f t="shared" si="77"/>
        <v>902</v>
      </c>
      <c r="B912" s="287" t="str">
        <f>IF(基本情報入力シート!B940="","",基本情報入力シート!B940)</f>
        <v/>
      </c>
      <c r="C912" s="288" t="str">
        <f>IF(基本情報入力シート!L940="","",基本情報入力シート!L940)</f>
        <v/>
      </c>
      <c r="D912" s="288" t="str">
        <f>IF(基本情報入力シート!Q940="","",基本情報入力シート!Q940)</f>
        <v/>
      </c>
      <c r="E912" s="288" t="str">
        <f>IF(基本情報入力シート!V940="","",基本情報入力シート!V940)</f>
        <v/>
      </c>
      <c r="F912" s="288" t="str">
        <f>IF(基本情報入力シート!W940="","",基本情報入力シート!W940)</f>
        <v/>
      </c>
      <c r="G912" s="288" t="str">
        <f>IF(基本情報入力シート!X940="","",基本情報入力シート!X940)</f>
        <v/>
      </c>
      <c r="H912" s="427" t="str">
        <f>IF(基本情報入力シート!Z940="","",基本情報入力シート!Z940)</f>
        <v/>
      </c>
      <c r="I912" s="428" t="str">
        <f>IF(基本情報入力シート!AC940&lt;&gt;"", 基本情報入力シート!AC940, "")</f>
        <v/>
      </c>
      <c r="J912" s="429" t="str">
        <f>IF(基本情報入力シート!AA940="","",基本情報入力シート!AA940)</f>
        <v/>
      </c>
      <c r="K912" s="56" t="str">
        <f>IF(基本情報入力シート!AB940="","",基本情報入力シート!AB940)</f>
        <v/>
      </c>
      <c r="L912" s="430" t="str">
        <f>IF(G912="","",VLOOKUP(G912,【参考】数式用!$A$3:$C$46,3,FALSE))</f>
        <v/>
      </c>
      <c r="M912" s="289" t="str">
        <f t="shared" si="73"/>
        <v/>
      </c>
      <c r="N912" s="259"/>
      <c r="O912" s="259"/>
      <c r="P912" s="259"/>
      <c r="Q912" s="213"/>
      <c r="R912" s="58"/>
      <c r="S912" s="683" t="str">
        <f t="shared" si="74"/>
        <v/>
      </c>
      <c r="T912" s="683"/>
      <c r="U912" s="683"/>
      <c r="V912" s="683"/>
      <c r="W912" s="683"/>
      <c r="X912" s="683"/>
      <c r="Y912" s="683"/>
      <c r="Z912" s="683"/>
      <c r="AA912" s="683"/>
      <c r="AB912" s="683"/>
      <c r="AC912" s="683"/>
      <c r="AE912" s="294" t="str">
        <f t="shared" si="75"/>
        <v/>
      </c>
      <c r="AF912" s="294" t="str">
        <f t="shared" si="76"/>
        <v>×</v>
      </c>
      <c r="AG912" s="284" t="e">
        <f>D912&amp;I912&amp;#REF!</f>
        <v>#REF!</v>
      </c>
      <c r="AH912" s="285" t="e">
        <f>IF(#REF!="○", F912, "")</f>
        <v>#REF!</v>
      </c>
    </row>
    <row r="913" spans="1:34" ht="36.75" customHeight="1">
      <c r="A913" s="286">
        <f t="shared" si="77"/>
        <v>903</v>
      </c>
      <c r="B913" s="287" t="str">
        <f>IF(基本情報入力シート!B941="","",基本情報入力シート!B941)</f>
        <v/>
      </c>
      <c r="C913" s="288" t="str">
        <f>IF(基本情報入力シート!L941="","",基本情報入力シート!L941)</f>
        <v/>
      </c>
      <c r="D913" s="288" t="str">
        <f>IF(基本情報入力シート!Q941="","",基本情報入力シート!Q941)</f>
        <v/>
      </c>
      <c r="E913" s="288" t="str">
        <f>IF(基本情報入力シート!V941="","",基本情報入力シート!V941)</f>
        <v/>
      </c>
      <c r="F913" s="288" t="str">
        <f>IF(基本情報入力シート!W941="","",基本情報入力シート!W941)</f>
        <v/>
      </c>
      <c r="G913" s="288" t="str">
        <f>IF(基本情報入力シート!X941="","",基本情報入力シート!X941)</f>
        <v/>
      </c>
      <c r="H913" s="427" t="str">
        <f>IF(基本情報入力シート!Z941="","",基本情報入力シート!Z941)</f>
        <v/>
      </c>
      <c r="I913" s="428" t="str">
        <f>IF(基本情報入力シート!AC941&lt;&gt;"", 基本情報入力シート!AC941, "")</f>
        <v/>
      </c>
      <c r="J913" s="429" t="str">
        <f>IF(基本情報入力シート!AA941="","",基本情報入力シート!AA941)</f>
        <v/>
      </c>
      <c r="K913" s="56" t="str">
        <f>IF(基本情報入力シート!AB941="","",基本情報入力シート!AB941)</f>
        <v/>
      </c>
      <c r="L913" s="430" t="str">
        <f>IF(G913="","",VLOOKUP(G913,【参考】数式用!$A$3:$C$46,3,FALSE))</f>
        <v/>
      </c>
      <c r="M913" s="289" t="str">
        <f t="shared" si="73"/>
        <v/>
      </c>
      <c r="N913" s="259"/>
      <c r="O913" s="259"/>
      <c r="P913" s="259"/>
      <c r="Q913" s="213"/>
      <c r="R913" s="58"/>
      <c r="S913" s="683" t="str">
        <f t="shared" si="74"/>
        <v/>
      </c>
      <c r="T913" s="683"/>
      <c r="U913" s="683"/>
      <c r="V913" s="683"/>
      <c r="W913" s="683"/>
      <c r="X913" s="683"/>
      <c r="Y913" s="683"/>
      <c r="Z913" s="683"/>
      <c r="AA913" s="683"/>
      <c r="AB913" s="683"/>
      <c r="AC913" s="683"/>
      <c r="AE913" s="294" t="str">
        <f t="shared" si="75"/>
        <v/>
      </c>
      <c r="AF913" s="294" t="str">
        <f t="shared" si="76"/>
        <v>×</v>
      </c>
      <c r="AG913" s="284" t="e">
        <f>D913&amp;I913&amp;#REF!</f>
        <v>#REF!</v>
      </c>
      <c r="AH913" s="285" t="e">
        <f>IF(#REF!="○", F913, "")</f>
        <v>#REF!</v>
      </c>
    </row>
    <row r="914" spans="1:34" ht="36.75" customHeight="1">
      <c r="A914" s="286">
        <f t="shared" si="77"/>
        <v>904</v>
      </c>
      <c r="B914" s="287" t="str">
        <f>IF(基本情報入力シート!B942="","",基本情報入力シート!B942)</f>
        <v/>
      </c>
      <c r="C914" s="288" t="str">
        <f>IF(基本情報入力シート!L942="","",基本情報入力シート!L942)</f>
        <v/>
      </c>
      <c r="D914" s="288" t="str">
        <f>IF(基本情報入力シート!Q942="","",基本情報入力シート!Q942)</f>
        <v/>
      </c>
      <c r="E914" s="288" t="str">
        <f>IF(基本情報入力シート!V942="","",基本情報入力シート!V942)</f>
        <v/>
      </c>
      <c r="F914" s="288" t="str">
        <f>IF(基本情報入力シート!W942="","",基本情報入力シート!W942)</f>
        <v/>
      </c>
      <c r="G914" s="288" t="str">
        <f>IF(基本情報入力シート!X942="","",基本情報入力シート!X942)</f>
        <v/>
      </c>
      <c r="H914" s="427" t="str">
        <f>IF(基本情報入力シート!Z942="","",基本情報入力シート!Z942)</f>
        <v/>
      </c>
      <c r="I914" s="428" t="str">
        <f>IF(基本情報入力シート!AC942&lt;&gt;"", 基本情報入力シート!AC942, "")</f>
        <v/>
      </c>
      <c r="J914" s="429" t="str">
        <f>IF(基本情報入力シート!AA942="","",基本情報入力シート!AA942)</f>
        <v/>
      </c>
      <c r="K914" s="56" t="str">
        <f>IF(基本情報入力シート!AB942="","",基本情報入力シート!AB942)</f>
        <v/>
      </c>
      <c r="L914" s="430" t="str">
        <f>IF(G914="","",VLOOKUP(G914,【参考】数式用!$A$3:$C$46,3,FALSE))</f>
        <v/>
      </c>
      <c r="M914" s="289" t="str">
        <f t="shared" si="73"/>
        <v/>
      </c>
      <c r="N914" s="259"/>
      <c r="O914" s="259"/>
      <c r="P914" s="259"/>
      <c r="Q914" s="213"/>
      <c r="R914" s="58"/>
      <c r="S914" s="683" t="str">
        <f t="shared" si="74"/>
        <v/>
      </c>
      <c r="T914" s="683"/>
      <c r="U914" s="683"/>
      <c r="V914" s="683"/>
      <c r="W914" s="683"/>
      <c r="X914" s="683"/>
      <c r="Y914" s="683"/>
      <c r="Z914" s="683"/>
      <c r="AA914" s="683"/>
      <c r="AB914" s="683"/>
      <c r="AC914" s="683"/>
      <c r="AE914" s="294" t="str">
        <f t="shared" si="75"/>
        <v/>
      </c>
      <c r="AF914" s="294" t="str">
        <f t="shared" si="76"/>
        <v>×</v>
      </c>
      <c r="AG914" s="284" t="e">
        <f>D914&amp;I914&amp;#REF!</f>
        <v>#REF!</v>
      </c>
      <c r="AH914" s="285" t="e">
        <f>IF(#REF!="○", F914, "")</f>
        <v>#REF!</v>
      </c>
    </row>
    <row r="915" spans="1:34" ht="36.75" customHeight="1">
      <c r="A915" s="286">
        <f t="shared" si="77"/>
        <v>905</v>
      </c>
      <c r="B915" s="287" t="str">
        <f>IF(基本情報入力シート!B943="","",基本情報入力シート!B943)</f>
        <v/>
      </c>
      <c r="C915" s="288" t="str">
        <f>IF(基本情報入力シート!L943="","",基本情報入力シート!L943)</f>
        <v/>
      </c>
      <c r="D915" s="288" t="str">
        <f>IF(基本情報入力シート!Q943="","",基本情報入力シート!Q943)</f>
        <v/>
      </c>
      <c r="E915" s="288" t="str">
        <f>IF(基本情報入力シート!V943="","",基本情報入力シート!V943)</f>
        <v/>
      </c>
      <c r="F915" s="288" t="str">
        <f>IF(基本情報入力シート!W943="","",基本情報入力シート!W943)</f>
        <v/>
      </c>
      <c r="G915" s="288" t="str">
        <f>IF(基本情報入力シート!X943="","",基本情報入力シート!X943)</f>
        <v/>
      </c>
      <c r="H915" s="427" t="str">
        <f>IF(基本情報入力シート!Z943="","",基本情報入力シート!Z943)</f>
        <v/>
      </c>
      <c r="I915" s="428" t="str">
        <f>IF(基本情報入力シート!AC943&lt;&gt;"", 基本情報入力シート!AC943, "")</f>
        <v/>
      </c>
      <c r="J915" s="429" t="str">
        <f>IF(基本情報入力シート!AA943="","",基本情報入力シート!AA943)</f>
        <v/>
      </c>
      <c r="K915" s="56" t="str">
        <f>IF(基本情報入力シート!AB943="","",基本情報入力シート!AB943)</f>
        <v/>
      </c>
      <c r="L915" s="430" t="str">
        <f>IF(G915="","",VLOOKUP(G915,【参考】数式用!$A$3:$C$46,3,FALSE))</f>
        <v/>
      </c>
      <c r="M915" s="289" t="str">
        <f t="shared" si="73"/>
        <v/>
      </c>
      <c r="N915" s="259"/>
      <c r="O915" s="259"/>
      <c r="P915" s="259"/>
      <c r="Q915" s="213"/>
      <c r="R915" s="58"/>
      <c r="S915" s="683" t="str">
        <f t="shared" si="74"/>
        <v/>
      </c>
      <c r="T915" s="683"/>
      <c r="U915" s="683"/>
      <c r="V915" s="683"/>
      <c r="W915" s="683"/>
      <c r="X915" s="683"/>
      <c r="Y915" s="683"/>
      <c r="Z915" s="683"/>
      <c r="AA915" s="683"/>
      <c r="AB915" s="683"/>
      <c r="AC915" s="683"/>
      <c r="AE915" s="294" t="str">
        <f t="shared" si="75"/>
        <v/>
      </c>
      <c r="AF915" s="294" t="str">
        <f t="shared" si="76"/>
        <v>×</v>
      </c>
      <c r="AG915" s="284" t="e">
        <f>D915&amp;I915&amp;#REF!</f>
        <v>#REF!</v>
      </c>
      <c r="AH915" s="285" t="e">
        <f>IF(#REF!="○", F915, "")</f>
        <v>#REF!</v>
      </c>
    </row>
    <row r="916" spans="1:34" ht="36.75" customHeight="1">
      <c r="A916" s="286">
        <f t="shared" si="77"/>
        <v>906</v>
      </c>
      <c r="B916" s="287" t="str">
        <f>IF(基本情報入力シート!B944="","",基本情報入力シート!B944)</f>
        <v/>
      </c>
      <c r="C916" s="288" t="str">
        <f>IF(基本情報入力シート!L944="","",基本情報入力シート!L944)</f>
        <v/>
      </c>
      <c r="D916" s="288" t="str">
        <f>IF(基本情報入力シート!Q944="","",基本情報入力シート!Q944)</f>
        <v/>
      </c>
      <c r="E916" s="288" t="str">
        <f>IF(基本情報入力シート!V944="","",基本情報入力シート!V944)</f>
        <v/>
      </c>
      <c r="F916" s="288" t="str">
        <f>IF(基本情報入力シート!W944="","",基本情報入力シート!W944)</f>
        <v/>
      </c>
      <c r="G916" s="288" t="str">
        <f>IF(基本情報入力シート!X944="","",基本情報入力シート!X944)</f>
        <v/>
      </c>
      <c r="H916" s="427" t="str">
        <f>IF(基本情報入力シート!Z944="","",基本情報入力シート!Z944)</f>
        <v/>
      </c>
      <c r="I916" s="428" t="str">
        <f>IF(基本情報入力シート!AC944&lt;&gt;"", 基本情報入力シート!AC944, "")</f>
        <v/>
      </c>
      <c r="J916" s="429" t="str">
        <f>IF(基本情報入力シート!AA944="","",基本情報入力シート!AA944)</f>
        <v/>
      </c>
      <c r="K916" s="56" t="str">
        <f>IF(基本情報入力シート!AB944="","",基本情報入力シート!AB944)</f>
        <v/>
      </c>
      <c r="L916" s="430" t="str">
        <f>IF(G916="","",VLOOKUP(G916,【参考】数式用!$A$3:$C$46,3,FALSE))</f>
        <v/>
      </c>
      <c r="M916" s="289" t="str">
        <f t="shared" si="73"/>
        <v/>
      </c>
      <c r="N916" s="259"/>
      <c r="O916" s="259"/>
      <c r="P916" s="259"/>
      <c r="Q916" s="213"/>
      <c r="R916" s="58"/>
      <c r="S916" s="683" t="str">
        <f t="shared" si="74"/>
        <v/>
      </c>
      <c r="T916" s="683"/>
      <c r="U916" s="683"/>
      <c r="V916" s="683"/>
      <c r="W916" s="683"/>
      <c r="X916" s="683"/>
      <c r="Y916" s="683"/>
      <c r="Z916" s="683"/>
      <c r="AA916" s="683"/>
      <c r="AB916" s="683"/>
      <c r="AC916" s="683"/>
      <c r="AE916" s="294" t="str">
        <f t="shared" si="75"/>
        <v/>
      </c>
      <c r="AF916" s="294" t="str">
        <f t="shared" si="76"/>
        <v>×</v>
      </c>
      <c r="AG916" s="284" t="e">
        <f>D916&amp;I916&amp;#REF!</f>
        <v>#REF!</v>
      </c>
      <c r="AH916" s="285" t="e">
        <f>IF(#REF!="○", F916, "")</f>
        <v>#REF!</v>
      </c>
    </row>
    <row r="917" spans="1:34" ht="36.75" customHeight="1">
      <c r="A917" s="286">
        <f t="shared" si="77"/>
        <v>907</v>
      </c>
      <c r="B917" s="287" t="str">
        <f>IF(基本情報入力シート!B945="","",基本情報入力シート!B945)</f>
        <v/>
      </c>
      <c r="C917" s="288" t="str">
        <f>IF(基本情報入力シート!L945="","",基本情報入力シート!L945)</f>
        <v/>
      </c>
      <c r="D917" s="288" t="str">
        <f>IF(基本情報入力シート!Q945="","",基本情報入力シート!Q945)</f>
        <v/>
      </c>
      <c r="E917" s="288" t="str">
        <f>IF(基本情報入力シート!V945="","",基本情報入力シート!V945)</f>
        <v/>
      </c>
      <c r="F917" s="288" t="str">
        <f>IF(基本情報入力シート!W945="","",基本情報入力シート!W945)</f>
        <v/>
      </c>
      <c r="G917" s="288" t="str">
        <f>IF(基本情報入力シート!X945="","",基本情報入力シート!X945)</f>
        <v/>
      </c>
      <c r="H917" s="427" t="str">
        <f>IF(基本情報入力シート!Z945="","",基本情報入力シート!Z945)</f>
        <v/>
      </c>
      <c r="I917" s="428" t="str">
        <f>IF(基本情報入力シート!AC945&lt;&gt;"", 基本情報入力シート!AC945, "")</f>
        <v/>
      </c>
      <c r="J917" s="429" t="str">
        <f>IF(基本情報入力シート!AA945="","",基本情報入力シート!AA945)</f>
        <v/>
      </c>
      <c r="K917" s="56" t="str">
        <f>IF(基本情報入力シート!AB945="","",基本情報入力シート!AB945)</f>
        <v/>
      </c>
      <c r="L917" s="430" t="str">
        <f>IF(G917="","",VLOOKUP(G917,【参考】数式用!$A$3:$C$46,3,FALSE))</f>
        <v/>
      </c>
      <c r="M917" s="289" t="str">
        <f t="shared" si="73"/>
        <v/>
      </c>
      <c r="N917" s="259"/>
      <c r="O917" s="259"/>
      <c r="P917" s="259"/>
      <c r="Q917" s="213"/>
      <c r="R917" s="58"/>
      <c r="S917" s="683" t="str">
        <f t="shared" si="74"/>
        <v/>
      </c>
      <c r="T917" s="683"/>
      <c r="U917" s="683"/>
      <c r="V917" s="683"/>
      <c r="W917" s="683"/>
      <c r="X917" s="683"/>
      <c r="Y917" s="683"/>
      <c r="Z917" s="683"/>
      <c r="AA917" s="683"/>
      <c r="AB917" s="683"/>
      <c r="AC917" s="683"/>
      <c r="AE917" s="294" t="str">
        <f t="shared" si="75"/>
        <v/>
      </c>
      <c r="AF917" s="294" t="str">
        <f t="shared" si="76"/>
        <v>×</v>
      </c>
      <c r="AG917" s="284" t="e">
        <f>D917&amp;I917&amp;#REF!</f>
        <v>#REF!</v>
      </c>
      <c r="AH917" s="285" t="e">
        <f>IF(#REF!="○", F917, "")</f>
        <v>#REF!</v>
      </c>
    </row>
    <row r="918" spans="1:34" ht="36.75" customHeight="1">
      <c r="A918" s="286">
        <f t="shared" si="77"/>
        <v>908</v>
      </c>
      <c r="B918" s="287" t="str">
        <f>IF(基本情報入力シート!B946="","",基本情報入力シート!B946)</f>
        <v/>
      </c>
      <c r="C918" s="288" t="str">
        <f>IF(基本情報入力シート!L946="","",基本情報入力シート!L946)</f>
        <v/>
      </c>
      <c r="D918" s="288" t="str">
        <f>IF(基本情報入力シート!Q946="","",基本情報入力シート!Q946)</f>
        <v/>
      </c>
      <c r="E918" s="288" t="str">
        <f>IF(基本情報入力シート!V946="","",基本情報入力シート!V946)</f>
        <v/>
      </c>
      <c r="F918" s="288" t="str">
        <f>IF(基本情報入力シート!W946="","",基本情報入力シート!W946)</f>
        <v/>
      </c>
      <c r="G918" s="288" t="str">
        <f>IF(基本情報入力シート!X946="","",基本情報入力シート!X946)</f>
        <v/>
      </c>
      <c r="H918" s="427" t="str">
        <f>IF(基本情報入力シート!Z946="","",基本情報入力シート!Z946)</f>
        <v/>
      </c>
      <c r="I918" s="428" t="str">
        <f>IF(基本情報入力シート!AC946&lt;&gt;"", 基本情報入力シート!AC946, "")</f>
        <v/>
      </c>
      <c r="J918" s="429" t="str">
        <f>IF(基本情報入力シート!AA946="","",基本情報入力シート!AA946)</f>
        <v/>
      </c>
      <c r="K918" s="56" t="str">
        <f>IF(基本情報入力シート!AB946="","",基本情報入力シート!AB946)</f>
        <v/>
      </c>
      <c r="L918" s="430" t="str">
        <f>IF(G918="","",VLOOKUP(G918,【参考】数式用!$A$3:$C$46,3,FALSE))</f>
        <v/>
      </c>
      <c r="M918" s="289" t="str">
        <f t="shared" si="73"/>
        <v/>
      </c>
      <c r="N918" s="259"/>
      <c r="O918" s="259"/>
      <c r="P918" s="259"/>
      <c r="Q918" s="213"/>
      <c r="R918" s="58"/>
      <c r="S918" s="683" t="str">
        <f t="shared" si="74"/>
        <v/>
      </c>
      <c r="T918" s="683"/>
      <c r="U918" s="683"/>
      <c r="V918" s="683"/>
      <c r="W918" s="683"/>
      <c r="X918" s="683"/>
      <c r="Y918" s="683"/>
      <c r="Z918" s="683"/>
      <c r="AA918" s="683"/>
      <c r="AB918" s="683"/>
      <c r="AC918" s="683"/>
      <c r="AE918" s="294" t="str">
        <f t="shared" si="75"/>
        <v/>
      </c>
      <c r="AF918" s="294" t="str">
        <f t="shared" si="76"/>
        <v>×</v>
      </c>
      <c r="AG918" s="284" t="e">
        <f>D918&amp;I918&amp;#REF!</f>
        <v>#REF!</v>
      </c>
      <c r="AH918" s="285" t="e">
        <f>IF(#REF!="○", F918, "")</f>
        <v>#REF!</v>
      </c>
    </row>
    <row r="919" spans="1:34" ht="36.75" customHeight="1">
      <c r="A919" s="286">
        <f t="shared" si="77"/>
        <v>909</v>
      </c>
      <c r="B919" s="287" t="str">
        <f>IF(基本情報入力シート!B947="","",基本情報入力シート!B947)</f>
        <v/>
      </c>
      <c r="C919" s="288" t="str">
        <f>IF(基本情報入力シート!L947="","",基本情報入力シート!L947)</f>
        <v/>
      </c>
      <c r="D919" s="288" t="str">
        <f>IF(基本情報入力シート!Q947="","",基本情報入力シート!Q947)</f>
        <v/>
      </c>
      <c r="E919" s="288" t="str">
        <f>IF(基本情報入力シート!V947="","",基本情報入力シート!V947)</f>
        <v/>
      </c>
      <c r="F919" s="288" t="str">
        <f>IF(基本情報入力シート!W947="","",基本情報入力シート!W947)</f>
        <v/>
      </c>
      <c r="G919" s="288" t="str">
        <f>IF(基本情報入力シート!X947="","",基本情報入力シート!X947)</f>
        <v/>
      </c>
      <c r="H919" s="427" t="str">
        <f>IF(基本情報入力シート!Z947="","",基本情報入力シート!Z947)</f>
        <v/>
      </c>
      <c r="I919" s="428" t="str">
        <f>IF(基本情報入力シート!AC947&lt;&gt;"", 基本情報入力シート!AC947, "")</f>
        <v/>
      </c>
      <c r="J919" s="429" t="str">
        <f>IF(基本情報入力シート!AA947="","",基本情報入力シート!AA947)</f>
        <v/>
      </c>
      <c r="K919" s="56" t="str">
        <f>IF(基本情報入力シート!AB947="","",基本情報入力シート!AB947)</f>
        <v/>
      </c>
      <c r="L919" s="430" t="str">
        <f>IF(G919="","",VLOOKUP(G919,【参考】数式用!$A$3:$C$46,3,FALSE))</f>
        <v/>
      </c>
      <c r="M919" s="289" t="str">
        <f t="shared" si="73"/>
        <v/>
      </c>
      <c r="N919" s="259"/>
      <c r="O919" s="259"/>
      <c r="P919" s="259"/>
      <c r="Q919" s="213"/>
      <c r="R919" s="58"/>
      <c r="S919" s="683" t="str">
        <f t="shared" si="74"/>
        <v/>
      </c>
      <c r="T919" s="683"/>
      <c r="U919" s="683"/>
      <c r="V919" s="683"/>
      <c r="W919" s="683"/>
      <c r="X919" s="683"/>
      <c r="Y919" s="683"/>
      <c r="Z919" s="683"/>
      <c r="AA919" s="683"/>
      <c r="AB919" s="683"/>
      <c r="AC919" s="683"/>
      <c r="AE919" s="294" t="str">
        <f t="shared" si="75"/>
        <v/>
      </c>
      <c r="AF919" s="294" t="str">
        <f t="shared" si="76"/>
        <v>×</v>
      </c>
      <c r="AG919" s="284" t="e">
        <f>D919&amp;I919&amp;#REF!</f>
        <v>#REF!</v>
      </c>
      <c r="AH919" s="285" t="e">
        <f>IF(#REF!="○", F919, "")</f>
        <v>#REF!</v>
      </c>
    </row>
    <row r="920" spans="1:34" ht="36.75" customHeight="1">
      <c r="A920" s="286">
        <f t="shared" si="77"/>
        <v>910</v>
      </c>
      <c r="B920" s="287" t="str">
        <f>IF(基本情報入力シート!B948="","",基本情報入力シート!B948)</f>
        <v/>
      </c>
      <c r="C920" s="288" t="str">
        <f>IF(基本情報入力シート!L948="","",基本情報入力シート!L948)</f>
        <v/>
      </c>
      <c r="D920" s="288" t="str">
        <f>IF(基本情報入力シート!Q948="","",基本情報入力シート!Q948)</f>
        <v/>
      </c>
      <c r="E920" s="288" t="str">
        <f>IF(基本情報入力シート!V948="","",基本情報入力シート!V948)</f>
        <v/>
      </c>
      <c r="F920" s="288" t="str">
        <f>IF(基本情報入力シート!W948="","",基本情報入力シート!W948)</f>
        <v/>
      </c>
      <c r="G920" s="288" t="str">
        <f>IF(基本情報入力シート!X948="","",基本情報入力シート!X948)</f>
        <v/>
      </c>
      <c r="H920" s="427" t="str">
        <f>IF(基本情報入力シート!Z948="","",基本情報入力シート!Z948)</f>
        <v/>
      </c>
      <c r="I920" s="428" t="str">
        <f>IF(基本情報入力シート!AC948&lt;&gt;"", 基本情報入力シート!AC948, "")</f>
        <v/>
      </c>
      <c r="J920" s="429" t="str">
        <f>IF(基本情報入力シート!AA948="","",基本情報入力シート!AA948)</f>
        <v/>
      </c>
      <c r="K920" s="56" t="str">
        <f>IF(基本情報入力シート!AB948="","",基本情報入力シート!AB948)</f>
        <v/>
      </c>
      <c r="L920" s="430" t="str">
        <f>IF(G920="","",VLOOKUP(G920,【参考】数式用!$A$3:$C$46,3,FALSE))</f>
        <v/>
      </c>
      <c r="M920" s="289" t="str">
        <f t="shared" si="73"/>
        <v/>
      </c>
      <c r="N920" s="259"/>
      <c r="O920" s="259"/>
      <c r="P920" s="259"/>
      <c r="Q920" s="213"/>
      <c r="R920" s="58"/>
      <c r="S920" s="683" t="str">
        <f t="shared" si="74"/>
        <v/>
      </c>
      <c r="T920" s="683"/>
      <c r="U920" s="683"/>
      <c r="V920" s="683"/>
      <c r="W920" s="683"/>
      <c r="X920" s="683"/>
      <c r="Y920" s="683"/>
      <c r="Z920" s="683"/>
      <c r="AA920" s="683"/>
      <c r="AB920" s="683"/>
      <c r="AC920" s="683"/>
      <c r="AE920" s="294" t="str">
        <f t="shared" si="75"/>
        <v/>
      </c>
      <c r="AF920" s="294" t="str">
        <f t="shared" si="76"/>
        <v>×</v>
      </c>
      <c r="AG920" s="284" t="e">
        <f>D920&amp;I920&amp;#REF!</f>
        <v>#REF!</v>
      </c>
      <c r="AH920" s="285" t="e">
        <f>IF(#REF!="○", F920, "")</f>
        <v>#REF!</v>
      </c>
    </row>
    <row r="921" spans="1:34" ht="36.75" customHeight="1">
      <c r="A921" s="286">
        <f t="shared" si="77"/>
        <v>911</v>
      </c>
      <c r="B921" s="287" t="str">
        <f>IF(基本情報入力シート!B949="","",基本情報入力シート!B949)</f>
        <v/>
      </c>
      <c r="C921" s="288" t="str">
        <f>IF(基本情報入力シート!L949="","",基本情報入力シート!L949)</f>
        <v/>
      </c>
      <c r="D921" s="288" t="str">
        <f>IF(基本情報入力シート!Q949="","",基本情報入力シート!Q949)</f>
        <v/>
      </c>
      <c r="E921" s="288" t="str">
        <f>IF(基本情報入力シート!V949="","",基本情報入力シート!V949)</f>
        <v/>
      </c>
      <c r="F921" s="288" t="str">
        <f>IF(基本情報入力シート!W949="","",基本情報入力シート!W949)</f>
        <v/>
      </c>
      <c r="G921" s="288" t="str">
        <f>IF(基本情報入力シート!X949="","",基本情報入力シート!X949)</f>
        <v/>
      </c>
      <c r="H921" s="427" t="str">
        <f>IF(基本情報入力シート!Z949="","",基本情報入力シート!Z949)</f>
        <v/>
      </c>
      <c r="I921" s="428" t="str">
        <f>IF(基本情報入力シート!AC949&lt;&gt;"", 基本情報入力シート!AC949, "")</f>
        <v/>
      </c>
      <c r="J921" s="429" t="str">
        <f>IF(基本情報入力シート!AA949="","",基本情報入力シート!AA949)</f>
        <v/>
      </c>
      <c r="K921" s="56" t="str">
        <f>IF(基本情報入力シート!AB949="","",基本情報入力シート!AB949)</f>
        <v/>
      </c>
      <c r="L921" s="430" t="str">
        <f>IF(G921="","",VLOOKUP(G921,【参考】数式用!$A$3:$C$46,3,FALSE))</f>
        <v/>
      </c>
      <c r="M921" s="289" t="str">
        <f t="shared" si="73"/>
        <v/>
      </c>
      <c r="N921" s="259"/>
      <c r="O921" s="259"/>
      <c r="P921" s="259"/>
      <c r="Q921" s="213"/>
      <c r="R921" s="58"/>
      <c r="S921" s="683" t="str">
        <f t="shared" si="74"/>
        <v/>
      </c>
      <c r="T921" s="683"/>
      <c r="U921" s="683"/>
      <c r="V921" s="683"/>
      <c r="W921" s="683"/>
      <c r="X921" s="683"/>
      <c r="Y921" s="683"/>
      <c r="Z921" s="683"/>
      <c r="AA921" s="683"/>
      <c r="AB921" s="683"/>
      <c r="AC921" s="683"/>
      <c r="AE921" s="294" t="str">
        <f t="shared" si="75"/>
        <v/>
      </c>
      <c r="AF921" s="294" t="str">
        <f t="shared" si="76"/>
        <v>×</v>
      </c>
      <c r="AG921" s="284" t="e">
        <f>D921&amp;I921&amp;#REF!</f>
        <v>#REF!</v>
      </c>
      <c r="AH921" s="285" t="e">
        <f>IF(#REF!="○", F921, "")</f>
        <v>#REF!</v>
      </c>
    </row>
    <row r="922" spans="1:34" ht="36.75" customHeight="1">
      <c r="A922" s="286">
        <f t="shared" si="77"/>
        <v>912</v>
      </c>
      <c r="B922" s="287" t="str">
        <f>IF(基本情報入力シート!B950="","",基本情報入力シート!B950)</f>
        <v/>
      </c>
      <c r="C922" s="288" t="str">
        <f>IF(基本情報入力シート!L950="","",基本情報入力シート!L950)</f>
        <v/>
      </c>
      <c r="D922" s="288" t="str">
        <f>IF(基本情報入力シート!Q950="","",基本情報入力シート!Q950)</f>
        <v/>
      </c>
      <c r="E922" s="288" t="str">
        <f>IF(基本情報入力シート!V950="","",基本情報入力シート!V950)</f>
        <v/>
      </c>
      <c r="F922" s="288" t="str">
        <f>IF(基本情報入力シート!W950="","",基本情報入力シート!W950)</f>
        <v/>
      </c>
      <c r="G922" s="288" t="str">
        <f>IF(基本情報入力シート!X950="","",基本情報入力シート!X950)</f>
        <v/>
      </c>
      <c r="H922" s="427" t="str">
        <f>IF(基本情報入力シート!Z950="","",基本情報入力シート!Z950)</f>
        <v/>
      </c>
      <c r="I922" s="428" t="str">
        <f>IF(基本情報入力シート!AC950&lt;&gt;"", 基本情報入力シート!AC950, "")</f>
        <v/>
      </c>
      <c r="J922" s="429" t="str">
        <f>IF(基本情報入力シート!AA950="","",基本情報入力シート!AA950)</f>
        <v/>
      </c>
      <c r="K922" s="56" t="str">
        <f>IF(基本情報入力シート!AB950="","",基本情報入力シート!AB950)</f>
        <v/>
      </c>
      <c r="L922" s="430" t="str">
        <f>IF(G922="","",VLOOKUP(G922,【参考】数式用!$A$3:$C$46,3,FALSE))</f>
        <v/>
      </c>
      <c r="M922" s="289" t="str">
        <f t="shared" si="73"/>
        <v/>
      </c>
      <c r="N922" s="259"/>
      <c r="O922" s="259"/>
      <c r="P922" s="259"/>
      <c r="Q922" s="213"/>
      <c r="R922" s="58"/>
      <c r="S922" s="683" t="str">
        <f t="shared" si="74"/>
        <v/>
      </c>
      <c r="T922" s="683"/>
      <c r="U922" s="683"/>
      <c r="V922" s="683"/>
      <c r="W922" s="683"/>
      <c r="X922" s="683"/>
      <c r="Y922" s="683"/>
      <c r="Z922" s="683"/>
      <c r="AA922" s="683"/>
      <c r="AB922" s="683"/>
      <c r="AC922" s="683"/>
      <c r="AE922" s="294" t="str">
        <f t="shared" si="75"/>
        <v/>
      </c>
      <c r="AF922" s="294" t="str">
        <f t="shared" si="76"/>
        <v>×</v>
      </c>
      <c r="AG922" s="284" t="e">
        <f>D922&amp;I922&amp;#REF!</f>
        <v>#REF!</v>
      </c>
      <c r="AH922" s="285" t="e">
        <f>IF(#REF!="○", F922, "")</f>
        <v>#REF!</v>
      </c>
    </row>
    <row r="923" spans="1:34" ht="36.75" customHeight="1">
      <c r="A923" s="286">
        <f t="shared" si="77"/>
        <v>913</v>
      </c>
      <c r="B923" s="287" t="str">
        <f>IF(基本情報入力シート!B951="","",基本情報入力シート!B951)</f>
        <v/>
      </c>
      <c r="C923" s="288" t="str">
        <f>IF(基本情報入力シート!L951="","",基本情報入力シート!L951)</f>
        <v/>
      </c>
      <c r="D923" s="288" t="str">
        <f>IF(基本情報入力シート!Q951="","",基本情報入力シート!Q951)</f>
        <v/>
      </c>
      <c r="E923" s="288" t="str">
        <f>IF(基本情報入力シート!V951="","",基本情報入力シート!V951)</f>
        <v/>
      </c>
      <c r="F923" s="288" t="str">
        <f>IF(基本情報入力シート!W951="","",基本情報入力シート!W951)</f>
        <v/>
      </c>
      <c r="G923" s="288" t="str">
        <f>IF(基本情報入力シート!X951="","",基本情報入力シート!X951)</f>
        <v/>
      </c>
      <c r="H923" s="427" t="str">
        <f>IF(基本情報入力シート!Z951="","",基本情報入力シート!Z951)</f>
        <v/>
      </c>
      <c r="I923" s="428" t="str">
        <f>IF(基本情報入力シート!AC951&lt;&gt;"", 基本情報入力シート!AC951, "")</f>
        <v/>
      </c>
      <c r="J923" s="429" t="str">
        <f>IF(基本情報入力シート!AA951="","",基本情報入力シート!AA951)</f>
        <v/>
      </c>
      <c r="K923" s="56" t="str">
        <f>IF(基本情報入力シート!AB951="","",基本情報入力シート!AB951)</f>
        <v/>
      </c>
      <c r="L923" s="430" t="str">
        <f>IF(G923="","",VLOOKUP(G923,【参考】数式用!$A$3:$C$46,3,FALSE))</f>
        <v/>
      </c>
      <c r="M923" s="289" t="str">
        <f t="shared" si="73"/>
        <v/>
      </c>
      <c r="N923" s="259"/>
      <c r="O923" s="259"/>
      <c r="P923" s="259"/>
      <c r="Q923" s="213"/>
      <c r="R923" s="58"/>
      <c r="S923" s="683" t="str">
        <f t="shared" si="74"/>
        <v/>
      </c>
      <c r="T923" s="683"/>
      <c r="U923" s="683"/>
      <c r="V923" s="683"/>
      <c r="W923" s="683"/>
      <c r="X923" s="683"/>
      <c r="Y923" s="683"/>
      <c r="Z923" s="683"/>
      <c r="AA923" s="683"/>
      <c r="AB923" s="683"/>
      <c r="AC923" s="683"/>
      <c r="AE923" s="294" t="str">
        <f t="shared" si="75"/>
        <v/>
      </c>
      <c r="AF923" s="294" t="str">
        <f t="shared" si="76"/>
        <v>×</v>
      </c>
      <c r="AG923" s="284" t="e">
        <f>D923&amp;I923&amp;#REF!</f>
        <v>#REF!</v>
      </c>
      <c r="AH923" s="285" t="e">
        <f>IF(#REF!="○", F923, "")</f>
        <v>#REF!</v>
      </c>
    </row>
    <row r="924" spans="1:34" ht="36.75" customHeight="1">
      <c r="A924" s="286">
        <f t="shared" si="77"/>
        <v>914</v>
      </c>
      <c r="B924" s="287" t="str">
        <f>IF(基本情報入力シート!B952="","",基本情報入力シート!B952)</f>
        <v/>
      </c>
      <c r="C924" s="288" t="str">
        <f>IF(基本情報入力シート!L952="","",基本情報入力シート!L952)</f>
        <v/>
      </c>
      <c r="D924" s="288" t="str">
        <f>IF(基本情報入力シート!Q952="","",基本情報入力シート!Q952)</f>
        <v/>
      </c>
      <c r="E924" s="288" t="str">
        <f>IF(基本情報入力シート!V952="","",基本情報入力シート!V952)</f>
        <v/>
      </c>
      <c r="F924" s="288" t="str">
        <f>IF(基本情報入力シート!W952="","",基本情報入力シート!W952)</f>
        <v/>
      </c>
      <c r="G924" s="288" t="str">
        <f>IF(基本情報入力シート!X952="","",基本情報入力シート!X952)</f>
        <v/>
      </c>
      <c r="H924" s="427" t="str">
        <f>IF(基本情報入力シート!Z952="","",基本情報入力シート!Z952)</f>
        <v/>
      </c>
      <c r="I924" s="428" t="str">
        <f>IF(基本情報入力シート!AC952&lt;&gt;"", 基本情報入力シート!AC952, "")</f>
        <v/>
      </c>
      <c r="J924" s="429" t="str">
        <f>IF(基本情報入力シート!AA952="","",基本情報入力シート!AA952)</f>
        <v/>
      </c>
      <c r="K924" s="56" t="str">
        <f>IF(基本情報入力シート!AB952="","",基本情報入力シート!AB952)</f>
        <v/>
      </c>
      <c r="L924" s="430" t="str">
        <f>IF(G924="","",VLOOKUP(G924,【参考】数式用!$A$3:$C$46,3,FALSE))</f>
        <v/>
      </c>
      <c r="M924" s="289" t="str">
        <f t="shared" si="73"/>
        <v/>
      </c>
      <c r="N924" s="259"/>
      <c r="O924" s="259"/>
      <c r="P924" s="259"/>
      <c r="Q924" s="213"/>
      <c r="R924" s="58"/>
      <c r="S924" s="683" t="str">
        <f t="shared" si="74"/>
        <v/>
      </c>
      <c r="T924" s="683"/>
      <c r="U924" s="683"/>
      <c r="V924" s="683"/>
      <c r="W924" s="683"/>
      <c r="X924" s="683"/>
      <c r="Y924" s="683"/>
      <c r="Z924" s="683"/>
      <c r="AA924" s="683"/>
      <c r="AB924" s="683"/>
      <c r="AC924" s="683"/>
      <c r="AE924" s="294" t="str">
        <f t="shared" si="75"/>
        <v/>
      </c>
      <c r="AF924" s="294" t="str">
        <f t="shared" si="76"/>
        <v>×</v>
      </c>
      <c r="AG924" s="284" t="e">
        <f>D924&amp;I924&amp;#REF!</f>
        <v>#REF!</v>
      </c>
      <c r="AH924" s="285" t="e">
        <f>IF(#REF!="○", F924, "")</f>
        <v>#REF!</v>
      </c>
    </row>
    <row r="925" spans="1:34" ht="36.75" customHeight="1">
      <c r="A925" s="286">
        <f t="shared" si="77"/>
        <v>915</v>
      </c>
      <c r="B925" s="287" t="str">
        <f>IF(基本情報入力シート!B953="","",基本情報入力シート!B953)</f>
        <v/>
      </c>
      <c r="C925" s="288" t="str">
        <f>IF(基本情報入力シート!L953="","",基本情報入力シート!L953)</f>
        <v/>
      </c>
      <c r="D925" s="288" t="str">
        <f>IF(基本情報入力シート!Q953="","",基本情報入力シート!Q953)</f>
        <v/>
      </c>
      <c r="E925" s="288" t="str">
        <f>IF(基本情報入力シート!V953="","",基本情報入力シート!V953)</f>
        <v/>
      </c>
      <c r="F925" s="288" t="str">
        <f>IF(基本情報入力シート!W953="","",基本情報入力シート!W953)</f>
        <v/>
      </c>
      <c r="G925" s="288" t="str">
        <f>IF(基本情報入力シート!X953="","",基本情報入力シート!X953)</f>
        <v/>
      </c>
      <c r="H925" s="427" t="str">
        <f>IF(基本情報入力シート!Z953="","",基本情報入力シート!Z953)</f>
        <v/>
      </c>
      <c r="I925" s="428" t="str">
        <f>IF(基本情報入力シート!AC953&lt;&gt;"", 基本情報入力シート!AC953, "")</f>
        <v/>
      </c>
      <c r="J925" s="429" t="str">
        <f>IF(基本情報入力シート!AA953="","",基本情報入力シート!AA953)</f>
        <v/>
      </c>
      <c r="K925" s="56" t="str">
        <f>IF(基本情報入力シート!AB953="","",基本情報入力シート!AB953)</f>
        <v/>
      </c>
      <c r="L925" s="430" t="str">
        <f>IF(G925="","",VLOOKUP(G925,【参考】数式用!$A$3:$C$46,3,FALSE))</f>
        <v/>
      </c>
      <c r="M925" s="289" t="str">
        <f t="shared" si="73"/>
        <v/>
      </c>
      <c r="N925" s="259"/>
      <c r="O925" s="259"/>
      <c r="P925" s="259"/>
      <c r="Q925" s="213"/>
      <c r="R925" s="58"/>
      <c r="S925" s="683" t="str">
        <f t="shared" si="74"/>
        <v/>
      </c>
      <c r="T925" s="683"/>
      <c r="U925" s="683"/>
      <c r="V925" s="683"/>
      <c r="W925" s="683"/>
      <c r="X925" s="683"/>
      <c r="Y925" s="683"/>
      <c r="Z925" s="683"/>
      <c r="AA925" s="683"/>
      <c r="AB925" s="683"/>
      <c r="AC925" s="683"/>
      <c r="AE925" s="294" t="str">
        <f t="shared" si="75"/>
        <v/>
      </c>
      <c r="AF925" s="294" t="str">
        <f t="shared" si="76"/>
        <v>×</v>
      </c>
      <c r="AG925" s="284" t="e">
        <f>D925&amp;I925&amp;#REF!</f>
        <v>#REF!</v>
      </c>
      <c r="AH925" s="285" t="e">
        <f>IF(#REF!="○", F925, "")</f>
        <v>#REF!</v>
      </c>
    </row>
    <row r="926" spans="1:34" ht="36.75" customHeight="1">
      <c r="A926" s="286">
        <f t="shared" si="77"/>
        <v>916</v>
      </c>
      <c r="B926" s="287" t="str">
        <f>IF(基本情報入力シート!B954="","",基本情報入力シート!B954)</f>
        <v/>
      </c>
      <c r="C926" s="288" t="str">
        <f>IF(基本情報入力シート!L954="","",基本情報入力シート!L954)</f>
        <v/>
      </c>
      <c r="D926" s="288" t="str">
        <f>IF(基本情報入力シート!Q954="","",基本情報入力シート!Q954)</f>
        <v/>
      </c>
      <c r="E926" s="288" t="str">
        <f>IF(基本情報入力シート!V954="","",基本情報入力シート!V954)</f>
        <v/>
      </c>
      <c r="F926" s="288" t="str">
        <f>IF(基本情報入力シート!W954="","",基本情報入力シート!W954)</f>
        <v/>
      </c>
      <c r="G926" s="288" t="str">
        <f>IF(基本情報入力シート!X954="","",基本情報入力シート!X954)</f>
        <v/>
      </c>
      <c r="H926" s="427" t="str">
        <f>IF(基本情報入力シート!Z954="","",基本情報入力シート!Z954)</f>
        <v/>
      </c>
      <c r="I926" s="428" t="str">
        <f>IF(基本情報入力シート!AC954&lt;&gt;"", 基本情報入力シート!AC954, "")</f>
        <v/>
      </c>
      <c r="J926" s="429" t="str">
        <f>IF(基本情報入力シート!AA954="","",基本情報入力シート!AA954)</f>
        <v/>
      </c>
      <c r="K926" s="56" t="str">
        <f>IF(基本情報入力シート!AB954="","",基本情報入力シート!AB954)</f>
        <v/>
      </c>
      <c r="L926" s="430" t="str">
        <f>IF(G926="","",VLOOKUP(G926,【参考】数式用!$A$3:$C$46,3,FALSE))</f>
        <v/>
      </c>
      <c r="M926" s="289" t="str">
        <f t="shared" si="73"/>
        <v/>
      </c>
      <c r="N926" s="259"/>
      <c r="O926" s="259"/>
      <c r="P926" s="259"/>
      <c r="Q926" s="213"/>
      <c r="R926" s="58"/>
      <c r="S926" s="683" t="str">
        <f t="shared" si="74"/>
        <v/>
      </c>
      <c r="T926" s="683"/>
      <c r="U926" s="683"/>
      <c r="V926" s="683"/>
      <c r="W926" s="683"/>
      <c r="X926" s="683"/>
      <c r="Y926" s="683"/>
      <c r="Z926" s="683"/>
      <c r="AA926" s="683"/>
      <c r="AB926" s="683"/>
      <c r="AC926" s="683"/>
      <c r="AE926" s="294" t="str">
        <f t="shared" si="75"/>
        <v/>
      </c>
      <c r="AF926" s="294" t="str">
        <f t="shared" si="76"/>
        <v>×</v>
      </c>
      <c r="AG926" s="284" t="e">
        <f>D926&amp;I926&amp;#REF!</f>
        <v>#REF!</v>
      </c>
      <c r="AH926" s="285" t="e">
        <f>IF(#REF!="○", F926, "")</f>
        <v>#REF!</v>
      </c>
    </row>
    <row r="927" spans="1:34" ht="36.75" customHeight="1">
      <c r="A927" s="286">
        <f t="shared" si="77"/>
        <v>917</v>
      </c>
      <c r="B927" s="287" t="str">
        <f>IF(基本情報入力シート!B955="","",基本情報入力シート!B955)</f>
        <v/>
      </c>
      <c r="C927" s="288" t="str">
        <f>IF(基本情報入力シート!L955="","",基本情報入力シート!L955)</f>
        <v/>
      </c>
      <c r="D927" s="288" t="str">
        <f>IF(基本情報入力シート!Q955="","",基本情報入力シート!Q955)</f>
        <v/>
      </c>
      <c r="E927" s="288" t="str">
        <f>IF(基本情報入力シート!V955="","",基本情報入力シート!V955)</f>
        <v/>
      </c>
      <c r="F927" s="288" t="str">
        <f>IF(基本情報入力シート!W955="","",基本情報入力シート!W955)</f>
        <v/>
      </c>
      <c r="G927" s="288" t="str">
        <f>IF(基本情報入力シート!X955="","",基本情報入力シート!X955)</f>
        <v/>
      </c>
      <c r="H927" s="427" t="str">
        <f>IF(基本情報入力シート!Z955="","",基本情報入力シート!Z955)</f>
        <v/>
      </c>
      <c r="I927" s="428" t="str">
        <f>IF(基本情報入力シート!AC955&lt;&gt;"", 基本情報入力シート!AC955, "")</f>
        <v/>
      </c>
      <c r="J927" s="429" t="str">
        <f>IF(基本情報入力シート!AA955="","",基本情報入力シート!AA955)</f>
        <v/>
      </c>
      <c r="K927" s="56" t="str">
        <f>IF(基本情報入力シート!AB955="","",基本情報入力シート!AB955)</f>
        <v/>
      </c>
      <c r="L927" s="430" t="str">
        <f>IF(G927="","",VLOOKUP(G927,【参考】数式用!$A$3:$C$46,3,FALSE))</f>
        <v/>
      </c>
      <c r="M927" s="289" t="str">
        <f t="shared" si="73"/>
        <v/>
      </c>
      <c r="N927" s="259"/>
      <c r="O927" s="259"/>
      <c r="P927" s="259"/>
      <c r="Q927" s="213"/>
      <c r="R927" s="58"/>
      <c r="S927" s="683" t="str">
        <f t="shared" si="74"/>
        <v/>
      </c>
      <c r="T927" s="683"/>
      <c r="U927" s="683"/>
      <c r="V927" s="683"/>
      <c r="W927" s="683"/>
      <c r="X927" s="683"/>
      <c r="Y927" s="683"/>
      <c r="Z927" s="683"/>
      <c r="AA927" s="683"/>
      <c r="AB927" s="683"/>
      <c r="AC927" s="683"/>
      <c r="AE927" s="294" t="str">
        <f t="shared" si="75"/>
        <v/>
      </c>
      <c r="AF927" s="294" t="str">
        <f t="shared" si="76"/>
        <v>×</v>
      </c>
      <c r="AG927" s="284" t="e">
        <f>D927&amp;I927&amp;#REF!</f>
        <v>#REF!</v>
      </c>
      <c r="AH927" s="285" t="e">
        <f>IF(#REF!="○", F927, "")</f>
        <v>#REF!</v>
      </c>
    </row>
    <row r="928" spans="1:34" ht="36.75" customHeight="1">
      <c r="A928" s="286">
        <f t="shared" si="77"/>
        <v>918</v>
      </c>
      <c r="B928" s="287" t="str">
        <f>IF(基本情報入力シート!B956="","",基本情報入力シート!B956)</f>
        <v/>
      </c>
      <c r="C928" s="288" t="str">
        <f>IF(基本情報入力シート!L956="","",基本情報入力シート!L956)</f>
        <v/>
      </c>
      <c r="D928" s="288" t="str">
        <f>IF(基本情報入力シート!Q956="","",基本情報入力シート!Q956)</f>
        <v/>
      </c>
      <c r="E928" s="288" t="str">
        <f>IF(基本情報入力シート!V956="","",基本情報入力シート!V956)</f>
        <v/>
      </c>
      <c r="F928" s="288" t="str">
        <f>IF(基本情報入力シート!W956="","",基本情報入力シート!W956)</f>
        <v/>
      </c>
      <c r="G928" s="288" t="str">
        <f>IF(基本情報入力シート!X956="","",基本情報入力シート!X956)</f>
        <v/>
      </c>
      <c r="H928" s="427" t="str">
        <f>IF(基本情報入力シート!Z956="","",基本情報入力シート!Z956)</f>
        <v/>
      </c>
      <c r="I928" s="428" t="str">
        <f>IF(基本情報入力シート!AC956&lt;&gt;"", 基本情報入力シート!AC956, "")</f>
        <v/>
      </c>
      <c r="J928" s="429" t="str">
        <f>IF(基本情報入力シート!AA956="","",基本情報入力シート!AA956)</f>
        <v/>
      </c>
      <c r="K928" s="56" t="str">
        <f>IF(基本情報入力シート!AB956="","",基本情報入力シート!AB956)</f>
        <v/>
      </c>
      <c r="L928" s="430" t="str">
        <f>IF(G928="","",VLOOKUP(G928,【参考】数式用!$A$3:$C$46,3,FALSE))</f>
        <v/>
      </c>
      <c r="M928" s="289" t="str">
        <f t="shared" si="73"/>
        <v/>
      </c>
      <c r="N928" s="259"/>
      <c r="O928" s="259"/>
      <c r="P928" s="259"/>
      <c r="Q928" s="213"/>
      <c r="R928" s="58"/>
      <c r="S928" s="683" t="str">
        <f t="shared" si="74"/>
        <v/>
      </c>
      <c r="T928" s="683"/>
      <c r="U928" s="683"/>
      <c r="V928" s="683"/>
      <c r="W928" s="683"/>
      <c r="X928" s="683"/>
      <c r="Y928" s="683"/>
      <c r="Z928" s="683"/>
      <c r="AA928" s="683"/>
      <c r="AB928" s="683"/>
      <c r="AC928" s="683"/>
      <c r="AE928" s="294" t="str">
        <f t="shared" si="75"/>
        <v/>
      </c>
      <c r="AF928" s="294" t="str">
        <f t="shared" si="76"/>
        <v>×</v>
      </c>
      <c r="AG928" s="284" t="e">
        <f>D928&amp;I928&amp;#REF!</f>
        <v>#REF!</v>
      </c>
      <c r="AH928" s="285" t="e">
        <f>IF(#REF!="○", F928, "")</f>
        <v>#REF!</v>
      </c>
    </row>
    <row r="929" spans="1:34" ht="36.75" customHeight="1">
      <c r="A929" s="286">
        <f t="shared" si="77"/>
        <v>919</v>
      </c>
      <c r="B929" s="287" t="str">
        <f>IF(基本情報入力シート!B957="","",基本情報入力シート!B957)</f>
        <v/>
      </c>
      <c r="C929" s="288" t="str">
        <f>IF(基本情報入力シート!L957="","",基本情報入力シート!L957)</f>
        <v/>
      </c>
      <c r="D929" s="288" t="str">
        <f>IF(基本情報入力シート!Q957="","",基本情報入力シート!Q957)</f>
        <v/>
      </c>
      <c r="E929" s="288" t="str">
        <f>IF(基本情報入力シート!V957="","",基本情報入力シート!V957)</f>
        <v/>
      </c>
      <c r="F929" s="288" t="str">
        <f>IF(基本情報入力シート!W957="","",基本情報入力シート!W957)</f>
        <v/>
      </c>
      <c r="G929" s="288" t="str">
        <f>IF(基本情報入力シート!X957="","",基本情報入力シート!X957)</f>
        <v/>
      </c>
      <c r="H929" s="427" t="str">
        <f>IF(基本情報入力シート!Z957="","",基本情報入力シート!Z957)</f>
        <v/>
      </c>
      <c r="I929" s="428" t="str">
        <f>IF(基本情報入力シート!AC957&lt;&gt;"", 基本情報入力シート!AC957, "")</f>
        <v/>
      </c>
      <c r="J929" s="429" t="str">
        <f>IF(基本情報入力シート!AA957="","",基本情報入力シート!AA957)</f>
        <v/>
      </c>
      <c r="K929" s="56" t="str">
        <f>IF(基本情報入力シート!AB957="","",基本情報入力シート!AB957)</f>
        <v/>
      </c>
      <c r="L929" s="430" t="str">
        <f>IF(G929="","",VLOOKUP(G929,【参考】数式用!$A$3:$C$46,3,FALSE))</f>
        <v/>
      </c>
      <c r="M929" s="289" t="str">
        <f t="shared" si="73"/>
        <v/>
      </c>
      <c r="N929" s="259"/>
      <c r="O929" s="259"/>
      <c r="P929" s="259"/>
      <c r="Q929" s="213"/>
      <c r="R929" s="58"/>
      <c r="S929" s="683" t="str">
        <f t="shared" si="74"/>
        <v/>
      </c>
      <c r="T929" s="683"/>
      <c r="U929" s="683"/>
      <c r="V929" s="683"/>
      <c r="W929" s="683"/>
      <c r="X929" s="683"/>
      <c r="Y929" s="683"/>
      <c r="Z929" s="683"/>
      <c r="AA929" s="683"/>
      <c r="AB929" s="683"/>
      <c r="AC929" s="683"/>
      <c r="AE929" s="294" t="str">
        <f t="shared" si="75"/>
        <v/>
      </c>
      <c r="AF929" s="294" t="str">
        <f t="shared" si="76"/>
        <v>×</v>
      </c>
      <c r="AG929" s="284" t="e">
        <f>D929&amp;I929&amp;#REF!</f>
        <v>#REF!</v>
      </c>
      <c r="AH929" s="285" t="e">
        <f>IF(#REF!="○", F929, "")</f>
        <v>#REF!</v>
      </c>
    </row>
    <row r="930" spans="1:34" ht="36.75" customHeight="1">
      <c r="A930" s="286">
        <f t="shared" si="77"/>
        <v>920</v>
      </c>
      <c r="B930" s="287" t="str">
        <f>IF(基本情報入力シート!B958="","",基本情報入力シート!B958)</f>
        <v/>
      </c>
      <c r="C930" s="288" t="str">
        <f>IF(基本情報入力シート!L958="","",基本情報入力シート!L958)</f>
        <v/>
      </c>
      <c r="D930" s="288" t="str">
        <f>IF(基本情報入力シート!Q958="","",基本情報入力シート!Q958)</f>
        <v/>
      </c>
      <c r="E930" s="288" t="str">
        <f>IF(基本情報入力シート!V958="","",基本情報入力シート!V958)</f>
        <v/>
      </c>
      <c r="F930" s="288" t="str">
        <f>IF(基本情報入力シート!W958="","",基本情報入力シート!W958)</f>
        <v/>
      </c>
      <c r="G930" s="288" t="str">
        <f>IF(基本情報入力シート!X958="","",基本情報入力シート!X958)</f>
        <v/>
      </c>
      <c r="H930" s="427" t="str">
        <f>IF(基本情報入力シート!Z958="","",基本情報入力シート!Z958)</f>
        <v/>
      </c>
      <c r="I930" s="428" t="str">
        <f>IF(基本情報入力シート!AC958&lt;&gt;"", 基本情報入力シート!AC958, "")</f>
        <v/>
      </c>
      <c r="J930" s="429" t="str">
        <f>IF(基本情報入力シート!AA958="","",基本情報入力シート!AA958)</f>
        <v/>
      </c>
      <c r="K930" s="56" t="str">
        <f>IF(基本情報入力シート!AB958="","",基本情報入力シート!AB958)</f>
        <v/>
      </c>
      <c r="L930" s="430" t="str">
        <f>IF(G930="","",VLOOKUP(G930,【参考】数式用!$A$3:$C$46,3,FALSE))</f>
        <v/>
      </c>
      <c r="M930" s="289" t="str">
        <f t="shared" si="73"/>
        <v/>
      </c>
      <c r="N930" s="259"/>
      <c r="O930" s="259"/>
      <c r="P930" s="259"/>
      <c r="Q930" s="213"/>
      <c r="R930" s="58"/>
      <c r="S930" s="683" t="str">
        <f t="shared" si="74"/>
        <v/>
      </c>
      <c r="T930" s="683"/>
      <c r="U930" s="683"/>
      <c r="V930" s="683"/>
      <c r="W930" s="683"/>
      <c r="X930" s="683"/>
      <c r="Y930" s="683"/>
      <c r="Z930" s="683"/>
      <c r="AA930" s="683"/>
      <c r="AB930" s="683"/>
      <c r="AC930" s="683"/>
      <c r="AE930" s="294" t="str">
        <f t="shared" si="75"/>
        <v/>
      </c>
      <c r="AF930" s="294" t="str">
        <f t="shared" si="76"/>
        <v>×</v>
      </c>
      <c r="AG930" s="284" t="e">
        <f>D930&amp;I930&amp;#REF!</f>
        <v>#REF!</v>
      </c>
      <c r="AH930" s="285" t="e">
        <f>IF(#REF!="○", F930, "")</f>
        <v>#REF!</v>
      </c>
    </row>
    <row r="931" spans="1:34" ht="36.75" customHeight="1">
      <c r="A931" s="286">
        <f t="shared" si="77"/>
        <v>921</v>
      </c>
      <c r="B931" s="287" t="str">
        <f>IF(基本情報入力シート!B959="","",基本情報入力シート!B959)</f>
        <v/>
      </c>
      <c r="C931" s="288" t="str">
        <f>IF(基本情報入力シート!L959="","",基本情報入力シート!L959)</f>
        <v/>
      </c>
      <c r="D931" s="288" t="str">
        <f>IF(基本情報入力シート!Q959="","",基本情報入力シート!Q959)</f>
        <v/>
      </c>
      <c r="E931" s="288" t="str">
        <f>IF(基本情報入力シート!V959="","",基本情報入力シート!V959)</f>
        <v/>
      </c>
      <c r="F931" s="288" t="str">
        <f>IF(基本情報入力シート!W959="","",基本情報入力シート!W959)</f>
        <v/>
      </c>
      <c r="G931" s="288" t="str">
        <f>IF(基本情報入力シート!X959="","",基本情報入力シート!X959)</f>
        <v/>
      </c>
      <c r="H931" s="427" t="str">
        <f>IF(基本情報入力シート!Z959="","",基本情報入力シート!Z959)</f>
        <v/>
      </c>
      <c r="I931" s="428" t="str">
        <f>IF(基本情報入力シート!AC959&lt;&gt;"", 基本情報入力シート!AC959, "")</f>
        <v/>
      </c>
      <c r="J931" s="429" t="str">
        <f>IF(基本情報入力シート!AA959="","",基本情報入力シート!AA959)</f>
        <v/>
      </c>
      <c r="K931" s="56" t="str">
        <f>IF(基本情報入力シート!AB959="","",基本情報入力シート!AB959)</f>
        <v/>
      </c>
      <c r="L931" s="430" t="str">
        <f>IF(G931="","",VLOOKUP(G931,【参考】数式用!$A$3:$C$46,3,FALSE))</f>
        <v/>
      </c>
      <c r="M931" s="289" t="str">
        <f t="shared" si="73"/>
        <v/>
      </c>
      <c r="N931" s="259"/>
      <c r="O931" s="259"/>
      <c r="P931" s="259"/>
      <c r="Q931" s="213"/>
      <c r="R931" s="58"/>
      <c r="S931" s="683" t="str">
        <f t="shared" si="74"/>
        <v/>
      </c>
      <c r="T931" s="683"/>
      <c r="U931" s="683"/>
      <c r="V931" s="683"/>
      <c r="W931" s="683"/>
      <c r="X931" s="683"/>
      <c r="Y931" s="683"/>
      <c r="Z931" s="683"/>
      <c r="AA931" s="683"/>
      <c r="AB931" s="683"/>
      <c r="AC931" s="683"/>
      <c r="AE931" s="294" t="str">
        <f t="shared" si="75"/>
        <v/>
      </c>
      <c r="AF931" s="294" t="str">
        <f t="shared" si="76"/>
        <v>×</v>
      </c>
      <c r="AG931" s="284" t="e">
        <f>D931&amp;I931&amp;#REF!</f>
        <v>#REF!</v>
      </c>
      <c r="AH931" s="285" t="e">
        <f>IF(#REF!="○", F931, "")</f>
        <v>#REF!</v>
      </c>
    </row>
    <row r="932" spans="1:34" ht="36.75" customHeight="1">
      <c r="A932" s="286">
        <f t="shared" si="77"/>
        <v>922</v>
      </c>
      <c r="B932" s="287" t="str">
        <f>IF(基本情報入力シート!B960="","",基本情報入力シート!B960)</f>
        <v/>
      </c>
      <c r="C932" s="288" t="str">
        <f>IF(基本情報入力シート!L960="","",基本情報入力シート!L960)</f>
        <v/>
      </c>
      <c r="D932" s="288" t="str">
        <f>IF(基本情報入力シート!Q960="","",基本情報入力シート!Q960)</f>
        <v/>
      </c>
      <c r="E932" s="288" t="str">
        <f>IF(基本情報入力シート!V960="","",基本情報入力シート!V960)</f>
        <v/>
      </c>
      <c r="F932" s="288" t="str">
        <f>IF(基本情報入力シート!W960="","",基本情報入力シート!W960)</f>
        <v/>
      </c>
      <c r="G932" s="288" t="str">
        <f>IF(基本情報入力シート!X960="","",基本情報入力シート!X960)</f>
        <v/>
      </c>
      <c r="H932" s="427" t="str">
        <f>IF(基本情報入力シート!Z960="","",基本情報入力シート!Z960)</f>
        <v/>
      </c>
      <c r="I932" s="428" t="str">
        <f>IF(基本情報入力シート!AC960&lt;&gt;"", 基本情報入力シート!AC960, "")</f>
        <v/>
      </c>
      <c r="J932" s="429" t="str">
        <f>IF(基本情報入力シート!AA960="","",基本情報入力シート!AA960)</f>
        <v/>
      </c>
      <c r="K932" s="56" t="str">
        <f>IF(基本情報入力シート!AB960="","",基本情報入力シート!AB960)</f>
        <v/>
      </c>
      <c r="L932" s="430" t="str">
        <f>IF(G932="","",VLOOKUP(G932,【参考】数式用!$A$3:$C$46,3,FALSE))</f>
        <v/>
      </c>
      <c r="M932" s="289" t="str">
        <f t="shared" si="73"/>
        <v/>
      </c>
      <c r="N932" s="259"/>
      <c r="O932" s="259"/>
      <c r="P932" s="259"/>
      <c r="Q932" s="213"/>
      <c r="R932" s="58"/>
      <c r="S932" s="683" t="str">
        <f t="shared" si="74"/>
        <v/>
      </c>
      <c r="T932" s="683"/>
      <c r="U932" s="683"/>
      <c r="V932" s="683"/>
      <c r="W932" s="683"/>
      <c r="X932" s="683"/>
      <c r="Y932" s="683"/>
      <c r="Z932" s="683"/>
      <c r="AA932" s="683"/>
      <c r="AB932" s="683"/>
      <c r="AC932" s="683"/>
      <c r="AE932" s="294" t="str">
        <f t="shared" si="75"/>
        <v/>
      </c>
      <c r="AF932" s="294" t="str">
        <f t="shared" si="76"/>
        <v>×</v>
      </c>
      <c r="AG932" s="284" t="e">
        <f>D932&amp;I932&amp;#REF!</f>
        <v>#REF!</v>
      </c>
      <c r="AH932" s="285" t="e">
        <f>IF(#REF!="○", F932, "")</f>
        <v>#REF!</v>
      </c>
    </row>
    <row r="933" spans="1:34" ht="36.75" customHeight="1">
      <c r="A933" s="286">
        <f t="shared" si="77"/>
        <v>923</v>
      </c>
      <c r="B933" s="287" t="str">
        <f>IF(基本情報入力シート!B961="","",基本情報入力シート!B961)</f>
        <v/>
      </c>
      <c r="C933" s="288" t="str">
        <f>IF(基本情報入力シート!L961="","",基本情報入力シート!L961)</f>
        <v/>
      </c>
      <c r="D933" s="288" t="str">
        <f>IF(基本情報入力シート!Q961="","",基本情報入力シート!Q961)</f>
        <v/>
      </c>
      <c r="E933" s="288" t="str">
        <f>IF(基本情報入力シート!V961="","",基本情報入力シート!V961)</f>
        <v/>
      </c>
      <c r="F933" s="288" t="str">
        <f>IF(基本情報入力シート!W961="","",基本情報入力シート!W961)</f>
        <v/>
      </c>
      <c r="G933" s="288" t="str">
        <f>IF(基本情報入力シート!X961="","",基本情報入力シート!X961)</f>
        <v/>
      </c>
      <c r="H933" s="427" t="str">
        <f>IF(基本情報入力シート!Z961="","",基本情報入力シート!Z961)</f>
        <v/>
      </c>
      <c r="I933" s="428" t="str">
        <f>IF(基本情報入力シート!AC961&lt;&gt;"", 基本情報入力シート!AC961, "")</f>
        <v/>
      </c>
      <c r="J933" s="429" t="str">
        <f>IF(基本情報入力シート!AA961="","",基本情報入力シート!AA961)</f>
        <v/>
      </c>
      <c r="K933" s="56" t="str">
        <f>IF(基本情報入力シート!AB961="","",基本情報入力シート!AB961)</f>
        <v/>
      </c>
      <c r="L933" s="430" t="str">
        <f>IF(G933="","",VLOOKUP(G933,【参考】数式用!$A$3:$C$46,3,FALSE))</f>
        <v/>
      </c>
      <c r="M933" s="289" t="str">
        <f t="shared" si="73"/>
        <v/>
      </c>
      <c r="N933" s="259"/>
      <c r="O933" s="259"/>
      <c r="P933" s="259"/>
      <c r="Q933" s="213"/>
      <c r="R933" s="58"/>
      <c r="S933" s="683" t="str">
        <f t="shared" si="74"/>
        <v/>
      </c>
      <c r="T933" s="683"/>
      <c r="U933" s="683"/>
      <c r="V933" s="683"/>
      <c r="W933" s="683"/>
      <c r="X933" s="683"/>
      <c r="Y933" s="683"/>
      <c r="Z933" s="683"/>
      <c r="AA933" s="683"/>
      <c r="AB933" s="683"/>
      <c r="AC933" s="683"/>
      <c r="AE933" s="294" t="str">
        <f t="shared" si="75"/>
        <v/>
      </c>
      <c r="AF933" s="294" t="str">
        <f t="shared" si="76"/>
        <v>×</v>
      </c>
      <c r="AG933" s="284" t="e">
        <f>D933&amp;I933&amp;#REF!</f>
        <v>#REF!</v>
      </c>
      <c r="AH933" s="285" t="e">
        <f>IF(#REF!="○", F933, "")</f>
        <v>#REF!</v>
      </c>
    </row>
    <row r="934" spans="1:34" ht="36.75" customHeight="1">
      <c r="A934" s="286">
        <f t="shared" si="77"/>
        <v>924</v>
      </c>
      <c r="B934" s="287" t="str">
        <f>IF(基本情報入力シート!B962="","",基本情報入力シート!B962)</f>
        <v/>
      </c>
      <c r="C934" s="288" t="str">
        <f>IF(基本情報入力シート!L962="","",基本情報入力シート!L962)</f>
        <v/>
      </c>
      <c r="D934" s="288" t="str">
        <f>IF(基本情報入力シート!Q962="","",基本情報入力シート!Q962)</f>
        <v/>
      </c>
      <c r="E934" s="288" t="str">
        <f>IF(基本情報入力シート!V962="","",基本情報入力シート!V962)</f>
        <v/>
      </c>
      <c r="F934" s="288" t="str">
        <f>IF(基本情報入力シート!W962="","",基本情報入力シート!W962)</f>
        <v/>
      </c>
      <c r="G934" s="288" t="str">
        <f>IF(基本情報入力シート!X962="","",基本情報入力シート!X962)</f>
        <v/>
      </c>
      <c r="H934" s="427" t="str">
        <f>IF(基本情報入力シート!Z962="","",基本情報入力シート!Z962)</f>
        <v/>
      </c>
      <c r="I934" s="428" t="str">
        <f>IF(基本情報入力シート!AC962&lt;&gt;"", 基本情報入力シート!AC962, "")</f>
        <v/>
      </c>
      <c r="J934" s="429" t="str">
        <f>IF(基本情報入力シート!AA962="","",基本情報入力シート!AA962)</f>
        <v/>
      </c>
      <c r="K934" s="56" t="str">
        <f>IF(基本情報入力シート!AB962="","",基本情報入力シート!AB962)</f>
        <v/>
      </c>
      <c r="L934" s="430" t="str">
        <f>IF(G934="","",VLOOKUP(G934,【参考】数式用!$A$3:$C$46,3,FALSE))</f>
        <v/>
      </c>
      <c r="M934" s="289" t="str">
        <f t="shared" si="73"/>
        <v/>
      </c>
      <c r="N934" s="259"/>
      <c r="O934" s="259"/>
      <c r="P934" s="259"/>
      <c r="Q934" s="213"/>
      <c r="R934" s="58"/>
      <c r="S934" s="683" t="str">
        <f t="shared" si="74"/>
        <v/>
      </c>
      <c r="T934" s="683"/>
      <c r="U934" s="683"/>
      <c r="V934" s="683"/>
      <c r="W934" s="683"/>
      <c r="X934" s="683"/>
      <c r="Y934" s="683"/>
      <c r="Z934" s="683"/>
      <c r="AA934" s="683"/>
      <c r="AB934" s="683"/>
      <c r="AC934" s="683"/>
      <c r="AE934" s="294" t="str">
        <f t="shared" si="75"/>
        <v/>
      </c>
      <c r="AF934" s="294" t="str">
        <f t="shared" si="76"/>
        <v>×</v>
      </c>
      <c r="AG934" s="284" t="e">
        <f>D934&amp;I934&amp;#REF!</f>
        <v>#REF!</v>
      </c>
      <c r="AH934" s="285" t="e">
        <f>IF(#REF!="○", F934, "")</f>
        <v>#REF!</v>
      </c>
    </row>
    <row r="935" spans="1:34" ht="36.75" customHeight="1">
      <c r="A935" s="286">
        <f t="shared" si="77"/>
        <v>925</v>
      </c>
      <c r="B935" s="287" t="str">
        <f>IF(基本情報入力シート!B963="","",基本情報入力シート!B963)</f>
        <v/>
      </c>
      <c r="C935" s="288" t="str">
        <f>IF(基本情報入力シート!L963="","",基本情報入力シート!L963)</f>
        <v/>
      </c>
      <c r="D935" s="288" t="str">
        <f>IF(基本情報入力シート!Q963="","",基本情報入力シート!Q963)</f>
        <v/>
      </c>
      <c r="E935" s="288" t="str">
        <f>IF(基本情報入力シート!V963="","",基本情報入力シート!V963)</f>
        <v/>
      </c>
      <c r="F935" s="288" t="str">
        <f>IF(基本情報入力シート!W963="","",基本情報入力シート!W963)</f>
        <v/>
      </c>
      <c r="G935" s="288" t="str">
        <f>IF(基本情報入力シート!X963="","",基本情報入力シート!X963)</f>
        <v/>
      </c>
      <c r="H935" s="427" t="str">
        <f>IF(基本情報入力シート!Z963="","",基本情報入力シート!Z963)</f>
        <v/>
      </c>
      <c r="I935" s="428" t="str">
        <f>IF(基本情報入力シート!AC963&lt;&gt;"", 基本情報入力シート!AC963, "")</f>
        <v/>
      </c>
      <c r="J935" s="429" t="str">
        <f>IF(基本情報入力シート!AA963="","",基本情報入力シート!AA963)</f>
        <v/>
      </c>
      <c r="K935" s="56" t="str">
        <f>IF(基本情報入力シート!AB963="","",基本情報入力シート!AB963)</f>
        <v/>
      </c>
      <c r="L935" s="430" t="str">
        <f>IF(G935="","",VLOOKUP(G935,【参考】数式用!$A$3:$C$46,3,FALSE))</f>
        <v/>
      </c>
      <c r="M935" s="289" t="str">
        <f t="shared" si="73"/>
        <v/>
      </c>
      <c r="N935" s="259"/>
      <c r="O935" s="259"/>
      <c r="P935" s="259"/>
      <c r="Q935" s="213"/>
      <c r="R935" s="58"/>
      <c r="S935" s="683" t="str">
        <f t="shared" si="74"/>
        <v/>
      </c>
      <c r="T935" s="683"/>
      <c r="U935" s="683"/>
      <c r="V935" s="683"/>
      <c r="W935" s="683"/>
      <c r="X935" s="683"/>
      <c r="Y935" s="683"/>
      <c r="Z935" s="683"/>
      <c r="AA935" s="683"/>
      <c r="AB935" s="683"/>
      <c r="AC935" s="683"/>
      <c r="AE935" s="294" t="str">
        <f t="shared" si="75"/>
        <v/>
      </c>
      <c r="AF935" s="294" t="str">
        <f t="shared" si="76"/>
        <v>×</v>
      </c>
      <c r="AG935" s="284" t="e">
        <f>D935&amp;I935&amp;#REF!</f>
        <v>#REF!</v>
      </c>
      <c r="AH935" s="285" t="e">
        <f>IF(#REF!="○", F935, "")</f>
        <v>#REF!</v>
      </c>
    </row>
    <row r="936" spans="1:34" ht="36.75" customHeight="1">
      <c r="A936" s="286">
        <f t="shared" si="77"/>
        <v>926</v>
      </c>
      <c r="B936" s="287" t="str">
        <f>IF(基本情報入力シート!B964="","",基本情報入力シート!B964)</f>
        <v/>
      </c>
      <c r="C936" s="288" t="str">
        <f>IF(基本情報入力シート!L964="","",基本情報入力シート!L964)</f>
        <v/>
      </c>
      <c r="D936" s="288" t="str">
        <f>IF(基本情報入力シート!Q964="","",基本情報入力シート!Q964)</f>
        <v/>
      </c>
      <c r="E936" s="288" t="str">
        <f>IF(基本情報入力シート!V964="","",基本情報入力シート!V964)</f>
        <v/>
      </c>
      <c r="F936" s="288" t="str">
        <f>IF(基本情報入力シート!W964="","",基本情報入力シート!W964)</f>
        <v/>
      </c>
      <c r="G936" s="288" t="str">
        <f>IF(基本情報入力シート!X964="","",基本情報入力シート!X964)</f>
        <v/>
      </c>
      <c r="H936" s="427" t="str">
        <f>IF(基本情報入力シート!Z964="","",基本情報入力シート!Z964)</f>
        <v/>
      </c>
      <c r="I936" s="428" t="str">
        <f>IF(基本情報入力シート!AC964&lt;&gt;"", 基本情報入力シート!AC964, "")</f>
        <v/>
      </c>
      <c r="J936" s="429" t="str">
        <f>IF(基本情報入力シート!AA964="","",基本情報入力シート!AA964)</f>
        <v/>
      </c>
      <c r="K936" s="56" t="str">
        <f>IF(基本情報入力シート!AB964="","",基本情報入力シート!AB964)</f>
        <v/>
      </c>
      <c r="L936" s="430" t="str">
        <f>IF(G936="","",VLOOKUP(G936,【参考】数式用!$A$3:$C$46,3,FALSE))</f>
        <v/>
      </c>
      <c r="M936" s="289" t="str">
        <f t="shared" si="73"/>
        <v/>
      </c>
      <c r="N936" s="259"/>
      <c r="O936" s="259"/>
      <c r="P936" s="259"/>
      <c r="Q936" s="213"/>
      <c r="R936" s="58"/>
      <c r="S936" s="683" t="str">
        <f t="shared" si="74"/>
        <v/>
      </c>
      <c r="T936" s="683"/>
      <c r="U936" s="683"/>
      <c r="V936" s="683"/>
      <c r="W936" s="683"/>
      <c r="X936" s="683"/>
      <c r="Y936" s="683"/>
      <c r="Z936" s="683"/>
      <c r="AA936" s="683"/>
      <c r="AB936" s="683"/>
      <c r="AC936" s="683"/>
      <c r="AE936" s="294" t="str">
        <f t="shared" si="75"/>
        <v/>
      </c>
      <c r="AF936" s="294" t="str">
        <f t="shared" si="76"/>
        <v>×</v>
      </c>
      <c r="AG936" s="284" t="e">
        <f>D936&amp;I936&amp;#REF!</f>
        <v>#REF!</v>
      </c>
      <c r="AH936" s="285" t="e">
        <f>IF(#REF!="○", F936, "")</f>
        <v>#REF!</v>
      </c>
    </row>
    <row r="937" spans="1:34" ht="36.75" customHeight="1">
      <c r="A937" s="286">
        <f t="shared" si="77"/>
        <v>927</v>
      </c>
      <c r="B937" s="287" t="str">
        <f>IF(基本情報入力シート!B965="","",基本情報入力シート!B965)</f>
        <v/>
      </c>
      <c r="C937" s="288" t="str">
        <f>IF(基本情報入力シート!L965="","",基本情報入力シート!L965)</f>
        <v/>
      </c>
      <c r="D937" s="288" t="str">
        <f>IF(基本情報入力シート!Q965="","",基本情報入力シート!Q965)</f>
        <v/>
      </c>
      <c r="E937" s="288" t="str">
        <f>IF(基本情報入力シート!V965="","",基本情報入力シート!V965)</f>
        <v/>
      </c>
      <c r="F937" s="288" t="str">
        <f>IF(基本情報入力シート!W965="","",基本情報入力シート!W965)</f>
        <v/>
      </c>
      <c r="G937" s="288" t="str">
        <f>IF(基本情報入力シート!X965="","",基本情報入力シート!X965)</f>
        <v/>
      </c>
      <c r="H937" s="427" t="str">
        <f>IF(基本情報入力シート!Z965="","",基本情報入力シート!Z965)</f>
        <v/>
      </c>
      <c r="I937" s="428" t="str">
        <f>IF(基本情報入力シート!AC965&lt;&gt;"", 基本情報入力シート!AC965, "")</f>
        <v/>
      </c>
      <c r="J937" s="429" t="str">
        <f>IF(基本情報入力シート!AA965="","",基本情報入力シート!AA965)</f>
        <v/>
      </c>
      <c r="K937" s="56" t="str">
        <f>IF(基本情報入力シート!AB965="","",基本情報入力シート!AB965)</f>
        <v/>
      </c>
      <c r="L937" s="430" t="str">
        <f>IF(G937="","",VLOOKUP(G937,【参考】数式用!$A$3:$C$46,3,FALSE))</f>
        <v/>
      </c>
      <c r="M937" s="289" t="str">
        <f t="shared" si="73"/>
        <v/>
      </c>
      <c r="N937" s="259"/>
      <c r="O937" s="259"/>
      <c r="P937" s="259"/>
      <c r="Q937" s="213"/>
      <c r="R937" s="58"/>
      <c r="S937" s="683" t="str">
        <f t="shared" si="74"/>
        <v/>
      </c>
      <c r="T937" s="683"/>
      <c r="U937" s="683"/>
      <c r="V937" s="683"/>
      <c r="W937" s="683"/>
      <c r="X937" s="683"/>
      <c r="Y937" s="683"/>
      <c r="Z937" s="683"/>
      <c r="AA937" s="683"/>
      <c r="AB937" s="683"/>
      <c r="AC937" s="683"/>
      <c r="AE937" s="294" t="str">
        <f t="shared" si="75"/>
        <v/>
      </c>
      <c r="AF937" s="294" t="str">
        <f t="shared" si="76"/>
        <v>×</v>
      </c>
      <c r="AG937" s="284" t="e">
        <f>D937&amp;I937&amp;#REF!</f>
        <v>#REF!</v>
      </c>
      <c r="AH937" s="285" t="e">
        <f>IF(#REF!="○", F937, "")</f>
        <v>#REF!</v>
      </c>
    </row>
    <row r="938" spans="1:34" ht="36.75" customHeight="1">
      <c r="A938" s="286">
        <f t="shared" si="77"/>
        <v>928</v>
      </c>
      <c r="B938" s="287" t="str">
        <f>IF(基本情報入力シート!B966="","",基本情報入力シート!B966)</f>
        <v/>
      </c>
      <c r="C938" s="288" t="str">
        <f>IF(基本情報入力シート!L966="","",基本情報入力シート!L966)</f>
        <v/>
      </c>
      <c r="D938" s="288" t="str">
        <f>IF(基本情報入力シート!Q966="","",基本情報入力シート!Q966)</f>
        <v/>
      </c>
      <c r="E938" s="288" t="str">
        <f>IF(基本情報入力シート!V966="","",基本情報入力シート!V966)</f>
        <v/>
      </c>
      <c r="F938" s="288" t="str">
        <f>IF(基本情報入力シート!W966="","",基本情報入力シート!W966)</f>
        <v/>
      </c>
      <c r="G938" s="288" t="str">
        <f>IF(基本情報入力シート!X966="","",基本情報入力シート!X966)</f>
        <v/>
      </c>
      <c r="H938" s="427" t="str">
        <f>IF(基本情報入力シート!Z966="","",基本情報入力シート!Z966)</f>
        <v/>
      </c>
      <c r="I938" s="428" t="str">
        <f>IF(基本情報入力シート!AC966&lt;&gt;"", 基本情報入力シート!AC966, "")</f>
        <v/>
      </c>
      <c r="J938" s="429" t="str">
        <f>IF(基本情報入力シート!AA966="","",基本情報入力シート!AA966)</f>
        <v/>
      </c>
      <c r="K938" s="56" t="str">
        <f>IF(基本情報入力シート!AB966="","",基本情報入力シート!AB966)</f>
        <v/>
      </c>
      <c r="L938" s="430" t="str">
        <f>IF(G938="","",VLOOKUP(G938,【参考】数式用!$A$3:$C$46,3,FALSE))</f>
        <v/>
      </c>
      <c r="M938" s="289" t="str">
        <f t="shared" si="73"/>
        <v/>
      </c>
      <c r="N938" s="259"/>
      <c r="O938" s="259"/>
      <c r="P938" s="259"/>
      <c r="Q938" s="213"/>
      <c r="R938" s="58"/>
      <c r="S938" s="683" t="str">
        <f t="shared" si="74"/>
        <v/>
      </c>
      <c r="T938" s="683"/>
      <c r="U938" s="683"/>
      <c r="V938" s="683"/>
      <c r="W938" s="683"/>
      <c r="X938" s="683"/>
      <c r="Y938" s="683"/>
      <c r="Z938" s="683"/>
      <c r="AA938" s="683"/>
      <c r="AB938" s="683"/>
      <c r="AC938" s="683"/>
      <c r="AE938" s="294" t="str">
        <f t="shared" si="75"/>
        <v/>
      </c>
      <c r="AF938" s="294" t="str">
        <f t="shared" si="76"/>
        <v>×</v>
      </c>
      <c r="AG938" s="284" t="e">
        <f>D938&amp;I938&amp;#REF!</f>
        <v>#REF!</v>
      </c>
      <c r="AH938" s="285" t="e">
        <f>IF(#REF!="○", F938, "")</f>
        <v>#REF!</v>
      </c>
    </row>
    <row r="939" spans="1:34" ht="36.75" customHeight="1">
      <c r="A939" s="286">
        <f t="shared" si="77"/>
        <v>929</v>
      </c>
      <c r="B939" s="287" t="str">
        <f>IF(基本情報入力シート!B967="","",基本情報入力シート!B967)</f>
        <v/>
      </c>
      <c r="C939" s="288" t="str">
        <f>IF(基本情報入力シート!L967="","",基本情報入力シート!L967)</f>
        <v/>
      </c>
      <c r="D939" s="288" t="str">
        <f>IF(基本情報入力シート!Q967="","",基本情報入力シート!Q967)</f>
        <v/>
      </c>
      <c r="E939" s="288" t="str">
        <f>IF(基本情報入力シート!V967="","",基本情報入力シート!V967)</f>
        <v/>
      </c>
      <c r="F939" s="288" t="str">
        <f>IF(基本情報入力シート!W967="","",基本情報入力シート!W967)</f>
        <v/>
      </c>
      <c r="G939" s="288" t="str">
        <f>IF(基本情報入力シート!X967="","",基本情報入力シート!X967)</f>
        <v/>
      </c>
      <c r="H939" s="427" t="str">
        <f>IF(基本情報入力シート!Z967="","",基本情報入力シート!Z967)</f>
        <v/>
      </c>
      <c r="I939" s="428" t="str">
        <f>IF(基本情報入力シート!AC967&lt;&gt;"", 基本情報入力シート!AC967, "")</f>
        <v/>
      </c>
      <c r="J939" s="429" t="str">
        <f>IF(基本情報入力シート!AA967="","",基本情報入力シート!AA967)</f>
        <v/>
      </c>
      <c r="K939" s="56" t="str">
        <f>IF(基本情報入力シート!AB967="","",基本情報入力シート!AB967)</f>
        <v/>
      </c>
      <c r="L939" s="430" t="str">
        <f>IF(G939="","",VLOOKUP(G939,【参考】数式用!$A$3:$C$46,3,FALSE))</f>
        <v/>
      </c>
      <c r="M939" s="289" t="str">
        <f t="shared" si="73"/>
        <v/>
      </c>
      <c r="N939" s="259"/>
      <c r="O939" s="259"/>
      <c r="P939" s="259"/>
      <c r="Q939" s="213"/>
      <c r="R939" s="58"/>
      <c r="S939" s="683" t="str">
        <f t="shared" si="74"/>
        <v/>
      </c>
      <c r="T939" s="683"/>
      <c r="U939" s="683"/>
      <c r="V939" s="683"/>
      <c r="W939" s="683"/>
      <c r="X939" s="683"/>
      <c r="Y939" s="683"/>
      <c r="Z939" s="683"/>
      <c r="AA939" s="683"/>
      <c r="AB939" s="683"/>
      <c r="AC939" s="683"/>
      <c r="AE939" s="294" t="str">
        <f t="shared" si="75"/>
        <v/>
      </c>
      <c r="AF939" s="294" t="str">
        <f t="shared" si="76"/>
        <v>×</v>
      </c>
      <c r="AG939" s="284" t="e">
        <f>D939&amp;I939&amp;#REF!</f>
        <v>#REF!</v>
      </c>
      <c r="AH939" s="285" t="e">
        <f>IF(#REF!="○", F939, "")</f>
        <v>#REF!</v>
      </c>
    </row>
    <row r="940" spans="1:34" ht="36.75" customHeight="1">
      <c r="A940" s="286">
        <f t="shared" si="77"/>
        <v>930</v>
      </c>
      <c r="B940" s="287" t="str">
        <f>IF(基本情報入力シート!B968="","",基本情報入力シート!B968)</f>
        <v/>
      </c>
      <c r="C940" s="288" t="str">
        <f>IF(基本情報入力シート!L968="","",基本情報入力シート!L968)</f>
        <v/>
      </c>
      <c r="D940" s="288" t="str">
        <f>IF(基本情報入力シート!Q968="","",基本情報入力シート!Q968)</f>
        <v/>
      </c>
      <c r="E940" s="288" t="str">
        <f>IF(基本情報入力シート!V968="","",基本情報入力シート!V968)</f>
        <v/>
      </c>
      <c r="F940" s="288" t="str">
        <f>IF(基本情報入力シート!W968="","",基本情報入力シート!W968)</f>
        <v/>
      </c>
      <c r="G940" s="288" t="str">
        <f>IF(基本情報入力シート!X968="","",基本情報入力シート!X968)</f>
        <v/>
      </c>
      <c r="H940" s="427" t="str">
        <f>IF(基本情報入力シート!Z968="","",基本情報入力シート!Z968)</f>
        <v/>
      </c>
      <c r="I940" s="428" t="str">
        <f>IF(基本情報入力シート!AC968&lt;&gt;"", 基本情報入力シート!AC968, "")</f>
        <v/>
      </c>
      <c r="J940" s="429" t="str">
        <f>IF(基本情報入力シート!AA968="","",基本情報入力シート!AA968)</f>
        <v/>
      </c>
      <c r="K940" s="56" t="str">
        <f>IF(基本情報入力シート!AB968="","",基本情報入力シート!AB968)</f>
        <v/>
      </c>
      <c r="L940" s="430" t="str">
        <f>IF(G940="","",VLOOKUP(G940,【参考】数式用!$A$3:$C$46,3,FALSE))</f>
        <v/>
      </c>
      <c r="M940" s="289" t="str">
        <f t="shared" si="73"/>
        <v/>
      </c>
      <c r="N940" s="259"/>
      <c r="O940" s="259"/>
      <c r="P940" s="259"/>
      <c r="Q940" s="213"/>
      <c r="R940" s="58"/>
      <c r="S940" s="683" t="str">
        <f t="shared" si="74"/>
        <v/>
      </c>
      <c r="T940" s="683"/>
      <c r="U940" s="683"/>
      <c r="V940" s="683"/>
      <c r="W940" s="683"/>
      <c r="X940" s="683"/>
      <c r="Y940" s="683"/>
      <c r="Z940" s="683"/>
      <c r="AA940" s="683"/>
      <c r="AB940" s="683"/>
      <c r="AC940" s="683"/>
      <c r="AE940" s="294" t="str">
        <f t="shared" si="75"/>
        <v/>
      </c>
      <c r="AF940" s="294" t="str">
        <f t="shared" si="76"/>
        <v>×</v>
      </c>
      <c r="AG940" s="284" t="e">
        <f>D940&amp;I940&amp;#REF!</f>
        <v>#REF!</v>
      </c>
      <c r="AH940" s="285" t="e">
        <f>IF(#REF!="○", F940, "")</f>
        <v>#REF!</v>
      </c>
    </row>
    <row r="941" spans="1:34" ht="36.75" customHeight="1">
      <c r="A941" s="286">
        <f t="shared" si="77"/>
        <v>931</v>
      </c>
      <c r="B941" s="287" t="str">
        <f>IF(基本情報入力シート!B969="","",基本情報入力シート!B969)</f>
        <v/>
      </c>
      <c r="C941" s="288" t="str">
        <f>IF(基本情報入力シート!L969="","",基本情報入力シート!L969)</f>
        <v/>
      </c>
      <c r="D941" s="288" t="str">
        <f>IF(基本情報入力シート!Q969="","",基本情報入力シート!Q969)</f>
        <v/>
      </c>
      <c r="E941" s="288" t="str">
        <f>IF(基本情報入力シート!V969="","",基本情報入力シート!V969)</f>
        <v/>
      </c>
      <c r="F941" s="288" t="str">
        <f>IF(基本情報入力シート!W969="","",基本情報入力シート!W969)</f>
        <v/>
      </c>
      <c r="G941" s="288" t="str">
        <f>IF(基本情報入力シート!X969="","",基本情報入力シート!X969)</f>
        <v/>
      </c>
      <c r="H941" s="427" t="str">
        <f>IF(基本情報入力シート!Z969="","",基本情報入力シート!Z969)</f>
        <v/>
      </c>
      <c r="I941" s="428" t="str">
        <f>IF(基本情報入力シート!AC969&lt;&gt;"", 基本情報入力シート!AC969, "")</f>
        <v/>
      </c>
      <c r="J941" s="429" t="str">
        <f>IF(基本情報入力シート!AA969="","",基本情報入力シート!AA969)</f>
        <v/>
      </c>
      <c r="K941" s="56" t="str">
        <f>IF(基本情報入力シート!AB969="","",基本情報入力シート!AB969)</f>
        <v/>
      </c>
      <c r="L941" s="430" t="str">
        <f>IF(G941="","",VLOOKUP(G941,【参考】数式用!$A$3:$C$46,3,FALSE))</f>
        <v/>
      </c>
      <c r="M941" s="289" t="str">
        <f t="shared" si="73"/>
        <v/>
      </c>
      <c r="N941" s="259"/>
      <c r="O941" s="259"/>
      <c r="P941" s="259"/>
      <c r="Q941" s="213"/>
      <c r="R941" s="58"/>
      <c r="S941" s="683" t="str">
        <f t="shared" si="74"/>
        <v/>
      </c>
      <c r="T941" s="683"/>
      <c r="U941" s="683"/>
      <c r="V941" s="683"/>
      <c r="W941" s="683"/>
      <c r="X941" s="683"/>
      <c r="Y941" s="683"/>
      <c r="Z941" s="683"/>
      <c r="AA941" s="683"/>
      <c r="AB941" s="683"/>
      <c r="AC941" s="683"/>
      <c r="AE941" s="294" t="str">
        <f t="shared" si="75"/>
        <v/>
      </c>
      <c r="AF941" s="294" t="str">
        <f t="shared" si="76"/>
        <v>×</v>
      </c>
      <c r="AG941" s="284" t="e">
        <f>D941&amp;I941&amp;#REF!</f>
        <v>#REF!</v>
      </c>
      <c r="AH941" s="285" t="e">
        <f>IF(#REF!="○", F941, "")</f>
        <v>#REF!</v>
      </c>
    </row>
    <row r="942" spans="1:34" ht="36.75" customHeight="1">
      <c r="A942" s="286">
        <f t="shared" si="77"/>
        <v>932</v>
      </c>
      <c r="B942" s="287" t="str">
        <f>IF(基本情報入力シート!B970="","",基本情報入力シート!B970)</f>
        <v/>
      </c>
      <c r="C942" s="288" t="str">
        <f>IF(基本情報入力シート!L970="","",基本情報入力シート!L970)</f>
        <v/>
      </c>
      <c r="D942" s="288" t="str">
        <f>IF(基本情報入力シート!Q970="","",基本情報入力シート!Q970)</f>
        <v/>
      </c>
      <c r="E942" s="288" t="str">
        <f>IF(基本情報入力シート!V970="","",基本情報入力シート!V970)</f>
        <v/>
      </c>
      <c r="F942" s="288" t="str">
        <f>IF(基本情報入力シート!W970="","",基本情報入力シート!W970)</f>
        <v/>
      </c>
      <c r="G942" s="288" t="str">
        <f>IF(基本情報入力シート!X970="","",基本情報入力シート!X970)</f>
        <v/>
      </c>
      <c r="H942" s="427" t="str">
        <f>IF(基本情報入力シート!Z970="","",基本情報入力シート!Z970)</f>
        <v/>
      </c>
      <c r="I942" s="428" t="str">
        <f>IF(基本情報入力シート!AC970&lt;&gt;"", 基本情報入力シート!AC970, "")</f>
        <v/>
      </c>
      <c r="J942" s="429" t="str">
        <f>IF(基本情報入力シート!AA970="","",基本情報入力シート!AA970)</f>
        <v/>
      </c>
      <c r="K942" s="56" t="str">
        <f>IF(基本情報入力シート!AB970="","",基本情報入力シート!AB970)</f>
        <v/>
      </c>
      <c r="L942" s="430" t="str">
        <f>IF(G942="","",VLOOKUP(G942,【参考】数式用!$A$3:$C$46,3,FALSE))</f>
        <v/>
      </c>
      <c r="M942" s="289" t="str">
        <f t="shared" si="73"/>
        <v/>
      </c>
      <c r="N942" s="259"/>
      <c r="O942" s="259"/>
      <c r="P942" s="259"/>
      <c r="Q942" s="213"/>
      <c r="R942" s="58"/>
      <c r="S942" s="683" t="str">
        <f t="shared" si="74"/>
        <v/>
      </c>
      <c r="T942" s="683"/>
      <c r="U942" s="683"/>
      <c r="V942" s="683"/>
      <c r="W942" s="683"/>
      <c r="X942" s="683"/>
      <c r="Y942" s="683"/>
      <c r="Z942" s="683"/>
      <c r="AA942" s="683"/>
      <c r="AB942" s="683"/>
      <c r="AC942" s="683"/>
      <c r="AE942" s="294" t="str">
        <f t="shared" si="75"/>
        <v/>
      </c>
      <c r="AF942" s="294" t="str">
        <f t="shared" si="76"/>
        <v>×</v>
      </c>
      <c r="AG942" s="284" t="e">
        <f>D942&amp;I942&amp;#REF!</f>
        <v>#REF!</v>
      </c>
      <c r="AH942" s="285" t="e">
        <f>IF(#REF!="○", F942, "")</f>
        <v>#REF!</v>
      </c>
    </row>
    <row r="943" spans="1:34" ht="36.75" customHeight="1">
      <c r="A943" s="286">
        <f t="shared" si="77"/>
        <v>933</v>
      </c>
      <c r="B943" s="287" t="str">
        <f>IF(基本情報入力シート!B971="","",基本情報入力シート!B971)</f>
        <v/>
      </c>
      <c r="C943" s="288" t="str">
        <f>IF(基本情報入力シート!L971="","",基本情報入力シート!L971)</f>
        <v/>
      </c>
      <c r="D943" s="288" t="str">
        <f>IF(基本情報入力シート!Q971="","",基本情報入力シート!Q971)</f>
        <v/>
      </c>
      <c r="E943" s="288" t="str">
        <f>IF(基本情報入力シート!V971="","",基本情報入力シート!V971)</f>
        <v/>
      </c>
      <c r="F943" s="288" t="str">
        <f>IF(基本情報入力シート!W971="","",基本情報入力シート!W971)</f>
        <v/>
      </c>
      <c r="G943" s="288" t="str">
        <f>IF(基本情報入力シート!X971="","",基本情報入力シート!X971)</f>
        <v/>
      </c>
      <c r="H943" s="427" t="str">
        <f>IF(基本情報入力シート!Z971="","",基本情報入力シート!Z971)</f>
        <v/>
      </c>
      <c r="I943" s="428" t="str">
        <f>IF(基本情報入力シート!AC971&lt;&gt;"", 基本情報入力シート!AC971, "")</f>
        <v/>
      </c>
      <c r="J943" s="429" t="str">
        <f>IF(基本情報入力シート!AA971="","",基本情報入力シート!AA971)</f>
        <v/>
      </c>
      <c r="K943" s="56" t="str">
        <f>IF(基本情報入力シート!AB971="","",基本情報入力シート!AB971)</f>
        <v/>
      </c>
      <c r="L943" s="430" t="str">
        <f>IF(G943="","",VLOOKUP(G943,【参考】数式用!$A$3:$C$46,3,FALSE))</f>
        <v/>
      </c>
      <c r="M943" s="289" t="str">
        <f t="shared" si="73"/>
        <v/>
      </c>
      <c r="N943" s="259"/>
      <c r="O943" s="259"/>
      <c r="P943" s="259"/>
      <c r="Q943" s="213"/>
      <c r="R943" s="58"/>
      <c r="S943" s="683" t="str">
        <f t="shared" si="74"/>
        <v/>
      </c>
      <c r="T943" s="683"/>
      <c r="U943" s="683"/>
      <c r="V943" s="683"/>
      <c r="W943" s="683"/>
      <c r="X943" s="683"/>
      <c r="Y943" s="683"/>
      <c r="Z943" s="683"/>
      <c r="AA943" s="683"/>
      <c r="AB943" s="683"/>
      <c r="AC943" s="683"/>
      <c r="AE943" s="294" t="str">
        <f t="shared" si="75"/>
        <v/>
      </c>
      <c r="AF943" s="294" t="str">
        <f t="shared" si="76"/>
        <v>×</v>
      </c>
      <c r="AG943" s="284" t="e">
        <f>D943&amp;I943&amp;#REF!</f>
        <v>#REF!</v>
      </c>
      <c r="AH943" s="285" t="e">
        <f>IF(#REF!="○", F943, "")</f>
        <v>#REF!</v>
      </c>
    </row>
    <row r="944" spans="1:34" ht="36.75" customHeight="1">
      <c r="A944" s="286">
        <f t="shared" si="77"/>
        <v>934</v>
      </c>
      <c r="B944" s="287" t="str">
        <f>IF(基本情報入力シート!B972="","",基本情報入力シート!B972)</f>
        <v/>
      </c>
      <c r="C944" s="288" t="str">
        <f>IF(基本情報入力シート!L972="","",基本情報入力シート!L972)</f>
        <v/>
      </c>
      <c r="D944" s="288" t="str">
        <f>IF(基本情報入力シート!Q972="","",基本情報入力シート!Q972)</f>
        <v/>
      </c>
      <c r="E944" s="288" t="str">
        <f>IF(基本情報入力シート!V972="","",基本情報入力シート!V972)</f>
        <v/>
      </c>
      <c r="F944" s="288" t="str">
        <f>IF(基本情報入力シート!W972="","",基本情報入力シート!W972)</f>
        <v/>
      </c>
      <c r="G944" s="288" t="str">
        <f>IF(基本情報入力シート!X972="","",基本情報入力シート!X972)</f>
        <v/>
      </c>
      <c r="H944" s="427" t="str">
        <f>IF(基本情報入力シート!Z972="","",基本情報入力シート!Z972)</f>
        <v/>
      </c>
      <c r="I944" s="428" t="str">
        <f>IF(基本情報入力シート!AC972&lt;&gt;"", 基本情報入力シート!AC972, "")</f>
        <v/>
      </c>
      <c r="J944" s="429" t="str">
        <f>IF(基本情報入力シート!AA972="","",基本情報入力シート!AA972)</f>
        <v/>
      </c>
      <c r="K944" s="56" t="str">
        <f>IF(基本情報入力シート!AB972="","",基本情報入力シート!AB972)</f>
        <v/>
      </c>
      <c r="L944" s="430" t="str">
        <f>IF(G944="","",VLOOKUP(G944,【参考】数式用!$A$3:$C$46,3,FALSE))</f>
        <v/>
      </c>
      <c r="M944" s="289" t="str">
        <f t="shared" si="73"/>
        <v/>
      </c>
      <c r="N944" s="259"/>
      <c r="O944" s="259"/>
      <c r="P944" s="259"/>
      <c r="Q944" s="213"/>
      <c r="R944" s="58"/>
      <c r="S944" s="683" t="str">
        <f t="shared" si="74"/>
        <v/>
      </c>
      <c r="T944" s="683"/>
      <c r="U944" s="683"/>
      <c r="V944" s="683"/>
      <c r="W944" s="683"/>
      <c r="X944" s="683"/>
      <c r="Y944" s="683"/>
      <c r="Z944" s="683"/>
      <c r="AA944" s="683"/>
      <c r="AB944" s="683"/>
      <c r="AC944" s="683"/>
      <c r="AE944" s="294" t="str">
        <f t="shared" si="75"/>
        <v/>
      </c>
      <c r="AF944" s="294" t="str">
        <f t="shared" si="76"/>
        <v>×</v>
      </c>
      <c r="AG944" s="284" t="e">
        <f>D944&amp;I944&amp;#REF!</f>
        <v>#REF!</v>
      </c>
      <c r="AH944" s="285" t="e">
        <f>IF(#REF!="○", F944, "")</f>
        <v>#REF!</v>
      </c>
    </row>
    <row r="945" spans="1:34" ht="36.75" customHeight="1">
      <c r="A945" s="286">
        <f t="shared" si="77"/>
        <v>935</v>
      </c>
      <c r="B945" s="287" t="str">
        <f>IF(基本情報入力シート!B973="","",基本情報入力シート!B973)</f>
        <v/>
      </c>
      <c r="C945" s="288" t="str">
        <f>IF(基本情報入力シート!L973="","",基本情報入力シート!L973)</f>
        <v/>
      </c>
      <c r="D945" s="288" t="str">
        <f>IF(基本情報入力シート!Q973="","",基本情報入力シート!Q973)</f>
        <v/>
      </c>
      <c r="E945" s="288" t="str">
        <f>IF(基本情報入力シート!V973="","",基本情報入力シート!V973)</f>
        <v/>
      </c>
      <c r="F945" s="288" t="str">
        <f>IF(基本情報入力シート!W973="","",基本情報入力シート!W973)</f>
        <v/>
      </c>
      <c r="G945" s="288" t="str">
        <f>IF(基本情報入力シート!X973="","",基本情報入力シート!X973)</f>
        <v/>
      </c>
      <c r="H945" s="427" t="str">
        <f>IF(基本情報入力シート!Z973="","",基本情報入力シート!Z973)</f>
        <v/>
      </c>
      <c r="I945" s="428" t="str">
        <f>IF(基本情報入力シート!AC973&lt;&gt;"", 基本情報入力シート!AC973, "")</f>
        <v/>
      </c>
      <c r="J945" s="429" t="str">
        <f>IF(基本情報入力シート!AA973="","",基本情報入力シート!AA973)</f>
        <v/>
      </c>
      <c r="K945" s="56" t="str">
        <f>IF(基本情報入力シート!AB973="","",基本情報入力シート!AB973)</f>
        <v/>
      </c>
      <c r="L945" s="430" t="str">
        <f>IF(G945="","",VLOOKUP(G945,【参考】数式用!$A$3:$C$46,3,FALSE))</f>
        <v/>
      </c>
      <c r="M945" s="289" t="str">
        <f t="shared" ref="M945:M1008" si="78">IFERROR(IF(I945="○",ROUNDDOWN(ROUNDDOWN(J945*K945,0)*L945,0),""), "単価未入力")</f>
        <v/>
      </c>
      <c r="N945" s="259"/>
      <c r="O945" s="259"/>
      <c r="P945" s="259"/>
      <c r="Q945" s="213"/>
      <c r="R945" s="58"/>
      <c r="S945" s="683" t="str">
        <f t="shared" si="74"/>
        <v/>
      </c>
      <c r="T945" s="683"/>
      <c r="U945" s="683"/>
      <c r="V945" s="683"/>
      <c r="W945" s="683"/>
      <c r="X945" s="683"/>
      <c r="Y945" s="683"/>
      <c r="Z945" s="683"/>
      <c r="AA945" s="683"/>
      <c r="AB945" s="683"/>
      <c r="AC945" s="683"/>
      <c r="AE945" s="294" t="str">
        <f t="shared" si="75"/>
        <v/>
      </c>
      <c r="AF945" s="294" t="str">
        <f t="shared" si="76"/>
        <v>×</v>
      </c>
      <c r="AG945" s="284" t="e">
        <f>D945&amp;I945&amp;#REF!</f>
        <v>#REF!</v>
      </c>
      <c r="AH945" s="285" t="e">
        <f>IF(#REF!="○", F945, "")</f>
        <v>#REF!</v>
      </c>
    </row>
    <row r="946" spans="1:34" ht="36.75" customHeight="1">
      <c r="A946" s="286">
        <f t="shared" si="77"/>
        <v>936</v>
      </c>
      <c r="B946" s="287" t="str">
        <f>IF(基本情報入力シート!B974="","",基本情報入力シート!B974)</f>
        <v/>
      </c>
      <c r="C946" s="288" t="str">
        <f>IF(基本情報入力シート!L974="","",基本情報入力シート!L974)</f>
        <v/>
      </c>
      <c r="D946" s="288" t="str">
        <f>IF(基本情報入力シート!Q974="","",基本情報入力シート!Q974)</f>
        <v/>
      </c>
      <c r="E946" s="288" t="str">
        <f>IF(基本情報入力シート!V974="","",基本情報入力シート!V974)</f>
        <v/>
      </c>
      <c r="F946" s="288" t="str">
        <f>IF(基本情報入力シート!W974="","",基本情報入力シート!W974)</f>
        <v/>
      </c>
      <c r="G946" s="288" t="str">
        <f>IF(基本情報入力シート!X974="","",基本情報入力シート!X974)</f>
        <v/>
      </c>
      <c r="H946" s="427" t="str">
        <f>IF(基本情報入力シート!Z974="","",基本情報入力シート!Z974)</f>
        <v/>
      </c>
      <c r="I946" s="428" t="str">
        <f>IF(基本情報入力シート!AC974&lt;&gt;"", 基本情報入力シート!AC974, "")</f>
        <v/>
      </c>
      <c r="J946" s="429" t="str">
        <f>IF(基本情報入力シート!AA974="","",基本情報入力シート!AA974)</f>
        <v/>
      </c>
      <c r="K946" s="56" t="str">
        <f>IF(基本情報入力シート!AB974="","",基本情報入力シート!AB974)</f>
        <v/>
      </c>
      <c r="L946" s="430" t="str">
        <f>IF(G946="","",VLOOKUP(G946,【参考】数式用!$A$3:$C$46,3,FALSE))</f>
        <v/>
      </c>
      <c r="M946" s="289" t="str">
        <f t="shared" si="78"/>
        <v/>
      </c>
      <c r="N946" s="259"/>
      <c r="O946" s="259"/>
      <c r="P946" s="259"/>
      <c r="Q946" s="213"/>
      <c r="R946" s="58"/>
      <c r="S946" s="683" t="str">
        <f t="shared" si="74"/>
        <v/>
      </c>
      <c r="T946" s="683"/>
      <c r="U946" s="683"/>
      <c r="V946" s="683"/>
      <c r="W946" s="683"/>
      <c r="X946" s="683"/>
      <c r="Y946" s="683"/>
      <c r="Z946" s="683"/>
      <c r="AA946" s="683"/>
      <c r="AB946" s="683"/>
      <c r="AC946" s="683"/>
      <c r="AE946" s="294" t="str">
        <f t="shared" si="75"/>
        <v/>
      </c>
      <c r="AF946" s="294" t="str">
        <f t="shared" si="76"/>
        <v>×</v>
      </c>
      <c r="AG946" s="284" t="e">
        <f>D946&amp;I946&amp;#REF!</f>
        <v>#REF!</v>
      </c>
      <c r="AH946" s="285" t="e">
        <f>IF(#REF!="○", F946, "")</f>
        <v>#REF!</v>
      </c>
    </row>
    <row r="947" spans="1:34" ht="36.75" customHeight="1">
      <c r="A947" s="286">
        <f t="shared" si="77"/>
        <v>937</v>
      </c>
      <c r="B947" s="287" t="str">
        <f>IF(基本情報入力シート!B975="","",基本情報入力シート!B975)</f>
        <v/>
      </c>
      <c r="C947" s="288" t="str">
        <f>IF(基本情報入力シート!L975="","",基本情報入力シート!L975)</f>
        <v/>
      </c>
      <c r="D947" s="288" t="str">
        <f>IF(基本情報入力シート!Q975="","",基本情報入力シート!Q975)</f>
        <v/>
      </c>
      <c r="E947" s="288" t="str">
        <f>IF(基本情報入力シート!V975="","",基本情報入力シート!V975)</f>
        <v/>
      </c>
      <c r="F947" s="288" t="str">
        <f>IF(基本情報入力シート!W975="","",基本情報入力シート!W975)</f>
        <v/>
      </c>
      <c r="G947" s="288" t="str">
        <f>IF(基本情報入力シート!X975="","",基本情報入力シート!X975)</f>
        <v/>
      </c>
      <c r="H947" s="427" t="str">
        <f>IF(基本情報入力シート!Z975="","",基本情報入力シート!Z975)</f>
        <v/>
      </c>
      <c r="I947" s="428" t="str">
        <f>IF(基本情報入力シート!AC975&lt;&gt;"", 基本情報入力シート!AC975, "")</f>
        <v/>
      </c>
      <c r="J947" s="429" t="str">
        <f>IF(基本情報入力シート!AA975="","",基本情報入力シート!AA975)</f>
        <v/>
      </c>
      <c r="K947" s="56" t="str">
        <f>IF(基本情報入力シート!AB975="","",基本情報入力シート!AB975)</f>
        <v/>
      </c>
      <c r="L947" s="430" t="str">
        <f>IF(G947="","",VLOOKUP(G947,【参考】数式用!$A$3:$C$46,3,FALSE))</f>
        <v/>
      </c>
      <c r="M947" s="289" t="str">
        <f t="shared" si="78"/>
        <v/>
      </c>
      <c r="N947" s="259"/>
      <c r="O947" s="259"/>
      <c r="P947" s="259"/>
      <c r="Q947" s="213"/>
      <c r="R947" s="58"/>
      <c r="S947" s="683" t="str">
        <f t="shared" si="74"/>
        <v/>
      </c>
      <c r="T947" s="683"/>
      <c r="U947" s="683"/>
      <c r="V947" s="683"/>
      <c r="W947" s="683"/>
      <c r="X947" s="683"/>
      <c r="Y947" s="683"/>
      <c r="Z947" s="683"/>
      <c r="AA947" s="683"/>
      <c r="AB947" s="683"/>
      <c r="AC947" s="683"/>
      <c r="AE947" s="294" t="str">
        <f t="shared" si="75"/>
        <v/>
      </c>
      <c r="AF947" s="294" t="str">
        <f t="shared" si="76"/>
        <v>×</v>
      </c>
      <c r="AG947" s="284" t="e">
        <f>D947&amp;I947&amp;#REF!</f>
        <v>#REF!</v>
      </c>
      <c r="AH947" s="285" t="e">
        <f>IF(#REF!="○", F947, "")</f>
        <v>#REF!</v>
      </c>
    </row>
    <row r="948" spans="1:34" ht="36.75" customHeight="1">
      <c r="A948" s="286">
        <f t="shared" si="77"/>
        <v>938</v>
      </c>
      <c r="B948" s="287" t="str">
        <f>IF(基本情報入力シート!B976="","",基本情報入力シート!B976)</f>
        <v/>
      </c>
      <c r="C948" s="288" t="str">
        <f>IF(基本情報入力シート!L976="","",基本情報入力シート!L976)</f>
        <v/>
      </c>
      <c r="D948" s="288" t="str">
        <f>IF(基本情報入力シート!Q976="","",基本情報入力シート!Q976)</f>
        <v/>
      </c>
      <c r="E948" s="288" t="str">
        <f>IF(基本情報入力シート!V976="","",基本情報入力シート!V976)</f>
        <v/>
      </c>
      <c r="F948" s="288" t="str">
        <f>IF(基本情報入力シート!W976="","",基本情報入力シート!W976)</f>
        <v/>
      </c>
      <c r="G948" s="288" t="str">
        <f>IF(基本情報入力シート!X976="","",基本情報入力シート!X976)</f>
        <v/>
      </c>
      <c r="H948" s="427" t="str">
        <f>IF(基本情報入力シート!Z976="","",基本情報入力シート!Z976)</f>
        <v/>
      </c>
      <c r="I948" s="428" t="str">
        <f>IF(基本情報入力シート!AC976&lt;&gt;"", 基本情報入力シート!AC976, "")</f>
        <v/>
      </c>
      <c r="J948" s="429" t="str">
        <f>IF(基本情報入力シート!AA976="","",基本情報入力シート!AA976)</f>
        <v/>
      </c>
      <c r="K948" s="56" t="str">
        <f>IF(基本情報入力シート!AB976="","",基本情報入力シート!AB976)</f>
        <v/>
      </c>
      <c r="L948" s="430" t="str">
        <f>IF(G948="","",VLOOKUP(G948,【参考】数式用!$A$3:$C$46,3,FALSE))</f>
        <v/>
      </c>
      <c r="M948" s="289" t="str">
        <f t="shared" si="78"/>
        <v/>
      </c>
      <c r="N948" s="259"/>
      <c r="O948" s="259"/>
      <c r="P948" s="259"/>
      <c r="Q948" s="213"/>
      <c r="R948" s="58"/>
      <c r="S948" s="683" t="str">
        <f t="shared" si="74"/>
        <v/>
      </c>
      <c r="T948" s="683"/>
      <c r="U948" s="683"/>
      <c r="V948" s="683"/>
      <c r="W948" s="683"/>
      <c r="X948" s="683"/>
      <c r="Y948" s="683"/>
      <c r="Z948" s="683"/>
      <c r="AA948" s="683"/>
      <c r="AB948" s="683"/>
      <c r="AC948" s="683"/>
      <c r="AE948" s="294" t="str">
        <f t="shared" si="75"/>
        <v/>
      </c>
      <c r="AF948" s="294" t="str">
        <f t="shared" si="76"/>
        <v>×</v>
      </c>
      <c r="AG948" s="284" t="e">
        <f>D948&amp;I948&amp;#REF!</f>
        <v>#REF!</v>
      </c>
      <c r="AH948" s="285" t="e">
        <f>IF(#REF!="○", F948, "")</f>
        <v>#REF!</v>
      </c>
    </row>
    <row r="949" spans="1:34" ht="36.75" customHeight="1">
      <c r="A949" s="286">
        <f t="shared" si="77"/>
        <v>939</v>
      </c>
      <c r="B949" s="287" t="str">
        <f>IF(基本情報入力シート!B977="","",基本情報入力シート!B977)</f>
        <v/>
      </c>
      <c r="C949" s="288" t="str">
        <f>IF(基本情報入力シート!L977="","",基本情報入力シート!L977)</f>
        <v/>
      </c>
      <c r="D949" s="288" t="str">
        <f>IF(基本情報入力シート!Q977="","",基本情報入力シート!Q977)</f>
        <v/>
      </c>
      <c r="E949" s="288" t="str">
        <f>IF(基本情報入力シート!V977="","",基本情報入力シート!V977)</f>
        <v/>
      </c>
      <c r="F949" s="288" t="str">
        <f>IF(基本情報入力シート!W977="","",基本情報入力シート!W977)</f>
        <v/>
      </c>
      <c r="G949" s="288" t="str">
        <f>IF(基本情報入力シート!X977="","",基本情報入力シート!X977)</f>
        <v/>
      </c>
      <c r="H949" s="427" t="str">
        <f>IF(基本情報入力シート!Z977="","",基本情報入力シート!Z977)</f>
        <v/>
      </c>
      <c r="I949" s="428" t="str">
        <f>IF(基本情報入力シート!AC977&lt;&gt;"", 基本情報入力シート!AC977, "")</f>
        <v/>
      </c>
      <c r="J949" s="429" t="str">
        <f>IF(基本情報入力シート!AA977="","",基本情報入力シート!AA977)</f>
        <v/>
      </c>
      <c r="K949" s="56" t="str">
        <f>IF(基本情報入力シート!AB977="","",基本情報入力シート!AB977)</f>
        <v/>
      </c>
      <c r="L949" s="430" t="str">
        <f>IF(G949="","",VLOOKUP(G949,【参考】数式用!$A$3:$C$46,3,FALSE))</f>
        <v/>
      </c>
      <c r="M949" s="289" t="str">
        <f t="shared" si="78"/>
        <v/>
      </c>
      <c r="N949" s="259"/>
      <c r="O949" s="259"/>
      <c r="P949" s="259"/>
      <c r="Q949" s="213"/>
      <c r="R949" s="58"/>
      <c r="S949" s="683" t="str">
        <f t="shared" si="74"/>
        <v/>
      </c>
      <c r="T949" s="683"/>
      <c r="U949" s="683"/>
      <c r="V949" s="683"/>
      <c r="W949" s="683"/>
      <c r="X949" s="683"/>
      <c r="Y949" s="683"/>
      <c r="Z949" s="683"/>
      <c r="AA949" s="683"/>
      <c r="AB949" s="683"/>
      <c r="AC949" s="683"/>
      <c r="AE949" s="294" t="str">
        <f t="shared" si="75"/>
        <v/>
      </c>
      <c r="AF949" s="294" t="str">
        <f t="shared" si="76"/>
        <v>×</v>
      </c>
      <c r="AG949" s="284" t="e">
        <f>D949&amp;I949&amp;#REF!</f>
        <v>#REF!</v>
      </c>
      <c r="AH949" s="285" t="e">
        <f>IF(#REF!="○", F949, "")</f>
        <v>#REF!</v>
      </c>
    </row>
    <row r="950" spans="1:34" ht="36.75" customHeight="1">
      <c r="A950" s="286">
        <f t="shared" si="77"/>
        <v>940</v>
      </c>
      <c r="B950" s="287" t="str">
        <f>IF(基本情報入力シート!B978="","",基本情報入力シート!B978)</f>
        <v/>
      </c>
      <c r="C950" s="288" t="str">
        <f>IF(基本情報入力シート!L978="","",基本情報入力シート!L978)</f>
        <v/>
      </c>
      <c r="D950" s="288" t="str">
        <f>IF(基本情報入力シート!Q978="","",基本情報入力シート!Q978)</f>
        <v/>
      </c>
      <c r="E950" s="288" t="str">
        <f>IF(基本情報入力シート!V978="","",基本情報入力シート!V978)</f>
        <v/>
      </c>
      <c r="F950" s="288" t="str">
        <f>IF(基本情報入力シート!W978="","",基本情報入力シート!W978)</f>
        <v/>
      </c>
      <c r="G950" s="288" t="str">
        <f>IF(基本情報入力シート!X978="","",基本情報入力シート!X978)</f>
        <v/>
      </c>
      <c r="H950" s="427" t="str">
        <f>IF(基本情報入力シート!Z978="","",基本情報入力シート!Z978)</f>
        <v/>
      </c>
      <c r="I950" s="428" t="str">
        <f>IF(基本情報入力シート!AC978&lt;&gt;"", 基本情報入力シート!AC978, "")</f>
        <v/>
      </c>
      <c r="J950" s="429" t="str">
        <f>IF(基本情報入力シート!AA978="","",基本情報入力シート!AA978)</f>
        <v/>
      </c>
      <c r="K950" s="56" t="str">
        <f>IF(基本情報入力シート!AB978="","",基本情報入力シート!AB978)</f>
        <v/>
      </c>
      <c r="L950" s="430" t="str">
        <f>IF(G950="","",VLOOKUP(G950,【参考】数式用!$A$3:$C$46,3,FALSE))</f>
        <v/>
      </c>
      <c r="M950" s="289" t="str">
        <f t="shared" si="78"/>
        <v/>
      </c>
      <c r="N950" s="259"/>
      <c r="O950" s="259"/>
      <c r="P950" s="259"/>
      <c r="Q950" s="213"/>
      <c r="R950" s="58"/>
      <c r="S950" s="683" t="str">
        <f t="shared" si="74"/>
        <v/>
      </c>
      <c r="T950" s="683"/>
      <c r="U950" s="683"/>
      <c r="V950" s="683"/>
      <c r="W950" s="683"/>
      <c r="X950" s="683"/>
      <c r="Y950" s="683"/>
      <c r="Z950" s="683"/>
      <c r="AA950" s="683"/>
      <c r="AB950" s="683"/>
      <c r="AC950" s="683"/>
      <c r="AE950" s="294" t="str">
        <f t="shared" si="75"/>
        <v/>
      </c>
      <c r="AF950" s="294" t="str">
        <f t="shared" si="76"/>
        <v>×</v>
      </c>
      <c r="AG950" s="284" t="e">
        <f>D950&amp;I950&amp;#REF!</f>
        <v>#REF!</v>
      </c>
      <c r="AH950" s="285" t="e">
        <f>IF(#REF!="○", F950, "")</f>
        <v>#REF!</v>
      </c>
    </row>
    <row r="951" spans="1:34" ht="36.75" customHeight="1">
      <c r="A951" s="286">
        <f t="shared" si="77"/>
        <v>941</v>
      </c>
      <c r="B951" s="287" t="str">
        <f>IF(基本情報入力シート!B979="","",基本情報入力シート!B979)</f>
        <v/>
      </c>
      <c r="C951" s="288" t="str">
        <f>IF(基本情報入力シート!L979="","",基本情報入力シート!L979)</f>
        <v/>
      </c>
      <c r="D951" s="288" t="str">
        <f>IF(基本情報入力シート!Q979="","",基本情報入力シート!Q979)</f>
        <v/>
      </c>
      <c r="E951" s="288" t="str">
        <f>IF(基本情報入力シート!V979="","",基本情報入力シート!V979)</f>
        <v/>
      </c>
      <c r="F951" s="288" t="str">
        <f>IF(基本情報入力シート!W979="","",基本情報入力シート!W979)</f>
        <v/>
      </c>
      <c r="G951" s="288" t="str">
        <f>IF(基本情報入力シート!X979="","",基本情報入力シート!X979)</f>
        <v/>
      </c>
      <c r="H951" s="427" t="str">
        <f>IF(基本情報入力シート!Z979="","",基本情報入力シート!Z979)</f>
        <v/>
      </c>
      <c r="I951" s="428" t="str">
        <f>IF(基本情報入力シート!AC979&lt;&gt;"", 基本情報入力シート!AC979, "")</f>
        <v/>
      </c>
      <c r="J951" s="429" t="str">
        <f>IF(基本情報入力シート!AA979="","",基本情報入力シート!AA979)</f>
        <v/>
      </c>
      <c r="K951" s="56" t="str">
        <f>IF(基本情報入力シート!AB979="","",基本情報入力シート!AB979)</f>
        <v/>
      </c>
      <c r="L951" s="430" t="str">
        <f>IF(G951="","",VLOOKUP(G951,【参考】数式用!$A$3:$C$46,3,FALSE))</f>
        <v/>
      </c>
      <c r="M951" s="289" t="str">
        <f t="shared" si="78"/>
        <v/>
      </c>
      <c r="N951" s="259"/>
      <c r="O951" s="259"/>
      <c r="P951" s="259"/>
      <c r="Q951" s="213"/>
      <c r="R951" s="58"/>
      <c r="S951" s="683" t="str">
        <f t="shared" si="74"/>
        <v/>
      </c>
      <c r="T951" s="683"/>
      <c r="U951" s="683"/>
      <c r="V951" s="683"/>
      <c r="W951" s="683"/>
      <c r="X951" s="683"/>
      <c r="Y951" s="683"/>
      <c r="Z951" s="683"/>
      <c r="AA951" s="683"/>
      <c r="AB951" s="683"/>
      <c r="AC951" s="683"/>
      <c r="AE951" s="294" t="str">
        <f t="shared" si="75"/>
        <v/>
      </c>
      <c r="AF951" s="294" t="str">
        <f t="shared" si="76"/>
        <v>×</v>
      </c>
      <c r="AG951" s="284" t="e">
        <f>D951&amp;I951&amp;#REF!</f>
        <v>#REF!</v>
      </c>
      <c r="AH951" s="285" t="e">
        <f>IF(#REF!="○", F951, "")</f>
        <v>#REF!</v>
      </c>
    </row>
    <row r="952" spans="1:34" ht="36.75" customHeight="1">
      <c r="A952" s="286">
        <f t="shared" si="77"/>
        <v>942</v>
      </c>
      <c r="B952" s="287" t="str">
        <f>IF(基本情報入力シート!B980="","",基本情報入力シート!B980)</f>
        <v/>
      </c>
      <c r="C952" s="288" t="str">
        <f>IF(基本情報入力シート!L980="","",基本情報入力シート!L980)</f>
        <v/>
      </c>
      <c r="D952" s="288" t="str">
        <f>IF(基本情報入力シート!Q980="","",基本情報入力シート!Q980)</f>
        <v/>
      </c>
      <c r="E952" s="288" t="str">
        <f>IF(基本情報入力シート!V980="","",基本情報入力シート!V980)</f>
        <v/>
      </c>
      <c r="F952" s="288" t="str">
        <f>IF(基本情報入力シート!W980="","",基本情報入力シート!W980)</f>
        <v/>
      </c>
      <c r="G952" s="288" t="str">
        <f>IF(基本情報入力シート!X980="","",基本情報入力シート!X980)</f>
        <v/>
      </c>
      <c r="H952" s="427" t="str">
        <f>IF(基本情報入力シート!Z980="","",基本情報入力シート!Z980)</f>
        <v/>
      </c>
      <c r="I952" s="428" t="str">
        <f>IF(基本情報入力シート!AC980&lt;&gt;"", 基本情報入力シート!AC980, "")</f>
        <v/>
      </c>
      <c r="J952" s="429" t="str">
        <f>IF(基本情報入力シート!AA980="","",基本情報入力シート!AA980)</f>
        <v/>
      </c>
      <c r="K952" s="56" t="str">
        <f>IF(基本情報入力シート!AB980="","",基本情報入力シート!AB980)</f>
        <v/>
      </c>
      <c r="L952" s="430" t="str">
        <f>IF(G952="","",VLOOKUP(G952,【参考】数式用!$A$3:$C$46,3,FALSE))</f>
        <v/>
      </c>
      <c r="M952" s="289" t="str">
        <f t="shared" si="78"/>
        <v/>
      </c>
      <c r="N952" s="259"/>
      <c r="O952" s="259"/>
      <c r="P952" s="259"/>
      <c r="Q952" s="213"/>
      <c r="R952" s="58"/>
      <c r="S952" s="683" t="str">
        <f t="shared" si="74"/>
        <v/>
      </c>
      <c r="T952" s="683"/>
      <c r="U952" s="683"/>
      <c r="V952" s="683"/>
      <c r="W952" s="683"/>
      <c r="X952" s="683"/>
      <c r="Y952" s="683"/>
      <c r="Z952" s="683"/>
      <c r="AA952" s="683"/>
      <c r="AB952" s="683"/>
      <c r="AC952" s="683"/>
      <c r="AE952" s="294" t="str">
        <f t="shared" si="75"/>
        <v/>
      </c>
      <c r="AF952" s="294" t="str">
        <f t="shared" si="76"/>
        <v>×</v>
      </c>
      <c r="AG952" s="284" t="e">
        <f>D952&amp;I952&amp;#REF!</f>
        <v>#REF!</v>
      </c>
      <c r="AH952" s="285" t="e">
        <f>IF(#REF!="○", F952, "")</f>
        <v>#REF!</v>
      </c>
    </row>
    <row r="953" spans="1:34" ht="36.75" customHeight="1">
      <c r="A953" s="286">
        <f t="shared" si="77"/>
        <v>943</v>
      </c>
      <c r="B953" s="287" t="str">
        <f>IF(基本情報入力シート!B981="","",基本情報入力シート!B981)</f>
        <v/>
      </c>
      <c r="C953" s="288" t="str">
        <f>IF(基本情報入力シート!L981="","",基本情報入力シート!L981)</f>
        <v/>
      </c>
      <c r="D953" s="288" t="str">
        <f>IF(基本情報入力シート!Q981="","",基本情報入力シート!Q981)</f>
        <v/>
      </c>
      <c r="E953" s="288" t="str">
        <f>IF(基本情報入力シート!V981="","",基本情報入力シート!V981)</f>
        <v/>
      </c>
      <c r="F953" s="288" t="str">
        <f>IF(基本情報入力シート!W981="","",基本情報入力シート!W981)</f>
        <v/>
      </c>
      <c r="G953" s="288" t="str">
        <f>IF(基本情報入力シート!X981="","",基本情報入力シート!X981)</f>
        <v/>
      </c>
      <c r="H953" s="427" t="str">
        <f>IF(基本情報入力シート!Z981="","",基本情報入力シート!Z981)</f>
        <v/>
      </c>
      <c r="I953" s="428" t="str">
        <f>IF(基本情報入力シート!AC981&lt;&gt;"", 基本情報入力シート!AC981, "")</f>
        <v/>
      </c>
      <c r="J953" s="429" t="str">
        <f>IF(基本情報入力シート!AA981="","",基本情報入力シート!AA981)</f>
        <v/>
      </c>
      <c r="K953" s="56" t="str">
        <f>IF(基本情報入力シート!AB981="","",基本情報入力シート!AB981)</f>
        <v/>
      </c>
      <c r="L953" s="430" t="str">
        <f>IF(G953="","",VLOOKUP(G953,【参考】数式用!$A$3:$C$46,3,FALSE))</f>
        <v/>
      </c>
      <c r="M953" s="289" t="str">
        <f t="shared" si="78"/>
        <v/>
      </c>
      <c r="N953" s="259"/>
      <c r="O953" s="259"/>
      <c r="P953" s="259"/>
      <c r="Q953" s="213"/>
      <c r="R953" s="58"/>
      <c r="S953" s="683" t="str">
        <f t="shared" si="74"/>
        <v/>
      </c>
      <c r="T953" s="683"/>
      <c r="U953" s="683"/>
      <c r="V953" s="683"/>
      <c r="W953" s="683"/>
      <c r="X953" s="683"/>
      <c r="Y953" s="683"/>
      <c r="Z953" s="683"/>
      <c r="AA953" s="683"/>
      <c r="AB953" s="683"/>
      <c r="AC953" s="683"/>
      <c r="AE953" s="294" t="str">
        <f t="shared" si="75"/>
        <v/>
      </c>
      <c r="AF953" s="294" t="str">
        <f t="shared" si="76"/>
        <v>×</v>
      </c>
      <c r="AG953" s="284" t="e">
        <f>D953&amp;I953&amp;#REF!</f>
        <v>#REF!</v>
      </c>
      <c r="AH953" s="285" t="e">
        <f>IF(#REF!="○", F953, "")</f>
        <v>#REF!</v>
      </c>
    </row>
    <row r="954" spans="1:34" ht="36.75" customHeight="1">
      <c r="A954" s="286">
        <f t="shared" si="77"/>
        <v>944</v>
      </c>
      <c r="B954" s="287" t="str">
        <f>IF(基本情報入力シート!B982="","",基本情報入力シート!B982)</f>
        <v/>
      </c>
      <c r="C954" s="288" t="str">
        <f>IF(基本情報入力シート!L982="","",基本情報入力シート!L982)</f>
        <v/>
      </c>
      <c r="D954" s="288" t="str">
        <f>IF(基本情報入力シート!Q982="","",基本情報入力シート!Q982)</f>
        <v/>
      </c>
      <c r="E954" s="288" t="str">
        <f>IF(基本情報入力シート!V982="","",基本情報入力シート!V982)</f>
        <v/>
      </c>
      <c r="F954" s="288" t="str">
        <f>IF(基本情報入力シート!W982="","",基本情報入力シート!W982)</f>
        <v/>
      </c>
      <c r="G954" s="288" t="str">
        <f>IF(基本情報入力シート!X982="","",基本情報入力シート!X982)</f>
        <v/>
      </c>
      <c r="H954" s="427" t="str">
        <f>IF(基本情報入力シート!Z982="","",基本情報入力シート!Z982)</f>
        <v/>
      </c>
      <c r="I954" s="428" t="str">
        <f>IF(基本情報入力シート!AC982&lt;&gt;"", 基本情報入力シート!AC982, "")</f>
        <v/>
      </c>
      <c r="J954" s="429" t="str">
        <f>IF(基本情報入力シート!AA982="","",基本情報入力シート!AA982)</f>
        <v/>
      </c>
      <c r="K954" s="56" t="str">
        <f>IF(基本情報入力シート!AB982="","",基本情報入力シート!AB982)</f>
        <v/>
      </c>
      <c r="L954" s="430" t="str">
        <f>IF(G954="","",VLOOKUP(G954,【参考】数式用!$A$3:$C$46,3,FALSE))</f>
        <v/>
      </c>
      <c r="M954" s="289" t="str">
        <f t="shared" si="78"/>
        <v/>
      </c>
      <c r="N954" s="259"/>
      <c r="O954" s="259"/>
      <c r="P954" s="259"/>
      <c r="Q954" s="213"/>
      <c r="R954" s="58"/>
      <c r="S954" s="683" t="str">
        <f t="shared" si="74"/>
        <v/>
      </c>
      <c r="T954" s="683"/>
      <c r="U954" s="683"/>
      <c r="V954" s="683"/>
      <c r="W954" s="683"/>
      <c r="X954" s="683"/>
      <c r="Y954" s="683"/>
      <c r="Z954" s="683"/>
      <c r="AA954" s="683"/>
      <c r="AB954" s="683"/>
      <c r="AC954" s="683"/>
      <c r="AE954" s="294" t="str">
        <f t="shared" si="75"/>
        <v/>
      </c>
      <c r="AF954" s="294" t="str">
        <f t="shared" si="76"/>
        <v>×</v>
      </c>
      <c r="AG954" s="284" t="e">
        <f>D954&amp;I954&amp;#REF!</f>
        <v>#REF!</v>
      </c>
      <c r="AH954" s="285" t="e">
        <f>IF(#REF!="○", F954, "")</f>
        <v>#REF!</v>
      </c>
    </row>
    <row r="955" spans="1:34" ht="36.75" customHeight="1">
      <c r="A955" s="286">
        <f t="shared" si="77"/>
        <v>945</v>
      </c>
      <c r="B955" s="287" t="str">
        <f>IF(基本情報入力シート!B983="","",基本情報入力シート!B983)</f>
        <v/>
      </c>
      <c r="C955" s="288" t="str">
        <f>IF(基本情報入力シート!L983="","",基本情報入力シート!L983)</f>
        <v/>
      </c>
      <c r="D955" s="288" t="str">
        <f>IF(基本情報入力シート!Q983="","",基本情報入力シート!Q983)</f>
        <v/>
      </c>
      <c r="E955" s="288" t="str">
        <f>IF(基本情報入力シート!V983="","",基本情報入力シート!V983)</f>
        <v/>
      </c>
      <c r="F955" s="288" t="str">
        <f>IF(基本情報入力シート!W983="","",基本情報入力シート!W983)</f>
        <v/>
      </c>
      <c r="G955" s="288" t="str">
        <f>IF(基本情報入力シート!X983="","",基本情報入力シート!X983)</f>
        <v/>
      </c>
      <c r="H955" s="427" t="str">
        <f>IF(基本情報入力シート!Z983="","",基本情報入力シート!Z983)</f>
        <v/>
      </c>
      <c r="I955" s="428" t="str">
        <f>IF(基本情報入力シート!AC983&lt;&gt;"", 基本情報入力シート!AC983, "")</f>
        <v/>
      </c>
      <c r="J955" s="429" t="str">
        <f>IF(基本情報入力シート!AA983="","",基本情報入力シート!AA983)</f>
        <v/>
      </c>
      <c r="K955" s="56" t="str">
        <f>IF(基本情報入力シート!AB983="","",基本情報入力シート!AB983)</f>
        <v/>
      </c>
      <c r="L955" s="430" t="str">
        <f>IF(G955="","",VLOOKUP(G955,【参考】数式用!$A$3:$C$46,3,FALSE))</f>
        <v/>
      </c>
      <c r="M955" s="289" t="str">
        <f t="shared" si="78"/>
        <v/>
      </c>
      <c r="N955" s="259"/>
      <c r="O955" s="259"/>
      <c r="P955" s="259"/>
      <c r="Q955" s="213"/>
      <c r="R955" s="58"/>
      <c r="S955" s="683" t="str">
        <f t="shared" si="74"/>
        <v/>
      </c>
      <c r="T955" s="683"/>
      <c r="U955" s="683"/>
      <c r="V955" s="683"/>
      <c r="W955" s="683"/>
      <c r="X955" s="683"/>
      <c r="Y955" s="683"/>
      <c r="Z955" s="683"/>
      <c r="AA955" s="683"/>
      <c r="AB955" s="683"/>
      <c r="AC955" s="683"/>
      <c r="AE955" s="294" t="str">
        <f t="shared" si="75"/>
        <v/>
      </c>
      <c r="AF955" s="294" t="str">
        <f t="shared" si="76"/>
        <v>×</v>
      </c>
      <c r="AG955" s="284" t="e">
        <f>D955&amp;I955&amp;#REF!</f>
        <v>#REF!</v>
      </c>
      <c r="AH955" s="285" t="e">
        <f>IF(#REF!="○", F955, "")</f>
        <v>#REF!</v>
      </c>
    </row>
    <row r="956" spans="1:34" ht="36.75" customHeight="1">
      <c r="A956" s="286">
        <f t="shared" si="77"/>
        <v>946</v>
      </c>
      <c r="B956" s="287" t="str">
        <f>IF(基本情報入力シート!B984="","",基本情報入力シート!B984)</f>
        <v/>
      </c>
      <c r="C956" s="288" t="str">
        <f>IF(基本情報入力シート!L984="","",基本情報入力シート!L984)</f>
        <v/>
      </c>
      <c r="D956" s="288" t="str">
        <f>IF(基本情報入力シート!Q984="","",基本情報入力シート!Q984)</f>
        <v/>
      </c>
      <c r="E956" s="288" t="str">
        <f>IF(基本情報入力シート!V984="","",基本情報入力シート!V984)</f>
        <v/>
      </c>
      <c r="F956" s="288" t="str">
        <f>IF(基本情報入力シート!W984="","",基本情報入力シート!W984)</f>
        <v/>
      </c>
      <c r="G956" s="288" t="str">
        <f>IF(基本情報入力シート!X984="","",基本情報入力シート!X984)</f>
        <v/>
      </c>
      <c r="H956" s="427" t="str">
        <f>IF(基本情報入力シート!Z984="","",基本情報入力シート!Z984)</f>
        <v/>
      </c>
      <c r="I956" s="428" t="str">
        <f>IF(基本情報入力シート!AC984&lt;&gt;"", 基本情報入力シート!AC984, "")</f>
        <v/>
      </c>
      <c r="J956" s="429" t="str">
        <f>IF(基本情報入力シート!AA984="","",基本情報入力シート!AA984)</f>
        <v/>
      </c>
      <c r="K956" s="56" t="str">
        <f>IF(基本情報入力シート!AB984="","",基本情報入力シート!AB984)</f>
        <v/>
      </c>
      <c r="L956" s="430" t="str">
        <f>IF(G956="","",VLOOKUP(G956,【参考】数式用!$A$3:$C$46,3,FALSE))</f>
        <v/>
      </c>
      <c r="M956" s="289" t="str">
        <f t="shared" si="78"/>
        <v/>
      </c>
      <c r="N956" s="259"/>
      <c r="O956" s="259"/>
      <c r="P956" s="259"/>
      <c r="Q956" s="213"/>
      <c r="R956" s="58"/>
      <c r="S956" s="683" t="str">
        <f t="shared" si="74"/>
        <v/>
      </c>
      <c r="T956" s="683"/>
      <c r="U956" s="683"/>
      <c r="V956" s="683"/>
      <c r="W956" s="683"/>
      <c r="X956" s="683"/>
      <c r="Y956" s="683"/>
      <c r="Z956" s="683"/>
      <c r="AA956" s="683"/>
      <c r="AB956" s="683"/>
      <c r="AC956" s="683"/>
      <c r="AE956" s="294" t="str">
        <f t="shared" si="75"/>
        <v/>
      </c>
      <c r="AF956" s="294" t="str">
        <f t="shared" si="76"/>
        <v>×</v>
      </c>
      <c r="AG956" s="284" t="e">
        <f>D956&amp;I956&amp;#REF!</f>
        <v>#REF!</v>
      </c>
      <c r="AH956" s="285" t="e">
        <f>IF(#REF!="○", F956, "")</f>
        <v>#REF!</v>
      </c>
    </row>
    <row r="957" spans="1:34" ht="36.75" customHeight="1">
      <c r="A957" s="286">
        <f t="shared" si="77"/>
        <v>947</v>
      </c>
      <c r="B957" s="287" t="str">
        <f>IF(基本情報入力シート!B985="","",基本情報入力シート!B985)</f>
        <v/>
      </c>
      <c r="C957" s="288" t="str">
        <f>IF(基本情報入力シート!L985="","",基本情報入力シート!L985)</f>
        <v/>
      </c>
      <c r="D957" s="288" t="str">
        <f>IF(基本情報入力シート!Q985="","",基本情報入力シート!Q985)</f>
        <v/>
      </c>
      <c r="E957" s="288" t="str">
        <f>IF(基本情報入力シート!V985="","",基本情報入力シート!V985)</f>
        <v/>
      </c>
      <c r="F957" s="288" t="str">
        <f>IF(基本情報入力シート!W985="","",基本情報入力シート!W985)</f>
        <v/>
      </c>
      <c r="G957" s="288" t="str">
        <f>IF(基本情報入力シート!X985="","",基本情報入力シート!X985)</f>
        <v/>
      </c>
      <c r="H957" s="427" t="str">
        <f>IF(基本情報入力シート!Z985="","",基本情報入力シート!Z985)</f>
        <v/>
      </c>
      <c r="I957" s="428" t="str">
        <f>IF(基本情報入力シート!AC985&lt;&gt;"", 基本情報入力シート!AC985, "")</f>
        <v/>
      </c>
      <c r="J957" s="429" t="str">
        <f>IF(基本情報入力シート!AA985="","",基本情報入力シート!AA985)</f>
        <v/>
      </c>
      <c r="K957" s="56" t="str">
        <f>IF(基本情報入力シート!AB985="","",基本情報入力シート!AB985)</f>
        <v/>
      </c>
      <c r="L957" s="430" t="str">
        <f>IF(G957="","",VLOOKUP(G957,【参考】数式用!$A$3:$C$46,3,FALSE))</f>
        <v/>
      </c>
      <c r="M957" s="289" t="str">
        <f t="shared" si="78"/>
        <v/>
      </c>
      <c r="N957" s="259"/>
      <c r="O957" s="259"/>
      <c r="P957" s="259"/>
      <c r="Q957" s="213"/>
      <c r="R957" s="58"/>
      <c r="S957" s="683" t="str">
        <f t="shared" si="74"/>
        <v/>
      </c>
      <c r="T957" s="683"/>
      <c r="U957" s="683"/>
      <c r="V957" s="683"/>
      <c r="W957" s="683"/>
      <c r="X957" s="683"/>
      <c r="Y957" s="683"/>
      <c r="Z957" s="683"/>
      <c r="AA957" s="683"/>
      <c r="AB957" s="683"/>
      <c r="AC957" s="683"/>
      <c r="AE957" s="294" t="str">
        <f t="shared" si="75"/>
        <v/>
      </c>
      <c r="AF957" s="294" t="str">
        <f t="shared" si="76"/>
        <v>×</v>
      </c>
      <c r="AG957" s="284" t="e">
        <f>D957&amp;I957&amp;#REF!</f>
        <v>#REF!</v>
      </c>
      <c r="AH957" s="285" t="e">
        <f>IF(#REF!="○", F957, "")</f>
        <v>#REF!</v>
      </c>
    </row>
    <row r="958" spans="1:34" ht="36.75" customHeight="1">
      <c r="A958" s="286">
        <f t="shared" si="77"/>
        <v>948</v>
      </c>
      <c r="B958" s="287" t="str">
        <f>IF(基本情報入力シート!B986="","",基本情報入力シート!B986)</f>
        <v/>
      </c>
      <c r="C958" s="288" t="str">
        <f>IF(基本情報入力シート!L986="","",基本情報入力シート!L986)</f>
        <v/>
      </c>
      <c r="D958" s="288" t="str">
        <f>IF(基本情報入力シート!Q986="","",基本情報入力シート!Q986)</f>
        <v/>
      </c>
      <c r="E958" s="288" t="str">
        <f>IF(基本情報入力シート!V986="","",基本情報入力シート!V986)</f>
        <v/>
      </c>
      <c r="F958" s="288" t="str">
        <f>IF(基本情報入力シート!W986="","",基本情報入力シート!W986)</f>
        <v/>
      </c>
      <c r="G958" s="288" t="str">
        <f>IF(基本情報入力シート!X986="","",基本情報入力シート!X986)</f>
        <v/>
      </c>
      <c r="H958" s="427" t="str">
        <f>IF(基本情報入力シート!Z986="","",基本情報入力シート!Z986)</f>
        <v/>
      </c>
      <c r="I958" s="428" t="str">
        <f>IF(基本情報入力シート!AC986&lt;&gt;"", 基本情報入力シート!AC986, "")</f>
        <v/>
      </c>
      <c r="J958" s="429" t="str">
        <f>IF(基本情報入力シート!AA986="","",基本情報入力シート!AA986)</f>
        <v/>
      </c>
      <c r="K958" s="56" t="str">
        <f>IF(基本情報入力シート!AB986="","",基本情報入力シート!AB986)</f>
        <v/>
      </c>
      <c r="L958" s="430" t="str">
        <f>IF(G958="","",VLOOKUP(G958,【参考】数式用!$A$3:$C$46,3,FALSE))</f>
        <v/>
      </c>
      <c r="M958" s="289" t="str">
        <f t="shared" si="78"/>
        <v/>
      </c>
      <c r="N958" s="259"/>
      <c r="O958" s="259"/>
      <c r="P958" s="259"/>
      <c r="Q958" s="213"/>
      <c r="R958" s="58"/>
      <c r="S958" s="683" t="str">
        <f t="shared" si="74"/>
        <v/>
      </c>
      <c r="T958" s="683"/>
      <c r="U958" s="683"/>
      <c r="V958" s="683"/>
      <c r="W958" s="683"/>
      <c r="X958" s="683"/>
      <c r="Y958" s="683"/>
      <c r="Z958" s="683"/>
      <c r="AA958" s="683"/>
      <c r="AB958" s="683"/>
      <c r="AC958" s="683"/>
      <c r="AE958" s="294" t="str">
        <f t="shared" si="75"/>
        <v/>
      </c>
      <c r="AF958" s="294" t="str">
        <f t="shared" si="76"/>
        <v>×</v>
      </c>
      <c r="AG958" s="284" t="e">
        <f>D958&amp;I958&amp;#REF!</f>
        <v>#REF!</v>
      </c>
      <c r="AH958" s="285" t="e">
        <f>IF(#REF!="○", F958, "")</f>
        <v>#REF!</v>
      </c>
    </row>
    <row r="959" spans="1:34" ht="36.75" customHeight="1">
      <c r="A959" s="286">
        <f t="shared" si="77"/>
        <v>949</v>
      </c>
      <c r="B959" s="287" t="str">
        <f>IF(基本情報入力シート!B987="","",基本情報入力シート!B987)</f>
        <v/>
      </c>
      <c r="C959" s="288" t="str">
        <f>IF(基本情報入力シート!L987="","",基本情報入力シート!L987)</f>
        <v/>
      </c>
      <c r="D959" s="288" t="str">
        <f>IF(基本情報入力シート!Q987="","",基本情報入力シート!Q987)</f>
        <v/>
      </c>
      <c r="E959" s="288" t="str">
        <f>IF(基本情報入力シート!V987="","",基本情報入力シート!V987)</f>
        <v/>
      </c>
      <c r="F959" s="288" t="str">
        <f>IF(基本情報入力シート!W987="","",基本情報入力シート!W987)</f>
        <v/>
      </c>
      <c r="G959" s="288" t="str">
        <f>IF(基本情報入力シート!X987="","",基本情報入力シート!X987)</f>
        <v/>
      </c>
      <c r="H959" s="427" t="str">
        <f>IF(基本情報入力シート!Z987="","",基本情報入力シート!Z987)</f>
        <v/>
      </c>
      <c r="I959" s="428" t="str">
        <f>IF(基本情報入力シート!AC987&lt;&gt;"", 基本情報入力シート!AC987, "")</f>
        <v/>
      </c>
      <c r="J959" s="429" t="str">
        <f>IF(基本情報入力シート!AA987="","",基本情報入力シート!AA987)</f>
        <v/>
      </c>
      <c r="K959" s="56" t="str">
        <f>IF(基本情報入力シート!AB987="","",基本情報入力シート!AB987)</f>
        <v/>
      </c>
      <c r="L959" s="430" t="str">
        <f>IF(G959="","",VLOOKUP(G959,【参考】数式用!$A$3:$C$46,3,FALSE))</f>
        <v/>
      </c>
      <c r="M959" s="289" t="str">
        <f t="shared" si="78"/>
        <v/>
      </c>
      <c r="N959" s="259"/>
      <c r="O959" s="259"/>
      <c r="P959" s="259"/>
      <c r="Q959" s="213"/>
      <c r="R959" s="58"/>
      <c r="S959" s="683" t="str">
        <f t="shared" si="74"/>
        <v/>
      </c>
      <c r="T959" s="683"/>
      <c r="U959" s="683"/>
      <c r="V959" s="683"/>
      <c r="W959" s="683"/>
      <c r="X959" s="683"/>
      <c r="Y959" s="683"/>
      <c r="Z959" s="683"/>
      <c r="AA959" s="683"/>
      <c r="AB959" s="683"/>
      <c r="AC959" s="683"/>
      <c r="AE959" s="294" t="str">
        <f t="shared" si="75"/>
        <v/>
      </c>
      <c r="AF959" s="294" t="str">
        <f t="shared" si="76"/>
        <v>×</v>
      </c>
      <c r="AG959" s="284" t="e">
        <f>D959&amp;I959&amp;#REF!</f>
        <v>#REF!</v>
      </c>
      <c r="AH959" s="285" t="e">
        <f>IF(#REF!="○", F959, "")</f>
        <v>#REF!</v>
      </c>
    </row>
    <row r="960" spans="1:34" ht="36.75" customHeight="1">
      <c r="A960" s="286">
        <f t="shared" si="77"/>
        <v>950</v>
      </c>
      <c r="B960" s="287" t="str">
        <f>IF(基本情報入力シート!B988="","",基本情報入力シート!B988)</f>
        <v/>
      </c>
      <c r="C960" s="288" t="str">
        <f>IF(基本情報入力シート!L988="","",基本情報入力シート!L988)</f>
        <v/>
      </c>
      <c r="D960" s="288" t="str">
        <f>IF(基本情報入力シート!Q988="","",基本情報入力シート!Q988)</f>
        <v/>
      </c>
      <c r="E960" s="288" t="str">
        <f>IF(基本情報入力シート!V988="","",基本情報入力シート!V988)</f>
        <v/>
      </c>
      <c r="F960" s="288" t="str">
        <f>IF(基本情報入力シート!W988="","",基本情報入力シート!W988)</f>
        <v/>
      </c>
      <c r="G960" s="288" t="str">
        <f>IF(基本情報入力シート!X988="","",基本情報入力シート!X988)</f>
        <v/>
      </c>
      <c r="H960" s="427" t="str">
        <f>IF(基本情報入力シート!Z988="","",基本情報入力シート!Z988)</f>
        <v/>
      </c>
      <c r="I960" s="428" t="str">
        <f>IF(基本情報入力シート!AC988&lt;&gt;"", 基本情報入力シート!AC988, "")</f>
        <v/>
      </c>
      <c r="J960" s="429" t="str">
        <f>IF(基本情報入力シート!AA988="","",基本情報入力シート!AA988)</f>
        <v/>
      </c>
      <c r="K960" s="56" t="str">
        <f>IF(基本情報入力シート!AB988="","",基本情報入力シート!AB988)</f>
        <v/>
      </c>
      <c r="L960" s="430" t="str">
        <f>IF(G960="","",VLOOKUP(G960,【参考】数式用!$A$3:$C$46,3,FALSE))</f>
        <v/>
      </c>
      <c r="M960" s="289" t="str">
        <f t="shared" si="78"/>
        <v/>
      </c>
      <c r="N960" s="259"/>
      <c r="O960" s="259"/>
      <c r="P960" s="259"/>
      <c r="Q960" s="213"/>
      <c r="R960" s="58"/>
      <c r="S960" s="683" t="str">
        <f t="shared" si="74"/>
        <v/>
      </c>
      <c r="T960" s="683"/>
      <c r="U960" s="683"/>
      <c r="V960" s="683"/>
      <c r="W960" s="683"/>
      <c r="X960" s="683"/>
      <c r="Y960" s="683"/>
      <c r="Z960" s="683"/>
      <c r="AA960" s="683"/>
      <c r="AB960" s="683"/>
      <c r="AC960" s="683"/>
      <c r="AE960" s="294" t="str">
        <f t="shared" si="75"/>
        <v/>
      </c>
      <c r="AF960" s="294" t="str">
        <f t="shared" si="76"/>
        <v>×</v>
      </c>
      <c r="AG960" s="284" t="e">
        <f>D960&amp;I960&amp;#REF!</f>
        <v>#REF!</v>
      </c>
      <c r="AH960" s="285" t="e">
        <f>IF(#REF!="○", F960, "")</f>
        <v>#REF!</v>
      </c>
    </row>
    <row r="961" spans="1:34" ht="36.75" customHeight="1">
      <c r="A961" s="286">
        <f t="shared" si="77"/>
        <v>951</v>
      </c>
      <c r="B961" s="287" t="str">
        <f>IF(基本情報入力シート!B989="","",基本情報入力シート!B989)</f>
        <v/>
      </c>
      <c r="C961" s="288" t="str">
        <f>IF(基本情報入力シート!L989="","",基本情報入力シート!L989)</f>
        <v/>
      </c>
      <c r="D961" s="288" t="str">
        <f>IF(基本情報入力シート!Q989="","",基本情報入力シート!Q989)</f>
        <v/>
      </c>
      <c r="E961" s="288" t="str">
        <f>IF(基本情報入力シート!V989="","",基本情報入力シート!V989)</f>
        <v/>
      </c>
      <c r="F961" s="288" t="str">
        <f>IF(基本情報入力シート!W989="","",基本情報入力シート!W989)</f>
        <v/>
      </c>
      <c r="G961" s="288" t="str">
        <f>IF(基本情報入力シート!X989="","",基本情報入力シート!X989)</f>
        <v/>
      </c>
      <c r="H961" s="427" t="str">
        <f>IF(基本情報入力シート!Z989="","",基本情報入力シート!Z989)</f>
        <v/>
      </c>
      <c r="I961" s="428" t="str">
        <f>IF(基本情報入力シート!AC989&lt;&gt;"", 基本情報入力シート!AC989, "")</f>
        <v/>
      </c>
      <c r="J961" s="429" t="str">
        <f>IF(基本情報入力シート!AA989="","",基本情報入力シート!AA989)</f>
        <v/>
      </c>
      <c r="K961" s="56" t="str">
        <f>IF(基本情報入力シート!AB989="","",基本情報入力シート!AB989)</f>
        <v/>
      </c>
      <c r="L961" s="430" t="str">
        <f>IF(G961="","",VLOOKUP(G961,【参考】数式用!$A$3:$C$46,3,FALSE))</f>
        <v/>
      </c>
      <c r="M961" s="289" t="str">
        <f t="shared" si="78"/>
        <v/>
      </c>
      <c r="N961" s="259"/>
      <c r="O961" s="259"/>
      <c r="P961" s="259"/>
      <c r="Q961" s="213"/>
      <c r="R961" s="58"/>
      <c r="S961" s="683" t="str">
        <f t="shared" si="74"/>
        <v/>
      </c>
      <c r="T961" s="683"/>
      <c r="U961" s="683"/>
      <c r="V961" s="683"/>
      <c r="W961" s="683"/>
      <c r="X961" s="683"/>
      <c r="Y961" s="683"/>
      <c r="Z961" s="683"/>
      <c r="AA961" s="683"/>
      <c r="AB961" s="683"/>
      <c r="AC961" s="683"/>
      <c r="AE961" s="294" t="str">
        <f t="shared" si="75"/>
        <v/>
      </c>
      <c r="AF961" s="294" t="str">
        <f t="shared" si="76"/>
        <v>×</v>
      </c>
      <c r="AG961" s="284" t="e">
        <f>D961&amp;I961&amp;#REF!</f>
        <v>#REF!</v>
      </c>
      <c r="AH961" s="285" t="e">
        <f>IF(#REF!="○", F961, "")</f>
        <v>#REF!</v>
      </c>
    </row>
    <row r="962" spans="1:34" ht="36.75" customHeight="1">
      <c r="A962" s="286">
        <f t="shared" si="77"/>
        <v>952</v>
      </c>
      <c r="B962" s="287" t="str">
        <f>IF(基本情報入力シート!B990="","",基本情報入力シート!B990)</f>
        <v/>
      </c>
      <c r="C962" s="288" t="str">
        <f>IF(基本情報入力シート!L990="","",基本情報入力シート!L990)</f>
        <v/>
      </c>
      <c r="D962" s="288" t="str">
        <f>IF(基本情報入力シート!Q990="","",基本情報入力シート!Q990)</f>
        <v/>
      </c>
      <c r="E962" s="288" t="str">
        <f>IF(基本情報入力シート!V990="","",基本情報入力シート!V990)</f>
        <v/>
      </c>
      <c r="F962" s="288" t="str">
        <f>IF(基本情報入力シート!W990="","",基本情報入力シート!W990)</f>
        <v/>
      </c>
      <c r="G962" s="288" t="str">
        <f>IF(基本情報入力シート!X990="","",基本情報入力シート!X990)</f>
        <v/>
      </c>
      <c r="H962" s="427" t="str">
        <f>IF(基本情報入力シート!Z990="","",基本情報入力シート!Z990)</f>
        <v/>
      </c>
      <c r="I962" s="428" t="str">
        <f>IF(基本情報入力シート!AC990&lt;&gt;"", 基本情報入力シート!AC990, "")</f>
        <v/>
      </c>
      <c r="J962" s="429" t="str">
        <f>IF(基本情報入力シート!AA990="","",基本情報入力シート!AA990)</f>
        <v/>
      </c>
      <c r="K962" s="56" t="str">
        <f>IF(基本情報入力シート!AB990="","",基本情報入力シート!AB990)</f>
        <v/>
      </c>
      <c r="L962" s="430" t="str">
        <f>IF(G962="","",VLOOKUP(G962,【参考】数式用!$A$3:$C$46,3,FALSE))</f>
        <v/>
      </c>
      <c r="M962" s="289" t="str">
        <f t="shared" si="78"/>
        <v/>
      </c>
      <c r="N962" s="259"/>
      <c r="O962" s="259"/>
      <c r="P962" s="259"/>
      <c r="Q962" s="213"/>
      <c r="R962" s="58"/>
      <c r="S962" s="683" t="str">
        <f t="shared" si="74"/>
        <v/>
      </c>
      <c r="T962" s="683"/>
      <c r="U962" s="683"/>
      <c r="V962" s="683"/>
      <c r="W962" s="683"/>
      <c r="X962" s="683"/>
      <c r="Y962" s="683"/>
      <c r="Z962" s="683"/>
      <c r="AA962" s="683"/>
      <c r="AB962" s="683"/>
      <c r="AC962" s="683"/>
      <c r="AE962" s="294" t="str">
        <f t="shared" si="75"/>
        <v/>
      </c>
      <c r="AF962" s="294" t="str">
        <f t="shared" si="76"/>
        <v>×</v>
      </c>
      <c r="AG962" s="284" t="e">
        <f>D962&amp;I962&amp;#REF!</f>
        <v>#REF!</v>
      </c>
      <c r="AH962" s="285" t="e">
        <f>IF(#REF!="○", F962, "")</f>
        <v>#REF!</v>
      </c>
    </row>
    <row r="963" spans="1:34" ht="36.75" customHeight="1">
      <c r="A963" s="286">
        <f t="shared" si="77"/>
        <v>953</v>
      </c>
      <c r="B963" s="287" t="str">
        <f>IF(基本情報入力シート!B991="","",基本情報入力シート!B991)</f>
        <v/>
      </c>
      <c r="C963" s="288" t="str">
        <f>IF(基本情報入力シート!L991="","",基本情報入力シート!L991)</f>
        <v/>
      </c>
      <c r="D963" s="288" t="str">
        <f>IF(基本情報入力シート!Q991="","",基本情報入力シート!Q991)</f>
        <v/>
      </c>
      <c r="E963" s="288" t="str">
        <f>IF(基本情報入力シート!V991="","",基本情報入力シート!V991)</f>
        <v/>
      </c>
      <c r="F963" s="288" t="str">
        <f>IF(基本情報入力シート!W991="","",基本情報入力シート!W991)</f>
        <v/>
      </c>
      <c r="G963" s="288" t="str">
        <f>IF(基本情報入力シート!X991="","",基本情報入力シート!X991)</f>
        <v/>
      </c>
      <c r="H963" s="427" t="str">
        <f>IF(基本情報入力シート!Z991="","",基本情報入力シート!Z991)</f>
        <v/>
      </c>
      <c r="I963" s="428" t="str">
        <f>IF(基本情報入力シート!AC991&lt;&gt;"", 基本情報入力シート!AC991, "")</f>
        <v/>
      </c>
      <c r="J963" s="429" t="str">
        <f>IF(基本情報入力シート!AA991="","",基本情報入力シート!AA991)</f>
        <v/>
      </c>
      <c r="K963" s="56" t="str">
        <f>IF(基本情報入力シート!AB991="","",基本情報入力シート!AB991)</f>
        <v/>
      </c>
      <c r="L963" s="430" t="str">
        <f>IF(G963="","",VLOOKUP(G963,【参考】数式用!$A$3:$C$46,3,FALSE))</f>
        <v/>
      </c>
      <c r="M963" s="289" t="str">
        <f t="shared" si="78"/>
        <v/>
      </c>
      <c r="N963" s="259"/>
      <c r="O963" s="259"/>
      <c r="P963" s="259"/>
      <c r="Q963" s="213"/>
      <c r="R963" s="58"/>
      <c r="S963" s="683" t="str">
        <f t="shared" si="74"/>
        <v/>
      </c>
      <c r="T963" s="683"/>
      <c r="U963" s="683"/>
      <c r="V963" s="683"/>
      <c r="W963" s="683"/>
      <c r="X963" s="683"/>
      <c r="Y963" s="683"/>
      <c r="Z963" s="683"/>
      <c r="AA963" s="683"/>
      <c r="AB963" s="683"/>
      <c r="AC963" s="683"/>
      <c r="AE963" s="294" t="str">
        <f t="shared" si="75"/>
        <v/>
      </c>
      <c r="AF963" s="294" t="str">
        <f t="shared" si="76"/>
        <v>×</v>
      </c>
      <c r="AG963" s="284" t="e">
        <f>D963&amp;I963&amp;#REF!</f>
        <v>#REF!</v>
      </c>
      <c r="AH963" s="285" t="e">
        <f>IF(#REF!="○", F963, "")</f>
        <v>#REF!</v>
      </c>
    </row>
    <row r="964" spans="1:34" ht="36.75" customHeight="1">
      <c r="A964" s="286">
        <f t="shared" si="77"/>
        <v>954</v>
      </c>
      <c r="B964" s="287" t="str">
        <f>IF(基本情報入力シート!B992="","",基本情報入力シート!B992)</f>
        <v/>
      </c>
      <c r="C964" s="288" t="str">
        <f>IF(基本情報入力シート!L992="","",基本情報入力シート!L992)</f>
        <v/>
      </c>
      <c r="D964" s="288" t="str">
        <f>IF(基本情報入力シート!Q992="","",基本情報入力シート!Q992)</f>
        <v/>
      </c>
      <c r="E964" s="288" t="str">
        <f>IF(基本情報入力シート!V992="","",基本情報入力シート!V992)</f>
        <v/>
      </c>
      <c r="F964" s="288" t="str">
        <f>IF(基本情報入力シート!W992="","",基本情報入力シート!W992)</f>
        <v/>
      </c>
      <c r="G964" s="288" t="str">
        <f>IF(基本情報入力シート!X992="","",基本情報入力シート!X992)</f>
        <v/>
      </c>
      <c r="H964" s="427" t="str">
        <f>IF(基本情報入力シート!Z992="","",基本情報入力シート!Z992)</f>
        <v/>
      </c>
      <c r="I964" s="428" t="str">
        <f>IF(基本情報入力シート!AC992&lt;&gt;"", 基本情報入力シート!AC992, "")</f>
        <v/>
      </c>
      <c r="J964" s="429" t="str">
        <f>IF(基本情報入力シート!AA992="","",基本情報入力シート!AA992)</f>
        <v/>
      </c>
      <c r="K964" s="56" t="str">
        <f>IF(基本情報入力シート!AB992="","",基本情報入力シート!AB992)</f>
        <v/>
      </c>
      <c r="L964" s="430" t="str">
        <f>IF(G964="","",VLOOKUP(G964,【参考】数式用!$A$3:$C$46,3,FALSE))</f>
        <v/>
      </c>
      <c r="M964" s="289" t="str">
        <f t="shared" si="78"/>
        <v/>
      </c>
      <c r="N964" s="259"/>
      <c r="O964" s="259"/>
      <c r="P964" s="259"/>
      <c r="Q964" s="213"/>
      <c r="R964" s="58"/>
      <c r="S964" s="683" t="str">
        <f t="shared" si="74"/>
        <v/>
      </c>
      <c r="T964" s="683"/>
      <c r="U964" s="683"/>
      <c r="V964" s="683"/>
      <c r="W964" s="683"/>
      <c r="X964" s="683"/>
      <c r="Y964" s="683"/>
      <c r="Z964" s="683"/>
      <c r="AA964" s="683"/>
      <c r="AB964" s="683"/>
      <c r="AC964" s="683"/>
      <c r="AE964" s="294" t="str">
        <f t="shared" si="75"/>
        <v/>
      </c>
      <c r="AF964" s="294" t="str">
        <f t="shared" si="76"/>
        <v>×</v>
      </c>
      <c r="AG964" s="284" t="e">
        <f>D964&amp;I964&amp;#REF!</f>
        <v>#REF!</v>
      </c>
      <c r="AH964" s="285" t="e">
        <f>IF(#REF!="○", F964, "")</f>
        <v>#REF!</v>
      </c>
    </row>
    <row r="965" spans="1:34" ht="36.75" customHeight="1">
      <c r="A965" s="286">
        <f t="shared" si="77"/>
        <v>955</v>
      </c>
      <c r="B965" s="287" t="str">
        <f>IF(基本情報入力シート!B993="","",基本情報入力シート!B993)</f>
        <v/>
      </c>
      <c r="C965" s="288" t="str">
        <f>IF(基本情報入力シート!L993="","",基本情報入力シート!L993)</f>
        <v/>
      </c>
      <c r="D965" s="288" t="str">
        <f>IF(基本情報入力シート!Q993="","",基本情報入力シート!Q993)</f>
        <v/>
      </c>
      <c r="E965" s="288" t="str">
        <f>IF(基本情報入力シート!V993="","",基本情報入力シート!V993)</f>
        <v/>
      </c>
      <c r="F965" s="288" t="str">
        <f>IF(基本情報入力シート!W993="","",基本情報入力シート!W993)</f>
        <v/>
      </c>
      <c r="G965" s="288" t="str">
        <f>IF(基本情報入力シート!X993="","",基本情報入力シート!X993)</f>
        <v/>
      </c>
      <c r="H965" s="427" t="str">
        <f>IF(基本情報入力シート!Z993="","",基本情報入力シート!Z993)</f>
        <v/>
      </c>
      <c r="I965" s="428" t="str">
        <f>IF(基本情報入力シート!AC993&lt;&gt;"", 基本情報入力シート!AC993, "")</f>
        <v/>
      </c>
      <c r="J965" s="429" t="str">
        <f>IF(基本情報入力シート!AA993="","",基本情報入力シート!AA993)</f>
        <v/>
      </c>
      <c r="K965" s="56" t="str">
        <f>IF(基本情報入力シート!AB993="","",基本情報入力シート!AB993)</f>
        <v/>
      </c>
      <c r="L965" s="430" t="str">
        <f>IF(G965="","",VLOOKUP(G965,【参考】数式用!$A$3:$C$46,3,FALSE))</f>
        <v/>
      </c>
      <c r="M965" s="289" t="str">
        <f t="shared" si="78"/>
        <v/>
      </c>
      <c r="N965" s="259"/>
      <c r="O965" s="259"/>
      <c r="P965" s="259"/>
      <c r="Q965" s="213"/>
      <c r="R965" s="58"/>
      <c r="S965" s="683" t="str">
        <f t="shared" si="74"/>
        <v/>
      </c>
      <c r="T965" s="683"/>
      <c r="U965" s="683"/>
      <c r="V965" s="683"/>
      <c r="W965" s="683"/>
      <c r="X965" s="683"/>
      <c r="Y965" s="683"/>
      <c r="Z965" s="683"/>
      <c r="AA965" s="683"/>
      <c r="AB965" s="683"/>
      <c r="AC965" s="683"/>
      <c r="AE965" s="294" t="str">
        <f t="shared" si="75"/>
        <v/>
      </c>
      <c r="AF965" s="294" t="str">
        <f t="shared" si="76"/>
        <v>×</v>
      </c>
      <c r="AG965" s="284" t="e">
        <f>D965&amp;I965&amp;#REF!</f>
        <v>#REF!</v>
      </c>
      <c r="AH965" s="285" t="e">
        <f>IF(#REF!="○", F965, "")</f>
        <v>#REF!</v>
      </c>
    </row>
    <row r="966" spans="1:34" ht="36.75" customHeight="1">
      <c r="A966" s="286">
        <f t="shared" si="77"/>
        <v>956</v>
      </c>
      <c r="B966" s="287" t="str">
        <f>IF(基本情報入力シート!B994="","",基本情報入力シート!B994)</f>
        <v/>
      </c>
      <c r="C966" s="288" t="str">
        <f>IF(基本情報入力シート!L994="","",基本情報入力シート!L994)</f>
        <v/>
      </c>
      <c r="D966" s="288" t="str">
        <f>IF(基本情報入力シート!Q994="","",基本情報入力シート!Q994)</f>
        <v/>
      </c>
      <c r="E966" s="288" t="str">
        <f>IF(基本情報入力シート!V994="","",基本情報入力シート!V994)</f>
        <v/>
      </c>
      <c r="F966" s="288" t="str">
        <f>IF(基本情報入力シート!W994="","",基本情報入力シート!W994)</f>
        <v/>
      </c>
      <c r="G966" s="288" t="str">
        <f>IF(基本情報入力シート!X994="","",基本情報入力シート!X994)</f>
        <v/>
      </c>
      <c r="H966" s="427" t="str">
        <f>IF(基本情報入力シート!Z994="","",基本情報入力シート!Z994)</f>
        <v/>
      </c>
      <c r="I966" s="428" t="str">
        <f>IF(基本情報入力シート!AC994&lt;&gt;"", 基本情報入力シート!AC994, "")</f>
        <v/>
      </c>
      <c r="J966" s="429" t="str">
        <f>IF(基本情報入力シート!AA994="","",基本情報入力シート!AA994)</f>
        <v/>
      </c>
      <c r="K966" s="56" t="str">
        <f>IF(基本情報入力シート!AB994="","",基本情報入力シート!AB994)</f>
        <v/>
      </c>
      <c r="L966" s="430" t="str">
        <f>IF(G966="","",VLOOKUP(G966,【参考】数式用!$A$3:$C$46,3,FALSE))</f>
        <v/>
      </c>
      <c r="M966" s="289" t="str">
        <f t="shared" si="78"/>
        <v/>
      </c>
      <c r="N966" s="259"/>
      <c r="O966" s="259"/>
      <c r="P966" s="259"/>
      <c r="Q966" s="213"/>
      <c r="R966" s="58"/>
      <c r="S966" s="683" t="str">
        <f t="shared" si="74"/>
        <v/>
      </c>
      <c r="T966" s="683"/>
      <c r="U966" s="683"/>
      <c r="V966" s="683"/>
      <c r="W966" s="683"/>
      <c r="X966" s="683"/>
      <c r="Y966" s="683"/>
      <c r="Z966" s="683"/>
      <c r="AA966" s="683"/>
      <c r="AB966" s="683"/>
      <c r="AC966" s="683"/>
      <c r="AE966" s="294" t="str">
        <f t="shared" si="75"/>
        <v/>
      </c>
      <c r="AF966" s="294" t="str">
        <f t="shared" si="76"/>
        <v>×</v>
      </c>
      <c r="AG966" s="284" t="e">
        <f>D966&amp;I966&amp;#REF!</f>
        <v>#REF!</v>
      </c>
      <c r="AH966" s="285" t="e">
        <f>IF(#REF!="○", F966, "")</f>
        <v>#REF!</v>
      </c>
    </row>
    <row r="967" spans="1:34" ht="36.75" customHeight="1">
      <c r="A967" s="286">
        <f t="shared" si="77"/>
        <v>957</v>
      </c>
      <c r="B967" s="287" t="str">
        <f>IF(基本情報入力シート!B995="","",基本情報入力シート!B995)</f>
        <v/>
      </c>
      <c r="C967" s="288" t="str">
        <f>IF(基本情報入力シート!L995="","",基本情報入力シート!L995)</f>
        <v/>
      </c>
      <c r="D967" s="288" t="str">
        <f>IF(基本情報入力シート!Q995="","",基本情報入力シート!Q995)</f>
        <v/>
      </c>
      <c r="E967" s="288" t="str">
        <f>IF(基本情報入力シート!V995="","",基本情報入力シート!V995)</f>
        <v/>
      </c>
      <c r="F967" s="288" t="str">
        <f>IF(基本情報入力シート!W995="","",基本情報入力シート!W995)</f>
        <v/>
      </c>
      <c r="G967" s="288" t="str">
        <f>IF(基本情報入力シート!X995="","",基本情報入力シート!X995)</f>
        <v/>
      </c>
      <c r="H967" s="427" t="str">
        <f>IF(基本情報入力シート!Z995="","",基本情報入力シート!Z995)</f>
        <v/>
      </c>
      <c r="I967" s="428" t="str">
        <f>IF(基本情報入力シート!AC995&lt;&gt;"", 基本情報入力シート!AC995, "")</f>
        <v/>
      </c>
      <c r="J967" s="429" t="str">
        <f>IF(基本情報入力シート!AA995="","",基本情報入力シート!AA995)</f>
        <v/>
      </c>
      <c r="K967" s="56" t="str">
        <f>IF(基本情報入力シート!AB995="","",基本情報入力シート!AB995)</f>
        <v/>
      </c>
      <c r="L967" s="430" t="str">
        <f>IF(G967="","",VLOOKUP(G967,【参考】数式用!$A$3:$C$46,3,FALSE))</f>
        <v/>
      </c>
      <c r="M967" s="289" t="str">
        <f t="shared" si="78"/>
        <v/>
      </c>
      <c r="N967" s="259"/>
      <c r="O967" s="259"/>
      <c r="P967" s="259"/>
      <c r="Q967" s="213"/>
      <c r="R967" s="58"/>
      <c r="S967" s="683" t="str">
        <f t="shared" si="74"/>
        <v/>
      </c>
      <c r="T967" s="683"/>
      <c r="U967" s="683"/>
      <c r="V967" s="683"/>
      <c r="W967" s="683"/>
      <c r="X967" s="683"/>
      <c r="Y967" s="683"/>
      <c r="Z967" s="683"/>
      <c r="AA967" s="683"/>
      <c r="AB967" s="683"/>
      <c r="AC967" s="683"/>
      <c r="AE967" s="294" t="str">
        <f t="shared" si="75"/>
        <v/>
      </c>
      <c r="AF967" s="294" t="str">
        <f t="shared" si="76"/>
        <v>×</v>
      </c>
      <c r="AG967" s="284" t="e">
        <f>D967&amp;I967&amp;#REF!</f>
        <v>#REF!</v>
      </c>
      <c r="AH967" s="285" t="e">
        <f>IF(#REF!="○", F967, "")</f>
        <v>#REF!</v>
      </c>
    </row>
    <row r="968" spans="1:34" ht="36.75" customHeight="1">
      <c r="A968" s="286">
        <f t="shared" si="77"/>
        <v>958</v>
      </c>
      <c r="B968" s="287" t="str">
        <f>IF(基本情報入力シート!B996="","",基本情報入力シート!B996)</f>
        <v/>
      </c>
      <c r="C968" s="288" t="str">
        <f>IF(基本情報入力シート!L996="","",基本情報入力シート!L996)</f>
        <v/>
      </c>
      <c r="D968" s="288" t="str">
        <f>IF(基本情報入力シート!Q996="","",基本情報入力シート!Q996)</f>
        <v/>
      </c>
      <c r="E968" s="288" t="str">
        <f>IF(基本情報入力シート!V996="","",基本情報入力シート!V996)</f>
        <v/>
      </c>
      <c r="F968" s="288" t="str">
        <f>IF(基本情報入力シート!W996="","",基本情報入力シート!W996)</f>
        <v/>
      </c>
      <c r="G968" s="288" t="str">
        <f>IF(基本情報入力シート!X996="","",基本情報入力シート!X996)</f>
        <v/>
      </c>
      <c r="H968" s="427" t="str">
        <f>IF(基本情報入力シート!Z996="","",基本情報入力シート!Z996)</f>
        <v/>
      </c>
      <c r="I968" s="428" t="str">
        <f>IF(基本情報入力シート!AC996&lt;&gt;"", 基本情報入力シート!AC996, "")</f>
        <v/>
      </c>
      <c r="J968" s="429" t="str">
        <f>IF(基本情報入力シート!AA996="","",基本情報入力シート!AA996)</f>
        <v/>
      </c>
      <c r="K968" s="56" t="str">
        <f>IF(基本情報入力シート!AB996="","",基本情報入力シート!AB996)</f>
        <v/>
      </c>
      <c r="L968" s="430" t="str">
        <f>IF(G968="","",VLOOKUP(G968,【参考】数式用!$A$3:$C$46,3,FALSE))</f>
        <v/>
      </c>
      <c r="M968" s="289" t="str">
        <f t="shared" si="78"/>
        <v/>
      </c>
      <c r="N968" s="259"/>
      <c r="O968" s="259"/>
      <c r="P968" s="259"/>
      <c r="Q968" s="213"/>
      <c r="R968" s="58"/>
      <c r="S968" s="683" t="str">
        <f t="shared" si="74"/>
        <v/>
      </c>
      <c r="T968" s="683"/>
      <c r="U968" s="683"/>
      <c r="V968" s="683"/>
      <c r="W968" s="683"/>
      <c r="X968" s="683"/>
      <c r="Y968" s="683"/>
      <c r="Z968" s="683"/>
      <c r="AA968" s="683"/>
      <c r="AB968" s="683"/>
      <c r="AC968" s="683"/>
      <c r="AE968" s="294" t="str">
        <f t="shared" si="75"/>
        <v/>
      </c>
      <c r="AF968" s="294" t="str">
        <f t="shared" si="76"/>
        <v>×</v>
      </c>
      <c r="AG968" s="284" t="e">
        <f>D968&amp;I968&amp;#REF!</f>
        <v>#REF!</v>
      </c>
      <c r="AH968" s="285" t="e">
        <f>IF(#REF!="○", F968, "")</f>
        <v>#REF!</v>
      </c>
    </row>
    <row r="969" spans="1:34" ht="36.75" customHeight="1">
      <c r="A969" s="286">
        <f t="shared" si="77"/>
        <v>959</v>
      </c>
      <c r="B969" s="287" t="str">
        <f>IF(基本情報入力シート!B997="","",基本情報入力シート!B997)</f>
        <v/>
      </c>
      <c r="C969" s="288" t="str">
        <f>IF(基本情報入力シート!L997="","",基本情報入力シート!L997)</f>
        <v/>
      </c>
      <c r="D969" s="288" t="str">
        <f>IF(基本情報入力シート!Q997="","",基本情報入力シート!Q997)</f>
        <v/>
      </c>
      <c r="E969" s="288" t="str">
        <f>IF(基本情報入力シート!V997="","",基本情報入力シート!V997)</f>
        <v/>
      </c>
      <c r="F969" s="288" t="str">
        <f>IF(基本情報入力シート!W997="","",基本情報入力シート!W997)</f>
        <v/>
      </c>
      <c r="G969" s="288" t="str">
        <f>IF(基本情報入力シート!X997="","",基本情報入力シート!X997)</f>
        <v/>
      </c>
      <c r="H969" s="427" t="str">
        <f>IF(基本情報入力シート!Z997="","",基本情報入力シート!Z997)</f>
        <v/>
      </c>
      <c r="I969" s="428" t="str">
        <f>IF(基本情報入力シート!AC997&lt;&gt;"", 基本情報入力シート!AC997, "")</f>
        <v/>
      </c>
      <c r="J969" s="429" t="str">
        <f>IF(基本情報入力シート!AA997="","",基本情報入力シート!AA997)</f>
        <v/>
      </c>
      <c r="K969" s="56" t="str">
        <f>IF(基本情報入力シート!AB997="","",基本情報入力シート!AB997)</f>
        <v/>
      </c>
      <c r="L969" s="430" t="str">
        <f>IF(G969="","",VLOOKUP(G969,【参考】数式用!$A$3:$C$46,3,FALSE))</f>
        <v/>
      </c>
      <c r="M969" s="289" t="str">
        <f t="shared" si="78"/>
        <v/>
      </c>
      <c r="N969" s="259"/>
      <c r="O969" s="259"/>
      <c r="P969" s="259"/>
      <c r="Q969" s="213"/>
      <c r="R969" s="58"/>
      <c r="S969" s="683" t="str">
        <f t="shared" si="74"/>
        <v/>
      </c>
      <c r="T969" s="683"/>
      <c r="U969" s="683"/>
      <c r="V969" s="683"/>
      <c r="W969" s="683"/>
      <c r="X969" s="683"/>
      <c r="Y969" s="683"/>
      <c r="Z969" s="683"/>
      <c r="AA969" s="683"/>
      <c r="AB969" s="683"/>
      <c r="AC969" s="683"/>
      <c r="AE969" s="294" t="str">
        <f t="shared" si="75"/>
        <v/>
      </c>
      <c r="AF969" s="294" t="str">
        <f t="shared" si="76"/>
        <v>×</v>
      </c>
      <c r="AG969" s="284" t="e">
        <f>D969&amp;I969&amp;#REF!</f>
        <v>#REF!</v>
      </c>
      <c r="AH969" s="285" t="e">
        <f>IF(#REF!="○", F969, "")</f>
        <v>#REF!</v>
      </c>
    </row>
    <row r="970" spans="1:34" ht="36.75" customHeight="1">
      <c r="A970" s="286">
        <f t="shared" si="77"/>
        <v>960</v>
      </c>
      <c r="B970" s="287" t="str">
        <f>IF(基本情報入力シート!B998="","",基本情報入力シート!B998)</f>
        <v/>
      </c>
      <c r="C970" s="288" t="str">
        <f>IF(基本情報入力シート!L998="","",基本情報入力シート!L998)</f>
        <v/>
      </c>
      <c r="D970" s="288" t="str">
        <f>IF(基本情報入力シート!Q998="","",基本情報入力シート!Q998)</f>
        <v/>
      </c>
      <c r="E970" s="288" t="str">
        <f>IF(基本情報入力シート!V998="","",基本情報入力シート!V998)</f>
        <v/>
      </c>
      <c r="F970" s="288" t="str">
        <f>IF(基本情報入力シート!W998="","",基本情報入力シート!W998)</f>
        <v/>
      </c>
      <c r="G970" s="288" t="str">
        <f>IF(基本情報入力シート!X998="","",基本情報入力シート!X998)</f>
        <v/>
      </c>
      <c r="H970" s="427" t="str">
        <f>IF(基本情報入力シート!Z998="","",基本情報入力シート!Z998)</f>
        <v/>
      </c>
      <c r="I970" s="428" t="str">
        <f>IF(基本情報入力シート!AC998&lt;&gt;"", 基本情報入力シート!AC998, "")</f>
        <v/>
      </c>
      <c r="J970" s="429" t="str">
        <f>IF(基本情報入力シート!AA998="","",基本情報入力シート!AA998)</f>
        <v/>
      </c>
      <c r="K970" s="56" t="str">
        <f>IF(基本情報入力シート!AB998="","",基本情報入力シート!AB998)</f>
        <v/>
      </c>
      <c r="L970" s="430" t="str">
        <f>IF(G970="","",VLOOKUP(G970,【参考】数式用!$A$3:$C$46,3,FALSE))</f>
        <v/>
      </c>
      <c r="M970" s="289" t="str">
        <f t="shared" si="78"/>
        <v/>
      </c>
      <c r="N970" s="259"/>
      <c r="O970" s="259"/>
      <c r="P970" s="259"/>
      <c r="Q970" s="213"/>
      <c r="R970" s="58"/>
      <c r="S970" s="683" t="str">
        <f t="shared" si="74"/>
        <v/>
      </c>
      <c r="T970" s="683"/>
      <c r="U970" s="683"/>
      <c r="V970" s="683"/>
      <c r="W970" s="683"/>
      <c r="X970" s="683"/>
      <c r="Y970" s="683"/>
      <c r="Z970" s="683"/>
      <c r="AA970" s="683"/>
      <c r="AB970" s="683"/>
      <c r="AC970" s="683"/>
      <c r="AE970" s="294" t="str">
        <f t="shared" si="75"/>
        <v/>
      </c>
      <c r="AF970" s="294" t="str">
        <f t="shared" si="76"/>
        <v>×</v>
      </c>
      <c r="AG970" s="284" t="e">
        <f>D970&amp;I970&amp;#REF!</f>
        <v>#REF!</v>
      </c>
      <c r="AH970" s="285" t="e">
        <f>IF(#REF!="○", F970, "")</f>
        <v>#REF!</v>
      </c>
    </row>
    <row r="971" spans="1:34" ht="36.75" customHeight="1">
      <c r="A971" s="286">
        <f t="shared" si="77"/>
        <v>961</v>
      </c>
      <c r="B971" s="287" t="str">
        <f>IF(基本情報入力シート!B999="","",基本情報入力シート!B999)</f>
        <v/>
      </c>
      <c r="C971" s="288" t="str">
        <f>IF(基本情報入力シート!L999="","",基本情報入力シート!L999)</f>
        <v/>
      </c>
      <c r="D971" s="288" t="str">
        <f>IF(基本情報入力シート!Q999="","",基本情報入力シート!Q999)</f>
        <v/>
      </c>
      <c r="E971" s="288" t="str">
        <f>IF(基本情報入力シート!V999="","",基本情報入力シート!V999)</f>
        <v/>
      </c>
      <c r="F971" s="288" t="str">
        <f>IF(基本情報入力シート!W999="","",基本情報入力シート!W999)</f>
        <v/>
      </c>
      <c r="G971" s="288" t="str">
        <f>IF(基本情報入力シート!X999="","",基本情報入力シート!X999)</f>
        <v/>
      </c>
      <c r="H971" s="427" t="str">
        <f>IF(基本情報入力シート!Z999="","",基本情報入力シート!Z999)</f>
        <v/>
      </c>
      <c r="I971" s="428" t="str">
        <f>IF(基本情報入力シート!AC999&lt;&gt;"", 基本情報入力シート!AC999, "")</f>
        <v/>
      </c>
      <c r="J971" s="429" t="str">
        <f>IF(基本情報入力シート!AA999="","",基本情報入力シート!AA999)</f>
        <v/>
      </c>
      <c r="K971" s="56" t="str">
        <f>IF(基本情報入力シート!AB999="","",基本情報入力シート!AB999)</f>
        <v/>
      </c>
      <c r="L971" s="430" t="str">
        <f>IF(G971="","",VLOOKUP(G971,【参考】数式用!$A$3:$C$46,3,FALSE))</f>
        <v/>
      </c>
      <c r="M971" s="289" t="str">
        <f t="shared" si="78"/>
        <v/>
      </c>
      <c r="N971" s="259"/>
      <c r="O971" s="259"/>
      <c r="P971" s="259"/>
      <c r="Q971" s="213"/>
      <c r="R971" s="58"/>
      <c r="S971" s="683" t="str">
        <f t="shared" ref="S971:S1034" si="79">IF(AND(M971&lt;&gt;"",AF971="×"),"！複数の交付対象月を選んでいる、交付対象月が選ばれていない又は補助金を申請予定でないのに交付対象月が選ばれています。", "")</f>
        <v/>
      </c>
      <c r="T971" s="683"/>
      <c r="U971" s="683"/>
      <c r="V971" s="683"/>
      <c r="W971" s="683"/>
      <c r="X971" s="683"/>
      <c r="Y971" s="683"/>
      <c r="Z971" s="683"/>
      <c r="AA971" s="683"/>
      <c r="AB971" s="683"/>
      <c r="AC971" s="683"/>
      <c r="AE971" s="294" t="str">
        <f t="shared" ref="AE971:AE1034" si="80">IF(AND(G971&lt;&gt;"",I971="○"), "色付け", "")</f>
        <v/>
      </c>
      <c r="AF971" s="294" t="str">
        <f t="shared" ref="AF971:AF1034" si="81">IF(COUNTIF(N971:Q971, "○")=1, "○", "×")</f>
        <v>×</v>
      </c>
      <c r="AG971" s="284" t="e">
        <f>D971&amp;I971&amp;#REF!</f>
        <v>#REF!</v>
      </c>
      <c r="AH971" s="285" t="e">
        <f>IF(#REF!="○", F971, "")</f>
        <v>#REF!</v>
      </c>
    </row>
    <row r="972" spans="1:34" ht="36.75" customHeight="1">
      <c r="A972" s="286">
        <f t="shared" si="77"/>
        <v>962</v>
      </c>
      <c r="B972" s="287" t="str">
        <f>IF(基本情報入力シート!B1000="","",基本情報入力シート!B1000)</f>
        <v/>
      </c>
      <c r="C972" s="288" t="str">
        <f>IF(基本情報入力シート!L1000="","",基本情報入力シート!L1000)</f>
        <v/>
      </c>
      <c r="D972" s="288" t="str">
        <f>IF(基本情報入力シート!Q1000="","",基本情報入力シート!Q1000)</f>
        <v/>
      </c>
      <c r="E972" s="288" t="str">
        <f>IF(基本情報入力シート!V1000="","",基本情報入力シート!V1000)</f>
        <v/>
      </c>
      <c r="F972" s="288" t="str">
        <f>IF(基本情報入力シート!W1000="","",基本情報入力シート!W1000)</f>
        <v/>
      </c>
      <c r="G972" s="288" t="str">
        <f>IF(基本情報入力シート!X1000="","",基本情報入力シート!X1000)</f>
        <v/>
      </c>
      <c r="H972" s="427" t="str">
        <f>IF(基本情報入力シート!Z1000="","",基本情報入力シート!Z1000)</f>
        <v/>
      </c>
      <c r="I972" s="428" t="str">
        <f>IF(基本情報入力シート!AC1000&lt;&gt;"", 基本情報入力シート!AC1000, "")</f>
        <v/>
      </c>
      <c r="J972" s="429" t="str">
        <f>IF(基本情報入力シート!AA1000="","",基本情報入力シート!AA1000)</f>
        <v/>
      </c>
      <c r="K972" s="56" t="str">
        <f>IF(基本情報入力シート!AB1000="","",基本情報入力シート!AB1000)</f>
        <v/>
      </c>
      <c r="L972" s="430" t="str">
        <f>IF(G972="","",VLOOKUP(G972,【参考】数式用!$A$3:$C$46,3,FALSE))</f>
        <v/>
      </c>
      <c r="M972" s="289" t="str">
        <f t="shared" si="78"/>
        <v/>
      </c>
      <c r="N972" s="259"/>
      <c r="O972" s="259"/>
      <c r="P972" s="259"/>
      <c r="Q972" s="213"/>
      <c r="R972" s="58"/>
      <c r="S972" s="683" t="str">
        <f t="shared" si="79"/>
        <v/>
      </c>
      <c r="T972" s="683"/>
      <c r="U972" s="683"/>
      <c r="V972" s="683"/>
      <c r="W972" s="683"/>
      <c r="X972" s="683"/>
      <c r="Y972" s="683"/>
      <c r="Z972" s="683"/>
      <c r="AA972" s="683"/>
      <c r="AB972" s="683"/>
      <c r="AC972" s="683"/>
      <c r="AE972" s="294" t="str">
        <f t="shared" si="80"/>
        <v/>
      </c>
      <c r="AF972" s="294" t="str">
        <f t="shared" si="81"/>
        <v>×</v>
      </c>
      <c r="AG972" s="284" t="e">
        <f>D972&amp;I972&amp;#REF!</f>
        <v>#REF!</v>
      </c>
      <c r="AH972" s="285" t="e">
        <f>IF(#REF!="○", F972, "")</f>
        <v>#REF!</v>
      </c>
    </row>
    <row r="973" spans="1:34" ht="36.75" customHeight="1">
      <c r="A973" s="286">
        <f t="shared" ref="A973:A1036" si="82">A972+1</f>
        <v>963</v>
      </c>
      <c r="B973" s="287" t="str">
        <f>IF(基本情報入力シート!B1001="","",基本情報入力シート!B1001)</f>
        <v/>
      </c>
      <c r="C973" s="288" t="str">
        <f>IF(基本情報入力シート!L1001="","",基本情報入力シート!L1001)</f>
        <v/>
      </c>
      <c r="D973" s="288" t="str">
        <f>IF(基本情報入力シート!Q1001="","",基本情報入力シート!Q1001)</f>
        <v/>
      </c>
      <c r="E973" s="288" t="str">
        <f>IF(基本情報入力シート!V1001="","",基本情報入力シート!V1001)</f>
        <v/>
      </c>
      <c r="F973" s="288" t="str">
        <f>IF(基本情報入力シート!W1001="","",基本情報入力シート!W1001)</f>
        <v/>
      </c>
      <c r="G973" s="288" t="str">
        <f>IF(基本情報入力シート!X1001="","",基本情報入力シート!X1001)</f>
        <v/>
      </c>
      <c r="H973" s="427" t="str">
        <f>IF(基本情報入力シート!Z1001="","",基本情報入力シート!Z1001)</f>
        <v/>
      </c>
      <c r="I973" s="428" t="str">
        <f>IF(基本情報入力シート!AC1001&lt;&gt;"", 基本情報入力シート!AC1001, "")</f>
        <v/>
      </c>
      <c r="J973" s="429" t="str">
        <f>IF(基本情報入力シート!AA1001="","",基本情報入力シート!AA1001)</f>
        <v/>
      </c>
      <c r="K973" s="56" t="str">
        <f>IF(基本情報入力シート!AB1001="","",基本情報入力シート!AB1001)</f>
        <v/>
      </c>
      <c r="L973" s="430" t="str">
        <f>IF(G973="","",VLOOKUP(G973,【参考】数式用!$A$3:$C$46,3,FALSE))</f>
        <v/>
      </c>
      <c r="M973" s="289" t="str">
        <f t="shared" si="78"/>
        <v/>
      </c>
      <c r="N973" s="259"/>
      <c r="O973" s="259"/>
      <c r="P973" s="259"/>
      <c r="Q973" s="213"/>
      <c r="R973" s="58"/>
      <c r="S973" s="683" t="str">
        <f t="shared" si="79"/>
        <v/>
      </c>
      <c r="T973" s="683"/>
      <c r="U973" s="683"/>
      <c r="V973" s="683"/>
      <c r="W973" s="683"/>
      <c r="X973" s="683"/>
      <c r="Y973" s="683"/>
      <c r="Z973" s="683"/>
      <c r="AA973" s="683"/>
      <c r="AB973" s="683"/>
      <c r="AC973" s="683"/>
      <c r="AE973" s="294" t="str">
        <f t="shared" si="80"/>
        <v/>
      </c>
      <c r="AF973" s="294" t="str">
        <f t="shared" si="81"/>
        <v>×</v>
      </c>
      <c r="AG973" s="284" t="e">
        <f>D973&amp;I973&amp;#REF!</f>
        <v>#REF!</v>
      </c>
      <c r="AH973" s="285" t="e">
        <f>IF(#REF!="○", F973, "")</f>
        <v>#REF!</v>
      </c>
    </row>
    <row r="974" spans="1:34" ht="36.75" customHeight="1">
      <c r="A974" s="286">
        <f t="shared" si="82"/>
        <v>964</v>
      </c>
      <c r="B974" s="287" t="str">
        <f>IF(基本情報入力シート!B1002="","",基本情報入力シート!B1002)</f>
        <v/>
      </c>
      <c r="C974" s="288" t="str">
        <f>IF(基本情報入力シート!L1002="","",基本情報入力シート!L1002)</f>
        <v/>
      </c>
      <c r="D974" s="288" t="str">
        <f>IF(基本情報入力シート!Q1002="","",基本情報入力シート!Q1002)</f>
        <v/>
      </c>
      <c r="E974" s="288" t="str">
        <f>IF(基本情報入力シート!V1002="","",基本情報入力シート!V1002)</f>
        <v/>
      </c>
      <c r="F974" s="288" t="str">
        <f>IF(基本情報入力シート!W1002="","",基本情報入力シート!W1002)</f>
        <v/>
      </c>
      <c r="G974" s="288" t="str">
        <f>IF(基本情報入力シート!X1002="","",基本情報入力シート!X1002)</f>
        <v/>
      </c>
      <c r="H974" s="427" t="str">
        <f>IF(基本情報入力シート!Z1002="","",基本情報入力シート!Z1002)</f>
        <v/>
      </c>
      <c r="I974" s="428" t="str">
        <f>IF(基本情報入力シート!AC1002&lt;&gt;"", 基本情報入力シート!AC1002, "")</f>
        <v/>
      </c>
      <c r="J974" s="429" t="str">
        <f>IF(基本情報入力シート!AA1002="","",基本情報入力シート!AA1002)</f>
        <v/>
      </c>
      <c r="K974" s="56" t="str">
        <f>IF(基本情報入力シート!AB1002="","",基本情報入力シート!AB1002)</f>
        <v/>
      </c>
      <c r="L974" s="430" t="str">
        <f>IF(G974="","",VLOOKUP(G974,【参考】数式用!$A$3:$C$46,3,FALSE))</f>
        <v/>
      </c>
      <c r="M974" s="289" t="str">
        <f t="shared" si="78"/>
        <v/>
      </c>
      <c r="N974" s="259"/>
      <c r="O974" s="259"/>
      <c r="P974" s="259"/>
      <c r="Q974" s="213"/>
      <c r="R974" s="58"/>
      <c r="S974" s="683" t="str">
        <f t="shared" si="79"/>
        <v/>
      </c>
      <c r="T974" s="683"/>
      <c r="U974" s="683"/>
      <c r="V974" s="683"/>
      <c r="W974" s="683"/>
      <c r="X974" s="683"/>
      <c r="Y974" s="683"/>
      <c r="Z974" s="683"/>
      <c r="AA974" s="683"/>
      <c r="AB974" s="683"/>
      <c r="AC974" s="683"/>
      <c r="AE974" s="294" t="str">
        <f t="shared" si="80"/>
        <v/>
      </c>
      <c r="AF974" s="294" t="str">
        <f t="shared" si="81"/>
        <v>×</v>
      </c>
      <c r="AG974" s="284" t="e">
        <f>D974&amp;I974&amp;#REF!</f>
        <v>#REF!</v>
      </c>
      <c r="AH974" s="285" t="e">
        <f>IF(#REF!="○", F974, "")</f>
        <v>#REF!</v>
      </c>
    </row>
    <row r="975" spans="1:34" ht="36.75" customHeight="1">
      <c r="A975" s="286">
        <f t="shared" si="82"/>
        <v>965</v>
      </c>
      <c r="B975" s="287" t="str">
        <f>IF(基本情報入力シート!B1003="","",基本情報入力シート!B1003)</f>
        <v/>
      </c>
      <c r="C975" s="288" t="str">
        <f>IF(基本情報入力シート!L1003="","",基本情報入力シート!L1003)</f>
        <v/>
      </c>
      <c r="D975" s="288" t="str">
        <f>IF(基本情報入力シート!Q1003="","",基本情報入力シート!Q1003)</f>
        <v/>
      </c>
      <c r="E975" s="288" t="str">
        <f>IF(基本情報入力シート!V1003="","",基本情報入力シート!V1003)</f>
        <v/>
      </c>
      <c r="F975" s="288" t="str">
        <f>IF(基本情報入力シート!W1003="","",基本情報入力シート!W1003)</f>
        <v/>
      </c>
      <c r="G975" s="288" t="str">
        <f>IF(基本情報入力シート!X1003="","",基本情報入力シート!X1003)</f>
        <v/>
      </c>
      <c r="H975" s="427" t="str">
        <f>IF(基本情報入力シート!Z1003="","",基本情報入力シート!Z1003)</f>
        <v/>
      </c>
      <c r="I975" s="428" t="str">
        <f>IF(基本情報入力シート!AC1003&lt;&gt;"", 基本情報入力シート!AC1003, "")</f>
        <v/>
      </c>
      <c r="J975" s="429" t="str">
        <f>IF(基本情報入力シート!AA1003="","",基本情報入力シート!AA1003)</f>
        <v/>
      </c>
      <c r="K975" s="56" t="str">
        <f>IF(基本情報入力シート!AB1003="","",基本情報入力シート!AB1003)</f>
        <v/>
      </c>
      <c r="L975" s="430" t="str">
        <f>IF(G975="","",VLOOKUP(G975,【参考】数式用!$A$3:$C$46,3,FALSE))</f>
        <v/>
      </c>
      <c r="M975" s="289" t="str">
        <f t="shared" si="78"/>
        <v/>
      </c>
      <c r="N975" s="259"/>
      <c r="O975" s="259"/>
      <c r="P975" s="259"/>
      <c r="Q975" s="213"/>
      <c r="R975" s="58"/>
      <c r="S975" s="683" t="str">
        <f t="shared" si="79"/>
        <v/>
      </c>
      <c r="T975" s="683"/>
      <c r="U975" s="683"/>
      <c r="V975" s="683"/>
      <c r="W975" s="683"/>
      <c r="X975" s="683"/>
      <c r="Y975" s="683"/>
      <c r="Z975" s="683"/>
      <c r="AA975" s="683"/>
      <c r="AB975" s="683"/>
      <c r="AC975" s="683"/>
      <c r="AE975" s="294" t="str">
        <f t="shared" si="80"/>
        <v/>
      </c>
      <c r="AF975" s="294" t="str">
        <f t="shared" si="81"/>
        <v>×</v>
      </c>
      <c r="AG975" s="284" t="e">
        <f>D975&amp;I975&amp;#REF!</f>
        <v>#REF!</v>
      </c>
      <c r="AH975" s="285" t="e">
        <f>IF(#REF!="○", F975, "")</f>
        <v>#REF!</v>
      </c>
    </row>
    <row r="976" spans="1:34" ht="36.75" customHeight="1">
      <c r="A976" s="286">
        <f t="shared" si="82"/>
        <v>966</v>
      </c>
      <c r="B976" s="287" t="str">
        <f>IF(基本情報入力シート!B1004="","",基本情報入力シート!B1004)</f>
        <v/>
      </c>
      <c r="C976" s="288" t="str">
        <f>IF(基本情報入力シート!L1004="","",基本情報入力シート!L1004)</f>
        <v/>
      </c>
      <c r="D976" s="288" t="str">
        <f>IF(基本情報入力シート!Q1004="","",基本情報入力シート!Q1004)</f>
        <v/>
      </c>
      <c r="E976" s="288" t="str">
        <f>IF(基本情報入力シート!V1004="","",基本情報入力シート!V1004)</f>
        <v/>
      </c>
      <c r="F976" s="288" t="str">
        <f>IF(基本情報入力シート!W1004="","",基本情報入力シート!W1004)</f>
        <v/>
      </c>
      <c r="G976" s="288" t="str">
        <f>IF(基本情報入力シート!X1004="","",基本情報入力シート!X1004)</f>
        <v/>
      </c>
      <c r="H976" s="427" t="str">
        <f>IF(基本情報入力シート!Z1004="","",基本情報入力シート!Z1004)</f>
        <v/>
      </c>
      <c r="I976" s="428" t="str">
        <f>IF(基本情報入力シート!AC1004&lt;&gt;"", 基本情報入力シート!AC1004, "")</f>
        <v/>
      </c>
      <c r="J976" s="429" t="str">
        <f>IF(基本情報入力シート!AA1004="","",基本情報入力シート!AA1004)</f>
        <v/>
      </c>
      <c r="K976" s="56" t="str">
        <f>IF(基本情報入力シート!AB1004="","",基本情報入力シート!AB1004)</f>
        <v/>
      </c>
      <c r="L976" s="430" t="str">
        <f>IF(G976="","",VLOOKUP(G976,【参考】数式用!$A$3:$C$46,3,FALSE))</f>
        <v/>
      </c>
      <c r="M976" s="289" t="str">
        <f t="shared" si="78"/>
        <v/>
      </c>
      <c r="N976" s="259"/>
      <c r="O976" s="259"/>
      <c r="P976" s="259"/>
      <c r="Q976" s="213"/>
      <c r="R976" s="58"/>
      <c r="S976" s="683" t="str">
        <f t="shared" si="79"/>
        <v/>
      </c>
      <c r="T976" s="683"/>
      <c r="U976" s="683"/>
      <c r="V976" s="683"/>
      <c r="W976" s="683"/>
      <c r="X976" s="683"/>
      <c r="Y976" s="683"/>
      <c r="Z976" s="683"/>
      <c r="AA976" s="683"/>
      <c r="AB976" s="683"/>
      <c r="AC976" s="683"/>
      <c r="AE976" s="294" t="str">
        <f t="shared" si="80"/>
        <v/>
      </c>
      <c r="AF976" s="294" t="str">
        <f t="shared" si="81"/>
        <v>×</v>
      </c>
      <c r="AG976" s="284" t="e">
        <f>D976&amp;I976&amp;#REF!</f>
        <v>#REF!</v>
      </c>
      <c r="AH976" s="285" t="e">
        <f>IF(#REF!="○", F976, "")</f>
        <v>#REF!</v>
      </c>
    </row>
    <row r="977" spans="1:34" ht="36.75" customHeight="1">
      <c r="A977" s="286">
        <f t="shared" si="82"/>
        <v>967</v>
      </c>
      <c r="B977" s="287" t="str">
        <f>IF(基本情報入力シート!B1005="","",基本情報入力シート!B1005)</f>
        <v/>
      </c>
      <c r="C977" s="288" t="str">
        <f>IF(基本情報入力シート!L1005="","",基本情報入力シート!L1005)</f>
        <v/>
      </c>
      <c r="D977" s="288" t="str">
        <f>IF(基本情報入力シート!Q1005="","",基本情報入力シート!Q1005)</f>
        <v/>
      </c>
      <c r="E977" s="288" t="str">
        <f>IF(基本情報入力シート!V1005="","",基本情報入力シート!V1005)</f>
        <v/>
      </c>
      <c r="F977" s="288" t="str">
        <f>IF(基本情報入力シート!W1005="","",基本情報入力シート!W1005)</f>
        <v/>
      </c>
      <c r="G977" s="288" t="str">
        <f>IF(基本情報入力シート!X1005="","",基本情報入力シート!X1005)</f>
        <v/>
      </c>
      <c r="H977" s="427" t="str">
        <f>IF(基本情報入力シート!Z1005="","",基本情報入力シート!Z1005)</f>
        <v/>
      </c>
      <c r="I977" s="428" t="str">
        <f>IF(基本情報入力シート!AC1005&lt;&gt;"", 基本情報入力シート!AC1005, "")</f>
        <v/>
      </c>
      <c r="J977" s="429" t="str">
        <f>IF(基本情報入力シート!AA1005="","",基本情報入力シート!AA1005)</f>
        <v/>
      </c>
      <c r="K977" s="56" t="str">
        <f>IF(基本情報入力シート!AB1005="","",基本情報入力シート!AB1005)</f>
        <v/>
      </c>
      <c r="L977" s="430" t="str">
        <f>IF(G977="","",VLOOKUP(G977,【参考】数式用!$A$3:$C$46,3,FALSE))</f>
        <v/>
      </c>
      <c r="M977" s="289" t="str">
        <f t="shared" si="78"/>
        <v/>
      </c>
      <c r="N977" s="259"/>
      <c r="O977" s="259"/>
      <c r="P977" s="259"/>
      <c r="Q977" s="213"/>
      <c r="R977" s="58"/>
      <c r="S977" s="683" t="str">
        <f t="shared" si="79"/>
        <v/>
      </c>
      <c r="T977" s="683"/>
      <c r="U977" s="683"/>
      <c r="V977" s="683"/>
      <c r="W977" s="683"/>
      <c r="X977" s="683"/>
      <c r="Y977" s="683"/>
      <c r="Z977" s="683"/>
      <c r="AA977" s="683"/>
      <c r="AB977" s="683"/>
      <c r="AC977" s="683"/>
      <c r="AE977" s="294" t="str">
        <f t="shared" si="80"/>
        <v/>
      </c>
      <c r="AF977" s="294" t="str">
        <f t="shared" si="81"/>
        <v>×</v>
      </c>
      <c r="AG977" s="284" t="e">
        <f>D977&amp;I977&amp;#REF!</f>
        <v>#REF!</v>
      </c>
      <c r="AH977" s="285" t="e">
        <f>IF(#REF!="○", F977, "")</f>
        <v>#REF!</v>
      </c>
    </row>
    <row r="978" spans="1:34" ht="36.75" customHeight="1">
      <c r="A978" s="286">
        <f t="shared" si="82"/>
        <v>968</v>
      </c>
      <c r="B978" s="287" t="str">
        <f>IF(基本情報入力シート!B1006="","",基本情報入力シート!B1006)</f>
        <v/>
      </c>
      <c r="C978" s="288" t="str">
        <f>IF(基本情報入力シート!L1006="","",基本情報入力シート!L1006)</f>
        <v/>
      </c>
      <c r="D978" s="288" t="str">
        <f>IF(基本情報入力シート!Q1006="","",基本情報入力シート!Q1006)</f>
        <v/>
      </c>
      <c r="E978" s="288" t="str">
        <f>IF(基本情報入力シート!V1006="","",基本情報入力シート!V1006)</f>
        <v/>
      </c>
      <c r="F978" s="288" t="str">
        <f>IF(基本情報入力シート!W1006="","",基本情報入力シート!W1006)</f>
        <v/>
      </c>
      <c r="G978" s="288" t="str">
        <f>IF(基本情報入力シート!X1006="","",基本情報入力シート!X1006)</f>
        <v/>
      </c>
      <c r="H978" s="427" t="str">
        <f>IF(基本情報入力シート!Z1006="","",基本情報入力シート!Z1006)</f>
        <v/>
      </c>
      <c r="I978" s="428" t="str">
        <f>IF(基本情報入力シート!AC1006&lt;&gt;"", 基本情報入力シート!AC1006, "")</f>
        <v/>
      </c>
      <c r="J978" s="429" t="str">
        <f>IF(基本情報入力シート!AA1006="","",基本情報入力シート!AA1006)</f>
        <v/>
      </c>
      <c r="K978" s="56" t="str">
        <f>IF(基本情報入力シート!AB1006="","",基本情報入力シート!AB1006)</f>
        <v/>
      </c>
      <c r="L978" s="430" t="str">
        <f>IF(G978="","",VLOOKUP(G978,【参考】数式用!$A$3:$C$46,3,FALSE))</f>
        <v/>
      </c>
      <c r="M978" s="289" t="str">
        <f t="shared" si="78"/>
        <v/>
      </c>
      <c r="N978" s="259"/>
      <c r="O978" s="259"/>
      <c r="P978" s="259"/>
      <c r="Q978" s="213"/>
      <c r="R978" s="58"/>
      <c r="S978" s="683" t="str">
        <f t="shared" si="79"/>
        <v/>
      </c>
      <c r="T978" s="683"/>
      <c r="U978" s="683"/>
      <c r="V978" s="683"/>
      <c r="W978" s="683"/>
      <c r="X978" s="683"/>
      <c r="Y978" s="683"/>
      <c r="Z978" s="683"/>
      <c r="AA978" s="683"/>
      <c r="AB978" s="683"/>
      <c r="AC978" s="683"/>
      <c r="AE978" s="294" t="str">
        <f t="shared" si="80"/>
        <v/>
      </c>
      <c r="AF978" s="294" t="str">
        <f t="shared" si="81"/>
        <v>×</v>
      </c>
      <c r="AG978" s="284" t="e">
        <f>D978&amp;I978&amp;#REF!</f>
        <v>#REF!</v>
      </c>
      <c r="AH978" s="285" t="e">
        <f>IF(#REF!="○", F978, "")</f>
        <v>#REF!</v>
      </c>
    </row>
    <row r="979" spans="1:34" ht="36.75" customHeight="1">
      <c r="A979" s="286">
        <f t="shared" si="82"/>
        <v>969</v>
      </c>
      <c r="B979" s="287" t="str">
        <f>IF(基本情報入力シート!B1007="","",基本情報入力シート!B1007)</f>
        <v/>
      </c>
      <c r="C979" s="288" t="str">
        <f>IF(基本情報入力シート!L1007="","",基本情報入力シート!L1007)</f>
        <v/>
      </c>
      <c r="D979" s="288" t="str">
        <f>IF(基本情報入力シート!Q1007="","",基本情報入力シート!Q1007)</f>
        <v/>
      </c>
      <c r="E979" s="288" t="str">
        <f>IF(基本情報入力シート!V1007="","",基本情報入力シート!V1007)</f>
        <v/>
      </c>
      <c r="F979" s="288" t="str">
        <f>IF(基本情報入力シート!W1007="","",基本情報入力シート!W1007)</f>
        <v/>
      </c>
      <c r="G979" s="288" t="str">
        <f>IF(基本情報入力シート!X1007="","",基本情報入力シート!X1007)</f>
        <v/>
      </c>
      <c r="H979" s="427" t="str">
        <f>IF(基本情報入力シート!Z1007="","",基本情報入力シート!Z1007)</f>
        <v/>
      </c>
      <c r="I979" s="428" t="str">
        <f>IF(基本情報入力シート!AC1007&lt;&gt;"", 基本情報入力シート!AC1007, "")</f>
        <v/>
      </c>
      <c r="J979" s="429" t="str">
        <f>IF(基本情報入力シート!AA1007="","",基本情報入力シート!AA1007)</f>
        <v/>
      </c>
      <c r="K979" s="56" t="str">
        <f>IF(基本情報入力シート!AB1007="","",基本情報入力シート!AB1007)</f>
        <v/>
      </c>
      <c r="L979" s="430" t="str">
        <f>IF(G979="","",VLOOKUP(G979,【参考】数式用!$A$3:$C$46,3,FALSE))</f>
        <v/>
      </c>
      <c r="M979" s="289" t="str">
        <f t="shared" si="78"/>
        <v/>
      </c>
      <c r="N979" s="259"/>
      <c r="O979" s="259"/>
      <c r="P979" s="259"/>
      <c r="Q979" s="213"/>
      <c r="R979" s="58"/>
      <c r="S979" s="683" t="str">
        <f t="shared" si="79"/>
        <v/>
      </c>
      <c r="T979" s="683"/>
      <c r="U979" s="683"/>
      <c r="V979" s="683"/>
      <c r="W979" s="683"/>
      <c r="X979" s="683"/>
      <c r="Y979" s="683"/>
      <c r="Z979" s="683"/>
      <c r="AA979" s="683"/>
      <c r="AB979" s="683"/>
      <c r="AC979" s="683"/>
      <c r="AE979" s="294" t="str">
        <f t="shared" si="80"/>
        <v/>
      </c>
      <c r="AF979" s="294" t="str">
        <f t="shared" si="81"/>
        <v>×</v>
      </c>
      <c r="AG979" s="284" t="e">
        <f>D979&amp;I979&amp;#REF!</f>
        <v>#REF!</v>
      </c>
      <c r="AH979" s="285" t="e">
        <f>IF(#REF!="○", F979, "")</f>
        <v>#REF!</v>
      </c>
    </row>
    <row r="980" spans="1:34" ht="36.75" customHeight="1">
      <c r="A980" s="286">
        <f t="shared" si="82"/>
        <v>970</v>
      </c>
      <c r="B980" s="287" t="str">
        <f>IF(基本情報入力シート!B1008="","",基本情報入力シート!B1008)</f>
        <v/>
      </c>
      <c r="C980" s="288" t="str">
        <f>IF(基本情報入力シート!L1008="","",基本情報入力シート!L1008)</f>
        <v/>
      </c>
      <c r="D980" s="288" t="str">
        <f>IF(基本情報入力シート!Q1008="","",基本情報入力シート!Q1008)</f>
        <v/>
      </c>
      <c r="E980" s="288" t="str">
        <f>IF(基本情報入力シート!V1008="","",基本情報入力シート!V1008)</f>
        <v/>
      </c>
      <c r="F980" s="288" t="str">
        <f>IF(基本情報入力シート!W1008="","",基本情報入力シート!W1008)</f>
        <v/>
      </c>
      <c r="G980" s="288" t="str">
        <f>IF(基本情報入力シート!X1008="","",基本情報入力シート!X1008)</f>
        <v/>
      </c>
      <c r="H980" s="427" t="str">
        <f>IF(基本情報入力シート!Z1008="","",基本情報入力シート!Z1008)</f>
        <v/>
      </c>
      <c r="I980" s="428" t="str">
        <f>IF(基本情報入力シート!AC1008&lt;&gt;"", 基本情報入力シート!AC1008, "")</f>
        <v/>
      </c>
      <c r="J980" s="429" t="str">
        <f>IF(基本情報入力シート!AA1008="","",基本情報入力シート!AA1008)</f>
        <v/>
      </c>
      <c r="K980" s="56" t="str">
        <f>IF(基本情報入力シート!AB1008="","",基本情報入力シート!AB1008)</f>
        <v/>
      </c>
      <c r="L980" s="430" t="str">
        <f>IF(G980="","",VLOOKUP(G980,【参考】数式用!$A$3:$C$46,3,FALSE))</f>
        <v/>
      </c>
      <c r="M980" s="289" t="str">
        <f t="shared" si="78"/>
        <v/>
      </c>
      <c r="N980" s="259"/>
      <c r="O980" s="259"/>
      <c r="P980" s="259"/>
      <c r="Q980" s="213"/>
      <c r="R980" s="58"/>
      <c r="S980" s="683" t="str">
        <f t="shared" si="79"/>
        <v/>
      </c>
      <c r="T980" s="683"/>
      <c r="U980" s="683"/>
      <c r="V980" s="683"/>
      <c r="W980" s="683"/>
      <c r="X980" s="683"/>
      <c r="Y980" s="683"/>
      <c r="Z980" s="683"/>
      <c r="AA980" s="683"/>
      <c r="AB980" s="683"/>
      <c r="AC980" s="683"/>
      <c r="AE980" s="294" t="str">
        <f t="shared" si="80"/>
        <v/>
      </c>
      <c r="AF980" s="294" t="str">
        <f t="shared" si="81"/>
        <v>×</v>
      </c>
      <c r="AG980" s="284" t="e">
        <f>D980&amp;I980&amp;#REF!</f>
        <v>#REF!</v>
      </c>
      <c r="AH980" s="285" t="e">
        <f>IF(#REF!="○", F980, "")</f>
        <v>#REF!</v>
      </c>
    </row>
    <row r="981" spans="1:34" ht="36.75" customHeight="1">
      <c r="A981" s="286">
        <f t="shared" si="82"/>
        <v>971</v>
      </c>
      <c r="B981" s="287" t="str">
        <f>IF(基本情報入力シート!B1009="","",基本情報入力シート!B1009)</f>
        <v/>
      </c>
      <c r="C981" s="288" t="str">
        <f>IF(基本情報入力シート!L1009="","",基本情報入力シート!L1009)</f>
        <v/>
      </c>
      <c r="D981" s="288" t="str">
        <f>IF(基本情報入力シート!Q1009="","",基本情報入力シート!Q1009)</f>
        <v/>
      </c>
      <c r="E981" s="288" t="str">
        <f>IF(基本情報入力シート!V1009="","",基本情報入力シート!V1009)</f>
        <v/>
      </c>
      <c r="F981" s="288" t="str">
        <f>IF(基本情報入力シート!W1009="","",基本情報入力シート!W1009)</f>
        <v/>
      </c>
      <c r="G981" s="288" t="str">
        <f>IF(基本情報入力シート!X1009="","",基本情報入力シート!X1009)</f>
        <v/>
      </c>
      <c r="H981" s="427" t="str">
        <f>IF(基本情報入力シート!Z1009="","",基本情報入力シート!Z1009)</f>
        <v/>
      </c>
      <c r="I981" s="428" t="str">
        <f>IF(基本情報入力シート!AC1009&lt;&gt;"", 基本情報入力シート!AC1009, "")</f>
        <v/>
      </c>
      <c r="J981" s="429" t="str">
        <f>IF(基本情報入力シート!AA1009="","",基本情報入力シート!AA1009)</f>
        <v/>
      </c>
      <c r="K981" s="56" t="str">
        <f>IF(基本情報入力シート!AB1009="","",基本情報入力シート!AB1009)</f>
        <v/>
      </c>
      <c r="L981" s="430" t="str">
        <f>IF(G981="","",VLOOKUP(G981,【参考】数式用!$A$3:$C$46,3,FALSE))</f>
        <v/>
      </c>
      <c r="M981" s="289" t="str">
        <f t="shared" si="78"/>
        <v/>
      </c>
      <c r="N981" s="259"/>
      <c r="O981" s="259"/>
      <c r="P981" s="259"/>
      <c r="Q981" s="213"/>
      <c r="R981" s="58"/>
      <c r="S981" s="683" t="str">
        <f t="shared" si="79"/>
        <v/>
      </c>
      <c r="T981" s="683"/>
      <c r="U981" s="683"/>
      <c r="V981" s="683"/>
      <c r="W981" s="683"/>
      <c r="X981" s="683"/>
      <c r="Y981" s="683"/>
      <c r="Z981" s="683"/>
      <c r="AA981" s="683"/>
      <c r="AB981" s="683"/>
      <c r="AC981" s="683"/>
      <c r="AE981" s="294" t="str">
        <f t="shared" si="80"/>
        <v/>
      </c>
      <c r="AF981" s="294" t="str">
        <f t="shared" si="81"/>
        <v>×</v>
      </c>
      <c r="AG981" s="284" t="e">
        <f>D981&amp;I981&amp;#REF!</f>
        <v>#REF!</v>
      </c>
      <c r="AH981" s="285" t="e">
        <f>IF(#REF!="○", F981, "")</f>
        <v>#REF!</v>
      </c>
    </row>
    <row r="982" spans="1:34" ht="36.75" customHeight="1">
      <c r="A982" s="286">
        <f t="shared" si="82"/>
        <v>972</v>
      </c>
      <c r="B982" s="287" t="str">
        <f>IF(基本情報入力シート!B1010="","",基本情報入力シート!B1010)</f>
        <v/>
      </c>
      <c r="C982" s="288" t="str">
        <f>IF(基本情報入力シート!L1010="","",基本情報入力シート!L1010)</f>
        <v/>
      </c>
      <c r="D982" s="288" t="str">
        <f>IF(基本情報入力シート!Q1010="","",基本情報入力シート!Q1010)</f>
        <v/>
      </c>
      <c r="E982" s="288" t="str">
        <f>IF(基本情報入力シート!V1010="","",基本情報入力シート!V1010)</f>
        <v/>
      </c>
      <c r="F982" s="288" t="str">
        <f>IF(基本情報入力シート!W1010="","",基本情報入力シート!W1010)</f>
        <v/>
      </c>
      <c r="G982" s="288" t="str">
        <f>IF(基本情報入力シート!X1010="","",基本情報入力シート!X1010)</f>
        <v/>
      </c>
      <c r="H982" s="427" t="str">
        <f>IF(基本情報入力シート!Z1010="","",基本情報入力シート!Z1010)</f>
        <v/>
      </c>
      <c r="I982" s="428" t="str">
        <f>IF(基本情報入力シート!AC1010&lt;&gt;"", 基本情報入力シート!AC1010, "")</f>
        <v/>
      </c>
      <c r="J982" s="429" t="str">
        <f>IF(基本情報入力シート!AA1010="","",基本情報入力シート!AA1010)</f>
        <v/>
      </c>
      <c r="K982" s="56" t="str">
        <f>IF(基本情報入力シート!AB1010="","",基本情報入力シート!AB1010)</f>
        <v/>
      </c>
      <c r="L982" s="430" t="str">
        <f>IF(G982="","",VLOOKUP(G982,【参考】数式用!$A$3:$C$46,3,FALSE))</f>
        <v/>
      </c>
      <c r="M982" s="289" t="str">
        <f t="shared" si="78"/>
        <v/>
      </c>
      <c r="N982" s="259"/>
      <c r="O982" s="259"/>
      <c r="P982" s="259"/>
      <c r="Q982" s="213"/>
      <c r="R982" s="58"/>
      <c r="S982" s="683" t="str">
        <f t="shared" si="79"/>
        <v/>
      </c>
      <c r="T982" s="683"/>
      <c r="U982" s="683"/>
      <c r="V982" s="683"/>
      <c r="W982" s="683"/>
      <c r="X982" s="683"/>
      <c r="Y982" s="683"/>
      <c r="Z982" s="683"/>
      <c r="AA982" s="683"/>
      <c r="AB982" s="683"/>
      <c r="AC982" s="683"/>
      <c r="AE982" s="294" t="str">
        <f t="shared" si="80"/>
        <v/>
      </c>
      <c r="AF982" s="294" t="str">
        <f t="shared" si="81"/>
        <v>×</v>
      </c>
      <c r="AG982" s="284" t="e">
        <f>D982&amp;I982&amp;#REF!</f>
        <v>#REF!</v>
      </c>
      <c r="AH982" s="285" t="e">
        <f>IF(#REF!="○", F982, "")</f>
        <v>#REF!</v>
      </c>
    </row>
    <row r="983" spans="1:34" ht="36.75" customHeight="1">
      <c r="A983" s="286">
        <f t="shared" si="82"/>
        <v>973</v>
      </c>
      <c r="B983" s="287" t="str">
        <f>IF(基本情報入力シート!B1011="","",基本情報入力シート!B1011)</f>
        <v/>
      </c>
      <c r="C983" s="288" t="str">
        <f>IF(基本情報入力シート!L1011="","",基本情報入力シート!L1011)</f>
        <v/>
      </c>
      <c r="D983" s="288" t="str">
        <f>IF(基本情報入力シート!Q1011="","",基本情報入力シート!Q1011)</f>
        <v/>
      </c>
      <c r="E983" s="288" t="str">
        <f>IF(基本情報入力シート!V1011="","",基本情報入力シート!V1011)</f>
        <v/>
      </c>
      <c r="F983" s="288" t="str">
        <f>IF(基本情報入力シート!W1011="","",基本情報入力シート!W1011)</f>
        <v/>
      </c>
      <c r="G983" s="288" t="str">
        <f>IF(基本情報入力シート!X1011="","",基本情報入力シート!X1011)</f>
        <v/>
      </c>
      <c r="H983" s="427" t="str">
        <f>IF(基本情報入力シート!Z1011="","",基本情報入力シート!Z1011)</f>
        <v/>
      </c>
      <c r="I983" s="428" t="str">
        <f>IF(基本情報入力シート!AC1011&lt;&gt;"", 基本情報入力シート!AC1011, "")</f>
        <v/>
      </c>
      <c r="J983" s="429" t="str">
        <f>IF(基本情報入力シート!AA1011="","",基本情報入力シート!AA1011)</f>
        <v/>
      </c>
      <c r="K983" s="56" t="str">
        <f>IF(基本情報入力シート!AB1011="","",基本情報入力シート!AB1011)</f>
        <v/>
      </c>
      <c r="L983" s="430" t="str">
        <f>IF(G983="","",VLOOKUP(G983,【参考】数式用!$A$3:$C$46,3,FALSE))</f>
        <v/>
      </c>
      <c r="M983" s="289" t="str">
        <f t="shared" si="78"/>
        <v/>
      </c>
      <c r="N983" s="259"/>
      <c r="O983" s="259"/>
      <c r="P983" s="259"/>
      <c r="Q983" s="213"/>
      <c r="R983" s="58"/>
      <c r="S983" s="683" t="str">
        <f t="shared" si="79"/>
        <v/>
      </c>
      <c r="T983" s="683"/>
      <c r="U983" s="683"/>
      <c r="V983" s="683"/>
      <c r="W983" s="683"/>
      <c r="X983" s="683"/>
      <c r="Y983" s="683"/>
      <c r="Z983" s="683"/>
      <c r="AA983" s="683"/>
      <c r="AB983" s="683"/>
      <c r="AC983" s="683"/>
      <c r="AE983" s="294" t="str">
        <f t="shared" si="80"/>
        <v/>
      </c>
      <c r="AF983" s="294" t="str">
        <f t="shared" si="81"/>
        <v>×</v>
      </c>
      <c r="AG983" s="284" t="e">
        <f>D983&amp;I983&amp;#REF!</f>
        <v>#REF!</v>
      </c>
      <c r="AH983" s="285" t="e">
        <f>IF(#REF!="○", F983, "")</f>
        <v>#REF!</v>
      </c>
    </row>
    <row r="984" spans="1:34" ht="36.75" customHeight="1">
      <c r="A984" s="286">
        <f t="shared" si="82"/>
        <v>974</v>
      </c>
      <c r="B984" s="287" t="str">
        <f>IF(基本情報入力シート!B1012="","",基本情報入力シート!B1012)</f>
        <v/>
      </c>
      <c r="C984" s="288" t="str">
        <f>IF(基本情報入力シート!L1012="","",基本情報入力シート!L1012)</f>
        <v/>
      </c>
      <c r="D984" s="288" t="str">
        <f>IF(基本情報入力シート!Q1012="","",基本情報入力シート!Q1012)</f>
        <v/>
      </c>
      <c r="E984" s="288" t="str">
        <f>IF(基本情報入力シート!V1012="","",基本情報入力シート!V1012)</f>
        <v/>
      </c>
      <c r="F984" s="288" t="str">
        <f>IF(基本情報入力シート!W1012="","",基本情報入力シート!W1012)</f>
        <v/>
      </c>
      <c r="G984" s="288" t="str">
        <f>IF(基本情報入力シート!X1012="","",基本情報入力シート!X1012)</f>
        <v/>
      </c>
      <c r="H984" s="427" t="str">
        <f>IF(基本情報入力シート!Z1012="","",基本情報入力シート!Z1012)</f>
        <v/>
      </c>
      <c r="I984" s="428" t="str">
        <f>IF(基本情報入力シート!AC1012&lt;&gt;"", 基本情報入力シート!AC1012, "")</f>
        <v/>
      </c>
      <c r="J984" s="429" t="str">
        <f>IF(基本情報入力シート!AA1012="","",基本情報入力シート!AA1012)</f>
        <v/>
      </c>
      <c r="K984" s="56" t="str">
        <f>IF(基本情報入力シート!AB1012="","",基本情報入力シート!AB1012)</f>
        <v/>
      </c>
      <c r="L984" s="430" t="str">
        <f>IF(G984="","",VLOOKUP(G984,【参考】数式用!$A$3:$C$46,3,FALSE))</f>
        <v/>
      </c>
      <c r="M984" s="289" t="str">
        <f t="shared" si="78"/>
        <v/>
      </c>
      <c r="N984" s="259"/>
      <c r="O984" s="259"/>
      <c r="P984" s="259"/>
      <c r="Q984" s="213"/>
      <c r="R984" s="58"/>
      <c r="S984" s="683" t="str">
        <f t="shared" si="79"/>
        <v/>
      </c>
      <c r="T984" s="683"/>
      <c r="U984" s="683"/>
      <c r="V984" s="683"/>
      <c r="W984" s="683"/>
      <c r="X984" s="683"/>
      <c r="Y984" s="683"/>
      <c r="Z984" s="683"/>
      <c r="AA984" s="683"/>
      <c r="AB984" s="683"/>
      <c r="AC984" s="683"/>
      <c r="AE984" s="294" t="str">
        <f t="shared" si="80"/>
        <v/>
      </c>
      <c r="AF984" s="294" t="str">
        <f t="shared" si="81"/>
        <v>×</v>
      </c>
      <c r="AG984" s="284" t="e">
        <f>D984&amp;I984&amp;#REF!</f>
        <v>#REF!</v>
      </c>
      <c r="AH984" s="285" t="e">
        <f>IF(#REF!="○", F984, "")</f>
        <v>#REF!</v>
      </c>
    </row>
    <row r="985" spans="1:34" ht="36.75" customHeight="1">
      <c r="A985" s="286">
        <f t="shared" si="82"/>
        <v>975</v>
      </c>
      <c r="B985" s="287" t="str">
        <f>IF(基本情報入力シート!B1013="","",基本情報入力シート!B1013)</f>
        <v/>
      </c>
      <c r="C985" s="288" t="str">
        <f>IF(基本情報入力シート!L1013="","",基本情報入力シート!L1013)</f>
        <v/>
      </c>
      <c r="D985" s="288" t="str">
        <f>IF(基本情報入力シート!Q1013="","",基本情報入力シート!Q1013)</f>
        <v/>
      </c>
      <c r="E985" s="288" t="str">
        <f>IF(基本情報入力シート!V1013="","",基本情報入力シート!V1013)</f>
        <v/>
      </c>
      <c r="F985" s="288" t="str">
        <f>IF(基本情報入力シート!W1013="","",基本情報入力シート!W1013)</f>
        <v/>
      </c>
      <c r="G985" s="288" t="str">
        <f>IF(基本情報入力シート!X1013="","",基本情報入力シート!X1013)</f>
        <v/>
      </c>
      <c r="H985" s="427" t="str">
        <f>IF(基本情報入力シート!Z1013="","",基本情報入力シート!Z1013)</f>
        <v/>
      </c>
      <c r="I985" s="428" t="str">
        <f>IF(基本情報入力シート!AC1013&lt;&gt;"", 基本情報入力シート!AC1013, "")</f>
        <v/>
      </c>
      <c r="J985" s="429" t="str">
        <f>IF(基本情報入力シート!AA1013="","",基本情報入力シート!AA1013)</f>
        <v/>
      </c>
      <c r="K985" s="56" t="str">
        <f>IF(基本情報入力シート!AB1013="","",基本情報入力シート!AB1013)</f>
        <v/>
      </c>
      <c r="L985" s="430" t="str">
        <f>IF(G985="","",VLOOKUP(G985,【参考】数式用!$A$3:$C$46,3,FALSE))</f>
        <v/>
      </c>
      <c r="M985" s="289" t="str">
        <f t="shared" si="78"/>
        <v/>
      </c>
      <c r="N985" s="259"/>
      <c r="O985" s="259"/>
      <c r="P985" s="259"/>
      <c r="Q985" s="213"/>
      <c r="R985" s="58"/>
      <c r="S985" s="683" t="str">
        <f t="shared" si="79"/>
        <v/>
      </c>
      <c r="T985" s="683"/>
      <c r="U985" s="683"/>
      <c r="V985" s="683"/>
      <c r="W985" s="683"/>
      <c r="X985" s="683"/>
      <c r="Y985" s="683"/>
      <c r="Z985" s="683"/>
      <c r="AA985" s="683"/>
      <c r="AB985" s="683"/>
      <c r="AC985" s="683"/>
      <c r="AE985" s="294" t="str">
        <f t="shared" si="80"/>
        <v/>
      </c>
      <c r="AF985" s="294" t="str">
        <f t="shared" si="81"/>
        <v>×</v>
      </c>
      <c r="AG985" s="284" t="e">
        <f>D985&amp;I985&amp;#REF!</f>
        <v>#REF!</v>
      </c>
      <c r="AH985" s="285" t="e">
        <f>IF(#REF!="○", F985, "")</f>
        <v>#REF!</v>
      </c>
    </row>
    <row r="986" spans="1:34" ht="36.75" customHeight="1">
      <c r="A986" s="286">
        <f t="shared" si="82"/>
        <v>976</v>
      </c>
      <c r="B986" s="287" t="str">
        <f>IF(基本情報入力シート!B1014="","",基本情報入力シート!B1014)</f>
        <v/>
      </c>
      <c r="C986" s="288" t="str">
        <f>IF(基本情報入力シート!L1014="","",基本情報入力シート!L1014)</f>
        <v/>
      </c>
      <c r="D986" s="288" t="str">
        <f>IF(基本情報入力シート!Q1014="","",基本情報入力シート!Q1014)</f>
        <v/>
      </c>
      <c r="E986" s="288" t="str">
        <f>IF(基本情報入力シート!V1014="","",基本情報入力シート!V1014)</f>
        <v/>
      </c>
      <c r="F986" s="288" t="str">
        <f>IF(基本情報入力シート!W1014="","",基本情報入力シート!W1014)</f>
        <v/>
      </c>
      <c r="G986" s="288" t="str">
        <f>IF(基本情報入力シート!X1014="","",基本情報入力シート!X1014)</f>
        <v/>
      </c>
      <c r="H986" s="427" t="str">
        <f>IF(基本情報入力シート!Z1014="","",基本情報入力シート!Z1014)</f>
        <v/>
      </c>
      <c r="I986" s="428" t="str">
        <f>IF(基本情報入力シート!AC1014&lt;&gt;"", 基本情報入力シート!AC1014, "")</f>
        <v/>
      </c>
      <c r="J986" s="429" t="str">
        <f>IF(基本情報入力シート!AA1014="","",基本情報入力シート!AA1014)</f>
        <v/>
      </c>
      <c r="K986" s="56" t="str">
        <f>IF(基本情報入力シート!AB1014="","",基本情報入力シート!AB1014)</f>
        <v/>
      </c>
      <c r="L986" s="430" t="str">
        <f>IF(G986="","",VLOOKUP(G986,【参考】数式用!$A$3:$C$46,3,FALSE))</f>
        <v/>
      </c>
      <c r="M986" s="289" t="str">
        <f t="shared" si="78"/>
        <v/>
      </c>
      <c r="N986" s="259"/>
      <c r="O986" s="259"/>
      <c r="P986" s="259"/>
      <c r="Q986" s="213"/>
      <c r="R986" s="58"/>
      <c r="S986" s="683" t="str">
        <f t="shared" si="79"/>
        <v/>
      </c>
      <c r="T986" s="683"/>
      <c r="U986" s="683"/>
      <c r="V986" s="683"/>
      <c r="W986" s="683"/>
      <c r="X986" s="683"/>
      <c r="Y986" s="683"/>
      <c r="Z986" s="683"/>
      <c r="AA986" s="683"/>
      <c r="AB986" s="683"/>
      <c r="AC986" s="683"/>
      <c r="AE986" s="294" t="str">
        <f t="shared" si="80"/>
        <v/>
      </c>
      <c r="AF986" s="294" t="str">
        <f t="shared" si="81"/>
        <v>×</v>
      </c>
      <c r="AG986" s="284" t="e">
        <f>D986&amp;I986&amp;#REF!</f>
        <v>#REF!</v>
      </c>
      <c r="AH986" s="285" t="e">
        <f>IF(#REF!="○", F986, "")</f>
        <v>#REF!</v>
      </c>
    </row>
    <row r="987" spans="1:34" ht="36.75" customHeight="1">
      <c r="A987" s="286">
        <f t="shared" si="82"/>
        <v>977</v>
      </c>
      <c r="B987" s="287" t="str">
        <f>IF(基本情報入力シート!B1015="","",基本情報入力シート!B1015)</f>
        <v/>
      </c>
      <c r="C987" s="288" t="str">
        <f>IF(基本情報入力シート!L1015="","",基本情報入力シート!L1015)</f>
        <v/>
      </c>
      <c r="D987" s="288" t="str">
        <f>IF(基本情報入力シート!Q1015="","",基本情報入力シート!Q1015)</f>
        <v/>
      </c>
      <c r="E987" s="288" t="str">
        <f>IF(基本情報入力シート!V1015="","",基本情報入力シート!V1015)</f>
        <v/>
      </c>
      <c r="F987" s="288" t="str">
        <f>IF(基本情報入力シート!W1015="","",基本情報入力シート!W1015)</f>
        <v/>
      </c>
      <c r="G987" s="288" t="str">
        <f>IF(基本情報入力シート!X1015="","",基本情報入力シート!X1015)</f>
        <v/>
      </c>
      <c r="H987" s="427" t="str">
        <f>IF(基本情報入力シート!Z1015="","",基本情報入力シート!Z1015)</f>
        <v/>
      </c>
      <c r="I987" s="428" t="str">
        <f>IF(基本情報入力シート!AC1015&lt;&gt;"", 基本情報入力シート!AC1015, "")</f>
        <v/>
      </c>
      <c r="J987" s="429" t="str">
        <f>IF(基本情報入力シート!AA1015="","",基本情報入力シート!AA1015)</f>
        <v/>
      </c>
      <c r="K987" s="56" t="str">
        <f>IF(基本情報入力シート!AB1015="","",基本情報入力シート!AB1015)</f>
        <v/>
      </c>
      <c r="L987" s="430" t="str">
        <f>IF(G987="","",VLOOKUP(G987,【参考】数式用!$A$3:$C$46,3,FALSE))</f>
        <v/>
      </c>
      <c r="M987" s="289" t="str">
        <f t="shared" si="78"/>
        <v/>
      </c>
      <c r="N987" s="259"/>
      <c r="O987" s="259"/>
      <c r="P987" s="259"/>
      <c r="Q987" s="213"/>
      <c r="R987" s="58"/>
      <c r="S987" s="683" t="str">
        <f t="shared" si="79"/>
        <v/>
      </c>
      <c r="T987" s="683"/>
      <c r="U987" s="683"/>
      <c r="V987" s="683"/>
      <c r="W987" s="683"/>
      <c r="X987" s="683"/>
      <c r="Y987" s="683"/>
      <c r="Z987" s="683"/>
      <c r="AA987" s="683"/>
      <c r="AB987" s="683"/>
      <c r="AC987" s="683"/>
      <c r="AE987" s="294" t="str">
        <f t="shared" si="80"/>
        <v/>
      </c>
      <c r="AF987" s="294" t="str">
        <f t="shared" si="81"/>
        <v>×</v>
      </c>
      <c r="AG987" s="284" t="e">
        <f>D987&amp;I987&amp;#REF!</f>
        <v>#REF!</v>
      </c>
      <c r="AH987" s="285" t="e">
        <f>IF(#REF!="○", F987, "")</f>
        <v>#REF!</v>
      </c>
    </row>
    <row r="988" spans="1:34" ht="36.75" customHeight="1">
      <c r="A988" s="286">
        <f t="shared" si="82"/>
        <v>978</v>
      </c>
      <c r="B988" s="287" t="str">
        <f>IF(基本情報入力シート!B1016="","",基本情報入力シート!B1016)</f>
        <v/>
      </c>
      <c r="C988" s="288" t="str">
        <f>IF(基本情報入力シート!L1016="","",基本情報入力シート!L1016)</f>
        <v/>
      </c>
      <c r="D988" s="288" t="str">
        <f>IF(基本情報入力シート!Q1016="","",基本情報入力シート!Q1016)</f>
        <v/>
      </c>
      <c r="E988" s="288" t="str">
        <f>IF(基本情報入力シート!V1016="","",基本情報入力シート!V1016)</f>
        <v/>
      </c>
      <c r="F988" s="288" t="str">
        <f>IF(基本情報入力シート!W1016="","",基本情報入力シート!W1016)</f>
        <v/>
      </c>
      <c r="G988" s="288" t="str">
        <f>IF(基本情報入力シート!X1016="","",基本情報入力シート!X1016)</f>
        <v/>
      </c>
      <c r="H988" s="427" t="str">
        <f>IF(基本情報入力シート!Z1016="","",基本情報入力シート!Z1016)</f>
        <v/>
      </c>
      <c r="I988" s="428" t="str">
        <f>IF(基本情報入力シート!AC1016&lt;&gt;"", 基本情報入力シート!AC1016, "")</f>
        <v/>
      </c>
      <c r="J988" s="429" t="str">
        <f>IF(基本情報入力シート!AA1016="","",基本情報入力シート!AA1016)</f>
        <v/>
      </c>
      <c r="K988" s="56" t="str">
        <f>IF(基本情報入力シート!AB1016="","",基本情報入力シート!AB1016)</f>
        <v/>
      </c>
      <c r="L988" s="430" t="str">
        <f>IF(G988="","",VLOOKUP(G988,【参考】数式用!$A$3:$C$46,3,FALSE))</f>
        <v/>
      </c>
      <c r="M988" s="289" t="str">
        <f t="shared" si="78"/>
        <v/>
      </c>
      <c r="N988" s="259"/>
      <c r="O988" s="259"/>
      <c r="P988" s="259"/>
      <c r="Q988" s="213"/>
      <c r="R988" s="58"/>
      <c r="S988" s="683" t="str">
        <f t="shared" si="79"/>
        <v/>
      </c>
      <c r="T988" s="683"/>
      <c r="U988" s="683"/>
      <c r="V988" s="683"/>
      <c r="W988" s="683"/>
      <c r="X988" s="683"/>
      <c r="Y988" s="683"/>
      <c r="Z988" s="683"/>
      <c r="AA988" s="683"/>
      <c r="AB988" s="683"/>
      <c r="AC988" s="683"/>
      <c r="AE988" s="294" t="str">
        <f t="shared" si="80"/>
        <v/>
      </c>
      <c r="AF988" s="294" t="str">
        <f t="shared" si="81"/>
        <v>×</v>
      </c>
      <c r="AG988" s="284" t="e">
        <f>D988&amp;I988&amp;#REF!</f>
        <v>#REF!</v>
      </c>
      <c r="AH988" s="285" t="e">
        <f>IF(#REF!="○", F988, "")</f>
        <v>#REF!</v>
      </c>
    </row>
    <row r="989" spans="1:34" ht="36.75" customHeight="1">
      <c r="A989" s="286">
        <f t="shared" si="82"/>
        <v>979</v>
      </c>
      <c r="B989" s="287" t="str">
        <f>IF(基本情報入力シート!B1017="","",基本情報入力シート!B1017)</f>
        <v/>
      </c>
      <c r="C989" s="288" t="str">
        <f>IF(基本情報入力シート!L1017="","",基本情報入力シート!L1017)</f>
        <v/>
      </c>
      <c r="D989" s="288" t="str">
        <f>IF(基本情報入力シート!Q1017="","",基本情報入力シート!Q1017)</f>
        <v/>
      </c>
      <c r="E989" s="288" t="str">
        <f>IF(基本情報入力シート!V1017="","",基本情報入力シート!V1017)</f>
        <v/>
      </c>
      <c r="F989" s="288" t="str">
        <f>IF(基本情報入力シート!W1017="","",基本情報入力シート!W1017)</f>
        <v/>
      </c>
      <c r="G989" s="288" t="str">
        <f>IF(基本情報入力シート!X1017="","",基本情報入力シート!X1017)</f>
        <v/>
      </c>
      <c r="H989" s="427" t="str">
        <f>IF(基本情報入力シート!Z1017="","",基本情報入力シート!Z1017)</f>
        <v/>
      </c>
      <c r="I989" s="428" t="str">
        <f>IF(基本情報入力シート!AC1017&lt;&gt;"", 基本情報入力シート!AC1017, "")</f>
        <v/>
      </c>
      <c r="J989" s="429" t="str">
        <f>IF(基本情報入力シート!AA1017="","",基本情報入力シート!AA1017)</f>
        <v/>
      </c>
      <c r="K989" s="56" t="str">
        <f>IF(基本情報入力シート!AB1017="","",基本情報入力シート!AB1017)</f>
        <v/>
      </c>
      <c r="L989" s="430" t="str">
        <f>IF(G989="","",VLOOKUP(G989,【参考】数式用!$A$3:$C$46,3,FALSE))</f>
        <v/>
      </c>
      <c r="M989" s="289" t="str">
        <f t="shared" si="78"/>
        <v/>
      </c>
      <c r="N989" s="259"/>
      <c r="O989" s="259"/>
      <c r="P989" s="259"/>
      <c r="Q989" s="213"/>
      <c r="R989" s="58"/>
      <c r="S989" s="683" t="str">
        <f t="shared" si="79"/>
        <v/>
      </c>
      <c r="T989" s="683"/>
      <c r="U989" s="683"/>
      <c r="V989" s="683"/>
      <c r="W989" s="683"/>
      <c r="X989" s="683"/>
      <c r="Y989" s="683"/>
      <c r="Z989" s="683"/>
      <c r="AA989" s="683"/>
      <c r="AB989" s="683"/>
      <c r="AC989" s="683"/>
      <c r="AE989" s="294" t="str">
        <f t="shared" si="80"/>
        <v/>
      </c>
      <c r="AF989" s="294" t="str">
        <f t="shared" si="81"/>
        <v>×</v>
      </c>
      <c r="AG989" s="284" t="e">
        <f>D989&amp;I989&amp;#REF!</f>
        <v>#REF!</v>
      </c>
      <c r="AH989" s="285" t="e">
        <f>IF(#REF!="○", F989, "")</f>
        <v>#REF!</v>
      </c>
    </row>
    <row r="990" spans="1:34" ht="36.75" customHeight="1">
      <c r="A990" s="286">
        <f t="shared" si="82"/>
        <v>980</v>
      </c>
      <c r="B990" s="287" t="str">
        <f>IF(基本情報入力シート!B1018="","",基本情報入力シート!B1018)</f>
        <v/>
      </c>
      <c r="C990" s="288" t="str">
        <f>IF(基本情報入力シート!L1018="","",基本情報入力シート!L1018)</f>
        <v/>
      </c>
      <c r="D990" s="288" t="str">
        <f>IF(基本情報入力シート!Q1018="","",基本情報入力シート!Q1018)</f>
        <v/>
      </c>
      <c r="E990" s="288" t="str">
        <f>IF(基本情報入力シート!V1018="","",基本情報入力シート!V1018)</f>
        <v/>
      </c>
      <c r="F990" s="288" t="str">
        <f>IF(基本情報入力シート!W1018="","",基本情報入力シート!W1018)</f>
        <v/>
      </c>
      <c r="G990" s="288" t="str">
        <f>IF(基本情報入力シート!X1018="","",基本情報入力シート!X1018)</f>
        <v/>
      </c>
      <c r="H990" s="427" t="str">
        <f>IF(基本情報入力シート!Z1018="","",基本情報入力シート!Z1018)</f>
        <v/>
      </c>
      <c r="I990" s="428" t="str">
        <f>IF(基本情報入力シート!AC1018&lt;&gt;"", 基本情報入力シート!AC1018, "")</f>
        <v/>
      </c>
      <c r="J990" s="429" t="str">
        <f>IF(基本情報入力シート!AA1018="","",基本情報入力シート!AA1018)</f>
        <v/>
      </c>
      <c r="K990" s="56" t="str">
        <f>IF(基本情報入力シート!AB1018="","",基本情報入力シート!AB1018)</f>
        <v/>
      </c>
      <c r="L990" s="430" t="str">
        <f>IF(G990="","",VLOOKUP(G990,【参考】数式用!$A$3:$C$46,3,FALSE))</f>
        <v/>
      </c>
      <c r="M990" s="289" t="str">
        <f t="shared" si="78"/>
        <v/>
      </c>
      <c r="N990" s="259"/>
      <c r="O990" s="259"/>
      <c r="P990" s="259"/>
      <c r="Q990" s="213"/>
      <c r="R990" s="58"/>
      <c r="S990" s="683" t="str">
        <f t="shared" si="79"/>
        <v/>
      </c>
      <c r="T990" s="683"/>
      <c r="U990" s="683"/>
      <c r="V990" s="683"/>
      <c r="W990" s="683"/>
      <c r="X990" s="683"/>
      <c r="Y990" s="683"/>
      <c r="Z990" s="683"/>
      <c r="AA990" s="683"/>
      <c r="AB990" s="683"/>
      <c r="AC990" s="683"/>
      <c r="AE990" s="294" t="str">
        <f t="shared" si="80"/>
        <v/>
      </c>
      <c r="AF990" s="294" t="str">
        <f t="shared" si="81"/>
        <v>×</v>
      </c>
      <c r="AG990" s="284" t="e">
        <f>D990&amp;I990&amp;#REF!</f>
        <v>#REF!</v>
      </c>
      <c r="AH990" s="285" t="e">
        <f>IF(#REF!="○", F990, "")</f>
        <v>#REF!</v>
      </c>
    </row>
    <row r="991" spans="1:34" ht="36.75" customHeight="1">
      <c r="A991" s="286">
        <f t="shared" si="82"/>
        <v>981</v>
      </c>
      <c r="B991" s="287" t="str">
        <f>IF(基本情報入力シート!B1019="","",基本情報入力シート!B1019)</f>
        <v/>
      </c>
      <c r="C991" s="288" t="str">
        <f>IF(基本情報入力シート!L1019="","",基本情報入力シート!L1019)</f>
        <v/>
      </c>
      <c r="D991" s="288" t="str">
        <f>IF(基本情報入力シート!Q1019="","",基本情報入力シート!Q1019)</f>
        <v/>
      </c>
      <c r="E991" s="288" t="str">
        <f>IF(基本情報入力シート!V1019="","",基本情報入力シート!V1019)</f>
        <v/>
      </c>
      <c r="F991" s="288" t="str">
        <f>IF(基本情報入力シート!W1019="","",基本情報入力シート!W1019)</f>
        <v/>
      </c>
      <c r="G991" s="288" t="str">
        <f>IF(基本情報入力シート!X1019="","",基本情報入力シート!X1019)</f>
        <v/>
      </c>
      <c r="H991" s="427" t="str">
        <f>IF(基本情報入力シート!Z1019="","",基本情報入力シート!Z1019)</f>
        <v/>
      </c>
      <c r="I991" s="428" t="str">
        <f>IF(基本情報入力シート!AC1019&lt;&gt;"", 基本情報入力シート!AC1019, "")</f>
        <v/>
      </c>
      <c r="J991" s="429" t="str">
        <f>IF(基本情報入力シート!AA1019="","",基本情報入力シート!AA1019)</f>
        <v/>
      </c>
      <c r="K991" s="56" t="str">
        <f>IF(基本情報入力シート!AB1019="","",基本情報入力シート!AB1019)</f>
        <v/>
      </c>
      <c r="L991" s="430" t="str">
        <f>IF(G991="","",VLOOKUP(G991,【参考】数式用!$A$3:$C$46,3,FALSE))</f>
        <v/>
      </c>
      <c r="M991" s="289" t="str">
        <f t="shared" si="78"/>
        <v/>
      </c>
      <c r="N991" s="259"/>
      <c r="O991" s="259"/>
      <c r="P991" s="259"/>
      <c r="Q991" s="213"/>
      <c r="R991" s="58"/>
      <c r="S991" s="683" t="str">
        <f t="shared" si="79"/>
        <v/>
      </c>
      <c r="T991" s="683"/>
      <c r="U991" s="683"/>
      <c r="V991" s="683"/>
      <c r="W991" s="683"/>
      <c r="X991" s="683"/>
      <c r="Y991" s="683"/>
      <c r="Z991" s="683"/>
      <c r="AA991" s="683"/>
      <c r="AB991" s="683"/>
      <c r="AC991" s="683"/>
      <c r="AE991" s="294" t="str">
        <f t="shared" si="80"/>
        <v/>
      </c>
      <c r="AF991" s="294" t="str">
        <f t="shared" si="81"/>
        <v>×</v>
      </c>
      <c r="AG991" s="284" t="e">
        <f>D991&amp;I991&amp;#REF!</f>
        <v>#REF!</v>
      </c>
      <c r="AH991" s="285" t="e">
        <f>IF(#REF!="○", F991, "")</f>
        <v>#REF!</v>
      </c>
    </row>
    <row r="992" spans="1:34" ht="36.75" customHeight="1">
      <c r="A992" s="286">
        <f t="shared" si="82"/>
        <v>982</v>
      </c>
      <c r="B992" s="287" t="str">
        <f>IF(基本情報入力シート!B1020="","",基本情報入力シート!B1020)</f>
        <v/>
      </c>
      <c r="C992" s="288" t="str">
        <f>IF(基本情報入力シート!L1020="","",基本情報入力シート!L1020)</f>
        <v/>
      </c>
      <c r="D992" s="288" t="str">
        <f>IF(基本情報入力シート!Q1020="","",基本情報入力シート!Q1020)</f>
        <v/>
      </c>
      <c r="E992" s="288" t="str">
        <f>IF(基本情報入力シート!V1020="","",基本情報入力シート!V1020)</f>
        <v/>
      </c>
      <c r="F992" s="288" t="str">
        <f>IF(基本情報入力シート!W1020="","",基本情報入力シート!W1020)</f>
        <v/>
      </c>
      <c r="G992" s="288" t="str">
        <f>IF(基本情報入力シート!X1020="","",基本情報入力シート!X1020)</f>
        <v/>
      </c>
      <c r="H992" s="427" t="str">
        <f>IF(基本情報入力シート!Z1020="","",基本情報入力シート!Z1020)</f>
        <v/>
      </c>
      <c r="I992" s="428" t="str">
        <f>IF(基本情報入力シート!AC1020&lt;&gt;"", 基本情報入力シート!AC1020, "")</f>
        <v/>
      </c>
      <c r="J992" s="429" t="str">
        <f>IF(基本情報入力シート!AA1020="","",基本情報入力シート!AA1020)</f>
        <v/>
      </c>
      <c r="K992" s="56" t="str">
        <f>IF(基本情報入力シート!AB1020="","",基本情報入力シート!AB1020)</f>
        <v/>
      </c>
      <c r="L992" s="430" t="str">
        <f>IF(G992="","",VLOOKUP(G992,【参考】数式用!$A$3:$C$46,3,FALSE))</f>
        <v/>
      </c>
      <c r="M992" s="289" t="str">
        <f t="shared" si="78"/>
        <v/>
      </c>
      <c r="N992" s="259"/>
      <c r="O992" s="259"/>
      <c r="P992" s="259"/>
      <c r="Q992" s="213"/>
      <c r="R992" s="58"/>
      <c r="S992" s="683" t="str">
        <f t="shared" si="79"/>
        <v/>
      </c>
      <c r="T992" s="683"/>
      <c r="U992" s="683"/>
      <c r="V992" s="683"/>
      <c r="W992" s="683"/>
      <c r="X992" s="683"/>
      <c r="Y992" s="683"/>
      <c r="Z992" s="683"/>
      <c r="AA992" s="683"/>
      <c r="AB992" s="683"/>
      <c r="AC992" s="683"/>
      <c r="AE992" s="294" t="str">
        <f t="shared" si="80"/>
        <v/>
      </c>
      <c r="AF992" s="294" t="str">
        <f t="shared" si="81"/>
        <v>×</v>
      </c>
      <c r="AG992" s="284" t="e">
        <f>D992&amp;I992&amp;#REF!</f>
        <v>#REF!</v>
      </c>
      <c r="AH992" s="285" t="e">
        <f>IF(#REF!="○", F992, "")</f>
        <v>#REF!</v>
      </c>
    </row>
    <row r="993" spans="1:34" ht="36.75" customHeight="1">
      <c r="A993" s="286">
        <f t="shared" si="82"/>
        <v>983</v>
      </c>
      <c r="B993" s="287" t="str">
        <f>IF(基本情報入力シート!B1021="","",基本情報入力シート!B1021)</f>
        <v/>
      </c>
      <c r="C993" s="288" t="str">
        <f>IF(基本情報入力シート!L1021="","",基本情報入力シート!L1021)</f>
        <v/>
      </c>
      <c r="D993" s="288" t="str">
        <f>IF(基本情報入力シート!Q1021="","",基本情報入力シート!Q1021)</f>
        <v/>
      </c>
      <c r="E993" s="288" t="str">
        <f>IF(基本情報入力シート!V1021="","",基本情報入力シート!V1021)</f>
        <v/>
      </c>
      <c r="F993" s="288" t="str">
        <f>IF(基本情報入力シート!W1021="","",基本情報入力シート!W1021)</f>
        <v/>
      </c>
      <c r="G993" s="288" t="str">
        <f>IF(基本情報入力シート!X1021="","",基本情報入力シート!X1021)</f>
        <v/>
      </c>
      <c r="H993" s="427" t="str">
        <f>IF(基本情報入力シート!Z1021="","",基本情報入力シート!Z1021)</f>
        <v/>
      </c>
      <c r="I993" s="428" t="str">
        <f>IF(基本情報入力シート!AC1021&lt;&gt;"", 基本情報入力シート!AC1021, "")</f>
        <v/>
      </c>
      <c r="J993" s="429" t="str">
        <f>IF(基本情報入力シート!AA1021="","",基本情報入力シート!AA1021)</f>
        <v/>
      </c>
      <c r="K993" s="56" t="str">
        <f>IF(基本情報入力シート!AB1021="","",基本情報入力シート!AB1021)</f>
        <v/>
      </c>
      <c r="L993" s="430" t="str">
        <f>IF(G993="","",VLOOKUP(G993,【参考】数式用!$A$3:$C$46,3,FALSE))</f>
        <v/>
      </c>
      <c r="M993" s="289" t="str">
        <f t="shared" si="78"/>
        <v/>
      </c>
      <c r="N993" s="259"/>
      <c r="O993" s="259"/>
      <c r="P993" s="259"/>
      <c r="Q993" s="213"/>
      <c r="R993" s="58"/>
      <c r="S993" s="683" t="str">
        <f t="shared" si="79"/>
        <v/>
      </c>
      <c r="T993" s="683"/>
      <c r="U993" s="683"/>
      <c r="V993" s="683"/>
      <c r="W993" s="683"/>
      <c r="X993" s="683"/>
      <c r="Y993" s="683"/>
      <c r="Z993" s="683"/>
      <c r="AA993" s="683"/>
      <c r="AB993" s="683"/>
      <c r="AC993" s="683"/>
      <c r="AE993" s="294" t="str">
        <f t="shared" si="80"/>
        <v/>
      </c>
      <c r="AF993" s="294" t="str">
        <f t="shared" si="81"/>
        <v>×</v>
      </c>
      <c r="AG993" s="284" t="e">
        <f>D993&amp;I993&amp;#REF!</f>
        <v>#REF!</v>
      </c>
      <c r="AH993" s="285" t="e">
        <f>IF(#REF!="○", F993, "")</f>
        <v>#REF!</v>
      </c>
    </row>
    <row r="994" spans="1:34" ht="36.75" customHeight="1">
      <c r="A994" s="286">
        <f t="shared" si="82"/>
        <v>984</v>
      </c>
      <c r="B994" s="287" t="str">
        <f>IF(基本情報入力シート!B1022="","",基本情報入力シート!B1022)</f>
        <v/>
      </c>
      <c r="C994" s="288" t="str">
        <f>IF(基本情報入力シート!L1022="","",基本情報入力シート!L1022)</f>
        <v/>
      </c>
      <c r="D994" s="288" t="str">
        <f>IF(基本情報入力シート!Q1022="","",基本情報入力シート!Q1022)</f>
        <v/>
      </c>
      <c r="E994" s="288" t="str">
        <f>IF(基本情報入力シート!V1022="","",基本情報入力シート!V1022)</f>
        <v/>
      </c>
      <c r="F994" s="288" t="str">
        <f>IF(基本情報入力シート!W1022="","",基本情報入力シート!W1022)</f>
        <v/>
      </c>
      <c r="G994" s="288" t="str">
        <f>IF(基本情報入力シート!X1022="","",基本情報入力シート!X1022)</f>
        <v/>
      </c>
      <c r="H994" s="427" t="str">
        <f>IF(基本情報入力シート!Z1022="","",基本情報入力シート!Z1022)</f>
        <v/>
      </c>
      <c r="I994" s="428" t="str">
        <f>IF(基本情報入力シート!AC1022&lt;&gt;"", 基本情報入力シート!AC1022, "")</f>
        <v/>
      </c>
      <c r="J994" s="429" t="str">
        <f>IF(基本情報入力シート!AA1022="","",基本情報入力シート!AA1022)</f>
        <v/>
      </c>
      <c r="K994" s="56" t="str">
        <f>IF(基本情報入力シート!AB1022="","",基本情報入力シート!AB1022)</f>
        <v/>
      </c>
      <c r="L994" s="430" t="str">
        <f>IF(G994="","",VLOOKUP(G994,【参考】数式用!$A$3:$C$46,3,FALSE))</f>
        <v/>
      </c>
      <c r="M994" s="289" t="str">
        <f t="shared" si="78"/>
        <v/>
      </c>
      <c r="N994" s="259"/>
      <c r="O994" s="259"/>
      <c r="P994" s="259"/>
      <c r="Q994" s="213"/>
      <c r="R994" s="58"/>
      <c r="S994" s="683" t="str">
        <f t="shared" si="79"/>
        <v/>
      </c>
      <c r="T994" s="683"/>
      <c r="U994" s="683"/>
      <c r="V994" s="683"/>
      <c r="W994" s="683"/>
      <c r="X994" s="683"/>
      <c r="Y994" s="683"/>
      <c r="Z994" s="683"/>
      <c r="AA994" s="683"/>
      <c r="AB994" s="683"/>
      <c r="AC994" s="683"/>
      <c r="AE994" s="294" t="str">
        <f t="shared" si="80"/>
        <v/>
      </c>
      <c r="AF994" s="294" t="str">
        <f t="shared" si="81"/>
        <v>×</v>
      </c>
      <c r="AG994" s="284" t="e">
        <f>D994&amp;I994&amp;#REF!</f>
        <v>#REF!</v>
      </c>
      <c r="AH994" s="285" t="e">
        <f>IF(#REF!="○", F994, "")</f>
        <v>#REF!</v>
      </c>
    </row>
    <row r="995" spans="1:34" ht="36.75" customHeight="1">
      <c r="A995" s="286">
        <f t="shared" si="82"/>
        <v>985</v>
      </c>
      <c r="B995" s="287" t="str">
        <f>IF(基本情報入力シート!B1023="","",基本情報入力シート!B1023)</f>
        <v/>
      </c>
      <c r="C995" s="288" t="str">
        <f>IF(基本情報入力シート!L1023="","",基本情報入力シート!L1023)</f>
        <v/>
      </c>
      <c r="D995" s="288" t="str">
        <f>IF(基本情報入力シート!Q1023="","",基本情報入力シート!Q1023)</f>
        <v/>
      </c>
      <c r="E995" s="288" t="str">
        <f>IF(基本情報入力シート!V1023="","",基本情報入力シート!V1023)</f>
        <v/>
      </c>
      <c r="F995" s="288" t="str">
        <f>IF(基本情報入力シート!W1023="","",基本情報入力シート!W1023)</f>
        <v/>
      </c>
      <c r="G995" s="288" t="str">
        <f>IF(基本情報入力シート!X1023="","",基本情報入力シート!X1023)</f>
        <v/>
      </c>
      <c r="H995" s="427" t="str">
        <f>IF(基本情報入力シート!Z1023="","",基本情報入力シート!Z1023)</f>
        <v/>
      </c>
      <c r="I995" s="428" t="str">
        <f>IF(基本情報入力シート!AC1023&lt;&gt;"", 基本情報入力シート!AC1023, "")</f>
        <v/>
      </c>
      <c r="J995" s="429" t="str">
        <f>IF(基本情報入力シート!AA1023="","",基本情報入力シート!AA1023)</f>
        <v/>
      </c>
      <c r="K995" s="56" t="str">
        <f>IF(基本情報入力シート!AB1023="","",基本情報入力シート!AB1023)</f>
        <v/>
      </c>
      <c r="L995" s="430" t="str">
        <f>IF(G995="","",VLOOKUP(G995,【参考】数式用!$A$3:$C$46,3,FALSE))</f>
        <v/>
      </c>
      <c r="M995" s="289" t="str">
        <f t="shared" si="78"/>
        <v/>
      </c>
      <c r="N995" s="259"/>
      <c r="O995" s="259"/>
      <c r="P995" s="259"/>
      <c r="Q995" s="213"/>
      <c r="R995" s="58"/>
      <c r="S995" s="683" t="str">
        <f t="shared" si="79"/>
        <v/>
      </c>
      <c r="T995" s="683"/>
      <c r="U995" s="683"/>
      <c r="V995" s="683"/>
      <c r="W995" s="683"/>
      <c r="X995" s="683"/>
      <c r="Y995" s="683"/>
      <c r="Z995" s="683"/>
      <c r="AA995" s="683"/>
      <c r="AB995" s="683"/>
      <c r="AC995" s="683"/>
      <c r="AE995" s="294" t="str">
        <f t="shared" si="80"/>
        <v/>
      </c>
      <c r="AF995" s="294" t="str">
        <f t="shared" si="81"/>
        <v>×</v>
      </c>
      <c r="AG995" s="284" t="e">
        <f>D995&amp;I995&amp;#REF!</f>
        <v>#REF!</v>
      </c>
      <c r="AH995" s="285" t="e">
        <f>IF(#REF!="○", F995, "")</f>
        <v>#REF!</v>
      </c>
    </row>
    <row r="996" spans="1:34" ht="36.75" customHeight="1">
      <c r="A996" s="286">
        <f t="shared" si="82"/>
        <v>986</v>
      </c>
      <c r="B996" s="287" t="str">
        <f>IF(基本情報入力シート!B1024="","",基本情報入力シート!B1024)</f>
        <v/>
      </c>
      <c r="C996" s="288" t="str">
        <f>IF(基本情報入力シート!L1024="","",基本情報入力シート!L1024)</f>
        <v/>
      </c>
      <c r="D996" s="288" t="str">
        <f>IF(基本情報入力シート!Q1024="","",基本情報入力シート!Q1024)</f>
        <v/>
      </c>
      <c r="E996" s="288" t="str">
        <f>IF(基本情報入力シート!V1024="","",基本情報入力シート!V1024)</f>
        <v/>
      </c>
      <c r="F996" s="288" t="str">
        <f>IF(基本情報入力シート!W1024="","",基本情報入力シート!W1024)</f>
        <v/>
      </c>
      <c r="G996" s="288" t="str">
        <f>IF(基本情報入力シート!X1024="","",基本情報入力シート!X1024)</f>
        <v/>
      </c>
      <c r="H996" s="427" t="str">
        <f>IF(基本情報入力シート!Z1024="","",基本情報入力シート!Z1024)</f>
        <v/>
      </c>
      <c r="I996" s="428" t="str">
        <f>IF(基本情報入力シート!AC1024&lt;&gt;"", 基本情報入力シート!AC1024, "")</f>
        <v/>
      </c>
      <c r="J996" s="429" t="str">
        <f>IF(基本情報入力シート!AA1024="","",基本情報入力シート!AA1024)</f>
        <v/>
      </c>
      <c r="K996" s="56" t="str">
        <f>IF(基本情報入力シート!AB1024="","",基本情報入力シート!AB1024)</f>
        <v/>
      </c>
      <c r="L996" s="430" t="str">
        <f>IF(G996="","",VLOOKUP(G996,【参考】数式用!$A$3:$C$46,3,FALSE))</f>
        <v/>
      </c>
      <c r="M996" s="289" t="str">
        <f t="shared" si="78"/>
        <v/>
      </c>
      <c r="N996" s="259"/>
      <c r="O996" s="259"/>
      <c r="P996" s="259"/>
      <c r="Q996" s="213"/>
      <c r="R996" s="58"/>
      <c r="S996" s="683" t="str">
        <f t="shared" si="79"/>
        <v/>
      </c>
      <c r="T996" s="683"/>
      <c r="U996" s="683"/>
      <c r="V996" s="683"/>
      <c r="W996" s="683"/>
      <c r="X996" s="683"/>
      <c r="Y996" s="683"/>
      <c r="Z996" s="683"/>
      <c r="AA996" s="683"/>
      <c r="AB996" s="683"/>
      <c r="AC996" s="683"/>
      <c r="AE996" s="294" t="str">
        <f t="shared" si="80"/>
        <v/>
      </c>
      <c r="AF996" s="294" t="str">
        <f t="shared" si="81"/>
        <v>×</v>
      </c>
      <c r="AG996" s="284" t="e">
        <f>D996&amp;I996&amp;#REF!</f>
        <v>#REF!</v>
      </c>
      <c r="AH996" s="285" t="e">
        <f>IF(#REF!="○", F996, "")</f>
        <v>#REF!</v>
      </c>
    </row>
    <row r="997" spans="1:34" ht="36.75" customHeight="1">
      <c r="A997" s="286">
        <f t="shared" si="82"/>
        <v>987</v>
      </c>
      <c r="B997" s="287" t="str">
        <f>IF(基本情報入力シート!B1025="","",基本情報入力シート!B1025)</f>
        <v/>
      </c>
      <c r="C997" s="288" t="str">
        <f>IF(基本情報入力シート!L1025="","",基本情報入力シート!L1025)</f>
        <v/>
      </c>
      <c r="D997" s="288" t="str">
        <f>IF(基本情報入力シート!Q1025="","",基本情報入力シート!Q1025)</f>
        <v/>
      </c>
      <c r="E997" s="288" t="str">
        <f>IF(基本情報入力シート!V1025="","",基本情報入力シート!V1025)</f>
        <v/>
      </c>
      <c r="F997" s="288" t="str">
        <f>IF(基本情報入力シート!W1025="","",基本情報入力シート!W1025)</f>
        <v/>
      </c>
      <c r="G997" s="288" t="str">
        <f>IF(基本情報入力シート!X1025="","",基本情報入力シート!X1025)</f>
        <v/>
      </c>
      <c r="H997" s="427" t="str">
        <f>IF(基本情報入力シート!Z1025="","",基本情報入力シート!Z1025)</f>
        <v/>
      </c>
      <c r="I997" s="428" t="str">
        <f>IF(基本情報入力シート!AC1025&lt;&gt;"", 基本情報入力シート!AC1025, "")</f>
        <v/>
      </c>
      <c r="J997" s="429" t="str">
        <f>IF(基本情報入力シート!AA1025="","",基本情報入力シート!AA1025)</f>
        <v/>
      </c>
      <c r="K997" s="56" t="str">
        <f>IF(基本情報入力シート!AB1025="","",基本情報入力シート!AB1025)</f>
        <v/>
      </c>
      <c r="L997" s="430" t="str">
        <f>IF(G997="","",VLOOKUP(G997,【参考】数式用!$A$3:$C$46,3,FALSE))</f>
        <v/>
      </c>
      <c r="M997" s="289" t="str">
        <f t="shared" si="78"/>
        <v/>
      </c>
      <c r="N997" s="259"/>
      <c r="O997" s="259"/>
      <c r="P997" s="259"/>
      <c r="Q997" s="213"/>
      <c r="R997" s="58"/>
      <c r="S997" s="683" t="str">
        <f t="shared" si="79"/>
        <v/>
      </c>
      <c r="T997" s="683"/>
      <c r="U997" s="683"/>
      <c r="V997" s="683"/>
      <c r="W997" s="683"/>
      <c r="X997" s="683"/>
      <c r="Y997" s="683"/>
      <c r="Z997" s="683"/>
      <c r="AA997" s="683"/>
      <c r="AB997" s="683"/>
      <c r="AC997" s="683"/>
      <c r="AE997" s="294" t="str">
        <f t="shared" si="80"/>
        <v/>
      </c>
      <c r="AF997" s="294" t="str">
        <f t="shared" si="81"/>
        <v>×</v>
      </c>
      <c r="AG997" s="284" t="e">
        <f>D997&amp;I997&amp;#REF!</f>
        <v>#REF!</v>
      </c>
      <c r="AH997" s="285" t="e">
        <f>IF(#REF!="○", F997, "")</f>
        <v>#REF!</v>
      </c>
    </row>
    <row r="998" spans="1:34" ht="36.75" customHeight="1">
      <c r="A998" s="286">
        <f t="shared" si="82"/>
        <v>988</v>
      </c>
      <c r="B998" s="287" t="str">
        <f>IF(基本情報入力シート!B1026="","",基本情報入力シート!B1026)</f>
        <v/>
      </c>
      <c r="C998" s="288" t="str">
        <f>IF(基本情報入力シート!L1026="","",基本情報入力シート!L1026)</f>
        <v/>
      </c>
      <c r="D998" s="288" t="str">
        <f>IF(基本情報入力シート!Q1026="","",基本情報入力シート!Q1026)</f>
        <v/>
      </c>
      <c r="E998" s="288" t="str">
        <f>IF(基本情報入力シート!V1026="","",基本情報入力シート!V1026)</f>
        <v/>
      </c>
      <c r="F998" s="288" t="str">
        <f>IF(基本情報入力シート!W1026="","",基本情報入力シート!W1026)</f>
        <v/>
      </c>
      <c r="G998" s="288" t="str">
        <f>IF(基本情報入力シート!X1026="","",基本情報入力シート!X1026)</f>
        <v/>
      </c>
      <c r="H998" s="427" t="str">
        <f>IF(基本情報入力シート!Z1026="","",基本情報入力シート!Z1026)</f>
        <v/>
      </c>
      <c r="I998" s="428" t="str">
        <f>IF(基本情報入力シート!AC1026&lt;&gt;"", 基本情報入力シート!AC1026, "")</f>
        <v/>
      </c>
      <c r="J998" s="429" t="str">
        <f>IF(基本情報入力シート!AA1026="","",基本情報入力シート!AA1026)</f>
        <v/>
      </c>
      <c r="K998" s="56" t="str">
        <f>IF(基本情報入力シート!AB1026="","",基本情報入力シート!AB1026)</f>
        <v/>
      </c>
      <c r="L998" s="430" t="str">
        <f>IF(G998="","",VLOOKUP(G998,【参考】数式用!$A$3:$C$46,3,FALSE))</f>
        <v/>
      </c>
      <c r="M998" s="289" t="str">
        <f t="shared" si="78"/>
        <v/>
      </c>
      <c r="N998" s="259"/>
      <c r="O998" s="259"/>
      <c r="P998" s="259"/>
      <c r="Q998" s="213"/>
      <c r="R998" s="58"/>
      <c r="S998" s="683" t="str">
        <f t="shared" si="79"/>
        <v/>
      </c>
      <c r="T998" s="683"/>
      <c r="U998" s="683"/>
      <c r="V998" s="683"/>
      <c r="W998" s="683"/>
      <c r="X998" s="683"/>
      <c r="Y998" s="683"/>
      <c r="Z998" s="683"/>
      <c r="AA998" s="683"/>
      <c r="AB998" s="683"/>
      <c r="AC998" s="683"/>
      <c r="AE998" s="294" t="str">
        <f t="shared" si="80"/>
        <v/>
      </c>
      <c r="AF998" s="294" t="str">
        <f t="shared" si="81"/>
        <v>×</v>
      </c>
      <c r="AG998" s="284" t="e">
        <f>D998&amp;I998&amp;#REF!</f>
        <v>#REF!</v>
      </c>
      <c r="AH998" s="285" t="e">
        <f>IF(#REF!="○", F998, "")</f>
        <v>#REF!</v>
      </c>
    </row>
    <row r="999" spans="1:34" ht="36.75" customHeight="1">
      <c r="A999" s="286">
        <f t="shared" si="82"/>
        <v>989</v>
      </c>
      <c r="B999" s="287" t="str">
        <f>IF(基本情報入力シート!B1027="","",基本情報入力シート!B1027)</f>
        <v/>
      </c>
      <c r="C999" s="288" t="str">
        <f>IF(基本情報入力シート!L1027="","",基本情報入力シート!L1027)</f>
        <v/>
      </c>
      <c r="D999" s="288" t="str">
        <f>IF(基本情報入力シート!Q1027="","",基本情報入力シート!Q1027)</f>
        <v/>
      </c>
      <c r="E999" s="288" t="str">
        <f>IF(基本情報入力シート!V1027="","",基本情報入力シート!V1027)</f>
        <v/>
      </c>
      <c r="F999" s="288" t="str">
        <f>IF(基本情報入力シート!W1027="","",基本情報入力シート!W1027)</f>
        <v/>
      </c>
      <c r="G999" s="288" t="str">
        <f>IF(基本情報入力シート!X1027="","",基本情報入力シート!X1027)</f>
        <v/>
      </c>
      <c r="H999" s="427" t="str">
        <f>IF(基本情報入力シート!Z1027="","",基本情報入力シート!Z1027)</f>
        <v/>
      </c>
      <c r="I999" s="428" t="str">
        <f>IF(基本情報入力シート!AC1027&lt;&gt;"", 基本情報入力シート!AC1027, "")</f>
        <v/>
      </c>
      <c r="J999" s="429" t="str">
        <f>IF(基本情報入力シート!AA1027="","",基本情報入力シート!AA1027)</f>
        <v/>
      </c>
      <c r="K999" s="56" t="str">
        <f>IF(基本情報入力シート!AB1027="","",基本情報入力シート!AB1027)</f>
        <v/>
      </c>
      <c r="L999" s="430" t="str">
        <f>IF(G999="","",VLOOKUP(G999,【参考】数式用!$A$3:$C$46,3,FALSE))</f>
        <v/>
      </c>
      <c r="M999" s="289" t="str">
        <f t="shared" si="78"/>
        <v/>
      </c>
      <c r="N999" s="259"/>
      <c r="O999" s="259"/>
      <c r="P999" s="259"/>
      <c r="Q999" s="213"/>
      <c r="R999" s="58"/>
      <c r="S999" s="683" t="str">
        <f t="shared" si="79"/>
        <v/>
      </c>
      <c r="T999" s="683"/>
      <c r="U999" s="683"/>
      <c r="V999" s="683"/>
      <c r="W999" s="683"/>
      <c r="X999" s="683"/>
      <c r="Y999" s="683"/>
      <c r="Z999" s="683"/>
      <c r="AA999" s="683"/>
      <c r="AB999" s="683"/>
      <c r="AC999" s="683"/>
      <c r="AE999" s="294" t="str">
        <f t="shared" si="80"/>
        <v/>
      </c>
      <c r="AF999" s="294" t="str">
        <f t="shared" si="81"/>
        <v>×</v>
      </c>
      <c r="AG999" s="284" t="e">
        <f>D999&amp;I999&amp;#REF!</f>
        <v>#REF!</v>
      </c>
      <c r="AH999" s="285" t="e">
        <f>IF(#REF!="○", F999, "")</f>
        <v>#REF!</v>
      </c>
    </row>
    <row r="1000" spans="1:34" ht="36.75" customHeight="1">
      <c r="A1000" s="286">
        <f t="shared" si="82"/>
        <v>990</v>
      </c>
      <c r="B1000" s="287" t="str">
        <f>IF(基本情報入力シート!B1028="","",基本情報入力シート!B1028)</f>
        <v/>
      </c>
      <c r="C1000" s="288" t="str">
        <f>IF(基本情報入力シート!L1028="","",基本情報入力シート!L1028)</f>
        <v/>
      </c>
      <c r="D1000" s="288" t="str">
        <f>IF(基本情報入力シート!Q1028="","",基本情報入力シート!Q1028)</f>
        <v/>
      </c>
      <c r="E1000" s="288" t="str">
        <f>IF(基本情報入力シート!V1028="","",基本情報入力シート!V1028)</f>
        <v/>
      </c>
      <c r="F1000" s="288" t="str">
        <f>IF(基本情報入力シート!W1028="","",基本情報入力シート!W1028)</f>
        <v/>
      </c>
      <c r="G1000" s="288" t="str">
        <f>IF(基本情報入力シート!X1028="","",基本情報入力シート!X1028)</f>
        <v/>
      </c>
      <c r="H1000" s="427" t="str">
        <f>IF(基本情報入力シート!Z1028="","",基本情報入力シート!Z1028)</f>
        <v/>
      </c>
      <c r="I1000" s="428" t="str">
        <f>IF(基本情報入力シート!AC1028&lt;&gt;"", 基本情報入力シート!AC1028, "")</f>
        <v/>
      </c>
      <c r="J1000" s="429" t="str">
        <f>IF(基本情報入力シート!AA1028="","",基本情報入力シート!AA1028)</f>
        <v/>
      </c>
      <c r="K1000" s="56" t="str">
        <f>IF(基本情報入力シート!AB1028="","",基本情報入力シート!AB1028)</f>
        <v/>
      </c>
      <c r="L1000" s="430" t="str">
        <f>IF(G1000="","",VLOOKUP(G1000,【参考】数式用!$A$3:$C$46,3,FALSE))</f>
        <v/>
      </c>
      <c r="M1000" s="289" t="str">
        <f t="shared" si="78"/>
        <v/>
      </c>
      <c r="N1000" s="259"/>
      <c r="O1000" s="259"/>
      <c r="P1000" s="259"/>
      <c r="Q1000" s="213"/>
      <c r="R1000" s="58"/>
      <c r="S1000" s="683" t="str">
        <f t="shared" si="79"/>
        <v/>
      </c>
      <c r="T1000" s="683"/>
      <c r="U1000" s="683"/>
      <c r="V1000" s="683"/>
      <c r="W1000" s="683"/>
      <c r="X1000" s="683"/>
      <c r="Y1000" s="683"/>
      <c r="Z1000" s="683"/>
      <c r="AA1000" s="683"/>
      <c r="AB1000" s="683"/>
      <c r="AC1000" s="683"/>
      <c r="AE1000" s="294" t="str">
        <f t="shared" si="80"/>
        <v/>
      </c>
      <c r="AF1000" s="294" t="str">
        <f t="shared" si="81"/>
        <v>×</v>
      </c>
      <c r="AG1000" s="284" t="e">
        <f>D1000&amp;I1000&amp;#REF!</f>
        <v>#REF!</v>
      </c>
      <c r="AH1000" s="285" t="e">
        <f>IF(#REF!="○", F1000, "")</f>
        <v>#REF!</v>
      </c>
    </row>
    <row r="1001" spans="1:34" ht="36.75" customHeight="1">
      <c r="A1001" s="286">
        <f t="shared" si="82"/>
        <v>991</v>
      </c>
      <c r="B1001" s="287" t="str">
        <f>IF(基本情報入力シート!B1029="","",基本情報入力シート!B1029)</f>
        <v/>
      </c>
      <c r="C1001" s="288" t="str">
        <f>IF(基本情報入力シート!L1029="","",基本情報入力シート!L1029)</f>
        <v/>
      </c>
      <c r="D1001" s="288" t="str">
        <f>IF(基本情報入力シート!Q1029="","",基本情報入力シート!Q1029)</f>
        <v/>
      </c>
      <c r="E1001" s="288" t="str">
        <f>IF(基本情報入力シート!V1029="","",基本情報入力シート!V1029)</f>
        <v/>
      </c>
      <c r="F1001" s="288" t="str">
        <f>IF(基本情報入力シート!W1029="","",基本情報入力シート!W1029)</f>
        <v/>
      </c>
      <c r="G1001" s="288" t="str">
        <f>IF(基本情報入力シート!X1029="","",基本情報入力シート!X1029)</f>
        <v/>
      </c>
      <c r="H1001" s="427" t="str">
        <f>IF(基本情報入力シート!Z1029="","",基本情報入力シート!Z1029)</f>
        <v/>
      </c>
      <c r="I1001" s="428" t="str">
        <f>IF(基本情報入力シート!AC1029&lt;&gt;"", 基本情報入力シート!AC1029, "")</f>
        <v/>
      </c>
      <c r="J1001" s="429" t="str">
        <f>IF(基本情報入力シート!AA1029="","",基本情報入力シート!AA1029)</f>
        <v/>
      </c>
      <c r="K1001" s="56" t="str">
        <f>IF(基本情報入力シート!AB1029="","",基本情報入力シート!AB1029)</f>
        <v/>
      </c>
      <c r="L1001" s="430" t="str">
        <f>IF(G1001="","",VLOOKUP(G1001,【参考】数式用!$A$3:$C$46,3,FALSE))</f>
        <v/>
      </c>
      <c r="M1001" s="289" t="str">
        <f t="shared" si="78"/>
        <v/>
      </c>
      <c r="N1001" s="259"/>
      <c r="O1001" s="259"/>
      <c r="P1001" s="259"/>
      <c r="Q1001" s="213"/>
      <c r="R1001" s="58"/>
      <c r="S1001" s="683" t="str">
        <f t="shared" si="79"/>
        <v/>
      </c>
      <c r="T1001" s="683"/>
      <c r="U1001" s="683"/>
      <c r="V1001" s="683"/>
      <c r="W1001" s="683"/>
      <c r="X1001" s="683"/>
      <c r="Y1001" s="683"/>
      <c r="Z1001" s="683"/>
      <c r="AA1001" s="683"/>
      <c r="AB1001" s="683"/>
      <c r="AC1001" s="683"/>
      <c r="AE1001" s="294" t="str">
        <f t="shared" si="80"/>
        <v/>
      </c>
      <c r="AF1001" s="294" t="str">
        <f t="shared" si="81"/>
        <v>×</v>
      </c>
      <c r="AG1001" s="284" t="e">
        <f>D1001&amp;I1001&amp;#REF!</f>
        <v>#REF!</v>
      </c>
      <c r="AH1001" s="285" t="e">
        <f>IF(#REF!="○", F1001, "")</f>
        <v>#REF!</v>
      </c>
    </row>
    <row r="1002" spans="1:34" ht="36.75" customHeight="1">
      <c r="A1002" s="286">
        <f t="shared" si="82"/>
        <v>992</v>
      </c>
      <c r="B1002" s="287" t="str">
        <f>IF(基本情報入力シート!B1030="","",基本情報入力シート!B1030)</f>
        <v/>
      </c>
      <c r="C1002" s="288" t="str">
        <f>IF(基本情報入力シート!L1030="","",基本情報入力シート!L1030)</f>
        <v/>
      </c>
      <c r="D1002" s="288" t="str">
        <f>IF(基本情報入力シート!Q1030="","",基本情報入力シート!Q1030)</f>
        <v/>
      </c>
      <c r="E1002" s="288" t="str">
        <f>IF(基本情報入力シート!V1030="","",基本情報入力シート!V1030)</f>
        <v/>
      </c>
      <c r="F1002" s="288" t="str">
        <f>IF(基本情報入力シート!W1030="","",基本情報入力シート!W1030)</f>
        <v/>
      </c>
      <c r="G1002" s="288" t="str">
        <f>IF(基本情報入力シート!X1030="","",基本情報入力シート!X1030)</f>
        <v/>
      </c>
      <c r="H1002" s="427" t="str">
        <f>IF(基本情報入力シート!Z1030="","",基本情報入力シート!Z1030)</f>
        <v/>
      </c>
      <c r="I1002" s="428" t="str">
        <f>IF(基本情報入力シート!AC1030&lt;&gt;"", 基本情報入力シート!AC1030, "")</f>
        <v/>
      </c>
      <c r="J1002" s="429" t="str">
        <f>IF(基本情報入力シート!AA1030="","",基本情報入力シート!AA1030)</f>
        <v/>
      </c>
      <c r="K1002" s="56" t="str">
        <f>IF(基本情報入力シート!AB1030="","",基本情報入力シート!AB1030)</f>
        <v/>
      </c>
      <c r="L1002" s="430" t="str">
        <f>IF(G1002="","",VLOOKUP(G1002,【参考】数式用!$A$3:$C$46,3,FALSE))</f>
        <v/>
      </c>
      <c r="M1002" s="289" t="str">
        <f t="shared" si="78"/>
        <v/>
      </c>
      <c r="N1002" s="259"/>
      <c r="O1002" s="259"/>
      <c r="P1002" s="259"/>
      <c r="Q1002" s="213"/>
      <c r="R1002" s="58"/>
      <c r="S1002" s="683" t="str">
        <f t="shared" si="79"/>
        <v/>
      </c>
      <c r="T1002" s="683"/>
      <c r="U1002" s="683"/>
      <c r="V1002" s="683"/>
      <c r="W1002" s="683"/>
      <c r="X1002" s="683"/>
      <c r="Y1002" s="683"/>
      <c r="Z1002" s="683"/>
      <c r="AA1002" s="683"/>
      <c r="AB1002" s="683"/>
      <c r="AC1002" s="683"/>
      <c r="AE1002" s="294" t="str">
        <f t="shared" si="80"/>
        <v/>
      </c>
      <c r="AF1002" s="294" t="str">
        <f t="shared" si="81"/>
        <v>×</v>
      </c>
      <c r="AG1002" s="284" t="e">
        <f>D1002&amp;I1002&amp;#REF!</f>
        <v>#REF!</v>
      </c>
      <c r="AH1002" s="285" t="e">
        <f>IF(#REF!="○", F1002, "")</f>
        <v>#REF!</v>
      </c>
    </row>
    <row r="1003" spans="1:34" ht="36.75" customHeight="1">
      <c r="A1003" s="286">
        <f t="shared" si="82"/>
        <v>993</v>
      </c>
      <c r="B1003" s="287" t="str">
        <f>IF(基本情報入力シート!B1031="","",基本情報入力シート!B1031)</f>
        <v/>
      </c>
      <c r="C1003" s="288" t="str">
        <f>IF(基本情報入力シート!L1031="","",基本情報入力シート!L1031)</f>
        <v/>
      </c>
      <c r="D1003" s="288" t="str">
        <f>IF(基本情報入力シート!Q1031="","",基本情報入力シート!Q1031)</f>
        <v/>
      </c>
      <c r="E1003" s="288" t="str">
        <f>IF(基本情報入力シート!V1031="","",基本情報入力シート!V1031)</f>
        <v/>
      </c>
      <c r="F1003" s="288" t="str">
        <f>IF(基本情報入力シート!W1031="","",基本情報入力シート!W1031)</f>
        <v/>
      </c>
      <c r="G1003" s="288" t="str">
        <f>IF(基本情報入力シート!X1031="","",基本情報入力シート!X1031)</f>
        <v/>
      </c>
      <c r="H1003" s="427" t="str">
        <f>IF(基本情報入力シート!Z1031="","",基本情報入力シート!Z1031)</f>
        <v/>
      </c>
      <c r="I1003" s="428" t="str">
        <f>IF(基本情報入力シート!AC1031&lt;&gt;"", 基本情報入力シート!AC1031, "")</f>
        <v/>
      </c>
      <c r="J1003" s="429" t="str">
        <f>IF(基本情報入力シート!AA1031="","",基本情報入力シート!AA1031)</f>
        <v/>
      </c>
      <c r="K1003" s="56" t="str">
        <f>IF(基本情報入力シート!AB1031="","",基本情報入力シート!AB1031)</f>
        <v/>
      </c>
      <c r="L1003" s="430" t="str">
        <f>IF(G1003="","",VLOOKUP(G1003,【参考】数式用!$A$3:$C$46,3,FALSE))</f>
        <v/>
      </c>
      <c r="M1003" s="289" t="str">
        <f t="shared" si="78"/>
        <v/>
      </c>
      <c r="N1003" s="259"/>
      <c r="O1003" s="259"/>
      <c r="P1003" s="259"/>
      <c r="Q1003" s="213"/>
      <c r="R1003" s="58"/>
      <c r="S1003" s="683" t="str">
        <f t="shared" si="79"/>
        <v/>
      </c>
      <c r="T1003" s="683"/>
      <c r="U1003" s="683"/>
      <c r="V1003" s="683"/>
      <c r="W1003" s="683"/>
      <c r="X1003" s="683"/>
      <c r="Y1003" s="683"/>
      <c r="Z1003" s="683"/>
      <c r="AA1003" s="683"/>
      <c r="AB1003" s="683"/>
      <c r="AC1003" s="683"/>
      <c r="AE1003" s="294" t="str">
        <f t="shared" si="80"/>
        <v/>
      </c>
      <c r="AF1003" s="294" t="str">
        <f t="shared" si="81"/>
        <v>×</v>
      </c>
      <c r="AG1003" s="284" t="e">
        <f>D1003&amp;I1003&amp;#REF!</f>
        <v>#REF!</v>
      </c>
      <c r="AH1003" s="285" t="e">
        <f>IF(#REF!="○", F1003, "")</f>
        <v>#REF!</v>
      </c>
    </row>
    <row r="1004" spans="1:34" ht="36.75" customHeight="1">
      <c r="A1004" s="286">
        <f t="shared" si="82"/>
        <v>994</v>
      </c>
      <c r="B1004" s="287" t="str">
        <f>IF(基本情報入力シート!B1032="","",基本情報入力シート!B1032)</f>
        <v/>
      </c>
      <c r="C1004" s="288" t="str">
        <f>IF(基本情報入力シート!L1032="","",基本情報入力シート!L1032)</f>
        <v/>
      </c>
      <c r="D1004" s="288" t="str">
        <f>IF(基本情報入力シート!Q1032="","",基本情報入力シート!Q1032)</f>
        <v/>
      </c>
      <c r="E1004" s="288" t="str">
        <f>IF(基本情報入力シート!V1032="","",基本情報入力シート!V1032)</f>
        <v/>
      </c>
      <c r="F1004" s="288" t="str">
        <f>IF(基本情報入力シート!W1032="","",基本情報入力シート!W1032)</f>
        <v/>
      </c>
      <c r="G1004" s="288" t="str">
        <f>IF(基本情報入力シート!X1032="","",基本情報入力シート!X1032)</f>
        <v/>
      </c>
      <c r="H1004" s="427" t="str">
        <f>IF(基本情報入力シート!Z1032="","",基本情報入力シート!Z1032)</f>
        <v/>
      </c>
      <c r="I1004" s="428" t="str">
        <f>IF(基本情報入力シート!AC1032&lt;&gt;"", 基本情報入力シート!AC1032, "")</f>
        <v/>
      </c>
      <c r="J1004" s="429" t="str">
        <f>IF(基本情報入力シート!AA1032="","",基本情報入力シート!AA1032)</f>
        <v/>
      </c>
      <c r="K1004" s="56" t="str">
        <f>IF(基本情報入力シート!AB1032="","",基本情報入力シート!AB1032)</f>
        <v/>
      </c>
      <c r="L1004" s="430" t="str">
        <f>IF(G1004="","",VLOOKUP(G1004,【参考】数式用!$A$3:$C$46,3,FALSE))</f>
        <v/>
      </c>
      <c r="M1004" s="289" t="str">
        <f t="shared" si="78"/>
        <v/>
      </c>
      <c r="N1004" s="259"/>
      <c r="O1004" s="259"/>
      <c r="P1004" s="259"/>
      <c r="Q1004" s="213"/>
      <c r="R1004" s="58"/>
      <c r="S1004" s="683" t="str">
        <f t="shared" si="79"/>
        <v/>
      </c>
      <c r="T1004" s="683"/>
      <c r="U1004" s="683"/>
      <c r="V1004" s="683"/>
      <c r="W1004" s="683"/>
      <c r="X1004" s="683"/>
      <c r="Y1004" s="683"/>
      <c r="Z1004" s="683"/>
      <c r="AA1004" s="683"/>
      <c r="AB1004" s="683"/>
      <c r="AC1004" s="683"/>
      <c r="AE1004" s="294" t="str">
        <f t="shared" si="80"/>
        <v/>
      </c>
      <c r="AF1004" s="294" t="str">
        <f t="shared" si="81"/>
        <v>×</v>
      </c>
      <c r="AG1004" s="284" t="e">
        <f>D1004&amp;I1004&amp;#REF!</f>
        <v>#REF!</v>
      </c>
      <c r="AH1004" s="285" t="e">
        <f>IF(#REF!="○", F1004, "")</f>
        <v>#REF!</v>
      </c>
    </row>
    <row r="1005" spans="1:34" ht="36.75" customHeight="1">
      <c r="A1005" s="286">
        <f t="shared" si="82"/>
        <v>995</v>
      </c>
      <c r="B1005" s="287" t="str">
        <f>IF(基本情報入力シート!B1033="","",基本情報入力シート!B1033)</f>
        <v/>
      </c>
      <c r="C1005" s="288" t="str">
        <f>IF(基本情報入力シート!L1033="","",基本情報入力シート!L1033)</f>
        <v/>
      </c>
      <c r="D1005" s="288" t="str">
        <f>IF(基本情報入力シート!Q1033="","",基本情報入力シート!Q1033)</f>
        <v/>
      </c>
      <c r="E1005" s="288" t="str">
        <f>IF(基本情報入力シート!V1033="","",基本情報入力シート!V1033)</f>
        <v/>
      </c>
      <c r="F1005" s="288" t="str">
        <f>IF(基本情報入力シート!W1033="","",基本情報入力シート!W1033)</f>
        <v/>
      </c>
      <c r="G1005" s="288" t="str">
        <f>IF(基本情報入力シート!X1033="","",基本情報入力シート!X1033)</f>
        <v/>
      </c>
      <c r="H1005" s="427" t="str">
        <f>IF(基本情報入力シート!Z1033="","",基本情報入力シート!Z1033)</f>
        <v/>
      </c>
      <c r="I1005" s="428" t="str">
        <f>IF(基本情報入力シート!AC1033&lt;&gt;"", 基本情報入力シート!AC1033, "")</f>
        <v/>
      </c>
      <c r="J1005" s="429" t="str">
        <f>IF(基本情報入力シート!AA1033="","",基本情報入力シート!AA1033)</f>
        <v/>
      </c>
      <c r="K1005" s="56" t="str">
        <f>IF(基本情報入力シート!AB1033="","",基本情報入力シート!AB1033)</f>
        <v/>
      </c>
      <c r="L1005" s="430" t="str">
        <f>IF(G1005="","",VLOOKUP(G1005,【参考】数式用!$A$3:$C$46,3,FALSE))</f>
        <v/>
      </c>
      <c r="M1005" s="289" t="str">
        <f t="shared" si="78"/>
        <v/>
      </c>
      <c r="N1005" s="259"/>
      <c r="O1005" s="259"/>
      <c r="P1005" s="259"/>
      <c r="Q1005" s="213"/>
      <c r="R1005" s="58"/>
      <c r="S1005" s="683" t="str">
        <f t="shared" si="79"/>
        <v/>
      </c>
      <c r="T1005" s="683"/>
      <c r="U1005" s="683"/>
      <c r="V1005" s="683"/>
      <c r="W1005" s="683"/>
      <c r="X1005" s="683"/>
      <c r="Y1005" s="683"/>
      <c r="Z1005" s="683"/>
      <c r="AA1005" s="683"/>
      <c r="AB1005" s="683"/>
      <c r="AC1005" s="683"/>
      <c r="AE1005" s="294" t="str">
        <f t="shared" si="80"/>
        <v/>
      </c>
      <c r="AF1005" s="294" t="str">
        <f t="shared" si="81"/>
        <v>×</v>
      </c>
      <c r="AG1005" s="284" t="e">
        <f>D1005&amp;I1005&amp;#REF!</f>
        <v>#REF!</v>
      </c>
      <c r="AH1005" s="285" t="e">
        <f>IF(#REF!="○", F1005, "")</f>
        <v>#REF!</v>
      </c>
    </row>
    <row r="1006" spans="1:34" ht="36.75" customHeight="1">
      <c r="A1006" s="286">
        <f t="shared" si="82"/>
        <v>996</v>
      </c>
      <c r="B1006" s="287" t="str">
        <f>IF(基本情報入力シート!B1034="","",基本情報入力シート!B1034)</f>
        <v/>
      </c>
      <c r="C1006" s="288" t="str">
        <f>IF(基本情報入力シート!L1034="","",基本情報入力シート!L1034)</f>
        <v/>
      </c>
      <c r="D1006" s="288" t="str">
        <f>IF(基本情報入力シート!Q1034="","",基本情報入力シート!Q1034)</f>
        <v/>
      </c>
      <c r="E1006" s="288" t="str">
        <f>IF(基本情報入力シート!V1034="","",基本情報入力シート!V1034)</f>
        <v/>
      </c>
      <c r="F1006" s="288" t="str">
        <f>IF(基本情報入力シート!W1034="","",基本情報入力シート!W1034)</f>
        <v/>
      </c>
      <c r="G1006" s="288" t="str">
        <f>IF(基本情報入力シート!X1034="","",基本情報入力シート!X1034)</f>
        <v/>
      </c>
      <c r="H1006" s="427" t="str">
        <f>IF(基本情報入力シート!Z1034="","",基本情報入力シート!Z1034)</f>
        <v/>
      </c>
      <c r="I1006" s="428" t="str">
        <f>IF(基本情報入力シート!AC1034&lt;&gt;"", 基本情報入力シート!AC1034, "")</f>
        <v/>
      </c>
      <c r="J1006" s="429" t="str">
        <f>IF(基本情報入力シート!AA1034="","",基本情報入力シート!AA1034)</f>
        <v/>
      </c>
      <c r="K1006" s="56" t="str">
        <f>IF(基本情報入力シート!AB1034="","",基本情報入力シート!AB1034)</f>
        <v/>
      </c>
      <c r="L1006" s="430" t="str">
        <f>IF(G1006="","",VLOOKUP(G1006,【参考】数式用!$A$3:$C$46,3,FALSE))</f>
        <v/>
      </c>
      <c r="M1006" s="289" t="str">
        <f t="shared" si="78"/>
        <v/>
      </c>
      <c r="N1006" s="259"/>
      <c r="O1006" s="259"/>
      <c r="P1006" s="259"/>
      <c r="Q1006" s="213"/>
      <c r="R1006" s="58"/>
      <c r="S1006" s="683" t="str">
        <f t="shared" si="79"/>
        <v/>
      </c>
      <c r="T1006" s="683"/>
      <c r="U1006" s="683"/>
      <c r="V1006" s="683"/>
      <c r="W1006" s="683"/>
      <c r="X1006" s="683"/>
      <c r="Y1006" s="683"/>
      <c r="Z1006" s="683"/>
      <c r="AA1006" s="683"/>
      <c r="AB1006" s="683"/>
      <c r="AC1006" s="683"/>
      <c r="AE1006" s="294" t="str">
        <f t="shared" si="80"/>
        <v/>
      </c>
      <c r="AF1006" s="294" t="str">
        <f t="shared" si="81"/>
        <v>×</v>
      </c>
      <c r="AG1006" s="284" t="e">
        <f>D1006&amp;I1006&amp;#REF!</f>
        <v>#REF!</v>
      </c>
      <c r="AH1006" s="285" t="e">
        <f>IF(#REF!="○", F1006, "")</f>
        <v>#REF!</v>
      </c>
    </row>
    <row r="1007" spans="1:34" ht="36.75" customHeight="1">
      <c r="A1007" s="286">
        <f t="shared" si="82"/>
        <v>997</v>
      </c>
      <c r="B1007" s="287" t="str">
        <f>IF(基本情報入力シート!B1035="","",基本情報入力シート!B1035)</f>
        <v/>
      </c>
      <c r="C1007" s="288" t="str">
        <f>IF(基本情報入力シート!L1035="","",基本情報入力シート!L1035)</f>
        <v/>
      </c>
      <c r="D1007" s="288" t="str">
        <f>IF(基本情報入力シート!Q1035="","",基本情報入力シート!Q1035)</f>
        <v/>
      </c>
      <c r="E1007" s="288" t="str">
        <f>IF(基本情報入力シート!V1035="","",基本情報入力シート!V1035)</f>
        <v/>
      </c>
      <c r="F1007" s="288" t="str">
        <f>IF(基本情報入力シート!W1035="","",基本情報入力シート!W1035)</f>
        <v/>
      </c>
      <c r="G1007" s="288" t="str">
        <f>IF(基本情報入力シート!X1035="","",基本情報入力シート!X1035)</f>
        <v/>
      </c>
      <c r="H1007" s="427" t="str">
        <f>IF(基本情報入力シート!Z1035="","",基本情報入力シート!Z1035)</f>
        <v/>
      </c>
      <c r="I1007" s="428" t="str">
        <f>IF(基本情報入力シート!AC1035&lt;&gt;"", 基本情報入力シート!AC1035, "")</f>
        <v/>
      </c>
      <c r="J1007" s="429" t="str">
        <f>IF(基本情報入力シート!AA1035="","",基本情報入力シート!AA1035)</f>
        <v/>
      </c>
      <c r="K1007" s="56" t="str">
        <f>IF(基本情報入力シート!AB1035="","",基本情報入力シート!AB1035)</f>
        <v/>
      </c>
      <c r="L1007" s="430" t="str">
        <f>IF(G1007="","",VLOOKUP(G1007,【参考】数式用!$A$3:$C$46,3,FALSE))</f>
        <v/>
      </c>
      <c r="M1007" s="289" t="str">
        <f t="shared" si="78"/>
        <v/>
      </c>
      <c r="N1007" s="259"/>
      <c r="O1007" s="259"/>
      <c r="P1007" s="259"/>
      <c r="Q1007" s="213"/>
      <c r="R1007" s="58"/>
      <c r="S1007" s="683" t="str">
        <f t="shared" si="79"/>
        <v/>
      </c>
      <c r="T1007" s="683"/>
      <c r="U1007" s="683"/>
      <c r="V1007" s="683"/>
      <c r="W1007" s="683"/>
      <c r="X1007" s="683"/>
      <c r="Y1007" s="683"/>
      <c r="Z1007" s="683"/>
      <c r="AA1007" s="683"/>
      <c r="AB1007" s="683"/>
      <c r="AC1007" s="683"/>
      <c r="AE1007" s="294" t="str">
        <f t="shared" si="80"/>
        <v/>
      </c>
      <c r="AF1007" s="294" t="str">
        <f t="shared" si="81"/>
        <v>×</v>
      </c>
      <c r="AG1007" s="284" t="e">
        <f>D1007&amp;I1007&amp;#REF!</f>
        <v>#REF!</v>
      </c>
      <c r="AH1007" s="285" t="e">
        <f>IF(#REF!="○", F1007, "")</f>
        <v>#REF!</v>
      </c>
    </row>
    <row r="1008" spans="1:34" ht="36.75" customHeight="1">
      <c r="A1008" s="286">
        <f t="shared" si="82"/>
        <v>998</v>
      </c>
      <c r="B1008" s="287" t="str">
        <f>IF(基本情報入力シート!B1036="","",基本情報入力シート!B1036)</f>
        <v/>
      </c>
      <c r="C1008" s="288" t="str">
        <f>IF(基本情報入力シート!L1036="","",基本情報入力シート!L1036)</f>
        <v/>
      </c>
      <c r="D1008" s="288" t="str">
        <f>IF(基本情報入力シート!Q1036="","",基本情報入力シート!Q1036)</f>
        <v/>
      </c>
      <c r="E1008" s="288" t="str">
        <f>IF(基本情報入力シート!V1036="","",基本情報入力シート!V1036)</f>
        <v/>
      </c>
      <c r="F1008" s="288" t="str">
        <f>IF(基本情報入力シート!W1036="","",基本情報入力シート!W1036)</f>
        <v/>
      </c>
      <c r="G1008" s="288" t="str">
        <f>IF(基本情報入力シート!X1036="","",基本情報入力シート!X1036)</f>
        <v/>
      </c>
      <c r="H1008" s="427" t="str">
        <f>IF(基本情報入力シート!Z1036="","",基本情報入力シート!Z1036)</f>
        <v/>
      </c>
      <c r="I1008" s="428" t="str">
        <f>IF(基本情報入力シート!AC1036&lt;&gt;"", 基本情報入力シート!AC1036, "")</f>
        <v/>
      </c>
      <c r="J1008" s="429" t="str">
        <f>IF(基本情報入力シート!AA1036="","",基本情報入力シート!AA1036)</f>
        <v/>
      </c>
      <c r="K1008" s="56" t="str">
        <f>IF(基本情報入力シート!AB1036="","",基本情報入力シート!AB1036)</f>
        <v/>
      </c>
      <c r="L1008" s="430" t="str">
        <f>IF(G1008="","",VLOOKUP(G1008,【参考】数式用!$A$3:$C$46,3,FALSE))</f>
        <v/>
      </c>
      <c r="M1008" s="289" t="str">
        <f t="shared" si="78"/>
        <v/>
      </c>
      <c r="N1008" s="259"/>
      <c r="O1008" s="259"/>
      <c r="P1008" s="259"/>
      <c r="Q1008" s="213"/>
      <c r="R1008" s="58"/>
      <c r="S1008" s="683" t="str">
        <f t="shared" si="79"/>
        <v/>
      </c>
      <c r="T1008" s="683"/>
      <c r="U1008" s="683"/>
      <c r="V1008" s="683"/>
      <c r="W1008" s="683"/>
      <c r="X1008" s="683"/>
      <c r="Y1008" s="683"/>
      <c r="Z1008" s="683"/>
      <c r="AA1008" s="683"/>
      <c r="AB1008" s="683"/>
      <c r="AC1008" s="683"/>
      <c r="AE1008" s="294" t="str">
        <f t="shared" si="80"/>
        <v/>
      </c>
      <c r="AF1008" s="294" t="str">
        <f t="shared" si="81"/>
        <v>×</v>
      </c>
      <c r="AG1008" s="284" t="e">
        <f>D1008&amp;I1008&amp;#REF!</f>
        <v>#REF!</v>
      </c>
      <c r="AH1008" s="285" t="e">
        <f>IF(#REF!="○", F1008, "")</f>
        <v>#REF!</v>
      </c>
    </row>
    <row r="1009" spans="1:34" ht="36.75" customHeight="1">
      <c r="A1009" s="286">
        <f t="shared" si="82"/>
        <v>999</v>
      </c>
      <c r="B1009" s="287" t="str">
        <f>IF(基本情報入力シート!B1037="","",基本情報入力シート!B1037)</f>
        <v/>
      </c>
      <c r="C1009" s="288" t="str">
        <f>IF(基本情報入力シート!L1037="","",基本情報入力シート!L1037)</f>
        <v/>
      </c>
      <c r="D1009" s="288" t="str">
        <f>IF(基本情報入力シート!Q1037="","",基本情報入力シート!Q1037)</f>
        <v/>
      </c>
      <c r="E1009" s="288" t="str">
        <f>IF(基本情報入力シート!V1037="","",基本情報入力シート!V1037)</f>
        <v/>
      </c>
      <c r="F1009" s="288" t="str">
        <f>IF(基本情報入力シート!W1037="","",基本情報入力シート!W1037)</f>
        <v/>
      </c>
      <c r="G1009" s="288" t="str">
        <f>IF(基本情報入力シート!X1037="","",基本情報入力シート!X1037)</f>
        <v/>
      </c>
      <c r="H1009" s="427" t="str">
        <f>IF(基本情報入力シート!Z1037="","",基本情報入力シート!Z1037)</f>
        <v/>
      </c>
      <c r="I1009" s="428" t="str">
        <f>IF(基本情報入力シート!AC1037&lt;&gt;"", 基本情報入力シート!AC1037, "")</f>
        <v/>
      </c>
      <c r="J1009" s="429" t="str">
        <f>IF(基本情報入力シート!AA1037="","",基本情報入力シート!AA1037)</f>
        <v/>
      </c>
      <c r="K1009" s="56" t="str">
        <f>IF(基本情報入力シート!AB1037="","",基本情報入力シート!AB1037)</f>
        <v/>
      </c>
      <c r="L1009" s="430" t="str">
        <f>IF(G1009="","",VLOOKUP(G1009,【参考】数式用!$A$3:$C$46,3,FALSE))</f>
        <v/>
      </c>
      <c r="M1009" s="289" t="str">
        <f t="shared" ref="M1009:M1072" si="83">IFERROR(IF(I1009="○",ROUNDDOWN(ROUNDDOWN(J1009*K1009,0)*L1009,0),""), "単価未入力")</f>
        <v/>
      </c>
      <c r="N1009" s="259"/>
      <c r="O1009" s="259"/>
      <c r="P1009" s="259"/>
      <c r="Q1009" s="213"/>
      <c r="R1009" s="58"/>
      <c r="S1009" s="683" t="str">
        <f t="shared" si="79"/>
        <v/>
      </c>
      <c r="T1009" s="683"/>
      <c r="U1009" s="683"/>
      <c r="V1009" s="683"/>
      <c r="W1009" s="683"/>
      <c r="X1009" s="683"/>
      <c r="Y1009" s="683"/>
      <c r="Z1009" s="683"/>
      <c r="AA1009" s="683"/>
      <c r="AB1009" s="683"/>
      <c r="AC1009" s="683"/>
      <c r="AE1009" s="294" t="str">
        <f t="shared" si="80"/>
        <v/>
      </c>
      <c r="AF1009" s="294" t="str">
        <f t="shared" si="81"/>
        <v>×</v>
      </c>
      <c r="AG1009" s="284" t="e">
        <f>D1009&amp;I1009&amp;#REF!</f>
        <v>#REF!</v>
      </c>
      <c r="AH1009" s="285" t="e">
        <f>IF(#REF!="○", F1009, "")</f>
        <v>#REF!</v>
      </c>
    </row>
    <row r="1010" spans="1:34" ht="36.75" customHeight="1">
      <c r="A1010" s="286">
        <f t="shared" si="82"/>
        <v>1000</v>
      </c>
      <c r="B1010" s="287" t="str">
        <f>IF(基本情報入力シート!B1038="","",基本情報入力シート!B1038)</f>
        <v/>
      </c>
      <c r="C1010" s="288" t="str">
        <f>IF(基本情報入力シート!L1038="","",基本情報入力シート!L1038)</f>
        <v/>
      </c>
      <c r="D1010" s="288" t="str">
        <f>IF(基本情報入力シート!Q1038="","",基本情報入力シート!Q1038)</f>
        <v/>
      </c>
      <c r="E1010" s="288" t="str">
        <f>IF(基本情報入力シート!V1038="","",基本情報入力シート!V1038)</f>
        <v/>
      </c>
      <c r="F1010" s="288" t="str">
        <f>IF(基本情報入力シート!W1038="","",基本情報入力シート!W1038)</f>
        <v/>
      </c>
      <c r="G1010" s="288" t="str">
        <f>IF(基本情報入力シート!X1038="","",基本情報入力シート!X1038)</f>
        <v/>
      </c>
      <c r="H1010" s="427" t="str">
        <f>IF(基本情報入力シート!Z1038="","",基本情報入力シート!Z1038)</f>
        <v/>
      </c>
      <c r="I1010" s="428" t="str">
        <f>IF(基本情報入力シート!AC1038&lt;&gt;"", 基本情報入力シート!AC1038, "")</f>
        <v/>
      </c>
      <c r="J1010" s="429" t="str">
        <f>IF(基本情報入力シート!AA1038="","",基本情報入力シート!AA1038)</f>
        <v/>
      </c>
      <c r="K1010" s="56" t="str">
        <f>IF(基本情報入力シート!AB1038="","",基本情報入力シート!AB1038)</f>
        <v/>
      </c>
      <c r="L1010" s="430" t="str">
        <f>IF(G1010="","",VLOOKUP(G1010,【参考】数式用!$A$3:$C$46,3,FALSE))</f>
        <v/>
      </c>
      <c r="M1010" s="289" t="str">
        <f t="shared" si="83"/>
        <v/>
      </c>
      <c r="N1010" s="259"/>
      <c r="O1010" s="259"/>
      <c r="P1010" s="259"/>
      <c r="Q1010" s="213"/>
      <c r="R1010" s="58"/>
      <c r="S1010" s="683" t="str">
        <f t="shared" si="79"/>
        <v/>
      </c>
      <c r="T1010" s="683"/>
      <c r="U1010" s="683"/>
      <c r="V1010" s="683"/>
      <c r="W1010" s="683"/>
      <c r="X1010" s="683"/>
      <c r="Y1010" s="683"/>
      <c r="Z1010" s="683"/>
      <c r="AA1010" s="683"/>
      <c r="AB1010" s="683"/>
      <c r="AC1010" s="683"/>
      <c r="AE1010" s="294" t="str">
        <f t="shared" si="80"/>
        <v/>
      </c>
      <c r="AF1010" s="294" t="str">
        <f t="shared" si="81"/>
        <v>×</v>
      </c>
      <c r="AG1010" s="284" t="e">
        <f>D1010&amp;I1010&amp;#REF!</f>
        <v>#REF!</v>
      </c>
      <c r="AH1010" s="285" t="e">
        <f>IF(#REF!="○", F1010, "")</f>
        <v>#REF!</v>
      </c>
    </row>
    <row r="1011" spans="1:34" ht="36.75" customHeight="1">
      <c r="A1011" s="286">
        <f t="shared" si="82"/>
        <v>1001</v>
      </c>
      <c r="B1011" s="287" t="str">
        <f>IF(基本情報入力シート!B1039="","",基本情報入力シート!B1039)</f>
        <v/>
      </c>
      <c r="C1011" s="288" t="str">
        <f>IF(基本情報入力シート!L1039="","",基本情報入力シート!L1039)</f>
        <v/>
      </c>
      <c r="D1011" s="288" t="str">
        <f>IF(基本情報入力シート!Q1039="","",基本情報入力シート!Q1039)</f>
        <v/>
      </c>
      <c r="E1011" s="288" t="str">
        <f>IF(基本情報入力シート!V1039="","",基本情報入力シート!V1039)</f>
        <v/>
      </c>
      <c r="F1011" s="288" t="str">
        <f>IF(基本情報入力シート!W1039="","",基本情報入力シート!W1039)</f>
        <v/>
      </c>
      <c r="G1011" s="288" t="str">
        <f>IF(基本情報入力シート!X1039="","",基本情報入力シート!X1039)</f>
        <v/>
      </c>
      <c r="H1011" s="427" t="str">
        <f>IF(基本情報入力シート!Z1039="","",基本情報入力シート!Z1039)</f>
        <v/>
      </c>
      <c r="I1011" s="428" t="str">
        <f>IF(基本情報入力シート!AC1039&lt;&gt;"", 基本情報入力シート!AC1039, "")</f>
        <v/>
      </c>
      <c r="J1011" s="429" t="str">
        <f>IF(基本情報入力シート!AA1039="","",基本情報入力シート!AA1039)</f>
        <v/>
      </c>
      <c r="K1011" s="56" t="str">
        <f>IF(基本情報入力シート!AB1039="","",基本情報入力シート!AB1039)</f>
        <v/>
      </c>
      <c r="L1011" s="430" t="str">
        <f>IF(G1011="","",VLOOKUP(G1011,【参考】数式用!$A$3:$C$46,3,FALSE))</f>
        <v/>
      </c>
      <c r="M1011" s="289" t="str">
        <f t="shared" si="83"/>
        <v/>
      </c>
      <c r="N1011" s="259"/>
      <c r="O1011" s="259"/>
      <c r="P1011" s="259"/>
      <c r="Q1011" s="213"/>
      <c r="R1011" s="58"/>
      <c r="S1011" s="683" t="str">
        <f t="shared" si="79"/>
        <v/>
      </c>
      <c r="T1011" s="683"/>
      <c r="U1011" s="683"/>
      <c r="V1011" s="683"/>
      <c r="W1011" s="683"/>
      <c r="X1011" s="683"/>
      <c r="Y1011" s="683"/>
      <c r="Z1011" s="683"/>
      <c r="AA1011" s="683"/>
      <c r="AB1011" s="683"/>
      <c r="AC1011" s="683"/>
      <c r="AE1011" s="294" t="str">
        <f t="shared" si="80"/>
        <v/>
      </c>
      <c r="AF1011" s="294" t="str">
        <f t="shared" si="81"/>
        <v>×</v>
      </c>
      <c r="AG1011" s="284" t="e">
        <f>D1011&amp;I1011&amp;#REF!</f>
        <v>#REF!</v>
      </c>
      <c r="AH1011" s="285" t="e">
        <f>IF(#REF!="○", F1011, "")</f>
        <v>#REF!</v>
      </c>
    </row>
    <row r="1012" spans="1:34" ht="36.75" customHeight="1">
      <c r="A1012" s="286">
        <f t="shared" si="82"/>
        <v>1002</v>
      </c>
      <c r="B1012" s="287" t="str">
        <f>IF(基本情報入力シート!B1040="","",基本情報入力シート!B1040)</f>
        <v/>
      </c>
      <c r="C1012" s="288" t="str">
        <f>IF(基本情報入力シート!L1040="","",基本情報入力シート!L1040)</f>
        <v/>
      </c>
      <c r="D1012" s="288" t="str">
        <f>IF(基本情報入力シート!Q1040="","",基本情報入力シート!Q1040)</f>
        <v/>
      </c>
      <c r="E1012" s="288" t="str">
        <f>IF(基本情報入力シート!V1040="","",基本情報入力シート!V1040)</f>
        <v/>
      </c>
      <c r="F1012" s="288" t="str">
        <f>IF(基本情報入力シート!W1040="","",基本情報入力シート!W1040)</f>
        <v/>
      </c>
      <c r="G1012" s="288" t="str">
        <f>IF(基本情報入力シート!X1040="","",基本情報入力シート!X1040)</f>
        <v/>
      </c>
      <c r="H1012" s="427" t="str">
        <f>IF(基本情報入力シート!Z1040="","",基本情報入力シート!Z1040)</f>
        <v/>
      </c>
      <c r="I1012" s="428" t="str">
        <f>IF(基本情報入力シート!AC1040&lt;&gt;"", 基本情報入力シート!AC1040, "")</f>
        <v/>
      </c>
      <c r="J1012" s="429" t="str">
        <f>IF(基本情報入力シート!AA1040="","",基本情報入力シート!AA1040)</f>
        <v/>
      </c>
      <c r="K1012" s="56" t="str">
        <f>IF(基本情報入力シート!AB1040="","",基本情報入力シート!AB1040)</f>
        <v/>
      </c>
      <c r="L1012" s="430" t="str">
        <f>IF(G1012="","",VLOOKUP(G1012,【参考】数式用!$A$3:$C$46,3,FALSE))</f>
        <v/>
      </c>
      <c r="M1012" s="289" t="str">
        <f t="shared" si="83"/>
        <v/>
      </c>
      <c r="N1012" s="259"/>
      <c r="O1012" s="259"/>
      <c r="P1012" s="259"/>
      <c r="Q1012" s="213"/>
      <c r="R1012" s="58"/>
      <c r="S1012" s="683" t="str">
        <f t="shared" si="79"/>
        <v/>
      </c>
      <c r="T1012" s="683"/>
      <c r="U1012" s="683"/>
      <c r="V1012" s="683"/>
      <c r="W1012" s="683"/>
      <c r="X1012" s="683"/>
      <c r="Y1012" s="683"/>
      <c r="Z1012" s="683"/>
      <c r="AA1012" s="683"/>
      <c r="AB1012" s="683"/>
      <c r="AC1012" s="683"/>
      <c r="AE1012" s="294" t="str">
        <f t="shared" si="80"/>
        <v/>
      </c>
      <c r="AF1012" s="294" t="str">
        <f t="shared" si="81"/>
        <v>×</v>
      </c>
      <c r="AG1012" s="284" t="e">
        <f>D1012&amp;I1012&amp;#REF!</f>
        <v>#REF!</v>
      </c>
      <c r="AH1012" s="285" t="e">
        <f>IF(#REF!="○", F1012, "")</f>
        <v>#REF!</v>
      </c>
    </row>
    <row r="1013" spans="1:34" ht="36.75" customHeight="1">
      <c r="A1013" s="286">
        <f t="shared" si="82"/>
        <v>1003</v>
      </c>
      <c r="B1013" s="287" t="str">
        <f>IF(基本情報入力シート!B1041="","",基本情報入力シート!B1041)</f>
        <v/>
      </c>
      <c r="C1013" s="288" t="str">
        <f>IF(基本情報入力シート!L1041="","",基本情報入力シート!L1041)</f>
        <v/>
      </c>
      <c r="D1013" s="288" t="str">
        <f>IF(基本情報入力シート!Q1041="","",基本情報入力シート!Q1041)</f>
        <v/>
      </c>
      <c r="E1013" s="288" t="str">
        <f>IF(基本情報入力シート!V1041="","",基本情報入力シート!V1041)</f>
        <v/>
      </c>
      <c r="F1013" s="288" t="str">
        <f>IF(基本情報入力シート!W1041="","",基本情報入力シート!W1041)</f>
        <v/>
      </c>
      <c r="G1013" s="288" t="str">
        <f>IF(基本情報入力シート!X1041="","",基本情報入力シート!X1041)</f>
        <v/>
      </c>
      <c r="H1013" s="427" t="str">
        <f>IF(基本情報入力シート!Z1041="","",基本情報入力シート!Z1041)</f>
        <v/>
      </c>
      <c r="I1013" s="428" t="str">
        <f>IF(基本情報入力シート!AC1041&lt;&gt;"", 基本情報入力シート!AC1041, "")</f>
        <v/>
      </c>
      <c r="J1013" s="429" t="str">
        <f>IF(基本情報入力シート!AA1041="","",基本情報入力シート!AA1041)</f>
        <v/>
      </c>
      <c r="K1013" s="56" t="str">
        <f>IF(基本情報入力シート!AB1041="","",基本情報入力シート!AB1041)</f>
        <v/>
      </c>
      <c r="L1013" s="430" t="str">
        <f>IF(G1013="","",VLOOKUP(G1013,【参考】数式用!$A$3:$C$46,3,FALSE))</f>
        <v/>
      </c>
      <c r="M1013" s="289" t="str">
        <f t="shared" si="83"/>
        <v/>
      </c>
      <c r="N1013" s="259"/>
      <c r="O1013" s="259"/>
      <c r="P1013" s="259"/>
      <c r="Q1013" s="213"/>
      <c r="R1013" s="58"/>
      <c r="S1013" s="683" t="str">
        <f t="shared" si="79"/>
        <v/>
      </c>
      <c r="T1013" s="683"/>
      <c r="U1013" s="683"/>
      <c r="V1013" s="683"/>
      <c r="W1013" s="683"/>
      <c r="X1013" s="683"/>
      <c r="Y1013" s="683"/>
      <c r="Z1013" s="683"/>
      <c r="AA1013" s="683"/>
      <c r="AB1013" s="683"/>
      <c r="AC1013" s="683"/>
      <c r="AE1013" s="294" t="str">
        <f t="shared" si="80"/>
        <v/>
      </c>
      <c r="AF1013" s="294" t="str">
        <f t="shared" si="81"/>
        <v>×</v>
      </c>
      <c r="AG1013" s="284" t="e">
        <f>D1013&amp;I1013&amp;#REF!</f>
        <v>#REF!</v>
      </c>
      <c r="AH1013" s="285" t="e">
        <f>IF(#REF!="○", F1013, "")</f>
        <v>#REF!</v>
      </c>
    </row>
    <row r="1014" spans="1:34" ht="36.75" customHeight="1">
      <c r="A1014" s="286">
        <f t="shared" si="82"/>
        <v>1004</v>
      </c>
      <c r="B1014" s="287" t="str">
        <f>IF(基本情報入力シート!B1042="","",基本情報入力シート!B1042)</f>
        <v/>
      </c>
      <c r="C1014" s="288" t="str">
        <f>IF(基本情報入力シート!L1042="","",基本情報入力シート!L1042)</f>
        <v/>
      </c>
      <c r="D1014" s="288" t="str">
        <f>IF(基本情報入力シート!Q1042="","",基本情報入力シート!Q1042)</f>
        <v/>
      </c>
      <c r="E1014" s="288" t="str">
        <f>IF(基本情報入力シート!V1042="","",基本情報入力シート!V1042)</f>
        <v/>
      </c>
      <c r="F1014" s="288" t="str">
        <f>IF(基本情報入力シート!W1042="","",基本情報入力シート!W1042)</f>
        <v/>
      </c>
      <c r="G1014" s="288" t="str">
        <f>IF(基本情報入力シート!X1042="","",基本情報入力シート!X1042)</f>
        <v/>
      </c>
      <c r="H1014" s="427" t="str">
        <f>IF(基本情報入力シート!Z1042="","",基本情報入力シート!Z1042)</f>
        <v/>
      </c>
      <c r="I1014" s="428" t="str">
        <f>IF(基本情報入力シート!AC1042&lt;&gt;"", 基本情報入力シート!AC1042, "")</f>
        <v/>
      </c>
      <c r="J1014" s="429" t="str">
        <f>IF(基本情報入力シート!AA1042="","",基本情報入力シート!AA1042)</f>
        <v/>
      </c>
      <c r="K1014" s="56" t="str">
        <f>IF(基本情報入力シート!AB1042="","",基本情報入力シート!AB1042)</f>
        <v/>
      </c>
      <c r="L1014" s="430" t="str">
        <f>IF(G1014="","",VLOOKUP(G1014,【参考】数式用!$A$3:$C$46,3,FALSE))</f>
        <v/>
      </c>
      <c r="M1014" s="289" t="str">
        <f t="shared" si="83"/>
        <v/>
      </c>
      <c r="N1014" s="259"/>
      <c r="O1014" s="259"/>
      <c r="P1014" s="259"/>
      <c r="Q1014" s="213"/>
      <c r="R1014" s="58"/>
      <c r="S1014" s="683" t="str">
        <f t="shared" si="79"/>
        <v/>
      </c>
      <c r="T1014" s="683"/>
      <c r="U1014" s="683"/>
      <c r="V1014" s="683"/>
      <c r="W1014" s="683"/>
      <c r="X1014" s="683"/>
      <c r="Y1014" s="683"/>
      <c r="Z1014" s="683"/>
      <c r="AA1014" s="683"/>
      <c r="AB1014" s="683"/>
      <c r="AC1014" s="683"/>
      <c r="AE1014" s="294" t="str">
        <f t="shared" si="80"/>
        <v/>
      </c>
      <c r="AF1014" s="294" t="str">
        <f t="shared" si="81"/>
        <v>×</v>
      </c>
      <c r="AG1014" s="284" t="e">
        <f>D1014&amp;I1014&amp;#REF!</f>
        <v>#REF!</v>
      </c>
      <c r="AH1014" s="285" t="e">
        <f>IF(#REF!="○", F1014, "")</f>
        <v>#REF!</v>
      </c>
    </row>
    <row r="1015" spans="1:34" ht="36.75" customHeight="1">
      <c r="A1015" s="286">
        <f t="shared" si="82"/>
        <v>1005</v>
      </c>
      <c r="B1015" s="287" t="str">
        <f>IF(基本情報入力シート!B1043="","",基本情報入力シート!B1043)</f>
        <v/>
      </c>
      <c r="C1015" s="288" t="str">
        <f>IF(基本情報入力シート!L1043="","",基本情報入力シート!L1043)</f>
        <v/>
      </c>
      <c r="D1015" s="288" t="str">
        <f>IF(基本情報入力シート!Q1043="","",基本情報入力シート!Q1043)</f>
        <v/>
      </c>
      <c r="E1015" s="288" t="str">
        <f>IF(基本情報入力シート!V1043="","",基本情報入力シート!V1043)</f>
        <v/>
      </c>
      <c r="F1015" s="288" t="str">
        <f>IF(基本情報入力シート!W1043="","",基本情報入力シート!W1043)</f>
        <v/>
      </c>
      <c r="G1015" s="288" t="str">
        <f>IF(基本情報入力シート!X1043="","",基本情報入力シート!X1043)</f>
        <v/>
      </c>
      <c r="H1015" s="427" t="str">
        <f>IF(基本情報入力シート!Z1043="","",基本情報入力シート!Z1043)</f>
        <v/>
      </c>
      <c r="I1015" s="428" t="str">
        <f>IF(基本情報入力シート!AC1043&lt;&gt;"", 基本情報入力シート!AC1043, "")</f>
        <v/>
      </c>
      <c r="J1015" s="429" t="str">
        <f>IF(基本情報入力シート!AA1043="","",基本情報入力シート!AA1043)</f>
        <v/>
      </c>
      <c r="K1015" s="56" t="str">
        <f>IF(基本情報入力シート!AB1043="","",基本情報入力シート!AB1043)</f>
        <v/>
      </c>
      <c r="L1015" s="430" t="str">
        <f>IF(G1015="","",VLOOKUP(G1015,【参考】数式用!$A$3:$C$46,3,FALSE))</f>
        <v/>
      </c>
      <c r="M1015" s="289" t="str">
        <f t="shared" si="83"/>
        <v/>
      </c>
      <c r="N1015" s="259"/>
      <c r="O1015" s="259"/>
      <c r="P1015" s="259"/>
      <c r="Q1015" s="213"/>
      <c r="R1015" s="58"/>
      <c r="S1015" s="683" t="str">
        <f t="shared" si="79"/>
        <v/>
      </c>
      <c r="T1015" s="683"/>
      <c r="U1015" s="683"/>
      <c r="V1015" s="683"/>
      <c r="W1015" s="683"/>
      <c r="X1015" s="683"/>
      <c r="Y1015" s="683"/>
      <c r="Z1015" s="683"/>
      <c r="AA1015" s="683"/>
      <c r="AB1015" s="683"/>
      <c r="AC1015" s="683"/>
      <c r="AE1015" s="294" t="str">
        <f t="shared" si="80"/>
        <v/>
      </c>
      <c r="AF1015" s="294" t="str">
        <f t="shared" si="81"/>
        <v>×</v>
      </c>
      <c r="AG1015" s="284" t="e">
        <f>D1015&amp;I1015&amp;#REF!</f>
        <v>#REF!</v>
      </c>
      <c r="AH1015" s="285" t="e">
        <f>IF(#REF!="○", F1015, "")</f>
        <v>#REF!</v>
      </c>
    </row>
    <row r="1016" spans="1:34" ht="36.75" customHeight="1">
      <c r="A1016" s="286">
        <f t="shared" si="82"/>
        <v>1006</v>
      </c>
      <c r="B1016" s="287" t="str">
        <f>IF(基本情報入力シート!B1044="","",基本情報入力シート!B1044)</f>
        <v/>
      </c>
      <c r="C1016" s="288" t="str">
        <f>IF(基本情報入力シート!L1044="","",基本情報入力シート!L1044)</f>
        <v/>
      </c>
      <c r="D1016" s="288" t="str">
        <f>IF(基本情報入力シート!Q1044="","",基本情報入力シート!Q1044)</f>
        <v/>
      </c>
      <c r="E1016" s="288" t="str">
        <f>IF(基本情報入力シート!V1044="","",基本情報入力シート!V1044)</f>
        <v/>
      </c>
      <c r="F1016" s="288" t="str">
        <f>IF(基本情報入力シート!W1044="","",基本情報入力シート!W1044)</f>
        <v/>
      </c>
      <c r="G1016" s="288" t="str">
        <f>IF(基本情報入力シート!X1044="","",基本情報入力シート!X1044)</f>
        <v/>
      </c>
      <c r="H1016" s="427" t="str">
        <f>IF(基本情報入力シート!Z1044="","",基本情報入力シート!Z1044)</f>
        <v/>
      </c>
      <c r="I1016" s="428" t="str">
        <f>IF(基本情報入力シート!AC1044&lt;&gt;"", 基本情報入力シート!AC1044, "")</f>
        <v/>
      </c>
      <c r="J1016" s="429" t="str">
        <f>IF(基本情報入力シート!AA1044="","",基本情報入力シート!AA1044)</f>
        <v/>
      </c>
      <c r="K1016" s="56" t="str">
        <f>IF(基本情報入力シート!AB1044="","",基本情報入力シート!AB1044)</f>
        <v/>
      </c>
      <c r="L1016" s="430" t="str">
        <f>IF(G1016="","",VLOOKUP(G1016,【参考】数式用!$A$3:$C$46,3,FALSE))</f>
        <v/>
      </c>
      <c r="M1016" s="289" t="str">
        <f t="shared" si="83"/>
        <v/>
      </c>
      <c r="N1016" s="259"/>
      <c r="O1016" s="259"/>
      <c r="P1016" s="259"/>
      <c r="Q1016" s="213"/>
      <c r="R1016" s="58"/>
      <c r="S1016" s="683" t="str">
        <f t="shared" si="79"/>
        <v/>
      </c>
      <c r="T1016" s="683"/>
      <c r="U1016" s="683"/>
      <c r="V1016" s="683"/>
      <c r="W1016" s="683"/>
      <c r="X1016" s="683"/>
      <c r="Y1016" s="683"/>
      <c r="Z1016" s="683"/>
      <c r="AA1016" s="683"/>
      <c r="AB1016" s="683"/>
      <c r="AC1016" s="683"/>
      <c r="AE1016" s="294" t="str">
        <f t="shared" si="80"/>
        <v/>
      </c>
      <c r="AF1016" s="294" t="str">
        <f t="shared" si="81"/>
        <v>×</v>
      </c>
      <c r="AG1016" s="284" t="e">
        <f>D1016&amp;I1016&amp;#REF!</f>
        <v>#REF!</v>
      </c>
      <c r="AH1016" s="285" t="e">
        <f>IF(#REF!="○", F1016, "")</f>
        <v>#REF!</v>
      </c>
    </row>
    <row r="1017" spans="1:34" ht="36.75" customHeight="1">
      <c r="A1017" s="286">
        <f t="shared" si="82"/>
        <v>1007</v>
      </c>
      <c r="B1017" s="287" t="str">
        <f>IF(基本情報入力シート!B1045="","",基本情報入力シート!B1045)</f>
        <v/>
      </c>
      <c r="C1017" s="288" t="str">
        <f>IF(基本情報入力シート!L1045="","",基本情報入力シート!L1045)</f>
        <v/>
      </c>
      <c r="D1017" s="288" t="str">
        <f>IF(基本情報入力シート!Q1045="","",基本情報入力シート!Q1045)</f>
        <v/>
      </c>
      <c r="E1017" s="288" t="str">
        <f>IF(基本情報入力シート!V1045="","",基本情報入力シート!V1045)</f>
        <v/>
      </c>
      <c r="F1017" s="288" t="str">
        <f>IF(基本情報入力シート!W1045="","",基本情報入力シート!W1045)</f>
        <v/>
      </c>
      <c r="G1017" s="288" t="str">
        <f>IF(基本情報入力シート!X1045="","",基本情報入力シート!X1045)</f>
        <v/>
      </c>
      <c r="H1017" s="427" t="str">
        <f>IF(基本情報入力シート!Z1045="","",基本情報入力シート!Z1045)</f>
        <v/>
      </c>
      <c r="I1017" s="428" t="str">
        <f>IF(基本情報入力シート!AC1045&lt;&gt;"", 基本情報入力シート!AC1045, "")</f>
        <v/>
      </c>
      <c r="J1017" s="429" t="str">
        <f>IF(基本情報入力シート!AA1045="","",基本情報入力シート!AA1045)</f>
        <v/>
      </c>
      <c r="K1017" s="56" t="str">
        <f>IF(基本情報入力シート!AB1045="","",基本情報入力シート!AB1045)</f>
        <v/>
      </c>
      <c r="L1017" s="430" t="str">
        <f>IF(G1017="","",VLOOKUP(G1017,【参考】数式用!$A$3:$C$46,3,FALSE))</f>
        <v/>
      </c>
      <c r="M1017" s="289" t="str">
        <f t="shared" si="83"/>
        <v/>
      </c>
      <c r="N1017" s="259"/>
      <c r="O1017" s="259"/>
      <c r="P1017" s="259"/>
      <c r="Q1017" s="213"/>
      <c r="R1017" s="58"/>
      <c r="S1017" s="683" t="str">
        <f t="shared" si="79"/>
        <v/>
      </c>
      <c r="T1017" s="683"/>
      <c r="U1017" s="683"/>
      <c r="V1017" s="683"/>
      <c r="W1017" s="683"/>
      <c r="X1017" s="683"/>
      <c r="Y1017" s="683"/>
      <c r="Z1017" s="683"/>
      <c r="AA1017" s="683"/>
      <c r="AB1017" s="683"/>
      <c r="AC1017" s="683"/>
      <c r="AE1017" s="294" t="str">
        <f t="shared" si="80"/>
        <v/>
      </c>
      <c r="AF1017" s="294" t="str">
        <f t="shared" si="81"/>
        <v>×</v>
      </c>
      <c r="AG1017" s="284" t="e">
        <f>D1017&amp;I1017&amp;#REF!</f>
        <v>#REF!</v>
      </c>
      <c r="AH1017" s="285" t="e">
        <f>IF(#REF!="○", F1017, "")</f>
        <v>#REF!</v>
      </c>
    </row>
    <row r="1018" spans="1:34" ht="36.75" customHeight="1">
      <c r="A1018" s="286">
        <f t="shared" si="82"/>
        <v>1008</v>
      </c>
      <c r="B1018" s="287" t="str">
        <f>IF(基本情報入力シート!B1046="","",基本情報入力シート!B1046)</f>
        <v/>
      </c>
      <c r="C1018" s="288" t="str">
        <f>IF(基本情報入力シート!L1046="","",基本情報入力シート!L1046)</f>
        <v/>
      </c>
      <c r="D1018" s="288" t="str">
        <f>IF(基本情報入力シート!Q1046="","",基本情報入力シート!Q1046)</f>
        <v/>
      </c>
      <c r="E1018" s="288" t="str">
        <f>IF(基本情報入力シート!V1046="","",基本情報入力シート!V1046)</f>
        <v/>
      </c>
      <c r="F1018" s="288" t="str">
        <f>IF(基本情報入力シート!W1046="","",基本情報入力シート!W1046)</f>
        <v/>
      </c>
      <c r="G1018" s="288" t="str">
        <f>IF(基本情報入力シート!X1046="","",基本情報入力シート!X1046)</f>
        <v/>
      </c>
      <c r="H1018" s="427" t="str">
        <f>IF(基本情報入力シート!Z1046="","",基本情報入力シート!Z1046)</f>
        <v/>
      </c>
      <c r="I1018" s="428" t="str">
        <f>IF(基本情報入力シート!AC1046&lt;&gt;"", 基本情報入力シート!AC1046, "")</f>
        <v/>
      </c>
      <c r="J1018" s="429" t="str">
        <f>IF(基本情報入力シート!AA1046="","",基本情報入力シート!AA1046)</f>
        <v/>
      </c>
      <c r="K1018" s="56" t="str">
        <f>IF(基本情報入力シート!AB1046="","",基本情報入力シート!AB1046)</f>
        <v/>
      </c>
      <c r="L1018" s="430" t="str">
        <f>IF(G1018="","",VLOOKUP(G1018,【参考】数式用!$A$3:$C$46,3,FALSE))</f>
        <v/>
      </c>
      <c r="M1018" s="289" t="str">
        <f t="shared" si="83"/>
        <v/>
      </c>
      <c r="N1018" s="259"/>
      <c r="O1018" s="259"/>
      <c r="P1018" s="259"/>
      <c r="Q1018" s="213"/>
      <c r="R1018" s="58"/>
      <c r="S1018" s="683" t="str">
        <f t="shared" si="79"/>
        <v/>
      </c>
      <c r="T1018" s="683"/>
      <c r="U1018" s="683"/>
      <c r="V1018" s="683"/>
      <c r="W1018" s="683"/>
      <c r="X1018" s="683"/>
      <c r="Y1018" s="683"/>
      <c r="Z1018" s="683"/>
      <c r="AA1018" s="683"/>
      <c r="AB1018" s="683"/>
      <c r="AC1018" s="683"/>
      <c r="AE1018" s="294" t="str">
        <f t="shared" si="80"/>
        <v/>
      </c>
      <c r="AF1018" s="294" t="str">
        <f t="shared" si="81"/>
        <v>×</v>
      </c>
      <c r="AG1018" s="284" t="e">
        <f>D1018&amp;I1018&amp;#REF!</f>
        <v>#REF!</v>
      </c>
      <c r="AH1018" s="285" t="e">
        <f>IF(#REF!="○", F1018, "")</f>
        <v>#REF!</v>
      </c>
    </row>
    <row r="1019" spans="1:34" ht="36.75" customHeight="1">
      <c r="A1019" s="286">
        <f t="shared" si="82"/>
        <v>1009</v>
      </c>
      <c r="B1019" s="287" t="str">
        <f>IF(基本情報入力シート!B1047="","",基本情報入力シート!B1047)</f>
        <v/>
      </c>
      <c r="C1019" s="288" t="str">
        <f>IF(基本情報入力シート!L1047="","",基本情報入力シート!L1047)</f>
        <v/>
      </c>
      <c r="D1019" s="288" t="str">
        <f>IF(基本情報入力シート!Q1047="","",基本情報入力シート!Q1047)</f>
        <v/>
      </c>
      <c r="E1019" s="288" t="str">
        <f>IF(基本情報入力シート!V1047="","",基本情報入力シート!V1047)</f>
        <v/>
      </c>
      <c r="F1019" s="288" t="str">
        <f>IF(基本情報入力シート!W1047="","",基本情報入力シート!W1047)</f>
        <v/>
      </c>
      <c r="G1019" s="288" t="str">
        <f>IF(基本情報入力シート!X1047="","",基本情報入力シート!X1047)</f>
        <v/>
      </c>
      <c r="H1019" s="427" t="str">
        <f>IF(基本情報入力シート!Z1047="","",基本情報入力シート!Z1047)</f>
        <v/>
      </c>
      <c r="I1019" s="428" t="str">
        <f>IF(基本情報入力シート!AC1047&lt;&gt;"", 基本情報入力シート!AC1047, "")</f>
        <v/>
      </c>
      <c r="J1019" s="429" t="str">
        <f>IF(基本情報入力シート!AA1047="","",基本情報入力シート!AA1047)</f>
        <v/>
      </c>
      <c r="K1019" s="56" t="str">
        <f>IF(基本情報入力シート!AB1047="","",基本情報入力シート!AB1047)</f>
        <v/>
      </c>
      <c r="L1019" s="430" t="str">
        <f>IF(G1019="","",VLOOKUP(G1019,【参考】数式用!$A$3:$C$46,3,FALSE))</f>
        <v/>
      </c>
      <c r="M1019" s="289" t="str">
        <f t="shared" si="83"/>
        <v/>
      </c>
      <c r="N1019" s="259"/>
      <c r="O1019" s="259"/>
      <c r="P1019" s="259"/>
      <c r="Q1019" s="213"/>
      <c r="R1019" s="58"/>
      <c r="S1019" s="683" t="str">
        <f t="shared" si="79"/>
        <v/>
      </c>
      <c r="T1019" s="683"/>
      <c r="U1019" s="683"/>
      <c r="V1019" s="683"/>
      <c r="W1019" s="683"/>
      <c r="X1019" s="683"/>
      <c r="Y1019" s="683"/>
      <c r="Z1019" s="683"/>
      <c r="AA1019" s="683"/>
      <c r="AB1019" s="683"/>
      <c r="AC1019" s="683"/>
      <c r="AE1019" s="294" t="str">
        <f t="shared" si="80"/>
        <v/>
      </c>
      <c r="AF1019" s="294" t="str">
        <f t="shared" si="81"/>
        <v>×</v>
      </c>
      <c r="AG1019" s="284" t="e">
        <f>D1019&amp;I1019&amp;#REF!</f>
        <v>#REF!</v>
      </c>
      <c r="AH1019" s="285" t="e">
        <f>IF(#REF!="○", F1019, "")</f>
        <v>#REF!</v>
      </c>
    </row>
    <row r="1020" spans="1:34" ht="36.75" customHeight="1">
      <c r="A1020" s="286">
        <f t="shared" si="82"/>
        <v>1010</v>
      </c>
      <c r="B1020" s="287" t="str">
        <f>IF(基本情報入力シート!B1048="","",基本情報入力シート!B1048)</f>
        <v/>
      </c>
      <c r="C1020" s="288" t="str">
        <f>IF(基本情報入力シート!L1048="","",基本情報入力シート!L1048)</f>
        <v/>
      </c>
      <c r="D1020" s="288" t="str">
        <f>IF(基本情報入力シート!Q1048="","",基本情報入力シート!Q1048)</f>
        <v/>
      </c>
      <c r="E1020" s="288" t="str">
        <f>IF(基本情報入力シート!V1048="","",基本情報入力シート!V1048)</f>
        <v/>
      </c>
      <c r="F1020" s="288" t="str">
        <f>IF(基本情報入力シート!W1048="","",基本情報入力シート!W1048)</f>
        <v/>
      </c>
      <c r="G1020" s="288" t="str">
        <f>IF(基本情報入力シート!X1048="","",基本情報入力シート!X1048)</f>
        <v/>
      </c>
      <c r="H1020" s="427" t="str">
        <f>IF(基本情報入力シート!Z1048="","",基本情報入力シート!Z1048)</f>
        <v/>
      </c>
      <c r="I1020" s="428" t="str">
        <f>IF(基本情報入力シート!AC1048&lt;&gt;"", 基本情報入力シート!AC1048, "")</f>
        <v/>
      </c>
      <c r="J1020" s="429" t="str">
        <f>IF(基本情報入力シート!AA1048="","",基本情報入力シート!AA1048)</f>
        <v/>
      </c>
      <c r="K1020" s="56" t="str">
        <f>IF(基本情報入力シート!AB1048="","",基本情報入力シート!AB1048)</f>
        <v/>
      </c>
      <c r="L1020" s="430" t="str">
        <f>IF(G1020="","",VLOOKUP(G1020,【参考】数式用!$A$3:$C$46,3,FALSE))</f>
        <v/>
      </c>
      <c r="M1020" s="289" t="str">
        <f t="shared" si="83"/>
        <v/>
      </c>
      <c r="N1020" s="259"/>
      <c r="O1020" s="259"/>
      <c r="P1020" s="259"/>
      <c r="Q1020" s="213"/>
      <c r="R1020" s="58"/>
      <c r="S1020" s="683" t="str">
        <f t="shared" si="79"/>
        <v/>
      </c>
      <c r="T1020" s="683"/>
      <c r="U1020" s="683"/>
      <c r="V1020" s="683"/>
      <c r="W1020" s="683"/>
      <c r="X1020" s="683"/>
      <c r="Y1020" s="683"/>
      <c r="Z1020" s="683"/>
      <c r="AA1020" s="683"/>
      <c r="AB1020" s="683"/>
      <c r="AC1020" s="683"/>
      <c r="AE1020" s="294" t="str">
        <f t="shared" si="80"/>
        <v/>
      </c>
      <c r="AF1020" s="294" t="str">
        <f t="shared" si="81"/>
        <v>×</v>
      </c>
      <c r="AG1020" s="284" t="e">
        <f>D1020&amp;I1020&amp;#REF!</f>
        <v>#REF!</v>
      </c>
      <c r="AH1020" s="285" t="e">
        <f>IF(#REF!="○", F1020, "")</f>
        <v>#REF!</v>
      </c>
    </row>
    <row r="1021" spans="1:34" ht="36.75" customHeight="1">
      <c r="A1021" s="286">
        <f t="shared" si="82"/>
        <v>1011</v>
      </c>
      <c r="B1021" s="287" t="str">
        <f>IF(基本情報入力シート!B1049="","",基本情報入力シート!B1049)</f>
        <v/>
      </c>
      <c r="C1021" s="288" t="str">
        <f>IF(基本情報入力シート!L1049="","",基本情報入力シート!L1049)</f>
        <v/>
      </c>
      <c r="D1021" s="288" t="str">
        <f>IF(基本情報入力シート!Q1049="","",基本情報入力シート!Q1049)</f>
        <v/>
      </c>
      <c r="E1021" s="288" t="str">
        <f>IF(基本情報入力シート!V1049="","",基本情報入力シート!V1049)</f>
        <v/>
      </c>
      <c r="F1021" s="288" t="str">
        <f>IF(基本情報入力シート!W1049="","",基本情報入力シート!W1049)</f>
        <v/>
      </c>
      <c r="G1021" s="288" t="str">
        <f>IF(基本情報入力シート!X1049="","",基本情報入力シート!X1049)</f>
        <v/>
      </c>
      <c r="H1021" s="427" t="str">
        <f>IF(基本情報入力シート!Z1049="","",基本情報入力シート!Z1049)</f>
        <v/>
      </c>
      <c r="I1021" s="428" t="str">
        <f>IF(基本情報入力シート!AC1049&lt;&gt;"", 基本情報入力シート!AC1049, "")</f>
        <v/>
      </c>
      <c r="J1021" s="429" t="str">
        <f>IF(基本情報入力シート!AA1049="","",基本情報入力シート!AA1049)</f>
        <v/>
      </c>
      <c r="K1021" s="56" t="str">
        <f>IF(基本情報入力シート!AB1049="","",基本情報入力シート!AB1049)</f>
        <v/>
      </c>
      <c r="L1021" s="430" t="str">
        <f>IF(G1021="","",VLOOKUP(G1021,【参考】数式用!$A$3:$C$46,3,FALSE))</f>
        <v/>
      </c>
      <c r="M1021" s="289" t="str">
        <f t="shared" si="83"/>
        <v/>
      </c>
      <c r="N1021" s="259"/>
      <c r="O1021" s="259"/>
      <c r="P1021" s="259"/>
      <c r="Q1021" s="213"/>
      <c r="R1021" s="58"/>
      <c r="S1021" s="683" t="str">
        <f t="shared" si="79"/>
        <v/>
      </c>
      <c r="T1021" s="683"/>
      <c r="U1021" s="683"/>
      <c r="V1021" s="683"/>
      <c r="W1021" s="683"/>
      <c r="X1021" s="683"/>
      <c r="Y1021" s="683"/>
      <c r="Z1021" s="683"/>
      <c r="AA1021" s="683"/>
      <c r="AB1021" s="683"/>
      <c r="AC1021" s="683"/>
      <c r="AE1021" s="294" t="str">
        <f t="shared" si="80"/>
        <v/>
      </c>
      <c r="AF1021" s="294" t="str">
        <f t="shared" si="81"/>
        <v>×</v>
      </c>
      <c r="AG1021" s="284" t="e">
        <f>D1021&amp;I1021&amp;#REF!</f>
        <v>#REF!</v>
      </c>
      <c r="AH1021" s="285" t="e">
        <f>IF(#REF!="○", F1021, "")</f>
        <v>#REF!</v>
      </c>
    </row>
    <row r="1022" spans="1:34" ht="36.75" customHeight="1">
      <c r="A1022" s="286">
        <f t="shared" si="82"/>
        <v>1012</v>
      </c>
      <c r="B1022" s="287" t="str">
        <f>IF(基本情報入力シート!B1050="","",基本情報入力シート!B1050)</f>
        <v/>
      </c>
      <c r="C1022" s="288" t="str">
        <f>IF(基本情報入力シート!L1050="","",基本情報入力シート!L1050)</f>
        <v/>
      </c>
      <c r="D1022" s="288" t="str">
        <f>IF(基本情報入力シート!Q1050="","",基本情報入力シート!Q1050)</f>
        <v/>
      </c>
      <c r="E1022" s="288" t="str">
        <f>IF(基本情報入力シート!V1050="","",基本情報入力シート!V1050)</f>
        <v/>
      </c>
      <c r="F1022" s="288" t="str">
        <f>IF(基本情報入力シート!W1050="","",基本情報入力シート!W1050)</f>
        <v/>
      </c>
      <c r="G1022" s="288" t="str">
        <f>IF(基本情報入力シート!X1050="","",基本情報入力シート!X1050)</f>
        <v/>
      </c>
      <c r="H1022" s="427" t="str">
        <f>IF(基本情報入力シート!Z1050="","",基本情報入力シート!Z1050)</f>
        <v/>
      </c>
      <c r="I1022" s="428" t="str">
        <f>IF(基本情報入力シート!AC1050&lt;&gt;"", 基本情報入力シート!AC1050, "")</f>
        <v/>
      </c>
      <c r="J1022" s="429" t="str">
        <f>IF(基本情報入力シート!AA1050="","",基本情報入力シート!AA1050)</f>
        <v/>
      </c>
      <c r="K1022" s="56" t="str">
        <f>IF(基本情報入力シート!AB1050="","",基本情報入力シート!AB1050)</f>
        <v/>
      </c>
      <c r="L1022" s="430" t="str">
        <f>IF(G1022="","",VLOOKUP(G1022,【参考】数式用!$A$3:$C$46,3,FALSE))</f>
        <v/>
      </c>
      <c r="M1022" s="289" t="str">
        <f t="shared" si="83"/>
        <v/>
      </c>
      <c r="N1022" s="259"/>
      <c r="O1022" s="259"/>
      <c r="P1022" s="259"/>
      <c r="Q1022" s="213"/>
      <c r="R1022" s="58"/>
      <c r="S1022" s="683" t="str">
        <f t="shared" si="79"/>
        <v/>
      </c>
      <c r="T1022" s="683"/>
      <c r="U1022" s="683"/>
      <c r="V1022" s="683"/>
      <c r="W1022" s="683"/>
      <c r="X1022" s="683"/>
      <c r="Y1022" s="683"/>
      <c r="Z1022" s="683"/>
      <c r="AA1022" s="683"/>
      <c r="AB1022" s="683"/>
      <c r="AC1022" s="683"/>
      <c r="AE1022" s="294" t="str">
        <f t="shared" si="80"/>
        <v/>
      </c>
      <c r="AF1022" s="294" t="str">
        <f t="shared" si="81"/>
        <v>×</v>
      </c>
      <c r="AG1022" s="284" t="e">
        <f>D1022&amp;I1022&amp;#REF!</f>
        <v>#REF!</v>
      </c>
      <c r="AH1022" s="285" t="e">
        <f>IF(#REF!="○", F1022, "")</f>
        <v>#REF!</v>
      </c>
    </row>
    <row r="1023" spans="1:34" ht="36.75" customHeight="1">
      <c r="A1023" s="286">
        <f t="shared" si="82"/>
        <v>1013</v>
      </c>
      <c r="B1023" s="287" t="str">
        <f>IF(基本情報入力シート!B1051="","",基本情報入力シート!B1051)</f>
        <v/>
      </c>
      <c r="C1023" s="288" t="str">
        <f>IF(基本情報入力シート!L1051="","",基本情報入力シート!L1051)</f>
        <v/>
      </c>
      <c r="D1023" s="288" t="str">
        <f>IF(基本情報入力シート!Q1051="","",基本情報入力シート!Q1051)</f>
        <v/>
      </c>
      <c r="E1023" s="288" t="str">
        <f>IF(基本情報入力シート!V1051="","",基本情報入力シート!V1051)</f>
        <v/>
      </c>
      <c r="F1023" s="288" t="str">
        <f>IF(基本情報入力シート!W1051="","",基本情報入力シート!W1051)</f>
        <v/>
      </c>
      <c r="G1023" s="288" t="str">
        <f>IF(基本情報入力シート!X1051="","",基本情報入力シート!X1051)</f>
        <v/>
      </c>
      <c r="H1023" s="427" t="str">
        <f>IF(基本情報入力シート!Z1051="","",基本情報入力シート!Z1051)</f>
        <v/>
      </c>
      <c r="I1023" s="428" t="str">
        <f>IF(基本情報入力シート!AC1051&lt;&gt;"", 基本情報入力シート!AC1051, "")</f>
        <v/>
      </c>
      <c r="J1023" s="429" t="str">
        <f>IF(基本情報入力シート!AA1051="","",基本情報入力シート!AA1051)</f>
        <v/>
      </c>
      <c r="K1023" s="56" t="str">
        <f>IF(基本情報入力シート!AB1051="","",基本情報入力シート!AB1051)</f>
        <v/>
      </c>
      <c r="L1023" s="430" t="str">
        <f>IF(G1023="","",VLOOKUP(G1023,【参考】数式用!$A$3:$C$46,3,FALSE))</f>
        <v/>
      </c>
      <c r="M1023" s="289" t="str">
        <f t="shared" si="83"/>
        <v/>
      </c>
      <c r="N1023" s="259"/>
      <c r="O1023" s="259"/>
      <c r="P1023" s="259"/>
      <c r="Q1023" s="213"/>
      <c r="R1023" s="58"/>
      <c r="S1023" s="683" t="str">
        <f t="shared" si="79"/>
        <v/>
      </c>
      <c r="T1023" s="683"/>
      <c r="U1023" s="683"/>
      <c r="V1023" s="683"/>
      <c r="W1023" s="683"/>
      <c r="X1023" s="683"/>
      <c r="Y1023" s="683"/>
      <c r="Z1023" s="683"/>
      <c r="AA1023" s="683"/>
      <c r="AB1023" s="683"/>
      <c r="AC1023" s="683"/>
      <c r="AE1023" s="294" t="str">
        <f t="shared" si="80"/>
        <v/>
      </c>
      <c r="AF1023" s="294" t="str">
        <f t="shared" si="81"/>
        <v>×</v>
      </c>
      <c r="AG1023" s="284" t="e">
        <f>D1023&amp;I1023&amp;#REF!</f>
        <v>#REF!</v>
      </c>
      <c r="AH1023" s="285" t="e">
        <f>IF(#REF!="○", F1023, "")</f>
        <v>#REF!</v>
      </c>
    </row>
    <row r="1024" spans="1:34" ht="36.75" customHeight="1">
      <c r="A1024" s="286">
        <f t="shared" si="82"/>
        <v>1014</v>
      </c>
      <c r="B1024" s="287" t="str">
        <f>IF(基本情報入力シート!B1052="","",基本情報入力シート!B1052)</f>
        <v/>
      </c>
      <c r="C1024" s="288" t="str">
        <f>IF(基本情報入力シート!L1052="","",基本情報入力シート!L1052)</f>
        <v/>
      </c>
      <c r="D1024" s="288" t="str">
        <f>IF(基本情報入力シート!Q1052="","",基本情報入力シート!Q1052)</f>
        <v/>
      </c>
      <c r="E1024" s="288" t="str">
        <f>IF(基本情報入力シート!V1052="","",基本情報入力シート!V1052)</f>
        <v/>
      </c>
      <c r="F1024" s="288" t="str">
        <f>IF(基本情報入力シート!W1052="","",基本情報入力シート!W1052)</f>
        <v/>
      </c>
      <c r="G1024" s="288" t="str">
        <f>IF(基本情報入力シート!X1052="","",基本情報入力シート!X1052)</f>
        <v/>
      </c>
      <c r="H1024" s="427" t="str">
        <f>IF(基本情報入力シート!Z1052="","",基本情報入力シート!Z1052)</f>
        <v/>
      </c>
      <c r="I1024" s="428" t="str">
        <f>IF(基本情報入力シート!AC1052&lt;&gt;"", 基本情報入力シート!AC1052, "")</f>
        <v/>
      </c>
      <c r="J1024" s="429" t="str">
        <f>IF(基本情報入力シート!AA1052="","",基本情報入力シート!AA1052)</f>
        <v/>
      </c>
      <c r="K1024" s="56" t="str">
        <f>IF(基本情報入力シート!AB1052="","",基本情報入力シート!AB1052)</f>
        <v/>
      </c>
      <c r="L1024" s="430" t="str">
        <f>IF(G1024="","",VLOOKUP(G1024,【参考】数式用!$A$3:$C$46,3,FALSE))</f>
        <v/>
      </c>
      <c r="M1024" s="289" t="str">
        <f t="shared" si="83"/>
        <v/>
      </c>
      <c r="N1024" s="259"/>
      <c r="O1024" s="259"/>
      <c r="P1024" s="259"/>
      <c r="Q1024" s="213"/>
      <c r="R1024" s="58"/>
      <c r="S1024" s="683" t="str">
        <f t="shared" si="79"/>
        <v/>
      </c>
      <c r="T1024" s="683"/>
      <c r="U1024" s="683"/>
      <c r="V1024" s="683"/>
      <c r="W1024" s="683"/>
      <c r="X1024" s="683"/>
      <c r="Y1024" s="683"/>
      <c r="Z1024" s="683"/>
      <c r="AA1024" s="683"/>
      <c r="AB1024" s="683"/>
      <c r="AC1024" s="683"/>
      <c r="AE1024" s="294" t="str">
        <f t="shared" si="80"/>
        <v/>
      </c>
      <c r="AF1024" s="294" t="str">
        <f t="shared" si="81"/>
        <v>×</v>
      </c>
      <c r="AG1024" s="284" t="e">
        <f>D1024&amp;I1024&amp;#REF!</f>
        <v>#REF!</v>
      </c>
      <c r="AH1024" s="285" t="e">
        <f>IF(#REF!="○", F1024, "")</f>
        <v>#REF!</v>
      </c>
    </row>
    <row r="1025" spans="1:34" ht="36.75" customHeight="1">
      <c r="A1025" s="286">
        <f t="shared" si="82"/>
        <v>1015</v>
      </c>
      <c r="B1025" s="287" t="str">
        <f>IF(基本情報入力シート!B1053="","",基本情報入力シート!B1053)</f>
        <v/>
      </c>
      <c r="C1025" s="288" t="str">
        <f>IF(基本情報入力シート!L1053="","",基本情報入力シート!L1053)</f>
        <v/>
      </c>
      <c r="D1025" s="288" t="str">
        <f>IF(基本情報入力シート!Q1053="","",基本情報入力シート!Q1053)</f>
        <v/>
      </c>
      <c r="E1025" s="288" t="str">
        <f>IF(基本情報入力シート!V1053="","",基本情報入力シート!V1053)</f>
        <v/>
      </c>
      <c r="F1025" s="288" t="str">
        <f>IF(基本情報入力シート!W1053="","",基本情報入力シート!W1053)</f>
        <v/>
      </c>
      <c r="G1025" s="288" t="str">
        <f>IF(基本情報入力シート!X1053="","",基本情報入力シート!X1053)</f>
        <v/>
      </c>
      <c r="H1025" s="427" t="str">
        <f>IF(基本情報入力シート!Z1053="","",基本情報入力シート!Z1053)</f>
        <v/>
      </c>
      <c r="I1025" s="428" t="str">
        <f>IF(基本情報入力シート!AC1053&lt;&gt;"", 基本情報入力シート!AC1053, "")</f>
        <v/>
      </c>
      <c r="J1025" s="429" t="str">
        <f>IF(基本情報入力シート!AA1053="","",基本情報入力シート!AA1053)</f>
        <v/>
      </c>
      <c r="K1025" s="56" t="str">
        <f>IF(基本情報入力シート!AB1053="","",基本情報入力シート!AB1053)</f>
        <v/>
      </c>
      <c r="L1025" s="430" t="str">
        <f>IF(G1025="","",VLOOKUP(G1025,【参考】数式用!$A$3:$C$46,3,FALSE))</f>
        <v/>
      </c>
      <c r="M1025" s="289" t="str">
        <f t="shared" si="83"/>
        <v/>
      </c>
      <c r="N1025" s="259"/>
      <c r="O1025" s="259"/>
      <c r="P1025" s="259"/>
      <c r="Q1025" s="213"/>
      <c r="R1025" s="58"/>
      <c r="S1025" s="683" t="str">
        <f t="shared" si="79"/>
        <v/>
      </c>
      <c r="T1025" s="683"/>
      <c r="U1025" s="683"/>
      <c r="V1025" s="683"/>
      <c r="W1025" s="683"/>
      <c r="X1025" s="683"/>
      <c r="Y1025" s="683"/>
      <c r="Z1025" s="683"/>
      <c r="AA1025" s="683"/>
      <c r="AB1025" s="683"/>
      <c r="AC1025" s="683"/>
      <c r="AE1025" s="294" t="str">
        <f t="shared" si="80"/>
        <v/>
      </c>
      <c r="AF1025" s="294" t="str">
        <f t="shared" si="81"/>
        <v>×</v>
      </c>
      <c r="AG1025" s="284" t="e">
        <f>D1025&amp;I1025&amp;#REF!</f>
        <v>#REF!</v>
      </c>
      <c r="AH1025" s="285" t="e">
        <f>IF(#REF!="○", F1025, "")</f>
        <v>#REF!</v>
      </c>
    </row>
    <row r="1026" spans="1:34" ht="36.75" customHeight="1">
      <c r="A1026" s="286">
        <f t="shared" si="82"/>
        <v>1016</v>
      </c>
      <c r="B1026" s="287" t="str">
        <f>IF(基本情報入力シート!B1054="","",基本情報入力シート!B1054)</f>
        <v/>
      </c>
      <c r="C1026" s="288" t="str">
        <f>IF(基本情報入力シート!L1054="","",基本情報入力シート!L1054)</f>
        <v/>
      </c>
      <c r="D1026" s="288" t="str">
        <f>IF(基本情報入力シート!Q1054="","",基本情報入力シート!Q1054)</f>
        <v/>
      </c>
      <c r="E1026" s="288" t="str">
        <f>IF(基本情報入力シート!V1054="","",基本情報入力シート!V1054)</f>
        <v/>
      </c>
      <c r="F1026" s="288" t="str">
        <f>IF(基本情報入力シート!W1054="","",基本情報入力シート!W1054)</f>
        <v/>
      </c>
      <c r="G1026" s="288" t="str">
        <f>IF(基本情報入力シート!X1054="","",基本情報入力シート!X1054)</f>
        <v/>
      </c>
      <c r="H1026" s="427" t="str">
        <f>IF(基本情報入力シート!Z1054="","",基本情報入力シート!Z1054)</f>
        <v/>
      </c>
      <c r="I1026" s="428" t="str">
        <f>IF(基本情報入力シート!AC1054&lt;&gt;"", 基本情報入力シート!AC1054, "")</f>
        <v/>
      </c>
      <c r="J1026" s="429" t="str">
        <f>IF(基本情報入力シート!AA1054="","",基本情報入力シート!AA1054)</f>
        <v/>
      </c>
      <c r="K1026" s="56" t="str">
        <f>IF(基本情報入力シート!AB1054="","",基本情報入力シート!AB1054)</f>
        <v/>
      </c>
      <c r="L1026" s="430" t="str">
        <f>IF(G1026="","",VLOOKUP(G1026,【参考】数式用!$A$3:$C$46,3,FALSE))</f>
        <v/>
      </c>
      <c r="M1026" s="289" t="str">
        <f t="shared" si="83"/>
        <v/>
      </c>
      <c r="N1026" s="259"/>
      <c r="O1026" s="259"/>
      <c r="P1026" s="259"/>
      <c r="Q1026" s="213"/>
      <c r="R1026" s="58"/>
      <c r="S1026" s="683" t="str">
        <f t="shared" si="79"/>
        <v/>
      </c>
      <c r="T1026" s="683"/>
      <c r="U1026" s="683"/>
      <c r="V1026" s="683"/>
      <c r="W1026" s="683"/>
      <c r="X1026" s="683"/>
      <c r="Y1026" s="683"/>
      <c r="Z1026" s="683"/>
      <c r="AA1026" s="683"/>
      <c r="AB1026" s="683"/>
      <c r="AC1026" s="683"/>
      <c r="AE1026" s="294" t="str">
        <f t="shared" si="80"/>
        <v/>
      </c>
      <c r="AF1026" s="294" t="str">
        <f t="shared" si="81"/>
        <v>×</v>
      </c>
      <c r="AG1026" s="284" t="e">
        <f>D1026&amp;I1026&amp;#REF!</f>
        <v>#REF!</v>
      </c>
      <c r="AH1026" s="285" t="e">
        <f>IF(#REF!="○", F1026, "")</f>
        <v>#REF!</v>
      </c>
    </row>
    <row r="1027" spans="1:34" ht="36.75" customHeight="1">
      <c r="A1027" s="286">
        <f t="shared" si="82"/>
        <v>1017</v>
      </c>
      <c r="B1027" s="287" t="str">
        <f>IF(基本情報入力シート!B1055="","",基本情報入力シート!B1055)</f>
        <v/>
      </c>
      <c r="C1027" s="288" t="str">
        <f>IF(基本情報入力シート!L1055="","",基本情報入力シート!L1055)</f>
        <v/>
      </c>
      <c r="D1027" s="288" t="str">
        <f>IF(基本情報入力シート!Q1055="","",基本情報入力シート!Q1055)</f>
        <v/>
      </c>
      <c r="E1027" s="288" t="str">
        <f>IF(基本情報入力シート!V1055="","",基本情報入力シート!V1055)</f>
        <v/>
      </c>
      <c r="F1027" s="288" t="str">
        <f>IF(基本情報入力シート!W1055="","",基本情報入力シート!W1055)</f>
        <v/>
      </c>
      <c r="G1027" s="288" t="str">
        <f>IF(基本情報入力シート!X1055="","",基本情報入力シート!X1055)</f>
        <v/>
      </c>
      <c r="H1027" s="427" t="str">
        <f>IF(基本情報入力シート!Z1055="","",基本情報入力シート!Z1055)</f>
        <v/>
      </c>
      <c r="I1027" s="428" t="str">
        <f>IF(基本情報入力シート!AC1055&lt;&gt;"", 基本情報入力シート!AC1055, "")</f>
        <v/>
      </c>
      <c r="J1027" s="429" t="str">
        <f>IF(基本情報入力シート!AA1055="","",基本情報入力シート!AA1055)</f>
        <v/>
      </c>
      <c r="K1027" s="56" t="str">
        <f>IF(基本情報入力シート!AB1055="","",基本情報入力シート!AB1055)</f>
        <v/>
      </c>
      <c r="L1027" s="430" t="str">
        <f>IF(G1027="","",VLOOKUP(G1027,【参考】数式用!$A$3:$C$46,3,FALSE))</f>
        <v/>
      </c>
      <c r="M1027" s="289" t="str">
        <f t="shared" si="83"/>
        <v/>
      </c>
      <c r="N1027" s="259"/>
      <c r="O1027" s="259"/>
      <c r="P1027" s="259"/>
      <c r="Q1027" s="213"/>
      <c r="R1027" s="58"/>
      <c r="S1027" s="683" t="str">
        <f t="shared" si="79"/>
        <v/>
      </c>
      <c r="T1027" s="683"/>
      <c r="U1027" s="683"/>
      <c r="V1027" s="683"/>
      <c r="W1027" s="683"/>
      <c r="X1027" s="683"/>
      <c r="Y1027" s="683"/>
      <c r="Z1027" s="683"/>
      <c r="AA1027" s="683"/>
      <c r="AB1027" s="683"/>
      <c r="AC1027" s="683"/>
      <c r="AE1027" s="294" t="str">
        <f t="shared" si="80"/>
        <v/>
      </c>
      <c r="AF1027" s="294" t="str">
        <f t="shared" si="81"/>
        <v>×</v>
      </c>
      <c r="AG1027" s="284" t="e">
        <f>D1027&amp;I1027&amp;#REF!</f>
        <v>#REF!</v>
      </c>
      <c r="AH1027" s="285" t="e">
        <f>IF(#REF!="○", F1027, "")</f>
        <v>#REF!</v>
      </c>
    </row>
    <row r="1028" spans="1:34" ht="36.75" customHeight="1">
      <c r="A1028" s="286">
        <f t="shared" si="82"/>
        <v>1018</v>
      </c>
      <c r="B1028" s="287" t="str">
        <f>IF(基本情報入力シート!B1056="","",基本情報入力シート!B1056)</f>
        <v/>
      </c>
      <c r="C1028" s="288" t="str">
        <f>IF(基本情報入力シート!L1056="","",基本情報入力シート!L1056)</f>
        <v/>
      </c>
      <c r="D1028" s="288" t="str">
        <f>IF(基本情報入力シート!Q1056="","",基本情報入力シート!Q1056)</f>
        <v/>
      </c>
      <c r="E1028" s="288" t="str">
        <f>IF(基本情報入力シート!V1056="","",基本情報入力シート!V1056)</f>
        <v/>
      </c>
      <c r="F1028" s="288" t="str">
        <f>IF(基本情報入力シート!W1056="","",基本情報入力シート!W1056)</f>
        <v/>
      </c>
      <c r="G1028" s="288" t="str">
        <f>IF(基本情報入力シート!X1056="","",基本情報入力シート!X1056)</f>
        <v/>
      </c>
      <c r="H1028" s="427" t="str">
        <f>IF(基本情報入力シート!Z1056="","",基本情報入力シート!Z1056)</f>
        <v/>
      </c>
      <c r="I1028" s="428" t="str">
        <f>IF(基本情報入力シート!AC1056&lt;&gt;"", 基本情報入力シート!AC1056, "")</f>
        <v/>
      </c>
      <c r="J1028" s="429" t="str">
        <f>IF(基本情報入力シート!AA1056="","",基本情報入力シート!AA1056)</f>
        <v/>
      </c>
      <c r="K1028" s="56" t="str">
        <f>IF(基本情報入力シート!AB1056="","",基本情報入力シート!AB1056)</f>
        <v/>
      </c>
      <c r="L1028" s="430" t="str">
        <f>IF(G1028="","",VLOOKUP(G1028,【参考】数式用!$A$3:$C$46,3,FALSE))</f>
        <v/>
      </c>
      <c r="M1028" s="289" t="str">
        <f t="shared" si="83"/>
        <v/>
      </c>
      <c r="N1028" s="259"/>
      <c r="O1028" s="259"/>
      <c r="P1028" s="259"/>
      <c r="Q1028" s="213"/>
      <c r="R1028" s="58"/>
      <c r="S1028" s="683" t="str">
        <f t="shared" si="79"/>
        <v/>
      </c>
      <c r="T1028" s="683"/>
      <c r="U1028" s="683"/>
      <c r="V1028" s="683"/>
      <c r="W1028" s="683"/>
      <c r="X1028" s="683"/>
      <c r="Y1028" s="683"/>
      <c r="Z1028" s="683"/>
      <c r="AA1028" s="683"/>
      <c r="AB1028" s="683"/>
      <c r="AC1028" s="683"/>
      <c r="AE1028" s="294" t="str">
        <f t="shared" si="80"/>
        <v/>
      </c>
      <c r="AF1028" s="294" t="str">
        <f t="shared" si="81"/>
        <v>×</v>
      </c>
      <c r="AG1028" s="284" t="e">
        <f>D1028&amp;I1028&amp;#REF!</f>
        <v>#REF!</v>
      </c>
      <c r="AH1028" s="285" t="e">
        <f>IF(#REF!="○", F1028, "")</f>
        <v>#REF!</v>
      </c>
    </row>
    <row r="1029" spans="1:34" ht="36.75" customHeight="1">
      <c r="A1029" s="286">
        <f t="shared" si="82"/>
        <v>1019</v>
      </c>
      <c r="B1029" s="287" t="str">
        <f>IF(基本情報入力シート!B1057="","",基本情報入力シート!B1057)</f>
        <v/>
      </c>
      <c r="C1029" s="288" t="str">
        <f>IF(基本情報入力シート!L1057="","",基本情報入力シート!L1057)</f>
        <v/>
      </c>
      <c r="D1029" s="288" t="str">
        <f>IF(基本情報入力シート!Q1057="","",基本情報入力シート!Q1057)</f>
        <v/>
      </c>
      <c r="E1029" s="288" t="str">
        <f>IF(基本情報入力シート!V1057="","",基本情報入力シート!V1057)</f>
        <v/>
      </c>
      <c r="F1029" s="288" t="str">
        <f>IF(基本情報入力シート!W1057="","",基本情報入力シート!W1057)</f>
        <v/>
      </c>
      <c r="G1029" s="288" t="str">
        <f>IF(基本情報入力シート!X1057="","",基本情報入力シート!X1057)</f>
        <v/>
      </c>
      <c r="H1029" s="427" t="str">
        <f>IF(基本情報入力シート!Z1057="","",基本情報入力シート!Z1057)</f>
        <v/>
      </c>
      <c r="I1029" s="428" t="str">
        <f>IF(基本情報入力シート!AC1057&lt;&gt;"", 基本情報入力シート!AC1057, "")</f>
        <v/>
      </c>
      <c r="J1029" s="429" t="str">
        <f>IF(基本情報入力シート!AA1057="","",基本情報入力シート!AA1057)</f>
        <v/>
      </c>
      <c r="K1029" s="56" t="str">
        <f>IF(基本情報入力シート!AB1057="","",基本情報入力シート!AB1057)</f>
        <v/>
      </c>
      <c r="L1029" s="430" t="str">
        <f>IF(G1029="","",VLOOKUP(G1029,【参考】数式用!$A$3:$C$46,3,FALSE))</f>
        <v/>
      </c>
      <c r="M1029" s="289" t="str">
        <f t="shared" si="83"/>
        <v/>
      </c>
      <c r="N1029" s="259"/>
      <c r="O1029" s="259"/>
      <c r="P1029" s="259"/>
      <c r="Q1029" s="213"/>
      <c r="R1029" s="58"/>
      <c r="S1029" s="683" t="str">
        <f t="shared" si="79"/>
        <v/>
      </c>
      <c r="T1029" s="683"/>
      <c r="U1029" s="683"/>
      <c r="V1029" s="683"/>
      <c r="W1029" s="683"/>
      <c r="X1029" s="683"/>
      <c r="Y1029" s="683"/>
      <c r="Z1029" s="683"/>
      <c r="AA1029" s="683"/>
      <c r="AB1029" s="683"/>
      <c r="AC1029" s="683"/>
      <c r="AE1029" s="294" t="str">
        <f t="shared" si="80"/>
        <v/>
      </c>
      <c r="AF1029" s="294" t="str">
        <f t="shared" si="81"/>
        <v>×</v>
      </c>
      <c r="AG1029" s="284" t="e">
        <f>D1029&amp;I1029&amp;#REF!</f>
        <v>#REF!</v>
      </c>
      <c r="AH1029" s="285" t="e">
        <f>IF(#REF!="○", F1029, "")</f>
        <v>#REF!</v>
      </c>
    </row>
    <row r="1030" spans="1:34" ht="36.75" customHeight="1">
      <c r="A1030" s="286">
        <f t="shared" si="82"/>
        <v>1020</v>
      </c>
      <c r="B1030" s="287" t="str">
        <f>IF(基本情報入力シート!B1058="","",基本情報入力シート!B1058)</f>
        <v/>
      </c>
      <c r="C1030" s="288" t="str">
        <f>IF(基本情報入力シート!L1058="","",基本情報入力シート!L1058)</f>
        <v/>
      </c>
      <c r="D1030" s="288" t="str">
        <f>IF(基本情報入力シート!Q1058="","",基本情報入力シート!Q1058)</f>
        <v/>
      </c>
      <c r="E1030" s="288" t="str">
        <f>IF(基本情報入力シート!V1058="","",基本情報入力シート!V1058)</f>
        <v/>
      </c>
      <c r="F1030" s="288" t="str">
        <f>IF(基本情報入力シート!W1058="","",基本情報入力シート!W1058)</f>
        <v/>
      </c>
      <c r="G1030" s="288" t="str">
        <f>IF(基本情報入力シート!X1058="","",基本情報入力シート!X1058)</f>
        <v/>
      </c>
      <c r="H1030" s="427" t="str">
        <f>IF(基本情報入力シート!Z1058="","",基本情報入力シート!Z1058)</f>
        <v/>
      </c>
      <c r="I1030" s="428" t="str">
        <f>IF(基本情報入力シート!AC1058&lt;&gt;"", 基本情報入力シート!AC1058, "")</f>
        <v/>
      </c>
      <c r="J1030" s="429" t="str">
        <f>IF(基本情報入力シート!AA1058="","",基本情報入力シート!AA1058)</f>
        <v/>
      </c>
      <c r="K1030" s="56" t="str">
        <f>IF(基本情報入力シート!AB1058="","",基本情報入力シート!AB1058)</f>
        <v/>
      </c>
      <c r="L1030" s="430" t="str">
        <f>IF(G1030="","",VLOOKUP(G1030,【参考】数式用!$A$3:$C$46,3,FALSE))</f>
        <v/>
      </c>
      <c r="M1030" s="289" t="str">
        <f t="shared" si="83"/>
        <v/>
      </c>
      <c r="N1030" s="259"/>
      <c r="O1030" s="259"/>
      <c r="P1030" s="259"/>
      <c r="Q1030" s="213"/>
      <c r="R1030" s="58"/>
      <c r="S1030" s="683" t="str">
        <f t="shared" si="79"/>
        <v/>
      </c>
      <c r="T1030" s="683"/>
      <c r="U1030" s="683"/>
      <c r="V1030" s="683"/>
      <c r="W1030" s="683"/>
      <c r="X1030" s="683"/>
      <c r="Y1030" s="683"/>
      <c r="Z1030" s="683"/>
      <c r="AA1030" s="683"/>
      <c r="AB1030" s="683"/>
      <c r="AC1030" s="683"/>
      <c r="AE1030" s="294" t="str">
        <f t="shared" si="80"/>
        <v/>
      </c>
      <c r="AF1030" s="294" t="str">
        <f t="shared" si="81"/>
        <v>×</v>
      </c>
      <c r="AG1030" s="284" t="e">
        <f>D1030&amp;I1030&amp;#REF!</f>
        <v>#REF!</v>
      </c>
      <c r="AH1030" s="285" t="e">
        <f>IF(#REF!="○", F1030, "")</f>
        <v>#REF!</v>
      </c>
    </row>
    <row r="1031" spans="1:34" ht="36.75" customHeight="1">
      <c r="A1031" s="286">
        <f t="shared" si="82"/>
        <v>1021</v>
      </c>
      <c r="B1031" s="287" t="str">
        <f>IF(基本情報入力シート!B1059="","",基本情報入力シート!B1059)</f>
        <v/>
      </c>
      <c r="C1031" s="288" t="str">
        <f>IF(基本情報入力シート!L1059="","",基本情報入力シート!L1059)</f>
        <v/>
      </c>
      <c r="D1031" s="288" t="str">
        <f>IF(基本情報入力シート!Q1059="","",基本情報入力シート!Q1059)</f>
        <v/>
      </c>
      <c r="E1031" s="288" t="str">
        <f>IF(基本情報入力シート!V1059="","",基本情報入力シート!V1059)</f>
        <v/>
      </c>
      <c r="F1031" s="288" t="str">
        <f>IF(基本情報入力シート!W1059="","",基本情報入力シート!W1059)</f>
        <v/>
      </c>
      <c r="G1031" s="288" t="str">
        <f>IF(基本情報入力シート!X1059="","",基本情報入力シート!X1059)</f>
        <v/>
      </c>
      <c r="H1031" s="427" t="str">
        <f>IF(基本情報入力シート!Z1059="","",基本情報入力シート!Z1059)</f>
        <v/>
      </c>
      <c r="I1031" s="428" t="str">
        <f>IF(基本情報入力シート!AC1059&lt;&gt;"", 基本情報入力シート!AC1059, "")</f>
        <v/>
      </c>
      <c r="J1031" s="429" t="str">
        <f>IF(基本情報入力シート!AA1059="","",基本情報入力シート!AA1059)</f>
        <v/>
      </c>
      <c r="K1031" s="56" t="str">
        <f>IF(基本情報入力シート!AB1059="","",基本情報入力シート!AB1059)</f>
        <v/>
      </c>
      <c r="L1031" s="430" t="str">
        <f>IF(G1031="","",VLOOKUP(G1031,【参考】数式用!$A$3:$C$46,3,FALSE))</f>
        <v/>
      </c>
      <c r="M1031" s="289" t="str">
        <f t="shared" si="83"/>
        <v/>
      </c>
      <c r="N1031" s="259"/>
      <c r="O1031" s="259"/>
      <c r="P1031" s="259"/>
      <c r="Q1031" s="213"/>
      <c r="R1031" s="58"/>
      <c r="S1031" s="683" t="str">
        <f t="shared" si="79"/>
        <v/>
      </c>
      <c r="T1031" s="683"/>
      <c r="U1031" s="683"/>
      <c r="V1031" s="683"/>
      <c r="W1031" s="683"/>
      <c r="X1031" s="683"/>
      <c r="Y1031" s="683"/>
      <c r="Z1031" s="683"/>
      <c r="AA1031" s="683"/>
      <c r="AB1031" s="683"/>
      <c r="AC1031" s="683"/>
      <c r="AE1031" s="294" t="str">
        <f t="shared" si="80"/>
        <v/>
      </c>
      <c r="AF1031" s="294" t="str">
        <f t="shared" si="81"/>
        <v>×</v>
      </c>
      <c r="AG1031" s="284" t="e">
        <f>D1031&amp;I1031&amp;#REF!</f>
        <v>#REF!</v>
      </c>
      <c r="AH1031" s="285" t="e">
        <f>IF(#REF!="○", F1031, "")</f>
        <v>#REF!</v>
      </c>
    </row>
    <row r="1032" spans="1:34" ht="36.75" customHeight="1">
      <c r="A1032" s="286">
        <f t="shared" si="82"/>
        <v>1022</v>
      </c>
      <c r="B1032" s="287" t="str">
        <f>IF(基本情報入力シート!B1060="","",基本情報入力シート!B1060)</f>
        <v/>
      </c>
      <c r="C1032" s="288" t="str">
        <f>IF(基本情報入力シート!L1060="","",基本情報入力シート!L1060)</f>
        <v/>
      </c>
      <c r="D1032" s="288" t="str">
        <f>IF(基本情報入力シート!Q1060="","",基本情報入力シート!Q1060)</f>
        <v/>
      </c>
      <c r="E1032" s="288" t="str">
        <f>IF(基本情報入力シート!V1060="","",基本情報入力シート!V1060)</f>
        <v/>
      </c>
      <c r="F1032" s="288" t="str">
        <f>IF(基本情報入力シート!W1060="","",基本情報入力シート!W1060)</f>
        <v/>
      </c>
      <c r="G1032" s="288" t="str">
        <f>IF(基本情報入力シート!X1060="","",基本情報入力シート!X1060)</f>
        <v/>
      </c>
      <c r="H1032" s="427" t="str">
        <f>IF(基本情報入力シート!Z1060="","",基本情報入力シート!Z1060)</f>
        <v/>
      </c>
      <c r="I1032" s="428" t="str">
        <f>IF(基本情報入力シート!AC1060&lt;&gt;"", 基本情報入力シート!AC1060, "")</f>
        <v/>
      </c>
      <c r="J1032" s="429" t="str">
        <f>IF(基本情報入力シート!AA1060="","",基本情報入力シート!AA1060)</f>
        <v/>
      </c>
      <c r="K1032" s="56" t="str">
        <f>IF(基本情報入力シート!AB1060="","",基本情報入力シート!AB1060)</f>
        <v/>
      </c>
      <c r="L1032" s="430" t="str">
        <f>IF(G1032="","",VLOOKUP(G1032,【参考】数式用!$A$3:$C$46,3,FALSE))</f>
        <v/>
      </c>
      <c r="M1032" s="289" t="str">
        <f t="shared" si="83"/>
        <v/>
      </c>
      <c r="N1032" s="259"/>
      <c r="O1032" s="259"/>
      <c r="P1032" s="259"/>
      <c r="Q1032" s="213"/>
      <c r="R1032" s="58"/>
      <c r="S1032" s="683" t="str">
        <f t="shared" si="79"/>
        <v/>
      </c>
      <c r="T1032" s="683"/>
      <c r="U1032" s="683"/>
      <c r="V1032" s="683"/>
      <c r="W1032" s="683"/>
      <c r="X1032" s="683"/>
      <c r="Y1032" s="683"/>
      <c r="Z1032" s="683"/>
      <c r="AA1032" s="683"/>
      <c r="AB1032" s="683"/>
      <c r="AC1032" s="683"/>
      <c r="AE1032" s="294" t="str">
        <f t="shared" si="80"/>
        <v/>
      </c>
      <c r="AF1032" s="294" t="str">
        <f t="shared" si="81"/>
        <v>×</v>
      </c>
      <c r="AG1032" s="284" t="e">
        <f>D1032&amp;I1032&amp;#REF!</f>
        <v>#REF!</v>
      </c>
      <c r="AH1032" s="285" t="e">
        <f>IF(#REF!="○", F1032, "")</f>
        <v>#REF!</v>
      </c>
    </row>
    <row r="1033" spans="1:34" ht="36.75" customHeight="1">
      <c r="A1033" s="286">
        <f t="shared" si="82"/>
        <v>1023</v>
      </c>
      <c r="B1033" s="287" t="str">
        <f>IF(基本情報入力シート!B1061="","",基本情報入力シート!B1061)</f>
        <v/>
      </c>
      <c r="C1033" s="288" t="str">
        <f>IF(基本情報入力シート!L1061="","",基本情報入力シート!L1061)</f>
        <v/>
      </c>
      <c r="D1033" s="288" t="str">
        <f>IF(基本情報入力シート!Q1061="","",基本情報入力シート!Q1061)</f>
        <v/>
      </c>
      <c r="E1033" s="288" t="str">
        <f>IF(基本情報入力シート!V1061="","",基本情報入力シート!V1061)</f>
        <v/>
      </c>
      <c r="F1033" s="288" t="str">
        <f>IF(基本情報入力シート!W1061="","",基本情報入力シート!W1061)</f>
        <v/>
      </c>
      <c r="G1033" s="288" t="str">
        <f>IF(基本情報入力シート!X1061="","",基本情報入力シート!X1061)</f>
        <v/>
      </c>
      <c r="H1033" s="427" t="str">
        <f>IF(基本情報入力シート!Z1061="","",基本情報入力シート!Z1061)</f>
        <v/>
      </c>
      <c r="I1033" s="428" t="str">
        <f>IF(基本情報入力シート!AC1061&lt;&gt;"", 基本情報入力シート!AC1061, "")</f>
        <v/>
      </c>
      <c r="J1033" s="429" t="str">
        <f>IF(基本情報入力シート!AA1061="","",基本情報入力シート!AA1061)</f>
        <v/>
      </c>
      <c r="K1033" s="56" t="str">
        <f>IF(基本情報入力シート!AB1061="","",基本情報入力シート!AB1061)</f>
        <v/>
      </c>
      <c r="L1033" s="430" t="str">
        <f>IF(G1033="","",VLOOKUP(G1033,【参考】数式用!$A$3:$C$46,3,FALSE))</f>
        <v/>
      </c>
      <c r="M1033" s="289" t="str">
        <f t="shared" si="83"/>
        <v/>
      </c>
      <c r="N1033" s="259"/>
      <c r="O1033" s="259"/>
      <c r="P1033" s="259"/>
      <c r="Q1033" s="213"/>
      <c r="R1033" s="58"/>
      <c r="S1033" s="683" t="str">
        <f t="shared" si="79"/>
        <v/>
      </c>
      <c r="T1033" s="683"/>
      <c r="U1033" s="683"/>
      <c r="V1033" s="683"/>
      <c r="W1033" s="683"/>
      <c r="X1033" s="683"/>
      <c r="Y1033" s="683"/>
      <c r="Z1033" s="683"/>
      <c r="AA1033" s="683"/>
      <c r="AB1033" s="683"/>
      <c r="AC1033" s="683"/>
      <c r="AE1033" s="294" t="str">
        <f t="shared" si="80"/>
        <v/>
      </c>
      <c r="AF1033" s="294" t="str">
        <f t="shared" si="81"/>
        <v>×</v>
      </c>
      <c r="AG1033" s="284" t="e">
        <f>D1033&amp;I1033&amp;#REF!</f>
        <v>#REF!</v>
      </c>
      <c r="AH1033" s="285" t="e">
        <f>IF(#REF!="○", F1033, "")</f>
        <v>#REF!</v>
      </c>
    </row>
    <row r="1034" spans="1:34" ht="36.75" customHeight="1">
      <c r="A1034" s="286">
        <f t="shared" si="82"/>
        <v>1024</v>
      </c>
      <c r="B1034" s="287" t="str">
        <f>IF(基本情報入力シート!B1062="","",基本情報入力シート!B1062)</f>
        <v/>
      </c>
      <c r="C1034" s="288" t="str">
        <f>IF(基本情報入力シート!L1062="","",基本情報入力シート!L1062)</f>
        <v/>
      </c>
      <c r="D1034" s="288" t="str">
        <f>IF(基本情報入力シート!Q1062="","",基本情報入力シート!Q1062)</f>
        <v/>
      </c>
      <c r="E1034" s="288" t="str">
        <f>IF(基本情報入力シート!V1062="","",基本情報入力シート!V1062)</f>
        <v/>
      </c>
      <c r="F1034" s="288" t="str">
        <f>IF(基本情報入力シート!W1062="","",基本情報入力シート!W1062)</f>
        <v/>
      </c>
      <c r="G1034" s="288" t="str">
        <f>IF(基本情報入力シート!X1062="","",基本情報入力シート!X1062)</f>
        <v/>
      </c>
      <c r="H1034" s="427" t="str">
        <f>IF(基本情報入力シート!Z1062="","",基本情報入力シート!Z1062)</f>
        <v/>
      </c>
      <c r="I1034" s="428" t="str">
        <f>IF(基本情報入力シート!AC1062&lt;&gt;"", 基本情報入力シート!AC1062, "")</f>
        <v/>
      </c>
      <c r="J1034" s="429" t="str">
        <f>IF(基本情報入力シート!AA1062="","",基本情報入力シート!AA1062)</f>
        <v/>
      </c>
      <c r="K1034" s="56" t="str">
        <f>IF(基本情報入力シート!AB1062="","",基本情報入力シート!AB1062)</f>
        <v/>
      </c>
      <c r="L1034" s="430" t="str">
        <f>IF(G1034="","",VLOOKUP(G1034,【参考】数式用!$A$3:$C$46,3,FALSE))</f>
        <v/>
      </c>
      <c r="M1034" s="289" t="str">
        <f t="shared" si="83"/>
        <v/>
      </c>
      <c r="N1034" s="259"/>
      <c r="O1034" s="259"/>
      <c r="P1034" s="259"/>
      <c r="Q1034" s="213"/>
      <c r="R1034" s="58"/>
      <c r="S1034" s="683" t="str">
        <f t="shared" si="79"/>
        <v/>
      </c>
      <c r="T1034" s="683"/>
      <c r="U1034" s="683"/>
      <c r="V1034" s="683"/>
      <c r="W1034" s="683"/>
      <c r="X1034" s="683"/>
      <c r="Y1034" s="683"/>
      <c r="Z1034" s="683"/>
      <c r="AA1034" s="683"/>
      <c r="AB1034" s="683"/>
      <c r="AC1034" s="683"/>
      <c r="AE1034" s="294" t="str">
        <f t="shared" si="80"/>
        <v/>
      </c>
      <c r="AF1034" s="294" t="str">
        <f t="shared" si="81"/>
        <v>×</v>
      </c>
      <c r="AG1034" s="284" t="e">
        <f>D1034&amp;I1034&amp;#REF!</f>
        <v>#REF!</v>
      </c>
      <c r="AH1034" s="285" t="e">
        <f>IF(#REF!="○", F1034, "")</f>
        <v>#REF!</v>
      </c>
    </row>
    <row r="1035" spans="1:34" ht="36.75" customHeight="1">
      <c r="A1035" s="286">
        <f t="shared" si="82"/>
        <v>1025</v>
      </c>
      <c r="B1035" s="287" t="str">
        <f>IF(基本情報入力シート!B1063="","",基本情報入力シート!B1063)</f>
        <v/>
      </c>
      <c r="C1035" s="288" t="str">
        <f>IF(基本情報入力シート!L1063="","",基本情報入力シート!L1063)</f>
        <v/>
      </c>
      <c r="D1035" s="288" t="str">
        <f>IF(基本情報入力シート!Q1063="","",基本情報入力シート!Q1063)</f>
        <v/>
      </c>
      <c r="E1035" s="288" t="str">
        <f>IF(基本情報入力シート!V1063="","",基本情報入力シート!V1063)</f>
        <v/>
      </c>
      <c r="F1035" s="288" t="str">
        <f>IF(基本情報入力シート!W1063="","",基本情報入力シート!W1063)</f>
        <v/>
      </c>
      <c r="G1035" s="288" t="str">
        <f>IF(基本情報入力シート!X1063="","",基本情報入力シート!X1063)</f>
        <v/>
      </c>
      <c r="H1035" s="427" t="str">
        <f>IF(基本情報入力シート!Z1063="","",基本情報入力シート!Z1063)</f>
        <v/>
      </c>
      <c r="I1035" s="428" t="str">
        <f>IF(基本情報入力シート!AC1063&lt;&gt;"", 基本情報入力シート!AC1063, "")</f>
        <v/>
      </c>
      <c r="J1035" s="429" t="str">
        <f>IF(基本情報入力シート!AA1063="","",基本情報入力シート!AA1063)</f>
        <v/>
      </c>
      <c r="K1035" s="56" t="str">
        <f>IF(基本情報入力シート!AB1063="","",基本情報入力シート!AB1063)</f>
        <v/>
      </c>
      <c r="L1035" s="430" t="str">
        <f>IF(G1035="","",VLOOKUP(G1035,【参考】数式用!$A$3:$C$46,3,FALSE))</f>
        <v/>
      </c>
      <c r="M1035" s="289" t="str">
        <f t="shared" si="83"/>
        <v/>
      </c>
      <c r="N1035" s="259"/>
      <c r="O1035" s="259"/>
      <c r="P1035" s="259"/>
      <c r="Q1035" s="213"/>
      <c r="R1035" s="58"/>
      <c r="S1035" s="683" t="str">
        <f t="shared" ref="S1035:S1098" si="84">IF(AND(M1035&lt;&gt;"",AF1035="×"),"！複数の交付対象月を選んでいる、交付対象月が選ばれていない又は補助金を申請予定でないのに交付対象月が選ばれています。", "")</f>
        <v/>
      </c>
      <c r="T1035" s="683"/>
      <c r="U1035" s="683"/>
      <c r="V1035" s="683"/>
      <c r="W1035" s="683"/>
      <c r="X1035" s="683"/>
      <c r="Y1035" s="683"/>
      <c r="Z1035" s="683"/>
      <c r="AA1035" s="683"/>
      <c r="AB1035" s="683"/>
      <c r="AC1035" s="683"/>
      <c r="AE1035" s="294" t="str">
        <f t="shared" ref="AE1035:AE1098" si="85">IF(AND(G1035&lt;&gt;"",I1035="○"), "色付け", "")</f>
        <v/>
      </c>
      <c r="AF1035" s="294" t="str">
        <f t="shared" ref="AF1035:AF1098" si="86">IF(COUNTIF(N1035:Q1035, "○")=1, "○", "×")</f>
        <v>×</v>
      </c>
      <c r="AG1035" s="284" t="e">
        <f>D1035&amp;I1035&amp;#REF!</f>
        <v>#REF!</v>
      </c>
      <c r="AH1035" s="285" t="e">
        <f>IF(#REF!="○", F1035, "")</f>
        <v>#REF!</v>
      </c>
    </row>
    <row r="1036" spans="1:34" ht="36.75" customHeight="1">
      <c r="A1036" s="286">
        <f t="shared" si="82"/>
        <v>1026</v>
      </c>
      <c r="B1036" s="287" t="str">
        <f>IF(基本情報入力シート!B1064="","",基本情報入力シート!B1064)</f>
        <v/>
      </c>
      <c r="C1036" s="288" t="str">
        <f>IF(基本情報入力シート!L1064="","",基本情報入力シート!L1064)</f>
        <v/>
      </c>
      <c r="D1036" s="288" t="str">
        <f>IF(基本情報入力シート!Q1064="","",基本情報入力シート!Q1064)</f>
        <v/>
      </c>
      <c r="E1036" s="288" t="str">
        <f>IF(基本情報入力シート!V1064="","",基本情報入力シート!V1064)</f>
        <v/>
      </c>
      <c r="F1036" s="288" t="str">
        <f>IF(基本情報入力シート!W1064="","",基本情報入力シート!W1064)</f>
        <v/>
      </c>
      <c r="G1036" s="288" t="str">
        <f>IF(基本情報入力シート!X1064="","",基本情報入力シート!X1064)</f>
        <v/>
      </c>
      <c r="H1036" s="427" t="str">
        <f>IF(基本情報入力シート!Z1064="","",基本情報入力シート!Z1064)</f>
        <v/>
      </c>
      <c r="I1036" s="428" t="str">
        <f>IF(基本情報入力シート!AC1064&lt;&gt;"", 基本情報入力シート!AC1064, "")</f>
        <v/>
      </c>
      <c r="J1036" s="429" t="str">
        <f>IF(基本情報入力シート!AA1064="","",基本情報入力シート!AA1064)</f>
        <v/>
      </c>
      <c r="K1036" s="56" t="str">
        <f>IF(基本情報入力シート!AB1064="","",基本情報入力シート!AB1064)</f>
        <v/>
      </c>
      <c r="L1036" s="430" t="str">
        <f>IF(G1036="","",VLOOKUP(G1036,【参考】数式用!$A$3:$C$46,3,FALSE))</f>
        <v/>
      </c>
      <c r="M1036" s="289" t="str">
        <f t="shared" si="83"/>
        <v/>
      </c>
      <c r="N1036" s="259"/>
      <c r="O1036" s="259"/>
      <c r="P1036" s="259"/>
      <c r="Q1036" s="213"/>
      <c r="R1036" s="58"/>
      <c r="S1036" s="683" t="str">
        <f t="shared" si="84"/>
        <v/>
      </c>
      <c r="T1036" s="683"/>
      <c r="U1036" s="683"/>
      <c r="V1036" s="683"/>
      <c r="W1036" s="683"/>
      <c r="X1036" s="683"/>
      <c r="Y1036" s="683"/>
      <c r="Z1036" s="683"/>
      <c r="AA1036" s="683"/>
      <c r="AB1036" s="683"/>
      <c r="AC1036" s="683"/>
      <c r="AE1036" s="294" t="str">
        <f t="shared" si="85"/>
        <v/>
      </c>
      <c r="AF1036" s="294" t="str">
        <f t="shared" si="86"/>
        <v>×</v>
      </c>
      <c r="AG1036" s="284" t="e">
        <f>D1036&amp;I1036&amp;#REF!</f>
        <v>#REF!</v>
      </c>
      <c r="AH1036" s="285" t="e">
        <f>IF(#REF!="○", F1036, "")</f>
        <v>#REF!</v>
      </c>
    </row>
    <row r="1037" spans="1:34" ht="36.75" customHeight="1">
      <c r="A1037" s="286">
        <f t="shared" ref="A1037:A1100" si="87">A1036+1</f>
        <v>1027</v>
      </c>
      <c r="B1037" s="287" t="str">
        <f>IF(基本情報入力シート!B1065="","",基本情報入力シート!B1065)</f>
        <v/>
      </c>
      <c r="C1037" s="288" t="str">
        <f>IF(基本情報入力シート!L1065="","",基本情報入力シート!L1065)</f>
        <v/>
      </c>
      <c r="D1037" s="288" t="str">
        <f>IF(基本情報入力シート!Q1065="","",基本情報入力シート!Q1065)</f>
        <v/>
      </c>
      <c r="E1037" s="288" t="str">
        <f>IF(基本情報入力シート!V1065="","",基本情報入力シート!V1065)</f>
        <v/>
      </c>
      <c r="F1037" s="288" t="str">
        <f>IF(基本情報入力シート!W1065="","",基本情報入力シート!W1065)</f>
        <v/>
      </c>
      <c r="G1037" s="288" t="str">
        <f>IF(基本情報入力シート!X1065="","",基本情報入力シート!X1065)</f>
        <v/>
      </c>
      <c r="H1037" s="427" t="str">
        <f>IF(基本情報入力シート!Z1065="","",基本情報入力シート!Z1065)</f>
        <v/>
      </c>
      <c r="I1037" s="428" t="str">
        <f>IF(基本情報入力シート!AC1065&lt;&gt;"", 基本情報入力シート!AC1065, "")</f>
        <v/>
      </c>
      <c r="J1037" s="429" t="str">
        <f>IF(基本情報入力シート!AA1065="","",基本情報入力シート!AA1065)</f>
        <v/>
      </c>
      <c r="K1037" s="56" t="str">
        <f>IF(基本情報入力シート!AB1065="","",基本情報入力シート!AB1065)</f>
        <v/>
      </c>
      <c r="L1037" s="430" t="str">
        <f>IF(G1037="","",VLOOKUP(G1037,【参考】数式用!$A$3:$C$46,3,FALSE))</f>
        <v/>
      </c>
      <c r="M1037" s="289" t="str">
        <f t="shared" si="83"/>
        <v/>
      </c>
      <c r="N1037" s="259"/>
      <c r="O1037" s="259"/>
      <c r="P1037" s="259"/>
      <c r="Q1037" s="213"/>
      <c r="R1037" s="58"/>
      <c r="S1037" s="683" t="str">
        <f t="shared" si="84"/>
        <v/>
      </c>
      <c r="T1037" s="683"/>
      <c r="U1037" s="683"/>
      <c r="V1037" s="683"/>
      <c r="W1037" s="683"/>
      <c r="X1037" s="683"/>
      <c r="Y1037" s="683"/>
      <c r="Z1037" s="683"/>
      <c r="AA1037" s="683"/>
      <c r="AB1037" s="683"/>
      <c r="AC1037" s="683"/>
      <c r="AE1037" s="294" t="str">
        <f t="shared" si="85"/>
        <v/>
      </c>
      <c r="AF1037" s="294" t="str">
        <f t="shared" si="86"/>
        <v>×</v>
      </c>
      <c r="AG1037" s="284" t="e">
        <f>D1037&amp;I1037&amp;#REF!</f>
        <v>#REF!</v>
      </c>
      <c r="AH1037" s="285" t="e">
        <f>IF(#REF!="○", F1037, "")</f>
        <v>#REF!</v>
      </c>
    </row>
    <row r="1038" spans="1:34" ht="36.75" customHeight="1">
      <c r="A1038" s="286">
        <f t="shared" si="87"/>
        <v>1028</v>
      </c>
      <c r="B1038" s="287" t="str">
        <f>IF(基本情報入力シート!B1066="","",基本情報入力シート!B1066)</f>
        <v/>
      </c>
      <c r="C1038" s="288" t="str">
        <f>IF(基本情報入力シート!L1066="","",基本情報入力シート!L1066)</f>
        <v/>
      </c>
      <c r="D1038" s="288" t="str">
        <f>IF(基本情報入力シート!Q1066="","",基本情報入力シート!Q1066)</f>
        <v/>
      </c>
      <c r="E1038" s="288" t="str">
        <f>IF(基本情報入力シート!V1066="","",基本情報入力シート!V1066)</f>
        <v/>
      </c>
      <c r="F1038" s="288" t="str">
        <f>IF(基本情報入力シート!W1066="","",基本情報入力シート!W1066)</f>
        <v/>
      </c>
      <c r="G1038" s="288" t="str">
        <f>IF(基本情報入力シート!X1066="","",基本情報入力シート!X1066)</f>
        <v/>
      </c>
      <c r="H1038" s="427" t="str">
        <f>IF(基本情報入力シート!Z1066="","",基本情報入力シート!Z1066)</f>
        <v/>
      </c>
      <c r="I1038" s="428" t="str">
        <f>IF(基本情報入力シート!AC1066&lt;&gt;"", 基本情報入力シート!AC1066, "")</f>
        <v/>
      </c>
      <c r="J1038" s="429" t="str">
        <f>IF(基本情報入力シート!AA1066="","",基本情報入力シート!AA1066)</f>
        <v/>
      </c>
      <c r="K1038" s="56" t="str">
        <f>IF(基本情報入力シート!AB1066="","",基本情報入力シート!AB1066)</f>
        <v/>
      </c>
      <c r="L1038" s="430" t="str">
        <f>IF(G1038="","",VLOOKUP(G1038,【参考】数式用!$A$3:$C$46,3,FALSE))</f>
        <v/>
      </c>
      <c r="M1038" s="289" t="str">
        <f t="shared" si="83"/>
        <v/>
      </c>
      <c r="N1038" s="259"/>
      <c r="O1038" s="259"/>
      <c r="P1038" s="259"/>
      <c r="Q1038" s="213"/>
      <c r="R1038" s="58"/>
      <c r="S1038" s="683" t="str">
        <f t="shared" si="84"/>
        <v/>
      </c>
      <c r="T1038" s="683"/>
      <c r="U1038" s="683"/>
      <c r="V1038" s="683"/>
      <c r="W1038" s="683"/>
      <c r="X1038" s="683"/>
      <c r="Y1038" s="683"/>
      <c r="Z1038" s="683"/>
      <c r="AA1038" s="683"/>
      <c r="AB1038" s="683"/>
      <c r="AC1038" s="683"/>
      <c r="AE1038" s="294" t="str">
        <f t="shared" si="85"/>
        <v/>
      </c>
      <c r="AF1038" s="294" t="str">
        <f t="shared" si="86"/>
        <v>×</v>
      </c>
      <c r="AG1038" s="284" t="e">
        <f>D1038&amp;I1038&amp;#REF!</f>
        <v>#REF!</v>
      </c>
      <c r="AH1038" s="285" t="e">
        <f>IF(#REF!="○", F1038, "")</f>
        <v>#REF!</v>
      </c>
    </row>
    <row r="1039" spans="1:34" ht="36.75" customHeight="1">
      <c r="A1039" s="286">
        <f t="shared" si="87"/>
        <v>1029</v>
      </c>
      <c r="B1039" s="287" t="str">
        <f>IF(基本情報入力シート!B1067="","",基本情報入力シート!B1067)</f>
        <v/>
      </c>
      <c r="C1039" s="288" t="str">
        <f>IF(基本情報入力シート!L1067="","",基本情報入力シート!L1067)</f>
        <v/>
      </c>
      <c r="D1039" s="288" t="str">
        <f>IF(基本情報入力シート!Q1067="","",基本情報入力シート!Q1067)</f>
        <v/>
      </c>
      <c r="E1039" s="288" t="str">
        <f>IF(基本情報入力シート!V1067="","",基本情報入力シート!V1067)</f>
        <v/>
      </c>
      <c r="F1039" s="288" t="str">
        <f>IF(基本情報入力シート!W1067="","",基本情報入力シート!W1067)</f>
        <v/>
      </c>
      <c r="G1039" s="288" t="str">
        <f>IF(基本情報入力シート!X1067="","",基本情報入力シート!X1067)</f>
        <v/>
      </c>
      <c r="H1039" s="427" t="str">
        <f>IF(基本情報入力シート!Z1067="","",基本情報入力シート!Z1067)</f>
        <v/>
      </c>
      <c r="I1039" s="428" t="str">
        <f>IF(基本情報入力シート!AC1067&lt;&gt;"", 基本情報入力シート!AC1067, "")</f>
        <v/>
      </c>
      <c r="J1039" s="429" t="str">
        <f>IF(基本情報入力シート!AA1067="","",基本情報入力シート!AA1067)</f>
        <v/>
      </c>
      <c r="K1039" s="56" t="str">
        <f>IF(基本情報入力シート!AB1067="","",基本情報入力シート!AB1067)</f>
        <v/>
      </c>
      <c r="L1039" s="430" t="str">
        <f>IF(G1039="","",VLOOKUP(G1039,【参考】数式用!$A$3:$C$46,3,FALSE))</f>
        <v/>
      </c>
      <c r="M1039" s="289" t="str">
        <f t="shared" si="83"/>
        <v/>
      </c>
      <c r="N1039" s="259"/>
      <c r="O1039" s="259"/>
      <c r="P1039" s="259"/>
      <c r="Q1039" s="213"/>
      <c r="R1039" s="58"/>
      <c r="S1039" s="683" t="str">
        <f t="shared" si="84"/>
        <v/>
      </c>
      <c r="T1039" s="683"/>
      <c r="U1039" s="683"/>
      <c r="V1039" s="683"/>
      <c r="W1039" s="683"/>
      <c r="X1039" s="683"/>
      <c r="Y1039" s="683"/>
      <c r="Z1039" s="683"/>
      <c r="AA1039" s="683"/>
      <c r="AB1039" s="683"/>
      <c r="AC1039" s="683"/>
      <c r="AE1039" s="294" t="str">
        <f t="shared" si="85"/>
        <v/>
      </c>
      <c r="AF1039" s="294" t="str">
        <f t="shared" si="86"/>
        <v>×</v>
      </c>
      <c r="AG1039" s="284" t="e">
        <f>D1039&amp;I1039&amp;#REF!</f>
        <v>#REF!</v>
      </c>
      <c r="AH1039" s="285" t="e">
        <f>IF(#REF!="○", F1039, "")</f>
        <v>#REF!</v>
      </c>
    </row>
    <row r="1040" spans="1:34" ht="36.75" customHeight="1">
      <c r="A1040" s="286">
        <f t="shared" si="87"/>
        <v>1030</v>
      </c>
      <c r="B1040" s="287" t="str">
        <f>IF(基本情報入力シート!B1068="","",基本情報入力シート!B1068)</f>
        <v/>
      </c>
      <c r="C1040" s="288" t="str">
        <f>IF(基本情報入力シート!L1068="","",基本情報入力シート!L1068)</f>
        <v/>
      </c>
      <c r="D1040" s="288" t="str">
        <f>IF(基本情報入力シート!Q1068="","",基本情報入力シート!Q1068)</f>
        <v/>
      </c>
      <c r="E1040" s="288" t="str">
        <f>IF(基本情報入力シート!V1068="","",基本情報入力シート!V1068)</f>
        <v/>
      </c>
      <c r="F1040" s="288" t="str">
        <f>IF(基本情報入力シート!W1068="","",基本情報入力シート!W1068)</f>
        <v/>
      </c>
      <c r="G1040" s="288" t="str">
        <f>IF(基本情報入力シート!X1068="","",基本情報入力シート!X1068)</f>
        <v/>
      </c>
      <c r="H1040" s="427" t="str">
        <f>IF(基本情報入力シート!Z1068="","",基本情報入力シート!Z1068)</f>
        <v/>
      </c>
      <c r="I1040" s="428" t="str">
        <f>IF(基本情報入力シート!AC1068&lt;&gt;"", 基本情報入力シート!AC1068, "")</f>
        <v/>
      </c>
      <c r="J1040" s="429" t="str">
        <f>IF(基本情報入力シート!AA1068="","",基本情報入力シート!AA1068)</f>
        <v/>
      </c>
      <c r="K1040" s="56" t="str">
        <f>IF(基本情報入力シート!AB1068="","",基本情報入力シート!AB1068)</f>
        <v/>
      </c>
      <c r="L1040" s="430" t="str">
        <f>IF(G1040="","",VLOOKUP(G1040,【参考】数式用!$A$3:$C$46,3,FALSE))</f>
        <v/>
      </c>
      <c r="M1040" s="289" t="str">
        <f t="shared" si="83"/>
        <v/>
      </c>
      <c r="N1040" s="259"/>
      <c r="O1040" s="259"/>
      <c r="P1040" s="259"/>
      <c r="Q1040" s="213"/>
      <c r="R1040" s="58"/>
      <c r="S1040" s="683" t="str">
        <f t="shared" si="84"/>
        <v/>
      </c>
      <c r="T1040" s="683"/>
      <c r="U1040" s="683"/>
      <c r="V1040" s="683"/>
      <c r="W1040" s="683"/>
      <c r="X1040" s="683"/>
      <c r="Y1040" s="683"/>
      <c r="Z1040" s="683"/>
      <c r="AA1040" s="683"/>
      <c r="AB1040" s="683"/>
      <c r="AC1040" s="683"/>
      <c r="AE1040" s="294" t="str">
        <f t="shared" si="85"/>
        <v/>
      </c>
      <c r="AF1040" s="294" t="str">
        <f t="shared" si="86"/>
        <v>×</v>
      </c>
      <c r="AG1040" s="284" t="e">
        <f>D1040&amp;I1040&amp;#REF!</f>
        <v>#REF!</v>
      </c>
      <c r="AH1040" s="285" t="e">
        <f>IF(#REF!="○", F1040, "")</f>
        <v>#REF!</v>
      </c>
    </row>
    <row r="1041" spans="1:34" ht="36.75" customHeight="1">
      <c r="A1041" s="286">
        <f t="shared" si="87"/>
        <v>1031</v>
      </c>
      <c r="B1041" s="287" t="str">
        <f>IF(基本情報入力シート!B1069="","",基本情報入力シート!B1069)</f>
        <v/>
      </c>
      <c r="C1041" s="288" t="str">
        <f>IF(基本情報入力シート!L1069="","",基本情報入力シート!L1069)</f>
        <v/>
      </c>
      <c r="D1041" s="288" t="str">
        <f>IF(基本情報入力シート!Q1069="","",基本情報入力シート!Q1069)</f>
        <v/>
      </c>
      <c r="E1041" s="288" t="str">
        <f>IF(基本情報入力シート!V1069="","",基本情報入力シート!V1069)</f>
        <v/>
      </c>
      <c r="F1041" s="288" t="str">
        <f>IF(基本情報入力シート!W1069="","",基本情報入力シート!W1069)</f>
        <v/>
      </c>
      <c r="G1041" s="288" t="str">
        <f>IF(基本情報入力シート!X1069="","",基本情報入力シート!X1069)</f>
        <v/>
      </c>
      <c r="H1041" s="427" t="str">
        <f>IF(基本情報入力シート!Z1069="","",基本情報入力シート!Z1069)</f>
        <v/>
      </c>
      <c r="I1041" s="428" t="str">
        <f>IF(基本情報入力シート!AC1069&lt;&gt;"", 基本情報入力シート!AC1069, "")</f>
        <v/>
      </c>
      <c r="J1041" s="429" t="str">
        <f>IF(基本情報入力シート!AA1069="","",基本情報入力シート!AA1069)</f>
        <v/>
      </c>
      <c r="K1041" s="56" t="str">
        <f>IF(基本情報入力シート!AB1069="","",基本情報入力シート!AB1069)</f>
        <v/>
      </c>
      <c r="L1041" s="430" t="str">
        <f>IF(G1041="","",VLOOKUP(G1041,【参考】数式用!$A$3:$C$46,3,FALSE))</f>
        <v/>
      </c>
      <c r="M1041" s="289" t="str">
        <f t="shared" si="83"/>
        <v/>
      </c>
      <c r="N1041" s="259"/>
      <c r="O1041" s="259"/>
      <c r="P1041" s="259"/>
      <c r="Q1041" s="213"/>
      <c r="R1041" s="58"/>
      <c r="S1041" s="683" t="str">
        <f t="shared" si="84"/>
        <v/>
      </c>
      <c r="T1041" s="683"/>
      <c r="U1041" s="683"/>
      <c r="V1041" s="683"/>
      <c r="W1041" s="683"/>
      <c r="X1041" s="683"/>
      <c r="Y1041" s="683"/>
      <c r="Z1041" s="683"/>
      <c r="AA1041" s="683"/>
      <c r="AB1041" s="683"/>
      <c r="AC1041" s="683"/>
      <c r="AE1041" s="294" t="str">
        <f t="shared" si="85"/>
        <v/>
      </c>
      <c r="AF1041" s="294" t="str">
        <f t="shared" si="86"/>
        <v>×</v>
      </c>
      <c r="AG1041" s="284" t="e">
        <f>D1041&amp;I1041&amp;#REF!</f>
        <v>#REF!</v>
      </c>
      <c r="AH1041" s="285" t="e">
        <f>IF(#REF!="○", F1041, "")</f>
        <v>#REF!</v>
      </c>
    </row>
    <row r="1042" spans="1:34" ht="36.75" customHeight="1">
      <c r="A1042" s="286">
        <f t="shared" si="87"/>
        <v>1032</v>
      </c>
      <c r="B1042" s="287" t="str">
        <f>IF(基本情報入力シート!B1070="","",基本情報入力シート!B1070)</f>
        <v/>
      </c>
      <c r="C1042" s="288" t="str">
        <f>IF(基本情報入力シート!L1070="","",基本情報入力シート!L1070)</f>
        <v/>
      </c>
      <c r="D1042" s="288" t="str">
        <f>IF(基本情報入力シート!Q1070="","",基本情報入力シート!Q1070)</f>
        <v/>
      </c>
      <c r="E1042" s="288" t="str">
        <f>IF(基本情報入力シート!V1070="","",基本情報入力シート!V1070)</f>
        <v/>
      </c>
      <c r="F1042" s="288" t="str">
        <f>IF(基本情報入力シート!W1070="","",基本情報入力シート!W1070)</f>
        <v/>
      </c>
      <c r="G1042" s="288" t="str">
        <f>IF(基本情報入力シート!X1070="","",基本情報入力シート!X1070)</f>
        <v/>
      </c>
      <c r="H1042" s="427" t="str">
        <f>IF(基本情報入力シート!Z1070="","",基本情報入力シート!Z1070)</f>
        <v/>
      </c>
      <c r="I1042" s="428" t="str">
        <f>IF(基本情報入力シート!AC1070&lt;&gt;"", 基本情報入力シート!AC1070, "")</f>
        <v/>
      </c>
      <c r="J1042" s="429" t="str">
        <f>IF(基本情報入力シート!AA1070="","",基本情報入力シート!AA1070)</f>
        <v/>
      </c>
      <c r="K1042" s="56" t="str">
        <f>IF(基本情報入力シート!AB1070="","",基本情報入力シート!AB1070)</f>
        <v/>
      </c>
      <c r="L1042" s="430" t="str">
        <f>IF(G1042="","",VLOOKUP(G1042,【参考】数式用!$A$3:$C$46,3,FALSE))</f>
        <v/>
      </c>
      <c r="M1042" s="289" t="str">
        <f t="shared" si="83"/>
        <v/>
      </c>
      <c r="N1042" s="259"/>
      <c r="O1042" s="259"/>
      <c r="P1042" s="259"/>
      <c r="Q1042" s="213"/>
      <c r="R1042" s="58"/>
      <c r="S1042" s="683" t="str">
        <f t="shared" si="84"/>
        <v/>
      </c>
      <c r="T1042" s="683"/>
      <c r="U1042" s="683"/>
      <c r="V1042" s="683"/>
      <c r="W1042" s="683"/>
      <c r="X1042" s="683"/>
      <c r="Y1042" s="683"/>
      <c r="Z1042" s="683"/>
      <c r="AA1042" s="683"/>
      <c r="AB1042" s="683"/>
      <c r="AC1042" s="683"/>
      <c r="AE1042" s="294" t="str">
        <f t="shared" si="85"/>
        <v/>
      </c>
      <c r="AF1042" s="294" t="str">
        <f t="shared" si="86"/>
        <v>×</v>
      </c>
      <c r="AG1042" s="284" t="e">
        <f>D1042&amp;I1042&amp;#REF!</f>
        <v>#REF!</v>
      </c>
      <c r="AH1042" s="285" t="e">
        <f>IF(#REF!="○", F1042, "")</f>
        <v>#REF!</v>
      </c>
    </row>
    <row r="1043" spans="1:34" ht="36.75" customHeight="1">
      <c r="A1043" s="286">
        <f t="shared" si="87"/>
        <v>1033</v>
      </c>
      <c r="B1043" s="287" t="str">
        <f>IF(基本情報入力シート!B1071="","",基本情報入力シート!B1071)</f>
        <v/>
      </c>
      <c r="C1043" s="288" t="str">
        <f>IF(基本情報入力シート!L1071="","",基本情報入力シート!L1071)</f>
        <v/>
      </c>
      <c r="D1043" s="288" t="str">
        <f>IF(基本情報入力シート!Q1071="","",基本情報入力シート!Q1071)</f>
        <v/>
      </c>
      <c r="E1043" s="288" t="str">
        <f>IF(基本情報入力シート!V1071="","",基本情報入力シート!V1071)</f>
        <v/>
      </c>
      <c r="F1043" s="288" t="str">
        <f>IF(基本情報入力シート!W1071="","",基本情報入力シート!W1071)</f>
        <v/>
      </c>
      <c r="G1043" s="288" t="str">
        <f>IF(基本情報入力シート!X1071="","",基本情報入力シート!X1071)</f>
        <v/>
      </c>
      <c r="H1043" s="427" t="str">
        <f>IF(基本情報入力シート!Z1071="","",基本情報入力シート!Z1071)</f>
        <v/>
      </c>
      <c r="I1043" s="428" t="str">
        <f>IF(基本情報入力シート!AC1071&lt;&gt;"", 基本情報入力シート!AC1071, "")</f>
        <v/>
      </c>
      <c r="J1043" s="429" t="str">
        <f>IF(基本情報入力シート!AA1071="","",基本情報入力シート!AA1071)</f>
        <v/>
      </c>
      <c r="K1043" s="56" t="str">
        <f>IF(基本情報入力シート!AB1071="","",基本情報入力シート!AB1071)</f>
        <v/>
      </c>
      <c r="L1043" s="430" t="str">
        <f>IF(G1043="","",VLOOKUP(G1043,【参考】数式用!$A$3:$C$46,3,FALSE))</f>
        <v/>
      </c>
      <c r="M1043" s="289" t="str">
        <f t="shared" si="83"/>
        <v/>
      </c>
      <c r="N1043" s="259"/>
      <c r="O1043" s="259"/>
      <c r="P1043" s="259"/>
      <c r="Q1043" s="213"/>
      <c r="R1043" s="58"/>
      <c r="S1043" s="683" t="str">
        <f t="shared" si="84"/>
        <v/>
      </c>
      <c r="T1043" s="683"/>
      <c r="U1043" s="683"/>
      <c r="V1043" s="683"/>
      <c r="W1043" s="683"/>
      <c r="X1043" s="683"/>
      <c r="Y1043" s="683"/>
      <c r="Z1043" s="683"/>
      <c r="AA1043" s="683"/>
      <c r="AB1043" s="683"/>
      <c r="AC1043" s="683"/>
      <c r="AE1043" s="294" t="str">
        <f t="shared" si="85"/>
        <v/>
      </c>
      <c r="AF1043" s="294" t="str">
        <f t="shared" si="86"/>
        <v>×</v>
      </c>
      <c r="AG1043" s="284" t="e">
        <f>D1043&amp;I1043&amp;#REF!</f>
        <v>#REF!</v>
      </c>
      <c r="AH1043" s="285" t="e">
        <f>IF(#REF!="○", F1043, "")</f>
        <v>#REF!</v>
      </c>
    </row>
    <row r="1044" spans="1:34" ht="36.75" customHeight="1">
      <c r="A1044" s="286">
        <f t="shared" si="87"/>
        <v>1034</v>
      </c>
      <c r="B1044" s="287" t="str">
        <f>IF(基本情報入力シート!B1072="","",基本情報入力シート!B1072)</f>
        <v/>
      </c>
      <c r="C1044" s="288" t="str">
        <f>IF(基本情報入力シート!L1072="","",基本情報入力シート!L1072)</f>
        <v/>
      </c>
      <c r="D1044" s="288" t="str">
        <f>IF(基本情報入力シート!Q1072="","",基本情報入力シート!Q1072)</f>
        <v/>
      </c>
      <c r="E1044" s="288" t="str">
        <f>IF(基本情報入力シート!V1072="","",基本情報入力シート!V1072)</f>
        <v/>
      </c>
      <c r="F1044" s="288" t="str">
        <f>IF(基本情報入力シート!W1072="","",基本情報入力シート!W1072)</f>
        <v/>
      </c>
      <c r="G1044" s="288" t="str">
        <f>IF(基本情報入力シート!X1072="","",基本情報入力シート!X1072)</f>
        <v/>
      </c>
      <c r="H1044" s="427" t="str">
        <f>IF(基本情報入力シート!Z1072="","",基本情報入力シート!Z1072)</f>
        <v/>
      </c>
      <c r="I1044" s="428" t="str">
        <f>IF(基本情報入力シート!AC1072&lt;&gt;"", 基本情報入力シート!AC1072, "")</f>
        <v/>
      </c>
      <c r="J1044" s="429" t="str">
        <f>IF(基本情報入力シート!AA1072="","",基本情報入力シート!AA1072)</f>
        <v/>
      </c>
      <c r="K1044" s="56" t="str">
        <f>IF(基本情報入力シート!AB1072="","",基本情報入力シート!AB1072)</f>
        <v/>
      </c>
      <c r="L1044" s="430" t="str">
        <f>IF(G1044="","",VLOOKUP(G1044,【参考】数式用!$A$3:$C$46,3,FALSE))</f>
        <v/>
      </c>
      <c r="M1044" s="289" t="str">
        <f t="shared" si="83"/>
        <v/>
      </c>
      <c r="N1044" s="259"/>
      <c r="O1044" s="259"/>
      <c r="P1044" s="259"/>
      <c r="Q1044" s="213"/>
      <c r="R1044" s="58"/>
      <c r="S1044" s="683" t="str">
        <f t="shared" si="84"/>
        <v/>
      </c>
      <c r="T1044" s="683"/>
      <c r="U1044" s="683"/>
      <c r="V1044" s="683"/>
      <c r="W1044" s="683"/>
      <c r="X1044" s="683"/>
      <c r="Y1044" s="683"/>
      <c r="Z1044" s="683"/>
      <c r="AA1044" s="683"/>
      <c r="AB1044" s="683"/>
      <c r="AC1044" s="683"/>
      <c r="AE1044" s="294" t="str">
        <f t="shared" si="85"/>
        <v/>
      </c>
      <c r="AF1044" s="294" t="str">
        <f t="shared" si="86"/>
        <v>×</v>
      </c>
      <c r="AG1044" s="284" t="e">
        <f>D1044&amp;I1044&amp;#REF!</f>
        <v>#REF!</v>
      </c>
      <c r="AH1044" s="285" t="e">
        <f>IF(#REF!="○", F1044, "")</f>
        <v>#REF!</v>
      </c>
    </row>
    <row r="1045" spans="1:34" ht="36.75" customHeight="1">
      <c r="A1045" s="286">
        <f t="shared" si="87"/>
        <v>1035</v>
      </c>
      <c r="B1045" s="287" t="str">
        <f>IF(基本情報入力シート!B1073="","",基本情報入力シート!B1073)</f>
        <v/>
      </c>
      <c r="C1045" s="288" t="str">
        <f>IF(基本情報入力シート!L1073="","",基本情報入力シート!L1073)</f>
        <v/>
      </c>
      <c r="D1045" s="288" t="str">
        <f>IF(基本情報入力シート!Q1073="","",基本情報入力シート!Q1073)</f>
        <v/>
      </c>
      <c r="E1045" s="288" t="str">
        <f>IF(基本情報入力シート!V1073="","",基本情報入力シート!V1073)</f>
        <v/>
      </c>
      <c r="F1045" s="288" t="str">
        <f>IF(基本情報入力シート!W1073="","",基本情報入力シート!W1073)</f>
        <v/>
      </c>
      <c r="G1045" s="288" t="str">
        <f>IF(基本情報入力シート!X1073="","",基本情報入力シート!X1073)</f>
        <v/>
      </c>
      <c r="H1045" s="427" t="str">
        <f>IF(基本情報入力シート!Z1073="","",基本情報入力シート!Z1073)</f>
        <v/>
      </c>
      <c r="I1045" s="428" t="str">
        <f>IF(基本情報入力シート!AC1073&lt;&gt;"", 基本情報入力シート!AC1073, "")</f>
        <v/>
      </c>
      <c r="J1045" s="429" t="str">
        <f>IF(基本情報入力シート!AA1073="","",基本情報入力シート!AA1073)</f>
        <v/>
      </c>
      <c r="K1045" s="56" t="str">
        <f>IF(基本情報入力シート!AB1073="","",基本情報入力シート!AB1073)</f>
        <v/>
      </c>
      <c r="L1045" s="430" t="str">
        <f>IF(G1045="","",VLOOKUP(G1045,【参考】数式用!$A$3:$C$46,3,FALSE))</f>
        <v/>
      </c>
      <c r="M1045" s="289" t="str">
        <f t="shared" si="83"/>
        <v/>
      </c>
      <c r="N1045" s="259"/>
      <c r="O1045" s="259"/>
      <c r="P1045" s="259"/>
      <c r="Q1045" s="213"/>
      <c r="R1045" s="58"/>
      <c r="S1045" s="683" t="str">
        <f t="shared" si="84"/>
        <v/>
      </c>
      <c r="T1045" s="683"/>
      <c r="U1045" s="683"/>
      <c r="V1045" s="683"/>
      <c r="W1045" s="683"/>
      <c r="X1045" s="683"/>
      <c r="Y1045" s="683"/>
      <c r="Z1045" s="683"/>
      <c r="AA1045" s="683"/>
      <c r="AB1045" s="683"/>
      <c r="AC1045" s="683"/>
      <c r="AE1045" s="294" t="str">
        <f t="shared" si="85"/>
        <v/>
      </c>
      <c r="AF1045" s="294" t="str">
        <f t="shared" si="86"/>
        <v>×</v>
      </c>
      <c r="AG1045" s="284" t="e">
        <f>D1045&amp;I1045&amp;#REF!</f>
        <v>#REF!</v>
      </c>
      <c r="AH1045" s="285" t="e">
        <f>IF(#REF!="○", F1045, "")</f>
        <v>#REF!</v>
      </c>
    </row>
    <row r="1046" spans="1:34" ht="36.75" customHeight="1">
      <c r="A1046" s="286">
        <f t="shared" si="87"/>
        <v>1036</v>
      </c>
      <c r="B1046" s="287" t="str">
        <f>IF(基本情報入力シート!B1074="","",基本情報入力シート!B1074)</f>
        <v/>
      </c>
      <c r="C1046" s="288" t="str">
        <f>IF(基本情報入力シート!L1074="","",基本情報入力シート!L1074)</f>
        <v/>
      </c>
      <c r="D1046" s="288" t="str">
        <f>IF(基本情報入力シート!Q1074="","",基本情報入力シート!Q1074)</f>
        <v/>
      </c>
      <c r="E1046" s="288" t="str">
        <f>IF(基本情報入力シート!V1074="","",基本情報入力シート!V1074)</f>
        <v/>
      </c>
      <c r="F1046" s="288" t="str">
        <f>IF(基本情報入力シート!W1074="","",基本情報入力シート!W1074)</f>
        <v/>
      </c>
      <c r="G1046" s="288" t="str">
        <f>IF(基本情報入力シート!X1074="","",基本情報入力シート!X1074)</f>
        <v/>
      </c>
      <c r="H1046" s="427" t="str">
        <f>IF(基本情報入力シート!Z1074="","",基本情報入力シート!Z1074)</f>
        <v/>
      </c>
      <c r="I1046" s="428" t="str">
        <f>IF(基本情報入力シート!AC1074&lt;&gt;"", 基本情報入力シート!AC1074, "")</f>
        <v/>
      </c>
      <c r="J1046" s="429" t="str">
        <f>IF(基本情報入力シート!AA1074="","",基本情報入力シート!AA1074)</f>
        <v/>
      </c>
      <c r="K1046" s="56" t="str">
        <f>IF(基本情報入力シート!AB1074="","",基本情報入力シート!AB1074)</f>
        <v/>
      </c>
      <c r="L1046" s="430" t="str">
        <f>IF(G1046="","",VLOOKUP(G1046,【参考】数式用!$A$3:$C$46,3,FALSE))</f>
        <v/>
      </c>
      <c r="M1046" s="289" t="str">
        <f t="shared" si="83"/>
        <v/>
      </c>
      <c r="N1046" s="259"/>
      <c r="O1046" s="259"/>
      <c r="P1046" s="259"/>
      <c r="Q1046" s="213"/>
      <c r="R1046" s="58"/>
      <c r="S1046" s="683" t="str">
        <f t="shared" si="84"/>
        <v/>
      </c>
      <c r="T1046" s="683"/>
      <c r="U1046" s="683"/>
      <c r="V1046" s="683"/>
      <c r="W1046" s="683"/>
      <c r="X1046" s="683"/>
      <c r="Y1046" s="683"/>
      <c r="Z1046" s="683"/>
      <c r="AA1046" s="683"/>
      <c r="AB1046" s="683"/>
      <c r="AC1046" s="683"/>
      <c r="AE1046" s="294" t="str">
        <f t="shared" si="85"/>
        <v/>
      </c>
      <c r="AF1046" s="294" t="str">
        <f t="shared" si="86"/>
        <v>×</v>
      </c>
      <c r="AG1046" s="284" t="e">
        <f>D1046&amp;I1046&amp;#REF!</f>
        <v>#REF!</v>
      </c>
      <c r="AH1046" s="285" t="e">
        <f>IF(#REF!="○", F1046, "")</f>
        <v>#REF!</v>
      </c>
    </row>
    <row r="1047" spans="1:34" ht="36.75" customHeight="1">
      <c r="A1047" s="286">
        <f t="shared" si="87"/>
        <v>1037</v>
      </c>
      <c r="B1047" s="287" t="str">
        <f>IF(基本情報入力シート!B1075="","",基本情報入力シート!B1075)</f>
        <v/>
      </c>
      <c r="C1047" s="288" t="str">
        <f>IF(基本情報入力シート!L1075="","",基本情報入力シート!L1075)</f>
        <v/>
      </c>
      <c r="D1047" s="288" t="str">
        <f>IF(基本情報入力シート!Q1075="","",基本情報入力シート!Q1075)</f>
        <v/>
      </c>
      <c r="E1047" s="288" t="str">
        <f>IF(基本情報入力シート!V1075="","",基本情報入力シート!V1075)</f>
        <v/>
      </c>
      <c r="F1047" s="288" t="str">
        <f>IF(基本情報入力シート!W1075="","",基本情報入力シート!W1075)</f>
        <v/>
      </c>
      <c r="G1047" s="288" t="str">
        <f>IF(基本情報入力シート!X1075="","",基本情報入力シート!X1075)</f>
        <v/>
      </c>
      <c r="H1047" s="427" t="str">
        <f>IF(基本情報入力シート!Z1075="","",基本情報入力シート!Z1075)</f>
        <v/>
      </c>
      <c r="I1047" s="428" t="str">
        <f>IF(基本情報入力シート!AC1075&lt;&gt;"", 基本情報入力シート!AC1075, "")</f>
        <v/>
      </c>
      <c r="J1047" s="429" t="str">
        <f>IF(基本情報入力シート!AA1075="","",基本情報入力シート!AA1075)</f>
        <v/>
      </c>
      <c r="K1047" s="56" t="str">
        <f>IF(基本情報入力シート!AB1075="","",基本情報入力シート!AB1075)</f>
        <v/>
      </c>
      <c r="L1047" s="430" t="str">
        <f>IF(G1047="","",VLOOKUP(G1047,【参考】数式用!$A$3:$C$46,3,FALSE))</f>
        <v/>
      </c>
      <c r="M1047" s="289" t="str">
        <f t="shared" si="83"/>
        <v/>
      </c>
      <c r="N1047" s="259"/>
      <c r="O1047" s="259"/>
      <c r="P1047" s="259"/>
      <c r="Q1047" s="213"/>
      <c r="R1047" s="58"/>
      <c r="S1047" s="683" t="str">
        <f t="shared" si="84"/>
        <v/>
      </c>
      <c r="T1047" s="683"/>
      <c r="U1047" s="683"/>
      <c r="V1047" s="683"/>
      <c r="W1047" s="683"/>
      <c r="X1047" s="683"/>
      <c r="Y1047" s="683"/>
      <c r="Z1047" s="683"/>
      <c r="AA1047" s="683"/>
      <c r="AB1047" s="683"/>
      <c r="AC1047" s="683"/>
      <c r="AE1047" s="294" t="str">
        <f t="shared" si="85"/>
        <v/>
      </c>
      <c r="AF1047" s="294" t="str">
        <f t="shared" si="86"/>
        <v>×</v>
      </c>
      <c r="AG1047" s="284" t="e">
        <f>D1047&amp;I1047&amp;#REF!</f>
        <v>#REF!</v>
      </c>
      <c r="AH1047" s="285" t="e">
        <f>IF(#REF!="○", F1047, "")</f>
        <v>#REF!</v>
      </c>
    </row>
    <row r="1048" spans="1:34" ht="36.75" customHeight="1">
      <c r="A1048" s="286">
        <f t="shared" si="87"/>
        <v>1038</v>
      </c>
      <c r="B1048" s="287" t="str">
        <f>IF(基本情報入力シート!B1076="","",基本情報入力シート!B1076)</f>
        <v/>
      </c>
      <c r="C1048" s="288" t="str">
        <f>IF(基本情報入力シート!L1076="","",基本情報入力シート!L1076)</f>
        <v/>
      </c>
      <c r="D1048" s="288" t="str">
        <f>IF(基本情報入力シート!Q1076="","",基本情報入力シート!Q1076)</f>
        <v/>
      </c>
      <c r="E1048" s="288" t="str">
        <f>IF(基本情報入力シート!V1076="","",基本情報入力シート!V1076)</f>
        <v/>
      </c>
      <c r="F1048" s="288" t="str">
        <f>IF(基本情報入力シート!W1076="","",基本情報入力シート!W1076)</f>
        <v/>
      </c>
      <c r="G1048" s="288" t="str">
        <f>IF(基本情報入力シート!X1076="","",基本情報入力シート!X1076)</f>
        <v/>
      </c>
      <c r="H1048" s="427" t="str">
        <f>IF(基本情報入力シート!Z1076="","",基本情報入力シート!Z1076)</f>
        <v/>
      </c>
      <c r="I1048" s="428" t="str">
        <f>IF(基本情報入力シート!AC1076&lt;&gt;"", 基本情報入力シート!AC1076, "")</f>
        <v/>
      </c>
      <c r="J1048" s="429" t="str">
        <f>IF(基本情報入力シート!AA1076="","",基本情報入力シート!AA1076)</f>
        <v/>
      </c>
      <c r="K1048" s="56" t="str">
        <f>IF(基本情報入力シート!AB1076="","",基本情報入力シート!AB1076)</f>
        <v/>
      </c>
      <c r="L1048" s="430" t="str">
        <f>IF(G1048="","",VLOOKUP(G1048,【参考】数式用!$A$3:$C$46,3,FALSE))</f>
        <v/>
      </c>
      <c r="M1048" s="289" t="str">
        <f t="shared" si="83"/>
        <v/>
      </c>
      <c r="N1048" s="259"/>
      <c r="O1048" s="259"/>
      <c r="P1048" s="259"/>
      <c r="Q1048" s="213"/>
      <c r="R1048" s="58"/>
      <c r="S1048" s="683" t="str">
        <f t="shared" si="84"/>
        <v/>
      </c>
      <c r="T1048" s="683"/>
      <c r="U1048" s="683"/>
      <c r="V1048" s="683"/>
      <c r="W1048" s="683"/>
      <c r="X1048" s="683"/>
      <c r="Y1048" s="683"/>
      <c r="Z1048" s="683"/>
      <c r="AA1048" s="683"/>
      <c r="AB1048" s="683"/>
      <c r="AC1048" s="683"/>
      <c r="AE1048" s="294" t="str">
        <f t="shared" si="85"/>
        <v/>
      </c>
      <c r="AF1048" s="294" t="str">
        <f t="shared" si="86"/>
        <v>×</v>
      </c>
      <c r="AG1048" s="284" t="e">
        <f>D1048&amp;I1048&amp;#REF!</f>
        <v>#REF!</v>
      </c>
      <c r="AH1048" s="285" t="e">
        <f>IF(#REF!="○", F1048, "")</f>
        <v>#REF!</v>
      </c>
    </row>
    <row r="1049" spans="1:34" ht="36.75" customHeight="1">
      <c r="A1049" s="286">
        <f t="shared" si="87"/>
        <v>1039</v>
      </c>
      <c r="B1049" s="287" t="str">
        <f>IF(基本情報入力シート!B1077="","",基本情報入力シート!B1077)</f>
        <v/>
      </c>
      <c r="C1049" s="288" t="str">
        <f>IF(基本情報入力シート!L1077="","",基本情報入力シート!L1077)</f>
        <v/>
      </c>
      <c r="D1049" s="288" t="str">
        <f>IF(基本情報入力シート!Q1077="","",基本情報入力シート!Q1077)</f>
        <v/>
      </c>
      <c r="E1049" s="288" t="str">
        <f>IF(基本情報入力シート!V1077="","",基本情報入力シート!V1077)</f>
        <v/>
      </c>
      <c r="F1049" s="288" t="str">
        <f>IF(基本情報入力シート!W1077="","",基本情報入力シート!W1077)</f>
        <v/>
      </c>
      <c r="G1049" s="288" t="str">
        <f>IF(基本情報入力シート!X1077="","",基本情報入力シート!X1077)</f>
        <v/>
      </c>
      <c r="H1049" s="427" t="str">
        <f>IF(基本情報入力シート!Z1077="","",基本情報入力シート!Z1077)</f>
        <v/>
      </c>
      <c r="I1049" s="428" t="str">
        <f>IF(基本情報入力シート!AC1077&lt;&gt;"", 基本情報入力シート!AC1077, "")</f>
        <v/>
      </c>
      <c r="J1049" s="429" t="str">
        <f>IF(基本情報入力シート!AA1077="","",基本情報入力シート!AA1077)</f>
        <v/>
      </c>
      <c r="K1049" s="56" t="str">
        <f>IF(基本情報入力シート!AB1077="","",基本情報入力シート!AB1077)</f>
        <v/>
      </c>
      <c r="L1049" s="430" t="str">
        <f>IF(G1049="","",VLOOKUP(G1049,【参考】数式用!$A$3:$C$46,3,FALSE))</f>
        <v/>
      </c>
      <c r="M1049" s="289" t="str">
        <f t="shared" si="83"/>
        <v/>
      </c>
      <c r="N1049" s="259"/>
      <c r="O1049" s="259"/>
      <c r="P1049" s="259"/>
      <c r="Q1049" s="213"/>
      <c r="R1049" s="58"/>
      <c r="S1049" s="683" t="str">
        <f t="shared" si="84"/>
        <v/>
      </c>
      <c r="T1049" s="683"/>
      <c r="U1049" s="683"/>
      <c r="V1049" s="683"/>
      <c r="W1049" s="683"/>
      <c r="X1049" s="683"/>
      <c r="Y1049" s="683"/>
      <c r="Z1049" s="683"/>
      <c r="AA1049" s="683"/>
      <c r="AB1049" s="683"/>
      <c r="AC1049" s="683"/>
      <c r="AE1049" s="294" t="str">
        <f t="shared" si="85"/>
        <v/>
      </c>
      <c r="AF1049" s="294" t="str">
        <f t="shared" si="86"/>
        <v>×</v>
      </c>
      <c r="AG1049" s="284" t="e">
        <f>D1049&amp;I1049&amp;#REF!</f>
        <v>#REF!</v>
      </c>
      <c r="AH1049" s="285" t="e">
        <f>IF(#REF!="○", F1049, "")</f>
        <v>#REF!</v>
      </c>
    </row>
    <row r="1050" spans="1:34" ht="36.75" customHeight="1">
      <c r="A1050" s="286">
        <f t="shared" si="87"/>
        <v>1040</v>
      </c>
      <c r="B1050" s="287" t="str">
        <f>IF(基本情報入力シート!B1078="","",基本情報入力シート!B1078)</f>
        <v/>
      </c>
      <c r="C1050" s="288" t="str">
        <f>IF(基本情報入力シート!L1078="","",基本情報入力シート!L1078)</f>
        <v/>
      </c>
      <c r="D1050" s="288" t="str">
        <f>IF(基本情報入力シート!Q1078="","",基本情報入力シート!Q1078)</f>
        <v/>
      </c>
      <c r="E1050" s="288" t="str">
        <f>IF(基本情報入力シート!V1078="","",基本情報入力シート!V1078)</f>
        <v/>
      </c>
      <c r="F1050" s="288" t="str">
        <f>IF(基本情報入力シート!W1078="","",基本情報入力シート!W1078)</f>
        <v/>
      </c>
      <c r="G1050" s="288" t="str">
        <f>IF(基本情報入力シート!X1078="","",基本情報入力シート!X1078)</f>
        <v/>
      </c>
      <c r="H1050" s="427" t="str">
        <f>IF(基本情報入力シート!Z1078="","",基本情報入力シート!Z1078)</f>
        <v/>
      </c>
      <c r="I1050" s="428" t="str">
        <f>IF(基本情報入力シート!AC1078&lt;&gt;"", 基本情報入力シート!AC1078, "")</f>
        <v/>
      </c>
      <c r="J1050" s="429" t="str">
        <f>IF(基本情報入力シート!AA1078="","",基本情報入力シート!AA1078)</f>
        <v/>
      </c>
      <c r="K1050" s="56" t="str">
        <f>IF(基本情報入力シート!AB1078="","",基本情報入力シート!AB1078)</f>
        <v/>
      </c>
      <c r="L1050" s="430" t="str">
        <f>IF(G1050="","",VLOOKUP(G1050,【参考】数式用!$A$3:$C$46,3,FALSE))</f>
        <v/>
      </c>
      <c r="M1050" s="289" t="str">
        <f t="shared" si="83"/>
        <v/>
      </c>
      <c r="N1050" s="259"/>
      <c r="O1050" s="259"/>
      <c r="P1050" s="259"/>
      <c r="Q1050" s="213"/>
      <c r="R1050" s="58"/>
      <c r="S1050" s="683" t="str">
        <f t="shared" si="84"/>
        <v/>
      </c>
      <c r="T1050" s="683"/>
      <c r="U1050" s="683"/>
      <c r="V1050" s="683"/>
      <c r="W1050" s="683"/>
      <c r="X1050" s="683"/>
      <c r="Y1050" s="683"/>
      <c r="Z1050" s="683"/>
      <c r="AA1050" s="683"/>
      <c r="AB1050" s="683"/>
      <c r="AC1050" s="683"/>
      <c r="AE1050" s="294" t="str">
        <f t="shared" si="85"/>
        <v/>
      </c>
      <c r="AF1050" s="294" t="str">
        <f t="shared" si="86"/>
        <v>×</v>
      </c>
      <c r="AG1050" s="284" t="e">
        <f>D1050&amp;I1050&amp;#REF!</f>
        <v>#REF!</v>
      </c>
      <c r="AH1050" s="285" t="e">
        <f>IF(#REF!="○", F1050, "")</f>
        <v>#REF!</v>
      </c>
    </row>
    <row r="1051" spans="1:34" ht="36.75" customHeight="1">
      <c r="A1051" s="286">
        <f t="shared" si="87"/>
        <v>1041</v>
      </c>
      <c r="B1051" s="287" t="str">
        <f>IF(基本情報入力シート!B1079="","",基本情報入力シート!B1079)</f>
        <v/>
      </c>
      <c r="C1051" s="288" t="str">
        <f>IF(基本情報入力シート!L1079="","",基本情報入力シート!L1079)</f>
        <v/>
      </c>
      <c r="D1051" s="288" t="str">
        <f>IF(基本情報入力シート!Q1079="","",基本情報入力シート!Q1079)</f>
        <v/>
      </c>
      <c r="E1051" s="288" t="str">
        <f>IF(基本情報入力シート!V1079="","",基本情報入力シート!V1079)</f>
        <v/>
      </c>
      <c r="F1051" s="288" t="str">
        <f>IF(基本情報入力シート!W1079="","",基本情報入力シート!W1079)</f>
        <v/>
      </c>
      <c r="G1051" s="288" t="str">
        <f>IF(基本情報入力シート!X1079="","",基本情報入力シート!X1079)</f>
        <v/>
      </c>
      <c r="H1051" s="427" t="str">
        <f>IF(基本情報入力シート!Z1079="","",基本情報入力シート!Z1079)</f>
        <v/>
      </c>
      <c r="I1051" s="428" t="str">
        <f>IF(基本情報入力シート!AC1079&lt;&gt;"", 基本情報入力シート!AC1079, "")</f>
        <v/>
      </c>
      <c r="J1051" s="429" t="str">
        <f>IF(基本情報入力シート!AA1079="","",基本情報入力シート!AA1079)</f>
        <v/>
      </c>
      <c r="K1051" s="56" t="str">
        <f>IF(基本情報入力シート!AB1079="","",基本情報入力シート!AB1079)</f>
        <v/>
      </c>
      <c r="L1051" s="430" t="str">
        <f>IF(G1051="","",VLOOKUP(G1051,【参考】数式用!$A$3:$C$46,3,FALSE))</f>
        <v/>
      </c>
      <c r="M1051" s="289" t="str">
        <f t="shared" si="83"/>
        <v/>
      </c>
      <c r="N1051" s="259"/>
      <c r="O1051" s="259"/>
      <c r="P1051" s="259"/>
      <c r="Q1051" s="213"/>
      <c r="R1051" s="58"/>
      <c r="S1051" s="683" t="str">
        <f t="shared" si="84"/>
        <v/>
      </c>
      <c r="T1051" s="683"/>
      <c r="U1051" s="683"/>
      <c r="V1051" s="683"/>
      <c r="W1051" s="683"/>
      <c r="X1051" s="683"/>
      <c r="Y1051" s="683"/>
      <c r="Z1051" s="683"/>
      <c r="AA1051" s="683"/>
      <c r="AB1051" s="683"/>
      <c r="AC1051" s="683"/>
      <c r="AE1051" s="294" t="str">
        <f t="shared" si="85"/>
        <v/>
      </c>
      <c r="AF1051" s="294" t="str">
        <f t="shared" si="86"/>
        <v>×</v>
      </c>
      <c r="AG1051" s="284" t="e">
        <f>D1051&amp;I1051&amp;#REF!</f>
        <v>#REF!</v>
      </c>
      <c r="AH1051" s="285" t="e">
        <f>IF(#REF!="○", F1051, "")</f>
        <v>#REF!</v>
      </c>
    </row>
    <row r="1052" spans="1:34" ht="36.75" customHeight="1">
      <c r="A1052" s="286">
        <f t="shared" si="87"/>
        <v>1042</v>
      </c>
      <c r="B1052" s="287" t="str">
        <f>IF(基本情報入力シート!B1080="","",基本情報入力シート!B1080)</f>
        <v/>
      </c>
      <c r="C1052" s="288" t="str">
        <f>IF(基本情報入力シート!L1080="","",基本情報入力シート!L1080)</f>
        <v/>
      </c>
      <c r="D1052" s="288" t="str">
        <f>IF(基本情報入力シート!Q1080="","",基本情報入力シート!Q1080)</f>
        <v/>
      </c>
      <c r="E1052" s="288" t="str">
        <f>IF(基本情報入力シート!V1080="","",基本情報入力シート!V1080)</f>
        <v/>
      </c>
      <c r="F1052" s="288" t="str">
        <f>IF(基本情報入力シート!W1080="","",基本情報入力シート!W1080)</f>
        <v/>
      </c>
      <c r="G1052" s="288" t="str">
        <f>IF(基本情報入力シート!X1080="","",基本情報入力シート!X1080)</f>
        <v/>
      </c>
      <c r="H1052" s="427" t="str">
        <f>IF(基本情報入力シート!Z1080="","",基本情報入力シート!Z1080)</f>
        <v/>
      </c>
      <c r="I1052" s="428" t="str">
        <f>IF(基本情報入力シート!AC1080&lt;&gt;"", 基本情報入力シート!AC1080, "")</f>
        <v/>
      </c>
      <c r="J1052" s="429" t="str">
        <f>IF(基本情報入力シート!AA1080="","",基本情報入力シート!AA1080)</f>
        <v/>
      </c>
      <c r="K1052" s="56" t="str">
        <f>IF(基本情報入力シート!AB1080="","",基本情報入力シート!AB1080)</f>
        <v/>
      </c>
      <c r="L1052" s="430" t="str">
        <f>IF(G1052="","",VLOOKUP(G1052,【参考】数式用!$A$3:$C$46,3,FALSE))</f>
        <v/>
      </c>
      <c r="M1052" s="289" t="str">
        <f t="shared" si="83"/>
        <v/>
      </c>
      <c r="N1052" s="259"/>
      <c r="O1052" s="259"/>
      <c r="P1052" s="259"/>
      <c r="Q1052" s="213"/>
      <c r="R1052" s="58"/>
      <c r="S1052" s="683" t="str">
        <f t="shared" si="84"/>
        <v/>
      </c>
      <c r="T1052" s="683"/>
      <c r="U1052" s="683"/>
      <c r="V1052" s="683"/>
      <c r="W1052" s="683"/>
      <c r="X1052" s="683"/>
      <c r="Y1052" s="683"/>
      <c r="Z1052" s="683"/>
      <c r="AA1052" s="683"/>
      <c r="AB1052" s="683"/>
      <c r="AC1052" s="683"/>
      <c r="AE1052" s="294" t="str">
        <f t="shared" si="85"/>
        <v/>
      </c>
      <c r="AF1052" s="294" t="str">
        <f t="shared" si="86"/>
        <v>×</v>
      </c>
      <c r="AG1052" s="284" t="e">
        <f>D1052&amp;I1052&amp;#REF!</f>
        <v>#REF!</v>
      </c>
      <c r="AH1052" s="285" t="e">
        <f>IF(#REF!="○", F1052, "")</f>
        <v>#REF!</v>
      </c>
    </row>
    <row r="1053" spans="1:34" ht="36.75" customHeight="1">
      <c r="A1053" s="286">
        <f t="shared" si="87"/>
        <v>1043</v>
      </c>
      <c r="B1053" s="287" t="str">
        <f>IF(基本情報入力シート!B1081="","",基本情報入力シート!B1081)</f>
        <v/>
      </c>
      <c r="C1053" s="288" t="str">
        <f>IF(基本情報入力シート!L1081="","",基本情報入力シート!L1081)</f>
        <v/>
      </c>
      <c r="D1053" s="288" t="str">
        <f>IF(基本情報入力シート!Q1081="","",基本情報入力シート!Q1081)</f>
        <v/>
      </c>
      <c r="E1053" s="288" t="str">
        <f>IF(基本情報入力シート!V1081="","",基本情報入力シート!V1081)</f>
        <v/>
      </c>
      <c r="F1053" s="288" t="str">
        <f>IF(基本情報入力シート!W1081="","",基本情報入力シート!W1081)</f>
        <v/>
      </c>
      <c r="G1053" s="288" t="str">
        <f>IF(基本情報入力シート!X1081="","",基本情報入力シート!X1081)</f>
        <v/>
      </c>
      <c r="H1053" s="427" t="str">
        <f>IF(基本情報入力シート!Z1081="","",基本情報入力シート!Z1081)</f>
        <v/>
      </c>
      <c r="I1053" s="428" t="str">
        <f>IF(基本情報入力シート!AC1081&lt;&gt;"", 基本情報入力シート!AC1081, "")</f>
        <v/>
      </c>
      <c r="J1053" s="429" t="str">
        <f>IF(基本情報入力シート!AA1081="","",基本情報入力シート!AA1081)</f>
        <v/>
      </c>
      <c r="K1053" s="56" t="str">
        <f>IF(基本情報入力シート!AB1081="","",基本情報入力シート!AB1081)</f>
        <v/>
      </c>
      <c r="L1053" s="430" t="str">
        <f>IF(G1053="","",VLOOKUP(G1053,【参考】数式用!$A$3:$C$46,3,FALSE))</f>
        <v/>
      </c>
      <c r="M1053" s="289" t="str">
        <f t="shared" si="83"/>
        <v/>
      </c>
      <c r="N1053" s="259"/>
      <c r="O1053" s="259"/>
      <c r="P1053" s="259"/>
      <c r="Q1053" s="213"/>
      <c r="R1053" s="58"/>
      <c r="S1053" s="683" t="str">
        <f t="shared" si="84"/>
        <v/>
      </c>
      <c r="T1053" s="683"/>
      <c r="U1053" s="683"/>
      <c r="V1053" s="683"/>
      <c r="W1053" s="683"/>
      <c r="X1053" s="683"/>
      <c r="Y1053" s="683"/>
      <c r="Z1053" s="683"/>
      <c r="AA1053" s="683"/>
      <c r="AB1053" s="683"/>
      <c r="AC1053" s="683"/>
      <c r="AE1053" s="294" t="str">
        <f t="shared" si="85"/>
        <v/>
      </c>
      <c r="AF1053" s="294" t="str">
        <f t="shared" si="86"/>
        <v>×</v>
      </c>
      <c r="AG1053" s="284" t="e">
        <f>D1053&amp;I1053&amp;#REF!</f>
        <v>#REF!</v>
      </c>
      <c r="AH1053" s="285" t="e">
        <f>IF(#REF!="○", F1053, "")</f>
        <v>#REF!</v>
      </c>
    </row>
    <row r="1054" spans="1:34" ht="36.75" customHeight="1">
      <c r="A1054" s="286">
        <f t="shared" si="87"/>
        <v>1044</v>
      </c>
      <c r="B1054" s="287" t="str">
        <f>IF(基本情報入力シート!B1082="","",基本情報入力シート!B1082)</f>
        <v/>
      </c>
      <c r="C1054" s="288" t="str">
        <f>IF(基本情報入力シート!L1082="","",基本情報入力シート!L1082)</f>
        <v/>
      </c>
      <c r="D1054" s="288" t="str">
        <f>IF(基本情報入力シート!Q1082="","",基本情報入力シート!Q1082)</f>
        <v/>
      </c>
      <c r="E1054" s="288" t="str">
        <f>IF(基本情報入力シート!V1082="","",基本情報入力シート!V1082)</f>
        <v/>
      </c>
      <c r="F1054" s="288" t="str">
        <f>IF(基本情報入力シート!W1082="","",基本情報入力シート!W1082)</f>
        <v/>
      </c>
      <c r="G1054" s="288" t="str">
        <f>IF(基本情報入力シート!X1082="","",基本情報入力シート!X1082)</f>
        <v/>
      </c>
      <c r="H1054" s="427" t="str">
        <f>IF(基本情報入力シート!Z1082="","",基本情報入力シート!Z1082)</f>
        <v/>
      </c>
      <c r="I1054" s="428" t="str">
        <f>IF(基本情報入力シート!AC1082&lt;&gt;"", 基本情報入力シート!AC1082, "")</f>
        <v/>
      </c>
      <c r="J1054" s="429" t="str">
        <f>IF(基本情報入力シート!AA1082="","",基本情報入力シート!AA1082)</f>
        <v/>
      </c>
      <c r="K1054" s="56" t="str">
        <f>IF(基本情報入力シート!AB1082="","",基本情報入力シート!AB1082)</f>
        <v/>
      </c>
      <c r="L1054" s="430" t="str">
        <f>IF(G1054="","",VLOOKUP(G1054,【参考】数式用!$A$3:$C$46,3,FALSE))</f>
        <v/>
      </c>
      <c r="M1054" s="289" t="str">
        <f t="shared" si="83"/>
        <v/>
      </c>
      <c r="N1054" s="259"/>
      <c r="O1054" s="259"/>
      <c r="P1054" s="259"/>
      <c r="Q1054" s="213"/>
      <c r="R1054" s="58"/>
      <c r="S1054" s="683" t="str">
        <f t="shared" si="84"/>
        <v/>
      </c>
      <c r="T1054" s="683"/>
      <c r="U1054" s="683"/>
      <c r="V1054" s="683"/>
      <c r="W1054" s="683"/>
      <c r="X1054" s="683"/>
      <c r="Y1054" s="683"/>
      <c r="Z1054" s="683"/>
      <c r="AA1054" s="683"/>
      <c r="AB1054" s="683"/>
      <c r="AC1054" s="683"/>
      <c r="AE1054" s="294" t="str">
        <f t="shared" si="85"/>
        <v/>
      </c>
      <c r="AF1054" s="294" t="str">
        <f t="shared" si="86"/>
        <v>×</v>
      </c>
      <c r="AG1054" s="284" t="e">
        <f>D1054&amp;I1054&amp;#REF!</f>
        <v>#REF!</v>
      </c>
      <c r="AH1054" s="285" t="e">
        <f>IF(#REF!="○", F1054, "")</f>
        <v>#REF!</v>
      </c>
    </row>
    <row r="1055" spans="1:34" ht="36.75" customHeight="1">
      <c r="A1055" s="286">
        <f t="shared" si="87"/>
        <v>1045</v>
      </c>
      <c r="B1055" s="287" t="str">
        <f>IF(基本情報入力シート!B1083="","",基本情報入力シート!B1083)</f>
        <v/>
      </c>
      <c r="C1055" s="288" t="str">
        <f>IF(基本情報入力シート!L1083="","",基本情報入力シート!L1083)</f>
        <v/>
      </c>
      <c r="D1055" s="288" t="str">
        <f>IF(基本情報入力シート!Q1083="","",基本情報入力シート!Q1083)</f>
        <v/>
      </c>
      <c r="E1055" s="288" t="str">
        <f>IF(基本情報入力シート!V1083="","",基本情報入力シート!V1083)</f>
        <v/>
      </c>
      <c r="F1055" s="288" t="str">
        <f>IF(基本情報入力シート!W1083="","",基本情報入力シート!W1083)</f>
        <v/>
      </c>
      <c r="G1055" s="288" t="str">
        <f>IF(基本情報入力シート!X1083="","",基本情報入力シート!X1083)</f>
        <v/>
      </c>
      <c r="H1055" s="427" t="str">
        <f>IF(基本情報入力シート!Z1083="","",基本情報入力シート!Z1083)</f>
        <v/>
      </c>
      <c r="I1055" s="428" t="str">
        <f>IF(基本情報入力シート!AC1083&lt;&gt;"", 基本情報入力シート!AC1083, "")</f>
        <v/>
      </c>
      <c r="J1055" s="429" t="str">
        <f>IF(基本情報入力シート!AA1083="","",基本情報入力シート!AA1083)</f>
        <v/>
      </c>
      <c r="K1055" s="56" t="str">
        <f>IF(基本情報入力シート!AB1083="","",基本情報入力シート!AB1083)</f>
        <v/>
      </c>
      <c r="L1055" s="430" t="str">
        <f>IF(G1055="","",VLOOKUP(G1055,【参考】数式用!$A$3:$C$46,3,FALSE))</f>
        <v/>
      </c>
      <c r="M1055" s="289" t="str">
        <f t="shared" si="83"/>
        <v/>
      </c>
      <c r="N1055" s="259"/>
      <c r="O1055" s="259"/>
      <c r="P1055" s="259"/>
      <c r="Q1055" s="213"/>
      <c r="R1055" s="58"/>
      <c r="S1055" s="683" t="str">
        <f t="shared" si="84"/>
        <v/>
      </c>
      <c r="T1055" s="683"/>
      <c r="U1055" s="683"/>
      <c r="V1055" s="683"/>
      <c r="W1055" s="683"/>
      <c r="X1055" s="683"/>
      <c r="Y1055" s="683"/>
      <c r="Z1055" s="683"/>
      <c r="AA1055" s="683"/>
      <c r="AB1055" s="683"/>
      <c r="AC1055" s="683"/>
      <c r="AE1055" s="294" t="str">
        <f t="shared" si="85"/>
        <v/>
      </c>
      <c r="AF1055" s="294" t="str">
        <f t="shared" si="86"/>
        <v>×</v>
      </c>
      <c r="AG1055" s="284" t="e">
        <f>D1055&amp;I1055&amp;#REF!</f>
        <v>#REF!</v>
      </c>
      <c r="AH1055" s="285" t="e">
        <f>IF(#REF!="○", F1055, "")</f>
        <v>#REF!</v>
      </c>
    </row>
    <row r="1056" spans="1:34" ht="36.75" customHeight="1">
      <c r="A1056" s="286">
        <f t="shared" si="87"/>
        <v>1046</v>
      </c>
      <c r="B1056" s="287" t="str">
        <f>IF(基本情報入力シート!B1084="","",基本情報入力シート!B1084)</f>
        <v/>
      </c>
      <c r="C1056" s="288" t="str">
        <f>IF(基本情報入力シート!L1084="","",基本情報入力シート!L1084)</f>
        <v/>
      </c>
      <c r="D1056" s="288" t="str">
        <f>IF(基本情報入力シート!Q1084="","",基本情報入力シート!Q1084)</f>
        <v/>
      </c>
      <c r="E1056" s="288" t="str">
        <f>IF(基本情報入力シート!V1084="","",基本情報入力シート!V1084)</f>
        <v/>
      </c>
      <c r="F1056" s="288" t="str">
        <f>IF(基本情報入力シート!W1084="","",基本情報入力シート!W1084)</f>
        <v/>
      </c>
      <c r="G1056" s="288" t="str">
        <f>IF(基本情報入力シート!X1084="","",基本情報入力シート!X1084)</f>
        <v/>
      </c>
      <c r="H1056" s="427" t="str">
        <f>IF(基本情報入力シート!Z1084="","",基本情報入力シート!Z1084)</f>
        <v/>
      </c>
      <c r="I1056" s="428" t="str">
        <f>IF(基本情報入力シート!AC1084&lt;&gt;"", 基本情報入力シート!AC1084, "")</f>
        <v/>
      </c>
      <c r="J1056" s="429" t="str">
        <f>IF(基本情報入力シート!AA1084="","",基本情報入力シート!AA1084)</f>
        <v/>
      </c>
      <c r="K1056" s="56" t="str">
        <f>IF(基本情報入力シート!AB1084="","",基本情報入力シート!AB1084)</f>
        <v/>
      </c>
      <c r="L1056" s="430" t="str">
        <f>IF(G1056="","",VLOOKUP(G1056,【参考】数式用!$A$3:$C$46,3,FALSE))</f>
        <v/>
      </c>
      <c r="M1056" s="289" t="str">
        <f t="shared" si="83"/>
        <v/>
      </c>
      <c r="N1056" s="259"/>
      <c r="O1056" s="259"/>
      <c r="P1056" s="259"/>
      <c r="Q1056" s="213"/>
      <c r="R1056" s="58"/>
      <c r="S1056" s="683" t="str">
        <f t="shared" si="84"/>
        <v/>
      </c>
      <c r="T1056" s="683"/>
      <c r="U1056" s="683"/>
      <c r="V1056" s="683"/>
      <c r="W1056" s="683"/>
      <c r="X1056" s="683"/>
      <c r="Y1056" s="683"/>
      <c r="Z1056" s="683"/>
      <c r="AA1056" s="683"/>
      <c r="AB1056" s="683"/>
      <c r="AC1056" s="683"/>
      <c r="AE1056" s="294" t="str">
        <f t="shared" si="85"/>
        <v/>
      </c>
      <c r="AF1056" s="294" t="str">
        <f t="shared" si="86"/>
        <v>×</v>
      </c>
      <c r="AG1056" s="284" t="e">
        <f>D1056&amp;I1056&amp;#REF!</f>
        <v>#REF!</v>
      </c>
      <c r="AH1056" s="285" t="e">
        <f>IF(#REF!="○", F1056, "")</f>
        <v>#REF!</v>
      </c>
    </row>
    <row r="1057" spans="1:34" ht="36.75" customHeight="1">
      <c r="A1057" s="286">
        <f t="shared" si="87"/>
        <v>1047</v>
      </c>
      <c r="B1057" s="287" t="str">
        <f>IF(基本情報入力シート!B1085="","",基本情報入力シート!B1085)</f>
        <v/>
      </c>
      <c r="C1057" s="288" t="str">
        <f>IF(基本情報入力シート!L1085="","",基本情報入力シート!L1085)</f>
        <v/>
      </c>
      <c r="D1057" s="288" t="str">
        <f>IF(基本情報入力シート!Q1085="","",基本情報入力シート!Q1085)</f>
        <v/>
      </c>
      <c r="E1057" s="288" t="str">
        <f>IF(基本情報入力シート!V1085="","",基本情報入力シート!V1085)</f>
        <v/>
      </c>
      <c r="F1057" s="288" t="str">
        <f>IF(基本情報入力シート!W1085="","",基本情報入力シート!W1085)</f>
        <v/>
      </c>
      <c r="G1057" s="288" t="str">
        <f>IF(基本情報入力シート!X1085="","",基本情報入力シート!X1085)</f>
        <v/>
      </c>
      <c r="H1057" s="427" t="str">
        <f>IF(基本情報入力シート!Z1085="","",基本情報入力シート!Z1085)</f>
        <v/>
      </c>
      <c r="I1057" s="428" t="str">
        <f>IF(基本情報入力シート!AC1085&lt;&gt;"", 基本情報入力シート!AC1085, "")</f>
        <v/>
      </c>
      <c r="J1057" s="429" t="str">
        <f>IF(基本情報入力シート!AA1085="","",基本情報入力シート!AA1085)</f>
        <v/>
      </c>
      <c r="K1057" s="56" t="str">
        <f>IF(基本情報入力シート!AB1085="","",基本情報入力シート!AB1085)</f>
        <v/>
      </c>
      <c r="L1057" s="430" t="str">
        <f>IF(G1057="","",VLOOKUP(G1057,【参考】数式用!$A$3:$C$46,3,FALSE))</f>
        <v/>
      </c>
      <c r="M1057" s="289" t="str">
        <f t="shared" si="83"/>
        <v/>
      </c>
      <c r="N1057" s="259"/>
      <c r="O1057" s="259"/>
      <c r="P1057" s="259"/>
      <c r="Q1057" s="213"/>
      <c r="R1057" s="58"/>
      <c r="S1057" s="683" t="str">
        <f t="shared" si="84"/>
        <v/>
      </c>
      <c r="T1057" s="683"/>
      <c r="U1057" s="683"/>
      <c r="V1057" s="683"/>
      <c r="W1057" s="683"/>
      <c r="X1057" s="683"/>
      <c r="Y1057" s="683"/>
      <c r="Z1057" s="683"/>
      <c r="AA1057" s="683"/>
      <c r="AB1057" s="683"/>
      <c r="AC1057" s="683"/>
      <c r="AE1057" s="294" t="str">
        <f t="shared" si="85"/>
        <v/>
      </c>
      <c r="AF1057" s="294" t="str">
        <f t="shared" si="86"/>
        <v>×</v>
      </c>
      <c r="AG1057" s="284" t="e">
        <f>D1057&amp;I1057&amp;#REF!</f>
        <v>#REF!</v>
      </c>
      <c r="AH1057" s="285" t="e">
        <f>IF(#REF!="○", F1057, "")</f>
        <v>#REF!</v>
      </c>
    </row>
    <row r="1058" spans="1:34" ht="36.75" customHeight="1">
      <c r="A1058" s="286">
        <f t="shared" si="87"/>
        <v>1048</v>
      </c>
      <c r="B1058" s="287" t="str">
        <f>IF(基本情報入力シート!B1086="","",基本情報入力シート!B1086)</f>
        <v/>
      </c>
      <c r="C1058" s="288" t="str">
        <f>IF(基本情報入力シート!L1086="","",基本情報入力シート!L1086)</f>
        <v/>
      </c>
      <c r="D1058" s="288" t="str">
        <f>IF(基本情報入力シート!Q1086="","",基本情報入力シート!Q1086)</f>
        <v/>
      </c>
      <c r="E1058" s="288" t="str">
        <f>IF(基本情報入力シート!V1086="","",基本情報入力シート!V1086)</f>
        <v/>
      </c>
      <c r="F1058" s="288" t="str">
        <f>IF(基本情報入力シート!W1086="","",基本情報入力シート!W1086)</f>
        <v/>
      </c>
      <c r="G1058" s="288" t="str">
        <f>IF(基本情報入力シート!X1086="","",基本情報入力シート!X1086)</f>
        <v/>
      </c>
      <c r="H1058" s="427" t="str">
        <f>IF(基本情報入力シート!Z1086="","",基本情報入力シート!Z1086)</f>
        <v/>
      </c>
      <c r="I1058" s="428" t="str">
        <f>IF(基本情報入力シート!AC1086&lt;&gt;"", 基本情報入力シート!AC1086, "")</f>
        <v/>
      </c>
      <c r="J1058" s="429" t="str">
        <f>IF(基本情報入力シート!AA1086="","",基本情報入力シート!AA1086)</f>
        <v/>
      </c>
      <c r="K1058" s="56" t="str">
        <f>IF(基本情報入力シート!AB1086="","",基本情報入力シート!AB1086)</f>
        <v/>
      </c>
      <c r="L1058" s="430" t="str">
        <f>IF(G1058="","",VLOOKUP(G1058,【参考】数式用!$A$3:$C$46,3,FALSE))</f>
        <v/>
      </c>
      <c r="M1058" s="289" t="str">
        <f t="shared" si="83"/>
        <v/>
      </c>
      <c r="N1058" s="259"/>
      <c r="O1058" s="259"/>
      <c r="P1058" s="259"/>
      <c r="Q1058" s="213"/>
      <c r="R1058" s="58"/>
      <c r="S1058" s="683" t="str">
        <f t="shared" si="84"/>
        <v/>
      </c>
      <c r="T1058" s="683"/>
      <c r="U1058" s="683"/>
      <c r="V1058" s="683"/>
      <c r="W1058" s="683"/>
      <c r="X1058" s="683"/>
      <c r="Y1058" s="683"/>
      <c r="Z1058" s="683"/>
      <c r="AA1058" s="683"/>
      <c r="AB1058" s="683"/>
      <c r="AC1058" s="683"/>
      <c r="AE1058" s="294" t="str">
        <f t="shared" si="85"/>
        <v/>
      </c>
      <c r="AF1058" s="294" t="str">
        <f t="shared" si="86"/>
        <v>×</v>
      </c>
      <c r="AG1058" s="284" t="e">
        <f>D1058&amp;I1058&amp;#REF!</f>
        <v>#REF!</v>
      </c>
      <c r="AH1058" s="285" t="e">
        <f>IF(#REF!="○", F1058, "")</f>
        <v>#REF!</v>
      </c>
    </row>
    <row r="1059" spans="1:34" ht="36.75" customHeight="1">
      <c r="A1059" s="286">
        <f t="shared" si="87"/>
        <v>1049</v>
      </c>
      <c r="B1059" s="287" t="str">
        <f>IF(基本情報入力シート!B1087="","",基本情報入力シート!B1087)</f>
        <v/>
      </c>
      <c r="C1059" s="288" t="str">
        <f>IF(基本情報入力シート!L1087="","",基本情報入力シート!L1087)</f>
        <v/>
      </c>
      <c r="D1059" s="288" t="str">
        <f>IF(基本情報入力シート!Q1087="","",基本情報入力シート!Q1087)</f>
        <v/>
      </c>
      <c r="E1059" s="288" t="str">
        <f>IF(基本情報入力シート!V1087="","",基本情報入力シート!V1087)</f>
        <v/>
      </c>
      <c r="F1059" s="288" t="str">
        <f>IF(基本情報入力シート!W1087="","",基本情報入力シート!W1087)</f>
        <v/>
      </c>
      <c r="G1059" s="288" t="str">
        <f>IF(基本情報入力シート!X1087="","",基本情報入力シート!X1087)</f>
        <v/>
      </c>
      <c r="H1059" s="427" t="str">
        <f>IF(基本情報入力シート!Z1087="","",基本情報入力シート!Z1087)</f>
        <v/>
      </c>
      <c r="I1059" s="428" t="str">
        <f>IF(基本情報入力シート!AC1087&lt;&gt;"", 基本情報入力シート!AC1087, "")</f>
        <v/>
      </c>
      <c r="J1059" s="429" t="str">
        <f>IF(基本情報入力シート!AA1087="","",基本情報入力シート!AA1087)</f>
        <v/>
      </c>
      <c r="K1059" s="56" t="str">
        <f>IF(基本情報入力シート!AB1087="","",基本情報入力シート!AB1087)</f>
        <v/>
      </c>
      <c r="L1059" s="430" t="str">
        <f>IF(G1059="","",VLOOKUP(G1059,【参考】数式用!$A$3:$C$46,3,FALSE))</f>
        <v/>
      </c>
      <c r="M1059" s="289" t="str">
        <f t="shared" si="83"/>
        <v/>
      </c>
      <c r="N1059" s="259"/>
      <c r="O1059" s="259"/>
      <c r="P1059" s="259"/>
      <c r="Q1059" s="213"/>
      <c r="R1059" s="58"/>
      <c r="S1059" s="683" t="str">
        <f t="shared" si="84"/>
        <v/>
      </c>
      <c r="T1059" s="683"/>
      <c r="U1059" s="683"/>
      <c r="V1059" s="683"/>
      <c r="W1059" s="683"/>
      <c r="X1059" s="683"/>
      <c r="Y1059" s="683"/>
      <c r="Z1059" s="683"/>
      <c r="AA1059" s="683"/>
      <c r="AB1059" s="683"/>
      <c r="AC1059" s="683"/>
      <c r="AE1059" s="294" t="str">
        <f t="shared" si="85"/>
        <v/>
      </c>
      <c r="AF1059" s="294" t="str">
        <f t="shared" si="86"/>
        <v>×</v>
      </c>
      <c r="AG1059" s="284" t="e">
        <f>D1059&amp;I1059&amp;#REF!</f>
        <v>#REF!</v>
      </c>
      <c r="AH1059" s="285" t="e">
        <f>IF(#REF!="○", F1059, "")</f>
        <v>#REF!</v>
      </c>
    </row>
    <row r="1060" spans="1:34" ht="36.75" customHeight="1">
      <c r="A1060" s="286">
        <f t="shared" si="87"/>
        <v>1050</v>
      </c>
      <c r="B1060" s="287" t="str">
        <f>IF(基本情報入力シート!B1088="","",基本情報入力シート!B1088)</f>
        <v/>
      </c>
      <c r="C1060" s="288" t="str">
        <f>IF(基本情報入力シート!L1088="","",基本情報入力シート!L1088)</f>
        <v/>
      </c>
      <c r="D1060" s="288" t="str">
        <f>IF(基本情報入力シート!Q1088="","",基本情報入力シート!Q1088)</f>
        <v/>
      </c>
      <c r="E1060" s="288" t="str">
        <f>IF(基本情報入力シート!V1088="","",基本情報入力シート!V1088)</f>
        <v/>
      </c>
      <c r="F1060" s="288" t="str">
        <f>IF(基本情報入力シート!W1088="","",基本情報入力シート!W1088)</f>
        <v/>
      </c>
      <c r="G1060" s="288" t="str">
        <f>IF(基本情報入力シート!X1088="","",基本情報入力シート!X1088)</f>
        <v/>
      </c>
      <c r="H1060" s="427" t="str">
        <f>IF(基本情報入力シート!Z1088="","",基本情報入力シート!Z1088)</f>
        <v/>
      </c>
      <c r="I1060" s="428" t="str">
        <f>IF(基本情報入力シート!AC1088&lt;&gt;"", 基本情報入力シート!AC1088, "")</f>
        <v/>
      </c>
      <c r="J1060" s="429" t="str">
        <f>IF(基本情報入力シート!AA1088="","",基本情報入力シート!AA1088)</f>
        <v/>
      </c>
      <c r="K1060" s="56" t="str">
        <f>IF(基本情報入力シート!AB1088="","",基本情報入力シート!AB1088)</f>
        <v/>
      </c>
      <c r="L1060" s="430" t="str">
        <f>IF(G1060="","",VLOOKUP(G1060,【参考】数式用!$A$3:$C$46,3,FALSE))</f>
        <v/>
      </c>
      <c r="M1060" s="289" t="str">
        <f t="shared" si="83"/>
        <v/>
      </c>
      <c r="N1060" s="259"/>
      <c r="O1060" s="259"/>
      <c r="P1060" s="259"/>
      <c r="Q1060" s="213"/>
      <c r="R1060" s="58"/>
      <c r="S1060" s="683" t="str">
        <f t="shared" si="84"/>
        <v/>
      </c>
      <c r="T1060" s="683"/>
      <c r="U1060" s="683"/>
      <c r="V1060" s="683"/>
      <c r="W1060" s="683"/>
      <c r="X1060" s="683"/>
      <c r="Y1060" s="683"/>
      <c r="Z1060" s="683"/>
      <c r="AA1060" s="683"/>
      <c r="AB1060" s="683"/>
      <c r="AC1060" s="683"/>
      <c r="AE1060" s="294" t="str">
        <f t="shared" si="85"/>
        <v/>
      </c>
      <c r="AF1060" s="294" t="str">
        <f t="shared" si="86"/>
        <v>×</v>
      </c>
      <c r="AG1060" s="284" t="e">
        <f>D1060&amp;I1060&amp;#REF!</f>
        <v>#REF!</v>
      </c>
      <c r="AH1060" s="285" t="e">
        <f>IF(#REF!="○", F1060, "")</f>
        <v>#REF!</v>
      </c>
    </row>
    <row r="1061" spans="1:34" ht="36.75" customHeight="1">
      <c r="A1061" s="286">
        <f t="shared" si="87"/>
        <v>1051</v>
      </c>
      <c r="B1061" s="287" t="str">
        <f>IF(基本情報入力シート!B1089="","",基本情報入力シート!B1089)</f>
        <v/>
      </c>
      <c r="C1061" s="288" t="str">
        <f>IF(基本情報入力シート!L1089="","",基本情報入力シート!L1089)</f>
        <v/>
      </c>
      <c r="D1061" s="288" t="str">
        <f>IF(基本情報入力シート!Q1089="","",基本情報入力シート!Q1089)</f>
        <v/>
      </c>
      <c r="E1061" s="288" t="str">
        <f>IF(基本情報入力シート!V1089="","",基本情報入力シート!V1089)</f>
        <v/>
      </c>
      <c r="F1061" s="288" t="str">
        <f>IF(基本情報入力シート!W1089="","",基本情報入力シート!W1089)</f>
        <v/>
      </c>
      <c r="G1061" s="288" t="str">
        <f>IF(基本情報入力シート!X1089="","",基本情報入力シート!X1089)</f>
        <v/>
      </c>
      <c r="H1061" s="427" t="str">
        <f>IF(基本情報入力シート!Z1089="","",基本情報入力シート!Z1089)</f>
        <v/>
      </c>
      <c r="I1061" s="428" t="str">
        <f>IF(基本情報入力シート!AC1089&lt;&gt;"", 基本情報入力シート!AC1089, "")</f>
        <v/>
      </c>
      <c r="J1061" s="429" t="str">
        <f>IF(基本情報入力シート!AA1089="","",基本情報入力シート!AA1089)</f>
        <v/>
      </c>
      <c r="K1061" s="56" t="str">
        <f>IF(基本情報入力シート!AB1089="","",基本情報入力シート!AB1089)</f>
        <v/>
      </c>
      <c r="L1061" s="430" t="str">
        <f>IF(G1061="","",VLOOKUP(G1061,【参考】数式用!$A$3:$C$46,3,FALSE))</f>
        <v/>
      </c>
      <c r="M1061" s="289" t="str">
        <f t="shared" si="83"/>
        <v/>
      </c>
      <c r="N1061" s="259"/>
      <c r="O1061" s="259"/>
      <c r="P1061" s="259"/>
      <c r="Q1061" s="213"/>
      <c r="R1061" s="58"/>
      <c r="S1061" s="683" t="str">
        <f t="shared" si="84"/>
        <v/>
      </c>
      <c r="T1061" s="683"/>
      <c r="U1061" s="683"/>
      <c r="V1061" s="683"/>
      <c r="W1061" s="683"/>
      <c r="X1061" s="683"/>
      <c r="Y1061" s="683"/>
      <c r="Z1061" s="683"/>
      <c r="AA1061" s="683"/>
      <c r="AB1061" s="683"/>
      <c r="AC1061" s="683"/>
      <c r="AE1061" s="294" t="str">
        <f t="shared" si="85"/>
        <v/>
      </c>
      <c r="AF1061" s="294" t="str">
        <f t="shared" si="86"/>
        <v>×</v>
      </c>
      <c r="AG1061" s="284" t="e">
        <f>D1061&amp;I1061&amp;#REF!</f>
        <v>#REF!</v>
      </c>
      <c r="AH1061" s="285" t="e">
        <f>IF(#REF!="○", F1061, "")</f>
        <v>#REF!</v>
      </c>
    </row>
    <row r="1062" spans="1:34" ht="36.75" customHeight="1">
      <c r="A1062" s="286">
        <f t="shared" si="87"/>
        <v>1052</v>
      </c>
      <c r="B1062" s="287" t="str">
        <f>IF(基本情報入力シート!B1090="","",基本情報入力シート!B1090)</f>
        <v/>
      </c>
      <c r="C1062" s="288" t="str">
        <f>IF(基本情報入力シート!L1090="","",基本情報入力シート!L1090)</f>
        <v/>
      </c>
      <c r="D1062" s="288" t="str">
        <f>IF(基本情報入力シート!Q1090="","",基本情報入力シート!Q1090)</f>
        <v/>
      </c>
      <c r="E1062" s="288" t="str">
        <f>IF(基本情報入力シート!V1090="","",基本情報入力シート!V1090)</f>
        <v/>
      </c>
      <c r="F1062" s="288" t="str">
        <f>IF(基本情報入力シート!W1090="","",基本情報入力シート!W1090)</f>
        <v/>
      </c>
      <c r="G1062" s="288" t="str">
        <f>IF(基本情報入力シート!X1090="","",基本情報入力シート!X1090)</f>
        <v/>
      </c>
      <c r="H1062" s="427" t="str">
        <f>IF(基本情報入力シート!Z1090="","",基本情報入力シート!Z1090)</f>
        <v/>
      </c>
      <c r="I1062" s="428" t="str">
        <f>IF(基本情報入力シート!AC1090&lt;&gt;"", 基本情報入力シート!AC1090, "")</f>
        <v/>
      </c>
      <c r="J1062" s="429" t="str">
        <f>IF(基本情報入力シート!AA1090="","",基本情報入力シート!AA1090)</f>
        <v/>
      </c>
      <c r="K1062" s="56" t="str">
        <f>IF(基本情報入力シート!AB1090="","",基本情報入力シート!AB1090)</f>
        <v/>
      </c>
      <c r="L1062" s="430" t="str">
        <f>IF(G1062="","",VLOOKUP(G1062,【参考】数式用!$A$3:$C$46,3,FALSE))</f>
        <v/>
      </c>
      <c r="M1062" s="289" t="str">
        <f t="shared" si="83"/>
        <v/>
      </c>
      <c r="N1062" s="259"/>
      <c r="O1062" s="259"/>
      <c r="P1062" s="259"/>
      <c r="Q1062" s="213"/>
      <c r="R1062" s="58"/>
      <c r="S1062" s="683" t="str">
        <f t="shared" si="84"/>
        <v/>
      </c>
      <c r="T1062" s="683"/>
      <c r="U1062" s="683"/>
      <c r="V1062" s="683"/>
      <c r="W1062" s="683"/>
      <c r="X1062" s="683"/>
      <c r="Y1062" s="683"/>
      <c r="Z1062" s="683"/>
      <c r="AA1062" s="683"/>
      <c r="AB1062" s="683"/>
      <c r="AC1062" s="683"/>
      <c r="AE1062" s="294" t="str">
        <f t="shared" si="85"/>
        <v/>
      </c>
      <c r="AF1062" s="294" t="str">
        <f t="shared" si="86"/>
        <v>×</v>
      </c>
      <c r="AG1062" s="284" t="e">
        <f>D1062&amp;I1062&amp;#REF!</f>
        <v>#REF!</v>
      </c>
      <c r="AH1062" s="285" t="e">
        <f>IF(#REF!="○", F1062, "")</f>
        <v>#REF!</v>
      </c>
    </row>
    <row r="1063" spans="1:34" ht="36.75" customHeight="1">
      <c r="A1063" s="286">
        <f t="shared" si="87"/>
        <v>1053</v>
      </c>
      <c r="B1063" s="287" t="str">
        <f>IF(基本情報入力シート!B1091="","",基本情報入力シート!B1091)</f>
        <v/>
      </c>
      <c r="C1063" s="288" t="str">
        <f>IF(基本情報入力シート!L1091="","",基本情報入力シート!L1091)</f>
        <v/>
      </c>
      <c r="D1063" s="288" t="str">
        <f>IF(基本情報入力シート!Q1091="","",基本情報入力シート!Q1091)</f>
        <v/>
      </c>
      <c r="E1063" s="288" t="str">
        <f>IF(基本情報入力シート!V1091="","",基本情報入力シート!V1091)</f>
        <v/>
      </c>
      <c r="F1063" s="288" t="str">
        <f>IF(基本情報入力シート!W1091="","",基本情報入力シート!W1091)</f>
        <v/>
      </c>
      <c r="G1063" s="288" t="str">
        <f>IF(基本情報入力シート!X1091="","",基本情報入力シート!X1091)</f>
        <v/>
      </c>
      <c r="H1063" s="427" t="str">
        <f>IF(基本情報入力シート!Z1091="","",基本情報入力シート!Z1091)</f>
        <v/>
      </c>
      <c r="I1063" s="428" t="str">
        <f>IF(基本情報入力シート!AC1091&lt;&gt;"", 基本情報入力シート!AC1091, "")</f>
        <v/>
      </c>
      <c r="J1063" s="429" t="str">
        <f>IF(基本情報入力シート!AA1091="","",基本情報入力シート!AA1091)</f>
        <v/>
      </c>
      <c r="K1063" s="56" t="str">
        <f>IF(基本情報入力シート!AB1091="","",基本情報入力シート!AB1091)</f>
        <v/>
      </c>
      <c r="L1063" s="430" t="str">
        <f>IF(G1063="","",VLOOKUP(G1063,【参考】数式用!$A$3:$C$46,3,FALSE))</f>
        <v/>
      </c>
      <c r="M1063" s="289" t="str">
        <f t="shared" si="83"/>
        <v/>
      </c>
      <c r="N1063" s="259"/>
      <c r="O1063" s="259"/>
      <c r="P1063" s="259"/>
      <c r="Q1063" s="213"/>
      <c r="R1063" s="58"/>
      <c r="S1063" s="683" t="str">
        <f t="shared" si="84"/>
        <v/>
      </c>
      <c r="T1063" s="683"/>
      <c r="U1063" s="683"/>
      <c r="V1063" s="683"/>
      <c r="W1063" s="683"/>
      <c r="X1063" s="683"/>
      <c r="Y1063" s="683"/>
      <c r="Z1063" s="683"/>
      <c r="AA1063" s="683"/>
      <c r="AB1063" s="683"/>
      <c r="AC1063" s="683"/>
      <c r="AE1063" s="294" t="str">
        <f t="shared" si="85"/>
        <v/>
      </c>
      <c r="AF1063" s="294" t="str">
        <f t="shared" si="86"/>
        <v>×</v>
      </c>
      <c r="AG1063" s="284" t="e">
        <f>D1063&amp;I1063&amp;#REF!</f>
        <v>#REF!</v>
      </c>
      <c r="AH1063" s="285" t="e">
        <f>IF(#REF!="○", F1063, "")</f>
        <v>#REF!</v>
      </c>
    </row>
    <row r="1064" spans="1:34" ht="36.75" customHeight="1">
      <c r="A1064" s="286">
        <f t="shared" si="87"/>
        <v>1054</v>
      </c>
      <c r="B1064" s="287" t="str">
        <f>IF(基本情報入力シート!B1092="","",基本情報入力シート!B1092)</f>
        <v/>
      </c>
      <c r="C1064" s="288" t="str">
        <f>IF(基本情報入力シート!L1092="","",基本情報入力シート!L1092)</f>
        <v/>
      </c>
      <c r="D1064" s="288" t="str">
        <f>IF(基本情報入力シート!Q1092="","",基本情報入力シート!Q1092)</f>
        <v/>
      </c>
      <c r="E1064" s="288" t="str">
        <f>IF(基本情報入力シート!V1092="","",基本情報入力シート!V1092)</f>
        <v/>
      </c>
      <c r="F1064" s="288" t="str">
        <f>IF(基本情報入力シート!W1092="","",基本情報入力シート!W1092)</f>
        <v/>
      </c>
      <c r="G1064" s="288" t="str">
        <f>IF(基本情報入力シート!X1092="","",基本情報入力シート!X1092)</f>
        <v/>
      </c>
      <c r="H1064" s="427" t="str">
        <f>IF(基本情報入力シート!Z1092="","",基本情報入力シート!Z1092)</f>
        <v/>
      </c>
      <c r="I1064" s="428" t="str">
        <f>IF(基本情報入力シート!AC1092&lt;&gt;"", 基本情報入力シート!AC1092, "")</f>
        <v/>
      </c>
      <c r="J1064" s="429" t="str">
        <f>IF(基本情報入力シート!AA1092="","",基本情報入力シート!AA1092)</f>
        <v/>
      </c>
      <c r="K1064" s="56" t="str">
        <f>IF(基本情報入力シート!AB1092="","",基本情報入力シート!AB1092)</f>
        <v/>
      </c>
      <c r="L1064" s="430" t="str">
        <f>IF(G1064="","",VLOOKUP(G1064,【参考】数式用!$A$3:$C$46,3,FALSE))</f>
        <v/>
      </c>
      <c r="M1064" s="289" t="str">
        <f t="shared" si="83"/>
        <v/>
      </c>
      <c r="N1064" s="259"/>
      <c r="O1064" s="259"/>
      <c r="P1064" s="259"/>
      <c r="Q1064" s="213"/>
      <c r="R1064" s="58"/>
      <c r="S1064" s="683" t="str">
        <f t="shared" si="84"/>
        <v/>
      </c>
      <c r="T1064" s="683"/>
      <c r="U1064" s="683"/>
      <c r="V1064" s="683"/>
      <c r="W1064" s="683"/>
      <c r="X1064" s="683"/>
      <c r="Y1064" s="683"/>
      <c r="Z1064" s="683"/>
      <c r="AA1064" s="683"/>
      <c r="AB1064" s="683"/>
      <c r="AC1064" s="683"/>
      <c r="AE1064" s="294" t="str">
        <f t="shared" si="85"/>
        <v/>
      </c>
      <c r="AF1064" s="294" t="str">
        <f t="shared" si="86"/>
        <v>×</v>
      </c>
      <c r="AG1064" s="284" t="e">
        <f>D1064&amp;I1064&amp;#REF!</f>
        <v>#REF!</v>
      </c>
      <c r="AH1064" s="285" t="e">
        <f>IF(#REF!="○", F1064, "")</f>
        <v>#REF!</v>
      </c>
    </row>
    <row r="1065" spans="1:34" ht="36.75" customHeight="1">
      <c r="A1065" s="286">
        <f t="shared" si="87"/>
        <v>1055</v>
      </c>
      <c r="B1065" s="287" t="str">
        <f>IF(基本情報入力シート!B1093="","",基本情報入力シート!B1093)</f>
        <v/>
      </c>
      <c r="C1065" s="288" t="str">
        <f>IF(基本情報入力シート!L1093="","",基本情報入力シート!L1093)</f>
        <v/>
      </c>
      <c r="D1065" s="288" t="str">
        <f>IF(基本情報入力シート!Q1093="","",基本情報入力シート!Q1093)</f>
        <v/>
      </c>
      <c r="E1065" s="288" t="str">
        <f>IF(基本情報入力シート!V1093="","",基本情報入力シート!V1093)</f>
        <v/>
      </c>
      <c r="F1065" s="288" t="str">
        <f>IF(基本情報入力シート!W1093="","",基本情報入力シート!W1093)</f>
        <v/>
      </c>
      <c r="G1065" s="288" t="str">
        <f>IF(基本情報入力シート!X1093="","",基本情報入力シート!X1093)</f>
        <v/>
      </c>
      <c r="H1065" s="427" t="str">
        <f>IF(基本情報入力シート!Z1093="","",基本情報入力シート!Z1093)</f>
        <v/>
      </c>
      <c r="I1065" s="428" t="str">
        <f>IF(基本情報入力シート!AC1093&lt;&gt;"", 基本情報入力シート!AC1093, "")</f>
        <v/>
      </c>
      <c r="J1065" s="429" t="str">
        <f>IF(基本情報入力シート!AA1093="","",基本情報入力シート!AA1093)</f>
        <v/>
      </c>
      <c r="K1065" s="56" t="str">
        <f>IF(基本情報入力シート!AB1093="","",基本情報入力シート!AB1093)</f>
        <v/>
      </c>
      <c r="L1065" s="430" t="str">
        <f>IF(G1065="","",VLOOKUP(G1065,【参考】数式用!$A$3:$C$46,3,FALSE))</f>
        <v/>
      </c>
      <c r="M1065" s="289" t="str">
        <f t="shared" si="83"/>
        <v/>
      </c>
      <c r="N1065" s="259"/>
      <c r="O1065" s="259"/>
      <c r="P1065" s="259"/>
      <c r="Q1065" s="213"/>
      <c r="R1065" s="58"/>
      <c r="S1065" s="683" t="str">
        <f t="shared" si="84"/>
        <v/>
      </c>
      <c r="T1065" s="683"/>
      <c r="U1065" s="683"/>
      <c r="V1065" s="683"/>
      <c r="W1065" s="683"/>
      <c r="X1065" s="683"/>
      <c r="Y1065" s="683"/>
      <c r="Z1065" s="683"/>
      <c r="AA1065" s="683"/>
      <c r="AB1065" s="683"/>
      <c r="AC1065" s="683"/>
      <c r="AE1065" s="294" t="str">
        <f t="shared" si="85"/>
        <v/>
      </c>
      <c r="AF1065" s="294" t="str">
        <f t="shared" si="86"/>
        <v>×</v>
      </c>
      <c r="AG1065" s="284" t="e">
        <f>D1065&amp;I1065&amp;#REF!</f>
        <v>#REF!</v>
      </c>
      <c r="AH1065" s="285" t="e">
        <f>IF(#REF!="○", F1065, "")</f>
        <v>#REF!</v>
      </c>
    </row>
    <row r="1066" spans="1:34" ht="36.75" customHeight="1">
      <c r="A1066" s="286">
        <f t="shared" si="87"/>
        <v>1056</v>
      </c>
      <c r="B1066" s="287" t="str">
        <f>IF(基本情報入力シート!B1094="","",基本情報入力シート!B1094)</f>
        <v/>
      </c>
      <c r="C1066" s="288" t="str">
        <f>IF(基本情報入力シート!L1094="","",基本情報入力シート!L1094)</f>
        <v/>
      </c>
      <c r="D1066" s="288" t="str">
        <f>IF(基本情報入力シート!Q1094="","",基本情報入力シート!Q1094)</f>
        <v/>
      </c>
      <c r="E1066" s="288" t="str">
        <f>IF(基本情報入力シート!V1094="","",基本情報入力シート!V1094)</f>
        <v/>
      </c>
      <c r="F1066" s="288" t="str">
        <f>IF(基本情報入力シート!W1094="","",基本情報入力シート!W1094)</f>
        <v/>
      </c>
      <c r="G1066" s="288" t="str">
        <f>IF(基本情報入力シート!X1094="","",基本情報入力シート!X1094)</f>
        <v/>
      </c>
      <c r="H1066" s="427" t="str">
        <f>IF(基本情報入力シート!Z1094="","",基本情報入力シート!Z1094)</f>
        <v/>
      </c>
      <c r="I1066" s="428" t="str">
        <f>IF(基本情報入力シート!AC1094&lt;&gt;"", 基本情報入力シート!AC1094, "")</f>
        <v/>
      </c>
      <c r="J1066" s="429" t="str">
        <f>IF(基本情報入力シート!AA1094="","",基本情報入力シート!AA1094)</f>
        <v/>
      </c>
      <c r="K1066" s="56" t="str">
        <f>IF(基本情報入力シート!AB1094="","",基本情報入力シート!AB1094)</f>
        <v/>
      </c>
      <c r="L1066" s="430" t="str">
        <f>IF(G1066="","",VLOOKUP(G1066,【参考】数式用!$A$3:$C$46,3,FALSE))</f>
        <v/>
      </c>
      <c r="M1066" s="289" t="str">
        <f t="shared" si="83"/>
        <v/>
      </c>
      <c r="N1066" s="259"/>
      <c r="O1066" s="259"/>
      <c r="P1066" s="259"/>
      <c r="Q1066" s="213"/>
      <c r="R1066" s="58"/>
      <c r="S1066" s="683" t="str">
        <f t="shared" si="84"/>
        <v/>
      </c>
      <c r="T1066" s="683"/>
      <c r="U1066" s="683"/>
      <c r="V1066" s="683"/>
      <c r="W1066" s="683"/>
      <c r="X1066" s="683"/>
      <c r="Y1066" s="683"/>
      <c r="Z1066" s="683"/>
      <c r="AA1066" s="683"/>
      <c r="AB1066" s="683"/>
      <c r="AC1066" s="683"/>
      <c r="AE1066" s="294" t="str">
        <f t="shared" si="85"/>
        <v/>
      </c>
      <c r="AF1066" s="294" t="str">
        <f t="shared" si="86"/>
        <v>×</v>
      </c>
      <c r="AG1066" s="284" t="e">
        <f>D1066&amp;I1066&amp;#REF!</f>
        <v>#REF!</v>
      </c>
      <c r="AH1066" s="285" t="e">
        <f>IF(#REF!="○", F1066, "")</f>
        <v>#REF!</v>
      </c>
    </row>
    <row r="1067" spans="1:34" ht="36.75" customHeight="1">
      <c r="A1067" s="286">
        <f t="shared" si="87"/>
        <v>1057</v>
      </c>
      <c r="B1067" s="287" t="str">
        <f>IF(基本情報入力シート!B1095="","",基本情報入力シート!B1095)</f>
        <v/>
      </c>
      <c r="C1067" s="288" t="str">
        <f>IF(基本情報入力シート!L1095="","",基本情報入力シート!L1095)</f>
        <v/>
      </c>
      <c r="D1067" s="288" t="str">
        <f>IF(基本情報入力シート!Q1095="","",基本情報入力シート!Q1095)</f>
        <v/>
      </c>
      <c r="E1067" s="288" t="str">
        <f>IF(基本情報入力シート!V1095="","",基本情報入力シート!V1095)</f>
        <v/>
      </c>
      <c r="F1067" s="288" t="str">
        <f>IF(基本情報入力シート!W1095="","",基本情報入力シート!W1095)</f>
        <v/>
      </c>
      <c r="G1067" s="288" t="str">
        <f>IF(基本情報入力シート!X1095="","",基本情報入力シート!X1095)</f>
        <v/>
      </c>
      <c r="H1067" s="427" t="str">
        <f>IF(基本情報入力シート!Z1095="","",基本情報入力シート!Z1095)</f>
        <v/>
      </c>
      <c r="I1067" s="428" t="str">
        <f>IF(基本情報入力シート!AC1095&lt;&gt;"", 基本情報入力シート!AC1095, "")</f>
        <v/>
      </c>
      <c r="J1067" s="429" t="str">
        <f>IF(基本情報入力シート!AA1095="","",基本情報入力シート!AA1095)</f>
        <v/>
      </c>
      <c r="K1067" s="56" t="str">
        <f>IF(基本情報入力シート!AB1095="","",基本情報入力シート!AB1095)</f>
        <v/>
      </c>
      <c r="L1067" s="430" t="str">
        <f>IF(G1067="","",VLOOKUP(G1067,【参考】数式用!$A$3:$C$46,3,FALSE))</f>
        <v/>
      </c>
      <c r="M1067" s="289" t="str">
        <f t="shared" si="83"/>
        <v/>
      </c>
      <c r="N1067" s="259"/>
      <c r="O1067" s="259"/>
      <c r="P1067" s="259"/>
      <c r="Q1067" s="213"/>
      <c r="R1067" s="58"/>
      <c r="S1067" s="683" t="str">
        <f t="shared" si="84"/>
        <v/>
      </c>
      <c r="T1067" s="683"/>
      <c r="U1067" s="683"/>
      <c r="V1067" s="683"/>
      <c r="W1067" s="683"/>
      <c r="X1067" s="683"/>
      <c r="Y1067" s="683"/>
      <c r="Z1067" s="683"/>
      <c r="AA1067" s="683"/>
      <c r="AB1067" s="683"/>
      <c r="AC1067" s="683"/>
      <c r="AE1067" s="294" t="str">
        <f t="shared" si="85"/>
        <v/>
      </c>
      <c r="AF1067" s="294" t="str">
        <f t="shared" si="86"/>
        <v>×</v>
      </c>
      <c r="AG1067" s="284" t="e">
        <f>D1067&amp;I1067&amp;#REF!</f>
        <v>#REF!</v>
      </c>
      <c r="AH1067" s="285" t="e">
        <f>IF(#REF!="○", F1067, "")</f>
        <v>#REF!</v>
      </c>
    </row>
    <row r="1068" spans="1:34" ht="36.75" customHeight="1">
      <c r="A1068" s="286">
        <f t="shared" si="87"/>
        <v>1058</v>
      </c>
      <c r="B1068" s="287" t="str">
        <f>IF(基本情報入力シート!B1096="","",基本情報入力シート!B1096)</f>
        <v/>
      </c>
      <c r="C1068" s="288" t="str">
        <f>IF(基本情報入力シート!L1096="","",基本情報入力シート!L1096)</f>
        <v/>
      </c>
      <c r="D1068" s="288" t="str">
        <f>IF(基本情報入力シート!Q1096="","",基本情報入力シート!Q1096)</f>
        <v/>
      </c>
      <c r="E1068" s="288" t="str">
        <f>IF(基本情報入力シート!V1096="","",基本情報入力シート!V1096)</f>
        <v/>
      </c>
      <c r="F1068" s="288" t="str">
        <f>IF(基本情報入力シート!W1096="","",基本情報入力シート!W1096)</f>
        <v/>
      </c>
      <c r="G1068" s="288" t="str">
        <f>IF(基本情報入力シート!X1096="","",基本情報入力シート!X1096)</f>
        <v/>
      </c>
      <c r="H1068" s="427" t="str">
        <f>IF(基本情報入力シート!Z1096="","",基本情報入力シート!Z1096)</f>
        <v/>
      </c>
      <c r="I1068" s="428" t="str">
        <f>IF(基本情報入力シート!AC1096&lt;&gt;"", 基本情報入力シート!AC1096, "")</f>
        <v/>
      </c>
      <c r="J1068" s="429" t="str">
        <f>IF(基本情報入力シート!AA1096="","",基本情報入力シート!AA1096)</f>
        <v/>
      </c>
      <c r="K1068" s="56" t="str">
        <f>IF(基本情報入力シート!AB1096="","",基本情報入力シート!AB1096)</f>
        <v/>
      </c>
      <c r="L1068" s="430" t="str">
        <f>IF(G1068="","",VLOOKUP(G1068,【参考】数式用!$A$3:$C$46,3,FALSE))</f>
        <v/>
      </c>
      <c r="M1068" s="289" t="str">
        <f t="shared" si="83"/>
        <v/>
      </c>
      <c r="N1068" s="259"/>
      <c r="O1068" s="259"/>
      <c r="P1068" s="259"/>
      <c r="Q1068" s="213"/>
      <c r="R1068" s="58"/>
      <c r="S1068" s="683" t="str">
        <f t="shared" si="84"/>
        <v/>
      </c>
      <c r="T1068" s="683"/>
      <c r="U1068" s="683"/>
      <c r="V1068" s="683"/>
      <c r="W1068" s="683"/>
      <c r="X1068" s="683"/>
      <c r="Y1068" s="683"/>
      <c r="Z1068" s="683"/>
      <c r="AA1068" s="683"/>
      <c r="AB1068" s="683"/>
      <c r="AC1068" s="683"/>
      <c r="AE1068" s="294" t="str">
        <f t="shared" si="85"/>
        <v/>
      </c>
      <c r="AF1068" s="294" t="str">
        <f t="shared" si="86"/>
        <v>×</v>
      </c>
      <c r="AG1068" s="284" t="e">
        <f>D1068&amp;I1068&amp;#REF!</f>
        <v>#REF!</v>
      </c>
      <c r="AH1068" s="285" t="e">
        <f>IF(#REF!="○", F1068, "")</f>
        <v>#REF!</v>
      </c>
    </row>
    <row r="1069" spans="1:34" ht="36.75" customHeight="1">
      <c r="A1069" s="286">
        <f t="shared" si="87"/>
        <v>1059</v>
      </c>
      <c r="B1069" s="287" t="str">
        <f>IF(基本情報入力シート!B1097="","",基本情報入力シート!B1097)</f>
        <v/>
      </c>
      <c r="C1069" s="288" t="str">
        <f>IF(基本情報入力シート!L1097="","",基本情報入力シート!L1097)</f>
        <v/>
      </c>
      <c r="D1069" s="288" t="str">
        <f>IF(基本情報入力シート!Q1097="","",基本情報入力シート!Q1097)</f>
        <v/>
      </c>
      <c r="E1069" s="288" t="str">
        <f>IF(基本情報入力シート!V1097="","",基本情報入力シート!V1097)</f>
        <v/>
      </c>
      <c r="F1069" s="288" t="str">
        <f>IF(基本情報入力シート!W1097="","",基本情報入力シート!W1097)</f>
        <v/>
      </c>
      <c r="G1069" s="288" t="str">
        <f>IF(基本情報入力シート!X1097="","",基本情報入力シート!X1097)</f>
        <v/>
      </c>
      <c r="H1069" s="427" t="str">
        <f>IF(基本情報入力シート!Z1097="","",基本情報入力シート!Z1097)</f>
        <v/>
      </c>
      <c r="I1069" s="428" t="str">
        <f>IF(基本情報入力シート!AC1097&lt;&gt;"", 基本情報入力シート!AC1097, "")</f>
        <v/>
      </c>
      <c r="J1069" s="429" t="str">
        <f>IF(基本情報入力シート!AA1097="","",基本情報入力シート!AA1097)</f>
        <v/>
      </c>
      <c r="K1069" s="56" t="str">
        <f>IF(基本情報入力シート!AB1097="","",基本情報入力シート!AB1097)</f>
        <v/>
      </c>
      <c r="L1069" s="430" t="str">
        <f>IF(G1069="","",VLOOKUP(G1069,【参考】数式用!$A$3:$C$46,3,FALSE))</f>
        <v/>
      </c>
      <c r="M1069" s="289" t="str">
        <f t="shared" si="83"/>
        <v/>
      </c>
      <c r="N1069" s="259"/>
      <c r="O1069" s="259"/>
      <c r="P1069" s="259"/>
      <c r="Q1069" s="213"/>
      <c r="R1069" s="58"/>
      <c r="S1069" s="683" t="str">
        <f t="shared" si="84"/>
        <v/>
      </c>
      <c r="T1069" s="683"/>
      <c r="U1069" s="683"/>
      <c r="V1069" s="683"/>
      <c r="W1069" s="683"/>
      <c r="X1069" s="683"/>
      <c r="Y1069" s="683"/>
      <c r="Z1069" s="683"/>
      <c r="AA1069" s="683"/>
      <c r="AB1069" s="683"/>
      <c r="AC1069" s="683"/>
      <c r="AE1069" s="294" t="str">
        <f t="shared" si="85"/>
        <v/>
      </c>
      <c r="AF1069" s="294" t="str">
        <f t="shared" si="86"/>
        <v>×</v>
      </c>
      <c r="AG1069" s="284" t="e">
        <f>D1069&amp;I1069&amp;#REF!</f>
        <v>#REF!</v>
      </c>
      <c r="AH1069" s="285" t="e">
        <f>IF(#REF!="○", F1069, "")</f>
        <v>#REF!</v>
      </c>
    </row>
    <row r="1070" spans="1:34" ht="36.75" customHeight="1">
      <c r="A1070" s="286">
        <f t="shared" si="87"/>
        <v>1060</v>
      </c>
      <c r="B1070" s="287" t="str">
        <f>IF(基本情報入力シート!B1098="","",基本情報入力シート!B1098)</f>
        <v/>
      </c>
      <c r="C1070" s="288" t="str">
        <f>IF(基本情報入力シート!L1098="","",基本情報入力シート!L1098)</f>
        <v/>
      </c>
      <c r="D1070" s="288" t="str">
        <f>IF(基本情報入力シート!Q1098="","",基本情報入力シート!Q1098)</f>
        <v/>
      </c>
      <c r="E1070" s="288" t="str">
        <f>IF(基本情報入力シート!V1098="","",基本情報入力シート!V1098)</f>
        <v/>
      </c>
      <c r="F1070" s="288" t="str">
        <f>IF(基本情報入力シート!W1098="","",基本情報入力シート!W1098)</f>
        <v/>
      </c>
      <c r="G1070" s="288" t="str">
        <f>IF(基本情報入力シート!X1098="","",基本情報入力シート!X1098)</f>
        <v/>
      </c>
      <c r="H1070" s="427" t="str">
        <f>IF(基本情報入力シート!Z1098="","",基本情報入力シート!Z1098)</f>
        <v/>
      </c>
      <c r="I1070" s="428" t="str">
        <f>IF(基本情報入力シート!AC1098&lt;&gt;"", 基本情報入力シート!AC1098, "")</f>
        <v/>
      </c>
      <c r="J1070" s="429" t="str">
        <f>IF(基本情報入力シート!AA1098="","",基本情報入力シート!AA1098)</f>
        <v/>
      </c>
      <c r="K1070" s="56" t="str">
        <f>IF(基本情報入力シート!AB1098="","",基本情報入力シート!AB1098)</f>
        <v/>
      </c>
      <c r="L1070" s="430" t="str">
        <f>IF(G1070="","",VLOOKUP(G1070,【参考】数式用!$A$3:$C$46,3,FALSE))</f>
        <v/>
      </c>
      <c r="M1070" s="289" t="str">
        <f t="shared" si="83"/>
        <v/>
      </c>
      <c r="N1070" s="259"/>
      <c r="O1070" s="259"/>
      <c r="P1070" s="259"/>
      <c r="Q1070" s="213"/>
      <c r="R1070" s="58"/>
      <c r="S1070" s="683" t="str">
        <f t="shared" si="84"/>
        <v/>
      </c>
      <c r="T1070" s="683"/>
      <c r="U1070" s="683"/>
      <c r="V1070" s="683"/>
      <c r="W1070" s="683"/>
      <c r="X1070" s="683"/>
      <c r="Y1070" s="683"/>
      <c r="Z1070" s="683"/>
      <c r="AA1070" s="683"/>
      <c r="AB1070" s="683"/>
      <c r="AC1070" s="683"/>
      <c r="AE1070" s="294" t="str">
        <f t="shared" si="85"/>
        <v/>
      </c>
      <c r="AF1070" s="294" t="str">
        <f t="shared" si="86"/>
        <v>×</v>
      </c>
      <c r="AG1070" s="284" t="e">
        <f>D1070&amp;I1070&amp;#REF!</f>
        <v>#REF!</v>
      </c>
      <c r="AH1070" s="285" t="e">
        <f>IF(#REF!="○", F1070, "")</f>
        <v>#REF!</v>
      </c>
    </row>
    <row r="1071" spans="1:34" ht="36.75" customHeight="1">
      <c r="A1071" s="286">
        <f t="shared" si="87"/>
        <v>1061</v>
      </c>
      <c r="B1071" s="287" t="str">
        <f>IF(基本情報入力シート!B1099="","",基本情報入力シート!B1099)</f>
        <v/>
      </c>
      <c r="C1071" s="288" t="str">
        <f>IF(基本情報入力シート!L1099="","",基本情報入力シート!L1099)</f>
        <v/>
      </c>
      <c r="D1071" s="288" t="str">
        <f>IF(基本情報入力シート!Q1099="","",基本情報入力シート!Q1099)</f>
        <v/>
      </c>
      <c r="E1071" s="288" t="str">
        <f>IF(基本情報入力シート!V1099="","",基本情報入力シート!V1099)</f>
        <v/>
      </c>
      <c r="F1071" s="288" t="str">
        <f>IF(基本情報入力シート!W1099="","",基本情報入力シート!W1099)</f>
        <v/>
      </c>
      <c r="G1071" s="288" t="str">
        <f>IF(基本情報入力シート!X1099="","",基本情報入力シート!X1099)</f>
        <v/>
      </c>
      <c r="H1071" s="427" t="str">
        <f>IF(基本情報入力シート!Z1099="","",基本情報入力シート!Z1099)</f>
        <v/>
      </c>
      <c r="I1071" s="428" t="str">
        <f>IF(基本情報入力シート!AC1099&lt;&gt;"", 基本情報入力シート!AC1099, "")</f>
        <v/>
      </c>
      <c r="J1071" s="429" t="str">
        <f>IF(基本情報入力シート!AA1099="","",基本情報入力シート!AA1099)</f>
        <v/>
      </c>
      <c r="K1071" s="56" t="str">
        <f>IF(基本情報入力シート!AB1099="","",基本情報入力シート!AB1099)</f>
        <v/>
      </c>
      <c r="L1071" s="430" t="str">
        <f>IF(G1071="","",VLOOKUP(G1071,【参考】数式用!$A$3:$C$46,3,FALSE))</f>
        <v/>
      </c>
      <c r="M1071" s="289" t="str">
        <f t="shared" si="83"/>
        <v/>
      </c>
      <c r="N1071" s="259"/>
      <c r="O1071" s="259"/>
      <c r="P1071" s="259"/>
      <c r="Q1071" s="213"/>
      <c r="R1071" s="58"/>
      <c r="S1071" s="683" t="str">
        <f t="shared" si="84"/>
        <v/>
      </c>
      <c r="T1071" s="683"/>
      <c r="U1071" s="683"/>
      <c r="V1071" s="683"/>
      <c r="W1071" s="683"/>
      <c r="X1071" s="683"/>
      <c r="Y1071" s="683"/>
      <c r="Z1071" s="683"/>
      <c r="AA1071" s="683"/>
      <c r="AB1071" s="683"/>
      <c r="AC1071" s="683"/>
      <c r="AE1071" s="294" t="str">
        <f t="shared" si="85"/>
        <v/>
      </c>
      <c r="AF1071" s="294" t="str">
        <f t="shared" si="86"/>
        <v>×</v>
      </c>
      <c r="AG1071" s="284" t="e">
        <f>D1071&amp;I1071&amp;#REF!</f>
        <v>#REF!</v>
      </c>
      <c r="AH1071" s="285" t="e">
        <f>IF(#REF!="○", F1071, "")</f>
        <v>#REF!</v>
      </c>
    </row>
    <row r="1072" spans="1:34" ht="36.75" customHeight="1">
      <c r="A1072" s="286">
        <f t="shared" si="87"/>
        <v>1062</v>
      </c>
      <c r="B1072" s="287" t="str">
        <f>IF(基本情報入力シート!B1100="","",基本情報入力シート!B1100)</f>
        <v/>
      </c>
      <c r="C1072" s="288" t="str">
        <f>IF(基本情報入力シート!L1100="","",基本情報入力シート!L1100)</f>
        <v/>
      </c>
      <c r="D1072" s="288" t="str">
        <f>IF(基本情報入力シート!Q1100="","",基本情報入力シート!Q1100)</f>
        <v/>
      </c>
      <c r="E1072" s="288" t="str">
        <f>IF(基本情報入力シート!V1100="","",基本情報入力シート!V1100)</f>
        <v/>
      </c>
      <c r="F1072" s="288" t="str">
        <f>IF(基本情報入力シート!W1100="","",基本情報入力シート!W1100)</f>
        <v/>
      </c>
      <c r="G1072" s="288" t="str">
        <f>IF(基本情報入力シート!X1100="","",基本情報入力シート!X1100)</f>
        <v/>
      </c>
      <c r="H1072" s="427" t="str">
        <f>IF(基本情報入力シート!Z1100="","",基本情報入力シート!Z1100)</f>
        <v/>
      </c>
      <c r="I1072" s="428" t="str">
        <f>IF(基本情報入力シート!AC1100&lt;&gt;"", 基本情報入力シート!AC1100, "")</f>
        <v/>
      </c>
      <c r="J1072" s="429" t="str">
        <f>IF(基本情報入力シート!AA1100="","",基本情報入力シート!AA1100)</f>
        <v/>
      </c>
      <c r="K1072" s="56" t="str">
        <f>IF(基本情報入力シート!AB1100="","",基本情報入力シート!AB1100)</f>
        <v/>
      </c>
      <c r="L1072" s="430" t="str">
        <f>IF(G1072="","",VLOOKUP(G1072,【参考】数式用!$A$3:$C$46,3,FALSE))</f>
        <v/>
      </c>
      <c r="M1072" s="289" t="str">
        <f t="shared" si="83"/>
        <v/>
      </c>
      <c r="N1072" s="259"/>
      <c r="O1072" s="259"/>
      <c r="P1072" s="259"/>
      <c r="Q1072" s="213"/>
      <c r="R1072" s="58"/>
      <c r="S1072" s="683" t="str">
        <f t="shared" si="84"/>
        <v/>
      </c>
      <c r="T1072" s="683"/>
      <c r="U1072" s="683"/>
      <c r="V1072" s="683"/>
      <c r="W1072" s="683"/>
      <c r="X1072" s="683"/>
      <c r="Y1072" s="683"/>
      <c r="Z1072" s="683"/>
      <c r="AA1072" s="683"/>
      <c r="AB1072" s="683"/>
      <c r="AC1072" s="683"/>
      <c r="AE1072" s="294" t="str">
        <f t="shared" si="85"/>
        <v/>
      </c>
      <c r="AF1072" s="294" t="str">
        <f t="shared" si="86"/>
        <v>×</v>
      </c>
      <c r="AG1072" s="284" t="e">
        <f>D1072&amp;I1072&amp;#REF!</f>
        <v>#REF!</v>
      </c>
      <c r="AH1072" s="285" t="e">
        <f>IF(#REF!="○", F1072, "")</f>
        <v>#REF!</v>
      </c>
    </row>
    <row r="1073" spans="1:34" ht="36.75" customHeight="1">
      <c r="A1073" s="286">
        <f t="shared" si="87"/>
        <v>1063</v>
      </c>
      <c r="B1073" s="287" t="str">
        <f>IF(基本情報入力シート!B1101="","",基本情報入力シート!B1101)</f>
        <v/>
      </c>
      <c r="C1073" s="288" t="str">
        <f>IF(基本情報入力シート!L1101="","",基本情報入力シート!L1101)</f>
        <v/>
      </c>
      <c r="D1073" s="288" t="str">
        <f>IF(基本情報入力シート!Q1101="","",基本情報入力シート!Q1101)</f>
        <v/>
      </c>
      <c r="E1073" s="288" t="str">
        <f>IF(基本情報入力シート!V1101="","",基本情報入力シート!V1101)</f>
        <v/>
      </c>
      <c r="F1073" s="288" t="str">
        <f>IF(基本情報入力シート!W1101="","",基本情報入力シート!W1101)</f>
        <v/>
      </c>
      <c r="G1073" s="288" t="str">
        <f>IF(基本情報入力シート!X1101="","",基本情報入力シート!X1101)</f>
        <v/>
      </c>
      <c r="H1073" s="427" t="str">
        <f>IF(基本情報入力シート!Z1101="","",基本情報入力シート!Z1101)</f>
        <v/>
      </c>
      <c r="I1073" s="428" t="str">
        <f>IF(基本情報入力シート!AC1101&lt;&gt;"", 基本情報入力シート!AC1101, "")</f>
        <v/>
      </c>
      <c r="J1073" s="429" t="str">
        <f>IF(基本情報入力シート!AA1101="","",基本情報入力シート!AA1101)</f>
        <v/>
      </c>
      <c r="K1073" s="56" t="str">
        <f>IF(基本情報入力シート!AB1101="","",基本情報入力シート!AB1101)</f>
        <v/>
      </c>
      <c r="L1073" s="430" t="str">
        <f>IF(G1073="","",VLOOKUP(G1073,【参考】数式用!$A$3:$C$46,3,FALSE))</f>
        <v/>
      </c>
      <c r="M1073" s="289" t="str">
        <f t="shared" ref="M1073:M1136" si="88">IFERROR(IF(I1073="○",ROUNDDOWN(ROUNDDOWN(J1073*K1073,0)*L1073,0),""), "単価未入力")</f>
        <v/>
      </c>
      <c r="N1073" s="259"/>
      <c r="O1073" s="259"/>
      <c r="P1073" s="259"/>
      <c r="Q1073" s="213"/>
      <c r="R1073" s="58"/>
      <c r="S1073" s="683" t="str">
        <f t="shared" si="84"/>
        <v/>
      </c>
      <c r="T1073" s="683"/>
      <c r="U1073" s="683"/>
      <c r="V1073" s="683"/>
      <c r="W1073" s="683"/>
      <c r="X1073" s="683"/>
      <c r="Y1073" s="683"/>
      <c r="Z1073" s="683"/>
      <c r="AA1073" s="683"/>
      <c r="AB1073" s="683"/>
      <c r="AC1073" s="683"/>
      <c r="AE1073" s="294" t="str">
        <f t="shared" si="85"/>
        <v/>
      </c>
      <c r="AF1073" s="294" t="str">
        <f t="shared" si="86"/>
        <v>×</v>
      </c>
      <c r="AG1073" s="284" t="e">
        <f>D1073&amp;I1073&amp;#REF!</f>
        <v>#REF!</v>
      </c>
      <c r="AH1073" s="285" t="e">
        <f>IF(#REF!="○", F1073, "")</f>
        <v>#REF!</v>
      </c>
    </row>
    <row r="1074" spans="1:34" ht="36.75" customHeight="1">
      <c r="A1074" s="286">
        <f t="shared" si="87"/>
        <v>1064</v>
      </c>
      <c r="B1074" s="287" t="str">
        <f>IF(基本情報入力シート!B1102="","",基本情報入力シート!B1102)</f>
        <v/>
      </c>
      <c r="C1074" s="288" t="str">
        <f>IF(基本情報入力シート!L1102="","",基本情報入力シート!L1102)</f>
        <v/>
      </c>
      <c r="D1074" s="288" t="str">
        <f>IF(基本情報入力シート!Q1102="","",基本情報入力シート!Q1102)</f>
        <v/>
      </c>
      <c r="E1074" s="288" t="str">
        <f>IF(基本情報入力シート!V1102="","",基本情報入力シート!V1102)</f>
        <v/>
      </c>
      <c r="F1074" s="288" t="str">
        <f>IF(基本情報入力シート!W1102="","",基本情報入力シート!W1102)</f>
        <v/>
      </c>
      <c r="G1074" s="288" t="str">
        <f>IF(基本情報入力シート!X1102="","",基本情報入力シート!X1102)</f>
        <v/>
      </c>
      <c r="H1074" s="427" t="str">
        <f>IF(基本情報入力シート!Z1102="","",基本情報入力シート!Z1102)</f>
        <v/>
      </c>
      <c r="I1074" s="428" t="str">
        <f>IF(基本情報入力シート!AC1102&lt;&gt;"", 基本情報入力シート!AC1102, "")</f>
        <v/>
      </c>
      <c r="J1074" s="429" t="str">
        <f>IF(基本情報入力シート!AA1102="","",基本情報入力シート!AA1102)</f>
        <v/>
      </c>
      <c r="K1074" s="56" t="str">
        <f>IF(基本情報入力シート!AB1102="","",基本情報入力シート!AB1102)</f>
        <v/>
      </c>
      <c r="L1074" s="430" t="str">
        <f>IF(G1074="","",VLOOKUP(G1074,【参考】数式用!$A$3:$C$46,3,FALSE))</f>
        <v/>
      </c>
      <c r="M1074" s="289" t="str">
        <f t="shared" si="88"/>
        <v/>
      </c>
      <c r="N1074" s="259"/>
      <c r="O1074" s="259"/>
      <c r="P1074" s="259"/>
      <c r="Q1074" s="213"/>
      <c r="R1074" s="58"/>
      <c r="S1074" s="683" t="str">
        <f t="shared" si="84"/>
        <v/>
      </c>
      <c r="T1074" s="683"/>
      <c r="U1074" s="683"/>
      <c r="V1074" s="683"/>
      <c r="W1074" s="683"/>
      <c r="X1074" s="683"/>
      <c r="Y1074" s="683"/>
      <c r="Z1074" s="683"/>
      <c r="AA1074" s="683"/>
      <c r="AB1074" s="683"/>
      <c r="AC1074" s="683"/>
      <c r="AE1074" s="294" t="str">
        <f t="shared" si="85"/>
        <v/>
      </c>
      <c r="AF1074" s="294" t="str">
        <f t="shared" si="86"/>
        <v>×</v>
      </c>
      <c r="AG1074" s="284" t="e">
        <f>D1074&amp;I1074&amp;#REF!</f>
        <v>#REF!</v>
      </c>
      <c r="AH1074" s="285" t="e">
        <f>IF(#REF!="○", F1074, "")</f>
        <v>#REF!</v>
      </c>
    </row>
    <row r="1075" spans="1:34" ht="36.75" customHeight="1">
      <c r="A1075" s="286">
        <f t="shared" si="87"/>
        <v>1065</v>
      </c>
      <c r="B1075" s="287" t="str">
        <f>IF(基本情報入力シート!B1103="","",基本情報入力シート!B1103)</f>
        <v/>
      </c>
      <c r="C1075" s="288" t="str">
        <f>IF(基本情報入力シート!L1103="","",基本情報入力シート!L1103)</f>
        <v/>
      </c>
      <c r="D1075" s="288" t="str">
        <f>IF(基本情報入力シート!Q1103="","",基本情報入力シート!Q1103)</f>
        <v/>
      </c>
      <c r="E1075" s="288" t="str">
        <f>IF(基本情報入力シート!V1103="","",基本情報入力シート!V1103)</f>
        <v/>
      </c>
      <c r="F1075" s="288" t="str">
        <f>IF(基本情報入力シート!W1103="","",基本情報入力シート!W1103)</f>
        <v/>
      </c>
      <c r="G1075" s="288" t="str">
        <f>IF(基本情報入力シート!X1103="","",基本情報入力シート!X1103)</f>
        <v/>
      </c>
      <c r="H1075" s="427" t="str">
        <f>IF(基本情報入力シート!Z1103="","",基本情報入力シート!Z1103)</f>
        <v/>
      </c>
      <c r="I1075" s="428" t="str">
        <f>IF(基本情報入力シート!AC1103&lt;&gt;"", 基本情報入力シート!AC1103, "")</f>
        <v/>
      </c>
      <c r="J1075" s="429" t="str">
        <f>IF(基本情報入力シート!AA1103="","",基本情報入力シート!AA1103)</f>
        <v/>
      </c>
      <c r="K1075" s="56" t="str">
        <f>IF(基本情報入力シート!AB1103="","",基本情報入力シート!AB1103)</f>
        <v/>
      </c>
      <c r="L1075" s="430" t="str">
        <f>IF(G1075="","",VLOOKUP(G1075,【参考】数式用!$A$3:$C$46,3,FALSE))</f>
        <v/>
      </c>
      <c r="M1075" s="289" t="str">
        <f t="shared" si="88"/>
        <v/>
      </c>
      <c r="N1075" s="259"/>
      <c r="O1075" s="259"/>
      <c r="P1075" s="259"/>
      <c r="Q1075" s="213"/>
      <c r="R1075" s="58"/>
      <c r="S1075" s="683" t="str">
        <f t="shared" si="84"/>
        <v/>
      </c>
      <c r="T1075" s="683"/>
      <c r="U1075" s="683"/>
      <c r="V1075" s="683"/>
      <c r="W1075" s="683"/>
      <c r="X1075" s="683"/>
      <c r="Y1075" s="683"/>
      <c r="Z1075" s="683"/>
      <c r="AA1075" s="683"/>
      <c r="AB1075" s="683"/>
      <c r="AC1075" s="683"/>
      <c r="AE1075" s="294" t="str">
        <f t="shared" si="85"/>
        <v/>
      </c>
      <c r="AF1075" s="294" t="str">
        <f t="shared" si="86"/>
        <v>×</v>
      </c>
      <c r="AG1075" s="284" t="e">
        <f>D1075&amp;I1075&amp;#REF!</f>
        <v>#REF!</v>
      </c>
      <c r="AH1075" s="285" t="e">
        <f>IF(#REF!="○", F1075, "")</f>
        <v>#REF!</v>
      </c>
    </row>
    <row r="1076" spans="1:34" ht="36.75" customHeight="1">
      <c r="A1076" s="286">
        <f t="shared" si="87"/>
        <v>1066</v>
      </c>
      <c r="B1076" s="287" t="str">
        <f>IF(基本情報入力シート!B1104="","",基本情報入力シート!B1104)</f>
        <v/>
      </c>
      <c r="C1076" s="288" t="str">
        <f>IF(基本情報入力シート!L1104="","",基本情報入力シート!L1104)</f>
        <v/>
      </c>
      <c r="D1076" s="288" t="str">
        <f>IF(基本情報入力シート!Q1104="","",基本情報入力シート!Q1104)</f>
        <v/>
      </c>
      <c r="E1076" s="288" t="str">
        <f>IF(基本情報入力シート!V1104="","",基本情報入力シート!V1104)</f>
        <v/>
      </c>
      <c r="F1076" s="288" t="str">
        <f>IF(基本情報入力シート!W1104="","",基本情報入力シート!W1104)</f>
        <v/>
      </c>
      <c r="G1076" s="288" t="str">
        <f>IF(基本情報入力シート!X1104="","",基本情報入力シート!X1104)</f>
        <v/>
      </c>
      <c r="H1076" s="427" t="str">
        <f>IF(基本情報入力シート!Z1104="","",基本情報入力シート!Z1104)</f>
        <v/>
      </c>
      <c r="I1076" s="428" t="str">
        <f>IF(基本情報入力シート!AC1104&lt;&gt;"", 基本情報入力シート!AC1104, "")</f>
        <v/>
      </c>
      <c r="J1076" s="429" t="str">
        <f>IF(基本情報入力シート!AA1104="","",基本情報入力シート!AA1104)</f>
        <v/>
      </c>
      <c r="K1076" s="56" t="str">
        <f>IF(基本情報入力シート!AB1104="","",基本情報入力シート!AB1104)</f>
        <v/>
      </c>
      <c r="L1076" s="430" t="str">
        <f>IF(G1076="","",VLOOKUP(G1076,【参考】数式用!$A$3:$C$46,3,FALSE))</f>
        <v/>
      </c>
      <c r="M1076" s="289" t="str">
        <f t="shared" si="88"/>
        <v/>
      </c>
      <c r="N1076" s="259"/>
      <c r="O1076" s="259"/>
      <c r="P1076" s="259"/>
      <c r="Q1076" s="213"/>
      <c r="R1076" s="58"/>
      <c r="S1076" s="683" t="str">
        <f t="shared" si="84"/>
        <v/>
      </c>
      <c r="T1076" s="683"/>
      <c r="U1076" s="683"/>
      <c r="V1076" s="683"/>
      <c r="W1076" s="683"/>
      <c r="X1076" s="683"/>
      <c r="Y1076" s="683"/>
      <c r="Z1076" s="683"/>
      <c r="AA1076" s="683"/>
      <c r="AB1076" s="683"/>
      <c r="AC1076" s="683"/>
      <c r="AE1076" s="294" t="str">
        <f t="shared" si="85"/>
        <v/>
      </c>
      <c r="AF1076" s="294" t="str">
        <f t="shared" si="86"/>
        <v>×</v>
      </c>
      <c r="AG1076" s="284" t="e">
        <f>D1076&amp;I1076&amp;#REF!</f>
        <v>#REF!</v>
      </c>
      <c r="AH1076" s="285" t="e">
        <f>IF(#REF!="○", F1076, "")</f>
        <v>#REF!</v>
      </c>
    </row>
    <row r="1077" spans="1:34" ht="36.75" customHeight="1">
      <c r="A1077" s="286">
        <f t="shared" si="87"/>
        <v>1067</v>
      </c>
      <c r="B1077" s="287" t="str">
        <f>IF(基本情報入力シート!B1105="","",基本情報入力シート!B1105)</f>
        <v/>
      </c>
      <c r="C1077" s="288" t="str">
        <f>IF(基本情報入力シート!L1105="","",基本情報入力シート!L1105)</f>
        <v/>
      </c>
      <c r="D1077" s="288" t="str">
        <f>IF(基本情報入力シート!Q1105="","",基本情報入力シート!Q1105)</f>
        <v/>
      </c>
      <c r="E1077" s="288" t="str">
        <f>IF(基本情報入力シート!V1105="","",基本情報入力シート!V1105)</f>
        <v/>
      </c>
      <c r="F1077" s="288" t="str">
        <f>IF(基本情報入力シート!W1105="","",基本情報入力シート!W1105)</f>
        <v/>
      </c>
      <c r="G1077" s="288" t="str">
        <f>IF(基本情報入力シート!X1105="","",基本情報入力シート!X1105)</f>
        <v/>
      </c>
      <c r="H1077" s="427" t="str">
        <f>IF(基本情報入力シート!Z1105="","",基本情報入力シート!Z1105)</f>
        <v/>
      </c>
      <c r="I1077" s="428" t="str">
        <f>IF(基本情報入力シート!AC1105&lt;&gt;"", 基本情報入力シート!AC1105, "")</f>
        <v/>
      </c>
      <c r="J1077" s="429" t="str">
        <f>IF(基本情報入力シート!AA1105="","",基本情報入力シート!AA1105)</f>
        <v/>
      </c>
      <c r="K1077" s="56" t="str">
        <f>IF(基本情報入力シート!AB1105="","",基本情報入力シート!AB1105)</f>
        <v/>
      </c>
      <c r="L1077" s="430" t="str">
        <f>IF(G1077="","",VLOOKUP(G1077,【参考】数式用!$A$3:$C$46,3,FALSE))</f>
        <v/>
      </c>
      <c r="M1077" s="289" t="str">
        <f t="shared" si="88"/>
        <v/>
      </c>
      <c r="N1077" s="259"/>
      <c r="O1077" s="259"/>
      <c r="P1077" s="259"/>
      <c r="Q1077" s="213"/>
      <c r="R1077" s="58"/>
      <c r="S1077" s="683" t="str">
        <f t="shared" si="84"/>
        <v/>
      </c>
      <c r="T1077" s="683"/>
      <c r="U1077" s="683"/>
      <c r="V1077" s="683"/>
      <c r="W1077" s="683"/>
      <c r="X1077" s="683"/>
      <c r="Y1077" s="683"/>
      <c r="Z1077" s="683"/>
      <c r="AA1077" s="683"/>
      <c r="AB1077" s="683"/>
      <c r="AC1077" s="683"/>
      <c r="AE1077" s="294" t="str">
        <f t="shared" si="85"/>
        <v/>
      </c>
      <c r="AF1077" s="294" t="str">
        <f t="shared" si="86"/>
        <v>×</v>
      </c>
      <c r="AG1077" s="284" t="e">
        <f>D1077&amp;I1077&amp;#REF!</f>
        <v>#REF!</v>
      </c>
      <c r="AH1077" s="285" t="e">
        <f>IF(#REF!="○", F1077, "")</f>
        <v>#REF!</v>
      </c>
    </row>
    <row r="1078" spans="1:34" ht="36.75" customHeight="1">
      <c r="A1078" s="286">
        <f t="shared" si="87"/>
        <v>1068</v>
      </c>
      <c r="B1078" s="287" t="str">
        <f>IF(基本情報入力シート!B1106="","",基本情報入力シート!B1106)</f>
        <v/>
      </c>
      <c r="C1078" s="288" t="str">
        <f>IF(基本情報入力シート!L1106="","",基本情報入力シート!L1106)</f>
        <v/>
      </c>
      <c r="D1078" s="288" t="str">
        <f>IF(基本情報入力シート!Q1106="","",基本情報入力シート!Q1106)</f>
        <v/>
      </c>
      <c r="E1078" s="288" t="str">
        <f>IF(基本情報入力シート!V1106="","",基本情報入力シート!V1106)</f>
        <v/>
      </c>
      <c r="F1078" s="288" t="str">
        <f>IF(基本情報入力シート!W1106="","",基本情報入力シート!W1106)</f>
        <v/>
      </c>
      <c r="G1078" s="288" t="str">
        <f>IF(基本情報入力シート!X1106="","",基本情報入力シート!X1106)</f>
        <v/>
      </c>
      <c r="H1078" s="427" t="str">
        <f>IF(基本情報入力シート!Z1106="","",基本情報入力シート!Z1106)</f>
        <v/>
      </c>
      <c r="I1078" s="428" t="str">
        <f>IF(基本情報入力シート!AC1106&lt;&gt;"", 基本情報入力シート!AC1106, "")</f>
        <v/>
      </c>
      <c r="J1078" s="429" t="str">
        <f>IF(基本情報入力シート!AA1106="","",基本情報入力シート!AA1106)</f>
        <v/>
      </c>
      <c r="K1078" s="56" t="str">
        <f>IF(基本情報入力シート!AB1106="","",基本情報入力シート!AB1106)</f>
        <v/>
      </c>
      <c r="L1078" s="430" t="str">
        <f>IF(G1078="","",VLOOKUP(G1078,【参考】数式用!$A$3:$C$46,3,FALSE))</f>
        <v/>
      </c>
      <c r="M1078" s="289" t="str">
        <f t="shared" si="88"/>
        <v/>
      </c>
      <c r="N1078" s="259"/>
      <c r="O1078" s="259"/>
      <c r="P1078" s="259"/>
      <c r="Q1078" s="213"/>
      <c r="R1078" s="58"/>
      <c r="S1078" s="683" t="str">
        <f t="shared" si="84"/>
        <v/>
      </c>
      <c r="T1078" s="683"/>
      <c r="U1078" s="683"/>
      <c r="V1078" s="683"/>
      <c r="W1078" s="683"/>
      <c r="X1078" s="683"/>
      <c r="Y1078" s="683"/>
      <c r="Z1078" s="683"/>
      <c r="AA1078" s="683"/>
      <c r="AB1078" s="683"/>
      <c r="AC1078" s="683"/>
      <c r="AE1078" s="294" t="str">
        <f t="shared" si="85"/>
        <v/>
      </c>
      <c r="AF1078" s="294" t="str">
        <f t="shared" si="86"/>
        <v>×</v>
      </c>
      <c r="AG1078" s="284" t="e">
        <f>D1078&amp;I1078&amp;#REF!</f>
        <v>#REF!</v>
      </c>
      <c r="AH1078" s="285" t="e">
        <f>IF(#REF!="○", F1078, "")</f>
        <v>#REF!</v>
      </c>
    </row>
    <row r="1079" spans="1:34" ht="36.75" customHeight="1">
      <c r="A1079" s="286">
        <f t="shared" si="87"/>
        <v>1069</v>
      </c>
      <c r="B1079" s="287" t="str">
        <f>IF(基本情報入力シート!B1107="","",基本情報入力シート!B1107)</f>
        <v/>
      </c>
      <c r="C1079" s="288" t="str">
        <f>IF(基本情報入力シート!L1107="","",基本情報入力シート!L1107)</f>
        <v/>
      </c>
      <c r="D1079" s="288" t="str">
        <f>IF(基本情報入力シート!Q1107="","",基本情報入力シート!Q1107)</f>
        <v/>
      </c>
      <c r="E1079" s="288" t="str">
        <f>IF(基本情報入力シート!V1107="","",基本情報入力シート!V1107)</f>
        <v/>
      </c>
      <c r="F1079" s="288" t="str">
        <f>IF(基本情報入力シート!W1107="","",基本情報入力シート!W1107)</f>
        <v/>
      </c>
      <c r="G1079" s="288" t="str">
        <f>IF(基本情報入力シート!X1107="","",基本情報入力シート!X1107)</f>
        <v/>
      </c>
      <c r="H1079" s="427" t="str">
        <f>IF(基本情報入力シート!Z1107="","",基本情報入力シート!Z1107)</f>
        <v/>
      </c>
      <c r="I1079" s="428" t="str">
        <f>IF(基本情報入力シート!AC1107&lt;&gt;"", 基本情報入力シート!AC1107, "")</f>
        <v/>
      </c>
      <c r="J1079" s="429" t="str">
        <f>IF(基本情報入力シート!AA1107="","",基本情報入力シート!AA1107)</f>
        <v/>
      </c>
      <c r="K1079" s="56" t="str">
        <f>IF(基本情報入力シート!AB1107="","",基本情報入力シート!AB1107)</f>
        <v/>
      </c>
      <c r="L1079" s="430" t="str">
        <f>IF(G1079="","",VLOOKUP(G1079,【参考】数式用!$A$3:$C$46,3,FALSE))</f>
        <v/>
      </c>
      <c r="M1079" s="289" t="str">
        <f t="shared" si="88"/>
        <v/>
      </c>
      <c r="N1079" s="259"/>
      <c r="O1079" s="259"/>
      <c r="P1079" s="259"/>
      <c r="Q1079" s="213"/>
      <c r="R1079" s="58"/>
      <c r="S1079" s="683" t="str">
        <f t="shared" si="84"/>
        <v/>
      </c>
      <c r="T1079" s="683"/>
      <c r="U1079" s="683"/>
      <c r="V1079" s="683"/>
      <c r="W1079" s="683"/>
      <c r="X1079" s="683"/>
      <c r="Y1079" s="683"/>
      <c r="Z1079" s="683"/>
      <c r="AA1079" s="683"/>
      <c r="AB1079" s="683"/>
      <c r="AC1079" s="683"/>
      <c r="AE1079" s="294" t="str">
        <f t="shared" si="85"/>
        <v/>
      </c>
      <c r="AF1079" s="294" t="str">
        <f t="shared" si="86"/>
        <v>×</v>
      </c>
      <c r="AG1079" s="284" t="e">
        <f>D1079&amp;I1079&amp;#REF!</f>
        <v>#REF!</v>
      </c>
      <c r="AH1079" s="285" t="e">
        <f>IF(#REF!="○", F1079, "")</f>
        <v>#REF!</v>
      </c>
    </row>
    <row r="1080" spans="1:34" ht="36.75" customHeight="1">
      <c r="A1080" s="286">
        <f t="shared" si="87"/>
        <v>1070</v>
      </c>
      <c r="B1080" s="287" t="str">
        <f>IF(基本情報入力シート!B1108="","",基本情報入力シート!B1108)</f>
        <v/>
      </c>
      <c r="C1080" s="288" t="str">
        <f>IF(基本情報入力シート!L1108="","",基本情報入力シート!L1108)</f>
        <v/>
      </c>
      <c r="D1080" s="288" t="str">
        <f>IF(基本情報入力シート!Q1108="","",基本情報入力シート!Q1108)</f>
        <v/>
      </c>
      <c r="E1080" s="288" t="str">
        <f>IF(基本情報入力シート!V1108="","",基本情報入力シート!V1108)</f>
        <v/>
      </c>
      <c r="F1080" s="288" t="str">
        <f>IF(基本情報入力シート!W1108="","",基本情報入力シート!W1108)</f>
        <v/>
      </c>
      <c r="G1080" s="288" t="str">
        <f>IF(基本情報入力シート!X1108="","",基本情報入力シート!X1108)</f>
        <v/>
      </c>
      <c r="H1080" s="427" t="str">
        <f>IF(基本情報入力シート!Z1108="","",基本情報入力シート!Z1108)</f>
        <v/>
      </c>
      <c r="I1080" s="428" t="str">
        <f>IF(基本情報入力シート!AC1108&lt;&gt;"", 基本情報入力シート!AC1108, "")</f>
        <v/>
      </c>
      <c r="J1080" s="429" t="str">
        <f>IF(基本情報入力シート!AA1108="","",基本情報入力シート!AA1108)</f>
        <v/>
      </c>
      <c r="K1080" s="56" t="str">
        <f>IF(基本情報入力シート!AB1108="","",基本情報入力シート!AB1108)</f>
        <v/>
      </c>
      <c r="L1080" s="430" t="str">
        <f>IF(G1080="","",VLOOKUP(G1080,【参考】数式用!$A$3:$C$46,3,FALSE))</f>
        <v/>
      </c>
      <c r="M1080" s="289" t="str">
        <f t="shared" si="88"/>
        <v/>
      </c>
      <c r="N1080" s="259"/>
      <c r="O1080" s="259"/>
      <c r="P1080" s="259"/>
      <c r="Q1080" s="213"/>
      <c r="R1080" s="58"/>
      <c r="S1080" s="683" t="str">
        <f t="shared" si="84"/>
        <v/>
      </c>
      <c r="T1080" s="683"/>
      <c r="U1080" s="683"/>
      <c r="V1080" s="683"/>
      <c r="W1080" s="683"/>
      <c r="X1080" s="683"/>
      <c r="Y1080" s="683"/>
      <c r="Z1080" s="683"/>
      <c r="AA1080" s="683"/>
      <c r="AB1080" s="683"/>
      <c r="AC1080" s="683"/>
      <c r="AE1080" s="294" t="str">
        <f t="shared" si="85"/>
        <v/>
      </c>
      <c r="AF1080" s="294" t="str">
        <f t="shared" si="86"/>
        <v>×</v>
      </c>
      <c r="AG1080" s="284" t="e">
        <f>D1080&amp;I1080&amp;#REF!</f>
        <v>#REF!</v>
      </c>
      <c r="AH1080" s="285" t="e">
        <f>IF(#REF!="○", F1080, "")</f>
        <v>#REF!</v>
      </c>
    </row>
    <row r="1081" spans="1:34" ht="36.75" customHeight="1">
      <c r="A1081" s="286">
        <f t="shared" si="87"/>
        <v>1071</v>
      </c>
      <c r="B1081" s="287" t="str">
        <f>IF(基本情報入力シート!B1109="","",基本情報入力シート!B1109)</f>
        <v/>
      </c>
      <c r="C1081" s="288" t="str">
        <f>IF(基本情報入力シート!L1109="","",基本情報入力シート!L1109)</f>
        <v/>
      </c>
      <c r="D1081" s="288" t="str">
        <f>IF(基本情報入力シート!Q1109="","",基本情報入力シート!Q1109)</f>
        <v/>
      </c>
      <c r="E1081" s="288" t="str">
        <f>IF(基本情報入力シート!V1109="","",基本情報入力シート!V1109)</f>
        <v/>
      </c>
      <c r="F1081" s="288" t="str">
        <f>IF(基本情報入力シート!W1109="","",基本情報入力シート!W1109)</f>
        <v/>
      </c>
      <c r="G1081" s="288" t="str">
        <f>IF(基本情報入力シート!X1109="","",基本情報入力シート!X1109)</f>
        <v/>
      </c>
      <c r="H1081" s="427" t="str">
        <f>IF(基本情報入力シート!Z1109="","",基本情報入力シート!Z1109)</f>
        <v/>
      </c>
      <c r="I1081" s="428" t="str">
        <f>IF(基本情報入力シート!AC1109&lt;&gt;"", 基本情報入力シート!AC1109, "")</f>
        <v/>
      </c>
      <c r="J1081" s="429" t="str">
        <f>IF(基本情報入力シート!AA1109="","",基本情報入力シート!AA1109)</f>
        <v/>
      </c>
      <c r="K1081" s="56" t="str">
        <f>IF(基本情報入力シート!AB1109="","",基本情報入力シート!AB1109)</f>
        <v/>
      </c>
      <c r="L1081" s="430" t="str">
        <f>IF(G1081="","",VLOOKUP(G1081,【参考】数式用!$A$3:$C$46,3,FALSE))</f>
        <v/>
      </c>
      <c r="M1081" s="289" t="str">
        <f t="shared" si="88"/>
        <v/>
      </c>
      <c r="N1081" s="259"/>
      <c r="O1081" s="259"/>
      <c r="P1081" s="259"/>
      <c r="Q1081" s="213"/>
      <c r="R1081" s="58"/>
      <c r="S1081" s="683" t="str">
        <f t="shared" si="84"/>
        <v/>
      </c>
      <c r="T1081" s="683"/>
      <c r="U1081" s="683"/>
      <c r="V1081" s="683"/>
      <c r="W1081" s="683"/>
      <c r="X1081" s="683"/>
      <c r="Y1081" s="683"/>
      <c r="Z1081" s="683"/>
      <c r="AA1081" s="683"/>
      <c r="AB1081" s="683"/>
      <c r="AC1081" s="683"/>
      <c r="AE1081" s="294" t="str">
        <f t="shared" si="85"/>
        <v/>
      </c>
      <c r="AF1081" s="294" t="str">
        <f t="shared" si="86"/>
        <v>×</v>
      </c>
      <c r="AG1081" s="284" t="e">
        <f>D1081&amp;I1081&amp;#REF!</f>
        <v>#REF!</v>
      </c>
      <c r="AH1081" s="285" t="e">
        <f>IF(#REF!="○", F1081, "")</f>
        <v>#REF!</v>
      </c>
    </row>
    <row r="1082" spans="1:34" ht="36.75" customHeight="1">
      <c r="A1082" s="286">
        <f t="shared" si="87"/>
        <v>1072</v>
      </c>
      <c r="B1082" s="287" t="str">
        <f>IF(基本情報入力シート!B1110="","",基本情報入力シート!B1110)</f>
        <v/>
      </c>
      <c r="C1082" s="288" t="str">
        <f>IF(基本情報入力シート!L1110="","",基本情報入力シート!L1110)</f>
        <v/>
      </c>
      <c r="D1082" s="288" t="str">
        <f>IF(基本情報入力シート!Q1110="","",基本情報入力シート!Q1110)</f>
        <v/>
      </c>
      <c r="E1082" s="288" t="str">
        <f>IF(基本情報入力シート!V1110="","",基本情報入力シート!V1110)</f>
        <v/>
      </c>
      <c r="F1082" s="288" t="str">
        <f>IF(基本情報入力シート!W1110="","",基本情報入力シート!W1110)</f>
        <v/>
      </c>
      <c r="G1082" s="288" t="str">
        <f>IF(基本情報入力シート!X1110="","",基本情報入力シート!X1110)</f>
        <v/>
      </c>
      <c r="H1082" s="427" t="str">
        <f>IF(基本情報入力シート!Z1110="","",基本情報入力シート!Z1110)</f>
        <v/>
      </c>
      <c r="I1082" s="428" t="str">
        <f>IF(基本情報入力シート!AC1110&lt;&gt;"", 基本情報入力シート!AC1110, "")</f>
        <v/>
      </c>
      <c r="J1082" s="429" t="str">
        <f>IF(基本情報入力シート!AA1110="","",基本情報入力シート!AA1110)</f>
        <v/>
      </c>
      <c r="K1082" s="56" t="str">
        <f>IF(基本情報入力シート!AB1110="","",基本情報入力シート!AB1110)</f>
        <v/>
      </c>
      <c r="L1082" s="430" t="str">
        <f>IF(G1082="","",VLOOKUP(G1082,【参考】数式用!$A$3:$C$46,3,FALSE))</f>
        <v/>
      </c>
      <c r="M1082" s="289" t="str">
        <f t="shared" si="88"/>
        <v/>
      </c>
      <c r="N1082" s="259"/>
      <c r="O1082" s="259"/>
      <c r="P1082" s="259"/>
      <c r="Q1082" s="213"/>
      <c r="R1082" s="58"/>
      <c r="S1082" s="683" t="str">
        <f t="shared" si="84"/>
        <v/>
      </c>
      <c r="T1082" s="683"/>
      <c r="U1082" s="683"/>
      <c r="V1082" s="683"/>
      <c r="W1082" s="683"/>
      <c r="X1082" s="683"/>
      <c r="Y1082" s="683"/>
      <c r="Z1082" s="683"/>
      <c r="AA1082" s="683"/>
      <c r="AB1082" s="683"/>
      <c r="AC1082" s="683"/>
      <c r="AE1082" s="294" t="str">
        <f t="shared" si="85"/>
        <v/>
      </c>
      <c r="AF1082" s="294" t="str">
        <f t="shared" si="86"/>
        <v>×</v>
      </c>
      <c r="AG1082" s="284" t="e">
        <f>D1082&amp;I1082&amp;#REF!</f>
        <v>#REF!</v>
      </c>
      <c r="AH1082" s="285" t="e">
        <f>IF(#REF!="○", F1082, "")</f>
        <v>#REF!</v>
      </c>
    </row>
    <row r="1083" spans="1:34" ht="36.75" customHeight="1">
      <c r="A1083" s="286">
        <f t="shared" si="87"/>
        <v>1073</v>
      </c>
      <c r="B1083" s="287" t="str">
        <f>IF(基本情報入力シート!B1111="","",基本情報入力シート!B1111)</f>
        <v/>
      </c>
      <c r="C1083" s="288" t="str">
        <f>IF(基本情報入力シート!L1111="","",基本情報入力シート!L1111)</f>
        <v/>
      </c>
      <c r="D1083" s="288" t="str">
        <f>IF(基本情報入力シート!Q1111="","",基本情報入力シート!Q1111)</f>
        <v/>
      </c>
      <c r="E1083" s="288" t="str">
        <f>IF(基本情報入力シート!V1111="","",基本情報入力シート!V1111)</f>
        <v/>
      </c>
      <c r="F1083" s="288" t="str">
        <f>IF(基本情報入力シート!W1111="","",基本情報入力シート!W1111)</f>
        <v/>
      </c>
      <c r="G1083" s="288" t="str">
        <f>IF(基本情報入力シート!X1111="","",基本情報入力シート!X1111)</f>
        <v/>
      </c>
      <c r="H1083" s="427" t="str">
        <f>IF(基本情報入力シート!Z1111="","",基本情報入力シート!Z1111)</f>
        <v/>
      </c>
      <c r="I1083" s="428" t="str">
        <f>IF(基本情報入力シート!AC1111&lt;&gt;"", 基本情報入力シート!AC1111, "")</f>
        <v/>
      </c>
      <c r="J1083" s="429" t="str">
        <f>IF(基本情報入力シート!AA1111="","",基本情報入力シート!AA1111)</f>
        <v/>
      </c>
      <c r="K1083" s="56" t="str">
        <f>IF(基本情報入力シート!AB1111="","",基本情報入力シート!AB1111)</f>
        <v/>
      </c>
      <c r="L1083" s="430" t="str">
        <f>IF(G1083="","",VLOOKUP(G1083,【参考】数式用!$A$3:$C$46,3,FALSE))</f>
        <v/>
      </c>
      <c r="M1083" s="289" t="str">
        <f t="shared" si="88"/>
        <v/>
      </c>
      <c r="N1083" s="259"/>
      <c r="O1083" s="259"/>
      <c r="P1083" s="259"/>
      <c r="Q1083" s="213"/>
      <c r="R1083" s="58"/>
      <c r="S1083" s="683" t="str">
        <f t="shared" si="84"/>
        <v/>
      </c>
      <c r="T1083" s="683"/>
      <c r="U1083" s="683"/>
      <c r="V1083" s="683"/>
      <c r="W1083" s="683"/>
      <c r="X1083" s="683"/>
      <c r="Y1083" s="683"/>
      <c r="Z1083" s="683"/>
      <c r="AA1083" s="683"/>
      <c r="AB1083" s="683"/>
      <c r="AC1083" s="683"/>
      <c r="AE1083" s="294" t="str">
        <f t="shared" si="85"/>
        <v/>
      </c>
      <c r="AF1083" s="294" t="str">
        <f t="shared" si="86"/>
        <v>×</v>
      </c>
      <c r="AG1083" s="284" t="e">
        <f>D1083&amp;I1083&amp;#REF!</f>
        <v>#REF!</v>
      </c>
      <c r="AH1083" s="285" t="e">
        <f>IF(#REF!="○", F1083, "")</f>
        <v>#REF!</v>
      </c>
    </row>
    <row r="1084" spans="1:34" ht="36.75" customHeight="1">
      <c r="A1084" s="286">
        <f t="shared" si="87"/>
        <v>1074</v>
      </c>
      <c r="B1084" s="287" t="str">
        <f>IF(基本情報入力シート!B1112="","",基本情報入力シート!B1112)</f>
        <v/>
      </c>
      <c r="C1084" s="288" t="str">
        <f>IF(基本情報入力シート!L1112="","",基本情報入力シート!L1112)</f>
        <v/>
      </c>
      <c r="D1084" s="288" t="str">
        <f>IF(基本情報入力シート!Q1112="","",基本情報入力シート!Q1112)</f>
        <v/>
      </c>
      <c r="E1084" s="288" t="str">
        <f>IF(基本情報入力シート!V1112="","",基本情報入力シート!V1112)</f>
        <v/>
      </c>
      <c r="F1084" s="288" t="str">
        <f>IF(基本情報入力シート!W1112="","",基本情報入力シート!W1112)</f>
        <v/>
      </c>
      <c r="G1084" s="288" t="str">
        <f>IF(基本情報入力シート!X1112="","",基本情報入力シート!X1112)</f>
        <v/>
      </c>
      <c r="H1084" s="427" t="str">
        <f>IF(基本情報入力シート!Z1112="","",基本情報入力シート!Z1112)</f>
        <v/>
      </c>
      <c r="I1084" s="428" t="str">
        <f>IF(基本情報入力シート!AC1112&lt;&gt;"", 基本情報入力シート!AC1112, "")</f>
        <v/>
      </c>
      <c r="J1084" s="429" t="str">
        <f>IF(基本情報入力シート!AA1112="","",基本情報入力シート!AA1112)</f>
        <v/>
      </c>
      <c r="K1084" s="56" t="str">
        <f>IF(基本情報入力シート!AB1112="","",基本情報入力シート!AB1112)</f>
        <v/>
      </c>
      <c r="L1084" s="430" t="str">
        <f>IF(G1084="","",VLOOKUP(G1084,【参考】数式用!$A$3:$C$46,3,FALSE))</f>
        <v/>
      </c>
      <c r="M1084" s="289" t="str">
        <f t="shared" si="88"/>
        <v/>
      </c>
      <c r="N1084" s="259"/>
      <c r="O1084" s="259"/>
      <c r="P1084" s="259"/>
      <c r="Q1084" s="213"/>
      <c r="R1084" s="58"/>
      <c r="S1084" s="683" t="str">
        <f t="shared" si="84"/>
        <v/>
      </c>
      <c r="T1084" s="683"/>
      <c r="U1084" s="683"/>
      <c r="V1084" s="683"/>
      <c r="W1084" s="683"/>
      <c r="X1084" s="683"/>
      <c r="Y1084" s="683"/>
      <c r="Z1084" s="683"/>
      <c r="AA1084" s="683"/>
      <c r="AB1084" s="683"/>
      <c r="AC1084" s="683"/>
      <c r="AE1084" s="294" t="str">
        <f t="shared" si="85"/>
        <v/>
      </c>
      <c r="AF1084" s="294" t="str">
        <f t="shared" si="86"/>
        <v>×</v>
      </c>
      <c r="AG1084" s="284" t="e">
        <f>D1084&amp;I1084&amp;#REF!</f>
        <v>#REF!</v>
      </c>
      <c r="AH1084" s="285" t="e">
        <f>IF(#REF!="○", F1084, "")</f>
        <v>#REF!</v>
      </c>
    </row>
    <row r="1085" spans="1:34" ht="36.75" customHeight="1">
      <c r="A1085" s="286">
        <f t="shared" si="87"/>
        <v>1075</v>
      </c>
      <c r="B1085" s="287" t="str">
        <f>IF(基本情報入力シート!B1113="","",基本情報入力シート!B1113)</f>
        <v/>
      </c>
      <c r="C1085" s="288" t="str">
        <f>IF(基本情報入力シート!L1113="","",基本情報入力シート!L1113)</f>
        <v/>
      </c>
      <c r="D1085" s="288" t="str">
        <f>IF(基本情報入力シート!Q1113="","",基本情報入力シート!Q1113)</f>
        <v/>
      </c>
      <c r="E1085" s="288" t="str">
        <f>IF(基本情報入力シート!V1113="","",基本情報入力シート!V1113)</f>
        <v/>
      </c>
      <c r="F1085" s="288" t="str">
        <f>IF(基本情報入力シート!W1113="","",基本情報入力シート!W1113)</f>
        <v/>
      </c>
      <c r="G1085" s="288" t="str">
        <f>IF(基本情報入力シート!X1113="","",基本情報入力シート!X1113)</f>
        <v/>
      </c>
      <c r="H1085" s="427" t="str">
        <f>IF(基本情報入力シート!Z1113="","",基本情報入力シート!Z1113)</f>
        <v/>
      </c>
      <c r="I1085" s="428" t="str">
        <f>IF(基本情報入力シート!AC1113&lt;&gt;"", 基本情報入力シート!AC1113, "")</f>
        <v/>
      </c>
      <c r="J1085" s="429" t="str">
        <f>IF(基本情報入力シート!AA1113="","",基本情報入力シート!AA1113)</f>
        <v/>
      </c>
      <c r="K1085" s="56" t="str">
        <f>IF(基本情報入力シート!AB1113="","",基本情報入力シート!AB1113)</f>
        <v/>
      </c>
      <c r="L1085" s="430" t="str">
        <f>IF(G1085="","",VLOOKUP(G1085,【参考】数式用!$A$3:$C$46,3,FALSE))</f>
        <v/>
      </c>
      <c r="M1085" s="289" t="str">
        <f t="shared" si="88"/>
        <v/>
      </c>
      <c r="N1085" s="259"/>
      <c r="O1085" s="259"/>
      <c r="P1085" s="259"/>
      <c r="Q1085" s="213"/>
      <c r="R1085" s="58"/>
      <c r="S1085" s="683" t="str">
        <f t="shared" si="84"/>
        <v/>
      </c>
      <c r="T1085" s="683"/>
      <c r="U1085" s="683"/>
      <c r="V1085" s="683"/>
      <c r="W1085" s="683"/>
      <c r="X1085" s="683"/>
      <c r="Y1085" s="683"/>
      <c r="Z1085" s="683"/>
      <c r="AA1085" s="683"/>
      <c r="AB1085" s="683"/>
      <c r="AC1085" s="683"/>
      <c r="AE1085" s="294" t="str">
        <f t="shared" si="85"/>
        <v/>
      </c>
      <c r="AF1085" s="294" t="str">
        <f t="shared" si="86"/>
        <v>×</v>
      </c>
      <c r="AG1085" s="284" t="e">
        <f>D1085&amp;I1085&amp;#REF!</f>
        <v>#REF!</v>
      </c>
      <c r="AH1085" s="285" t="e">
        <f>IF(#REF!="○", F1085, "")</f>
        <v>#REF!</v>
      </c>
    </row>
    <row r="1086" spans="1:34" ht="36.75" customHeight="1">
      <c r="A1086" s="286">
        <f t="shared" si="87"/>
        <v>1076</v>
      </c>
      <c r="B1086" s="287" t="str">
        <f>IF(基本情報入力シート!B1114="","",基本情報入力シート!B1114)</f>
        <v/>
      </c>
      <c r="C1086" s="288" t="str">
        <f>IF(基本情報入力シート!L1114="","",基本情報入力シート!L1114)</f>
        <v/>
      </c>
      <c r="D1086" s="288" t="str">
        <f>IF(基本情報入力シート!Q1114="","",基本情報入力シート!Q1114)</f>
        <v/>
      </c>
      <c r="E1086" s="288" t="str">
        <f>IF(基本情報入力シート!V1114="","",基本情報入力シート!V1114)</f>
        <v/>
      </c>
      <c r="F1086" s="288" t="str">
        <f>IF(基本情報入力シート!W1114="","",基本情報入力シート!W1114)</f>
        <v/>
      </c>
      <c r="G1086" s="288" t="str">
        <f>IF(基本情報入力シート!X1114="","",基本情報入力シート!X1114)</f>
        <v/>
      </c>
      <c r="H1086" s="427" t="str">
        <f>IF(基本情報入力シート!Z1114="","",基本情報入力シート!Z1114)</f>
        <v/>
      </c>
      <c r="I1086" s="428" t="str">
        <f>IF(基本情報入力シート!AC1114&lt;&gt;"", 基本情報入力シート!AC1114, "")</f>
        <v/>
      </c>
      <c r="J1086" s="429" t="str">
        <f>IF(基本情報入力シート!AA1114="","",基本情報入力シート!AA1114)</f>
        <v/>
      </c>
      <c r="K1086" s="56" t="str">
        <f>IF(基本情報入力シート!AB1114="","",基本情報入力シート!AB1114)</f>
        <v/>
      </c>
      <c r="L1086" s="430" t="str">
        <f>IF(G1086="","",VLOOKUP(G1086,【参考】数式用!$A$3:$C$46,3,FALSE))</f>
        <v/>
      </c>
      <c r="M1086" s="289" t="str">
        <f t="shared" si="88"/>
        <v/>
      </c>
      <c r="N1086" s="259"/>
      <c r="O1086" s="259"/>
      <c r="P1086" s="259"/>
      <c r="Q1086" s="213"/>
      <c r="R1086" s="58"/>
      <c r="S1086" s="683" t="str">
        <f t="shared" si="84"/>
        <v/>
      </c>
      <c r="T1086" s="683"/>
      <c r="U1086" s="683"/>
      <c r="V1086" s="683"/>
      <c r="W1086" s="683"/>
      <c r="X1086" s="683"/>
      <c r="Y1086" s="683"/>
      <c r="Z1086" s="683"/>
      <c r="AA1086" s="683"/>
      <c r="AB1086" s="683"/>
      <c r="AC1086" s="683"/>
      <c r="AE1086" s="294" t="str">
        <f t="shared" si="85"/>
        <v/>
      </c>
      <c r="AF1086" s="294" t="str">
        <f t="shared" si="86"/>
        <v>×</v>
      </c>
      <c r="AG1086" s="284" t="e">
        <f>D1086&amp;I1086&amp;#REF!</f>
        <v>#REF!</v>
      </c>
      <c r="AH1086" s="285" t="e">
        <f>IF(#REF!="○", F1086, "")</f>
        <v>#REF!</v>
      </c>
    </row>
    <row r="1087" spans="1:34" ht="36.75" customHeight="1">
      <c r="A1087" s="286">
        <f t="shared" si="87"/>
        <v>1077</v>
      </c>
      <c r="B1087" s="287" t="str">
        <f>IF(基本情報入力シート!B1115="","",基本情報入力シート!B1115)</f>
        <v/>
      </c>
      <c r="C1087" s="288" t="str">
        <f>IF(基本情報入力シート!L1115="","",基本情報入力シート!L1115)</f>
        <v/>
      </c>
      <c r="D1087" s="288" t="str">
        <f>IF(基本情報入力シート!Q1115="","",基本情報入力シート!Q1115)</f>
        <v/>
      </c>
      <c r="E1087" s="288" t="str">
        <f>IF(基本情報入力シート!V1115="","",基本情報入力シート!V1115)</f>
        <v/>
      </c>
      <c r="F1087" s="288" t="str">
        <f>IF(基本情報入力シート!W1115="","",基本情報入力シート!W1115)</f>
        <v/>
      </c>
      <c r="G1087" s="288" t="str">
        <f>IF(基本情報入力シート!X1115="","",基本情報入力シート!X1115)</f>
        <v/>
      </c>
      <c r="H1087" s="427" t="str">
        <f>IF(基本情報入力シート!Z1115="","",基本情報入力シート!Z1115)</f>
        <v/>
      </c>
      <c r="I1087" s="428" t="str">
        <f>IF(基本情報入力シート!AC1115&lt;&gt;"", 基本情報入力シート!AC1115, "")</f>
        <v/>
      </c>
      <c r="J1087" s="429" t="str">
        <f>IF(基本情報入力シート!AA1115="","",基本情報入力シート!AA1115)</f>
        <v/>
      </c>
      <c r="K1087" s="56" t="str">
        <f>IF(基本情報入力シート!AB1115="","",基本情報入力シート!AB1115)</f>
        <v/>
      </c>
      <c r="L1087" s="430" t="str">
        <f>IF(G1087="","",VLOOKUP(G1087,【参考】数式用!$A$3:$C$46,3,FALSE))</f>
        <v/>
      </c>
      <c r="M1087" s="289" t="str">
        <f t="shared" si="88"/>
        <v/>
      </c>
      <c r="N1087" s="259"/>
      <c r="O1087" s="259"/>
      <c r="P1087" s="259"/>
      <c r="Q1087" s="213"/>
      <c r="R1087" s="58"/>
      <c r="S1087" s="683" t="str">
        <f t="shared" si="84"/>
        <v/>
      </c>
      <c r="T1087" s="683"/>
      <c r="U1087" s="683"/>
      <c r="V1087" s="683"/>
      <c r="W1087" s="683"/>
      <c r="X1087" s="683"/>
      <c r="Y1087" s="683"/>
      <c r="Z1087" s="683"/>
      <c r="AA1087" s="683"/>
      <c r="AB1087" s="683"/>
      <c r="AC1087" s="683"/>
      <c r="AE1087" s="294" t="str">
        <f t="shared" si="85"/>
        <v/>
      </c>
      <c r="AF1087" s="294" t="str">
        <f t="shared" si="86"/>
        <v>×</v>
      </c>
      <c r="AG1087" s="284" t="e">
        <f>D1087&amp;I1087&amp;#REF!</f>
        <v>#REF!</v>
      </c>
      <c r="AH1087" s="285" t="e">
        <f>IF(#REF!="○", F1087, "")</f>
        <v>#REF!</v>
      </c>
    </row>
    <row r="1088" spans="1:34" ht="36.75" customHeight="1">
      <c r="A1088" s="286">
        <f t="shared" si="87"/>
        <v>1078</v>
      </c>
      <c r="B1088" s="287" t="str">
        <f>IF(基本情報入力シート!B1116="","",基本情報入力シート!B1116)</f>
        <v/>
      </c>
      <c r="C1088" s="288" t="str">
        <f>IF(基本情報入力シート!L1116="","",基本情報入力シート!L1116)</f>
        <v/>
      </c>
      <c r="D1088" s="288" t="str">
        <f>IF(基本情報入力シート!Q1116="","",基本情報入力シート!Q1116)</f>
        <v/>
      </c>
      <c r="E1088" s="288" t="str">
        <f>IF(基本情報入力シート!V1116="","",基本情報入力シート!V1116)</f>
        <v/>
      </c>
      <c r="F1088" s="288" t="str">
        <f>IF(基本情報入力シート!W1116="","",基本情報入力シート!W1116)</f>
        <v/>
      </c>
      <c r="G1088" s="288" t="str">
        <f>IF(基本情報入力シート!X1116="","",基本情報入力シート!X1116)</f>
        <v/>
      </c>
      <c r="H1088" s="427" t="str">
        <f>IF(基本情報入力シート!Z1116="","",基本情報入力シート!Z1116)</f>
        <v/>
      </c>
      <c r="I1088" s="428" t="str">
        <f>IF(基本情報入力シート!AC1116&lt;&gt;"", 基本情報入力シート!AC1116, "")</f>
        <v/>
      </c>
      <c r="J1088" s="429" t="str">
        <f>IF(基本情報入力シート!AA1116="","",基本情報入力シート!AA1116)</f>
        <v/>
      </c>
      <c r="K1088" s="56" t="str">
        <f>IF(基本情報入力シート!AB1116="","",基本情報入力シート!AB1116)</f>
        <v/>
      </c>
      <c r="L1088" s="430" t="str">
        <f>IF(G1088="","",VLOOKUP(G1088,【参考】数式用!$A$3:$C$46,3,FALSE))</f>
        <v/>
      </c>
      <c r="M1088" s="289" t="str">
        <f t="shared" si="88"/>
        <v/>
      </c>
      <c r="N1088" s="259"/>
      <c r="O1088" s="259"/>
      <c r="P1088" s="259"/>
      <c r="Q1088" s="213"/>
      <c r="R1088" s="58"/>
      <c r="S1088" s="683" t="str">
        <f t="shared" si="84"/>
        <v/>
      </c>
      <c r="T1088" s="683"/>
      <c r="U1088" s="683"/>
      <c r="V1088" s="683"/>
      <c r="W1088" s="683"/>
      <c r="X1088" s="683"/>
      <c r="Y1088" s="683"/>
      <c r="Z1088" s="683"/>
      <c r="AA1088" s="683"/>
      <c r="AB1088" s="683"/>
      <c r="AC1088" s="683"/>
      <c r="AE1088" s="294" t="str">
        <f t="shared" si="85"/>
        <v/>
      </c>
      <c r="AF1088" s="294" t="str">
        <f t="shared" si="86"/>
        <v>×</v>
      </c>
      <c r="AG1088" s="284" t="e">
        <f>D1088&amp;I1088&amp;#REF!</f>
        <v>#REF!</v>
      </c>
      <c r="AH1088" s="285" t="e">
        <f>IF(#REF!="○", F1088, "")</f>
        <v>#REF!</v>
      </c>
    </row>
    <row r="1089" spans="1:34" ht="36.75" customHeight="1">
      <c r="A1089" s="286">
        <f t="shared" si="87"/>
        <v>1079</v>
      </c>
      <c r="B1089" s="287" t="str">
        <f>IF(基本情報入力シート!B1117="","",基本情報入力シート!B1117)</f>
        <v/>
      </c>
      <c r="C1089" s="288" t="str">
        <f>IF(基本情報入力シート!L1117="","",基本情報入力シート!L1117)</f>
        <v/>
      </c>
      <c r="D1089" s="288" t="str">
        <f>IF(基本情報入力シート!Q1117="","",基本情報入力シート!Q1117)</f>
        <v/>
      </c>
      <c r="E1089" s="288" t="str">
        <f>IF(基本情報入力シート!V1117="","",基本情報入力シート!V1117)</f>
        <v/>
      </c>
      <c r="F1089" s="288" t="str">
        <f>IF(基本情報入力シート!W1117="","",基本情報入力シート!W1117)</f>
        <v/>
      </c>
      <c r="G1089" s="288" t="str">
        <f>IF(基本情報入力シート!X1117="","",基本情報入力シート!X1117)</f>
        <v/>
      </c>
      <c r="H1089" s="427" t="str">
        <f>IF(基本情報入力シート!Z1117="","",基本情報入力シート!Z1117)</f>
        <v/>
      </c>
      <c r="I1089" s="428" t="str">
        <f>IF(基本情報入力シート!AC1117&lt;&gt;"", 基本情報入力シート!AC1117, "")</f>
        <v/>
      </c>
      <c r="J1089" s="429" t="str">
        <f>IF(基本情報入力シート!AA1117="","",基本情報入力シート!AA1117)</f>
        <v/>
      </c>
      <c r="K1089" s="56" t="str">
        <f>IF(基本情報入力シート!AB1117="","",基本情報入力シート!AB1117)</f>
        <v/>
      </c>
      <c r="L1089" s="430" t="str">
        <f>IF(G1089="","",VLOOKUP(G1089,【参考】数式用!$A$3:$C$46,3,FALSE))</f>
        <v/>
      </c>
      <c r="M1089" s="289" t="str">
        <f t="shared" si="88"/>
        <v/>
      </c>
      <c r="N1089" s="259"/>
      <c r="O1089" s="259"/>
      <c r="P1089" s="259"/>
      <c r="Q1089" s="213"/>
      <c r="R1089" s="58"/>
      <c r="S1089" s="683" t="str">
        <f t="shared" si="84"/>
        <v/>
      </c>
      <c r="T1089" s="683"/>
      <c r="U1089" s="683"/>
      <c r="V1089" s="683"/>
      <c r="W1089" s="683"/>
      <c r="X1089" s="683"/>
      <c r="Y1089" s="683"/>
      <c r="Z1089" s="683"/>
      <c r="AA1089" s="683"/>
      <c r="AB1089" s="683"/>
      <c r="AC1089" s="683"/>
      <c r="AE1089" s="294" t="str">
        <f t="shared" si="85"/>
        <v/>
      </c>
      <c r="AF1089" s="294" t="str">
        <f t="shared" si="86"/>
        <v>×</v>
      </c>
      <c r="AG1089" s="284" t="e">
        <f>D1089&amp;I1089&amp;#REF!</f>
        <v>#REF!</v>
      </c>
      <c r="AH1089" s="285" t="e">
        <f>IF(#REF!="○", F1089, "")</f>
        <v>#REF!</v>
      </c>
    </row>
    <row r="1090" spans="1:34" ht="36.75" customHeight="1">
      <c r="A1090" s="286">
        <f t="shared" si="87"/>
        <v>1080</v>
      </c>
      <c r="B1090" s="287" t="str">
        <f>IF(基本情報入力シート!B1118="","",基本情報入力シート!B1118)</f>
        <v/>
      </c>
      <c r="C1090" s="288" t="str">
        <f>IF(基本情報入力シート!L1118="","",基本情報入力シート!L1118)</f>
        <v/>
      </c>
      <c r="D1090" s="288" t="str">
        <f>IF(基本情報入力シート!Q1118="","",基本情報入力シート!Q1118)</f>
        <v/>
      </c>
      <c r="E1090" s="288" t="str">
        <f>IF(基本情報入力シート!V1118="","",基本情報入力シート!V1118)</f>
        <v/>
      </c>
      <c r="F1090" s="288" t="str">
        <f>IF(基本情報入力シート!W1118="","",基本情報入力シート!W1118)</f>
        <v/>
      </c>
      <c r="G1090" s="288" t="str">
        <f>IF(基本情報入力シート!X1118="","",基本情報入力シート!X1118)</f>
        <v/>
      </c>
      <c r="H1090" s="427" t="str">
        <f>IF(基本情報入力シート!Z1118="","",基本情報入力シート!Z1118)</f>
        <v/>
      </c>
      <c r="I1090" s="428" t="str">
        <f>IF(基本情報入力シート!AC1118&lt;&gt;"", 基本情報入力シート!AC1118, "")</f>
        <v/>
      </c>
      <c r="J1090" s="429" t="str">
        <f>IF(基本情報入力シート!AA1118="","",基本情報入力シート!AA1118)</f>
        <v/>
      </c>
      <c r="K1090" s="56" t="str">
        <f>IF(基本情報入力シート!AB1118="","",基本情報入力シート!AB1118)</f>
        <v/>
      </c>
      <c r="L1090" s="430" t="str">
        <f>IF(G1090="","",VLOOKUP(G1090,【参考】数式用!$A$3:$C$46,3,FALSE))</f>
        <v/>
      </c>
      <c r="M1090" s="289" t="str">
        <f t="shared" si="88"/>
        <v/>
      </c>
      <c r="N1090" s="259"/>
      <c r="O1090" s="259"/>
      <c r="P1090" s="259"/>
      <c r="Q1090" s="213"/>
      <c r="R1090" s="58"/>
      <c r="S1090" s="683" t="str">
        <f t="shared" si="84"/>
        <v/>
      </c>
      <c r="T1090" s="683"/>
      <c r="U1090" s="683"/>
      <c r="V1090" s="683"/>
      <c r="W1090" s="683"/>
      <c r="X1090" s="683"/>
      <c r="Y1090" s="683"/>
      <c r="Z1090" s="683"/>
      <c r="AA1090" s="683"/>
      <c r="AB1090" s="683"/>
      <c r="AC1090" s="683"/>
      <c r="AE1090" s="294" t="str">
        <f t="shared" si="85"/>
        <v/>
      </c>
      <c r="AF1090" s="294" t="str">
        <f t="shared" si="86"/>
        <v>×</v>
      </c>
      <c r="AG1090" s="284" t="e">
        <f>D1090&amp;I1090&amp;#REF!</f>
        <v>#REF!</v>
      </c>
      <c r="AH1090" s="285" t="e">
        <f>IF(#REF!="○", F1090, "")</f>
        <v>#REF!</v>
      </c>
    </row>
    <row r="1091" spans="1:34" ht="36.75" customHeight="1">
      <c r="A1091" s="286">
        <f t="shared" si="87"/>
        <v>1081</v>
      </c>
      <c r="B1091" s="287" t="str">
        <f>IF(基本情報入力シート!B1119="","",基本情報入力シート!B1119)</f>
        <v/>
      </c>
      <c r="C1091" s="288" t="str">
        <f>IF(基本情報入力シート!L1119="","",基本情報入力シート!L1119)</f>
        <v/>
      </c>
      <c r="D1091" s="288" t="str">
        <f>IF(基本情報入力シート!Q1119="","",基本情報入力シート!Q1119)</f>
        <v/>
      </c>
      <c r="E1091" s="288" t="str">
        <f>IF(基本情報入力シート!V1119="","",基本情報入力シート!V1119)</f>
        <v/>
      </c>
      <c r="F1091" s="288" t="str">
        <f>IF(基本情報入力シート!W1119="","",基本情報入力シート!W1119)</f>
        <v/>
      </c>
      <c r="G1091" s="288" t="str">
        <f>IF(基本情報入力シート!X1119="","",基本情報入力シート!X1119)</f>
        <v/>
      </c>
      <c r="H1091" s="427" t="str">
        <f>IF(基本情報入力シート!Z1119="","",基本情報入力シート!Z1119)</f>
        <v/>
      </c>
      <c r="I1091" s="428" t="str">
        <f>IF(基本情報入力シート!AC1119&lt;&gt;"", 基本情報入力シート!AC1119, "")</f>
        <v/>
      </c>
      <c r="J1091" s="429" t="str">
        <f>IF(基本情報入力シート!AA1119="","",基本情報入力シート!AA1119)</f>
        <v/>
      </c>
      <c r="K1091" s="56" t="str">
        <f>IF(基本情報入力シート!AB1119="","",基本情報入力シート!AB1119)</f>
        <v/>
      </c>
      <c r="L1091" s="430" t="str">
        <f>IF(G1091="","",VLOOKUP(G1091,【参考】数式用!$A$3:$C$46,3,FALSE))</f>
        <v/>
      </c>
      <c r="M1091" s="289" t="str">
        <f t="shared" si="88"/>
        <v/>
      </c>
      <c r="N1091" s="259"/>
      <c r="O1091" s="259"/>
      <c r="P1091" s="259"/>
      <c r="Q1091" s="213"/>
      <c r="R1091" s="58"/>
      <c r="S1091" s="683" t="str">
        <f t="shared" si="84"/>
        <v/>
      </c>
      <c r="T1091" s="683"/>
      <c r="U1091" s="683"/>
      <c r="V1091" s="683"/>
      <c r="W1091" s="683"/>
      <c r="X1091" s="683"/>
      <c r="Y1091" s="683"/>
      <c r="Z1091" s="683"/>
      <c r="AA1091" s="683"/>
      <c r="AB1091" s="683"/>
      <c r="AC1091" s="683"/>
      <c r="AE1091" s="294" t="str">
        <f t="shared" si="85"/>
        <v/>
      </c>
      <c r="AF1091" s="294" t="str">
        <f t="shared" si="86"/>
        <v>×</v>
      </c>
      <c r="AG1091" s="284" t="e">
        <f>D1091&amp;I1091&amp;#REF!</f>
        <v>#REF!</v>
      </c>
      <c r="AH1091" s="285" t="e">
        <f>IF(#REF!="○", F1091, "")</f>
        <v>#REF!</v>
      </c>
    </row>
    <row r="1092" spans="1:34" ht="36.75" customHeight="1">
      <c r="A1092" s="286">
        <f t="shared" si="87"/>
        <v>1082</v>
      </c>
      <c r="B1092" s="287" t="str">
        <f>IF(基本情報入力シート!B1120="","",基本情報入力シート!B1120)</f>
        <v/>
      </c>
      <c r="C1092" s="288" t="str">
        <f>IF(基本情報入力シート!L1120="","",基本情報入力シート!L1120)</f>
        <v/>
      </c>
      <c r="D1092" s="288" t="str">
        <f>IF(基本情報入力シート!Q1120="","",基本情報入力シート!Q1120)</f>
        <v/>
      </c>
      <c r="E1092" s="288" t="str">
        <f>IF(基本情報入力シート!V1120="","",基本情報入力シート!V1120)</f>
        <v/>
      </c>
      <c r="F1092" s="288" t="str">
        <f>IF(基本情報入力シート!W1120="","",基本情報入力シート!W1120)</f>
        <v/>
      </c>
      <c r="G1092" s="288" t="str">
        <f>IF(基本情報入力シート!X1120="","",基本情報入力シート!X1120)</f>
        <v/>
      </c>
      <c r="H1092" s="427" t="str">
        <f>IF(基本情報入力シート!Z1120="","",基本情報入力シート!Z1120)</f>
        <v/>
      </c>
      <c r="I1092" s="428" t="str">
        <f>IF(基本情報入力シート!AC1120&lt;&gt;"", 基本情報入力シート!AC1120, "")</f>
        <v/>
      </c>
      <c r="J1092" s="429" t="str">
        <f>IF(基本情報入力シート!AA1120="","",基本情報入力シート!AA1120)</f>
        <v/>
      </c>
      <c r="K1092" s="56" t="str">
        <f>IF(基本情報入力シート!AB1120="","",基本情報入力シート!AB1120)</f>
        <v/>
      </c>
      <c r="L1092" s="430" t="str">
        <f>IF(G1092="","",VLOOKUP(G1092,【参考】数式用!$A$3:$C$46,3,FALSE))</f>
        <v/>
      </c>
      <c r="M1092" s="289" t="str">
        <f t="shared" si="88"/>
        <v/>
      </c>
      <c r="N1092" s="259"/>
      <c r="O1092" s="259"/>
      <c r="P1092" s="259"/>
      <c r="Q1092" s="213"/>
      <c r="R1092" s="58"/>
      <c r="S1092" s="683" t="str">
        <f t="shared" si="84"/>
        <v/>
      </c>
      <c r="T1092" s="683"/>
      <c r="U1092" s="683"/>
      <c r="V1092" s="683"/>
      <c r="W1092" s="683"/>
      <c r="X1092" s="683"/>
      <c r="Y1092" s="683"/>
      <c r="Z1092" s="683"/>
      <c r="AA1092" s="683"/>
      <c r="AB1092" s="683"/>
      <c r="AC1092" s="683"/>
      <c r="AE1092" s="294" t="str">
        <f t="shared" si="85"/>
        <v/>
      </c>
      <c r="AF1092" s="294" t="str">
        <f t="shared" si="86"/>
        <v>×</v>
      </c>
      <c r="AG1092" s="284" t="e">
        <f>D1092&amp;I1092&amp;#REF!</f>
        <v>#REF!</v>
      </c>
      <c r="AH1092" s="285" t="e">
        <f>IF(#REF!="○", F1092, "")</f>
        <v>#REF!</v>
      </c>
    </row>
    <row r="1093" spans="1:34" ht="36.75" customHeight="1">
      <c r="A1093" s="286">
        <f t="shared" si="87"/>
        <v>1083</v>
      </c>
      <c r="B1093" s="287" t="str">
        <f>IF(基本情報入力シート!B1121="","",基本情報入力シート!B1121)</f>
        <v/>
      </c>
      <c r="C1093" s="288" t="str">
        <f>IF(基本情報入力シート!L1121="","",基本情報入力シート!L1121)</f>
        <v/>
      </c>
      <c r="D1093" s="288" t="str">
        <f>IF(基本情報入力シート!Q1121="","",基本情報入力シート!Q1121)</f>
        <v/>
      </c>
      <c r="E1093" s="288" t="str">
        <f>IF(基本情報入力シート!V1121="","",基本情報入力シート!V1121)</f>
        <v/>
      </c>
      <c r="F1093" s="288" t="str">
        <f>IF(基本情報入力シート!W1121="","",基本情報入力シート!W1121)</f>
        <v/>
      </c>
      <c r="G1093" s="288" t="str">
        <f>IF(基本情報入力シート!X1121="","",基本情報入力シート!X1121)</f>
        <v/>
      </c>
      <c r="H1093" s="427" t="str">
        <f>IF(基本情報入力シート!Z1121="","",基本情報入力シート!Z1121)</f>
        <v/>
      </c>
      <c r="I1093" s="428" t="str">
        <f>IF(基本情報入力シート!AC1121&lt;&gt;"", 基本情報入力シート!AC1121, "")</f>
        <v/>
      </c>
      <c r="J1093" s="429" t="str">
        <f>IF(基本情報入力シート!AA1121="","",基本情報入力シート!AA1121)</f>
        <v/>
      </c>
      <c r="K1093" s="56" t="str">
        <f>IF(基本情報入力シート!AB1121="","",基本情報入力シート!AB1121)</f>
        <v/>
      </c>
      <c r="L1093" s="430" t="str">
        <f>IF(G1093="","",VLOOKUP(G1093,【参考】数式用!$A$3:$C$46,3,FALSE))</f>
        <v/>
      </c>
      <c r="M1093" s="289" t="str">
        <f t="shared" si="88"/>
        <v/>
      </c>
      <c r="N1093" s="259"/>
      <c r="O1093" s="259"/>
      <c r="P1093" s="259"/>
      <c r="Q1093" s="213"/>
      <c r="R1093" s="58"/>
      <c r="S1093" s="683" t="str">
        <f t="shared" si="84"/>
        <v/>
      </c>
      <c r="T1093" s="683"/>
      <c r="U1093" s="683"/>
      <c r="V1093" s="683"/>
      <c r="W1093" s="683"/>
      <c r="X1093" s="683"/>
      <c r="Y1093" s="683"/>
      <c r="Z1093" s="683"/>
      <c r="AA1093" s="683"/>
      <c r="AB1093" s="683"/>
      <c r="AC1093" s="683"/>
      <c r="AE1093" s="294" t="str">
        <f t="shared" si="85"/>
        <v/>
      </c>
      <c r="AF1093" s="294" t="str">
        <f t="shared" si="86"/>
        <v>×</v>
      </c>
      <c r="AG1093" s="284" t="e">
        <f>D1093&amp;I1093&amp;#REF!</f>
        <v>#REF!</v>
      </c>
      <c r="AH1093" s="285" t="e">
        <f>IF(#REF!="○", F1093, "")</f>
        <v>#REF!</v>
      </c>
    </row>
    <row r="1094" spans="1:34" ht="36.75" customHeight="1">
      <c r="A1094" s="286">
        <f t="shared" si="87"/>
        <v>1084</v>
      </c>
      <c r="B1094" s="287" t="str">
        <f>IF(基本情報入力シート!B1122="","",基本情報入力シート!B1122)</f>
        <v/>
      </c>
      <c r="C1094" s="288" t="str">
        <f>IF(基本情報入力シート!L1122="","",基本情報入力シート!L1122)</f>
        <v/>
      </c>
      <c r="D1094" s="288" t="str">
        <f>IF(基本情報入力シート!Q1122="","",基本情報入力シート!Q1122)</f>
        <v/>
      </c>
      <c r="E1094" s="288" t="str">
        <f>IF(基本情報入力シート!V1122="","",基本情報入力シート!V1122)</f>
        <v/>
      </c>
      <c r="F1094" s="288" t="str">
        <f>IF(基本情報入力シート!W1122="","",基本情報入力シート!W1122)</f>
        <v/>
      </c>
      <c r="G1094" s="288" t="str">
        <f>IF(基本情報入力シート!X1122="","",基本情報入力シート!X1122)</f>
        <v/>
      </c>
      <c r="H1094" s="427" t="str">
        <f>IF(基本情報入力シート!Z1122="","",基本情報入力シート!Z1122)</f>
        <v/>
      </c>
      <c r="I1094" s="428" t="str">
        <f>IF(基本情報入力シート!AC1122&lt;&gt;"", 基本情報入力シート!AC1122, "")</f>
        <v/>
      </c>
      <c r="J1094" s="429" t="str">
        <f>IF(基本情報入力シート!AA1122="","",基本情報入力シート!AA1122)</f>
        <v/>
      </c>
      <c r="K1094" s="56" t="str">
        <f>IF(基本情報入力シート!AB1122="","",基本情報入力シート!AB1122)</f>
        <v/>
      </c>
      <c r="L1094" s="430" t="str">
        <f>IF(G1094="","",VLOOKUP(G1094,【参考】数式用!$A$3:$C$46,3,FALSE))</f>
        <v/>
      </c>
      <c r="M1094" s="289" t="str">
        <f t="shared" si="88"/>
        <v/>
      </c>
      <c r="N1094" s="259"/>
      <c r="O1094" s="259"/>
      <c r="P1094" s="259"/>
      <c r="Q1094" s="213"/>
      <c r="R1094" s="58"/>
      <c r="S1094" s="683" t="str">
        <f t="shared" si="84"/>
        <v/>
      </c>
      <c r="T1094" s="683"/>
      <c r="U1094" s="683"/>
      <c r="V1094" s="683"/>
      <c r="W1094" s="683"/>
      <c r="X1094" s="683"/>
      <c r="Y1094" s="683"/>
      <c r="Z1094" s="683"/>
      <c r="AA1094" s="683"/>
      <c r="AB1094" s="683"/>
      <c r="AC1094" s="683"/>
      <c r="AE1094" s="294" t="str">
        <f t="shared" si="85"/>
        <v/>
      </c>
      <c r="AF1094" s="294" t="str">
        <f t="shared" si="86"/>
        <v>×</v>
      </c>
      <c r="AG1094" s="284" t="e">
        <f>D1094&amp;I1094&amp;#REF!</f>
        <v>#REF!</v>
      </c>
      <c r="AH1094" s="285" t="e">
        <f>IF(#REF!="○", F1094, "")</f>
        <v>#REF!</v>
      </c>
    </row>
    <row r="1095" spans="1:34" ht="36.75" customHeight="1">
      <c r="A1095" s="286">
        <f t="shared" si="87"/>
        <v>1085</v>
      </c>
      <c r="B1095" s="287" t="str">
        <f>IF(基本情報入力シート!B1123="","",基本情報入力シート!B1123)</f>
        <v/>
      </c>
      <c r="C1095" s="288" t="str">
        <f>IF(基本情報入力シート!L1123="","",基本情報入力シート!L1123)</f>
        <v/>
      </c>
      <c r="D1095" s="288" t="str">
        <f>IF(基本情報入力シート!Q1123="","",基本情報入力シート!Q1123)</f>
        <v/>
      </c>
      <c r="E1095" s="288" t="str">
        <f>IF(基本情報入力シート!V1123="","",基本情報入力シート!V1123)</f>
        <v/>
      </c>
      <c r="F1095" s="288" t="str">
        <f>IF(基本情報入力シート!W1123="","",基本情報入力シート!W1123)</f>
        <v/>
      </c>
      <c r="G1095" s="288" t="str">
        <f>IF(基本情報入力シート!X1123="","",基本情報入力シート!X1123)</f>
        <v/>
      </c>
      <c r="H1095" s="427" t="str">
        <f>IF(基本情報入力シート!Z1123="","",基本情報入力シート!Z1123)</f>
        <v/>
      </c>
      <c r="I1095" s="428" t="str">
        <f>IF(基本情報入力シート!AC1123&lt;&gt;"", 基本情報入力シート!AC1123, "")</f>
        <v/>
      </c>
      <c r="J1095" s="429" t="str">
        <f>IF(基本情報入力シート!AA1123="","",基本情報入力シート!AA1123)</f>
        <v/>
      </c>
      <c r="K1095" s="56" t="str">
        <f>IF(基本情報入力シート!AB1123="","",基本情報入力シート!AB1123)</f>
        <v/>
      </c>
      <c r="L1095" s="430" t="str">
        <f>IF(G1095="","",VLOOKUP(G1095,【参考】数式用!$A$3:$C$46,3,FALSE))</f>
        <v/>
      </c>
      <c r="M1095" s="289" t="str">
        <f t="shared" si="88"/>
        <v/>
      </c>
      <c r="N1095" s="259"/>
      <c r="O1095" s="259"/>
      <c r="P1095" s="259"/>
      <c r="Q1095" s="213"/>
      <c r="R1095" s="58"/>
      <c r="S1095" s="683" t="str">
        <f t="shared" si="84"/>
        <v/>
      </c>
      <c r="T1095" s="683"/>
      <c r="U1095" s="683"/>
      <c r="V1095" s="683"/>
      <c r="W1095" s="683"/>
      <c r="X1095" s="683"/>
      <c r="Y1095" s="683"/>
      <c r="Z1095" s="683"/>
      <c r="AA1095" s="683"/>
      <c r="AB1095" s="683"/>
      <c r="AC1095" s="683"/>
      <c r="AE1095" s="294" t="str">
        <f t="shared" si="85"/>
        <v/>
      </c>
      <c r="AF1095" s="294" t="str">
        <f t="shared" si="86"/>
        <v>×</v>
      </c>
      <c r="AG1095" s="284" t="e">
        <f>D1095&amp;I1095&amp;#REF!</f>
        <v>#REF!</v>
      </c>
      <c r="AH1095" s="285" t="e">
        <f>IF(#REF!="○", F1095, "")</f>
        <v>#REF!</v>
      </c>
    </row>
    <row r="1096" spans="1:34" ht="36.75" customHeight="1">
      <c r="A1096" s="286">
        <f t="shared" si="87"/>
        <v>1086</v>
      </c>
      <c r="B1096" s="287" t="str">
        <f>IF(基本情報入力シート!B1124="","",基本情報入力シート!B1124)</f>
        <v/>
      </c>
      <c r="C1096" s="288" t="str">
        <f>IF(基本情報入力シート!L1124="","",基本情報入力シート!L1124)</f>
        <v/>
      </c>
      <c r="D1096" s="288" t="str">
        <f>IF(基本情報入力シート!Q1124="","",基本情報入力シート!Q1124)</f>
        <v/>
      </c>
      <c r="E1096" s="288" t="str">
        <f>IF(基本情報入力シート!V1124="","",基本情報入力シート!V1124)</f>
        <v/>
      </c>
      <c r="F1096" s="288" t="str">
        <f>IF(基本情報入力シート!W1124="","",基本情報入力シート!W1124)</f>
        <v/>
      </c>
      <c r="G1096" s="288" t="str">
        <f>IF(基本情報入力シート!X1124="","",基本情報入力シート!X1124)</f>
        <v/>
      </c>
      <c r="H1096" s="427" t="str">
        <f>IF(基本情報入力シート!Z1124="","",基本情報入力シート!Z1124)</f>
        <v/>
      </c>
      <c r="I1096" s="428" t="str">
        <f>IF(基本情報入力シート!AC1124&lt;&gt;"", 基本情報入力シート!AC1124, "")</f>
        <v/>
      </c>
      <c r="J1096" s="429" t="str">
        <f>IF(基本情報入力シート!AA1124="","",基本情報入力シート!AA1124)</f>
        <v/>
      </c>
      <c r="K1096" s="56" t="str">
        <f>IF(基本情報入力シート!AB1124="","",基本情報入力シート!AB1124)</f>
        <v/>
      </c>
      <c r="L1096" s="430" t="str">
        <f>IF(G1096="","",VLOOKUP(G1096,【参考】数式用!$A$3:$C$46,3,FALSE))</f>
        <v/>
      </c>
      <c r="M1096" s="289" t="str">
        <f t="shared" si="88"/>
        <v/>
      </c>
      <c r="N1096" s="259"/>
      <c r="O1096" s="259"/>
      <c r="P1096" s="259"/>
      <c r="Q1096" s="213"/>
      <c r="R1096" s="58"/>
      <c r="S1096" s="683" t="str">
        <f t="shared" si="84"/>
        <v/>
      </c>
      <c r="T1096" s="683"/>
      <c r="U1096" s="683"/>
      <c r="V1096" s="683"/>
      <c r="W1096" s="683"/>
      <c r="X1096" s="683"/>
      <c r="Y1096" s="683"/>
      <c r="Z1096" s="683"/>
      <c r="AA1096" s="683"/>
      <c r="AB1096" s="683"/>
      <c r="AC1096" s="683"/>
      <c r="AE1096" s="294" t="str">
        <f t="shared" si="85"/>
        <v/>
      </c>
      <c r="AF1096" s="294" t="str">
        <f t="shared" si="86"/>
        <v>×</v>
      </c>
      <c r="AG1096" s="284" t="e">
        <f>D1096&amp;I1096&amp;#REF!</f>
        <v>#REF!</v>
      </c>
      <c r="AH1096" s="285" t="e">
        <f>IF(#REF!="○", F1096, "")</f>
        <v>#REF!</v>
      </c>
    </row>
    <row r="1097" spans="1:34" ht="36.75" customHeight="1">
      <c r="A1097" s="286">
        <f t="shared" si="87"/>
        <v>1087</v>
      </c>
      <c r="B1097" s="287" t="str">
        <f>IF(基本情報入力シート!B1125="","",基本情報入力シート!B1125)</f>
        <v/>
      </c>
      <c r="C1097" s="288" t="str">
        <f>IF(基本情報入力シート!L1125="","",基本情報入力シート!L1125)</f>
        <v/>
      </c>
      <c r="D1097" s="288" t="str">
        <f>IF(基本情報入力シート!Q1125="","",基本情報入力シート!Q1125)</f>
        <v/>
      </c>
      <c r="E1097" s="288" t="str">
        <f>IF(基本情報入力シート!V1125="","",基本情報入力シート!V1125)</f>
        <v/>
      </c>
      <c r="F1097" s="288" t="str">
        <f>IF(基本情報入力シート!W1125="","",基本情報入力シート!W1125)</f>
        <v/>
      </c>
      <c r="G1097" s="288" t="str">
        <f>IF(基本情報入力シート!X1125="","",基本情報入力シート!X1125)</f>
        <v/>
      </c>
      <c r="H1097" s="427" t="str">
        <f>IF(基本情報入力シート!Z1125="","",基本情報入力シート!Z1125)</f>
        <v/>
      </c>
      <c r="I1097" s="428" t="str">
        <f>IF(基本情報入力シート!AC1125&lt;&gt;"", 基本情報入力シート!AC1125, "")</f>
        <v/>
      </c>
      <c r="J1097" s="429" t="str">
        <f>IF(基本情報入力シート!AA1125="","",基本情報入力シート!AA1125)</f>
        <v/>
      </c>
      <c r="K1097" s="56" t="str">
        <f>IF(基本情報入力シート!AB1125="","",基本情報入力シート!AB1125)</f>
        <v/>
      </c>
      <c r="L1097" s="430" t="str">
        <f>IF(G1097="","",VLOOKUP(G1097,【参考】数式用!$A$3:$C$46,3,FALSE))</f>
        <v/>
      </c>
      <c r="M1097" s="289" t="str">
        <f t="shared" si="88"/>
        <v/>
      </c>
      <c r="N1097" s="259"/>
      <c r="O1097" s="259"/>
      <c r="P1097" s="259"/>
      <c r="Q1097" s="213"/>
      <c r="R1097" s="58"/>
      <c r="S1097" s="683" t="str">
        <f t="shared" si="84"/>
        <v/>
      </c>
      <c r="T1097" s="683"/>
      <c r="U1097" s="683"/>
      <c r="V1097" s="683"/>
      <c r="W1097" s="683"/>
      <c r="X1097" s="683"/>
      <c r="Y1097" s="683"/>
      <c r="Z1097" s="683"/>
      <c r="AA1097" s="683"/>
      <c r="AB1097" s="683"/>
      <c r="AC1097" s="683"/>
      <c r="AE1097" s="294" t="str">
        <f t="shared" si="85"/>
        <v/>
      </c>
      <c r="AF1097" s="294" t="str">
        <f t="shared" si="86"/>
        <v>×</v>
      </c>
      <c r="AG1097" s="284" t="e">
        <f>D1097&amp;I1097&amp;#REF!</f>
        <v>#REF!</v>
      </c>
      <c r="AH1097" s="285" t="e">
        <f>IF(#REF!="○", F1097, "")</f>
        <v>#REF!</v>
      </c>
    </row>
    <row r="1098" spans="1:34" ht="36.75" customHeight="1">
      <c r="A1098" s="286">
        <f t="shared" si="87"/>
        <v>1088</v>
      </c>
      <c r="B1098" s="287" t="str">
        <f>IF(基本情報入力シート!B1126="","",基本情報入力シート!B1126)</f>
        <v/>
      </c>
      <c r="C1098" s="288" t="str">
        <f>IF(基本情報入力シート!L1126="","",基本情報入力シート!L1126)</f>
        <v/>
      </c>
      <c r="D1098" s="288" t="str">
        <f>IF(基本情報入力シート!Q1126="","",基本情報入力シート!Q1126)</f>
        <v/>
      </c>
      <c r="E1098" s="288" t="str">
        <f>IF(基本情報入力シート!V1126="","",基本情報入力シート!V1126)</f>
        <v/>
      </c>
      <c r="F1098" s="288" t="str">
        <f>IF(基本情報入力シート!W1126="","",基本情報入力シート!W1126)</f>
        <v/>
      </c>
      <c r="G1098" s="288" t="str">
        <f>IF(基本情報入力シート!X1126="","",基本情報入力シート!X1126)</f>
        <v/>
      </c>
      <c r="H1098" s="427" t="str">
        <f>IF(基本情報入力シート!Z1126="","",基本情報入力シート!Z1126)</f>
        <v/>
      </c>
      <c r="I1098" s="428" t="str">
        <f>IF(基本情報入力シート!AC1126&lt;&gt;"", 基本情報入力シート!AC1126, "")</f>
        <v/>
      </c>
      <c r="J1098" s="429" t="str">
        <f>IF(基本情報入力シート!AA1126="","",基本情報入力シート!AA1126)</f>
        <v/>
      </c>
      <c r="K1098" s="56" t="str">
        <f>IF(基本情報入力シート!AB1126="","",基本情報入力シート!AB1126)</f>
        <v/>
      </c>
      <c r="L1098" s="430" t="str">
        <f>IF(G1098="","",VLOOKUP(G1098,【参考】数式用!$A$3:$C$46,3,FALSE))</f>
        <v/>
      </c>
      <c r="M1098" s="289" t="str">
        <f t="shared" si="88"/>
        <v/>
      </c>
      <c r="N1098" s="259"/>
      <c r="O1098" s="259"/>
      <c r="P1098" s="259"/>
      <c r="Q1098" s="213"/>
      <c r="R1098" s="58"/>
      <c r="S1098" s="683" t="str">
        <f t="shared" si="84"/>
        <v/>
      </c>
      <c r="T1098" s="683"/>
      <c r="U1098" s="683"/>
      <c r="V1098" s="683"/>
      <c r="W1098" s="683"/>
      <c r="X1098" s="683"/>
      <c r="Y1098" s="683"/>
      <c r="Z1098" s="683"/>
      <c r="AA1098" s="683"/>
      <c r="AB1098" s="683"/>
      <c r="AC1098" s="683"/>
      <c r="AE1098" s="294" t="str">
        <f t="shared" si="85"/>
        <v/>
      </c>
      <c r="AF1098" s="294" t="str">
        <f t="shared" si="86"/>
        <v>×</v>
      </c>
      <c r="AG1098" s="284" t="e">
        <f>D1098&amp;I1098&amp;#REF!</f>
        <v>#REF!</v>
      </c>
      <c r="AH1098" s="285" t="e">
        <f>IF(#REF!="○", F1098, "")</f>
        <v>#REF!</v>
      </c>
    </row>
    <row r="1099" spans="1:34" ht="36.75" customHeight="1">
      <c r="A1099" s="286">
        <f t="shared" si="87"/>
        <v>1089</v>
      </c>
      <c r="B1099" s="287" t="str">
        <f>IF(基本情報入力シート!B1127="","",基本情報入力シート!B1127)</f>
        <v/>
      </c>
      <c r="C1099" s="288" t="str">
        <f>IF(基本情報入力シート!L1127="","",基本情報入力シート!L1127)</f>
        <v/>
      </c>
      <c r="D1099" s="288" t="str">
        <f>IF(基本情報入力シート!Q1127="","",基本情報入力シート!Q1127)</f>
        <v/>
      </c>
      <c r="E1099" s="288" t="str">
        <f>IF(基本情報入力シート!V1127="","",基本情報入力シート!V1127)</f>
        <v/>
      </c>
      <c r="F1099" s="288" t="str">
        <f>IF(基本情報入力シート!W1127="","",基本情報入力シート!W1127)</f>
        <v/>
      </c>
      <c r="G1099" s="288" t="str">
        <f>IF(基本情報入力シート!X1127="","",基本情報入力シート!X1127)</f>
        <v/>
      </c>
      <c r="H1099" s="427" t="str">
        <f>IF(基本情報入力シート!Z1127="","",基本情報入力シート!Z1127)</f>
        <v/>
      </c>
      <c r="I1099" s="428" t="str">
        <f>IF(基本情報入力シート!AC1127&lt;&gt;"", 基本情報入力シート!AC1127, "")</f>
        <v/>
      </c>
      <c r="J1099" s="429" t="str">
        <f>IF(基本情報入力シート!AA1127="","",基本情報入力シート!AA1127)</f>
        <v/>
      </c>
      <c r="K1099" s="56" t="str">
        <f>IF(基本情報入力シート!AB1127="","",基本情報入力シート!AB1127)</f>
        <v/>
      </c>
      <c r="L1099" s="430" t="str">
        <f>IF(G1099="","",VLOOKUP(G1099,【参考】数式用!$A$3:$C$46,3,FALSE))</f>
        <v/>
      </c>
      <c r="M1099" s="289" t="str">
        <f t="shared" si="88"/>
        <v/>
      </c>
      <c r="N1099" s="259"/>
      <c r="O1099" s="259"/>
      <c r="P1099" s="259"/>
      <c r="Q1099" s="213"/>
      <c r="R1099" s="58"/>
      <c r="S1099" s="683" t="str">
        <f t="shared" ref="S1099:S1162" si="89">IF(AND(M1099&lt;&gt;"",AF1099="×"),"！複数の交付対象月を選んでいる、交付対象月が選ばれていない又は補助金を申請予定でないのに交付対象月が選ばれています。", "")</f>
        <v/>
      </c>
      <c r="T1099" s="683"/>
      <c r="U1099" s="683"/>
      <c r="V1099" s="683"/>
      <c r="W1099" s="683"/>
      <c r="X1099" s="683"/>
      <c r="Y1099" s="683"/>
      <c r="Z1099" s="683"/>
      <c r="AA1099" s="683"/>
      <c r="AB1099" s="683"/>
      <c r="AC1099" s="683"/>
      <c r="AE1099" s="294" t="str">
        <f t="shared" ref="AE1099:AE1162" si="90">IF(AND(G1099&lt;&gt;"",I1099="○"), "色付け", "")</f>
        <v/>
      </c>
      <c r="AF1099" s="294" t="str">
        <f t="shared" ref="AF1099:AF1162" si="91">IF(COUNTIF(N1099:Q1099, "○")=1, "○", "×")</f>
        <v>×</v>
      </c>
      <c r="AG1099" s="284" t="e">
        <f>D1099&amp;I1099&amp;#REF!</f>
        <v>#REF!</v>
      </c>
      <c r="AH1099" s="285" t="e">
        <f>IF(#REF!="○", F1099, "")</f>
        <v>#REF!</v>
      </c>
    </row>
    <row r="1100" spans="1:34" ht="36.75" customHeight="1">
      <c r="A1100" s="286">
        <f t="shared" si="87"/>
        <v>1090</v>
      </c>
      <c r="B1100" s="287" t="str">
        <f>IF(基本情報入力シート!B1128="","",基本情報入力シート!B1128)</f>
        <v/>
      </c>
      <c r="C1100" s="288" t="str">
        <f>IF(基本情報入力シート!L1128="","",基本情報入力シート!L1128)</f>
        <v/>
      </c>
      <c r="D1100" s="288" t="str">
        <f>IF(基本情報入力シート!Q1128="","",基本情報入力シート!Q1128)</f>
        <v/>
      </c>
      <c r="E1100" s="288" t="str">
        <f>IF(基本情報入力シート!V1128="","",基本情報入力シート!V1128)</f>
        <v/>
      </c>
      <c r="F1100" s="288" t="str">
        <f>IF(基本情報入力シート!W1128="","",基本情報入力シート!W1128)</f>
        <v/>
      </c>
      <c r="G1100" s="288" t="str">
        <f>IF(基本情報入力シート!X1128="","",基本情報入力シート!X1128)</f>
        <v/>
      </c>
      <c r="H1100" s="427" t="str">
        <f>IF(基本情報入力シート!Z1128="","",基本情報入力シート!Z1128)</f>
        <v/>
      </c>
      <c r="I1100" s="428" t="str">
        <f>IF(基本情報入力シート!AC1128&lt;&gt;"", 基本情報入力シート!AC1128, "")</f>
        <v/>
      </c>
      <c r="J1100" s="429" t="str">
        <f>IF(基本情報入力シート!AA1128="","",基本情報入力シート!AA1128)</f>
        <v/>
      </c>
      <c r="K1100" s="56" t="str">
        <f>IF(基本情報入力シート!AB1128="","",基本情報入力シート!AB1128)</f>
        <v/>
      </c>
      <c r="L1100" s="430" t="str">
        <f>IF(G1100="","",VLOOKUP(G1100,【参考】数式用!$A$3:$C$46,3,FALSE))</f>
        <v/>
      </c>
      <c r="M1100" s="289" t="str">
        <f t="shared" si="88"/>
        <v/>
      </c>
      <c r="N1100" s="259"/>
      <c r="O1100" s="259"/>
      <c r="P1100" s="259"/>
      <c r="Q1100" s="213"/>
      <c r="R1100" s="58"/>
      <c r="S1100" s="683" t="str">
        <f t="shared" si="89"/>
        <v/>
      </c>
      <c r="T1100" s="683"/>
      <c r="U1100" s="683"/>
      <c r="V1100" s="683"/>
      <c r="W1100" s="683"/>
      <c r="X1100" s="683"/>
      <c r="Y1100" s="683"/>
      <c r="Z1100" s="683"/>
      <c r="AA1100" s="683"/>
      <c r="AB1100" s="683"/>
      <c r="AC1100" s="683"/>
      <c r="AE1100" s="294" t="str">
        <f t="shared" si="90"/>
        <v/>
      </c>
      <c r="AF1100" s="294" t="str">
        <f t="shared" si="91"/>
        <v>×</v>
      </c>
      <c r="AG1100" s="284" t="e">
        <f>D1100&amp;I1100&amp;#REF!</f>
        <v>#REF!</v>
      </c>
      <c r="AH1100" s="285" t="e">
        <f>IF(#REF!="○", F1100, "")</f>
        <v>#REF!</v>
      </c>
    </row>
    <row r="1101" spans="1:34" ht="36.75" customHeight="1">
      <c r="A1101" s="286">
        <f t="shared" ref="A1101:A1164" si="92">A1100+1</f>
        <v>1091</v>
      </c>
      <c r="B1101" s="287" t="str">
        <f>IF(基本情報入力シート!B1129="","",基本情報入力シート!B1129)</f>
        <v/>
      </c>
      <c r="C1101" s="288" t="str">
        <f>IF(基本情報入力シート!L1129="","",基本情報入力シート!L1129)</f>
        <v/>
      </c>
      <c r="D1101" s="288" t="str">
        <f>IF(基本情報入力シート!Q1129="","",基本情報入力シート!Q1129)</f>
        <v/>
      </c>
      <c r="E1101" s="288" t="str">
        <f>IF(基本情報入力シート!V1129="","",基本情報入力シート!V1129)</f>
        <v/>
      </c>
      <c r="F1101" s="288" t="str">
        <f>IF(基本情報入力シート!W1129="","",基本情報入力シート!W1129)</f>
        <v/>
      </c>
      <c r="G1101" s="288" t="str">
        <f>IF(基本情報入力シート!X1129="","",基本情報入力シート!X1129)</f>
        <v/>
      </c>
      <c r="H1101" s="427" t="str">
        <f>IF(基本情報入力シート!Z1129="","",基本情報入力シート!Z1129)</f>
        <v/>
      </c>
      <c r="I1101" s="428" t="str">
        <f>IF(基本情報入力シート!AC1129&lt;&gt;"", 基本情報入力シート!AC1129, "")</f>
        <v/>
      </c>
      <c r="J1101" s="429" t="str">
        <f>IF(基本情報入力シート!AA1129="","",基本情報入力シート!AA1129)</f>
        <v/>
      </c>
      <c r="K1101" s="56" t="str">
        <f>IF(基本情報入力シート!AB1129="","",基本情報入力シート!AB1129)</f>
        <v/>
      </c>
      <c r="L1101" s="430" t="str">
        <f>IF(G1101="","",VLOOKUP(G1101,【参考】数式用!$A$3:$C$46,3,FALSE))</f>
        <v/>
      </c>
      <c r="M1101" s="289" t="str">
        <f t="shared" si="88"/>
        <v/>
      </c>
      <c r="N1101" s="259"/>
      <c r="O1101" s="259"/>
      <c r="P1101" s="259"/>
      <c r="Q1101" s="213"/>
      <c r="R1101" s="58"/>
      <c r="S1101" s="683" t="str">
        <f t="shared" si="89"/>
        <v/>
      </c>
      <c r="T1101" s="683"/>
      <c r="U1101" s="683"/>
      <c r="V1101" s="683"/>
      <c r="W1101" s="683"/>
      <c r="X1101" s="683"/>
      <c r="Y1101" s="683"/>
      <c r="Z1101" s="683"/>
      <c r="AA1101" s="683"/>
      <c r="AB1101" s="683"/>
      <c r="AC1101" s="683"/>
      <c r="AE1101" s="294" t="str">
        <f t="shared" si="90"/>
        <v/>
      </c>
      <c r="AF1101" s="294" t="str">
        <f t="shared" si="91"/>
        <v>×</v>
      </c>
      <c r="AG1101" s="284" t="e">
        <f>D1101&amp;I1101&amp;#REF!</f>
        <v>#REF!</v>
      </c>
      <c r="AH1101" s="285" t="e">
        <f>IF(#REF!="○", F1101, "")</f>
        <v>#REF!</v>
      </c>
    </row>
    <row r="1102" spans="1:34" ht="36.75" customHeight="1">
      <c r="A1102" s="286">
        <f t="shared" si="92"/>
        <v>1092</v>
      </c>
      <c r="B1102" s="287" t="str">
        <f>IF(基本情報入力シート!B1130="","",基本情報入力シート!B1130)</f>
        <v/>
      </c>
      <c r="C1102" s="288" t="str">
        <f>IF(基本情報入力シート!L1130="","",基本情報入力シート!L1130)</f>
        <v/>
      </c>
      <c r="D1102" s="288" t="str">
        <f>IF(基本情報入力シート!Q1130="","",基本情報入力シート!Q1130)</f>
        <v/>
      </c>
      <c r="E1102" s="288" t="str">
        <f>IF(基本情報入力シート!V1130="","",基本情報入力シート!V1130)</f>
        <v/>
      </c>
      <c r="F1102" s="288" t="str">
        <f>IF(基本情報入力シート!W1130="","",基本情報入力シート!W1130)</f>
        <v/>
      </c>
      <c r="G1102" s="288" t="str">
        <f>IF(基本情報入力シート!X1130="","",基本情報入力シート!X1130)</f>
        <v/>
      </c>
      <c r="H1102" s="427" t="str">
        <f>IF(基本情報入力シート!Z1130="","",基本情報入力シート!Z1130)</f>
        <v/>
      </c>
      <c r="I1102" s="428" t="str">
        <f>IF(基本情報入力シート!AC1130&lt;&gt;"", 基本情報入力シート!AC1130, "")</f>
        <v/>
      </c>
      <c r="J1102" s="429" t="str">
        <f>IF(基本情報入力シート!AA1130="","",基本情報入力シート!AA1130)</f>
        <v/>
      </c>
      <c r="K1102" s="56" t="str">
        <f>IF(基本情報入力シート!AB1130="","",基本情報入力シート!AB1130)</f>
        <v/>
      </c>
      <c r="L1102" s="430" t="str">
        <f>IF(G1102="","",VLOOKUP(G1102,【参考】数式用!$A$3:$C$46,3,FALSE))</f>
        <v/>
      </c>
      <c r="M1102" s="289" t="str">
        <f t="shared" si="88"/>
        <v/>
      </c>
      <c r="N1102" s="259"/>
      <c r="O1102" s="259"/>
      <c r="P1102" s="259"/>
      <c r="Q1102" s="213"/>
      <c r="R1102" s="58"/>
      <c r="S1102" s="683" t="str">
        <f t="shared" si="89"/>
        <v/>
      </c>
      <c r="T1102" s="683"/>
      <c r="U1102" s="683"/>
      <c r="V1102" s="683"/>
      <c r="W1102" s="683"/>
      <c r="X1102" s="683"/>
      <c r="Y1102" s="683"/>
      <c r="Z1102" s="683"/>
      <c r="AA1102" s="683"/>
      <c r="AB1102" s="683"/>
      <c r="AC1102" s="683"/>
      <c r="AE1102" s="294" t="str">
        <f t="shared" si="90"/>
        <v/>
      </c>
      <c r="AF1102" s="294" t="str">
        <f t="shared" si="91"/>
        <v>×</v>
      </c>
      <c r="AG1102" s="284" t="e">
        <f>D1102&amp;I1102&amp;#REF!</f>
        <v>#REF!</v>
      </c>
      <c r="AH1102" s="285" t="e">
        <f>IF(#REF!="○", F1102, "")</f>
        <v>#REF!</v>
      </c>
    </row>
    <row r="1103" spans="1:34" ht="36.75" customHeight="1">
      <c r="A1103" s="286">
        <f t="shared" si="92"/>
        <v>1093</v>
      </c>
      <c r="B1103" s="287" t="str">
        <f>IF(基本情報入力シート!B1131="","",基本情報入力シート!B1131)</f>
        <v/>
      </c>
      <c r="C1103" s="288" t="str">
        <f>IF(基本情報入力シート!L1131="","",基本情報入力シート!L1131)</f>
        <v/>
      </c>
      <c r="D1103" s="288" t="str">
        <f>IF(基本情報入力シート!Q1131="","",基本情報入力シート!Q1131)</f>
        <v/>
      </c>
      <c r="E1103" s="288" t="str">
        <f>IF(基本情報入力シート!V1131="","",基本情報入力シート!V1131)</f>
        <v/>
      </c>
      <c r="F1103" s="288" t="str">
        <f>IF(基本情報入力シート!W1131="","",基本情報入力シート!W1131)</f>
        <v/>
      </c>
      <c r="G1103" s="288" t="str">
        <f>IF(基本情報入力シート!X1131="","",基本情報入力シート!X1131)</f>
        <v/>
      </c>
      <c r="H1103" s="427" t="str">
        <f>IF(基本情報入力シート!Z1131="","",基本情報入力シート!Z1131)</f>
        <v/>
      </c>
      <c r="I1103" s="428" t="str">
        <f>IF(基本情報入力シート!AC1131&lt;&gt;"", 基本情報入力シート!AC1131, "")</f>
        <v/>
      </c>
      <c r="J1103" s="429" t="str">
        <f>IF(基本情報入力シート!AA1131="","",基本情報入力シート!AA1131)</f>
        <v/>
      </c>
      <c r="K1103" s="56" t="str">
        <f>IF(基本情報入力シート!AB1131="","",基本情報入力シート!AB1131)</f>
        <v/>
      </c>
      <c r="L1103" s="430" t="str">
        <f>IF(G1103="","",VLOOKUP(G1103,【参考】数式用!$A$3:$C$46,3,FALSE))</f>
        <v/>
      </c>
      <c r="M1103" s="289" t="str">
        <f t="shared" si="88"/>
        <v/>
      </c>
      <c r="N1103" s="259"/>
      <c r="O1103" s="259"/>
      <c r="P1103" s="259"/>
      <c r="Q1103" s="213"/>
      <c r="R1103" s="58"/>
      <c r="S1103" s="683" t="str">
        <f t="shared" si="89"/>
        <v/>
      </c>
      <c r="T1103" s="683"/>
      <c r="U1103" s="683"/>
      <c r="V1103" s="683"/>
      <c r="W1103" s="683"/>
      <c r="X1103" s="683"/>
      <c r="Y1103" s="683"/>
      <c r="Z1103" s="683"/>
      <c r="AA1103" s="683"/>
      <c r="AB1103" s="683"/>
      <c r="AC1103" s="683"/>
      <c r="AE1103" s="294" t="str">
        <f t="shared" si="90"/>
        <v/>
      </c>
      <c r="AF1103" s="294" t="str">
        <f t="shared" si="91"/>
        <v>×</v>
      </c>
      <c r="AG1103" s="284" t="e">
        <f>D1103&amp;I1103&amp;#REF!</f>
        <v>#REF!</v>
      </c>
      <c r="AH1103" s="285" t="e">
        <f>IF(#REF!="○", F1103, "")</f>
        <v>#REF!</v>
      </c>
    </row>
    <row r="1104" spans="1:34" ht="36.75" customHeight="1">
      <c r="A1104" s="286">
        <f t="shared" si="92"/>
        <v>1094</v>
      </c>
      <c r="B1104" s="287" t="str">
        <f>IF(基本情報入力シート!B1132="","",基本情報入力シート!B1132)</f>
        <v/>
      </c>
      <c r="C1104" s="288" t="str">
        <f>IF(基本情報入力シート!L1132="","",基本情報入力シート!L1132)</f>
        <v/>
      </c>
      <c r="D1104" s="288" t="str">
        <f>IF(基本情報入力シート!Q1132="","",基本情報入力シート!Q1132)</f>
        <v/>
      </c>
      <c r="E1104" s="288" t="str">
        <f>IF(基本情報入力シート!V1132="","",基本情報入力シート!V1132)</f>
        <v/>
      </c>
      <c r="F1104" s="288" t="str">
        <f>IF(基本情報入力シート!W1132="","",基本情報入力シート!W1132)</f>
        <v/>
      </c>
      <c r="G1104" s="288" t="str">
        <f>IF(基本情報入力シート!X1132="","",基本情報入力シート!X1132)</f>
        <v/>
      </c>
      <c r="H1104" s="427" t="str">
        <f>IF(基本情報入力シート!Z1132="","",基本情報入力シート!Z1132)</f>
        <v/>
      </c>
      <c r="I1104" s="428" t="str">
        <f>IF(基本情報入力シート!AC1132&lt;&gt;"", 基本情報入力シート!AC1132, "")</f>
        <v/>
      </c>
      <c r="J1104" s="429" t="str">
        <f>IF(基本情報入力シート!AA1132="","",基本情報入力シート!AA1132)</f>
        <v/>
      </c>
      <c r="K1104" s="56" t="str">
        <f>IF(基本情報入力シート!AB1132="","",基本情報入力シート!AB1132)</f>
        <v/>
      </c>
      <c r="L1104" s="430" t="str">
        <f>IF(G1104="","",VLOOKUP(G1104,【参考】数式用!$A$3:$C$46,3,FALSE))</f>
        <v/>
      </c>
      <c r="M1104" s="289" t="str">
        <f t="shared" si="88"/>
        <v/>
      </c>
      <c r="N1104" s="259"/>
      <c r="O1104" s="259"/>
      <c r="P1104" s="259"/>
      <c r="Q1104" s="213"/>
      <c r="R1104" s="58"/>
      <c r="S1104" s="683" t="str">
        <f t="shared" si="89"/>
        <v/>
      </c>
      <c r="T1104" s="683"/>
      <c r="U1104" s="683"/>
      <c r="V1104" s="683"/>
      <c r="W1104" s="683"/>
      <c r="X1104" s="683"/>
      <c r="Y1104" s="683"/>
      <c r="Z1104" s="683"/>
      <c r="AA1104" s="683"/>
      <c r="AB1104" s="683"/>
      <c r="AC1104" s="683"/>
      <c r="AE1104" s="294" t="str">
        <f t="shared" si="90"/>
        <v/>
      </c>
      <c r="AF1104" s="294" t="str">
        <f t="shared" si="91"/>
        <v>×</v>
      </c>
      <c r="AG1104" s="284" t="e">
        <f>D1104&amp;I1104&amp;#REF!</f>
        <v>#REF!</v>
      </c>
      <c r="AH1104" s="285" t="e">
        <f>IF(#REF!="○", F1104, "")</f>
        <v>#REF!</v>
      </c>
    </row>
    <row r="1105" spans="1:34" ht="36.75" customHeight="1">
      <c r="A1105" s="286">
        <f t="shared" si="92"/>
        <v>1095</v>
      </c>
      <c r="B1105" s="287" t="str">
        <f>IF(基本情報入力シート!B1133="","",基本情報入力シート!B1133)</f>
        <v/>
      </c>
      <c r="C1105" s="288" t="str">
        <f>IF(基本情報入力シート!L1133="","",基本情報入力シート!L1133)</f>
        <v/>
      </c>
      <c r="D1105" s="288" t="str">
        <f>IF(基本情報入力シート!Q1133="","",基本情報入力シート!Q1133)</f>
        <v/>
      </c>
      <c r="E1105" s="288" t="str">
        <f>IF(基本情報入力シート!V1133="","",基本情報入力シート!V1133)</f>
        <v/>
      </c>
      <c r="F1105" s="288" t="str">
        <f>IF(基本情報入力シート!W1133="","",基本情報入力シート!W1133)</f>
        <v/>
      </c>
      <c r="G1105" s="288" t="str">
        <f>IF(基本情報入力シート!X1133="","",基本情報入力シート!X1133)</f>
        <v/>
      </c>
      <c r="H1105" s="427" t="str">
        <f>IF(基本情報入力シート!Z1133="","",基本情報入力シート!Z1133)</f>
        <v/>
      </c>
      <c r="I1105" s="428" t="str">
        <f>IF(基本情報入力シート!AC1133&lt;&gt;"", 基本情報入力シート!AC1133, "")</f>
        <v/>
      </c>
      <c r="J1105" s="429" t="str">
        <f>IF(基本情報入力シート!AA1133="","",基本情報入力シート!AA1133)</f>
        <v/>
      </c>
      <c r="K1105" s="56" t="str">
        <f>IF(基本情報入力シート!AB1133="","",基本情報入力シート!AB1133)</f>
        <v/>
      </c>
      <c r="L1105" s="430" t="str">
        <f>IF(G1105="","",VLOOKUP(G1105,【参考】数式用!$A$3:$C$46,3,FALSE))</f>
        <v/>
      </c>
      <c r="M1105" s="289" t="str">
        <f t="shared" si="88"/>
        <v/>
      </c>
      <c r="N1105" s="259"/>
      <c r="O1105" s="259"/>
      <c r="P1105" s="259"/>
      <c r="Q1105" s="213"/>
      <c r="R1105" s="58"/>
      <c r="S1105" s="683" t="str">
        <f t="shared" si="89"/>
        <v/>
      </c>
      <c r="T1105" s="683"/>
      <c r="U1105" s="683"/>
      <c r="V1105" s="683"/>
      <c r="W1105" s="683"/>
      <c r="X1105" s="683"/>
      <c r="Y1105" s="683"/>
      <c r="Z1105" s="683"/>
      <c r="AA1105" s="683"/>
      <c r="AB1105" s="683"/>
      <c r="AC1105" s="683"/>
      <c r="AE1105" s="294" t="str">
        <f t="shared" si="90"/>
        <v/>
      </c>
      <c r="AF1105" s="294" t="str">
        <f t="shared" si="91"/>
        <v>×</v>
      </c>
      <c r="AG1105" s="284" t="e">
        <f>D1105&amp;I1105&amp;#REF!</f>
        <v>#REF!</v>
      </c>
      <c r="AH1105" s="285" t="e">
        <f>IF(#REF!="○", F1105, "")</f>
        <v>#REF!</v>
      </c>
    </row>
    <row r="1106" spans="1:34" ht="36.75" customHeight="1">
      <c r="A1106" s="286">
        <f t="shared" si="92"/>
        <v>1096</v>
      </c>
      <c r="B1106" s="287" t="str">
        <f>IF(基本情報入力シート!B1134="","",基本情報入力シート!B1134)</f>
        <v/>
      </c>
      <c r="C1106" s="288" t="str">
        <f>IF(基本情報入力シート!L1134="","",基本情報入力シート!L1134)</f>
        <v/>
      </c>
      <c r="D1106" s="288" t="str">
        <f>IF(基本情報入力シート!Q1134="","",基本情報入力シート!Q1134)</f>
        <v/>
      </c>
      <c r="E1106" s="288" t="str">
        <f>IF(基本情報入力シート!V1134="","",基本情報入力シート!V1134)</f>
        <v/>
      </c>
      <c r="F1106" s="288" t="str">
        <f>IF(基本情報入力シート!W1134="","",基本情報入力シート!W1134)</f>
        <v/>
      </c>
      <c r="G1106" s="288" t="str">
        <f>IF(基本情報入力シート!X1134="","",基本情報入力シート!X1134)</f>
        <v/>
      </c>
      <c r="H1106" s="427" t="str">
        <f>IF(基本情報入力シート!Z1134="","",基本情報入力シート!Z1134)</f>
        <v/>
      </c>
      <c r="I1106" s="428" t="str">
        <f>IF(基本情報入力シート!AC1134&lt;&gt;"", 基本情報入力シート!AC1134, "")</f>
        <v/>
      </c>
      <c r="J1106" s="429" t="str">
        <f>IF(基本情報入力シート!AA1134="","",基本情報入力シート!AA1134)</f>
        <v/>
      </c>
      <c r="K1106" s="56" t="str">
        <f>IF(基本情報入力シート!AB1134="","",基本情報入力シート!AB1134)</f>
        <v/>
      </c>
      <c r="L1106" s="430" t="str">
        <f>IF(G1106="","",VLOOKUP(G1106,【参考】数式用!$A$3:$C$46,3,FALSE))</f>
        <v/>
      </c>
      <c r="M1106" s="289" t="str">
        <f t="shared" si="88"/>
        <v/>
      </c>
      <c r="N1106" s="259"/>
      <c r="O1106" s="259"/>
      <c r="P1106" s="259"/>
      <c r="Q1106" s="213"/>
      <c r="R1106" s="58"/>
      <c r="S1106" s="683" t="str">
        <f t="shared" si="89"/>
        <v/>
      </c>
      <c r="T1106" s="683"/>
      <c r="U1106" s="683"/>
      <c r="V1106" s="683"/>
      <c r="W1106" s="683"/>
      <c r="X1106" s="683"/>
      <c r="Y1106" s="683"/>
      <c r="Z1106" s="683"/>
      <c r="AA1106" s="683"/>
      <c r="AB1106" s="683"/>
      <c r="AC1106" s="683"/>
      <c r="AE1106" s="294" t="str">
        <f t="shared" si="90"/>
        <v/>
      </c>
      <c r="AF1106" s="294" t="str">
        <f t="shared" si="91"/>
        <v>×</v>
      </c>
      <c r="AG1106" s="284" t="e">
        <f>D1106&amp;I1106&amp;#REF!</f>
        <v>#REF!</v>
      </c>
      <c r="AH1106" s="285" t="e">
        <f>IF(#REF!="○", F1106, "")</f>
        <v>#REF!</v>
      </c>
    </row>
    <row r="1107" spans="1:34" ht="36.75" customHeight="1">
      <c r="A1107" s="286">
        <f t="shared" si="92"/>
        <v>1097</v>
      </c>
      <c r="B1107" s="287" t="str">
        <f>IF(基本情報入力シート!B1135="","",基本情報入力シート!B1135)</f>
        <v/>
      </c>
      <c r="C1107" s="288" t="str">
        <f>IF(基本情報入力シート!L1135="","",基本情報入力シート!L1135)</f>
        <v/>
      </c>
      <c r="D1107" s="288" t="str">
        <f>IF(基本情報入力シート!Q1135="","",基本情報入力シート!Q1135)</f>
        <v/>
      </c>
      <c r="E1107" s="288" t="str">
        <f>IF(基本情報入力シート!V1135="","",基本情報入力シート!V1135)</f>
        <v/>
      </c>
      <c r="F1107" s="288" t="str">
        <f>IF(基本情報入力シート!W1135="","",基本情報入力シート!W1135)</f>
        <v/>
      </c>
      <c r="G1107" s="288" t="str">
        <f>IF(基本情報入力シート!X1135="","",基本情報入力シート!X1135)</f>
        <v/>
      </c>
      <c r="H1107" s="427" t="str">
        <f>IF(基本情報入力シート!Z1135="","",基本情報入力シート!Z1135)</f>
        <v/>
      </c>
      <c r="I1107" s="428" t="str">
        <f>IF(基本情報入力シート!AC1135&lt;&gt;"", 基本情報入力シート!AC1135, "")</f>
        <v/>
      </c>
      <c r="J1107" s="429" t="str">
        <f>IF(基本情報入力シート!AA1135="","",基本情報入力シート!AA1135)</f>
        <v/>
      </c>
      <c r="K1107" s="56" t="str">
        <f>IF(基本情報入力シート!AB1135="","",基本情報入力シート!AB1135)</f>
        <v/>
      </c>
      <c r="L1107" s="430" t="str">
        <f>IF(G1107="","",VLOOKUP(G1107,【参考】数式用!$A$3:$C$46,3,FALSE))</f>
        <v/>
      </c>
      <c r="M1107" s="289" t="str">
        <f t="shared" si="88"/>
        <v/>
      </c>
      <c r="N1107" s="259"/>
      <c r="O1107" s="259"/>
      <c r="P1107" s="259"/>
      <c r="Q1107" s="213"/>
      <c r="R1107" s="58"/>
      <c r="S1107" s="683" t="str">
        <f t="shared" si="89"/>
        <v/>
      </c>
      <c r="T1107" s="683"/>
      <c r="U1107" s="683"/>
      <c r="V1107" s="683"/>
      <c r="W1107" s="683"/>
      <c r="X1107" s="683"/>
      <c r="Y1107" s="683"/>
      <c r="Z1107" s="683"/>
      <c r="AA1107" s="683"/>
      <c r="AB1107" s="683"/>
      <c r="AC1107" s="683"/>
      <c r="AE1107" s="294" t="str">
        <f t="shared" si="90"/>
        <v/>
      </c>
      <c r="AF1107" s="294" t="str">
        <f t="shared" si="91"/>
        <v>×</v>
      </c>
      <c r="AG1107" s="284" t="e">
        <f>D1107&amp;I1107&amp;#REF!</f>
        <v>#REF!</v>
      </c>
      <c r="AH1107" s="285" t="e">
        <f>IF(#REF!="○", F1107, "")</f>
        <v>#REF!</v>
      </c>
    </row>
    <row r="1108" spans="1:34" ht="36.75" customHeight="1">
      <c r="A1108" s="286">
        <f t="shared" si="92"/>
        <v>1098</v>
      </c>
      <c r="B1108" s="287" t="str">
        <f>IF(基本情報入力シート!B1136="","",基本情報入力シート!B1136)</f>
        <v/>
      </c>
      <c r="C1108" s="288" t="str">
        <f>IF(基本情報入力シート!L1136="","",基本情報入力シート!L1136)</f>
        <v/>
      </c>
      <c r="D1108" s="288" t="str">
        <f>IF(基本情報入力シート!Q1136="","",基本情報入力シート!Q1136)</f>
        <v/>
      </c>
      <c r="E1108" s="288" t="str">
        <f>IF(基本情報入力シート!V1136="","",基本情報入力シート!V1136)</f>
        <v/>
      </c>
      <c r="F1108" s="288" t="str">
        <f>IF(基本情報入力シート!W1136="","",基本情報入力シート!W1136)</f>
        <v/>
      </c>
      <c r="G1108" s="288" t="str">
        <f>IF(基本情報入力シート!X1136="","",基本情報入力シート!X1136)</f>
        <v/>
      </c>
      <c r="H1108" s="427" t="str">
        <f>IF(基本情報入力シート!Z1136="","",基本情報入力シート!Z1136)</f>
        <v/>
      </c>
      <c r="I1108" s="428" t="str">
        <f>IF(基本情報入力シート!AC1136&lt;&gt;"", 基本情報入力シート!AC1136, "")</f>
        <v/>
      </c>
      <c r="J1108" s="429" t="str">
        <f>IF(基本情報入力シート!AA1136="","",基本情報入力シート!AA1136)</f>
        <v/>
      </c>
      <c r="K1108" s="56" t="str">
        <f>IF(基本情報入力シート!AB1136="","",基本情報入力シート!AB1136)</f>
        <v/>
      </c>
      <c r="L1108" s="430" t="str">
        <f>IF(G1108="","",VLOOKUP(G1108,【参考】数式用!$A$3:$C$46,3,FALSE))</f>
        <v/>
      </c>
      <c r="M1108" s="289" t="str">
        <f t="shared" si="88"/>
        <v/>
      </c>
      <c r="N1108" s="259"/>
      <c r="O1108" s="259"/>
      <c r="P1108" s="259"/>
      <c r="Q1108" s="213"/>
      <c r="R1108" s="58"/>
      <c r="S1108" s="683" t="str">
        <f t="shared" si="89"/>
        <v/>
      </c>
      <c r="T1108" s="683"/>
      <c r="U1108" s="683"/>
      <c r="V1108" s="683"/>
      <c r="W1108" s="683"/>
      <c r="X1108" s="683"/>
      <c r="Y1108" s="683"/>
      <c r="Z1108" s="683"/>
      <c r="AA1108" s="683"/>
      <c r="AB1108" s="683"/>
      <c r="AC1108" s="683"/>
      <c r="AE1108" s="294" t="str">
        <f t="shared" si="90"/>
        <v/>
      </c>
      <c r="AF1108" s="294" t="str">
        <f t="shared" si="91"/>
        <v>×</v>
      </c>
      <c r="AG1108" s="284" t="e">
        <f>D1108&amp;I1108&amp;#REF!</f>
        <v>#REF!</v>
      </c>
      <c r="AH1108" s="285" t="e">
        <f>IF(#REF!="○", F1108, "")</f>
        <v>#REF!</v>
      </c>
    </row>
    <row r="1109" spans="1:34" ht="36.75" customHeight="1">
      <c r="A1109" s="286">
        <f t="shared" si="92"/>
        <v>1099</v>
      </c>
      <c r="B1109" s="287" t="str">
        <f>IF(基本情報入力シート!B1137="","",基本情報入力シート!B1137)</f>
        <v/>
      </c>
      <c r="C1109" s="288" t="str">
        <f>IF(基本情報入力シート!L1137="","",基本情報入力シート!L1137)</f>
        <v/>
      </c>
      <c r="D1109" s="288" t="str">
        <f>IF(基本情報入力シート!Q1137="","",基本情報入力シート!Q1137)</f>
        <v/>
      </c>
      <c r="E1109" s="288" t="str">
        <f>IF(基本情報入力シート!V1137="","",基本情報入力シート!V1137)</f>
        <v/>
      </c>
      <c r="F1109" s="288" t="str">
        <f>IF(基本情報入力シート!W1137="","",基本情報入力シート!W1137)</f>
        <v/>
      </c>
      <c r="G1109" s="288" t="str">
        <f>IF(基本情報入力シート!X1137="","",基本情報入力シート!X1137)</f>
        <v/>
      </c>
      <c r="H1109" s="427" t="str">
        <f>IF(基本情報入力シート!Z1137="","",基本情報入力シート!Z1137)</f>
        <v/>
      </c>
      <c r="I1109" s="428" t="str">
        <f>IF(基本情報入力シート!AC1137&lt;&gt;"", 基本情報入力シート!AC1137, "")</f>
        <v/>
      </c>
      <c r="J1109" s="429" t="str">
        <f>IF(基本情報入力シート!AA1137="","",基本情報入力シート!AA1137)</f>
        <v/>
      </c>
      <c r="K1109" s="56" t="str">
        <f>IF(基本情報入力シート!AB1137="","",基本情報入力シート!AB1137)</f>
        <v/>
      </c>
      <c r="L1109" s="430" t="str">
        <f>IF(G1109="","",VLOOKUP(G1109,【参考】数式用!$A$3:$C$46,3,FALSE))</f>
        <v/>
      </c>
      <c r="M1109" s="289" t="str">
        <f t="shared" si="88"/>
        <v/>
      </c>
      <c r="N1109" s="259"/>
      <c r="O1109" s="259"/>
      <c r="P1109" s="259"/>
      <c r="Q1109" s="213"/>
      <c r="R1109" s="58"/>
      <c r="S1109" s="683" t="str">
        <f t="shared" si="89"/>
        <v/>
      </c>
      <c r="T1109" s="683"/>
      <c r="U1109" s="683"/>
      <c r="V1109" s="683"/>
      <c r="W1109" s="683"/>
      <c r="X1109" s="683"/>
      <c r="Y1109" s="683"/>
      <c r="Z1109" s="683"/>
      <c r="AA1109" s="683"/>
      <c r="AB1109" s="683"/>
      <c r="AC1109" s="683"/>
      <c r="AE1109" s="294" t="str">
        <f t="shared" si="90"/>
        <v/>
      </c>
      <c r="AF1109" s="294" t="str">
        <f t="shared" si="91"/>
        <v>×</v>
      </c>
      <c r="AG1109" s="284" t="e">
        <f>D1109&amp;I1109&amp;#REF!</f>
        <v>#REF!</v>
      </c>
      <c r="AH1109" s="285" t="e">
        <f>IF(#REF!="○", F1109, "")</f>
        <v>#REF!</v>
      </c>
    </row>
    <row r="1110" spans="1:34" ht="36.75" customHeight="1">
      <c r="A1110" s="286">
        <f t="shared" si="92"/>
        <v>1100</v>
      </c>
      <c r="B1110" s="287" t="str">
        <f>IF(基本情報入力シート!B1138="","",基本情報入力シート!B1138)</f>
        <v/>
      </c>
      <c r="C1110" s="288" t="str">
        <f>IF(基本情報入力シート!L1138="","",基本情報入力シート!L1138)</f>
        <v/>
      </c>
      <c r="D1110" s="288" t="str">
        <f>IF(基本情報入力シート!Q1138="","",基本情報入力シート!Q1138)</f>
        <v/>
      </c>
      <c r="E1110" s="288" t="str">
        <f>IF(基本情報入力シート!V1138="","",基本情報入力シート!V1138)</f>
        <v/>
      </c>
      <c r="F1110" s="288" t="str">
        <f>IF(基本情報入力シート!W1138="","",基本情報入力シート!W1138)</f>
        <v/>
      </c>
      <c r="G1110" s="288" t="str">
        <f>IF(基本情報入力シート!X1138="","",基本情報入力シート!X1138)</f>
        <v/>
      </c>
      <c r="H1110" s="427" t="str">
        <f>IF(基本情報入力シート!Z1138="","",基本情報入力シート!Z1138)</f>
        <v/>
      </c>
      <c r="I1110" s="428" t="str">
        <f>IF(基本情報入力シート!AC1138&lt;&gt;"", 基本情報入力シート!AC1138, "")</f>
        <v/>
      </c>
      <c r="J1110" s="429" t="str">
        <f>IF(基本情報入力シート!AA1138="","",基本情報入力シート!AA1138)</f>
        <v/>
      </c>
      <c r="K1110" s="56" t="str">
        <f>IF(基本情報入力シート!AB1138="","",基本情報入力シート!AB1138)</f>
        <v/>
      </c>
      <c r="L1110" s="430" t="str">
        <f>IF(G1110="","",VLOOKUP(G1110,【参考】数式用!$A$3:$C$46,3,FALSE))</f>
        <v/>
      </c>
      <c r="M1110" s="289" t="str">
        <f t="shared" si="88"/>
        <v/>
      </c>
      <c r="N1110" s="259"/>
      <c r="O1110" s="259"/>
      <c r="P1110" s="259"/>
      <c r="Q1110" s="213"/>
      <c r="R1110" s="58"/>
      <c r="S1110" s="683" t="str">
        <f t="shared" si="89"/>
        <v/>
      </c>
      <c r="T1110" s="683"/>
      <c r="U1110" s="683"/>
      <c r="V1110" s="683"/>
      <c r="W1110" s="683"/>
      <c r="X1110" s="683"/>
      <c r="Y1110" s="683"/>
      <c r="Z1110" s="683"/>
      <c r="AA1110" s="683"/>
      <c r="AB1110" s="683"/>
      <c r="AC1110" s="683"/>
      <c r="AE1110" s="294" t="str">
        <f t="shared" si="90"/>
        <v/>
      </c>
      <c r="AF1110" s="294" t="str">
        <f t="shared" si="91"/>
        <v>×</v>
      </c>
      <c r="AG1110" s="284" t="e">
        <f>D1110&amp;I1110&amp;#REF!</f>
        <v>#REF!</v>
      </c>
      <c r="AH1110" s="285" t="e">
        <f>IF(#REF!="○", F1110, "")</f>
        <v>#REF!</v>
      </c>
    </row>
    <row r="1111" spans="1:34" ht="36.75" customHeight="1">
      <c r="A1111" s="286">
        <f t="shared" si="92"/>
        <v>1101</v>
      </c>
      <c r="B1111" s="287" t="str">
        <f>IF(基本情報入力シート!B1139="","",基本情報入力シート!B1139)</f>
        <v/>
      </c>
      <c r="C1111" s="288" t="str">
        <f>IF(基本情報入力シート!L1139="","",基本情報入力シート!L1139)</f>
        <v/>
      </c>
      <c r="D1111" s="288" t="str">
        <f>IF(基本情報入力シート!Q1139="","",基本情報入力シート!Q1139)</f>
        <v/>
      </c>
      <c r="E1111" s="288" t="str">
        <f>IF(基本情報入力シート!V1139="","",基本情報入力シート!V1139)</f>
        <v/>
      </c>
      <c r="F1111" s="288" t="str">
        <f>IF(基本情報入力シート!W1139="","",基本情報入力シート!W1139)</f>
        <v/>
      </c>
      <c r="G1111" s="288" t="str">
        <f>IF(基本情報入力シート!X1139="","",基本情報入力シート!X1139)</f>
        <v/>
      </c>
      <c r="H1111" s="427" t="str">
        <f>IF(基本情報入力シート!Z1139="","",基本情報入力シート!Z1139)</f>
        <v/>
      </c>
      <c r="I1111" s="428" t="str">
        <f>IF(基本情報入力シート!AC1139&lt;&gt;"", 基本情報入力シート!AC1139, "")</f>
        <v/>
      </c>
      <c r="J1111" s="429" t="str">
        <f>IF(基本情報入力シート!AA1139="","",基本情報入力シート!AA1139)</f>
        <v/>
      </c>
      <c r="K1111" s="56" t="str">
        <f>IF(基本情報入力シート!AB1139="","",基本情報入力シート!AB1139)</f>
        <v/>
      </c>
      <c r="L1111" s="430" t="str">
        <f>IF(G1111="","",VLOOKUP(G1111,【参考】数式用!$A$3:$C$46,3,FALSE))</f>
        <v/>
      </c>
      <c r="M1111" s="289" t="str">
        <f t="shared" si="88"/>
        <v/>
      </c>
      <c r="N1111" s="259"/>
      <c r="O1111" s="259"/>
      <c r="P1111" s="259"/>
      <c r="Q1111" s="213"/>
      <c r="R1111" s="58"/>
      <c r="S1111" s="683" t="str">
        <f t="shared" si="89"/>
        <v/>
      </c>
      <c r="T1111" s="683"/>
      <c r="U1111" s="683"/>
      <c r="V1111" s="683"/>
      <c r="W1111" s="683"/>
      <c r="X1111" s="683"/>
      <c r="Y1111" s="683"/>
      <c r="Z1111" s="683"/>
      <c r="AA1111" s="683"/>
      <c r="AB1111" s="683"/>
      <c r="AC1111" s="683"/>
      <c r="AE1111" s="294" t="str">
        <f t="shared" si="90"/>
        <v/>
      </c>
      <c r="AF1111" s="294" t="str">
        <f t="shared" si="91"/>
        <v>×</v>
      </c>
      <c r="AG1111" s="284" t="e">
        <f>D1111&amp;I1111&amp;#REF!</f>
        <v>#REF!</v>
      </c>
      <c r="AH1111" s="285" t="e">
        <f>IF(#REF!="○", F1111, "")</f>
        <v>#REF!</v>
      </c>
    </row>
    <row r="1112" spans="1:34" ht="36.75" customHeight="1">
      <c r="A1112" s="286">
        <f t="shared" si="92"/>
        <v>1102</v>
      </c>
      <c r="B1112" s="287" t="str">
        <f>IF(基本情報入力シート!B1140="","",基本情報入力シート!B1140)</f>
        <v/>
      </c>
      <c r="C1112" s="288" t="str">
        <f>IF(基本情報入力シート!L1140="","",基本情報入力シート!L1140)</f>
        <v/>
      </c>
      <c r="D1112" s="288" t="str">
        <f>IF(基本情報入力シート!Q1140="","",基本情報入力シート!Q1140)</f>
        <v/>
      </c>
      <c r="E1112" s="288" t="str">
        <f>IF(基本情報入力シート!V1140="","",基本情報入力シート!V1140)</f>
        <v/>
      </c>
      <c r="F1112" s="288" t="str">
        <f>IF(基本情報入力シート!W1140="","",基本情報入力シート!W1140)</f>
        <v/>
      </c>
      <c r="G1112" s="288" t="str">
        <f>IF(基本情報入力シート!X1140="","",基本情報入力シート!X1140)</f>
        <v/>
      </c>
      <c r="H1112" s="427" t="str">
        <f>IF(基本情報入力シート!Z1140="","",基本情報入力シート!Z1140)</f>
        <v/>
      </c>
      <c r="I1112" s="428" t="str">
        <f>IF(基本情報入力シート!AC1140&lt;&gt;"", 基本情報入力シート!AC1140, "")</f>
        <v/>
      </c>
      <c r="J1112" s="429" t="str">
        <f>IF(基本情報入力シート!AA1140="","",基本情報入力シート!AA1140)</f>
        <v/>
      </c>
      <c r="K1112" s="56" t="str">
        <f>IF(基本情報入力シート!AB1140="","",基本情報入力シート!AB1140)</f>
        <v/>
      </c>
      <c r="L1112" s="430" t="str">
        <f>IF(G1112="","",VLOOKUP(G1112,【参考】数式用!$A$3:$C$46,3,FALSE))</f>
        <v/>
      </c>
      <c r="M1112" s="289" t="str">
        <f t="shared" si="88"/>
        <v/>
      </c>
      <c r="N1112" s="259"/>
      <c r="O1112" s="259"/>
      <c r="P1112" s="259"/>
      <c r="Q1112" s="213"/>
      <c r="R1112" s="58"/>
      <c r="S1112" s="683" t="str">
        <f t="shared" si="89"/>
        <v/>
      </c>
      <c r="T1112" s="683"/>
      <c r="U1112" s="683"/>
      <c r="V1112" s="683"/>
      <c r="W1112" s="683"/>
      <c r="X1112" s="683"/>
      <c r="Y1112" s="683"/>
      <c r="Z1112" s="683"/>
      <c r="AA1112" s="683"/>
      <c r="AB1112" s="683"/>
      <c r="AC1112" s="683"/>
      <c r="AE1112" s="294" t="str">
        <f t="shared" si="90"/>
        <v/>
      </c>
      <c r="AF1112" s="294" t="str">
        <f t="shared" si="91"/>
        <v>×</v>
      </c>
      <c r="AG1112" s="284" t="e">
        <f>D1112&amp;I1112&amp;#REF!</f>
        <v>#REF!</v>
      </c>
      <c r="AH1112" s="285" t="e">
        <f>IF(#REF!="○", F1112, "")</f>
        <v>#REF!</v>
      </c>
    </row>
    <row r="1113" spans="1:34" ht="36.75" customHeight="1">
      <c r="A1113" s="286">
        <f t="shared" si="92"/>
        <v>1103</v>
      </c>
      <c r="B1113" s="287" t="str">
        <f>IF(基本情報入力シート!B1141="","",基本情報入力シート!B1141)</f>
        <v/>
      </c>
      <c r="C1113" s="288" t="str">
        <f>IF(基本情報入力シート!L1141="","",基本情報入力シート!L1141)</f>
        <v/>
      </c>
      <c r="D1113" s="288" t="str">
        <f>IF(基本情報入力シート!Q1141="","",基本情報入力シート!Q1141)</f>
        <v/>
      </c>
      <c r="E1113" s="288" t="str">
        <f>IF(基本情報入力シート!V1141="","",基本情報入力シート!V1141)</f>
        <v/>
      </c>
      <c r="F1113" s="288" t="str">
        <f>IF(基本情報入力シート!W1141="","",基本情報入力シート!W1141)</f>
        <v/>
      </c>
      <c r="G1113" s="288" t="str">
        <f>IF(基本情報入力シート!X1141="","",基本情報入力シート!X1141)</f>
        <v/>
      </c>
      <c r="H1113" s="427" t="str">
        <f>IF(基本情報入力シート!Z1141="","",基本情報入力シート!Z1141)</f>
        <v/>
      </c>
      <c r="I1113" s="428" t="str">
        <f>IF(基本情報入力シート!AC1141&lt;&gt;"", 基本情報入力シート!AC1141, "")</f>
        <v/>
      </c>
      <c r="J1113" s="429" t="str">
        <f>IF(基本情報入力シート!AA1141="","",基本情報入力シート!AA1141)</f>
        <v/>
      </c>
      <c r="K1113" s="56" t="str">
        <f>IF(基本情報入力シート!AB1141="","",基本情報入力シート!AB1141)</f>
        <v/>
      </c>
      <c r="L1113" s="430" t="str">
        <f>IF(G1113="","",VLOOKUP(G1113,【参考】数式用!$A$3:$C$46,3,FALSE))</f>
        <v/>
      </c>
      <c r="M1113" s="289" t="str">
        <f t="shared" si="88"/>
        <v/>
      </c>
      <c r="N1113" s="259"/>
      <c r="O1113" s="259"/>
      <c r="P1113" s="259"/>
      <c r="Q1113" s="213"/>
      <c r="R1113" s="58"/>
      <c r="S1113" s="683" t="str">
        <f t="shared" si="89"/>
        <v/>
      </c>
      <c r="T1113" s="683"/>
      <c r="U1113" s="683"/>
      <c r="V1113" s="683"/>
      <c r="W1113" s="683"/>
      <c r="X1113" s="683"/>
      <c r="Y1113" s="683"/>
      <c r="Z1113" s="683"/>
      <c r="AA1113" s="683"/>
      <c r="AB1113" s="683"/>
      <c r="AC1113" s="683"/>
      <c r="AE1113" s="294" t="str">
        <f t="shared" si="90"/>
        <v/>
      </c>
      <c r="AF1113" s="294" t="str">
        <f t="shared" si="91"/>
        <v>×</v>
      </c>
      <c r="AG1113" s="284" t="e">
        <f>D1113&amp;I1113&amp;#REF!</f>
        <v>#REF!</v>
      </c>
      <c r="AH1113" s="285" t="e">
        <f>IF(#REF!="○", F1113, "")</f>
        <v>#REF!</v>
      </c>
    </row>
    <row r="1114" spans="1:34" ht="36.75" customHeight="1">
      <c r="A1114" s="286">
        <f t="shared" si="92"/>
        <v>1104</v>
      </c>
      <c r="B1114" s="287" t="str">
        <f>IF(基本情報入力シート!B1142="","",基本情報入力シート!B1142)</f>
        <v/>
      </c>
      <c r="C1114" s="288" t="str">
        <f>IF(基本情報入力シート!L1142="","",基本情報入力シート!L1142)</f>
        <v/>
      </c>
      <c r="D1114" s="288" t="str">
        <f>IF(基本情報入力シート!Q1142="","",基本情報入力シート!Q1142)</f>
        <v/>
      </c>
      <c r="E1114" s="288" t="str">
        <f>IF(基本情報入力シート!V1142="","",基本情報入力シート!V1142)</f>
        <v/>
      </c>
      <c r="F1114" s="288" t="str">
        <f>IF(基本情報入力シート!W1142="","",基本情報入力シート!W1142)</f>
        <v/>
      </c>
      <c r="G1114" s="288" t="str">
        <f>IF(基本情報入力シート!X1142="","",基本情報入力シート!X1142)</f>
        <v/>
      </c>
      <c r="H1114" s="427" t="str">
        <f>IF(基本情報入力シート!Z1142="","",基本情報入力シート!Z1142)</f>
        <v/>
      </c>
      <c r="I1114" s="428" t="str">
        <f>IF(基本情報入力シート!AC1142&lt;&gt;"", 基本情報入力シート!AC1142, "")</f>
        <v/>
      </c>
      <c r="J1114" s="429" t="str">
        <f>IF(基本情報入力シート!AA1142="","",基本情報入力シート!AA1142)</f>
        <v/>
      </c>
      <c r="K1114" s="56" t="str">
        <f>IF(基本情報入力シート!AB1142="","",基本情報入力シート!AB1142)</f>
        <v/>
      </c>
      <c r="L1114" s="430" t="str">
        <f>IF(G1114="","",VLOOKUP(G1114,【参考】数式用!$A$3:$C$46,3,FALSE))</f>
        <v/>
      </c>
      <c r="M1114" s="289" t="str">
        <f t="shared" si="88"/>
        <v/>
      </c>
      <c r="N1114" s="259"/>
      <c r="O1114" s="259"/>
      <c r="P1114" s="259"/>
      <c r="Q1114" s="213"/>
      <c r="R1114" s="58"/>
      <c r="S1114" s="683" t="str">
        <f t="shared" si="89"/>
        <v/>
      </c>
      <c r="T1114" s="683"/>
      <c r="U1114" s="683"/>
      <c r="V1114" s="683"/>
      <c r="W1114" s="683"/>
      <c r="X1114" s="683"/>
      <c r="Y1114" s="683"/>
      <c r="Z1114" s="683"/>
      <c r="AA1114" s="683"/>
      <c r="AB1114" s="683"/>
      <c r="AC1114" s="683"/>
      <c r="AE1114" s="294" t="str">
        <f t="shared" si="90"/>
        <v/>
      </c>
      <c r="AF1114" s="294" t="str">
        <f t="shared" si="91"/>
        <v>×</v>
      </c>
      <c r="AG1114" s="284" t="e">
        <f>D1114&amp;I1114&amp;#REF!</f>
        <v>#REF!</v>
      </c>
      <c r="AH1114" s="285" t="e">
        <f>IF(#REF!="○", F1114, "")</f>
        <v>#REF!</v>
      </c>
    </row>
    <row r="1115" spans="1:34" ht="36.75" customHeight="1">
      <c r="A1115" s="286">
        <f t="shared" si="92"/>
        <v>1105</v>
      </c>
      <c r="B1115" s="287" t="str">
        <f>IF(基本情報入力シート!B1143="","",基本情報入力シート!B1143)</f>
        <v/>
      </c>
      <c r="C1115" s="288" t="str">
        <f>IF(基本情報入力シート!L1143="","",基本情報入力シート!L1143)</f>
        <v/>
      </c>
      <c r="D1115" s="288" t="str">
        <f>IF(基本情報入力シート!Q1143="","",基本情報入力シート!Q1143)</f>
        <v/>
      </c>
      <c r="E1115" s="288" t="str">
        <f>IF(基本情報入力シート!V1143="","",基本情報入力シート!V1143)</f>
        <v/>
      </c>
      <c r="F1115" s="288" t="str">
        <f>IF(基本情報入力シート!W1143="","",基本情報入力シート!W1143)</f>
        <v/>
      </c>
      <c r="G1115" s="288" t="str">
        <f>IF(基本情報入力シート!X1143="","",基本情報入力シート!X1143)</f>
        <v/>
      </c>
      <c r="H1115" s="427" t="str">
        <f>IF(基本情報入力シート!Z1143="","",基本情報入力シート!Z1143)</f>
        <v/>
      </c>
      <c r="I1115" s="428" t="str">
        <f>IF(基本情報入力シート!AC1143&lt;&gt;"", 基本情報入力シート!AC1143, "")</f>
        <v/>
      </c>
      <c r="J1115" s="429" t="str">
        <f>IF(基本情報入力シート!AA1143="","",基本情報入力シート!AA1143)</f>
        <v/>
      </c>
      <c r="K1115" s="56" t="str">
        <f>IF(基本情報入力シート!AB1143="","",基本情報入力シート!AB1143)</f>
        <v/>
      </c>
      <c r="L1115" s="430" t="str">
        <f>IF(G1115="","",VLOOKUP(G1115,【参考】数式用!$A$3:$C$46,3,FALSE))</f>
        <v/>
      </c>
      <c r="M1115" s="289" t="str">
        <f t="shared" si="88"/>
        <v/>
      </c>
      <c r="N1115" s="259"/>
      <c r="O1115" s="259"/>
      <c r="P1115" s="259"/>
      <c r="Q1115" s="213"/>
      <c r="R1115" s="58"/>
      <c r="S1115" s="683" t="str">
        <f t="shared" si="89"/>
        <v/>
      </c>
      <c r="T1115" s="683"/>
      <c r="U1115" s="683"/>
      <c r="V1115" s="683"/>
      <c r="W1115" s="683"/>
      <c r="X1115" s="683"/>
      <c r="Y1115" s="683"/>
      <c r="Z1115" s="683"/>
      <c r="AA1115" s="683"/>
      <c r="AB1115" s="683"/>
      <c r="AC1115" s="683"/>
      <c r="AE1115" s="294" t="str">
        <f t="shared" si="90"/>
        <v/>
      </c>
      <c r="AF1115" s="294" t="str">
        <f t="shared" si="91"/>
        <v>×</v>
      </c>
      <c r="AG1115" s="284" t="e">
        <f>D1115&amp;I1115&amp;#REF!</f>
        <v>#REF!</v>
      </c>
      <c r="AH1115" s="285" t="e">
        <f>IF(#REF!="○", F1115, "")</f>
        <v>#REF!</v>
      </c>
    </row>
    <row r="1116" spans="1:34" ht="36.75" customHeight="1">
      <c r="A1116" s="286">
        <f t="shared" si="92"/>
        <v>1106</v>
      </c>
      <c r="B1116" s="287" t="str">
        <f>IF(基本情報入力シート!B1144="","",基本情報入力シート!B1144)</f>
        <v/>
      </c>
      <c r="C1116" s="288" t="str">
        <f>IF(基本情報入力シート!L1144="","",基本情報入力シート!L1144)</f>
        <v/>
      </c>
      <c r="D1116" s="288" t="str">
        <f>IF(基本情報入力シート!Q1144="","",基本情報入力シート!Q1144)</f>
        <v/>
      </c>
      <c r="E1116" s="288" t="str">
        <f>IF(基本情報入力シート!V1144="","",基本情報入力シート!V1144)</f>
        <v/>
      </c>
      <c r="F1116" s="288" t="str">
        <f>IF(基本情報入力シート!W1144="","",基本情報入力シート!W1144)</f>
        <v/>
      </c>
      <c r="G1116" s="288" t="str">
        <f>IF(基本情報入力シート!X1144="","",基本情報入力シート!X1144)</f>
        <v/>
      </c>
      <c r="H1116" s="427" t="str">
        <f>IF(基本情報入力シート!Z1144="","",基本情報入力シート!Z1144)</f>
        <v/>
      </c>
      <c r="I1116" s="428" t="str">
        <f>IF(基本情報入力シート!AC1144&lt;&gt;"", 基本情報入力シート!AC1144, "")</f>
        <v/>
      </c>
      <c r="J1116" s="429" t="str">
        <f>IF(基本情報入力シート!AA1144="","",基本情報入力シート!AA1144)</f>
        <v/>
      </c>
      <c r="K1116" s="56" t="str">
        <f>IF(基本情報入力シート!AB1144="","",基本情報入力シート!AB1144)</f>
        <v/>
      </c>
      <c r="L1116" s="430" t="str">
        <f>IF(G1116="","",VLOOKUP(G1116,【参考】数式用!$A$3:$C$46,3,FALSE))</f>
        <v/>
      </c>
      <c r="M1116" s="289" t="str">
        <f t="shared" si="88"/>
        <v/>
      </c>
      <c r="N1116" s="259"/>
      <c r="O1116" s="259"/>
      <c r="P1116" s="259"/>
      <c r="Q1116" s="213"/>
      <c r="R1116" s="58"/>
      <c r="S1116" s="683" t="str">
        <f t="shared" si="89"/>
        <v/>
      </c>
      <c r="T1116" s="683"/>
      <c r="U1116" s="683"/>
      <c r="V1116" s="683"/>
      <c r="W1116" s="683"/>
      <c r="X1116" s="683"/>
      <c r="Y1116" s="683"/>
      <c r="Z1116" s="683"/>
      <c r="AA1116" s="683"/>
      <c r="AB1116" s="683"/>
      <c r="AC1116" s="683"/>
      <c r="AE1116" s="294" t="str">
        <f t="shared" si="90"/>
        <v/>
      </c>
      <c r="AF1116" s="294" t="str">
        <f t="shared" si="91"/>
        <v>×</v>
      </c>
      <c r="AG1116" s="284" t="e">
        <f>D1116&amp;I1116&amp;#REF!</f>
        <v>#REF!</v>
      </c>
      <c r="AH1116" s="285" t="e">
        <f>IF(#REF!="○", F1116, "")</f>
        <v>#REF!</v>
      </c>
    </row>
    <row r="1117" spans="1:34" ht="36.75" customHeight="1">
      <c r="A1117" s="286">
        <f t="shared" si="92"/>
        <v>1107</v>
      </c>
      <c r="B1117" s="287" t="str">
        <f>IF(基本情報入力シート!B1145="","",基本情報入力シート!B1145)</f>
        <v/>
      </c>
      <c r="C1117" s="288" t="str">
        <f>IF(基本情報入力シート!L1145="","",基本情報入力シート!L1145)</f>
        <v/>
      </c>
      <c r="D1117" s="288" t="str">
        <f>IF(基本情報入力シート!Q1145="","",基本情報入力シート!Q1145)</f>
        <v/>
      </c>
      <c r="E1117" s="288" t="str">
        <f>IF(基本情報入力シート!V1145="","",基本情報入力シート!V1145)</f>
        <v/>
      </c>
      <c r="F1117" s="288" t="str">
        <f>IF(基本情報入力シート!W1145="","",基本情報入力シート!W1145)</f>
        <v/>
      </c>
      <c r="G1117" s="288" t="str">
        <f>IF(基本情報入力シート!X1145="","",基本情報入力シート!X1145)</f>
        <v/>
      </c>
      <c r="H1117" s="427" t="str">
        <f>IF(基本情報入力シート!Z1145="","",基本情報入力シート!Z1145)</f>
        <v/>
      </c>
      <c r="I1117" s="428" t="str">
        <f>IF(基本情報入力シート!AC1145&lt;&gt;"", 基本情報入力シート!AC1145, "")</f>
        <v/>
      </c>
      <c r="J1117" s="429" t="str">
        <f>IF(基本情報入力シート!AA1145="","",基本情報入力シート!AA1145)</f>
        <v/>
      </c>
      <c r="K1117" s="56" t="str">
        <f>IF(基本情報入力シート!AB1145="","",基本情報入力シート!AB1145)</f>
        <v/>
      </c>
      <c r="L1117" s="430" t="str">
        <f>IF(G1117="","",VLOOKUP(G1117,【参考】数式用!$A$3:$C$46,3,FALSE))</f>
        <v/>
      </c>
      <c r="M1117" s="289" t="str">
        <f t="shared" si="88"/>
        <v/>
      </c>
      <c r="N1117" s="259"/>
      <c r="O1117" s="259"/>
      <c r="P1117" s="259"/>
      <c r="Q1117" s="213"/>
      <c r="R1117" s="58"/>
      <c r="S1117" s="683" t="str">
        <f t="shared" si="89"/>
        <v/>
      </c>
      <c r="T1117" s="683"/>
      <c r="U1117" s="683"/>
      <c r="V1117" s="683"/>
      <c r="W1117" s="683"/>
      <c r="X1117" s="683"/>
      <c r="Y1117" s="683"/>
      <c r="Z1117" s="683"/>
      <c r="AA1117" s="683"/>
      <c r="AB1117" s="683"/>
      <c r="AC1117" s="683"/>
      <c r="AE1117" s="294" t="str">
        <f t="shared" si="90"/>
        <v/>
      </c>
      <c r="AF1117" s="294" t="str">
        <f t="shared" si="91"/>
        <v>×</v>
      </c>
      <c r="AG1117" s="284" t="e">
        <f>D1117&amp;I1117&amp;#REF!</f>
        <v>#REF!</v>
      </c>
      <c r="AH1117" s="285" t="e">
        <f>IF(#REF!="○", F1117, "")</f>
        <v>#REF!</v>
      </c>
    </row>
    <row r="1118" spans="1:34" ht="36.75" customHeight="1">
      <c r="A1118" s="286">
        <f t="shared" si="92"/>
        <v>1108</v>
      </c>
      <c r="B1118" s="287" t="str">
        <f>IF(基本情報入力シート!B1146="","",基本情報入力シート!B1146)</f>
        <v/>
      </c>
      <c r="C1118" s="288" t="str">
        <f>IF(基本情報入力シート!L1146="","",基本情報入力シート!L1146)</f>
        <v/>
      </c>
      <c r="D1118" s="288" t="str">
        <f>IF(基本情報入力シート!Q1146="","",基本情報入力シート!Q1146)</f>
        <v/>
      </c>
      <c r="E1118" s="288" t="str">
        <f>IF(基本情報入力シート!V1146="","",基本情報入力シート!V1146)</f>
        <v/>
      </c>
      <c r="F1118" s="288" t="str">
        <f>IF(基本情報入力シート!W1146="","",基本情報入力シート!W1146)</f>
        <v/>
      </c>
      <c r="G1118" s="288" t="str">
        <f>IF(基本情報入力シート!X1146="","",基本情報入力シート!X1146)</f>
        <v/>
      </c>
      <c r="H1118" s="427" t="str">
        <f>IF(基本情報入力シート!Z1146="","",基本情報入力シート!Z1146)</f>
        <v/>
      </c>
      <c r="I1118" s="428" t="str">
        <f>IF(基本情報入力シート!AC1146&lt;&gt;"", 基本情報入力シート!AC1146, "")</f>
        <v/>
      </c>
      <c r="J1118" s="429" t="str">
        <f>IF(基本情報入力シート!AA1146="","",基本情報入力シート!AA1146)</f>
        <v/>
      </c>
      <c r="K1118" s="56" t="str">
        <f>IF(基本情報入力シート!AB1146="","",基本情報入力シート!AB1146)</f>
        <v/>
      </c>
      <c r="L1118" s="430" t="str">
        <f>IF(G1118="","",VLOOKUP(G1118,【参考】数式用!$A$3:$C$46,3,FALSE))</f>
        <v/>
      </c>
      <c r="M1118" s="289" t="str">
        <f t="shared" si="88"/>
        <v/>
      </c>
      <c r="N1118" s="259"/>
      <c r="O1118" s="259"/>
      <c r="P1118" s="259"/>
      <c r="Q1118" s="213"/>
      <c r="R1118" s="58"/>
      <c r="S1118" s="683" t="str">
        <f t="shared" si="89"/>
        <v/>
      </c>
      <c r="T1118" s="683"/>
      <c r="U1118" s="683"/>
      <c r="V1118" s="683"/>
      <c r="W1118" s="683"/>
      <c r="X1118" s="683"/>
      <c r="Y1118" s="683"/>
      <c r="Z1118" s="683"/>
      <c r="AA1118" s="683"/>
      <c r="AB1118" s="683"/>
      <c r="AC1118" s="683"/>
      <c r="AE1118" s="294" t="str">
        <f t="shared" si="90"/>
        <v/>
      </c>
      <c r="AF1118" s="294" t="str">
        <f t="shared" si="91"/>
        <v>×</v>
      </c>
      <c r="AG1118" s="284" t="e">
        <f>D1118&amp;I1118&amp;#REF!</f>
        <v>#REF!</v>
      </c>
      <c r="AH1118" s="285" t="e">
        <f>IF(#REF!="○", F1118, "")</f>
        <v>#REF!</v>
      </c>
    </row>
    <row r="1119" spans="1:34" ht="36.75" customHeight="1">
      <c r="A1119" s="286">
        <f t="shared" si="92"/>
        <v>1109</v>
      </c>
      <c r="B1119" s="287" t="str">
        <f>IF(基本情報入力シート!B1147="","",基本情報入力シート!B1147)</f>
        <v/>
      </c>
      <c r="C1119" s="288" t="str">
        <f>IF(基本情報入力シート!L1147="","",基本情報入力シート!L1147)</f>
        <v/>
      </c>
      <c r="D1119" s="288" t="str">
        <f>IF(基本情報入力シート!Q1147="","",基本情報入力シート!Q1147)</f>
        <v/>
      </c>
      <c r="E1119" s="288" t="str">
        <f>IF(基本情報入力シート!V1147="","",基本情報入力シート!V1147)</f>
        <v/>
      </c>
      <c r="F1119" s="288" t="str">
        <f>IF(基本情報入力シート!W1147="","",基本情報入力シート!W1147)</f>
        <v/>
      </c>
      <c r="G1119" s="288" t="str">
        <f>IF(基本情報入力シート!X1147="","",基本情報入力シート!X1147)</f>
        <v/>
      </c>
      <c r="H1119" s="427" t="str">
        <f>IF(基本情報入力シート!Z1147="","",基本情報入力シート!Z1147)</f>
        <v/>
      </c>
      <c r="I1119" s="428" t="str">
        <f>IF(基本情報入力シート!AC1147&lt;&gt;"", 基本情報入力シート!AC1147, "")</f>
        <v/>
      </c>
      <c r="J1119" s="429" t="str">
        <f>IF(基本情報入力シート!AA1147="","",基本情報入力シート!AA1147)</f>
        <v/>
      </c>
      <c r="K1119" s="56" t="str">
        <f>IF(基本情報入力シート!AB1147="","",基本情報入力シート!AB1147)</f>
        <v/>
      </c>
      <c r="L1119" s="430" t="str">
        <f>IF(G1119="","",VLOOKUP(G1119,【参考】数式用!$A$3:$C$46,3,FALSE))</f>
        <v/>
      </c>
      <c r="M1119" s="289" t="str">
        <f t="shared" si="88"/>
        <v/>
      </c>
      <c r="N1119" s="259"/>
      <c r="O1119" s="259"/>
      <c r="P1119" s="259"/>
      <c r="Q1119" s="213"/>
      <c r="R1119" s="58"/>
      <c r="S1119" s="683" t="str">
        <f t="shared" si="89"/>
        <v/>
      </c>
      <c r="T1119" s="683"/>
      <c r="U1119" s="683"/>
      <c r="V1119" s="683"/>
      <c r="W1119" s="683"/>
      <c r="X1119" s="683"/>
      <c r="Y1119" s="683"/>
      <c r="Z1119" s="683"/>
      <c r="AA1119" s="683"/>
      <c r="AB1119" s="683"/>
      <c r="AC1119" s="683"/>
      <c r="AE1119" s="294" t="str">
        <f t="shared" si="90"/>
        <v/>
      </c>
      <c r="AF1119" s="294" t="str">
        <f t="shared" si="91"/>
        <v>×</v>
      </c>
      <c r="AG1119" s="284" t="e">
        <f>D1119&amp;I1119&amp;#REF!</f>
        <v>#REF!</v>
      </c>
      <c r="AH1119" s="285" t="e">
        <f>IF(#REF!="○", F1119, "")</f>
        <v>#REF!</v>
      </c>
    </row>
    <row r="1120" spans="1:34" ht="36.75" customHeight="1">
      <c r="A1120" s="286">
        <f t="shared" si="92"/>
        <v>1110</v>
      </c>
      <c r="B1120" s="287" t="str">
        <f>IF(基本情報入力シート!B1148="","",基本情報入力シート!B1148)</f>
        <v/>
      </c>
      <c r="C1120" s="288" t="str">
        <f>IF(基本情報入力シート!L1148="","",基本情報入力シート!L1148)</f>
        <v/>
      </c>
      <c r="D1120" s="288" t="str">
        <f>IF(基本情報入力シート!Q1148="","",基本情報入力シート!Q1148)</f>
        <v/>
      </c>
      <c r="E1120" s="288" t="str">
        <f>IF(基本情報入力シート!V1148="","",基本情報入力シート!V1148)</f>
        <v/>
      </c>
      <c r="F1120" s="288" t="str">
        <f>IF(基本情報入力シート!W1148="","",基本情報入力シート!W1148)</f>
        <v/>
      </c>
      <c r="G1120" s="288" t="str">
        <f>IF(基本情報入力シート!X1148="","",基本情報入力シート!X1148)</f>
        <v/>
      </c>
      <c r="H1120" s="427" t="str">
        <f>IF(基本情報入力シート!Z1148="","",基本情報入力シート!Z1148)</f>
        <v/>
      </c>
      <c r="I1120" s="428" t="str">
        <f>IF(基本情報入力シート!AC1148&lt;&gt;"", 基本情報入力シート!AC1148, "")</f>
        <v/>
      </c>
      <c r="J1120" s="429" t="str">
        <f>IF(基本情報入力シート!AA1148="","",基本情報入力シート!AA1148)</f>
        <v/>
      </c>
      <c r="K1120" s="56" t="str">
        <f>IF(基本情報入力シート!AB1148="","",基本情報入力シート!AB1148)</f>
        <v/>
      </c>
      <c r="L1120" s="430" t="str">
        <f>IF(G1120="","",VLOOKUP(G1120,【参考】数式用!$A$3:$C$46,3,FALSE))</f>
        <v/>
      </c>
      <c r="M1120" s="289" t="str">
        <f t="shared" si="88"/>
        <v/>
      </c>
      <c r="N1120" s="259"/>
      <c r="O1120" s="259"/>
      <c r="P1120" s="259"/>
      <c r="Q1120" s="213"/>
      <c r="R1120" s="58"/>
      <c r="S1120" s="683" t="str">
        <f t="shared" si="89"/>
        <v/>
      </c>
      <c r="T1120" s="683"/>
      <c r="U1120" s="683"/>
      <c r="V1120" s="683"/>
      <c r="W1120" s="683"/>
      <c r="X1120" s="683"/>
      <c r="Y1120" s="683"/>
      <c r="Z1120" s="683"/>
      <c r="AA1120" s="683"/>
      <c r="AB1120" s="683"/>
      <c r="AC1120" s="683"/>
      <c r="AE1120" s="294" t="str">
        <f t="shared" si="90"/>
        <v/>
      </c>
      <c r="AF1120" s="294" t="str">
        <f t="shared" si="91"/>
        <v>×</v>
      </c>
      <c r="AG1120" s="284" t="e">
        <f>D1120&amp;I1120&amp;#REF!</f>
        <v>#REF!</v>
      </c>
      <c r="AH1120" s="285" t="e">
        <f>IF(#REF!="○", F1120, "")</f>
        <v>#REF!</v>
      </c>
    </row>
    <row r="1121" spans="1:34" ht="36.75" customHeight="1">
      <c r="A1121" s="286">
        <f t="shared" si="92"/>
        <v>1111</v>
      </c>
      <c r="B1121" s="287" t="str">
        <f>IF(基本情報入力シート!B1149="","",基本情報入力シート!B1149)</f>
        <v/>
      </c>
      <c r="C1121" s="288" t="str">
        <f>IF(基本情報入力シート!L1149="","",基本情報入力シート!L1149)</f>
        <v/>
      </c>
      <c r="D1121" s="288" t="str">
        <f>IF(基本情報入力シート!Q1149="","",基本情報入力シート!Q1149)</f>
        <v/>
      </c>
      <c r="E1121" s="288" t="str">
        <f>IF(基本情報入力シート!V1149="","",基本情報入力シート!V1149)</f>
        <v/>
      </c>
      <c r="F1121" s="288" t="str">
        <f>IF(基本情報入力シート!W1149="","",基本情報入力シート!W1149)</f>
        <v/>
      </c>
      <c r="G1121" s="288" t="str">
        <f>IF(基本情報入力シート!X1149="","",基本情報入力シート!X1149)</f>
        <v/>
      </c>
      <c r="H1121" s="427" t="str">
        <f>IF(基本情報入力シート!Z1149="","",基本情報入力シート!Z1149)</f>
        <v/>
      </c>
      <c r="I1121" s="428" t="str">
        <f>IF(基本情報入力シート!AC1149&lt;&gt;"", 基本情報入力シート!AC1149, "")</f>
        <v/>
      </c>
      <c r="J1121" s="429" t="str">
        <f>IF(基本情報入力シート!AA1149="","",基本情報入力シート!AA1149)</f>
        <v/>
      </c>
      <c r="K1121" s="56" t="str">
        <f>IF(基本情報入力シート!AB1149="","",基本情報入力シート!AB1149)</f>
        <v/>
      </c>
      <c r="L1121" s="430" t="str">
        <f>IF(G1121="","",VLOOKUP(G1121,【参考】数式用!$A$3:$C$46,3,FALSE))</f>
        <v/>
      </c>
      <c r="M1121" s="289" t="str">
        <f t="shared" si="88"/>
        <v/>
      </c>
      <c r="N1121" s="259"/>
      <c r="O1121" s="259"/>
      <c r="P1121" s="259"/>
      <c r="Q1121" s="213"/>
      <c r="R1121" s="58"/>
      <c r="S1121" s="683" t="str">
        <f t="shared" si="89"/>
        <v/>
      </c>
      <c r="T1121" s="683"/>
      <c r="U1121" s="683"/>
      <c r="V1121" s="683"/>
      <c r="W1121" s="683"/>
      <c r="X1121" s="683"/>
      <c r="Y1121" s="683"/>
      <c r="Z1121" s="683"/>
      <c r="AA1121" s="683"/>
      <c r="AB1121" s="683"/>
      <c r="AC1121" s="683"/>
      <c r="AE1121" s="294" t="str">
        <f t="shared" si="90"/>
        <v/>
      </c>
      <c r="AF1121" s="294" t="str">
        <f t="shared" si="91"/>
        <v>×</v>
      </c>
      <c r="AG1121" s="284" t="e">
        <f>D1121&amp;I1121&amp;#REF!</f>
        <v>#REF!</v>
      </c>
      <c r="AH1121" s="285" t="e">
        <f>IF(#REF!="○", F1121, "")</f>
        <v>#REF!</v>
      </c>
    </row>
    <row r="1122" spans="1:34" ht="36.75" customHeight="1">
      <c r="A1122" s="286">
        <f t="shared" si="92"/>
        <v>1112</v>
      </c>
      <c r="B1122" s="287" t="str">
        <f>IF(基本情報入力シート!B1150="","",基本情報入力シート!B1150)</f>
        <v/>
      </c>
      <c r="C1122" s="288" t="str">
        <f>IF(基本情報入力シート!L1150="","",基本情報入力シート!L1150)</f>
        <v/>
      </c>
      <c r="D1122" s="288" t="str">
        <f>IF(基本情報入力シート!Q1150="","",基本情報入力シート!Q1150)</f>
        <v/>
      </c>
      <c r="E1122" s="288" t="str">
        <f>IF(基本情報入力シート!V1150="","",基本情報入力シート!V1150)</f>
        <v/>
      </c>
      <c r="F1122" s="288" t="str">
        <f>IF(基本情報入力シート!W1150="","",基本情報入力シート!W1150)</f>
        <v/>
      </c>
      <c r="G1122" s="288" t="str">
        <f>IF(基本情報入力シート!X1150="","",基本情報入力シート!X1150)</f>
        <v/>
      </c>
      <c r="H1122" s="427" t="str">
        <f>IF(基本情報入力シート!Z1150="","",基本情報入力シート!Z1150)</f>
        <v/>
      </c>
      <c r="I1122" s="428" t="str">
        <f>IF(基本情報入力シート!AC1150&lt;&gt;"", 基本情報入力シート!AC1150, "")</f>
        <v/>
      </c>
      <c r="J1122" s="429" t="str">
        <f>IF(基本情報入力シート!AA1150="","",基本情報入力シート!AA1150)</f>
        <v/>
      </c>
      <c r="K1122" s="56" t="str">
        <f>IF(基本情報入力シート!AB1150="","",基本情報入力シート!AB1150)</f>
        <v/>
      </c>
      <c r="L1122" s="430" t="str">
        <f>IF(G1122="","",VLOOKUP(G1122,【参考】数式用!$A$3:$C$46,3,FALSE))</f>
        <v/>
      </c>
      <c r="M1122" s="289" t="str">
        <f t="shared" si="88"/>
        <v/>
      </c>
      <c r="N1122" s="259"/>
      <c r="O1122" s="259"/>
      <c r="P1122" s="259"/>
      <c r="Q1122" s="213"/>
      <c r="R1122" s="58"/>
      <c r="S1122" s="683" t="str">
        <f t="shared" si="89"/>
        <v/>
      </c>
      <c r="T1122" s="683"/>
      <c r="U1122" s="683"/>
      <c r="V1122" s="683"/>
      <c r="W1122" s="683"/>
      <c r="X1122" s="683"/>
      <c r="Y1122" s="683"/>
      <c r="Z1122" s="683"/>
      <c r="AA1122" s="683"/>
      <c r="AB1122" s="683"/>
      <c r="AC1122" s="683"/>
      <c r="AE1122" s="294" t="str">
        <f t="shared" si="90"/>
        <v/>
      </c>
      <c r="AF1122" s="294" t="str">
        <f t="shared" si="91"/>
        <v>×</v>
      </c>
      <c r="AG1122" s="284" t="e">
        <f>D1122&amp;I1122&amp;#REF!</f>
        <v>#REF!</v>
      </c>
      <c r="AH1122" s="285" t="e">
        <f>IF(#REF!="○", F1122, "")</f>
        <v>#REF!</v>
      </c>
    </row>
    <row r="1123" spans="1:34" ht="36.75" customHeight="1">
      <c r="A1123" s="286">
        <f t="shared" si="92"/>
        <v>1113</v>
      </c>
      <c r="B1123" s="287" t="str">
        <f>IF(基本情報入力シート!B1151="","",基本情報入力シート!B1151)</f>
        <v/>
      </c>
      <c r="C1123" s="288" t="str">
        <f>IF(基本情報入力シート!L1151="","",基本情報入力シート!L1151)</f>
        <v/>
      </c>
      <c r="D1123" s="288" t="str">
        <f>IF(基本情報入力シート!Q1151="","",基本情報入力シート!Q1151)</f>
        <v/>
      </c>
      <c r="E1123" s="288" t="str">
        <f>IF(基本情報入力シート!V1151="","",基本情報入力シート!V1151)</f>
        <v/>
      </c>
      <c r="F1123" s="288" t="str">
        <f>IF(基本情報入力シート!W1151="","",基本情報入力シート!W1151)</f>
        <v/>
      </c>
      <c r="G1123" s="288" t="str">
        <f>IF(基本情報入力シート!X1151="","",基本情報入力シート!X1151)</f>
        <v/>
      </c>
      <c r="H1123" s="427" t="str">
        <f>IF(基本情報入力シート!Z1151="","",基本情報入力シート!Z1151)</f>
        <v/>
      </c>
      <c r="I1123" s="428" t="str">
        <f>IF(基本情報入力シート!AC1151&lt;&gt;"", 基本情報入力シート!AC1151, "")</f>
        <v/>
      </c>
      <c r="J1123" s="429" t="str">
        <f>IF(基本情報入力シート!AA1151="","",基本情報入力シート!AA1151)</f>
        <v/>
      </c>
      <c r="K1123" s="56" t="str">
        <f>IF(基本情報入力シート!AB1151="","",基本情報入力シート!AB1151)</f>
        <v/>
      </c>
      <c r="L1123" s="430" t="str">
        <f>IF(G1123="","",VLOOKUP(G1123,【参考】数式用!$A$3:$C$46,3,FALSE))</f>
        <v/>
      </c>
      <c r="M1123" s="289" t="str">
        <f t="shared" si="88"/>
        <v/>
      </c>
      <c r="N1123" s="259"/>
      <c r="O1123" s="259"/>
      <c r="P1123" s="259"/>
      <c r="Q1123" s="213"/>
      <c r="R1123" s="58"/>
      <c r="S1123" s="683" t="str">
        <f t="shared" si="89"/>
        <v/>
      </c>
      <c r="T1123" s="683"/>
      <c r="U1123" s="683"/>
      <c r="V1123" s="683"/>
      <c r="W1123" s="683"/>
      <c r="X1123" s="683"/>
      <c r="Y1123" s="683"/>
      <c r="Z1123" s="683"/>
      <c r="AA1123" s="683"/>
      <c r="AB1123" s="683"/>
      <c r="AC1123" s="683"/>
      <c r="AE1123" s="294" t="str">
        <f t="shared" si="90"/>
        <v/>
      </c>
      <c r="AF1123" s="294" t="str">
        <f t="shared" si="91"/>
        <v>×</v>
      </c>
      <c r="AG1123" s="284" t="e">
        <f>D1123&amp;I1123&amp;#REF!</f>
        <v>#REF!</v>
      </c>
      <c r="AH1123" s="285" t="e">
        <f>IF(#REF!="○", F1123, "")</f>
        <v>#REF!</v>
      </c>
    </row>
    <row r="1124" spans="1:34" ht="36.75" customHeight="1">
      <c r="A1124" s="286">
        <f t="shared" si="92"/>
        <v>1114</v>
      </c>
      <c r="B1124" s="287" t="str">
        <f>IF(基本情報入力シート!B1152="","",基本情報入力シート!B1152)</f>
        <v/>
      </c>
      <c r="C1124" s="288" t="str">
        <f>IF(基本情報入力シート!L1152="","",基本情報入力シート!L1152)</f>
        <v/>
      </c>
      <c r="D1124" s="288" t="str">
        <f>IF(基本情報入力シート!Q1152="","",基本情報入力シート!Q1152)</f>
        <v/>
      </c>
      <c r="E1124" s="288" t="str">
        <f>IF(基本情報入力シート!V1152="","",基本情報入力シート!V1152)</f>
        <v/>
      </c>
      <c r="F1124" s="288" t="str">
        <f>IF(基本情報入力シート!W1152="","",基本情報入力シート!W1152)</f>
        <v/>
      </c>
      <c r="G1124" s="288" t="str">
        <f>IF(基本情報入力シート!X1152="","",基本情報入力シート!X1152)</f>
        <v/>
      </c>
      <c r="H1124" s="427" t="str">
        <f>IF(基本情報入力シート!Z1152="","",基本情報入力シート!Z1152)</f>
        <v/>
      </c>
      <c r="I1124" s="428" t="str">
        <f>IF(基本情報入力シート!AC1152&lt;&gt;"", 基本情報入力シート!AC1152, "")</f>
        <v/>
      </c>
      <c r="J1124" s="429" t="str">
        <f>IF(基本情報入力シート!AA1152="","",基本情報入力シート!AA1152)</f>
        <v/>
      </c>
      <c r="K1124" s="56" t="str">
        <f>IF(基本情報入力シート!AB1152="","",基本情報入力シート!AB1152)</f>
        <v/>
      </c>
      <c r="L1124" s="430" t="str">
        <f>IF(G1124="","",VLOOKUP(G1124,【参考】数式用!$A$3:$C$46,3,FALSE))</f>
        <v/>
      </c>
      <c r="M1124" s="289" t="str">
        <f t="shared" si="88"/>
        <v/>
      </c>
      <c r="N1124" s="259"/>
      <c r="O1124" s="259"/>
      <c r="P1124" s="259"/>
      <c r="Q1124" s="213"/>
      <c r="R1124" s="58"/>
      <c r="S1124" s="683" t="str">
        <f t="shared" si="89"/>
        <v/>
      </c>
      <c r="T1124" s="683"/>
      <c r="U1124" s="683"/>
      <c r="V1124" s="683"/>
      <c r="W1124" s="683"/>
      <c r="X1124" s="683"/>
      <c r="Y1124" s="683"/>
      <c r="Z1124" s="683"/>
      <c r="AA1124" s="683"/>
      <c r="AB1124" s="683"/>
      <c r="AC1124" s="683"/>
      <c r="AE1124" s="294" t="str">
        <f t="shared" si="90"/>
        <v/>
      </c>
      <c r="AF1124" s="294" t="str">
        <f t="shared" si="91"/>
        <v>×</v>
      </c>
      <c r="AG1124" s="284" t="e">
        <f>D1124&amp;I1124&amp;#REF!</f>
        <v>#REF!</v>
      </c>
      <c r="AH1124" s="285" t="e">
        <f>IF(#REF!="○", F1124, "")</f>
        <v>#REF!</v>
      </c>
    </row>
    <row r="1125" spans="1:34" ht="36.75" customHeight="1">
      <c r="A1125" s="286">
        <f t="shared" si="92"/>
        <v>1115</v>
      </c>
      <c r="B1125" s="287" t="str">
        <f>IF(基本情報入力シート!B1153="","",基本情報入力シート!B1153)</f>
        <v/>
      </c>
      <c r="C1125" s="288" t="str">
        <f>IF(基本情報入力シート!L1153="","",基本情報入力シート!L1153)</f>
        <v/>
      </c>
      <c r="D1125" s="288" t="str">
        <f>IF(基本情報入力シート!Q1153="","",基本情報入力シート!Q1153)</f>
        <v/>
      </c>
      <c r="E1125" s="288" t="str">
        <f>IF(基本情報入力シート!V1153="","",基本情報入力シート!V1153)</f>
        <v/>
      </c>
      <c r="F1125" s="288" t="str">
        <f>IF(基本情報入力シート!W1153="","",基本情報入力シート!W1153)</f>
        <v/>
      </c>
      <c r="G1125" s="288" t="str">
        <f>IF(基本情報入力シート!X1153="","",基本情報入力シート!X1153)</f>
        <v/>
      </c>
      <c r="H1125" s="427" t="str">
        <f>IF(基本情報入力シート!Z1153="","",基本情報入力シート!Z1153)</f>
        <v/>
      </c>
      <c r="I1125" s="428" t="str">
        <f>IF(基本情報入力シート!AC1153&lt;&gt;"", 基本情報入力シート!AC1153, "")</f>
        <v/>
      </c>
      <c r="J1125" s="429" t="str">
        <f>IF(基本情報入力シート!AA1153="","",基本情報入力シート!AA1153)</f>
        <v/>
      </c>
      <c r="K1125" s="56" t="str">
        <f>IF(基本情報入力シート!AB1153="","",基本情報入力シート!AB1153)</f>
        <v/>
      </c>
      <c r="L1125" s="430" t="str">
        <f>IF(G1125="","",VLOOKUP(G1125,【参考】数式用!$A$3:$C$46,3,FALSE))</f>
        <v/>
      </c>
      <c r="M1125" s="289" t="str">
        <f t="shared" si="88"/>
        <v/>
      </c>
      <c r="N1125" s="259"/>
      <c r="O1125" s="259"/>
      <c r="P1125" s="259"/>
      <c r="Q1125" s="213"/>
      <c r="R1125" s="58"/>
      <c r="S1125" s="683" t="str">
        <f t="shared" si="89"/>
        <v/>
      </c>
      <c r="T1125" s="683"/>
      <c r="U1125" s="683"/>
      <c r="V1125" s="683"/>
      <c r="W1125" s="683"/>
      <c r="X1125" s="683"/>
      <c r="Y1125" s="683"/>
      <c r="Z1125" s="683"/>
      <c r="AA1125" s="683"/>
      <c r="AB1125" s="683"/>
      <c r="AC1125" s="683"/>
      <c r="AE1125" s="294" t="str">
        <f t="shared" si="90"/>
        <v/>
      </c>
      <c r="AF1125" s="294" t="str">
        <f t="shared" si="91"/>
        <v>×</v>
      </c>
      <c r="AG1125" s="284" t="e">
        <f>D1125&amp;I1125&amp;#REF!</f>
        <v>#REF!</v>
      </c>
      <c r="AH1125" s="285" t="e">
        <f>IF(#REF!="○", F1125, "")</f>
        <v>#REF!</v>
      </c>
    </row>
    <row r="1126" spans="1:34" ht="36.75" customHeight="1">
      <c r="A1126" s="286">
        <f t="shared" si="92"/>
        <v>1116</v>
      </c>
      <c r="B1126" s="287" t="str">
        <f>IF(基本情報入力シート!B1154="","",基本情報入力シート!B1154)</f>
        <v/>
      </c>
      <c r="C1126" s="288" t="str">
        <f>IF(基本情報入力シート!L1154="","",基本情報入力シート!L1154)</f>
        <v/>
      </c>
      <c r="D1126" s="288" t="str">
        <f>IF(基本情報入力シート!Q1154="","",基本情報入力シート!Q1154)</f>
        <v/>
      </c>
      <c r="E1126" s="288" t="str">
        <f>IF(基本情報入力シート!V1154="","",基本情報入力シート!V1154)</f>
        <v/>
      </c>
      <c r="F1126" s="288" t="str">
        <f>IF(基本情報入力シート!W1154="","",基本情報入力シート!W1154)</f>
        <v/>
      </c>
      <c r="G1126" s="288" t="str">
        <f>IF(基本情報入力シート!X1154="","",基本情報入力シート!X1154)</f>
        <v/>
      </c>
      <c r="H1126" s="427" t="str">
        <f>IF(基本情報入力シート!Z1154="","",基本情報入力シート!Z1154)</f>
        <v/>
      </c>
      <c r="I1126" s="428" t="str">
        <f>IF(基本情報入力シート!AC1154&lt;&gt;"", 基本情報入力シート!AC1154, "")</f>
        <v/>
      </c>
      <c r="J1126" s="429" t="str">
        <f>IF(基本情報入力シート!AA1154="","",基本情報入力シート!AA1154)</f>
        <v/>
      </c>
      <c r="K1126" s="56" t="str">
        <f>IF(基本情報入力シート!AB1154="","",基本情報入力シート!AB1154)</f>
        <v/>
      </c>
      <c r="L1126" s="430" t="str">
        <f>IF(G1126="","",VLOOKUP(G1126,【参考】数式用!$A$3:$C$46,3,FALSE))</f>
        <v/>
      </c>
      <c r="M1126" s="289" t="str">
        <f t="shared" si="88"/>
        <v/>
      </c>
      <c r="N1126" s="259"/>
      <c r="O1126" s="259"/>
      <c r="P1126" s="259"/>
      <c r="Q1126" s="213"/>
      <c r="R1126" s="58"/>
      <c r="S1126" s="683" t="str">
        <f t="shared" si="89"/>
        <v/>
      </c>
      <c r="T1126" s="683"/>
      <c r="U1126" s="683"/>
      <c r="V1126" s="683"/>
      <c r="W1126" s="683"/>
      <c r="X1126" s="683"/>
      <c r="Y1126" s="683"/>
      <c r="Z1126" s="683"/>
      <c r="AA1126" s="683"/>
      <c r="AB1126" s="683"/>
      <c r="AC1126" s="683"/>
      <c r="AE1126" s="294" t="str">
        <f t="shared" si="90"/>
        <v/>
      </c>
      <c r="AF1126" s="294" t="str">
        <f t="shared" si="91"/>
        <v>×</v>
      </c>
      <c r="AG1126" s="284" t="e">
        <f>D1126&amp;I1126&amp;#REF!</f>
        <v>#REF!</v>
      </c>
      <c r="AH1126" s="285" t="e">
        <f>IF(#REF!="○", F1126, "")</f>
        <v>#REF!</v>
      </c>
    </row>
    <row r="1127" spans="1:34" ht="36.75" customHeight="1">
      <c r="A1127" s="286">
        <f t="shared" si="92"/>
        <v>1117</v>
      </c>
      <c r="B1127" s="287" t="str">
        <f>IF(基本情報入力シート!B1155="","",基本情報入力シート!B1155)</f>
        <v/>
      </c>
      <c r="C1127" s="288" t="str">
        <f>IF(基本情報入力シート!L1155="","",基本情報入力シート!L1155)</f>
        <v/>
      </c>
      <c r="D1127" s="288" t="str">
        <f>IF(基本情報入力シート!Q1155="","",基本情報入力シート!Q1155)</f>
        <v/>
      </c>
      <c r="E1127" s="288" t="str">
        <f>IF(基本情報入力シート!V1155="","",基本情報入力シート!V1155)</f>
        <v/>
      </c>
      <c r="F1127" s="288" t="str">
        <f>IF(基本情報入力シート!W1155="","",基本情報入力シート!W1155)</f>
        <v/>
      </c>
      <c r="G1127" s="288" t="str">
        <f>IF(基本情報入力シート!X1155="","",基本情報入力シート!X1155)</f>
        <v/>
      </c>
      <c r="H1127" s="427" t="str">
        <f>IF(基本情報入力シート!Z1155="","",基本情報入力シート!Z1155)</f>
        <v/>
      </c>
      <c r="I1127" s="428" t="str">
        <f>IF(基本情報入力シート!AC1155&lt;&gt;"", 基本情報入力シート!AC1155, "")</f>
        <v/>
      </c>
      <c r="J1127" s="429" t="str">
        <f>IF(基本情報入力シート!AA1155="","",基本情報入力シート!AA1155)</f>
        <v/>
      </c>
      <c r="K1127" s="56" t="str">
        <f>IF(基本情報入力シート!AB1155="","",基本情報入力シート!AB1155)</f>
        <v/>
      </c>
      <c r="L1127" s="430" t="str">
        <f>IF(G1127="","",VLOOKUP(G1127,【参考】数式用!$A$3:$C$46,3,FALSE))</f>
        <v/>
      </c>
      <c r="M1127" s="289" t="str">
        <f t="shared" si="88"/>
        <v/>
      </c>
      <c r="N1127" s="259"/>
      <c r="O1127" s="259"/>
      <c r="P1127" s="259"/>
      <c r="Q1127" s="213"/>
      <c r="R1127" s="58"/>
      <c r="S1127" s="683" t="str">
        <f t="shared" si="89"/>
        <v/>
      </c>
      <c r="T1127" s="683"/>
      <c r="U1127" s="683"/>
      <c r="V1127" s="683"/>
      <c r="W1127" s="683"/>
      <c r="X1127" s="683"/>
      <c r="Y1127" s="683"/>
      <c r="Z1127" s="683"/>
      <c r="AA1127" s="683"/>
      <c r="AB1127" s="683"/>
      <c r="AC1127" s="683"/>
      <c r="AE1127" s="294" t="str">
        <f t="shared" si="90"/>
        <v/>
      </c>
      <c r="AF1127" s="294" t="str">
        <f t="shared" si="91"/>
        <v>×</v>
      </c>
      <c r="AG1127" s="284" t="e">
        <f>D1127&amp;I1127&amp;#REF!</f>
        <v>#REF!</v>
      </c>
      <c r="AH1127" s="285" t="e">
        <f>IF(#REF!="○", F1127, "")</f>
        <v>#REF!</v>
      </c>
    </row>
    <row r="1128" spans="1:34" ht="36.75" customHeight="1">
      <c r="A1128" s="286">
        <f t="shared" si="92"/>
        <v>1118</v>
      </c>
      <c r="B1128" s="287" t="str">
        <f>IF(基本情報入力シート!B1156="","",基本情報入力シート!B1156)</f>
        <v/>
      </c>
      <c r="C1128" s="288" t="str">
        <f>IF(基本情報入力シート!L1156="","",基本情報入力シート!L1156)</f>
        <v/>
      </c>
      <c r="D1128" s="288" t="str">
        <f>IF(基本情報入力シート!Q1156="","",基本情報入力シート!Q1156)</f>
        <v/>
      </c>
      <c r="E1128" s="288" t="str">
        <f>IF(基本情報入力シート!V1156="","",基本情報入力シート!V1156)</f>
        <v/>
      </c>
      <c r="F1128" s="288" t="str">
        <f>IF(基本情報入力シート!W1156="","",基本情報入力シート!W1156)</f>
        <v/>
      </c>
      <c r="G1128" s="288" t="str">
        <f>IF(基本情報入力シート!X1156="","",基本情報入力シート!X1156)</f>
        <v/>
      </c>
      <c r="H1128" s="427" t="str">
        <f>IF(基本情報入力シート!Z1156="","",基本情報入力シート!Z1156)</f>
        <v/>
      </c>
      <c r="I1128" s="428" t="str">
        <f>IF(基本情報入力シート!AC1156&lt;&gt;"", 基本情報入力シート!AC1156, "")</f>
        <v/>
      </c>
      <c r="J1128" s="429" t="str">
        <f>IF(基本情報入力シート!AA1156="","",基本情報入力シート!AA1156)</f>
        <v/>
      </c>
      <c r="K1128" s="56" t="str">
        <f>IF(基本情報入力シート!AB1156="","",基本情報入力シート!AB1156)</f>
        <v/>
      </c>
      <c r="L1128" s="430" t="str">
        <f>IF(G1128="","",VLOOKUP(G1128,【参考】数式用!$A$3:$C$46,3,FALSE))</f>
        <v/>
      </c>
      <c r="M1128" s="289" t="str">
        <f t="shared" si="88"/>
        <v/>
      </c>
      <c r="N1128" s="259"/>
      <c r="O1128" s="259"/>
      <c r="P1128" s="259"/>
      <c r="Q1128" s="213"/>
      <c r="R1128" s="58"/>
      <c r="S1128" s="683" t="str">
        <f t="shared" si="89"/>
        <v/>
      </c>
      <c r="T1128" s="683"/>
      <c r="U1128" s="683"/>
      <c r="V1128" s="683"/>
      <c r="W1128" s="683"/>
      <c r="X1128" s="683"/>
      <c r="Y1128" s="683"/>
      <c r="Z1128" s="683"/>
      <c r="AA1128" s="683"/>
      <c r="AB1128" s="683"/>
      <c r="AC1128" s="683"/>
      <c r="AE1128" s="294" t="str">
        <f t="shared" si="90"/>
        <v/>
      </c>
      <c r="AF1128" s="294" t="str">
        <f t="shared" si="91"/>
        <v>×</v>
      </c>
      <c r="AG1128" s="284" t="e">
        <f>D1128&amp;I1128&amp;#REF!</f>
        <v>#REF!</v>
      </c>
      <c r="AH1128" s="285" t="e">
        <f>IF(#REF!="○", F1128, "")</f>
        <v>#REF!</v>
      </c>
    </row>
    <row r="1129" spans="1:34" ht="36.75" customHeight="1">
      <c r="A1129" s="286">
        <f t="shared" si="92"/>
        <v>1119</v>
      </c>
      <c r="B1129" s="287" t="str">
        <f>IF(基本情報入力シート!B1157="","",基本情報入力シート!B1157)</f>
        <v/>
      </c>
      <c r="C1129" s="288" t="str">
        <f>IF(基本情報入力シート!L1157="","",基本情報入力シート!L1157)</f>
        <v/>
      </c>
      <c r="D1129" s="288" t="str">
        <f>IF(基本情報入力シート!Q1157="","",基本情報入力シート!Q1157)</f>
        <v/>
      </c>
      <c r="E1129" s="288" t="str">
        <f>IF(基本情報入力シート!V1157="","",基本情報入力シート!V1157)</f>
        <v/>
      </c>
      <c r="F1129" s="288" t="str">
        <f>IF(基本情報入力シート!W1157="","",基本情報入力シート!W1157)</f>
        <v/>
      </c>
      <c r="G1129" s="288" t="str">
        <f>IF(基本情報入力シート!X1157="","",基本情報入力シート!X1157)</f>
        <v/>
      </c>
      <c r="H1129" s="427" t="str">
        <f>IF(基本情報入力シート!Z1157="","",基本情報入力シート!Z1157)</f>
        <v/>
      </c>
      <c r="I1129" s="428" t="str">
        <f>IF(基本情報入力シート!AC1157&lt;&gt;"", 基本情報入力シート!AC1157, "")</f>
        <v/>
      </c>
      <c r="J1129" s="429" t="str">
        <f>IF(基本情報入力シート!AA1157="","",基本情報入力シート!AA1157)</f>
        <v/>
      </c>
      <c r="K1129" s="56" t="str">
        <f>IF(基本情報入力シート!AB1157="","",基本情報入力シート!AB1157)</f>
        <v/>
      </c>
      <c r="L1129" s="430" t="str">
        <f>IF(G1129="","",VLOOKUP(G1129,【参考】数式用!$A$3:$C$46,3,FALSE))</f>
        <v/>
      </c>
      <c r="M1129" s="289" t="str">
        <f t="shared" si="88"/>
        <v/>
      </c>
      <c r="N1129" s="259"/>
      <c r="O1129" s="259"/>
      <c r="P1129" s="259"/>
      <c r="Q1129" s="213"/>
      <c r="R1129" s="58"/>
      <c r="S1129" s="683" t="str">
        <f t="shared" si="89"/>
        <v/>
      </c>
      <c r="T1129" s="683"/>
      <c r="U1129" s="683"/>
      <c r="V1129" s="683"/>
      <c r="W1129" s="683"/>
      <c r="X1129" s="683"/>
      <c r="Y1129" s="683"/>
      <c r="Z1129" s="683"/>
      <c r="AA1129" s="683"/>
      <c r="AB1129" s="683"/>
      <c r="AC1129" s="683"/>
      <c r="AE1129" s="294" t="str">
        <f t="shared" si="90"/>
        <v/>
      </c>
      <c r="AF1129" s="294" t="str">
        <f t="shared" si="91"/>
        <v>×</v>
      </c>
      <c r="AG1129" s="284" t="e">
        <f>D1129&amp;I1129&amp;#REF!</f>
        <v>#REF!</v>
      </c>
      <c r="AH1129" s="285" t="e">
        <f>IF(#REF!="○", F1129, "")</f>
        <v>#REF!</v>
      </c>
    </row>
    <row r="1130" spans="1:34" ht="36.75" customHeight="1">
      <c r="A1130" s="286">
        <f t="shared" si="92"/>
        <v>1120</v>
      </c>
      <c r="B1130" s="287" t="str">
        <f>IF(基本情報入力シート!B1158="","",基本情報入力シート!B1158)</f>
        <v/>
      </c>
      <c r="C1130" s="288" t="str">
        <f>IF(基本情報入力シート!L1158="","",基本情報入力シート!L1158)</f>
        <v/>
      </c>
      <c r="D1130" s="288" t="str">
        <f>IF(基本情報入力シート!Q1158="","",基本情報入力シート!Q1158)</f>
        <v/>
      </c>
      <c r="E1130" s="288" t="str">
        <f>IF(基本情報入力シート!V1158="","",基本情報入力シート!V1158)</f>
        <v/>
      </c>
      <c r="F1130" s="288" t="str">
        <f>IF(基本情報入力シート!W1158="","",基本情報入力シート!W1158)</f>
        <v/>
      </c>
      <c r="G1130" s="288" t="str">
        <f>IF(基本情報入力シート!X1158="","",基本情報入力シート!X1158)</f>
        <v/>
      </c>
      <c r="H1130" s="427" t="str">
        <f>IF(基本情報入力シート!Z1158="","",基本情報入力シート!Z1158)</f>
        <v/>
      </c>
      <c r="I1130" s="428" t="str">
        <f>IF(基本情報入力シート!AC1158&lt;&gt;"", 基本情報入力シート!AC1158, "")</f>
        <v/>
      </c>
      <c r="J1130" s="429" t="str">
        <f>IF(基本情報入力シート!AA1158="","",基本情報入力シート!AA1158)</f>
        <v/>
      </c>
      <c r="K1130" s="56" t="str">
        <f>IF(基本情報入力シート!AB1158="","",基本情報入力シート!AB1158)</f>
        <v/>
      </c>
      <c r="L1130" s="430" t="str">
        <f>IF(G1130="","",VLOOKUP(G1130,【参考】数式用!$A$3:$C$46,3,FALSE))</f>
        <v/>
      </c>
      <c r="M1130" s="289" t="str">
        <f t="shared" si="88"/>
        <v/>
      </c>
      <c r="N1130" s="259"/>
      <c r="O1130" s="259"/>
      <c r="P1130" s="259"/>
      <c r="Q1130" s="213"/>
      <c r="R1130" s="58"/>
      <c r="S1130" s="683" t="str">
        <f t="shared" si="89"/>
        <v/>
      </c>
      <c r="T1130" s="683"/>
      <c r="U1130" s="683"/>
      <c r="V1130" s="683"/>
      <c r="W1130" s="683"/>
      <c r="X1130" s="683"/>
      <c r="Y1130" s="683"/>
      <c r="Z1130" s="683"/>
      <c r="AA1130" s="683"/>
      <c r="AB1130" s="683"/>
      <c r="AC1130" s="683"/>
      <c r="AE1130" s="294" t="str">
        <f t="shared" si="90"/>
        <v/>
      </c>
      <c r="AF1130" s="294" t="str">
        <f t="shared" si="91"/>
        <v>×</v>
      </c>
      <c r="AG1130" s="284" t="e">
        <f>D1130&amp;I1130&amp;#REF!</f>
        <v>#REF!</v>
      </c>
      <c r="AH1130" s="285" t="e">
        <f>IF(#REF!="○", F1130, "")</f>
        <v>#REF!</v>
      </c>
    </row>
    <row r="1131" spans="1:34" ht="36.75" customHeight="1">
      <c r="A1131" s="286">
        <f t="shared" si="92"/>
        <v>1121</v>
      </c>
      <c r="B1131" s="287" t="str">
        <f>IF(基本情報入力シート!B1159="","",基本情報入力シート!B1159)</f>
        <v/>
      </c>
      <c r="C1131" s="288" t="str">
        <f>IF(基本情報入力シート!L1159="","",基本情報入力シート!L1159)</f>
        <v/>
      </c>
      <c r="D1131" s="288" t="str">
        <f>IF(基本情報入力シート!Q1159="","",基本情報入力シート!Q1159)</f>
        <v/>
      </c>
      <c r="E1131" s="288" t="str">
        <f>IF(基本情報入力シート!V1159="","",基本情報入力シート!V1159)</f>
        <v/>
      </c>
      <c r="F1131" s="288" t="str">
        <f>IF(基本情報入力シート!W1159="","",基本情報入力シート!W1159)</f>
        <v/>
      </c>
      <c r="G1131" s="288" t="str">
        <f>IF(基本情報入力シート!X1159="","",基本情報入力シート!X1159)</f>
        <v/>
      </c>
      <c r="H1131" s="427" t="str">
        <f>IF(基本情報入力シート!Z1159="","",基本情報入力シート!Z1159)</f>
        <v/>
      </c>
      <c r="I1131" s="428" t="str">
        <f>IF(基本情報入力シート!AC1159&lt;&gt;"", 基本情報入力シート!AC1159, "")</f>
        <v/>
      </c>
      <c r="J1131" s="429" t="str">
        <f>IF(基本情報入力シート!AA1159="","",基本情報入力シート!AA1159)</f>
        <v/>
      </c>
      <c r="K1131" s="56" t="str">
        <f>IF(基本情報入力シート!AB1159="","",基本情報入力シート!AB1159)</f>
        <v/>
      </c>
      <c r="L1131" s="430" t="str">
        <f>IF(G1131="","",VLOOKUP(G1131,【参考】数式用!$A$3:$C$46,3,FALSE))</f>
        <v/>
      </c>
      <c r="M1131" s="289" t="str">
        <f t="shared" si="88"/>
        <v/>
      </c>
      <c r="N1131" s="259"/>
      <c r="O1131" s="259"/>
      <c r="P1131" s="259"/>
      <c r="Q1131" s="213"/>
      <c r="R1131" s="58"/>
      <c r="S1131" s="683" t="str">
        <f t="shared" si="89"/>
        <v/>
      </c>
      <c r="T1131" s="683"/>
      <c r="U1131" s="683"/>
      <c r="V1131" s="683"/>
      <c r="W1131" s="683"/>
      <c r="X1131" s="683"/>
      <c r="Y1131" s="683"/>
      <c r="Z1131" s="683"/>
      <c r="AA1131" s="683"/>
      <c r="AB1131" s="683"/>
      <c r="AC1131" s="683"/>
      <c r="AE1131" s="294" t="str">
        <f t="shared" si="90"/>
        <v/>
      </c>
      <c r="AF1131" s="294" t="str">
        <f t="shared" si="91"/>
        <v>×</v>
      </c>
      <c r="AG1131" s="284" t="e">
        <f>D1131&amp;I1131&amp;#REF!</f>
        <v>#REF!</v>
      </c>
      <c r="AH1131" s="285" t="e">
        <f>IF(#REF!="○", F1131, "")</f>
        <v>#REF!</v>
      </c>
    </row>
    <row r="1132" spans="1:34" ht="36.75" customHeight="1">
      <c r="A1132" s="286">
        <f t="shared" si="92"/>
        <v>1122</v>
      </c>
      <c r="B1132" s="287" t="str">
        <f>IF(基本情報入力シート!B1160="","",基本情報入力シート!B1160)</f>
        <v/>
      </c>
      <c r="C1132" s="288" t="str">
        <f>IF(基本情報入力シート!L1160="","",基本情報入力シート!L1160)</f>
        <v/>
      </c>
      <c r="D1132" s="288" t="str">
        <f>IF(基本情報入力シート!Q1160="","",基本情報入力シート!Q1160)</f>
        <v/>
      </c>
      <c r="E1132" s="288" t="str">
        <f>IF(基本情報入力シート!V1160="","",基本情報入力シート!V1160)</f>
        <v/>
      </c>
      <c r="F1132" s="288" t="str">
        <f>IF(基本情報入力シート!W1160="","",基本情報入力シート!W1160)</f>
        <v/>
      </c>
      <c r="G1132" s="288" t="str">
        <f>IF(基本情報入力シート!X1160="","",基本情報入力シート!X1160)</f>
        <v/>
      </c>
      <c r="H1132" s="427" t="str">
        <f>IF(基本情報入力シート!Z1160="","",基本情報入力シート!Z1160)</f>
        <v/>
      </c>
      <c r="I1132" s="428" t="str">
        <f>IF(基本情報入力シート!AC1160&lt;&gt;"", 基本情報入力シート!AC1160, "")</f>
        <v/>
      </c>
      <c r="J1132" s="429" t="str">
        <f>IF(基本情報入力シート!AA1160="","",基本情報入力シート!AA1160)</f>
        <v/>
      </c>
      <c r="K1132" s="56" t="str">
        <f>IF(基本情報入力シート!AB1160="","",基本情報入力シート!AB1160)</f>
        <v/>
      </c>
      <c r="L1132" s="430" t="str">
        <f>IF(G1132="","",VLOOKUP(G1132,【参考】数式用!$A$3:$C$46,3,FALSE))</f>
        <v/>
      </c>
      <c r="M1132" s="289" t="str">
        <f t="shared" si="88"/>
        <v/>
      </c>
      <c r="N1132" s="259"/>
      <c r="O1132" s="259"/>
      <c r="P1132" s="259"/>
      <c r="Q1132" s="213"/>
      <c r="R1132" s="58"/>
      <c r="S1132" s="683" t="str">
        <f t="shared" si="89"/>
        <v/>
      </c>
      <c r="T1132" s="683"/>
      <c r="U1132" s="683"/>
      <c r="V1132" s="683"/>
      <c r="W1132" s="683"/>
      <c r="X1132" s="683"/>
      <c r="Y1132" s="683"/>
      <c r="Z1132" s="683"/>
      <c r="AA1132" s="683"/>
      <c r="AB1132" s="683"/>
      <c r="AC1132" s="683"/>
      <c r="AE1132" s="294" t="str">
        <f t="shared" si="90"/>
        <v/>
      </c>
      <c r="AF1132" s="294" t="str">
        <f t="shared" si="91"/>
        <v>×</v>
      </c>
      <c r="AG1132" s="284" t="e">
        <f>D1132&amp;I1132&amp;#REF!</f>
        <v>#REF!</v>
      </c>
      <c r="AH1132" s="285" t="e">
        <f>IF(#REF!="○", F1132, "")</f>
        <v>#REF!</v>
      </c>
    </row>
    <row r="1133" spans="1:34" ht="36.75" customHeight="1">
      <c r="A1133" s="286">
        <f t="shared" si="92"/>
        <v>1123</v>
      </c>
      <c r="B1133" s="287" t="str">
        <f>IF(基本情報入力シート!B1161="","",基本情報入力シート!B1161)</f>
        <v/>
      </c>
      <c r="C1133" s="288" t="str">
        <f>IF(基本情報入力シート!L1161="","",基本情報入力シート!L1161)</f>
        <v/>
      </c>
      <c r="D1133" s="288" t="str">
        <f>IF(基本情報入力シート!Q1161="","",基本情報入力シート!Q1161)</f>
        <v/>
      </c>
      <c r="E1133" s="288" t="str">
        <f>IF(基本情報入力シート!V1161="","",基本情報入力シート!V1161)</f>
        <v/>
      </c>
      <c r="F1133" s="288" t="str">
        <f>IF(基本情報入力シート!W1161="","",基本情報入力シート!W1161)</f>
        <v/>
      </c>
      <c r="G1133" s="288" t="str">
        <f>IF(基本情報入力シート!X1161="","",基本情報入力シート!X1161)</f>
        <v/>
      </c>
      <c r="H1133" s="427" t="str">
        <f>IF(基本情報入力シート!Z1161="","",基本情報入力シート!Z1161)</f>
        <v/>
      </c>
      <c r="I1133" s="428" t="str">
        <f>IF(基本情報入力シート!AC1161&lt;&gt;"", 基本情報入力シート!AC1161, "")</f>
        <v/>
      </c>
      <c r="J1133" s="429" t="str">
        <f>IF(基本情報入力シート!AA1161="","",基本情報入力シート!AA1161)</f>
        <v/>
      </c>
      <c r="K1133" s="56" t="str">
        <f>IF(基本情報入力シート!AB1161="","",基本情報入力シート!AB1161)</f>
        <v/>
      </c>
      <c r="L1133" s="430" t="str">
        <f>IF(G1133="","",VLOOKUP(G1133,【参考】数式用!$A$3:$C$46,3,FALSE))</f>
        <v/>
      </c>
      <c r="M1133" s="289" t="str">
        <f t="shared" si="88"/>
        <v/>
      </c>
      <c r="N1133" s="259"/>
      <c r="O1133" s="259"/>
      <c r="P1133" s="259"/>
      <c r="Q1133" s="213"/>
      <c r="R1133" s="58"/>
      <c r="S1133" s="683" t="str">
        <f t="shared" si="89"/>
        <v/>
      </c>
      <c r="T1133" s="683"/>
      <c r="U1133" s="683"/>
      <c r="V1133" s="683"/>
      <c r="W1133" s="683"/>
      <c r="X1133" s="683"/>
      <c r="Y1133" s="683"/>
      <c r="Z1133" s="683"/>
      <c r="AA1133" s="683"/>
      <c r="AB1133" s="683"/>
      <c r="AC1133" s="683"/>
      <c r="AE1133" s="294" t="str">
        <f t="shared" si="90"/>
        <v/>
      </c>
      <c r="AF1133" s="294" t="str">
        <f t="shared" si="91"/>
        <v>×</v>
      </c>
      <c r="AG1133" s="284" t="e">
        <f>D1133&amp;I1133&amp;#REF!</f>
        <v>#REF!</v>
      </c>
      <c r="AH1133" s="285" t="e">
        <f>IF(#REF!="○", F1133, "")</f>
        <v>#REF!</v>
      </c>
    </row>
    <row r="1134" spans="1:34" ht="36.75" customHeight="1">
      <c r="A1134" s="286">
        <f t="shared" si="92"/>
        <v>1124</v>
      </c>
      <c r="B1134" s="287" t="str">
        <f>IF(基本情報入力シート!B1162="","",基本情報入力シート!B1162)</f>
        <v/>
      </c>
      <c r="C1134" s="288" t="str">
        <f>IF(基本情報入力シート!L1162="","",基本情報入力シート!L1162)</f>
        <v/>
      </c>
      <c r="D1134" s="288" t="str">
        <f>IF(基本情報入力シート!Q1162="","",基本情報入力シート!Q1162)</f>
        <v/>
      </c>
      <c r="E1134" s="288" t="str">
        <f>IF(基本情報入力シート!V1162="","",基本情報入力シート!V1162)</f>
        <v/>
      </c>
      <c r="F1134" s="288" t="str">
        <f>IF(基本情報入力シート!W1162="","",基本情報入力シート!W1162)</f>
        <v/>
      </c>
      <c r="G1134" s="288" t="str">
        <f>IF(基本情報入力シート!X1162="","",基本情報入力シート!X1162)</f>
        <v/>
      </c>
      <c r="H1134" s="427" t="str">
        <f>IF(基本情報入力シート!Z1162="","",基本情報入力シート!Z1162)</f>
        <v/>
      </c>
      <c r="I1134" s="428" t="str">
        <f>IF(基本情報入力シート!AC1162&lt;&gt;"", 基本情報入力シート!AC1162, "")</f>
        <v/>
      </c>
      <c r="J1134" s="429" t="str">
        <f>IF(基本情報入力シート!AA1162="","",基本情報入力シート!AA1162)</f>
        <v/>
      </c>
      <c r="K1134" s="56" t="str">
        <f>IF(基本情報入力シート!AB1162="","",基本情報入力シート!AB1162)</f>
        <v/>
      </c>
      <c r="L1134" s="430" t="str">
        <f>IF(G1134="","",VLOOKUP(G1134,【参考】数式用!$A$3:$C$46,3,FALSE))</f>
        <v/>
      </c>
      <c r="M1134" s="289" t="str">
        <f t="shared" si="88"/>
        <v/>
      </c>
      <c r="N1134" s="259"/>
      <c r="O1134" s="259"/>
      <c r="P1134" s="259"/>
      <c r="Q1134" s="213"/>
      <c r="R1134" s="58"/>
      <c r="S1134" s="683" t="str">
        <f t="shared" si="89"/>
        <v/>
      </c>
      <c r="T1134" s="683"/>
      <c r="U1134" s="683"/>
      <c r="V1134" s="683"/>
      <c r="W1134" s="683"/>
      <c r="X1134" s="683"/>
      <c r="Y1134" s="683"/>
      <c r="Z1134" s="683"/>
      <c r="AA1134" s="683"/>
      <c r="AB1134" s="683"/>
      <c r="AC1134" s="683"/>
      <c r="AE1134" s="294" t="str">
        <f t="shared" si="90"/>
        <v/>
      </c>
      <c r="AF1134" s="294" t="str">
        <f t="shared" si="91"/>
        <v>×</v>
      </c>
      <c r="AG1134" s="284" t="e">
        <f>D1134&amp;I1134&amp;#REF!</f>
        <v>#REF!</v>
      </c>
      <c r="AH1134" s="285" t="e">
        <f>IF(#REF!="○", F1134, "")</f>
        <v>#REF!</v>
      </c>
    </row>
    <row r="1135" spans="1:34" ht="36.75" customHeight="1">
      <c r="A1135" s="286">
        <f t="shared" si="92"/>
        <v>1125</v>
      </c>
      <c r="B1135" s="287" t="str">
        <f>IF(基本情報入力シート!B1163="","",基本情報入力シート!B1163)</f>
        <v/>
      </c>
      <c r="C1135" s="288" t="str">
        <f>IF(基本情報入力シート!L1163="","",基本情報入力シート!L1163)</f>
        <v/>
      </c>
      <c r="D1135" s="288" t="str">
        <f>IF(基本情報入力シート!Q1163="","",基本情報入力シート!Q1163)</f>
        <v/>
      </c>
      <c r="E1135" s="288" t="str">
        <f>IF(基本情報入力シート!V1163="","",基本情報入力シート!V1163)</f>
        <v/>
      </c>
      <c r="F1135" s="288" t="str">
        <f>IF(基本情報入力シート!W1163="","",基本情報入力シート!W1163)</f>
        <v/>
      </c>
      <c r="G1135" s="288" t="str">
        <f>IF(基本情報入力シート!X1163="","",基本情報入力シート!X1163)</f>
        <v/>
      </c>
      <c r="H1135" s="427" t="str">
        <f>IF(基本情報入力シート!Z1163="","",基本情報入力シート!Z1163)</f>
        <v/>
      </c>
      <c r="I1135" s="428" t="str">
        <f>IF(基本情報入力シート!AC1163&lt;&gt;"", 基本情報入力シート!AC1163, "")</f>
        <v/>
      </c>
      <c r="J1135" s="429" t="str">
        <f>IF(基本情報入力シート!AA1163="","",基本情報入力シート!AA1163)</f>
        <v/>
      </c>
      <c r="K1135" s="56" t="str">
        <f>IF(基本情報入力シート!AB1163="","",基本情報入力シート!AB1163)</f>
        <v/>
      </c>
      <c r="L1135" s="430" t="str">
        <f>IF(G1135="","",VLOOKUP(G1135,【参考】数式用!$A$3:$C$46,3,FALSE))</f>
        <v/>
      </c>
      <c r="M1135" s="289" t="str">
        <f t="shared" si="88"/>
        <v/>
      </c>
      <c r="N1135" s="259"/>
      <c r="O1135" s="259"/>
      <c r="P1135" s="259"/>
      <c r="Q1135" s="213"/>
      <c r="R1135" s="58"/>
      <c r="S1135" s="683" t="str">
        <f t="shared" si="89"/>
        <v/>
      </c>
      <c r="T1135" s="683"/>
      <c r="U1135" s="683"/>
      <c r="V1135" s="683"/>
      <c r="W1135" s="683"/>
      <c r="X1135" s="683"/>
      <c r="Y1135" s="683"/>
      <c r="Z1135" s="683"/>
      <c r="AA1135" s="683"/>
      <c r="AB1135" s="683"/>
      <c r="AC1135" s="683"/>
      <c r="AE1135" s="294" t="str">
        <f t="shared" si="90"/>
        <v/>
      </c>
      <c r="AF1135" s="294" t="str">
        <f t="shared" si="91"/>
        <v>×</v>
      </c>
      <c r="AG1135" s="284" t="e">
        <f>D1135&amp;I1135&amp;#REF!</f>
        <v>#REF!</v>
      </c>
      <c r="AH1135" s="285" t="e">
        <f>IF(#REF!="○", F1135, "")</f>
        <v>#REF!</v>
      </c>
    </row>
    <row r="1136" spans="1:34" ht="36.75" customHeight="1">
      <c r="A1136" s="286">
        <f t="shared" si="92"/>
        <v>1126</v>
      </c>
      <c r="B1136" s="287" t="str">
        <f>IF(基本情報入力シート!B1164="","",基本情報入力シート!B1164)</f>
        <v/>
      </c>
      <c r="C1136" s="288" t="str">
        <f>IF(基本情報入力シート!L1164="","",基本情報入力シート!L1164)</f>
        <v/>
      </c>
      <c r="D1136" s="288" t="str">
        <f>IF(基本情報入力シート!Q1164="","",基本情報入力シート!Q1164)</f>
        <v/>
      </c>
      <c r="E1136" s="288" t="str">
        <f>IF(基本情報入力シート!V1164="","",基本情報入力シート!V1164)</f>
        <v/>
      </c>
      <c r="F1136" s="288" t="str">
        <f>IF(基本情報入力シート!W1164="","",基本情報入力シート!W1164)</f>
        <v/>
      </c>
      <c r="G1136" s="288" t="str">
        <f>IF(基本情報入力シート!X1164="","",基本情報入力シート!X1164)</f>
        <v/>
      </c>
      <c r="H1136" s="427" t="str">
        <f>IF(基本情報入力シート!Z1164="","",基本情報入力シート!Z1164)</f>
        <v/>
      </c>
      <c r="I1136" s="428" t="str">
        <f>IF(基本情報入力シート!AC1164&lt;&gt;"", 基本情報入力シート!AC1164, "")</f>
        <v/>
      </c>
      <c r="J1136" s="429" t="str">
        <f>IF(基本情報入力シート!AA1164="","",基本情報入力シート!AA1164)</f>
        <v/>
      </c>
      <c r="K1136" s="56" t="str">
        <f>IF(基本情報入力シート!AB1164="","",基本情報入力シート!AB1164)</f>
        <v/>
      </c>
      <c r="L1136" s="430" t="str">
        <f>IF(G1136="","",VLOOKUP(G1136,【参考】数式用!$A$3:$C$46,3,FALSE))</f>
        <v/>
      </c>
      <c r="M1136" s="289" t="str">
        <f t="shared" si="88"/>
        <v/>
      </c>
      <c r="N1136" s="259"/>
      <c r="O1136" s="259"/>
      <c r="P1136" s="259"/>
      <c r="Q1136" s="213"/>
      <c r="R1136" s="58"/>
      <c r="S1136" s="683" t="str">
        <f t="shared" si="89"/>
        <v/>
      </c>
      <c r="T1136" s="683"/>
      <c r="U1136" s="683"/>
      <c r="V1136" s="683"/>
      <c r="W1136" s="683"/>
      <c r="X1136" s="683"/>
      <c r="Y1136" s="683"/>
      <c r="Z1136" s="683"/>
      <c r="AA1136" s="683"/>
      <c r="AB1136" s="683"/>
      <c r="AC1136" s="683"/>
      <c r="AE1136" s="294" t="str">
        <f t="shared" si="90"/>
        <v/>
      </c>
      <c r="AF1136" s="294" t="str">
        <f t="shared" si="91"/>
        <v>×</v>
      </c>
      <c r="AG1136" s="284" t="e">
        <f>D1136&amp;I1136&amp;#REF!</f>
        <v>#REF!</v>
      </c>
      <c r="AH1136" s="285" t="e">
        <f>IF(#REF!="○", F1136, "")</f>
        <v>#REF!</v>
      </c>
    </row>
    <row r="1137" spans="1:34" ht="36.75" customHeight="1">
      <c r="A1137" s="286">
        <f t="shared" si="92"/>
        <v>1127</v>
      </c>
      <c r="B1137" s="287" t="str">
        <f>IF(基本情報入力シート!B1165="","",基本情報入力シート!B1165)</f>
        <v/>
      </c>
      <c r="C1137" s="288" t="str">
        <f>IF(基本情報入力シート!L1165="","",基本情報入力シート!L1165)</f>
        <v/>
      </c>
      <c r="D1137" s="288" t="str">
        <f>IF(基本情報入力シート!Q1165="","",基本情報入力シート!Q1165)</f>
        <v/>
      </c>
      <c r="E1137" s="288" t="str">
        <f>IF(基本情報入力シート!V1165="","",基本情報入力シート!V1165)</f>
        <v/>
      </c>
      <c r="F1137" s="288" t="str">
        <f>IF(基本情報入力シート!W1165="","",基本情報入力シート!W1165)</f>
        <v/>
      </c>
      <c r="G1137" s="288" t="str">
        <f>IF(基本情報入力シート!X1165="","",基本情報入力シート!X1165)</f>
        <v/>
      </c>
      <c r="H1137" s="427" t="str">
        <f>IF(基本情報入力シート!Z1165="","",基本情報入力シート!Z1165)</f>
        <v/>
      </c>
      <c r="I1137" s="428" t="str">
        <f>IF(基本情報入力シート!AC1165&lt;&gt;"", 基本情報入力シート!AC1165, "")</f>
        <v/>
      </c>
      <c r="J1137" s="429" t="str">
        <f>IF(基本情報入力シート!AA1165="","",基本情報入力シート!AA1165)</f>
        <v/>
      </c>
      <c r="K1137" s="56" t="str">
        <f>IF(基本情報入力シート!AB1165="","",基本情報入力シート!AB1165)</f>
        <v/>
      </c>
      <c r="L1137" s="430" t="str">
        <f>IF(G1137="","",VLOOKUP(G1137,【参考】数式用!$A$3:$C$46,3,FALSE))</f>
        <v/>
      </c>
      <c r="M1137" s="289" t="str">
        <f t="shared" ref="M1137:M1200" si="93">IFERROR(IF(I1137="○",ROUNDDOWN(ROUNDDOWN(J1137*K1137,0)*L1137,0),""), "単価未入力")</f>
        <v/>
      </c>
      <c r="N1137" s="259"/>
      <c r="O1137" s="259"/>
      <c r="P1137" s="259"/>
      <c r="Q1137" s="213"/>
      <c r="R1137" s="58"/>
      <c r="S1137" s="683" t="str">
        <f t="shared" si="89"/>
        <v/>
      </c>
      <c r="T1137" s="683"/>
      <c r="U1137" s="683"/>
      <c r="V1137" s="683"/>
      <c r="W1137" s="683"/>
      <c r="X1137" s="683"/>
      <c r="Y1137" s="683"/>
      <c r="Z1137" s="683"/>
      <c r="AA1137" s="683"/>
      <c r="AB1137" s="683"/>
      <c r="AC1137" s="683"/>
      <c r="AE1137" s="294" t="str">
        <f t="shared" si="90"/>
        <v/>
      </c>
      <c r="AF1137" s="294" t="str">
        <f t="shared" si="91"/>
        <v>×</v>
      </c>
      <c r="AG1137" s="284" t="e">
        <f>D1137&amp;I1137&amp;#REF!</f>
        <v>#REF!</v>
      </c>
      <c r="AH1137" s="285" t="e">
        <f>IF(#REF!="○", F1137, "")</f>
        <v>#REF!</v>
      </c>
    </row>
    <row r="1138" spans="1:34" ht="36.75" customHeight="1">
      <c r="A1138" s="286">
        <f t="shared" si="92"/>
        <v>1128</v>
      </c>
      <c r="B1138" s="287" t="str">
        <f>IF(基本情報入力シート!B1166="","",基本情報入力シート!B1166)</f>
        <v/>
      </c>
      <c r="C1138" s="288" t="str">
        <f>IF(基本情報入力シート!L1166="","",基本情報入力シート!L1166)</f>
        <v/>
      </c>
      <c r="D1138" s="288" t="str">
        <f>IF(基本情報入力シート!Q1166="","",基本情報入力シート!Q1166)</f>
        <v/>
      </c>
      <c r="E1138" s="288" t="str">
        <f>IF(基本情報入力シート!V1166="","",基本情報入力シート!V1166)</f>
        <v/>
      </c>
      <c r="F1138" s="288" t="str">
        <f>IF(基本情報入力シート!W1166="","",基本情報入力シート!W1166)</f>
        <v/>
      </c>
      <c r="G1138" s="288" t="str">
        <f>IF(基本情報入力シート!X1166="","",基本情報入力シート!X1166)</f>
        <v/>
      </c>
      <c r="H1138" s="427" t="str">
        <f>IF(基本情報入力シート!Z1166="","",基本情報入力シート!Z1166)</f>
        <v/>
      </c>
      <c r="I1138" s="428" t="str">
        <f>IF(基本情報入力シート!AC1166&lt;&gt;"", 基本情報入力シート!AC1166, "")</f>
        <v/>
      </c>
      <c r="J1138" s="429" t="str">
        <f>IF(基本情報入力シート!AA1166="","",基本情報入力シート!AA1166)</f>
        <v/>
      </c>
      <c r="K1138" s="56" t="str">
        <f>IF(基本情報入力シート!AB1166="","",基本情報入力シート!AB1166)</f>
        <v/>
      </c>
      <c r="L1138" s="430" t="str">
        <f>IF(G1138="","",VLOOKUP(G1138,【参考】数式用!$A$3:$C$46,3,FALSE))</f>
        <v/>
      </c>
      <c r="M1138" s="289" t="str">
        <f t="shared" si="93"/>
        <v/>
      </c>
      <c r="N1138" s="259"/>
      <c r="O1138" s="259"/>
      <c r="P1138" s="259"/>
      <c r="Q1138" s="213"/>
      <c r="R1138" s="58"/>
      <c r="S1138" s="683" t="str">
        <f t="shared" si="89"/>
        <v/>
      </c>
      <c r="T1138" s="683"/>
      <c r="U1138" s="683"/>
      <c r="V1138" s="683"/>
      <c r="W1138" s="683"/>
      <c r="X1138" s="683"/>
      <c r="Y1138" s="683"/>
      <c r="Z1138" s="683"/>
      <c r="AA1138" s="683"/>
      <c r="AB1138" s="683"/>
      <c r="AC1138" s="683"/>
      <c r="AE1138" s="294" t="str">
        <f t="shared" si="90"/>
        <v/>
      </c>
      <c r="AF1138" s="294" t="str">
        <f t="shared" si="91"/>
        <v>×</v>
      </c>
      <c r="AG1138" s="284" t="e">
        <f>D1138&amp;I1138&amp;#REF!</f>
        <v>#REF!</v>
      </c>
      <c r="AH1138" s="285" t="e">
        <f>IF(#REF!="○", F1138, "")</f>
        <v>#REF!</v>
      </c>
    </row>
    <row r="1139" spans="1:34" ht="36.75" customHeight="1">
      <c r="A1139" s="286">
        <f t="shared" si="92"/>
        <v>1129</v>
      </c>
      <c r="B1139" s="287" t="str">
        <f>IF(基本情報入力シート!B1167="","",基本情報入力シート!B1167)</f>
        <v/>
      </c>
      <c r="C1139" s="288" t="str">
        <f>IF(基本情報入力シート!L1167="","",基本情報入力シート!L1167)</f>
        <v/>
      </c>
      <c r="D1139" s="288" t="str">
        <f>IF(基本情報入力シート!Q1167="","",基本情報入力シート!Q1167)</f>
        <v/>
      </c>
      <c r="E1139" s="288" t="str">
        <f>IF(基本情報入力シート!V1167="","",基本情報入力シート!V1167)</f>
        <v/>
      </c>
      <c r="F1139" s="288" t="str">
        <f>IF(基本情報入力シート!W1167="","",基本情報入力シート!W1167)</f>
        <v/>
      </c>
      <c r="G1139" s="288" t="str">
        <f>IF(基本情報入力シート!X1167="","",基本情報入力シート!X1167)</f>
        <v/>
      </c>
      <c r="H1139" s="427" t="str">
        <f>IF(基本情報入力シート!Z1167="","",基本情報入力シート!Z1167)</f>
        <v/>
      </c>
      <c r="I1139" s="428" t="str">
        <f>IF(基本情報入力シート!AC1167&lt;&gt;"", 基本情報入力シート!AC1167, "")</f>
        <v/>
      </c>
      <c r="J1139" s="429" t="str">
        <f>IF(基本情報入力シート!AA1167="","",基本情報入力シート!AA1167)</f>
        <v/>
      </c>
      <c r="K1139" s="56" t="str">
        <f>IF(基本情報入力シート!AB1167="","",基本情報入力シート!AB1167)</f>
        <v/>
      </c>
      <c r="L1139" s="430" t="str">
        <f>IF(G1139="","",VLOOKUP(G1139,【参考】数式用!$A$3:$C$46,3,FALSE))</f>
        <v/>
      </c>
      <c r="M1139" s="289" t="str">
        <f t="shared" si="93"/>
        <v/>
      </c>
      <c r="N1139" s="259"/>
      <c r="O1139" s="259"/>
      <c r="P1139" s="259"/>
      <c r="Q1139" s="213"/>
      <c r="R1139" s="58"/>
      <c r="S1139" s="683" t="str">
        <f t="shared" si="89"/>
        <v/>
      </c>
      <c r="T1139" s="683"/>
      <c r="U1139" s="683"/>
      <c r="V1139" s="683"/>
      <c r="W1139" s="683"/>
      <c r="X1139" s="683"/>
      <c r="Y1139" s="683"/>
      <c r="Z1139" s="683"/>
      <c r="AA1139" s="683"/>
      <c r="AB1139" s="683"/>
      <c r="AC1139" s="683"/>
      <c r="AE1139" s="294" t="str">
        <f t="shared" si="90"/>
        <v/>
      </c>
      <c r="AF1139" s="294" t="str">
        <f t="shared" si="91"/>
        <v>×</v>
      </c>
      <c r="AG1139" s="284" t="e">
        <f>D1139&amp;I1139&amp;#REF!</f>
        <v>#REF!</v>
      </c>
      <c r="AH1139" s="285" t="e">
        <f>IF(#REF!="○", F1139, "")</f>
        <v>#REF!</v>
      </c>
    </row>
    <row r="1140" spans="1:34" ht="36.75" customHeight="1">
      <c r="A1140" s="286">
        <f t="shared" si="92"/>
        <v>1130</v>
      </c>
      <c r="B1140" s="287" t="str">
        <f>IF(基本情報入力シート!B1168="","",基本情報入力シート!B1168)</f>
        <v/>
      </c>
      <c r="C1140" s="288" t="str">
        <f>IF(基本情報入力シート!L1168="","",基本情報入力シート!L1168)</f>
        <v/>
      </c>
      <c r="D1140" s="288" t="str">
        <f>IF(基本情報入力シート!Q1168="","",基本情報入力シート!Q1168)</f>
        <v/>
      </c>
      <c r="E1140" s="288" t="str">
        <f>IF(基本情報入力シート!V1168="","",基本情報入力シート!V1168)</f>
        <v/>
      </c>
      <c r="F1140" s="288" t="str">
        <f>IF(基本情報入力シート!W1168="","",基本情報入力シート!W1168)</f>
        <v/>
      </c>
      <c r="G1140" s="288" t="str">
        <f>IF(基本情報入力シート!X1168="","",基本情報入力シート!X1168)</f>
        <v/>
      </c>
      <c r="H1140" s="427" t="str">
        <f>IF(基本情報入力シート!Z1168="","",基本情報入力シート!Z1168)</f>
        <v/>
      </c>
      <c r="I1140" s="428" t="str">
        <f>IF(基本情報入力シート!AC1168&lt;&gt;"", 基本情報入力シート!AC1168, "")</f>
        <v/>
      </c>
      <c r="J1140" s="429" t="str">
        <f>IF(基本情報入力シート!AA1168="","",基本情報入力シート!AA1168)</f>
        <v/>
      </c>
      <c r="K1140" s="56" t="str">
        <f>IF(基本情報入力シート!AB1168="","",基本情報入力シート!AB1168)</f>
        <v/>
      </c>
      <c r="L1140" s="430" t="str">
        <f>IF(G1140="","",VLOOKUP(G1140,【参考】数式用!$A$3:$C$46,3,FALSE))</f>
        <v/>
      </c>
      <c r="M1140" s="289" t="str">
        <f t="shared" si="93"/>
        <v/>
      </c>
      <c r="N1140" s="259"/>
      <c r="O1140" s="259"/>
      <c r="P1140" s="259"/>
      <c r="Q1140" s="213"/>
      <c r="R1140" s="58"/>
      <c r="S1140" s="683" t="str">
        <f t="shared" si="89"/>
        <v/>
      </c>
      <c r="T1140" s="683"/>
      <c r="U1140" s="683"/>
      <c r="V1140" s="683"/>
      <c r="W1140" s="683"/>
      <c r="X1140" s="683"/>
      <c r="Y1140" s="683"/>
      <c r="Z1140" s="683"/>
      <c r="AA1140" s="683"/>
      <c r="AB1140" s="683"/>
      <c r="AC1140" s="683"/>
      <c r="AE1140" s="294" t="str">
        <f t="shared" si="90"/>
        <v/>
      </c>
      <c r="AF1140" s="294" t="str">
        <f t="shared" si="91"/>
        <v>×</v>
      </c>
      <c r="AG1140" s="284" t="e">
        <f>D1140&amp;I1140&amp;#REF!</f>
        <v>#REF!</v>
      </c>
      <c r="AH1140" s="285" t="e">
        <f>IF(#REF!="○", F1140, "")</f>
        <v>#REF!</v>
      </c>
    </row>
    <row r="1141" spans="1:34" ht="36.75" customHeight="1">
      <c r="A1141" s="286">
        <f t="shared" si="92"/>
        <v>1131</v>
      </c>
      <c r="B1141" s="287" t="str">
        <f>IF(基本情報入力シート!B1169="","",基本情報入力シート!B1169)</f>
        <v/>
      </c>
      <c r="C1141" s="288" t="str">
        <f>IF(基本情報入力シート!L1169="","",基本情報入力シート!L1169)</f>
        <v/>
      </c>
      <c r="D1141" s="288" t="str">
        <f>IF(基本情報入力シート!Q1169="","",基本情報入力シート!Q1169)</f>
        <v/>
      </c>
      <c r="E1141" s="288" t="str">
        <f>IF(基本情報入力シート!V1169="","",基本情報入力シート!V1169)</f>
        <v/>
      </c>
      <c r="F1141" s="288" t="str">
        <f>IF(基本情報入力シート!W1169="","",基本情報入力シート!W1169)</f>
        <v/>
      </c>
      <c r="G1141" s="288" t="str">
        <f>IF(基本情報入力シート!X1169="","",基本情報入力シート!X1169)</f>
        <v/>
      </c>
      <c r="H1141" s="427" t="str">
        <f>IF(基本情報入力シート!Z1169="","",基本情報入力シート!Z1169)</f>
        <v/>
      </c>
      <c r="I1141" s="428" t="str">
        <f>IF(基本情報入力シート!AC1169&lt;&gt;"", 基本情報入力シート!AC1169, "")</f>
        <v/>
      </c>
      <c r="J1141" s="429" t="str">
        <f>IF(基本情報入力シート!AA1169="","",基本情報入力シート!AA1169)</f>
        <v/>
      </c>
      <c r="K1141" s="56" t="str">
        <f>IF(基本情報入力シート!AB1169="","",基本情報入力シート!AB1169)</f>
        <v/>
      </c>
      <c r="L1141" s="430" t="str">
        <f>IF(G1141="","",VLOOKUP(G1141,【参考】数式用!$A$3:$C$46,3,FALSE))</f>
        <v/>
      </c>
      <c r="M1141" s="289" t="str">
        <f t="shared" si="93"/>
        <v/>
      </c>
      <c r="N1141" s="259"/>
      <c r="O1141" s="259"/>
      <c r="P1141" s="259"/>
      <c r="Q1141" s="213"/>
      <c r="R1141" s="58"/>
      <c r="S1141" s="683" t="str">
        <f t="shared" si="89"/>
        <v/>
      </c>
      <c r="T1141" s="683"/>
      <c r="U1141" s="683"/>
      <c r="V1141" s="683"/>
      <c r="W1141" s="683"/>
      <c r="X1141" s="683"/>
      <c r="Y1141" s="683"/>
      <c r="Z1141" s="683"/>
      <c r="AA1141" s="683"/>
      <c r="AB1141" s="683"/>
      <c r="AC1141" s="683"/>
      <c r="AE1141" s="294" t="str">
        <f t="shared" si="90"/>
        <v/>
      </c>
      <c r="AF1141" s="294" t="str">
        <f t="shared" si="91"/>
        <v>×</v>
      </c>
      <c r="AG1141" s="284" t="e">
        <f>D1141&amp;I1141&amp;#REF!</f>
        <v>#REF!</v>
      </c>
      <c r="AH1141" s="285" t="e">
        <f>IF(#REF!="○", F1141, "")</f>
        <v>#REF!</v>
      </c>
    </row>
    <row r="1142" spans="1:34" ht="36.75" customHeight="1">
      <c r="A1142" s="286">
        <f t="shared" si="92"/>
        <v>1132</v>
      </c>
      <c r="B1142" s="287" t="str">
        <f>IF(基本情報入力シート!B1170="","",基本情報入力シート!B1170)</f>
        <v/>
      </c>
      <c r="C1142" s="288" t="str">
        <f>IF(基本情報入力シート!L1170="","",基本情報入力シート!L1170)</f>
        <v/>
      </c>
      <c r="D1142" s="288" t="str">
        <f>IF(基本情報入力シート!Q1170="","",基本情報入力シート!Q1170)</f>
        <v/>
      </c>
      <c r="E1142" s="288" t="str">
        <f>IF(基本情報入力シート!V1170="","",基本情報入力シート!V1170)</f>
        <v/>
      </c>
      <c r="F1142" s="288" t="str">
        <f>IF(基本情報入力シート!W1170="","",基本情報入力シート!W1170)</f>
        <v/>
      </c>
      <c r="G1142" s="288" t="str">
        <f>IF(基本情報入力シート!X1170="","",基本情報入力シート!X1170)</f>
        <v/>
      </c>
      <c r="H1142" s="427" t="str">
        <f>IF(基本情報入力シート!Z1170="","",基本情報入力シート!Z1170)</f>
        <v/>
      </c>
      <c r="I1142" s="428" t="str">
        <f>IF(基本情報入力シート!AC1170&lt;&gt;"", 基本情報入力シート!AC1170, "")</f>
        <v/>
      </c>
      <c r="J1142" s="429" t="str">
        <f>IF(基本情報入力シート!AA1170="","",基本情報入力シート!AA1170)</f>
        <v/>
      </c>
      <c r="K1142" s="56" t="str">
        <f>IF(基本情報入力シート!AB1170="","",基本情報入力シート!AB1170)</f>
        <v/>
      </c>
      <c r="L1142" s="430" t="str">
        <f>IF(G1142="","",VLOOKUP(G1142,【参考】数式用!$A$3:$C$46,3,FALSE))</f>
        <v/>
      </c>
      <c r="M1142" s="289" t="str">
        <f t="shared" si="93"/>
        <v/>
      </c>
      <c r="N1142" s="259"/>
      <c r="O1142" s="259"/>
      <c r="P1142" s="259"/>
      <c r="Q1142" s="213"/>
      <c r="R1142" s="58"/>
      <c r="S1142" s="683" t="str">
        <f t="shared" si="89"/>
        <v/>
      </c>
      <c r="T1142" s="683"/>
      <c r="U1142" s="683"/>
      <c r="V1142" s="683"/>
      <c r="W1142" s="683"/>
      <c r="X1142" s="683"/>
      <c r="Y1142" s="683"/>
      <c r="Z1142" s="683"/>
      <c r="AA1142" s="683"/>
      <c r="AB1142" s="683"/>
      <c r="AC1142" s="683"/>
      <c r="AE1142" s="294" t="str">
        <f t="shared" si="90"/>
        <v/>
      </c>
      <c r="AF1142" s="294" t="str">
        <f t="shared" si="91"/>
        <v>×</v>
      </c>
      <c r="AG1142" s="284" t="e">
        <f>D1142&amp;I1142&amp;#REF!</f>
        <v>#REF!</v>
      </c>
      <c r="AH1142" s="285" t="e">
        <f>IF(#REF!="○", F1142, "")</f>
        <v>#REF!</v>
      </c>
    </row>
    <row r="1143" spans="1:34" ht="36.75" customHeight="1">
      <c r="A1143" s="286">
        <f t="shared" si="92"/>
        <v>1133</v>
      </c>
      <c r="B1143" s="287" t="str">
        <f>IF(基本情報入力シート!B1171="","",基本情報入力シート!B1171)</f>
        <v/>
      </c>
      <c r="C1143" s="288" t="str">
        <f>IF(基本情報入力シート!L1171="","",基本情報入力シート!L1171)</f>
        <v/>
      </c>
      <c r="D1143" s="288" t="str">
        <f>IF(基本情報入力シート!Q1171="","",基本情報入力シート!Q1171)</f>
        <v/>
      </c>
      <c r="E1143" s="288" t="str">
        <f>IF(基本情報入力シート!V1171="","",基本情報入力シート!V1171)</f>
        <v/>
      </c>
      <c r="F1143" s="288" t="str">
        <f>IF(基本情報入力シート!W1171="","",基本情報入力シート!W1171)</f>
        <v/>
      </c>
      <c r="G1143" s="288" t="str">
        <f>IF(基本情報入力シート!X1171="","",基本情報入力シート!X1171)</f>
        <v/>
      </c>
      <c r="H1143" s="427" t="str">
        <f>IF(基本情報入力シート!Z1171="","",基本情報入力シート!Z1171)</f>
        <v/>
      </c>
      <c r="I1143" s="428" t="str">
        <f>IF(基本情報入力シート!AC1171&lt;&gt;"", 基本情報入力シート!AC1171, "")</f>
        <v/>
      </c>
      <c r="J1143" s="429" t="str">
        <f>IF(基本情報入力シート!AA1171="","",基本情報入力シート!AA1171)</f>
        <v/>
      </c>
      <c r="K1143" s="56" t="str">
        <f>IF(基本情報入力シート!AB1171="","",基本情報入力シート!AB1171)</f>
        <v/>
      </c>
      <c r="L1143" s="430" t="str">
        <f>IF(G1143="","",VLOOKUP(G1143,【参考】数式用!$A$3:$C$46,3,FALSE))</f>
        <v/>
      </c>
      <c r="M1143" s="289" t="str">
        <f t="shared" si="93"/>
        <v/>
      </c>
      <c r="N1143" s="259"/>
      <c r="O1143" s="259"/>
      <c r="P1143" s="259"/>
      <c r="Q1143" s="213"/>
      <c r="R1143" s="58"/>
      <c r="S1143" s="683" t="str">
        <f t="shared" si="89"/>
        <v/>
      </c>
      <c r="T1143" s="683"/>
      <c r="U1143" s="683"/>
      <c r="V1143" s="683"/>
      <c r="W1143" s="683"/>
      <c r="X1143" s="683"/>
      <c r="Y1143" s="683"/>
      <c r="Z1143" s="683"/>
      <c r="AA1143" s="683"/>
      <c r="AB1143" s="683"/>
      <c r="AC1143" s="683"/>
      <c r="AE1143" s="294" t="str">
        <f t="shared" si="90"/>
        <v/>
      </c>
      <c r="AF1143" s="294" t="str">
        <f t="shared" si="91"/>
        <v>×</v>
      </c>
      <c r="AG1143" s="284" t="e">
        <f>D1143&amp;I1143&amp;#REF!</f>
        <v>#REF!</v>
      </c>
      <c r="AH1143" s="285" t="e">
        <f>IF(#REF!="○", F1143, "")</f>
        <v>#REF!</v>
      </c>
    </row>
    <row r="1144" spans="1:34" ht="36.75" customHeight="1">
      <c r="A1144" s="286">
        <f t="shared" si="92"/>
        <v>1134</v>
      </c>
      <c r="B1144" s="287" t="str">
        <f>IF(基本情報入力シート!B1172="","",基本情報入力シート!B1172)</f>
        <v/>
      </c>
      <c r="C1144" s="288" t="str">
        <f>IF(基本情報入力シート!L1172="","",基本情報入力シート!L1172)</f>
        <v/>
      </c>
      <c r="D1144" s="288" t="str">
        <f>IF(基本情報入力シート!Q1172="","",基本情報入力シート!Q1172)</f>
        <v/>
      </c>
      <c r="E1144" s="288" t="str">
        <f>IF(基本情報入力シート!V1172="","",基本情報入力シート!V1172)</f>
        <v/>
      </c>
      <c r="F1144" s="288" t="str">
        <f>IF(基本情報入力シート!W1172="","",基本情報入力シート!W1172)</f>
        <v/>
      </c>
      <c r="G1144" s="288" t="str">
        <f>IF(基本情報入力シート!X1172="","",基本情報入力シート!X1172)</f>
        <v/>
      </c>
      <c r="H1144" s="427" t="str">
        <f>IF(基本情報入力シート!Z1172="","",基本情報入力シート!Z1172)</f>
        <v/>
      </c>
      <c r="I1144" s="428" t="str">
        <f>IF(基本情報入力シート!AC1172&lt;&gt;"", 基本情報入力シート!AC1172, "")</f>
        <v/>
      </c>
      <c r="J1144" s="429" t="str">
        <f>IF(基本情報入力シート!AA1172="","",基本情報入力シート!AA1172)</f>
        <v/>
      </c>
      <c r="K1144" s="56" t="str">
        <f>IF(基本情報入力シート!AB1172="","",基本情報入力シート!AB1172)</f>
        <v/>
      </c>
      <c r="L1144" s="430" t="str">
        <f>IF(G1144="","",VLOOKUP(G1144,【参考】数式用!$A$3:$C$46,3,FALSE))</f>
        <v/>
      </c>
      <c r="M1144" s="289" t="str">
        <f t="shared" si="93"/>
        <v/>
      </c>
      <c r="N1144" s="259"/>
      <c r="O1144" s="259"/>
      <c r="P1144" s="259"/>
      <c r="Q1144" s="213"/>
      <c r="R1144" s="58"/>
      <c r="S1144" s="683" t="str">
        <f t="shared" si="89"/>
        <v/>
      </c>
      <c r="T1144" s="683"/>
      <c r="U1144" s="683"/>
      <c r="V1144" s="683"/>
      <c r="W1144" s="683"/>
      <c r="X1144" s="683"/>
      <c r="Y1144" s="683"/>
      <c r="Z1144" s="683"/>
      <c r="AA1144" s="683"/>
      <c r="AB1144" s="683"/>
      <c r="AC1144" s="683"/>
      <c r="AE1144" s="294" t="str">
        <f t="shared" si="90"/>
        <v/>
      </c>
      <c r="AF1144" s="294" t="str">
        <f t="shared" si="91"/>
        <v>×</v>
      </c>
      <c r="AG1144" s="284" t="e">
        <f>D1144&amp;I1144&amp;#REF!</f>
        <v>#REF!</v>
      </c>
      <c r="AH1144" s="285" t="e">
        <f>IF(#REF!="○", F1144, "")</f>
        <v>#REF!</v>
      </c>
    </row>
    <row r="1145" spans="1:34" ht="36.75" customHeight="1">
      <c r="A1145" s="286">
        <f t="shared" si="92"/>
        <v>1135</v>
      </c>
      <c r="B1145" s="287" t="str">
        <f>IF(基本情報入力シート!B1173="","",基本情報入力シート!B1173)</f>
        <v/>
      </c>
      <c r="C1145" s="288" t="str">
        <f>IF(基本情報入力シート!L1173="","",基本情報入力シート!L1173)</f>
        <v/>
      </c>
      <c r="D1145" s="288" t="str">
        <f>IF(基本情報入力シート!Q1173="","",基本情報入力シート!Q1173)</f>
        <v/>
      </c>
      <c r="E1145" s="288" t="str">
        <f>IF(基本情報入力シート!V1173="","",基本情報入力シート!V1173)</f>
        <v/>
      </c>
      <c r="F1145" s="288" t="str">
        <f>IF(基本情報入力シート!W1173="","",基本情報入力シート!W1173)</f>
        <v/>
      </c>
      <c r="G1145" s="288" t="str">
        <f>IF(基本情報入力シート!X1173="","",基本情報入力シート!X1173)</f>
        <v/>
      </c>
      <c r="H1145" s="427" t="str">
        <f>IF(基本情報入力シート!Z1173="","",基本情報入力シート!Z1173)</f>
        <v/>
      </c>
      <c r="I1145" s="428" t="str">
        <f>IF(基本情報入力シート!AC1173&lt;&gt;"", 基本情報入力シート!AC1173, "")</f>
        <v/>
      </c>
      <c r="J1145" s="429" t="str">
        <f>IF(基本情報入力シート!AA1173="","",基本情報入力シート!AA1173)</f>
        <v/>
      </c>
      <c r="K1145" s="56" t="str">
        <f>IF(基本情報入力シート!AB1173="","",基本情報入力シート!AB1173)</f>
        <v/>
      </c>
      <c r="L1145" s="430" t="str">
        <f>IF(G1145="","",VLOOKUP(G1145,【参考】数式用!$A$3:$C$46,3,FALSE))</f>
        <v/>
      </c>
      <c r="M1145" s="289" t="str">
        <f t="shared" si="93"/>
        <v/>
      </c>
      <c r="N1145" s="259"/>
      <c r="O1145" s="259"/>
      <c r="P1145" s="259"/>
      <c r="Q1145" s="213"/>
      <c r="R1145" s="58"/>
      <c r="S1145" s="683" t="str">
        <f t="shared" si="89"/>
        <v/>
      </c>
      <c r="T1145" s="683"/>
      <c r="U1145" s="683"/>
      <c r="V1145" s="683"/>
      <c r="W1145" s="683"/>
      <c r="X1145" s="683"/>
      <c r="Y1145" s="683"/>
      <c r="Z1145" s="683"/>
      <c r="AA1145" s="683"/>
      <c r="AB1145" s="683"/>
      <c r="AC1145" s="683"/>
      <c r="AE1145" s="294" t="str">
        <f t="shared" si="90"/>
        <v/>
      </c>
      <c r="AF1145" s="294" t="str">
        <f t="shared" si="91"/>
        <v>×</v>
      </c>
      <c r="AG1145" s="284" t="e">
        <f>D1145&amp;I1145&amp;#REF!</f>
        <v>#REF!</v>
      </c>
      <c r="AH1145" s="285" t="e">
        <f>IF(#REF!="○", F1145, "")</f>
        <v>#REF!</v>
      </c>
    </row>
    <row r="1146" spans="1:34" ht="36.75" customHeight="1">
      <c r="A1146" s="286">
        <f t="shared" si="92"/>
        <v>1136</v>
      </c>
      <c r="B1146" s="287" t="str">
        <f>IF(基本情報入力シート!B1174="","",基本情報入力シート!B1174)</f>
        <v/>
      </c>
      <c r="C1146" s="288" t="str">
        <f>IF(基本情報入力シート!L1174="","",基本情報入力シート!L1174)</f>
        <v/>
      </c>
      <c r="D1146" s="288" t="str">
        <f>IF(基本情報入力シート!Q1174="","",基本情報入力シート!Q1174)</f>
        <v/>
      </c>
      <c r="E1146" s="288" t="str">
        <f>IF(基本情報入力シート!V1174="","",基本情報入力シート!V1174)</f>
        <v/>
      </c>
      <c r="F1146" s="288" t="str">
        <f>IF(基本情報入力シート!W1174="","",基本情報入力シート!W1174)</f>
        <v/>
      </c>
      <c r="G1146" s="288" t="str">
        <f>IF(基本情報入力シート!X1174="","",基本情報入力シート!X1174)</f>
        <v/>
      </c>
      <c r="H1146" s="427" t="str">
        <f>IF(基本情報入力シート!Z1174="","",基本情報入力シート!Z1174)</f>
        <v/>
      </c>
      <c r="I1146" s="428" t="str">
        <f>IF(基本情報入力シート!AC1174&lt;&gt;"", 基本情報入力シート!AC1174, "")</f>
        <v/>
      </c>
      <c r="J1146" s="429" t="str">
        <f>IF(基本情報入力シート!AA1174="","",基本情報入力シート!AA1174)</f>
        <v/>
      </c>
      <c r="K1146" s="56" t="str">
        <f>IF(基本情報入力シート!AB1174="","",基本情報入力シート!AB1174)</f>
        <v/>
      </c>
      <c r="L1146" s="430" t="str">
        <f>IF(G1146="","",VLOOKUP(G1146,【参考】数式用!$A$3:$C$46,3,FALSE))</f>
        <v/>
      </c>
      <c r="M1146" s="289" t="str">
        <f t="shared" si="93"/>
        <v/>
      </c>
      <c r="N1146" s="259"/>
      <c r="O1146" s="259"/>
      <c r="P1146" s="259"/>
      <c r="Q1146" s="213"/>
      <c r="R1146" s="58"/>
      <c r="S1146" s="683" t="str">
        <f t="shared" si="89"/>
        <v/>
      </c>
      <c r="T1146" s="683"/>
      <c r="U1146" s="683"/>
      <c r="V1146" s="683"/>
      <c r="W1146" s="683"/>
      <c r="X1146" s="683"/>
      <c r="Y1146" s="683"/>
      <c r="Z1146" s="683"/>
      <c r="AA1146" s="683"/>
      <c r="AB1146" s="683"/>
      <c r="AC1146" s="683"/>
      <c r="AE1146" s="294" t="str">
        <f t="shared" si="90"/>
        <v/>
      </c>
      <c r="AF1146" s="294" t="str">
        <f t="shared" si="91"/>
        <v>×</v>
      </c>
      <c r="AG1146" s="284" t="e">
        <f>D1146&amp;I1146&amp;#REF!</f>
        <v>#REF!</v>
      </c>
      <c r="AH1146" s="285" t="e">
        <f>IF(#REF!="○", F1146, "")</f>
        <v>#REF!</v>
      </c>
    </row>
    <row r="1147" spans="1:34" ht="36.75" customHeight="1">
      <c r="A1147" s="286">
        <f t="shared" si="92"/>
        <v>1137</v>
      </c>
      <c r="B1147" s="287" t="str">
        <f>IF(基本情報入力シート!B1175="","",基本情報入力シート!B1175)</f>
        <v/>
      </c>
      <c r="C1147" s="288" t="str">
        <f>IF(基本情報入力シート!L1175="","",基本情報入力シート!L1175)</f>
        <v/>
      </c>
      <c r="D1147" s="288" t="str">
        <f>IF(基本情報入力シート!Q1175="","",基本情報入力シート!Q1175)</f>
        <v/>
      </c>
      <c r="E1147" s="288" t="str">
        <f>IF(基本情報入力シート!V1175="","",基本情報入力シート!V1175)</f>
        <v/>
      </c>
      <c r="F1147" s="288" t="str">
        <f>IF(基本情報入力シート!W1175="","",基本情報入力シート!W1175)</f>
        <v/>
      </c>
      <c r="G1147" s="288" t="str">
        <f>IF(基本情報入力シート!X1175="","",基本情報入力シート!X1175)</f>
        <v/>
      </c>
      <c r="H1147" s="427" t="str">
        <f>IF(基本情報入力シート!Z1175="","",基本情報入力シート!Z1175)</f>
        <v/>
      </c>
      <c r="I1147" s="428" t="str">
        <f>IF(基本情報入力シート!AC1175&lt;&gt;"", 基本情報入力シート!AC1175, "")</f>
        <v/>
      </c>
      <c r="J1147" s="429" t="str">
        <f>IF(基本情報入力シート!AA1175="","",基本情報入力シート!AA1175)</f>
        <v/>
      </c>
      <c r="K1147" s="56" t="str">
        <f>IF(基本情報入力シート!AB1175="","",基本情報入力シート!AB1175)</f>
        <v/>
      </c>
      <c r="L1147" s="430" t="str">
        <f>IF(G1147="","",VLOOKUP(G1147,【参考】数式用!$A$3:$C$46,3,FALSE))</f>
        <v/>
      </c>
      <c r="M1147" s="289" t="str">
        <f t="shared" si="93"/>
        <v/>
      </c>
      <c r="N1147" s="259"/>
      <c r="O1147" s="259"/>
      <c r="P1147" s="259"/>
      <c r="Q1147" s="213"/>
      <c r="R1147" s="58"/>
      <c r="S1147" s="683" t="str">
        <f t="shared" si="89"/>
        <v/>
      </c>
      <c r="T1147" s="683"/>
      <c r="U1147" s="683"/>
      <c r="V1147" s="683"/>
      <c r="W1147" s="683"/>
      <c r="X1147" s="683"/>
      <c r="Y1147" s="683"/>
      <c r="Z1147" s="683"/>
      <c r="AA1147" s="683"/>
      <c r="AB1147" s="683"/>
      <c r="AC1147" s="683"/>
      <c r="AE1147" s="294" t="str">
        <f t="shared" si="90"/>
        <v/>
      </c>
      <c r="AF1147" s="294" t="str">
        <f t="shared" si="91"/>
        <v>×</v>
      </c>
      <c r="AG1147" s="284" t="e">
        <f>D1147&amp;I1147&amp;#REF!</f>
        <v>#REF!</v>
      </c>
      <c r="AH1147" s="285" t="e">
        <f>IF(#REF!="○", F1147, "")</f>
        <v>#REF!</v>
      </c>
    </row>
    <row r="1148" spans="1:34" ht="36.75" customHeight="1">
      <c r="A1148" s="286">
        <f t="shared" si="92"/>
        <v>1138</v>
      </c>
      <c r="B1148" s="287" t="str">
        <f>IF(基本情報入力シート!B1176="","",基本情報入力シート!B1176)</f>
        <v/>
      </c>
      <c r="C1148" s="288" t="str">
        <f>IF(基本情報入力シート!L1176="","",基本情報入力シート!L1176)</f>
        <v/>
      </c>
      <c r="D1148" s="288" t="str">
        <f>IF(基本情報入力シート!Q1176="","",基本情報入力シート!Q1176)</f>
        <v/>
      </c>
      <c r="E1148" s="288" t="str">
        <f>IF(基本情報入力シート!V1176="","",基本情報入力シート!V1176)</f>
        <v/>
      </c>
      <c r="F1148" s="288" t="str">
        <f>IF(基本情報入力シート!W1176="","",基本情報入力シート!W1176)</f>
        <v/>
      </c>
      <c r="G1148" s="288" t="str">
        <f>IF(基本情報入力シート!X1176="","",基本情報入力シート!X1176)</f>
        <v/>
      </c>
      <c r="H1148" s="427" t="str">
        <f>IF(基本情報入力シート!Z1176="","",基本情報入力シート!Z1176)</f>
        <v/>
      </c>
      <c r="I1148" s="428" t="str">
        <f>IF(基本情報入力シート!AC1176&lt;&gt;"", 基本情報入力シート!AC1176, "")</f>
        <v/>
      </c>
      <c r="J1148" s="429" t="str">
        <f>IF(基本情報入力シート!AA1176="","",基本情報入力シート!AA1176)</f>
        <v/>
      </c>
      <c r="K1148" s="56" t="str">
        <f>IF(基本情報入力シート!AB1176="","",基本情報入力シート!AB1176)</f>
        <v/>
      </c>
      <c r="L1148" s="430" t="str">
        <f>IF(G1148="","",VLOOKUP(G1148,【参考】数式用!$A$3:$C$46,3,FALSE))</f>
        <v/>
      </c>
      <c r="M1148" s="289" t="str">
        <f t="shared" si="93"/>
        <v/>
      </c>
      <c r="N1148" s="259"/>
      <c r="O1148" s="259"/>
      <c r="P1148" s="259"/>
      <c r="Q1148" s="213"/>
      <c r="R1148" s="58"/>
      <c r="S1148" s="683" t="str">
        <f t="shared" si="89"/>
        <v/>
      </c>
      <c r="T1148" s="683"/>
      <c r="U1148" s="683"/>
      <c r="V1148" s="683"/>
      <c r="W1148" s="683"/>
      <c r="X1148" s="683"/>
      <c r="Y1148" s="683"/>
      <c r="Z1148" s="683"/>
      <c r="AA1148" s="683"/>
      <c r="AB1148" s="683"/>
      <c r="AC1148" s="683"/>
      <c r="AE1148" s="294" t="str">
        <f t="shared" si="90"/>
        <v/>
      </c>
      <c r="AF1148" s="294" t="str">
        <f t="shared" si="91"/>
        <v>×</v>
      </c>
      <c r="AG1148" s="284" t="e">
        <f>D1148&amp;I1148&amp;#REF!</f>
        <v>#REF!</v>
      </c>
      <c r="AH1148" s="285" t="e">
        <f>IF(#REF!="○", F1148, "")</f>
        <v>#REF!</v>
      </c>
    </row>
    <row r="1149" spans="1:34" ht="36.75" customHeight="1">
      <c r="A1149" s="286">
        <f t="shared" si="92"/>
        <v>1139</v>
      </c>
      <c r="B1149" s="287" t="str">
        <f>IF(基本情報入力シート!B1177="","",基本情報入力シート!B1177)</f>
        <v/>
      </c>
      <c r="C1149" s="288" t="str">
        <f>IF(基本情報入力シート!L1177="","",基本情報入力シート!L1177)</f>
        <v/>
      </c>
      <c r="D1149" s="288" t="str">
        <f>IF(基本情報入力シート!Q1177="","",基本情報入力シート!Q1177)</f>
        <v/>
      </c>
      <c r="E1149" s="288" t="str">
        <f>IF(基本情報入力シート!V1177="","",基本情報入力シート!V1177)</f>
        <v/>
      </c>
      <c r="F1149" s="288" t="str">
        <f>IF(基本情報入力シート!W1177="","",基本情報入力シート!W1177)</f>
        <v/>
      </c>
      <c r="G1149" s="288" t="str">
        <f>IF(基本情報入力シート!X1177="","",基本情報入力シート!X1177)</f>
        <v/>
      </c>
      <c r="H1149" s="427" t="str">
        <f>IF(基本情報入力シート!Z1177="","",基本情報入力シート!Z1177)</f>
        <v/>
      </c>
      <c r="I1149" s="428" t="str">
        <f>IF(基本情報入力シート!AC1177&lt;&gt;"", 基本情報入力シート!AC1177, "")</f>
        <v/>
      </c>
      <c r="J1149" s="429" t="str">
        <f>IF(基本情報入力シート!AA1177="","",基本情報入力シート!AA1177)</f>
        <v/>
      </c>
      <c r="K1149" s="56" t="str">
        <f>IF(基本情報入力シート!AB1177="","",基本情報入力シート!AB1177)</f>
        <v/>
      </c>
      <c r="L1149" s="430" t="str">
        <f>IF(G1149="","",VLOOKUP(G1149,【参考】数式用!$A$3:$C$46,3,FALSE))</f>
        <v/>
      </c>
      <c r="M1149" s="289" t="str">
        <f t="shared" si="93"/>
        <v/>
      </c>
      <c r="N1149" s="259"/>
      <c r="O1149" s="259"/>
      <c r="P1149" s="259"/>
      <c r="Q1149" s="213"/>
      <c r="R1149" s="58"/>
      <c r="S1149" s="683" t="str">
        <f t="shared" si="89"/>
        <v/>
      </c>
      <c r="T1149" s="683"/>
      <c r="U1149" s="683"/>
      <c r="V1149" s="683"/>
      <c r="W1149" s="683"/>
      <c r="X1149" s="683"/>
      <c r="Y1149" s="683"/>
      <c r="Z1149" s="683"/>
      <c r="AA1149" s="683"/>
      <c r="AB1149" s="683"/>
      <c r="AC1149" s="683"/>
      <c r="AE1149" s="294" t="str">
        <f t="shared" si="90"/>
        <v/>
      </c>
      <c r="AF1149" s="294" t="str">
        <f t="shared" si="91"/>
        <v>×</v>
      </c>
      <c r="AG1149" s="284" t="e">
        <f>D1149&amp;I1149&amp;#REF!</f>
        <v>#REF!</v>
      </c>
      <c r="AH1149" s="285" t="e">
        <f>IF(#REF!="○", F1149, "")</f>
        <v>#REF!</v>
      </c>
    </row>
    <row r="1150" spans="1:34" ht="36.75" customHeight="1">
      <c r="A1150" s="286">
        <f t="shared" si="92"/>
        <v>1140</v>
      </c>
      <c r="B1150" s="287" t="str">
        <f>IF(基本情報入力シート!B1178="","",基本情報入力シート!B1178)</f>
        <v/>
      </c>
      <c r="C1150" s="288" t="str">
        <f>IF(基本情報入力シート!L1178="","",基本情報入力シート!L1178)</f>
        <v/>
      </c>
      <c r="D1150" s="288" t="str">
        <f>IF(基本情報入力シート!Q1178="","",基本情報入力シート!Q1178)</f>
        <v/>
      </c>
      <c r="E1150" s="288" t="str">
        <f>IF(基本情報入力シート!V1178="","",基本情報入力シート!V1178)</f>
        <v/>
      </c>
      <c r="F1150" s="288" t="str">
        <f>IF(基本情報入力シート!W1178="","",基本情報入力シート!W1178)</f>
        <v/>
      </c>
      <c r="G1150" s="288" t="str">
        <f>IF(基本情報入力シート!X1178="","",基本情報入力シート!X1178)</f>
        <v/>
      </c>
      <c r="H1150" s="427" t="str">
        <f>IF(基本情報入力シート!Z1178="","",基本情報入力シート!Z1178)</f>
        <v/>
      </c>
      <c r="I1150" s="428" t="str">
        <f>IF(基本情報入力シート!AC1178&lt;&gt;"", 基本情報入力シート!AC1178, "")</f>
        <v/>
      </c>
      <c r="J1150" s="429" t="str">
        <f>IF(基本情報入力シート!AA1178="","",基本情報入力シート!AA1178)</f>
        <v/>
      </c>
      <c r="K1150" s="56" t="str">
        <f>IF(基本情報入力シート!AB1178="","",基本情報入力シート!AB1178)</f>
        <v/>
      </c>
      <c r="L1150" s="430" t="str">
        <f>IF(G1150="","",VLOOKUP(G1150,【参考】数式用!$A$3:$C$46,3,FALSE))</f>
        <v/>
      </c>
      <c r="M1150" s="289" t="str">
        <f t="shared" si="93"/>
        <v/>
      </c>
      <c r="N1150" s="259"/>
      <c r="O1150" s="259"/>
      <c r="P1150" s="259"/>
      <c r="Q1150" s="213"/>
      <c r="R1150" s="58"/>
      <c r="S1150" s="683" t="str">
        <f t="shared" si="89"/>
        <v/>
      </c>
      <c r="T1150" s="683"/>
      <c r="U1150" s="683"/>
      <c r="V1150" s="683"/>
      <c r="W1150" s="683"/>
      <c r="X1150" s="683"/>
      <c r="Y1150" s="683"/>
      <c r="Z1150" s="683"/>
      <c r="AA1150" s="683"/>
      <c r="AB1150" s="683"/>
      <c r="AC1150" s="683"/>
      <c r="AE1150" s="294" t="str">
        <f t="shared" si="90"/>
        <v/>
      </c>
      <c r="AF1150" s="294" t="str">
        <f t="shared" si="91"/>
        <v>×</v>
      </c>
      <c r="AG1150" s="284" t="e">
        <f>D1150&amp;I1150&amp;#REF!</f>
        <v>#REF!</v>
      </c>
      <c r="AH1150" s="285" t="e">
        <f>IF(#REF!="○", F1150, "")</f>
        <v>#REF!</v>
      </c>
    </row>
    <row r="1151" spans="1:34" ht="36.75" customHeight="1">
      <c r="A1151" s="286">
        <f t="shared" si="92"/>
        <v>1141</v>
      </c>
      <c r="B1151" s="287" t="str">
        <f>IF(基本情報入力シート!B1179="","",基本情報入力シート!B1179)</f>
        <v/>
      </c>
      <c r="C1151" s="288" t="str">
        <f>IF(基本情報入力シート!L1179="","",基本情報入力シート!L1179)</f>
        <v/>
      </c>
      <c r="D1151" s="288" t="str">
        <f>IF(基本情報入力シート!Q1179="","",基本情報入力シート!Q1179)</f>
        <v/>
      </c>
      <c r="E1151" s="288" t="str">
        <f>IF(基本情報入力シート!V1179="","",基本情報入力シート!V1179)</f>
        <v/>
      </c>
      <c r="F1151" s="288" t="str">
        <f>IF(基本情報入力シート!W1179="","",基本情報入力シート!W1179)</f>
        <v/>
      </c>
      <c r="G1151" s="288" t="str">
        <f>IF(基本情報入力シート!X1179="","",基本情報入力シート!X1179)</f>
        <v/>
      </c>
      <c r="H1151" s="427" t="str">
        <f>IF(基本情報入力シート!Z1179="","",基本情報入力シート!Z1179)</f>
        <v/>
      </c>
      <c r="I1151" s="428" t="str">
        <f>IF(基本情報入力シート!AC1179&lt;&gt;"", 基本情報入力シート!AC1179, "")</f>
        <v/>
      </c>
      <c r="J1151" s="429" t="str">
        <f>IF(基本情報入力シート!AA1179="","",基本情報入力シート!AA1179)</f>
        <v/>
      </c>
      <c r="K1151" s="56" t="str">
        <f>IF(基本情報入力シート!AB1179="","",基本情報入力シート!AB1179)</f>
        <v/>
      </c>
      <c r="L1151" s="430" t="str">
        <f>IF(G1151="","",VLOOKUP(G1151,【参考】数式用!$A$3:$C$46,3,FALSE))</f>
        <v/>
      </c>
      <c r="M1151" s="289" t="str">
        <f t="shared" si="93"/>
        <v/>
      </c>
      <c r="N1151" s="259"/>
      <c r="O1151" s="259"/>
      <c r="P1151" s="259"/>
      <c r="Q1151" s="213"/>
      <c r="R1151" s="58"/>
      <c r="S1151" s="683" t="str">
        <f t="shared" si="89"/>
        <v/>
      </c>
      <c r="T1151" s="683"/>
      <c r="U1151" s="683"/>
      <c r="V1151" s="683"/>
      <c r="W1151" s="683"/>
      <c r="X1151" s="683"/>
      <c r="Y1151" s="683"/>
      <c r="Z1151" s="683"/>
      <c r="AA1151" s="683"/>
      <c r="AB1151" s="683"/>
      <c r="AC1151" s="683"/>
      <c r="AE1151" s="294" t="str">
        <f t="shared" si="90"/>
        <v/>
      </c>
      <c r="AF1151" s="294" t="str">
        <f t="shared" si="91"/>
        <v>×</v>
      </c>
      <c r="AG1151" s="284" t="e">
        <f>D1151&amp;I1151&amp;#REF!</f>
        <v>#REF!</v>
      </c>
      <c r="AH1151" s="285" t="e">
        <f>IF(#REF!="○", F1151, "")</f>
        <v>#REF!</v>
      </c>
    </row>
    <row r="1152" spans="1:34" ht="36.75" customHeight="1">
      <c r="A1152" s="286">
        <f t="shared" si="92"/>
        <v>1142</v>
      </c>
      <c r="B1152" s="287" t="str">
        <f>IF(基本情報入力シート!B1180="","",基本情報入力シート!B1180)</f>
        <v/>
      </c>
      <c r="C1152" s="288" t="str">
        <f>IF(基本情報入力シート!L1180="","",基本情報入力シート!L1180)</f>
        <v/>
      </c>
      <c r="D1152" s="288" t="str">
        <f>IF(基本情報入力シート!Q1180="","",基本情報入力シート!Q1180)</f>
        <v/>
      </c>
      <c r="E1152" s="288" t="str">
        <f>IF(基本情報入力シート!V1180="","",基本情報入力シート!V1180)</f>
        <v/>
      </c>
      <c r="F1152" s="288" t="str">
        <f>IF(基本情報入力シート!W1180="","",基本情報入力シート!W1180)</f>
        <v/>
      </c>
      <c r="G1152" s="288" t="str">
        <f>IF(基本情報入力シート!X1180="","",基本情報入力シート!X1180)</f>
        <v/>
      </c>
      <c r="H1152" s="427" t="str">
        <f>IF(基本情報入力シート!Z1180="","",基本情報入力シート!Z1180)</f>
        <v/>
      </c>
      <c r="I1152" s="428" t="str">
        <f>IF(基本情報入力シート!AC1180&lt;&gt;"", 基本情報入力シート!AC1180, "")</f>
        <v/>
      </c>
      <c r="J1152" s="429" t="str">
        <f>IF(基本情報入力シート!AA1180="","",基本情報入力シート!AA1180)</f>
        <v/>
      </c>
      <c r="K1152" s="56" t="str">
        <f>IF(基本情報入力シート!AB1180="","",基本情報入力シート!AB1180)</f>
        <v/>
      </c>
      <c r="L1152" s="430" t="str">
        <f>IF(G1152="","",VLOOKUP(G1152,【参考】数式用!$A$3:$C$46,3,FALSE))</f>
        <v/>
      </c>
      <c r="M1152" s="289" t="str">
        <f t="shared" si="93"/>
        <v/>
      </c>
      <c r="N1152" s="259"/>
      <c r="O1152" s="259"/>
      <c r="P1152" s="259"/>
      <c r="Q1152" s="213"/>
      <c r="R1152" s="58"/>
      <c r="S1152" s="683" t="str">
        <f t="shared" si="89"/>
        <v/>
      </c>
      <c r="T1152" s="683"/>
      <c r="U1152" s="683"/>
      <c r="V1152" s="683"/>
      <c r="W1152" s="683"/>
      <c r="X1152" s="683"/>
      <c r="Y1152" s="683"/>
      <c r="Z1152" s="683"/>
      <c r="AA1152" s="683"/>
      <c r="AB1152" s="683"/>
      <c r="AC1152" s="683"/>
      <c r="AE1152" s="294" t="str">
        <f t="shared" si="90"/>
        <v/>
      </c>
      <c r="AF1152" s="294" t="str">
        <f t="shared" si="91"/>
        <v>×</v>
      </c>
      <c r="AG1152" s="284" t="e">
        <f>D1152&amp;I1152&amp;#REF!</f>
        <v>#REF!</v>
      </c>
      <c r="AH1152" s="285" t="e">
        <f>IF(#REF!="○", F1152, "")</f>
        <v>#REF!</v>
      </c>
    </row>
    <row r="1153" spans="1:34" ht="36.75" customHeight="1">
      <c r="A1153" s="286">
        <f t="shared" si="92"/>
        <v>1143</v>
      </c>
      <c r="B1153" s="287" t="str">
        <f>IF(基本情報入力シート!B1181="","",基本情報入力シート!B1181)</f>
        <v/>
      </c>
      <c r="C1153" s="288" t="str">
        <f>IF(基本情報入力シート!L1181="","",基本情報入力シート!L1181)</f>
        <v/>
      </c>
      <c r="D1153" s="288" t="str">
        <f>IF(基本情報入力シート!Q1181="","",基本情報入力シート!Q1181)</f>
        <v/>
      </c>
      <c r="E1153" s="288" t="str">
        <f>IF(基本情報入力シート!V1181="","",基本情報入力シート!V1181)</f>
        <v/>
      </c>
      <c r="F1153" s="288" t="str">
        <f>IF(基本情報入力シート!W1181="","",基本情報入力シート!W1181)</f>
        <v/>
      </c>
      <c r="G1153" s="288" t="str">
        <f>IF(基本情報入力シート!X1181="","",基本情報入力シート!X1181)</f>
        <v/>
      </c>
      <c r="H1153" s="427" t="str">
        <f>IF(基本情報入力シート!Z1181="","",基本情報入力シート!Z1181)</f>
        <v/>
      </c>
      <c r="I1153" s="428" t="str">
        <f>IF(基本情報入力シート!AC1181&lt;&gt;"", 基本情報入力シート!AC1181, "")</f>
        <v/>
      </c>
      <c r="J1153" s="429" t="str">
        <f>IF(基本情報入力シート!AA1181="","",基本情報入力シート!AA1181)</f>
        <v/>
      </c>
      <c r="K1153" s="56" t="str">
        <f>IF(基本情報入力シート!AB1181="","",基本情報入力シート!AB1181)</f>
        <v/>
      </c>
      <c r="L1153" s="430" t="str">
        <f>IF(G1153="","",VLOOKUP(G1153,【参考】数式用!$A$3:$C$46,3,FALSE))</f>
        <v/>
      </c>
      <c r="M1153" s="289" t="str">
        <f t="shared" si="93"/>
        <v/>
      </c>
      <c r="N1153" s="259"/>
      <c r="O1153" s="259"/>
      <c r="P1153" s="259"/>
      <c r="Q1153" s="213"/>
      <c r="R1153" s="58"/>
      <c r="S1153" s="683" t="str">
        <f t="shared" si="89"/>
        <v/>
      </c>
      <c r="T1153" s="683"/>
      <c r="U1153" s="683"/>
      <c r="V1153" s="683"/>
      <c r="W1153" s="683"/>
      <c r="X1153" s="683"/>
      <c r="Y1153" s="683"/>
      <c r="Z1153" s="683"/>
      <c r="AA1153" s="683"/>
      <c r="AB1153" s="683"/>
      <c r="AC1153" s="683"/>
      <c r="AE1153" s="294" t="str">
        <f t="shared" si="90"/>
        <v/>
      </c>
      <c r="AF1153" s="294" t="str">
        <f t="shared" si="91"/>
        <v>×</v>
      </c>
      <c r="AG1153" s="284" t="e">
        <f>D1153&amp;I1153&amp;#REF!</f>
        <v>#REF!</v>
      </c>
      <c r="AH1153" s="285" t="e">
        <f>IF(#REF!="○", F1153, "")</f>
        <v>#REF!</v>
      </c>
    </row>
    <row r="1154" spans="1:34" ht="36.75" customHeight="1">
      <c r="A1154" s="286">
        <f t="shared" si="92"/>
        <v>1144</v>
      </c>
      <c r="B1154" s="287" t="str">
        <f>IF(基本情報入力シート!B1182="","",基本情報入力シート!B1182)</f>
        <v/>
      </c>
      <c r="C1154" s="288" t="str">
        <f>IF(基本情報入力シート!L1182="","",基本情報入力シート!L1182)</f>
        <v/>
      </c>
      <c r="D1154" s="288" t="str">
        <f>IF(基本情報入力シート!Q1182="","",基本情報入力シート!Q1182)</f>
        <v/>
      </c>
      <c r="E1154" s="288" t="str">
        <f>IF(基本情報入力シート!V1182="","",基本情報入力シート!V1182)</f>
        <v/>
      </c>
      <c r="F1154" s="288" t="str">
        <f>IF(基本情報入力シート!W1182="","",基本情報入力シート!W1182)</f>
        <v/>
      </c>
      <c r="G1154" s="288" t="str">
        <f>IF(基本情報入力シート!X1182="","",基本情報入力シート!X1182)</f>
        <v/>
      </c>
      <c r="H1154" s="427" t="str">
        <f>IF(基本情報入力シート!Z1182="","",基本情報入力シート!Z1182)</f>
        <v/>
      </c>
      <c r="I1154" s="428" t="str">
        <f>IF(基本情報入力シート!AC1182&lt;&gt;"", 基本情報入力シート!AC1182, "")</f>
        <v/>
      </c>
      <c r="J1154" s="429" t="str">
        <f>IF(基本情報入力シート!AA1182="","",基本情報入力シート!AA1182)</f>
        <v/>
      </c>
      <c r="K1154" s="56" t="str">
        <f>IF(基本情報入力シート!AB1182="","",基本情報入力シート!AB1182)</f>
        <v/>
      </c>
      <c r="L1154" s="430" t="str">
        <f>IF(G1154="","",VLOOKUP(G1154,【参考】数式用!$A$3:$C$46,3,FALSE))</f>
        <v/>
      </c>
      <c r="M1154" s="289" t="str">
        <f t="shared" si="93"/>
        <v/>
      </c>
      <c r="N1154" s="259"/>
      <c r="O1154" s="259"/>
      <c r="P1154" s="259"/>
      <c r="Q1154" s="213"/>
      <c r="R1154" s="58"/>
      <c r="S1154" s="683" t="str">
        <f t="shared" si="89"/>
        <v/>
      </c>
      <c r="T1154" s="683"/>
      <c r="U1154" s="683"/>
      <c r="V1154" s="683"/>
      <c r="W1154" s="683"/>
      <c r="X1154" s="683"/>
      <c r="Y1154" s="683"/>
      <c r="Z1154" s="683"/>
      <c r="AA1154" s="683"/>
      <c r="AB1154" s="683"/>
      <c r="AC1154" s="683"/>
      <c r="AE1154" s="294" t="str">
        <f t="shared" si="90"/>
        <v/>
      </c>
      <c r="AF1154" s="294" t="str">
        <f t="shared" si="91"/>
        <v>×</v>
      </c>
      <c r="AG1154" s="284" t="e">
        <f>D1154&amp;I1154&amp;#REF!</f>
        <v>#REF!</v>
      </c>
      <c r="AH1154" s="285" t="e">
        <f>IF(#REF!="○", F1154, "")</f>
        <v>#REF!</v>
      </c>
    </row>
    <row r="1155" spans="1:34" ht="36.75" customHeight="1">
      <c r="A1155" s="286">
        <f t="shared" si="92"/>
        <v>1145</v>
      </c>
      <c r="B1155" s="287" t="str">
        <f>IF(基本情報入力シート!B1183="","",基本情報入力シート!B1183)</f>
        <v/>
      </c>
      <c r="C1155" s="288" t="str">
        <f>IF(基本情報入力シート!L1183="","",基本情報入力シート!L1183)</f>
        <v/>
      </c>
      <c r="D1155" s="288" t="str">
        <f>IF(基本情報入力シート!Q1183="","",基本情報入力シート!Q1183)</f>
        <v/>
      </c>
      <c r="E1155" s="288" t="str">
        <f>IF(基本情報入力シート!V1183="","",基本情報入力シート!V1183)</f>
        <v/>
      </c>
      <c r="F1155" s="288" t="str">
        <f>IF(基本情報入力シート!W1183="","",基本情報入力シート!W1183)</f>
        <v/>
      </c>
      <c r="G1155" s="288" t="str">
        <f>IF(基本情報入力シート!X1183="","",基本情報入力シート!X1183)</f>
        <v/>
      </c>
      <c r="H1155" s="427" t="str">
        <f>IF(基本情報入力シート!Z1183="","",基本情報入力シート!Z1183)</f>
        <v/>
      </c>
      <c r="I1155" s="428" t="str">
        <f>IF(基本情報入力シート!AC1183&lt;&gt;"", 基本情報入力シート!AC1183, "")</f>
        <v/>
      </c>
      <c r="J1155" s="429" t="str">
        <f>IF(基本情報入力シート!AA1183="","",基本情報入力シート!AA1183)</f>
        <v/>
      </c>
      <c r="K1155" s="56" t="str">
        <f>IF(基本情報入力シート!AB1183="","",基本情報入力シート!AB1183)</f>
        <v/>
      </c>
      <c r="L1155" s="430" t="str">
        <f>IF(G1155="","",VLOOKUP(G1155,【参考】数式用!$A$3:$C$46,3,FALSE))</f>
        <v/>
      </c>
      <c r="M1155" s="289" t="str">
        <f t="shared" si="93"/>
        <v/>
      </c>
      <c r="N1155" s="259"/>
      <c r="O1155" s="259"/>
      <c r="P1155" s="259"/>
      <c r="Q1155" s="213"/>
      <c r="R1155" s="58"/>
      <c r="S1155" s="683" t="str">
        <f t="shared" si="89"/>
        <v/>
      </c>
      <c r="T1155" s="683"/>
      <c r="U1155" s="683"/>
      <c r="V1155" s="683"/>
      <c r="W1155" s="683"/>
      <c r="X1155" s="683"/>
      <c r="Y1155" s="683"/>
      <c r="Z1155" s="683"/>
      <c r="AA1155" s="683"/>
      <c r="AB1155" s="683"/>
      <c r="AC1155" s="683"/>
      <c r="AE1155" s="294" t="str">
        <f t="shared" si="90"/>
        <v/>
      </c>
      <c r="AF1155" s="294" t="str">
        <f t="shared" si="91"/>
        <v>×</v>
      </c>
      <c r="AG1155" s="284" t="e">
        <f>D1155&amp;I1155&amp;#REF!</f>
        <v>#REF!</v>
      </c>
      <c r="AH1155" s="285" t="e">
        <f>IF(#REF!="○", F1155, "")</f>
        <v>#REF!</v>
      </c>
    </row>
    <row r="1156" spans="1:34" ht="36.75" customHeight="1">
      <c r="A1156" s="286">
        <f t="shared" si="92"/>
        <v>1146</v>
      </c>
      <c r="B1156" s="287" t="str">
        <f>IF(基本情報入力シート!B1184="","",基本情報入力シート!B1184)</f>
        <v/>
      </c>
      <c r="C1156" s="288" t="str">
        <f>IF(基本情報入力シート!L1184="","",基本情報入力シート!L1184)</f>
        <v/>
      </c>
      <c r="D1156" s="288" t="str">
        <f>IF(基本情報入力シート!Q1184="","",基本情報入力シート!Q1184)</f>
        <v/>
      </c>
      <c r="E1156" s="288" t="str">
        <f>IF(基本情報入力シート!V1184="","",基本情報入力シート!V1184)</f>
        <v/>
      </c>
      <c r="F1156" s="288" t="str">
        <f>IF(基本情報入力シート!W1184="","",基本情報入力シート!W1184)</f>
        <v/>
      </c>
      <c r="G1156" s="288" t="str">
        <f>IF(基本情報入力シート!X1184="","",基本情報入力シート!X1184)</f>
        <v/>
      </c>
      <c r="H1156" s="427" t="str">
        <f>IF(基本情報入力シート!Z1184="","",基本情報入力シート!Z1184)</f>
        <v/>
      </c>
      <c r="I1156" s="428" t="str">
        <f>IF(基本情報入力シート!AC1184&lt;&gt;"", 基本情報入力シート!AC1184, "")</f>
        <v/>
      </c>
      <c r="J1156" s="429" t="str">
        <f>IF(基本情報入力シート!AA1184="","",基本情報入力シート!AA1184)</f>
        <v/>
      </c>
      <c r="K1156" s="56" t="str">
        <f>IF(基本情報入力シート!AB1184="","",基本情報入力シート!AB1184)</f>
        <v/>
      </c>
      <c r="L1156" s="430" t="str">
        <f>IF(G1156="","",VLOOKUP(G1156,【参考】数式用!$A$3:$C$46,3,FALSE))</f>
        <v/>
      </c>
      <c r="M1156" s="289" t="str">
        <f t="shared" si="93"/>
        <v/>
      </c>
      <c r="N1156" s="259"/>
      <c r="O1156" s="259"/>
      <c r="P1156" s="259"/>
      <c r="Q1156" s="213"/>
      <c r="R1156" s="58"/>
      <c r="S1156" s="683" t="str">
        <f t="shared" si="89"/>
        <v/>
      </c>
      <c r="T1156" s="683"/>
      <c r="U1156" s="683"/>
      <c r="V1156" s="683"/>
      <c r="W1156" s="683"/>
      <c r="X1156" s="683"/>
      <c r="Y1156" s="683"/>
      <c r="Z1156" s="683"/>
      <c r="AA1156" s="683"/>
      <c r="AB1156" s="683"/>
      <c r="AC1156" s="683"/>
      <c r="AE1156" s="294" t="str">
        <f t="shared" si="90"/>
        <v/>
      </c>
      <c r="AF1156" s="294" t="str">
        <f t="shared" si="91"/>
        <v>×</v>
      </c>
      <c r="AG1156" s="284" t="e">
        <f>D1156&amp;I1156&amp;#REF!</f>
        <v>#REF!</v>
      </c>
      <c r="AH1156" s="285" t="e">
        <f>IF(#REF!="○", F1156, "")</f>
        <v>#REF!</v>
      </c>
    </row>
    <row r="1157" spans="1:34" ht="36.75" customHeight="1">
      <c r="A1157" s="286">
        <f t="shared" si="92"/>
        <v>1147</v>
      </c>
      <c r="B1157" s="287" t="str">
        <f>IF(基本情報入力シート!B1185="","",基本情報入力シート!B1185)</f>
        <v/>
      </c>
      <c r="C1157" s="288" t="str">
        <f>IF(基本情報入力シート!L1185="","",基本情報入力シート!L1185)</f>
        <v/>
      </c>
      <c r="D1157" s="288" t="str">
        <f>IF(基本情報入力シート!Q1185="","",基本情報入力シート!Q1185)</f>
        <v/>
      </c>
      <c r="E1157" s="288" t="str">
        <f>IF(基本情報入力シート!V1185="","",基本情報入力シート!V1185)</f>
        <v/>
      </c>
      <c r="F1157" s="288" t="str">
        <f>IF(基本情報入力シート!W1185="","",基本情報入力シート!W1185)</f>
        <v/>
      </c>
      <c r="G1157" s="288" t="str">
        <f>IF(基本情報入力シート!X1185="","",基本情報入力シート!X1185)</f>
        <v/>
      </c>
      <c r="H1157" s="427" t="str">
        <f>IF(基本情報入力シート!Z1185="","",基本情報入力シート!Z1185)</f>
        <v/>
      </c>
      <c r="I1157" s="428" t="str">
        <f>IF(基本情報入力シート!AC1185&lt;&gt;"", 基本情報入力シート!AC1185, "")</f>
        <v/>
      </c>
      <c r="J1157" s="429" t="str">
        <f>IF(基本情報入力シート!AA1185="","",基本情報入力シート!AA1185)</f>
        <v/>
      </c>
      <c r="K1157" s="56" t="str">
        <f>IF(基本情報入力シート!AB1185="","",基本情報入力シート!AB1185)</f>
        <v/>
      </c>
      <c r="L1157" s="430" t="str">
        <f>IF(G1157="","",VLOOKUP(G1157,【参考】数式用!$A$3:$C$46,3,FALSE))</f>
        <v/>
      </c>
      <c r="M1157" s="289" t="str">
        <f t="shared" si="93"/>
        <v/>
      </c>
      <c r="N1157" s="259"/>
      <c r="O1157" s="259"/>
      <c r="P1157" s="259"/>
      <c r="Q1157" s="213"/>
      <c r="R1157" s="58"/>
      <c r="S1157" s="683" t="str">
        <f t="shared" si="89"/>
        <v/>
      </c>
      <c r="T1157" s="683"/>
      <c r="U1157" s="683"/>
      <c r="V1157" s="683"/>
      <c r="W1157" s="683"/>
      <c r="X1157" s="683"/>
      <c r="Y1157" s="683"/>
      <c r="Z1157" s="683"/>
      <c r="AA1157" s="683"/>
      <c r="AB1157" s="683"/>
      <c r="AC1157" s="683"/>
      <c r="AE1157" s="294" t="str">
        <f t="shared" si="90"/>
        <v/>
      </c>
      <c r="AF1157" s="294" t="str">
        <f t="shared" si="91"/>
        <v>×</v>
      </c>
      <c r="AG1157" s="284" t="e">
        <f>D1157&amp;I1157&amp;#REF!</f>
        <v>#REF!</v>
      </c>
      <c r="AH1157" s="285" t="e">
        <f>IF(#REF!="○", F1157, "")</f>
        <v>#REF!</v>
      </c>
    </row>
    <row r="1158" spans="1:34" ht="36.75" customHeight="1">
      <c r="A1158" s="286">
        <f t="shared" si="92"/>
        <v>1148</v>
      </c>
      <c r="B1158" s="287" t="str">
        <f>IF(基本情報入力シート!B1186="","",基本情報入力シート!B1186)</f>
        <v/>
      </c>
      <c r="C1158" s="288" t="str">
        <f>IF(基本情報入力シート!L1186="","",基本情報入力シート!L1186)</f>
        <v/>
      </c>
      <c r="D1158" s="288" t="str">
        <f>IF(基本情報入力シート!Q1186="","",基本情報入力シート!Q1186)</f>
        <v/>
      </c>
      <c r="E1158" s="288" t="str">
        <f>IF(基本情報入力シート!V1186="","",基本情報入力シート!V1186)</f>
        <v/>
      </c>
      <c r="F1158" s="288" t="str">
        <f>IF(基本情報入力シート!W1186="","",基本情報入力シート!W1186)</f>
        <v/>
      </c>
      <c r="G1158" s="288" t="str">
        <f>IF(基本情報入力シート!X1186="","",基本情報入力シート!X1186)</f>
        <v/>
      </c>
      <c r="H1158" s="427" t="str">
        <f>IF(基本情報入力シート!Z1186="","",基本情報入力シート!Z1186)</f>
        <v/>
      </c>
      <c r="I1158" s="428" t="str">
        <f>IF(基本情報入力シート!AC1186&lt;&gt;"", 基本情報入力シート!AC1186, "")</f>
        <v/>
      </c>
      <c r="J1158" s="429" t="str">
        <f>IF(基本情報入力シート!AA1186="","",基本情報入力シート!AA1186)</f>
        <v/>
      </c>
      <c r="K1158" s="56" t="str">
        <f>IF(基本情報入力シート!AB1186="","",基本情報入力シート!AB1186)</f>
        <v/>
      </c>
      <c r="L1158" s="430" t="str">
        <f>IF(G1158="","",VLOOKUP(G1158,【参考】数式用!$A$3:$C$46,3,FALSE))</f>
        <v/>
      </c>
      <c r="M1158" s="289" t="str">
        <f t="shared" si="93"/>
        <v/>
      </c>
      <c r="N1158" s="259"/>
      <c r="O1158" s="259"/>
      <c r="P1158" s="259"/>
      <c r="Q1158" s="213"/>
      <c r="R1158" s="58"/>
      <c r="S1158" s="683" t="str">
        <f t="shared" si="89"/>
        <v/>
      </c>
      <c r="T1158" s="683"/>
      <c r="U1158" s="683"/>
      <c r="V1158" s="683"/>
      <c r="W1158" s="683"/>
      <c r="X1158" s="683"/>
      <c r="Y1158" s="683"/>
      <c r="Z1158" s="683"/>
      <c r="AA1158" s="683"/>
      <c r="AB1158" s="683"/>
      <c r="AC1158" s="683"/>
      <c r="AE1158" s="294" t="str">
        <f t="shared" si="90"/>
        <v/>
      </c>
      <c r="AF1158" s="294" t="str">
        <f t="shared" si="91"/>
        <v>×</v>
      </c>
      <c r="AG1158" s="284" t="e">
        <f>D1158&amp;I1158&amp;#REF!</f>
        <v>#REF!</v>
      </c>
      <c r="AH1158" s="285" t="e">
        <f>IF(#REF!="○", F1158, "")</f>
        <v>#REF!</v>
      </c>
    </row>
    <row r="1159" spans="1:34" ht="36.75" customHeight="1">
      <c r="A1159" s="286">
        <f t="shared" si="92"/>
        <v>1149</v>
      </c>
      <c r="B1159" s="287" t="str">
        <f>IF(基本情報入力シート!B1187="","",基本情報入力シート!B1187)</f>
        <v/>
      </c>
      <c r="C1159" s="288" t="str">
        <f>IF(基本情報入力シート!L1187="","",基本情報入力シート!L1187)</f>
        <v/>
      </c>
      <c r="D1159" s="288" t="str">
        <f>IF(基本情報入力シート!Q1187="","",基本情報入力シート!Q1187)</f>
        <v/>
      </c>
      <c r="E1159" s="288" t="str">
        <f>IF(基本情報入力シート!V1187="","",基本情報入力シート!V1187)</f>
        <v/>
      </c>
      <c r="F1159" s="288" t="str">
        <f>IF(基本情報入力シート!W1187="","",基本情報入力シート!W1187)</f>
        <v/>
      </c>
      <c r="G1159" s="288" t="str">
        <f>IF(基本情報入力シート!X1187="","",基本情報入力シート!X1187)</f>
        <v/>
      </c>
      <c r="H1159" s="427" t="str">
        <f>IF(基本情報入力シート!Z1187="","",基本情報入力シート!Z1187)</f>
        <v/>
      </c>
      <c r="I1159" s="428" t="str">
        <f>IF(基本情報入力シート!AC1187&lt;&gt;"", 基本情報入力シート!AC1187, "")</f>
        <v/>
      </c>
      <c r="J1159" s="429" t="str">
        <f>IF(基本情報入力シート!AA1187="","",基本情報入力シート!AA1187)</f>
        <v/>
      </c>
      <c r="K1159" s="56" t="str">
        <f>IF(基本情報入力シート!AB1187="","",基本情報入力シート!AB1187)</f>
        <v/>
      </c>
      <c r="L1159" s="430" t="str">
        <f>IF(G1159="","",VLOOKUP(G1159,【参考】数式用!$A$3:$C$46,3,FALSE))</f>
        <v/>
      </c>
      <c r="M1159" s="289" t="str">
        <f t="shared" si="93"/>
        <v/>
      </c>
      <c r="N1159" s="259"/>
      <c r="O1159" s="259"/>
      <c r="P1159" s="259"/>
      <c r="Q1159" s="213"/>
      <c r="R1159" s="58"/>
      <c r="S1159" s="683" t="str">
        <f t="shared" si="89"/>
        <v/>
      </c>
      <c r="T1159" s="683"/>
      <c r="U1159" s="683"/>
      <c r="V1159" s="683"/>
      <c r="W1159" s="683"/>
      <c r="X1159" s="683"/>
      <c r="Y1159" s="683"/>
      <c r="Z1159" s="683"/>
      <c r="AA1159" s="683"/>
      <c r="AB1159" s="683"/>
      <c r="AC1159" s="683"/>
      <c r="AE1159" s="294" t="str">
        <f t="shared" si="90"/>
        <v/>
      </c>
      <c r="AF1159" s="294" t="str">
        <f t="shared" si="91"/>
        <v>×</v>
      </c>
      <c r="AG1159" s="284" t="e">
        <f>D1159&amp;I1159&amp;#REF!</f>
        <v>#REF!</v>
      </c>
      <c r="AH1159" s="285" t="e">
        <f>IF(#REF!="○", F1159, "")</f>
        <v>#REF!</v>
      </c>
    </row>
    <row r="1160" spans="1:34" ht="36.75" customHeight="1">
      <c r="A1160" s="286">
        <f t="shared" si="92"/>
        <v>1150</v>
      </c>
      <c r="B1160" s="287" t="str">
        <f>IF(基本情報入力シート!B1188="","",基本情報入力シート!B1188)</f>
        <v/>
      </c>
      <c r="C1160" s="288" t="str">
        <f>IF(基本情報入力シート!L1188="","",基本情報入力シート!L1188)</f>
        <v/>
      </c>
      <c r="D1160" s="288" t="str">
        <f>IF(基本情報入力シート!Q1188="","",基本情報入力シート!Q1188)</f>
        <v/>
      </c>
      <c r="E1160" s="288" t="str">
        <f>IF(基本情報入力シート!V1188="","",基本情報入力シート!V1188)</f>
        <v/>
      </c>
      <c r="F1160" s="288" t="str">
        <f>IF(基本情報入力シート!W1188="","",基本情報入力シート!W1188)</f>
        <v/>
      </c>
      <c r="G1160" s="288" t="str">
        <f>IF(基本情報入力シート!X1188="","",基本情報入力シート!X1188)</f>
        <v/>
      </c>
      <c r="H1160" s="427" t="str">
        <f>IF(基本情報入力シート!Z1188="","",基本情報入力シート!Z1188)</f>
        <v/>
      </c>
      <c r="I1160" s="428" t="str">
        <f>IF(基本情報入力シート!AC1188&lt;&gt;"", 基本情報入力シート!AC1188, "")</f>
        <v/>
      </c>
      <c r="J1160" s="429" t="str">
        <f>IF(基本情報入力シート!AA1188="","",基本情報入力シート!AA1188)</f>
        <v/>
      </c>
      <c r="K1160" s="56" t="str">
        <f>IF(基本情報入力シート!AB1188="","",基本情報入力シート!AB1188)</f>
        <v/>
      </c>
      <c r="L1160" s="430" t="str">
        <f>IF(G1160="","",VLOOKUP(G1160,【参考】数式用!$A$3:$C$46,3,FALSE))</f>
        <v/>
      </c>
      <c r="M1160" s="289" t="str">
        <f t="shared" si="93"/>
        <v/>
      </c>
      <c r="N1160" s="259"/>
      <c r="O1160" s="259"/>
      <c r="P1160" s="259"/>
      <c r="Q1160" s="213"/>
      <c r="R1160" s="58"/>
      <c r="S1160" s="683" t="str">
        <f t="shared" si="89"/>
        <v/>
      </c>
      <c r="T1160" s="683"/>
      <c r="U1160" s="683"/>
      <c r="V1160" s="683"/>
      <c r="W1160" s="683"/>
      <c r="X1160" s="683"/>
      <c r="Y1160" s="683"/>
      <c r="Z1160" s="683"/>
      <c r="AA1160" s="683"/>
      <c r="AB1160" s="683"/>
      <c r="AC1160" s="683"/>
      <c r="AE1160" s="294" t="str">
        <f t="shared" si="90"/>
        <v/>
      </c>
      <c r="AF1160" s="294" t="str">
        <f t="shared" si="91"/>
        <v>×</v>
      </c>
      <c r="AG1160" s="284" t="e">
        <f>D1160&amp;I1160&amp;#REF!</f>
        <v>#REF!</v>
      </c>
      <c r="AH1160" s="285" t="e">
        <f>IF(#REF!="○", F1160, "")</f>
        <v>#REF!</v>
      </c>
    </row>
    <row r="1161" spans="1:34" ht="36.75" customHeight="1">
      <c r="A1161" s="286">
        <f t="shared" si="92"/>
        <v>1151</v>
      </c>
      <c r="B1161" s="287" t="str">
        <f>IF(基本情報入力シート!B1189="","",基本情報入力シート!B1189)</f>
        <v/>
      </c>
      <c r="C1161" s="288" t="str">
        <f>IF(基本情報入力シート!L1189="","",基本情報入力シート!L1189)</f>
        <v/>
      </c>
      <c r="D1161" s="288" t="str">
        <f>IF(基本情報入力シート!Q1189="","",基本情報入力シート!Q1189)</f>
        <v/>
      </c>
      <c r="E1161" s="288" t="str">
        <f>IF(基本情報入力シート!V1189="","",基本情報入力シート!V1189)</f>
        <v/>
      </c>
      <c r="F1161" s="288" t="str">
        <f>IF(基本情報入力シート!W1189="","",基本情報入力シート!W1189)</f>
        <v/>
      </c>
      <c r="G1161" s="288" t="str">
        <f>IF(基本情報入力シート!X1189="","",基本情報入力シート!X1189)</f>
        <v/>
      </c>
      <c r="H1161" s="427" t="str">
        <f>IF(基本情報入力シート!Z1189="","",基本情報入力シート!Z1189)</f>
        <v/>
      </c>
      <c r="I1161" s="428" t="str">
        <f>IF(基本情報入力シート!AC1189&lt;&gt;"", 基本情報入力シート!AC1189, "")</f>
        <v/>
      </c>
      <c r="J1161" s="429" t="str">
        <f>IF(基本情報入力シート!AA1189="","",基本情報入力シート!AA1189)</f>
        <v/>
      </c>
      <c r="K1161" s="56" t="str">
        <f>IF(基本情報入力シート!AB1189="","",基本情報入力シート!AB1189)</f>
        <v/>
      </c>
      <c r="L1161" s="430" t="str">
        <f>IF(G1161="","",VLOOKUP(G1161,【参考】数式用!$A$3:$C$46,3,FALSE))</f>
        <v/>
      </c>
      <c r="M1161" s="289" t="str">
        <f t="shared" si="93"/>
        <v/>
      </c>
      <c r="N1161" s="259"/>
      <c r="O1161" s="259"/>
      <c r="P1161" s="259"/>
      <c r="Q1161" s="213"/>
      <c r="R1161" s="58"/>
      <c r="S1161" s="683" t="str">
        <f t="shared" si="89"/>
        <v/>
      </c>
      <c r="T1161" s="683"/>
      <c r="U1161" s="683"/>
      <c r="V1161" s="683"/>
      <c r="W1161" s="683"/>
      <c r="X1161" s="683"/>
      <c r="Y1161" s="683"/>
      <c r="Z1161" s="683"/>
      <c r="AA1161" s="683"/>
      <c r="AB1161" s="683"/>
      <c r="AC1161" s="683"/>
      <c r="AE1161" s="294" t="str">
        <f t="shared" si="90"/>
        <v/>
      </c>
      <c r="AF1161" s="294" t="str">
        <f t="shared" si="91"/>
        <v>×</v>
      </c>
      <c r="AG1161" s="284" t="e">
        <f>D1161&amp;I1161&amp;#REF!</f>
        <v>#REF!</v>
      </c>
      <c r="AH1161" s="285" t="e">
        <f>IF(#REF!="○", F1161, "")</f>
        <v>#REF!</v>
      </c>
    </row>
    <row r="1162" spans="1:34" ht="36.75" customHeight="1">
      <c r="A1162" s="286">
        <f t="shared" si="92"/>
        <v>1152</v>
      </c>
      <c r="B1162" s="287" t="str">
        <f>IF(基本情報入力シート!B1190="","",基本情報入力シート!B1190)</f>
        <v/>
      </c>
      <c r="C1162" s="288" t="str">
        <f>IF(基本情報入力シート!L1190="","",基本情報入力シート!L1190)</f>
        <v/>
      </c>
      <c r="D1162" s="288" t="str">
        <f>IF(基本情報入力シート!Q1190="","",基本情報入力シート!Q1190)</f>
        <v/>
      </c>
      <c r="E1162" s="288" t="str">
        <f>IF(基本情報入力シート!V1190="","",基本情報入力シート!V1190)</f>
        <v/>
      </c>
      <c r="F1162" s="288" t="str">
        <f>IF(基本情報入力シート!W1190="","",基本情報入力シート!W1190)</f>
        <v/>
      </c>
      <c r="G1162" s="288" t="str">
        <f>IF(基本情報入力シート!X1190="","",基本情報入力シート!X1190)</f>
        <v/>
      </c>
      <c r="H1162" s="427" t="str">
        <f>IF(基本情報入力シート!Z1190="","",基本情報入力シート!Z1190)</f>
        <v/>
      </c>
      <c r="I1162" s="428" t="str">
        <f>IF(基本情報入力シート!AC1190&lt;&gt;"", 基本情報入力シート!AC1190, "")</f>
        <v/>
      </c>
      <c r="J1162" s="429" t="str">
        <f>IF(基本情報入力シート!AA1190="","",基本情報入力シート!AA1190)</f>
        <v/>
      </c>
      <c r="K1162" s="56" t="str">
        <f>IF(基本情報入力シート!AB1190="","",基本情報入力シート!AB1190)</f>
        <v/>
      </c>
      <c r="L1162" s="430" t="str">
        <f>IF(G1162="","",VLOOKUP(G1162,【参考】数式用!$A$3:$C$46,3,FALSE))</f>
        <v/>
      </c>
      <c r="M1162" s="289" t="str">
        <f t="shared" si="93"/>
        <v/>
      </c>
      <c r="N1162" s="259"/>
      <c r="O1162" s="259"/>
      <c r="P1162" s="259"/>
      <c r="Q1162" s="213"/>
      <c r="R1162" s="58"/>
      <c r="S1162" s="683" t="str">
        <f t="shared" si="89"/>
        <v/>
      </c>
      <c r="T1162" s="683"/>
      <c r="U1162" s="683"/>
      <c r="V1162" s="683"/>
      <c r="W1162" s="683"/>
      <c r="X1162" s="683"/>
      <c r="Y1162" s="683"/>
      <c r="Z1162" s="683"/>
      <c r="AA1162" s="683"/>
      <c r="AB1162" s="683"/>
      <c r="AC1162" s="683"/>
      <c r="AE1162" s="294" t="str">
        <f t="shared" si="90"/>
        <v/>
      </c>
      <c r="AF1162" s="294" t="str">
        <f t="shared" si="91"/>
        <v>×</v>
      </c>
      <c r="AG1162" s="284" t="e">
        <f>D1162&amp;I1162&amp;#REF!</f>
        <v>#REF!</v>
      </c>
      <c r="AH1162" s="285" t="e">
        <f>IF(#REF!="○", F1162, "")</f>
        <v>#REF!</v>
      </c>
    </row>
    <row r="1163" spans="1:34" ht="36.75" customHeight="1">
      <c r="A1163" s="286">
        <f t="shared" si="92"/>
        <v>1153</v>
      </c>
      <c r="B1163" s="287" t="str">
        <f>IF(基本情報入力シート!B1191="","",基本情報入力シート!B1191)</f>
        <v/>
      </c>
      <c r="C1163" s="288" t="str">
        <f>IF(基本情報入力シート!L1191="","",基本情報入力シート!L1191)</f>
        <v/>
      </c>
      <c r="D1163" s="288" t="str">
        <f>IF(基本情報入力シート!Q1191="","",基本情報入力シート!Q1191)</f>
        <v/>
      </c>
      <c r="E1163" s="288" t="str">
        <f>IF(基本情報入力シート!V1191="","",基本情報入力シート!V1191)</f>
        <v/>
      </c>
      <c r="F1163" s="288" t="str">
        <f>IF(基本情報入力シート!W1191="","",基本情報入力シート!W1191)</f>
        <v/>
      </c>
      <c r="G1163" s="288" t="str">
        <f>IF(基本情報入力シート!X1191="","",基本情報入力シート!X1191)</f>
        <v/>
      </c>
      <c r="H1163" s="427" t="str">
        <f>IF(基本情報入力シート!Z1191="","",基本情報入力シート!Z1191)</f>
        <v/>
      </c>
      <c r="I1163" s="428" t="str">
        <f>IF(基本情報入力シート!AC1191&lt;&gt;"", 基本情報入力シート!AC1191, "")</f>
        <v/>
      </c>
      <c r="J1163" s="429" t="str">
        <f>IF(基本情報入力シート!AA1191="","",基本情報入力シート!AA1191)</f>
        <v/>
      </c>
      <c r="K1163" s="56" t="str">
        <f>IF(基本情報入力シート!AB1191="","",基本情報入力シート!AB1191)</f>
        <v/>
      </c>
      <c r="L1163" s="430" t="str">
        <f>IF(G1163="","",VLOOKUP(G1163,【参考】数式用!$A$3:$C$46,3,FALSE))</f>
        <v/>
      </c>
      <c r="M1163" s="289" t="str">
        <f t="shared" si="93"/>
        <v/>
      </c>
      <c r="N1163" s="259"/>
      <c r="O1163" s="259"/>
      <c r="P1163" s="259"/>
      <c r="Q1163" s="213"/>
      <c r="R1163" s="58"/>
      <c r="S1163" s="683" t="str">
        <f t="shared" ref="S1163:S1226" si="94">IF(AND(M1163&lt;&gt;"",AF1163="×"),"！複数の交付対象月を選んでいる、交付対象月が選ばれていない又は補助金を申請予定でないのに交付対象月が選ばれています。", "")</f>
        <v/>
      </c>
      <c r="T1163" s="683"/>
      <c r="U1163" s="683"/>
      <c r="V1163" s="683"/>
      <c r="W1163" s="683"/>
      <c r="X1163" s="683"/>
      <c r="Y1163" s="683"/>
      <c r="Z1163" s="683"/>
      <c r="AA1163" s="683"/>
      <c r="AB1163" s="683"/>
      <c r="AC1163" s="683"/>
      <c r="AE1163" s="294" t="str">
        <f t="shared" ref="AE1163:AE1226" si="95">IF(AND(G1163&lt;&gt;"",I1163="○"), "色付け", "")</f>
        <v/>
      </c>
      <c r="AF1163" s="294" t="str">
        <f t="shared" ref="AF1163:AF1226" si="96">IF(COUNTIF(N1163:Q1163, "○")=1, "○", "×")</f>
        <v>×</v>
      </c>
      <c r="AG1163" s="284" t="e">
        <f>D1163&amp;I1163&amp;#REF!</f>
        <v>#REF!</v>
      </c>
      <c r="AH1163" s="285" t="e">
        <f>IF(#REF!="○", F1163, "")</f>
        <v>#REF!</v>
      </c>
    </row>
    <row r="1164" spans="1:34" ht="36.75" customHeight="1">
      <c r="A1164" s="286">
        <f t="shared" si="92"/>
        <v>1154</v>
      </c>
      <c r="B1164" s="287" t="str">
        <f>IF(基本情報入力シート!B1192="","",基本情報入力シート!B1192)</f>
        <v/>
      </c>
      <c r="C1164" s="288" t="str">
        <f>IF(基本情報入力シート!L1192="","",基本情報入力シート!L1192)</f>
        <v/>
      </c>
      <c r="D1164" s="288" t="str">
        <f>IF(基本情報入力シート!Q1192="","",基本情報入力シート!Q1192)</f>
        <v/>
      </c>
      <c r="E1164" s="288" t="str">
        <f>IF(基本情報入力シート!V1192="","",基本情報入力シート!V1192)</f>
        <v/>
      </c>
      <c r="F1164" s="288" t="str">
        <f>IF(基本情報入力シート!W1192="","",基本情報入力シート!W1192)</f>
        <v/>
      </c>
      <c r="G1164" s="288" t="str">
        <f>IF(基本情報入力シート!X1192="","",基本情報入力シート!X1192)</f>
        <v/>
      </c>
      <c r="H1164" s="427" t="str">
        <f>IF(基本情報入力シート!Z1192="","",基本情報入力シート!Z1192)</f>
        <v/>
      </c>
      <c r="I1164" s="428" t="str">
        <f>IF(基本情報入力シート!AC1192&lt;&gt;"", 基本情報入力シート!AC1192, "")</f>
        <v/>
      </c>
      <c r="J1164" s="429" t="str">
        <f>IF(基本情報入力シート!AA1192="","",基本情報入力シート!AA1192)</f>
        <v/>
      </c>
      <c r="K1164" s="56" t="str">
        <f>IF(基本情報入力シート!AB1192="","",基本情報入力シート!AB1192)</f>
        <v/>
      </c>
      <c r="L1164" s="430" t="str">
        <f>IF(G1164="","",VLOOKUP(G1164,【参考】数式用!$A$3:$C$46,3,FALSE))</f>
        <v/>
      </c>
      <c r="M1164" s="289" t="str">
        <f t="shared" si="93"/>
        <v/>
      </c>
      <c r="N1164" s="259"/>
      <c r="O1164" s="259"/>
      <c r="P1164" s="259"/>
      <c r="Q1164" s="213"/>
      <c r="R1164" s="58"/>
      <c r="S1164" s="683" t="str">
        <f t="shared" si="94"/>
        <v/>
      </c>
      <c r="T1164" s="683"/>
      <c r="U1164" s="683"/>
      <c r="V1164" s="683"/>
      <c r="W1164" s="683"/>
      <c r="X1164" s="683"/>
      <c r="Y1164" s="683"/>
      <c r="Z1164" s="683"/>
      <c r="AA1164" s="683"/>
      <c r="AB1164" s="683"/>
      <c r="AC1164" s="683"/>
      <c r="AE1164" s="294" t="str">
        <f t="shared" si="95"/>
        <v/>
      </c>
      <c r="AF1164" s="294" t="str">
        <f t="shared" si="96"/>
        <v>×</v>
      </c>
      <c r="AG1164" s="284" t="e">
        <f>D1164&amp;I1164&amp;#REF!</f>
        <v>#REF!</v>
      </c>
      <c r="AH1164" s="285" t="e">
        <f>IF(#REF!="○", F1164, "")</f>
        <v>#REF!</v>
      </c>
    </row>
    <row r="1165" spans="1:34" ht="36.75" customHeight="1">
      <c r="A1165" s="286">
        <f t="shared" ref="A1165:A1228" si="97">A1164+1</f>
        <v>1155</v>
      </c>
      <c r="B1165" s="287" t="str">
        <f>IF(基本情報入力シート!B1193="","",基本情報入力シート!B1193)</f>
        <v/>
      </c>
      <c r="C1165" s="288" t="str">
        <f>IF(基本情報入力シート!L1193="","",基本情報入力シート!L1193)</f>
        <v/>
      </c>
      <c r="D1165" s="288" t="str">
        <f>IF(基本情報入力シート!Q1193="","",基本情報入力シート!Q1193)</f>
        <v/>
      </c>
      <c r="E1165" s="288" t="str">
        <f>IF(基本情報入力シート!V1193="","",基本情報入力シート!V1193)</f>
        <v/>
      </c>
      <c r="F1165" s="288" t="str">
        <f>IF(基本情報入力シート!W1193="","",基本情報入力シート!W1193)</f>
        <v/>
      </c>
      <c r="G1165" s="288" t="str">
        <f>IF(基本情報入力シート!X1193="","",基本情報入力シート!X1193)</f>
        <v/>
      </c>
      <c r="H1165" s="427" t="str">
        <f>IF(基本情報入力シート!Z1193="","",基本情報入力シート!Z1193)</f>
        <v/>
      </c>
      <c r="I1165" s="428" t="str">
        <f>IF(基本情報入力シート!AC1193&lt;&gt;"", 基本情報入力シート!AC1193, "")</f>
        <v/>
      </c>
      <c r="J1165" s="429" t="str">
        <f>IF(基本情報入力シート!AA1193="","",基本情報入力シート!AA1193)</f>
        <v/>
      </c>
      <c r="K1165" s="56" t="str">
        <f>IF(基本情報入力シート!AB1193="","",基本情報入力シート!AB1193)</f>
        <v/>
      </c>
      <c r="L1165" s="430" t="str">
        <f>IF(G1165="","",VLOOKUP(G1165,【参考】数式用!$A$3:$C$46,3,FALSE))</f>
        <v/>
      </c>
      <c r="M1165" s="289" t="str">
        <f t="shared" si="93"/>
        <v/>
      </c>
      <c r="N1165" s="259"/>
      <c r="O1165" s="259"/>
      <c r="P1165" s="259"/>
      <c r="Q1165" s="213"/>
      <c r="R1165" s="58"/>
      <c r="S1165" s="683" t="str">
        <f t="shared" si="94"/>
        <v/>
      </c>
      <c r="T1165" s="683"/>
      <c r="U1165" s="683"/>
      <c r="V1165" s="683"/>
      <c r="W1165" s="683"/>
      <c r="X1165" s="683"/>
      <c r="Y1165" s="683"/>
      <c r="Z1165" s="683"/>
      <c r="AA1165" s="683"/>
      <c r="AB1165" s="683"/>
      <c r="AC1165" s="683"/>
      <c r="AE1165" s="294" t="str">
        <f t="shared" si="95"/>
        <v/>
      </c>
      <c r="AF1165" s="294" t="str">
        <f t="shared" si="96"/>
        <v>×</v>
      </c>
      <c r="AG1165" s="284" t="e">
        <f>D1165&amp;I1165&amp;#REF!</f>
        <v>#REF!</v>
      </c>
      <c r="AH1165" s="285" t="e">
        <f>IF(#REF!="○", F1165, "")</f>
        <v>#REF!</v>
      </c>
    </row>
    <row r="1166" spans="1:34" ht="36.75" customHeight="1">
      <c r="A1166" s="286">
        <f t="shared" si="97"/>
        <v>1156</v>
      </c>
      <c r="B1166" s="287" t="str">
        <f>IF(基本情報入力シート!B1194="","",基本情報入力シート!B1194)</f>
        <v/>
      </c>
      <c r="C1166" s="288" t="str">
        <f>IF(基本情報入力シート!L1194="","",基本情報入力シート!L1194)</f>
        <v/>
      </c>
      <c r="D1166" s="288" t="str">
        <f>IF(基本情報入力シート!Q1194="","",基本情報入力シート!Q1194)</f>
        <v/>
      </c>
      <c r="E1166" s="288" t="str">
        <f>IF(基本情報入力シート!V1194="","",基本情報入力シート!V1194)</f>
        <v/>
      </c>
      <c r="F1166" s="288" t="str">
        <f>IF(基本情報入力シート!W1194="","",基本情報入力シート!W1194)</f>
        <v/>
      </c>
      <c r="G1166" s="288" t="str">
        <f>IF(基本情報入力シート!X1194="","",基本情報入力シート!X1194)</f>
        <v/>
      </c>
      <c r="H1166" s="427" t="str">
        <f>IF(基本情報入力シート!Z1194="","",基本情報入力シート!Z1194)</f>
        <v/>
      </c>
      <c r="I1166" s="428" t="str">
        <f>IF(基本情報入力シート!AC1194&lt;&gt;"", 基本情報入力シート!AC1194, "")</f>
        <v/>
      </c>
      <c r="J1166" s="429" t="str">
        <f>IF(基本情報入力シート!AA1194="","",基本情報入力シート!AA1194)</f>
        <v/>
      </c>
      <c r="K1166" s="56" t="str">
        <f>IF(基本情報入力シート!AB1194="","",基本情報入力シート!AB1194)</f>
        <v/>
      </c>
      <c r="L1166" s="430" t="str">
        <f>IF(G1166="","",VLOOKUP(G1166,【参考】数式用!$A$3:$C$46,3,FALSE))</f>
        <v/>
      </c>
      <c r="M1166" s="289" t="str">
        <f t="shared" si="93"/>
        <v/>
      </c>
      <c r="N1166" s="259"/>
      <c r="O1166" s="259"/>
      <c r="P1166" s="259"/>
      <c r="Q1166" s="213"/>
      <c r="R1166" s="58"/>
      <c r="S1166" s="683" t="str">
        <f t="shared" si="94"/>
        <v/>
      </c>
      <c r="T1166" s="683"/>
      <c r="U1166" s="683"/>
      <c r="V1166" s="683"/>
      <c r="W1166" s="683"/>
      <c r="X1166" s="683"/>
      <c r="Y1166" s="683"/>
      <c r="Z1166" s="683"/>
      <c r="AA1166" s="683"/>
      <c r="AB1166" s="683"/>
      <c r="AC1166" s="683"/>
      <c r="AE1166" s="294" t="str">
        <f t="shared" si="95"/>
        <v/>
      </c>
      <c r="AF1166" s="294" t="str">
        <f t="shared" si="96"/>
        <v>×</v>
      </c>
      <c r="AG1166" s="284" t="e">
        <f>D1166&amp;I1166&amp;#REF!</f>
        <v>#REF!</v>
      </c>
      <c r="AH1166" s="285" t="e">
        <f>IF(#REF!="○", F1166, "")</f>
        <v>#REF!</v>
      </c>
    </row>
    <row r="1167" spans="1:34" ht="36.75" customHeight="1">
      <c r="A1167" s="286">
        <f t="shared" si="97"/>
        <v>1157</v>
      </c>
      <c r="B1167" s="287" t="str">
        <f>IF(基本情報入力シート!B1195="","",基本情報入力シート!B1195)</f>
        <v/>
      </c>
      <c r="C1167" s="288" t="str">
        <f>IF(基本情報入力シート!L1195="","",基本情報入力シート!L1195)</f>
        <v/>
      </c>
      <c r="D1167" s="288" t="str">
        <f>IF(基本情報入力シート!Q1195="","",基本情報入力シート!Q1195)</f>
        <v/>
      </c>
      <c r="E1167" s="288" t="str">
        <f>IF(基本情報入力シート!V1195="","",基本情報入力シート!V1195)</f>
        <v/>
      </c>
      <c r="F1167" s="288" t="str">
        <f>IF(基本情報入力シート!W1195="","",基本情報入力シート!W1195)</f>
        <v/>
      </c>
      <c r="G1167" s="288" t="str">
        <f>IF(基本情報入力シート!X1195="","",基本情報入力シート!X1195)</f>
        <v/>
      </c>
      <c r="H1167" s="427" t="str">
        <f>IF(基本情報入力シート!Z1195="","",基本情報入力シート!Z1195)</f>
        <v/>
      </c>
      <c r="I1167" s="428" t="str">
        <f>IF(基本情報入力シート!AC1195&lt;&gt;"", 基本情報入力シート!AC1195, "")</f>
        <v/>
      </c>
      <c r="J1167" s="429" t="str">
        <f>IF(基本情報入力シート!AA1195="","",基本情報入力シート!AA1195)</f>
        <v/>
      </c>
      <c r="K1167" s="56" t="str">
        <f>IF(基本情報入力シート!AB1195="","",基本情報入力シート!AB1195)</f>
        <v/>
      </c>
      <c r="L1167" s="430" t="str">
        <f>IF(G1167="","",VLOOKUP(G1167,【参考】数式用!$A$3:$C$46,3,FALSE))</f>
        <v/>
      </c>
      <c r="M1167" s="289" t="str">
        <f t="shared" si="93"/>
        <v/>
      </c>
      <c r="N1167" s="259"/>
      <c r="O1167" s="259"/>
      <c r="P1167" s="259"/>
      <c r="Q1167" s="213"/>
      <c r="R1167" s="58"/>
      <c r="S1167" s="683" t="str">
        <f t="shared" si="94"/>
        <v/>
      </c>
      <c r="T1167" s="683"/>
      <c r="U1167" s="683"/>
      <c r="V1167" s="683"/>
      <c r="W1167" s="683"/>
      <c r="X1167" s="683"/>
      <c r="Y1167" s="683"/>
      <c r="Z1167" s="683"/>
      <c r="AA1167" s="683"/>
      <c r="AB1167" s="683"/>
      <c r="AC1167" s="683"/>
      <c r="AE1167" s="294" t="str">
        <f t="shared" si="95"/>
        <v/>
      </c>
      <c r="AF1167" s="294" t="str">
        <f t="shared" si="96"/>
        <v>×</v>
      </c>
      <c r="AG1167" s="284" t="e">
        <f>D1167&amp;I1167&amp;#REF!</f>
        <v>#REF!</v>
      </c>
      <c r="AH1167" s="285" t="e">
        <f>IF(#REF!="○", F1167, "")</f>
        <v>#REF!</v>
      </c>
    </row>
    <row r="1168" spans="1:34" ht="36.75" customHeight="1">
      <c r="A1168" s="286">
        <f t="shared" si="97"/>
        <v>1158</v>
      </c>
      <c r="B1168" s="287" t="str">
        <f>IF(基本情報入力シート!B1196="","",基本情報入力シート!B1196)</f>
        <v/>
      </c>
      <c r="C1168" s="288" t="str">
        <f>IF(基本情報入力シート!L1196="","",基本情報入力シート!L1196)</f>
        <v/>
      </c>
      <c r="D1168" s="288" t="str">
        <f>IF(基本情報入力シート!Q1196="","",基本情報入力シート!Q1196)</f>
        <v/>
      </c>
      <c r="E1168" s="288" t="str">
        <f>IF(基本情報入力シート!V1196="","",基本情報入力シート!V1196)</f>
        <v/>
      </c>
      <c r="F1168" s="288" t="str">
        <f>IF(基本情報入力シート!W1196="","",基本情報入力シート!W1196)</f>
        <v/>
      </c>
      <c r="G1168" s="288" t="str">
        <f>IF(基本情報入力シート!X1196="","",基本情報入力シート!X1196)</f>
        <v/>
      </c>
      <c r="H1168" s="427" t="str">
        <f>IF(基本情報入力シート!Z1196="","",基本情報入力シート!Z1196)</f>
        <v/>
      </c>
      <c r="I1168" s="428" t="str">
        <f>IF(基本情報入力シート!AC1196&lt;&gt;"", 基本情報入力シート!AC1196, "")</f>
        <v/>
      </c>
      <c r="J1168" s="429" t="str">
        <f>IF(基本情報入力シート!AA1196="","",基本情報入力シート!AA1196)</f>
        <v/>
      </c>
      <c r="K1168" s="56" t="str">
        <f>IF(基本情報入力シート!AB1196="","",基本情報入力シート!AB1196)</f>
        <v/>
      </c>
      <c r="L1168" s="430" t="str">
        <f>IF(G1168="","",VLOOKUP(G1168,【参考】数式用!$A$3:$C$46,3,FALSE))</f>
        <v/>
      </c>
      <c r="M1168" s="289" t="str">
        <f t="shared" si="93"/>
        <v/>
      </c>
      <c r="N1168" s="259"/>
      <c r="O1168" s="259"/>
      <c r="P1168" s="259"/>
      <c r="Q1168" s="213"/>
      <c r="R1168" s="58"/>
      <c r="S1168" s="683" t="str">
        <f t="shared" si="94"/>
        <v/>
      </c>
      <c r="T1168" s="683"/>
      <c r="U1168" s="683"/>
      <c r="V1168" s="683"/>
      <c r="W1168" s="683"/>
      <c r="X1168" s="683"/>
      <c r="Y1168" s="683"/>
      <c r="Z1168" s="683"/>
      <c r="AA1168" s="683"/>
      <c r="AB1168" s="683"/>
      <c r="AC1168" s="683"/>
      <c r="AE1168" s="294" t="str">
        <f t="shared" si="95"/>
        <v/>
      </c>
      <c r="AF1168" s="294" t="str">
        <f t="shared" si="96"/>
        <v>×</v>
      </c>
      <c r="AG1168" s="284" t="e">
        <f>D1168&amp;I1168&amp;#REF!</f>
        <v>#REF!</v>
      </c>
      <c r="AH1168" s="285" t="e">
        <f>IF(#REF!="○", F1168, "")</f>
        <v>#REF!</v>
      </c>
    </row>
    <row r="1169" spans="1:34" ht="36.75" customHeight="1">
      <c r="A1169" s="286">
        <f t="shared" si="97"/>
        <v>1159</v>
      </c>
      <c r="B1169" s="287" t="str">
        <f>IF(基本情報入力シート!B1197="","",基本情報入力シート!B1197)</f>
        <v/>
      </c>
      <c r="C1169" s="288" t="str">
        <f>IF(基本情報入力シート!L1197="","",基本情報入力シート!L1197)</f>
        <v/>
      </c>
      <c r="D1169" s="288" t="str">
        <f>IF(基本情報入力シート!Q1197="","",基本情報入力シート!Q1197)</f>
        <v/>
      </c>
      <c r="E1169" s="288" t="str">
        <f>IF(基本情報入力シート!V1197="","",基本情報入力シート!V1197)</f>
        <v/>
      </c>
      <c r="F1169" s="288" t="str">
        <f>IF(基本情報入力シート!W1197="","",基本情報入力シート!W1197)</f>
        <v/>
      </c>
      <c r="G1169" s="288" t="str">
        <f>IF(基本情報入力シート!X1197="","",基本情報入力シート!X1197)</f>
        <v/>
      </c>
      <c r="H1169" s="427" t="str">
        <f>IF(基本情報入力シート!Z1197="","",基本情報入力シート!Z1197)</f>
        <v/>
      </c>
      <c r="I1169" s="428" t="str">
        <f>IF(基本情報入力シート!AC1197&lt;&gt;"", 基本情報入力シート!AC1197, "")</f>
        <v/>
      </c>
      <c r="J1169" s="429" t="str">
        <f>IF(基本情報入力シート!AA1197="","",基本情報入力シート!AA1197)</f>
        <v/>
      </c>
      <c r="K1169" s="56" t="str">
        <f>IF(基本情報入力シート!AB1197="","",基本情報入力シート!AB1197)</f>
        <v/>
      </c>
      <c r="L1169" s="430" t="str">
        <f>IF(G1169="","",VLOOKUP(G1169,【参考】数式用!$A$3:$C$46,3,FALSE))</f>
        <v/>
      </c>
      <c r="M1169" s="289" t="str">
        <f t="shared" si="93"/>
        <v/>
      </c>
      <c r="N1169" s="259"/>
      <c r="O1169" s="259"/>
      <c r="P1169" s="259"/>
      <c r="Q1169" s="213"/>
      <c r="R1169" s="58"/>
      <c r="S1169" s="683" t="str">
        <f t="shared" si="94"/>
        <v/>
      </c>
      <c r="T1169" s="683"/>
      <c r="U1169" s="683"/>
      <c r="V1169" s="683"/>
      <c r="W1169" s="683"/>
      <c r="X1169" s="683"/>
      <c r="Y1169" s="683"/>
      <c r="Z1169" s="683"/>
      <c r="AA1169" s="683"/>
      <c r="AB1169" s="683"/>
      <c r="AC1169" s="683"/>
      <c r="AE1169" s="294" t="str">
        <f t="shared" si="95"/>
        <v/>
      </c>
      <c r="AF1169" s="294" t="str">
        <f t="shared" si="96"/>
        <v>×</v>
      </c>
      <c r="AG1169" s="284" t="e">
        <f>D1169&amp;I1169&amp;#REF!</f>
        <v>#REF!</v>
      </c>
      <c r="AH1169" s="285" t="e">
        <f>IF(#REF!="○", F1169, "")</f>
        <v>#REF!</v>
      </c>
    </row>
    <row r="1170" spans="1:34" ht="36.75" customHeight="1">
      <c r="A1170" s="286">
        <f t="shared" si="97"/>
        <v>1160</v>
      </c>
      <c r="B1170" s="287" t="str">
        <f>IF(基本情報入力シート!B1198="","",基本情報入力シート!B1198)</f>
        <v/>
      </c>
      <c r="C1170" s="288" t="str">
        <f>IF(基本情報入力シート!L1198="","",基本情報入力シート!L1198)</f>
        <v/>
      </c>
      <c r="D1170" s="288" t="str">
        <f>IF(基本情報入力シート!Q1198="","",基本情報入力シート!Q1198)</f>
        <v/>
      </c>
      <c r="E1170" s="288" t="str">
        <f>IF(基本情報入力シート!V1198="","",基本情報入力シート!V1198)</f>
        <v/>
      </c>
      <c r="F1170" s="288" t="str">
        <f>IF(基本情報入力シート!W1198="","",基本情報入力シート!W1198)</f>
        <v/>
      </c>
      <c r="G1170" s="288" t="str">
        <f>IF(基本情報入力シート!X1198="","",基本情報入力シート!X1198)</f>
        <v/>
      </c>
      <c r="H1170" s="427" t="str">
        <f>IF(基本情報入力シート!Z1198="","",基本情報入力シート!Z1198)</f>
        <v/>
      </c>
      <c r="I1170" s="428" t="str">
        <f>IF(基本情報入力シート!AC1198&lt;&gt;"", 基本情報入力シート!AC1198, "")</f>
        <v/>
      </c>
      <c r="J1170" s="429" t="str">
        <f>IF(基本情報入力シート!AA1198="","",基本情報入力シート!AA1198)</f>
        <v/>
      </c>
      <c r="K1170" s="56" t="str">
        <f>IF(基本情報入力シート!AB1198="","",基本情報入力シート!AB1198)</f>
        <v/>
      </c>
      <c r="L1170" s="430" t="str">
        <f>IF(G1170="","",VLOOKUP(G1170,【参考】数式用!$A$3:$C$46,3,FALSE))</f>
        <v/>
      </c>
      <c r="M1170" s="289" t="str">
        <f t="shared" si="93"/>
        <v/>
      </c>
      <c r="N1170" s="259"/>
      <c r="O1170" s="259"/>
      <c r="P1170" s="259"/>
      <c r="Q1170" s="213"/>
      <c r="R1170" s="58"/>
      <c r="S1170" s="683" t="str">
        <f t="shared" si="94"/>
        <v/>
      </c>
      <c r="T1170" s="683"/>
      <c r="U1170" s="683"/>
      <c r="V1170" s="683"/>
      <c r="W1170" s="683"/>
      <c r="X1170" s="683"/>
      <c r="Y1170" s="683"/>
      <c r="Z1170" s="683"/>
      <c r="AA1170" s="683"/>
      <c r="AB1170" s="683"/>
      <c r="AC1170" s="683"/>
      <c r="AE1170" s="294" t="str">
        <f t="shared" si="95"/>
        <v/>
      </c>
      <c r="AF1170" s="294" t="str">
        <f t="shared" si="96"/>
        <v>×</v>
      </c>
      <c r="AG1170" s="284" t="e">
        <f>D1170&amp;I1170&amp;#REF!</f>
        <v>#REF!</v>
      </c>
      <c r="AH1170" s="285" t="e">
        <f>IF(#REF!="○", F1170, "")</f>
        <v>#REF!</v>
      </c>
    </row>
    <row r="1171" spans="1:34" ht="36.75" customHeight="1">
      <c r="A1171" s="286">
        <f t="shared" si="97"/>
        <v>1161</v>
      </c>
      <c r="B1171" s="287" t="str">
        <f>IF(基本情報入力シート!B1199="","",基本情報入力シート!B1199)</f>
        <v/>
      </c>
      <c r="C1171" s="288" t="str">
        <f>IF(基本情報入力シート!L1199="","",基本情報入力シート!L1199)</f>
        <v/>
      </c>
      <c r="D1171" s="288" t="str">
        <f>IF(基本情報入力シート!Q1199="","",基本情報入力シート!Q1199)</f>
        <v/>
      </c>
      <c r="E1171" s="288" t="str">
        <f>IF(基本情報入力シート!V1199="","",基本情報入力シート!V1199)</f>
        <v/>
      </c>
      <c r="F1171" s="288" t="str">
        <f>IF(基本情報入力シート!W1199="","",基本情報入力シート!W1199)</f>
        <v/>
      </c>
      <c r="G1171" s="288" t="str">
        <f>IF(基本情報入力シート!X1199="","",基本情報入力シート!X1199)</f>
        <v/>
      </c>
      <c r="H1171" s="427" t="str">
        <f>IF(基本情報入力シート!Z1199="","",基本情報入力シート!Z1199)</f>
        <v/>
      </c>
      <c r="I1171" s="428" t="str">
        <f>IF(基本情報入力シート!AC1199&lt;&gt;"", 基本情報入力シート!AC1199, "")</f>
        <v/>
      </c>
      <c r="J1171" s="429" t="str">
        <f>IF(基本情報入力シート!AA1199="","",基本情報入力シート!AA1199)</f>
        <v/>
      </c>
      <c r="K1171" s="56" t="str">
        <f>IF(基本情報入力シート!AB1199="","",基本情報入力シート!AB1199)</f>
        <v/>
      </c>
      <c r="L1171" s="430" t="str">
        <f>IF(G1171="","",VLOOKUP(G1171,【参考】数式用!$A$3:$C$46,3,FALSE))</f>
        <v/>
      </c>
      <c r="M1171" s="289" t="str">
        <f t="shared" si="93"/>
        <v/>
      </c>
      <c r="N1171" s="259"/>
      <c r="O1171" s="259"/>
      <c r="P1171" s="259"/>
      <c r="Q1171" s="213"/>
      <c r="R1171" s="58"/>
      <c r="S1171" s="683" t="str">
        <f t="shared" si="94"/>
        <v/>
      </c>
      <c r="T1171" s="683"/>
      <c r="U1171" s="683"/>
      <c r="V1171" s="683"/>
      <c r="W1171" s="683"/>
      <c r="X1171" s="683"/>
      <c r="Y1171" s="683"/>
      <c r="Z1171" s="683"/>
      <c r="AA1171" s="683"/>
      <c r="AB1171" s="683"/>
      <c r="AC1171" s="683"/>
      <c r="AE1171" s="294" t="str">
        <f t="shared" si="95"/>
        <v/>
      </c>
      <c r="AF1171" s="294" t="str">
        <f t="shared" si="96"/>
        <v>×</v>
      </c>
      <c r="AG1171" s="284" t="e">
        <f>D1171&amp;I1171&amp;#REF!</f>
        <v>#REF!</v>
      </c>
      <c r="AH1171" s="285" t="e">
        <f>IF(#REF!="○", F1171, "")</f>
        <v>#REF!</v>
      </c>
    </row>
    <row r="1172" spans="1:34" ht="36.75" customHeight="1">
      <c r="A1172" s="286">
        <f t="shared" si="97"/>
        <v>1162</v>
      </c>
      <c r="B1172" s="287" t="str">
        <f>IF(基本情報入力シート!B1200="","",基本情報入力シート!B1200)</f>
        <v/>
      </c>
      <c r="C1172" s="288" t="str">
        <f>IF(基本情報入力シート!L1200="","",基本情報入力シート!L1200)</f>
        <v/>
      </c>
      <c r="D1172" s="288" t="str">
        <f>IF(基本情報入力シート!Q1200="","",基本情報入力シート!Q1200)</f>
        <v/>
      </c>
      <c r="E1172" s="288" t="str">
        <f>IF(基本情報入力シート!V1200="","",基本情報入力シート!V1200)</f>
        <v/>
      </c>
      <c r="F1172" s="288" t="str">
        <f>IF(基本情報入力シート!W1200="","",基本情報入力シート!W1200)</f>
        <v/>
      </c>
      <c r="G1172" s="288" t="str">
        <f>IF(基本情報入力シート!X1200="","",基本情報入力シート!X1200)</f>
        <v/>
      </c>
      <c r="H1172" s="427" t="str">
        <f>IF(基本情報入力シート!Z1200="","",基本情報入力シート!Z1200)</f>
        <v/>
      </c>
      <c r="I1172" s="428" t="str">
        <f>IF(基本情報入力シート!AC1200&lt;&gt;"", 基本情報入力シート!AC1200, "")</f>
        <v/>
      </c>
      <c r="J1172" s="429" t="str">
        <f>IF(基本情報入力シート!AA1200="","",基本情報入力シート!AA1200)</f>
        <v/>
      </c>
      <c r="K1172" s="56" t="str">
        <f>IF(基本情報入力シート!AB1200="","",基本情報入力シート!AB1200)</f>
        <v/>
      </c>
      <c r="L1172" s="430" t="str">
        <f>IF(G1172="","",VLOOKUP(G1172,【参考】数式用!$A$3:$C$46,3,FALSE))</f>
        <v/>
      </c>
      <c r="M1172" s="289" t="str">
        <f t="shared" si="93"/>
        <v/>
      </c>
      <c r="N1172" s="259"/>
      <c r="O1172" s="259"/>
      <c r="P1172" s="259"/>
      <c r="Q1172" s="213"/>
      <c r="R1172" s="58"/>
      <c r="S1172" s="683" t="str">
        <f t="shared" si="94"/>
        <v/>
      </c>
      <c r="T1172" s="683"/>
      <c r="U1172" s="683"/>
      <c r="V1172" s="683"/>
      <c r="W1172" s="683"/>
      <c r="X1172" s="683"/>
      <c r="Y1172" s="683"/>
      <c r="Z1172" s="683"/>
      <c r="AA1172" s="683"/>
      <c r="AB1172" s="683"/>
      <c r="AC1172" s="683"/>
      <c r="AE1172" s="294" t="str">
        <f t="shared" si="95"/>
        <v/>
      </c>
      <c r="AF1172" s="294" t="str">
        <f t="shared" si="96"/>
        <v>×</v>
      </c>
      <c r="AG1172" s="284" t="e">
        <f>D1172&amp;I1172&amp;#REF!</f>
        <v>#REF!</v>
      </c>
      <c r="AH1172" s="285" t="e">
        <f>IF(#REF!="○", F1172, "")</f>
        <v>#REF!</v>
      </c>
    </row>
    <row r="1173" spans="1:34" ht="36.75" customHeight="1">
      <c r="A1173" s="286">
        <f t="shared" si="97"/>
        <v>1163</v>
      </c>
      <c r="B1173" s="287" t="str">
        <f>IF(基本情報入力シート!B1201="","",基本情報入力シート!B1201)</f>
        <v/>
      </c>
      <c r="C1173" s="288" t="str">
        <f>IF(基本情報入力シート!L1201="","",基本情報入力シート!L1201)</f>
        <v/>
      </c>
      <c r="D1173" s="288" t="str">
        <f>IF(基本情報入力シート!Q1201="","",基本情報入力シート!Q1201)</f>
        <v/>
      </c>
      <c r="E1173" s="288" t="str">
        <f>IF(基本情報入力シート!V1201="","",基本情報入力シート!V1201)</f>
        <v/>
      </c>
      <c r="F1173" s="288" t="str">
        <f>IF(基本情報入力シート!W1201="","",基本情報入力シート!W1201)</f>
        <v/>
      </c>
      <c r="G1173" s="288" t="str">
        <f>IF(基本情報入力シート!X1201="","",基本情報入力シート!X1201)</f>
        <v/>
      </c>
      <c r="H1173" s="427" t="str">
        <f>IF(基本情報入力シート!Z1201="","",基本情報入力シート!Z1201)</f>
        <v/>
      </c>
      <c r="I1173" s="428" t="str">
        <f>IF(基本情報入力シート!AC1201&lt;&gt;"", 基本情報入力シート!AC1201, "")</f>
        <v/>
      </c>
      <c r="J1173" s="429" t="str">
        <f>IF(基本情報入力シート!AA1201="","",基本情報入力シート!AA1201)</f>
        <v/>
      </c>
      <c r="K1173" s="56" t="str">
        <f>IF(基本情報入力シート!AB1201="","",基本情報入力シート!AB1201)</f>
        <v/>
      </c>
      <c r="L1173" s="430" t="str">
        <f>IF(G1173="","",VLOOKUP(G1173,【参考】数式用!$A$3:$C$46,3,FALSE))</f>
        <v/>
      </c>
      <c r="M1173" s="289" t="str">
        <f t="shared" si="93"/>
        <v/>
      </c>
      <c r="N1173" s="259"/>
      <c r="O1173" s="259"/>
      <c r="P1173" s="259"/>
      <c r="Q1173" s="213"/>
      <c r="R1173" s="58"/>
      <c r="S1173" s="683" t="str">
        <f t="shared" si="94"/>
        <v/>
      </c>
      <c r="T1173" s="683"/>
      <c r="U1173" s="683"/>
      <c r="V1173" s="683"/>
      <c r="W1173" s="683"/>
      <c r="X1173" s="683"/>
      <c r="Y1173" s="683"/>
      <c r="Z1173" s="683"/>
      <c r="AA1173" s="683"/>
      <c r="AB1173" s="683"/>
      <c r="AC1173" s="683"/>
      <c r="AE1173" s="294" t="str">
        <f t="shared" si="95"/>
        <v/>
      </c>
      <c r="AF1173" s="294" t="str">
        <f t="shared" si="96"/>
        <v>×</v>
      </c>
      <c r="AG1173" s="284" t="e">
        <f>D1173&amp;I1173&amp;#REF!</f>
        <v>#REF!</v>
      </c>
      <c r="AH1173" s="285" t="e">
        <f>IF(#REF!="○", F1173, "")</f>
        <v>#REF!</v>
      </c>
    </row>
    <row r="1174" spans="1:34" ht="36.75" customHeight="1">
      <c r="A1174" s="286">
        <f t="shared" si="97"/>
        <v>1164</v>
      </c>
      <c r="B1174" s="287" t="str">
        <f>IF(基本情報入力シート!B1202="","",基本情報入力シート!B1202)</f>
        <v/>
      </c>
      <c r="C1174" s="288" t="str">
        <f>IF(基本情報入力シート!L1202="","",基本情報入力シート!L1202)</f>
        <v/>
      </c>
      <c r="D1174" s="288" t="str">
        <f>IF(基本情報入力シート!Q1202="","",基本情報入力シート!Q1202)</f>
        <v/>
      </c>
      <c r="E1174" s="288" t="str">
        <f>IF(基本情報入力シート!V1202="","",基本情報入力シート!V1202)</f>
        <v/>
      </c>
      <c r="F1174" s="288" t="str">
        <f>IF(基本情報入力シート!W1202="","",基本情報入力シート!W1202)</f>
        <v/>
      </c>
      <c r="G1174" s="288" t="str">
        <f>IF(基本情報入力シート!X1202="","",基本情報入力シート!X1202)</f>
        <v/>
      </c>
      <c r="H1174" s="427" t="str">
        <f>IF(基本情報入力シート!Z1202="","",基本情報入力シート!Z1202)</f>
        <v/>
      </c>
      <c r="I1174" s="428" t="str">
        <f>IF(基本情報入力シート!AC1202&lt;&gt;"", 基本情報入力シート!AC1202, "")</f>
        <v/>
      </c>
      <c r="J1174" s="429" t="str">
        <f>IF(基本情報入力シート!AA1202="","",基本情報入力シート!AA1202)</f>
        <v/>
      </c>
      <c r="K1174" s="56" t="str">
        <f>IF(基本情報入力シート!AB1202="","",基本情報入力シート!AB1202)</f>
        <v/>
      </c>
      <c r="L1174" s="430" t="str">
        <f>IF(G1174="","",VLOOKUP(G1174,【参考】数式用!$A$3:$C$46,3,FALSE))</f>
        <v/>
      </c>
      <c r="M1174" s="289" t="str">
        <f t="shared" si="93"/>
        <v/>
      </c>
      <c r="N1174" s="259"/>
      <c r="O1174" s="259"/>
      <c r="P1174" s="259"/>
      <c r="Q1174" s="213"/>
      <c r="R1174" s="58"/>
      <c r="S1174" s="683" t="str">
        <f t="shared" si="94"/>
        <v/>
      </c>
      <c r="T1174" s="683"/>
      <c r="U1174" s="683"/>
      <c r="V1174" s="683"/>
      <c r="W1174" s="683"/>
      <c r="X1174" s="683"/>
      <c r="Y1174" s="683"/>
      <c r="Z1174" s="683"/>
      <c r="AA1174" s="683"/>
      <c r="AB1174" s="683"/>
      <c r="AC1174" s="683"/>
      <c r="AE1174" s="294" t="str">
        <f t="shared" si="95"/>
        <v/>
      </c>
      <c r="AF1174" s="294" t="str">
        <f t="shared" si="96"/>
        <v>×</v>
      </c>
      <c r="AG1174" s="284" t="e">
        <f>D1174&amp;I1174&amp;#REF!</f>
        <v>#REF!</v>
      </c>
      <c r="AH1174" s="285" t="e">
        <f>IF(#REF!="○", F1174, "")</f>
        <v>#REF!</v>
      </c>
    </row>
    <row r="1175" spans="1:34" ht="36.75" customHeight="1">
      <c r="A1175" s="286">
        <f t="shared" si="97"/>
        <v>1165</v>
      </c>
      <c r="B1175" s="287" t="str">
        <f>IF(基本情報入力シート!B1203="","",基本情報入力シート!B1203)</f>
        <v/>
      </c>
      <c r="C1175" s="288" t="str">
        <f>IF(基本情報入力シート!L1203="","",基本情報入力シート!L1203)</f>
        <v/>
      </c>
      <c r="D1175" s="288" t="str">
        <f>IF(基本情報入力シート!Q1203="","",基本情報入力シート!Q1203)</f>
        <v/>
      </c>
      <c r="E1175" s="288" t="str">
        <f>IF(基本情報入力シート!V1203="","",基本情報入力シート!V1203)</f>
        <v/>
      </c>
      <c r="F1175" s="288" t="str">
        <f>IF(基本情報入力シート!W1203="","",基本情報入力シート!W1203)</f>
        <v/>
      </c>
      <c r="G1175" s="288" t="str">
        <f>IF(基本情報入力シート!X1203="","",基本情報入力シート!X1203)</f>
        <v/>
      </c>
      <c r="H1175" s="427" t="str">
        <f>IF(基本情報入力シート!Z1203="","",基本情報入力シート!Z1203)</f>
        <v/>
      </c>
      <c r="I1175" s="428" t="str">
        <f>IF(基本情報入力シート!AC1203&lt;&gt;"", 基本情報入力シート!AC1203, "")</f>
        <v/>
      </c>
      <c r="J1175" s="429" t="str">
        <f>IF(基本情報入力シート!AA1203="","",基本情報入力シート!AA1203)</f>
        <v/>
      </c>
      <c r="K1175" s="56" t="str">
        <f>IF(基本情報入力シート!AB1203="","",基本情報入力シート!AB1203)</f>
        <v/>
      </c>
      <c r="L1175" s="430" t="str">
        <f>IF(G1175="","",VLOOKUP(G1175,【参考】数式用!$A$3:$C$46,3,FALSE))</f>
        <v/>
      </c>
      <c r="M1175" s="289" t="str">
        <f t="shared" si="93"/>
        <v/>
      </c>
      <c r="N1175" s="259"/>
      <c r="O1175" s="259"/>
      <c r="P1175" s="259"/>
      <c r="Q1175" s="213"/>
      <c r="R1175" s="58"/>
      <c r="S1175" s="683" t="str">
        <f t="shared" si="94"/>
        <v/>
      </c>
      <c r="T1175" s="683"/>
      <c r="U1175" s="683"/>
      <c r="V1175" s="683"/>
      <c r="W1175" s="683"/>
      <c r="X1175" s="683"/>
      <c r="Y1175" s="683"/>
      <c r="Z1175" s="683"/>
      <c r="AA1175" s="683"/>
      <c r="AB1175" s="683"/>
      <c r="AC1175" s="683"/>
      <c r="AE1175" s="294" t="str">
        <f t="shared" si="95"/>
        <v/>
      </c>
      <c r="AF1175" s="294" t="str">
        <f t="shared" si="96"/>
        <v>×</v>
      </c>
      <c r="AG1175" s="284" t="e">
        <f>D1175&amp;I1175&amp;#REF!</f>
        <v>#REF!</v>
      </c>
      <c r="AH1175" s="285" t="e">
        <f>IF(#REF!="○", F1175, "")</f>
        <v>#REF!</v>
      </c>
    </row>
    <row r="1176" spans="1:34" ht="36.75" customHeight="1">
      <c r="A1176" s="286">
        <f t="shared" si="97"/>
        <v>1166</v>
      </c>
      <c r="B1176" s="287" t="str">
        <f>IF(基本情報入力シート!B1204="","",基本情報入力シート!B1204)</f>
        <v/>
      </c>
      <c r="C1176" s="288" t="str">
        <f>IF(基本情報入力シート!L1204="","",基本情報入力シート!L1204)</f>
        <v/>
      </c>
      <c r="D1176" s="288" t="str">
        <f>IF(基本情報入力シート!Q1204="","",基本情報入力シート!Q1204)</f>
        <v/>
      </c>
      <c r="E1176" s="288" t="str">
        <f>IF(基本情報入力シート!V1204="","",基本情報入力シート!V1204)</f>
        <v/>
      </c>
      <c r="F1176" s="288" t="str">
        <f>IF(基本情報入力シート!W1204="","",基本情報入力シート!W1204)</f>
        <v/>
      </c>
      <c r="G1176" s="288" t="str">
        <f>IF(基本情報入力シート!X1204="","",基本情報入力シート!X1204)</f>
        <v/>
      </c>
      <c r="H1176" s="427" t="str">
        <f>IF(基本情報入力シート!Z1204="","",基本情報入力シート!Z1204)</f>
        <v/>
      </c>
      <c r="I1176" s="428" t="str">
        <f>IF(基本情報入力シート!AC1204&lt;&gt;"", 基本情報入力シート!AC1204, "")</f>
        <v/>
      </c>
      <c r="J1176" s="429" t="str">
        <f>IF(基本情報入力シート!AA1204="","",基本情報入力シート!AA1204)</f>
        <v/>
      </c>
      <c r="K1176" s="56" t="str">
        <f>IF(基本情報入力シート!AB1204="","",基本情報入力シート!AB1204)</f>
        <v/>
      </c>
      <c r="L1176" s="430" t="str">
        <f>IF(G1176="","",VLOOKUP(G1176,【参考】数式用!$A$3:$C$46,3,FALSE))</f>
        <v/>
      </c>
      <c r="M1176" s="289" t="str">
        <f t="shared" si="93"/>
        <v/>
      </c>
      <c r="N1176" s="259"/>
      <c r="O1176" s="259"/>
      <c r="P1176" s="259"/>
      <c r="Q1176" s="213"/>
      <c r="R1176" s="58"/>
      <c r="S1176" s="683" t="str">
        <f t="shared" si="94"/>
        <v/>
      </c>
      <c r="T1176" s="683"/>
      <c r="U1176" s="683"/>
      <c r="V1176" s="683"/>
      <c r="W1176" s="683"/>
      <c r="X1176" s="683"/>
      <c r="Y1176" s="683"/>
      <c r="Z1176" s="683"/>
      <c r="AA1176" s="683"/>
      <c r="AB1176" s="683"/>
      <c r="AC1176" s="683"/>
      <c r="AE1176" s="294" t="str">
        <f t="shared" si="95"/>
        <v/>
      </c>
      <c r="AF1176" s="294" t="str">
        <f t="shared" si="96"/>
        <v>×</v>
      </c>
      <c r="AG1176" s="284" t="e">
        <f>D1176&amp;I1176&amp;#REF!</f>
        <v>#REF!</v>
      </c>
      <c r="AH1176" s="285" t="e">
        <f>IF(#REF!="○", F1176, "")</f>
        <v>#REF!</v>
      </c>
    </row>
    <row r="1177" spans="1:34" ht="36.75" customHeight="1">
      <c r="A1177" s="286">
        <f t="shared" si="97"/>
        <v>1167</v>
      </c>
      <c r="B1177" s="287" t="str">
        <f>IF(基本情報入力シート!B1205="","",基本情報入力シート!B1205)</f>
        <v/>
      </c>
      <c r="C1177" s="288" t="str">
        <f>IF(基本情報入力シート!L1205="","",基本情報入力シート!L1205)</f>
        <v/>
      </c>
      <c r="D1177" s="288" t="str">
        <f>IF(基本情報入力シート!Q1205="","",基本情報入力シート!Q1205)</f>
        <v/>
      </c>
      <c r="E1177" s="288" t="str">
        <f>IF(基本情報入力シート!V1205="","",基本情報入力シート!V1205)</f>
        <v/>
      </c>
      <c r="F1177" s="288" t="str">
        <f>IF(基本情報入力シート!W1205="","",基本情報入力シート!W1205)</f>
        <v/>
      </c>
      <c r="G1177" s="288" t="str">
        <f>IF(基本情報入力シート!X1205="","",基本情報入力シート!X1205)</f>
        <v/>
      </c>
      <c r="H1177" s="427" t="str">
        <f>IF(基本情報入力シート!Z1205="","",基本情報入力シート!Z1205)</f>
        <v/>
      </c>
      <c r="I1177" s="428" t="str">
        <f>IF(基本情報入力シート!AC1205&lt;&gt;"", 基本情報入力シート!AC1205, "")</f>
        <v/>
      </c>
      <c r="J1177" s="429" t="str">
        <f>IF(基本情報入力シート!AA1205="","",基本情報入力シート!AA1205)</f>
        <v/>
      </c>
      <c r="K1177" s="56" t="str">
        <f>IF(基本情報入力シート!AB1205="","",基本情報入力シート!AB1205)</f>
        <v/>
      </c>
      <c r="L1177" s="430" t="str">
        <f>IF(G1177="","",VLOOKUP(G1177,【参考】数式用!$A$3:$C$46,3,FALSE))</f>
        <v/>
      </c>
      <c r="M1177" s="289" t="str">
        <f t="shared" si="93"/>
        <v/>
      </c>
      <c r="N1177" s="259"/>
      <c r="O1177" s="259"/>
      <c r="P1177" s="259"/>
      <c r="Q1177" s="213"/>
      <c r="R1177" s="58"/>
      <c r="S1177" s="683" t="str">
        <f t="shared" si="94"/>
        <v/>
      </c>
      <c r="T1177" s="683"/>
      <c r="U1177" s="683"/>
      <c r="V1177" s="683"/>
      <c r="W1177" s="683"/>
      <c r="X1177" s="683"/>
      <c r="Y1177" s="683"/>
      <c r="Z1177" s="683"/>
      <c r="AA1177" s="683"/>
      <c r="AB1177" s="683"/>
      <c r="AC1177" s="683"/>
      <c r="AE1177" s="294" t="str">
        <f t="shared" si="95"/>
        <v/>
      </c>
      <c r="AF1177" s="294" t="str">
        <f t="shared" si="96"/>
        <v>×</v>
      </c>
      <c r="AG1177" s="284" t="e">
        <f>D1177&amp;I1177&amp;#REF!</f>
        <v>#REF!</v>
      </c>
      <c r="AH1177" s="285" t="e">
        <f>IF(#REF!="○", F1177, "")</f>
        <v>#REF!</v>
      </c>
    </row>
    <row r="1178" spans="1:34" ht="36.75" customHeight="1">
      <c r="A1178" s="286">
        <f t="shared" si="97"/>
        <v>1168</v>
      </c>
      <c r="B1178" s="287" t="str">
        <f>IF(基本情報入力シート!B1206="","",基本情報入力シート!B1206)</f>
        <v/>
      </c>
      <c r="C1178" s="288" t="str">
        <f>IF(基本情報入力シート!L1206="","",基本情報入力シート!L1206)</f>
        <v/>
      </c>
      <c r="D1178" s="288" t="str">
        <f>IF(基本情報入力シート!Q1206="","",基本情報入力シート!Q1206)</f>
        <v/>
      </c>
      <c r="E1178" s="288" t="str">
        <f>IF(基本情報入力シート!V1206="","",基本情報入力シート!V1206)</f>
        <v/>
      </c>
      <c r="F1178" s="288" t="str">
        <f>IF(基本情報入力シート!W1206="","",基本情報入力シート!W1206)</f>
        <v/>
      </c>
      <c r="G1178" s="288" t="str">
        <f>IF(基本情報入力シート!X1206="","",基本情報入力シート!X1206)</f>
        <v/>
      </c>
      <c r="H1178" s="427" t="str">
        <f>IF(基本情報入力シート!Z1206="","",基本情報入力シート!Z1206)</f>
        <v/>
      </c>
      <c r="I1178" s="428" t="str">
        <f>IF(基本情報入力シート!AC1206&lt;&gt;"", 基本情報入力シート!AC1206, "")</f>
        <v/>
      </c>
      <c r="J1178" s="429" t="str">
        <f>IF(基本情報入力シート!AA1206="","",基本情報入力シート!AA1206)</f>
        <v/>
      </c>
      <c r="K1178" s="56" t="str">
        <f>IF(基本情報入力シート!AB1206="","",基本情報入力シート!AB1206)</f>
        <v/>
      </c>
      <c r="L1178" s="430" t="str">
        <f>IF(G1178="","",VLOOKUP(G1178,【参考】数式用!$A$3:$C$46,3,FALSE))</f>
        <v/>
      </c>
      <c r="M1178" s="289" t="str">
        <f t="shared" si="93"/>
        <v/>
      </c>
      <c r="N1178" s="259"/>
      <c r="O1178" s="259"/>
      <c r="P1178" s="259"/>
      <c r="Q1178" s="213"/>
      <c r="R1178" s="58"/>
      <c r="S1178" s="683" t="str">
        <f t="shared" si="94"/>
        <v/>
      </c>
      <c r="T1178" s="683"/>
      <c r="U1178" s="683"/>
      <c r="V1178" s="683"/>
      <c r="W1178" s="683"/>
      <c r="X1178" s="683"/>
      <c r="Y1178" s="683"/>
      <c r="Z1178" s="683"/>
      <c r="AA1178" s="683"/>
      <c r="AB1178" s="683"/>
      <c r="AC1178" s="683"/>
      <c r="AE1178" s="294" t="str">
        <f t="shared" si="95"/>
        <v/>
      </c>
      <c r="AF1178" s="294" t="str">
        <f t="shared" si="96"/>
        <v>×</v>
      </c>
      <c r="AG1178" s="284" t="e">
        <f>D1178&amp;I1178&amp;#REF!</f>
        <v>#REF!</v>
      </c>
      <c r="AH1178" s="285" t="e">
        <f>IF(#REF!="○", F1178, "")</f>
        <v>#REF!</v>
      </c>
    </row>
    <row r="1179" spans="1:34" ht="36.75" customHeight="1">
      <c r="A1179" s="286">
        <f t="shared" si="97"/>
        <v>1169</v>
      </c>
      <c r="B1179" s="287" t="str">
        <f>IF(基本情報入力シート!B1207="","",基本情報入力シート!B1207)</f>
        <v/>
      </c>
      <c r="C1179" s="288" t="str">
        <f>IF(基本情報入力シート!L1207="","",基本情報入力シート!L1207)</f>
        <v/>
      </c>
      <c r="D1179" s="288" t="str">
        <f>IF(基本情報入力シート!Q1207="","",基本情報入力シート!Q1207)</f>
        <v/>
      </c>
      <c r="E1179" s="288" t="str">
        <f>IF(基本情報入力シート!V1207="","",基本情報入力シート!V1207)</f>
        <v/>
      </c>
      <c r="F1179" s="288" t="str">
        <f>IF(基本情報入力シート!W1207="","",基本情報入力シート!W1207)</f>
        <v/>
      </c>
      <c r="G1179" s="288" t="str">
        <f>IF(基本情報入力シート!X1207="","",基本情報入力シート!X1207)</f>
        <v/>
      </c>
      <c r="H1179" s="427" t="str">
        <f>IF(基本情報入力シート!Z1207="","",基本情報入力シート!Z1207)</f>
        <v/>
      </c>
      <c r="I1179" s="428" t="str">
        <f>IF(基本情報入力シート!AC1207&lt;&gt;"", 基本情報入力シート!AC1207, "")</f>
        <v/>
      </c>
      <c r="J1179" s="429" t="str">
        <f>IF(基本情報入力シート!AA1207="","",基本情報入力シート!AA1207)</f>
        <v/>
      </c>
      <c r="K1179" s="56" t="str">
        <f>IF(基本情報入力シート!AB1207="","",基本情報入力シート!AB1207)</f>
        <v/>
      </c>
      <c r="L1179" s="430" t="str">
        <f>IF(G1179="","",VLOOKUP(G1179,【参考】数式用!$A$3:$C$46,3,FALSE))</f>
        <v/>
      </c>
      <c r="M1179" s="289" t="str">
        <f t="shared" si="93"/>
        <v/>
      </c>
      <c r="N1179" s="259"/>
      <c r="O1179" s="259"/>
      <c r="P1179" s="259"/>
      <c r="Q1179" s="213"/>
      <c r="R1179" s="58"/>
      <c r="S1179" s="683" t="str">
        <f t="shared" si="94"/>
        <v/>
      </c>
      <c r="T1179" s="683"/>
      <c r="U1179" s="683"/>
      <c r="V1179" s="683"/>
      <c r="W1179" s="683"/>
      <c r="X1179" s="683"/>
      <c r="Y1179" s="683"/>
      <c r="Z1179" s="683"/>
      <c r="AA1179" s="683"/>
      <c r="AB1179" s="683"/>
      <c r="AC1179" s="683"/>
      <c r="AE1179" s="294" t="str">
        <f t="shared" si="95"/>
        <v/>
      </c>
      <c r="AF1179" s="294" t="str">
        <f t="shared" si="96"/>
        <v>×</v>
      </c>
      <c r="AG1179" s="284" t="e">
        <f>D1179&amp;I1179&amp;#REF!</f>
        <v>#REF!</v>
      </c>
      <c r="AH1179" s="285" t="e">
        <f>IF(#REF!="○", F1179, "")</f>
        <v>#REF!</v>
      </c>
    </row>
    <row r="1180" spans="1:34" ht="36.75" customHeight="1">
      <c r="A1180" s="286">
        <f t="shared" si="97"/>
        <v>1170</v>
      </c>
      <c r="B1180" s="287" t="str">
        <f>IF(基本情報入力シート!B1208="","",基本情報入力シート!B1208)</f>
        <v/>
      </c>
      <c r="C1180" s="288" t="str">
        <f>IF(基本情報入力シート!L1208="","",基本情報入力シート!L1208)</f>
        <v/>
      </c>
      <c r="D1180" s="288" t="str">
        <f>IF(基本情報入力シート!Q1208="","",基本情報入力シート!Q1208)</f>
        <v/>
      </c>
      <c r="E1180" s="288" t="str">
        <f>IF(基本情報入力シート!V1208="","",基本情報入力シート!V1208)</f>
        <v/>
      </c>
      <c r="F1180" s="288" t="str">
        <f>IF(基本情報入力シート!W1208="","",基本情報入力シート!W1208)</f>
        <v/>
      </c>
      <c r="G1180" s="288" t="str">
        <f>IF(基本情報入力シート!X1208="","",基本情報入力シート!X1208)</f>
        <v/>
      </c>
      <c r="H1180" s="427" t="str">
        <f>IF(基本情報入力シート!Z1208="","",基本情報入力シート!Z1208)</f>
        <v/>
      </c>
      <c r="I1180" s="428" t="str">
        <f>IF(基本情報入力シート!AC1208&lt;&gt;"", 基本情報入力シート!AC1208, "")</f>
        <v/>
      </c>
      <c r="J1180" s="429" t="str">
        <f>IF(基本情報入力シート!AA1208="","",基本情報入力シート!AA1208)</f>
        <v/>
      </c>
      <c r="K1180" s="56" t="str">
        <f>IF(基本情報入力シート!AB1208="","",基本情報入力シート!AB1208)</f>
        <v/>
      </c>
      <c r="L1180" s="430" t="str">
        <f>IF(G1180="","",VLOOKUP(G1180,【参考】数式用!$A$3:$C$46,3,FALSE))</f>
        <v/>
      </c>
      <c r="M1180" s="289" t="str">
        <f t="shared" si="93"/>
        <v/>
      </c>
      <c r="N1180" s="259"/>
      <c r="O1180" s="259"/>
      <c r="P1180" s="259"/>
      <c r="Q1180" s="213"/>
      <c r="R1180" s="58"/>
      <c r="S1180" s="683" t="str">
        <f t="shared" si="94"/>
        <v/>
      </c>
      <c r="T1180" s="683"/>
      <c r="U1180" s="683"/>
      <c r="V1180" s="683"/>
      <c r="W1180" s="683"/>
      <c r="X1180" s="683"/>
      <c r="Y1180" s="683"/>
      <c r="Z1180" s="683"/>
      <c r="AA1180" s="683"/>
      <c r="AB1180" s="683"/>
      <c r="AC1180" s="683"/>
      <c r="AE1180" s="294" t="str">
        <f t="shared" si="95"/>
        <v/>
      </c>
      <c r="AF1180" s="294" t="str">
        <f t="shared" si="96"/>
        <v>×</v>
      </c>
      <c r="AG1180" s="284" t="e">
        <f>D1180&amp;I1180&amp;#REF!</f>
        <v>#REF!</v>
      </c>
      <c r="AH1180" s="285" t="e">
        <f>IF(#REF!="○", F1180, "")</f>
        <v>#REF!</v>
      </c>
    </row>
    <row r="1181" spans="1:34" ht="36.75" customHeight="1">
      <c r="A1181" s="286">
        <f t="shared" si="97"/>
        <v>1171</v>
      </c>
      <c r="B1181" s="287" t="str">
        <f>IF(基本情報入力シート!B1209="","",基本情報入力シート!B1209)</f>
        <v/>
      </c>
      <c r="C1181" s="288" t="str">
        <f>IF(基本情報入力シート!L1209="","",基本情報入力シート!L1209)</f>
        <v/>
      </c>
      <c r="D1181" s="288" t="str">
        <f>IF(基本情報入力シート!Q1209="","",基本情報入力シート!Q1209)</f>
        <v/>
      </c>
      <c r="E1181" s="288" t="str">
        <f>IF(基本情報入力シート!V1209="","",基本情報入力シート!V1209)</f>
        <v/>
      </c>
      <c r="F1181" s="288" t="str">
        <f>IF(基本情報入力シート!W1209="","",基本情報入力シート!W1209)</f>
        <v/>
      </c>
      <c r="G1181" s="288" t="str">
        <f>IF(基本情報入力シート!X1209="","",基本情報入力シート!X1209)</f>
        <v/>
      </c>
      <c r="H1181" s="427" t="str">
        <f>IF(基本情報入力シート!Z1209="","",基本情報入力シート!Z1209)</f>
        <v/>
      </c>
      <c r="I1181" s="428" t="str">
        <f>IF(基本情報入力シート!AC1209&lt;&gt;"", 基本情報入力シート!AC1209, "")</f>
        <v/>
      </c>
      <c r="J1181" s="429" t="str">
        <f>IF(基本情報入力シート!AA1209="","",基本情報入力シート!AA1209)</f>
        <v/>
      </c>
      <c r="K1181" s="56" t="str">
        <f>IF(基本情報入力シート!AB1209="","",基本情報入力シート!AB1209)</f>
        <v/>
      </c>
      <c r="L1181" s="430" t="str">
        <f>IF(G1181="","",VLOOKUP(G1181,【参考】数式用!$A$3:$C$46,3,FALSE))</f>
        <v/>
      </c>
      <c r="M1181" s="289" t="str">
        <f t="shared" si="93"/>
        <v/>
      </c>
      <c r="N1181" s="259"/>
      <c r="O1181" s="259"/>
      <c r="P1181" s="259"/>
      <c r="Q1181" s="213"/>
      <c r="R1181" s="58"/>
      <c r="S1181" s="683" t="str">
        <f t="shared" si="94"/>
        <v/>
      </c>
      <c r="T1181" s="683"/>
      <c r="U1181" s="683"/>
      <c r="V1181" s="683"/>
      <c r="W1181" s="683"/>
      <c r="X1181" s="683"/>
      <c r="Y1181" s="683"/>
      <c r="Z1181" s="683"/>
      <c r="AA1181" s="683"/>
      <c r="AB1181" s="683"/>
      <c r="AC1181" s="683"/>
      <c r="AE1181" s="294" t="str">
        <f t="shared" si="95"/>
        <v/>
      </c>
      <c r="AF1181" s="294" t="str">
        <f t="shared" si="96"/>
        <v>×</v>
      </c>
      <c r="AG1181" s="284" t="e">
        <f>D1181&amp;I1181&amp;#REF!</f>
        <v>#REF!</v>
      </c>
      <c r="AH1181" s="285" t="e">
        <f>IF(#REF!="○", F1181, "")</f>
        <v>#REF!</v>
      </c>
    </row>
    <row r="1182" spans="1:34" ht="36.75" customHeight="1">
      <c r="A1182" s="286">
        <f t="shared" si="97"/>
        <v>1172</v>
      </c>
      <c r="B1182" s="287" t="str">
        <f>IF(基本情報入力シート!B1210="","",基本情報入力シート!B1210)</f>
        <v/>
      </c>
      <c r="C1182" s="288" t="str">
        <f>IF(基本情報入力シート!L1210="","",基本情報入力シート!L1210)</f>
        <v/>
      </c>
      <c r="D1182" s="288" t="str">
        <f>IF(基本情報入力シート!Q1210="","",基本情報入力シート!Q1210)</f>
        <v/>
      </c>
      <c r="E1182" s="288" t="str">
        <f>IF(基本情報入力シート!V1210="","",基本情報入力シート!V1210)</f>
        <v/>
      </c>
      <c r="F1182" s="288" t="str">
        <f>IF(基本情報入力シート!W1210="","",基本情報入力シート!W1210)</f>
        <v/>
      </c>
      <c r="G1182" s="288" t="str">
        <f>IF(基本情報入力シート!X1210="","",基本情報入力シート!X1210)</f>
        <v/>
      </c>
      <c r="H1182" s="427" t="str">
        <f>IF(基本情報入力シート!Z1210="","",基本情報入力シート!Z1210)</f>
        <v/>
      </c>
      <c r="I1182" s="428" t="str">
        <f>IF(基本情報入力シート!AC1210&lt;&gt;"", 基本情報入力シート!AC1210, "")</f>
        <v/>
      </c>
      <c r="J1182" s="429" t="str">
        <f>IF(基本情報入力シート!AA1210="","",基本情報入力シート!AA1210)</f>
        <v/>
      </c>
      <c r="K1182" s="56" t="str">
        <f>IF(基本情報入力シート!AB1210="","",基本情報入力シート!AB1210)</f>
        <v/>
      </c>
      <c r="L1182" s="430" t="str">
        <f>IF(G1182="","",VLOOKUP(G1182,【参考】数式用!$A$3:$C$46,3,FALSE))</f>
        <v/>
      </c>
      <c r="M1182" s="289" t="str">
        <f t="shared" si="93"/>
        <v/>
      </c>
      <c r="N1182" s="259"/>
      <c r="O1182" s="259"/>
      <c r="P1182" s="259"/>
      <c r="Q1182" s="213"/>
      <c r="R1182" s="58"/>
      <c r="S1182" s="683" t="str">
        <f t="shared" si="94"/>
        <v/>
      </c>
      <c r="T1182" s="683"/>
      <c r="U1182" s="683"/>
      <c r="V1182" s="683"/>
      <c r="W1182" s="683"/>
      <c r="X1182" s="683"/>
      <c r="Y1182" s="683"/>
      <c r="Z1182" s="683"/>
      <c r="AA1182" s="683"/>
      <c r="AB1182" s="683"/>
      <c r="AC1182" s="683"/>
      <c r="AE1182" s="294" t="str">
        <f t="shared" si="95"/>
        <v/>
      </c>
      <c r="AF1182" s="294" t="str">
        <f t="shared" si="96"/>
        <v>×</v>
      </c>
      <c r="AG1182" s="284" t="e">
        <f>D1182&amp;I1182&amp;#REF!</f>
        <v>#REF!</v>
      </c>
      <c r="AH1182" s="285" t="e">
        <f>IF(#REF!="○", F1182, "")</f>
        <v>#REF!</v>
      </c>
    </row>
    <row r="1183" spans="1:34" ht="36.75" customHeight="1">
      <c r="A1183" s="286">
        <f t="shared" si="97"/>
        <v>1173</v>
      </c>
      <c r="B1183" s="287" t="str">
        <f>IF(基本情報入力シート!B1211="","",基本情報入力シート!B1211)</f>
        <v/>
      </c>
      <c r="C1183" s="288" t="str">
        <f>IF(基本情報入力シート!L1211="","",基本情報入力シート!L1211)</f>
        <v/>
      </c>
      <c r="D1183" s="288" t="str">
        <f>IF(基本情報入力シート!Q1211="","",基本情報入力シート!Q1211)</f>
        <v/>
      </c>
      <c r="E1183" s="288" t="str">
        <f>IF(基本情報入力シート!V1211="","",基本情報入力シート!V1211)</f>
        <v/>
      </c>
      <c r="F1183" s="288" t="str">
        <f>IF(基本情報入力シート!W1211="","",基本情報入力シート!W1211)</f>
        <v/>
      </c>
      <c r="G1183" s="288" t="str">
        <f>IF(基本情報入力シート!X1211="","",基本情報入力シート!X1211)</f>
        <v/>
      </c>
      <c r="H1183" s="427" t="str">
        <f>IF(基本情報入力シート!Z1211="","",基本情報入力シート!Z1211)</f>
        <v/>
      </c>
      <c r="I1183" s="428" t="str">
        <f>IF(基本情報入力シート!AC1211&lt;&gt;"", 基本情報入力シート!AC1211, "")</f>
        <v/>
      </c>
      <c r="J1183" s="429" t="str">
        <f>IF(基本情報入力シート!AA1211="","",基本情報入力シート!AA1211)</f>
        <v/>
      </c>
      <c r="K1183" s="56" t="str">
        <f>IF(基本情報入力シート!AB1211="","",基本情報入力シート!AB1211)</f>
        <v/>
      </c>
      <c r="L1183" s="430" t="str">
        <f>IF(G1183="","",VLOOKUP(G1183,【参考】数式用!$A$3:$C$46,3,FALSE))</f>
        <v/>
      </c>
      <c r="M1183" s="289" t="str">
        <f t="shared" si="93"/>
        <v/>
      </c>
      <c r="N1183" s="259"/>
      <c r="O1183" s="259"/>
      <c r="P1183" s="259"/>
      <c r="Q1183" s="213"/>
      <c r="R1183" s="58"/>
      <c r="S1183" s="683" t="str">
        <f t="shared" si="94"/>
        <v/>
      </c>
      <c r="T1183" s="683"/>
      <c r="U1183" s="683"/>
      <c r="V1183" s="683"/>
      <c r="W1183" s="683"/>
      <c r="X1183" s="683"/>
      <c r="Y1183" s="683"/>
      <c r="Z1183" s="683"/>
      <c r="AA1183" s="683"/>
      <c r="AB1183" s="683"/>
      <c r="AC1183" s="683"/>
      <c r="AE1183" s="294" t="str">
        <f t="shared" si="95"/>
        <v/>
      </c>
      <c r="AF1183" s="294" t="str">
        <f t="shared" si="96"/>
        <v>×</v>
      </c>
      <c r="AG1183" s="284" t="e">
        <f>D1183&amp;I1183&amp;#REF!</f>
        <v>#REF!</v>
      </c>
      <c r="AH1183" s="285" t="e">
        <f>IF(#REF!="○", F1183, "")</f>
        <v>#REF!</v>
      </c>
    </row>
    <row r="1184" spans="1:34" ht="36.75" customHeight="1">
      <c r="A1184" s="286">
        <f t="shared" si="97"/>
        <v>1174</v>
      </c>
      <c r="B1184" s="287" t="str">
        <f>IF(基本情報入力シート!B1212="","",基本情報入力シート!B1212)</f>
        <v/>
      </c>
      <c r="C1184" s="288" t="str">
        <f>IF(基本情報入力シート!L1212="","",基本情報入力シート!L1212)</f>
        <v/>
      </c>
      <c r="D1184" s="288" t="str">
        <f>IF(基本情報入力シート!Q1212="","",基本情報入力シート!Q1212)</f>
        <v/>
      </c>
      <c r="E1184" s="288" t="str">
        <f>IF(基本情報入力シート!V1212="","",基本情報入力シート!V1212)</f>
        <v/>
      </c>
      <c r="F1184" s="288" t="str">
        <f>IF(基本情報入力シート!W1212="","",基本情報入力シート!W1212)</f>
        <v/>
      </c>
      <c r="G1184" s="288" t="str">
        <f>IF(基本情報入力シート!X1212="","",基本情報入力シート!X1212)</f>
        <v/>
      </c>
      <c r="H1184" s="427" t="str">
        <f>IF(基本情報入力シート!Z1212="","",基本情報入力シート!Z1212)</f>
        <v/>
      </c>
      <c r="I1184" s="428" t="str">
        <f>IF(基本情報入力シート!AC1212&lt;&gt;"", 基本情報入力シート!AC1212, "")</f>
        <v/>
      </c>
      <c r="J1184" s="429" t="str">
        <f>IF(基本情報入力シート!AA1212="","",基本情報入力シート!AA1212)</f>
        <v/>
      </c>
      <c r="K1184" s="56" t="str">
        <f>IF(基本情報入力シート!AB1212="","",基本情報入力シート!AB1212)</f>
        <v/>
      </c>
      <c r="L1184" s="430" t="str">
        <f>IF(G1184="","",VLOOKUP(G1184,【参考】数式用!$A$3:$C$46,3,FALSE))</f>
        <v/>
      </c>
      <c r="M1184" s="289" t="str">
        <f t="shared" si="93"/>
        <v/>
      </c>
      <c r="N1184" s="259"/>
      <c r="O1184" s="259"/>
      <c r="P1184" s="259"/>
      <c r="Q1184" s="213"/>
      <c r="R1184" s="58"/>
      <c r="S1184" s="683" t="str">
        <f t="shared" si="94"/>
        <v/>
      </c>
      <c r="T1184" s="683"/>
      <c r="U1184" s="683"/>
      <c r="V1184" s="683"/>
      <c r="W1184" s="683"/>
      <c r="X1184" s="683"/>
      <c r="Y1184" s="683"/>
      <c r="Z1184" s="683"/>
      <c r="AA1184" s="683"/>
      <c r="AB1184" s="683"/>
      <c r="AC1184" s="683"/>
      <c r="AE1184" s="294" t="str">
        <f t="shared" si="95"/>
        <v/>
      </c>
      <c r="AF1184" s="294" t="str">
        <f t="shared" si="96"/>
        <v>×</v>
      </c>
      <c r="AG1184" s="284" t="e">
        <f>D1184&amp;I1184&amp;#REF!</f>
        <v>#REF!</v>
      </c>
      <c r="AH1184" s="285" t="e">
        <f>IF(#REF!="○", F1184, "")</f>
        <v>#REF!</v>
      </c>
    </row>
    <row r="1185" spans="1:34" ht="36.75" customHeight="1">
      <c r="A1185" s="286">
        <f t="shared" si="97"/>
        <v>1175</v>
      </c>
      <c r="B1185" s="287" t="str">
        <f>IF(基本情報入力シート!B1213="","",基本情報入力シート!B1213)</f>
        <v/>
      </c>
      <c r="C1185" s="288" t="str">
        <f>IF(基本情報入力シート!L1213="","",基本情報入力シート!L1213)</f>
        <v/>
      </c>
      <c r="D1185" s="288" t="str">
        <f>IF(基本情報入力シート!Q1213="","",基本情報入力シート!Q1213)</f>
        <v/>
      </c>
      <c r="E1185" s="288" t="str">
        <f>IF(基本情報入力シート!V1213="","",基本情報入力シート!V1213)</f>
        <v/>
      </c>
      <c r="F1185" s="288" t="str">
        <f>IF(基本情報入力シート!W1213="","",基本情報入力シート!W1213)</f>
        <v/>
      </c>
      <c r="G1185" s="288" t="str">
        <f>IF(基本情報入力シート!X1213="","",基本情報入力シート!X1213)</f>
        <v/>
      </c>
      <c r="H1185" s="427" t="str">
        <f>IF(基本情報入力シート!Z1213="","",基本情報入力シート!Z1213)</f>
        <v/>
      </c>
      <c r="I1185" s="428" t="str">
        <f>IF(基本情報入力シート!AC1213&lt;&gt;"", 基本情報入力シート!AC1213, "")</f>
        <v/>
      </c>
      <c r="J1185" s="429" t="str">
        <f>IF(基本情報入力シート!AA1213="","",基本情報入力シート!AA1213)</f>
        <v/>
      </c>
      <c r="K1185" s="56" t="str">
        <f>IF(基本情報入力シート!AB1213="","",基本情報入力シート!AB1213)</f>
        <v/>
      </c>
      <c r="L1185" s="430" t="str">
        <f>IF(G1185="","",VLOOKUP(G1185,【参考】数式用!$A$3:$C$46,3,FALSE))</f>
        <v/>
      </c>
      <c r="M1185" s="289" t="str">
        <f t="shared" si="93"/>
        <v/>
      </c>
      <c r="N1185" s="259"/>
      <c r="O1185" s="259"/>
      <c r="P1185" s="259"/>
      <c r="Q1185" s="213"/>
      <c r="R1185" s="58"/>
      <c r="S1185" s="683" t="str">
        <f t="shared" si="94"/>
        <v/>
      </c>
      <c r="T1185" s="683"/>
      <c r="U1185" s="683"/>
      <c r="V1185" s="683"/>
      <c r="W1185" s="683"/>
      <c r="X1185" s="683"/>
      <c r="Y1185" s="683"/>
      <c r="Z1185" s="683"/>
      <c r="AA1185" s="683"/>
      <c r="AB1185" s="683"/>
      <c r="AC1185" s="683"/>
      <c r="AE1185" s="294" t="str">
        <f t="shared" si="95"/>
        <v/>
      </c>
      <c r="AF1185" s="294" t="str">
        <f t="shared" si="96"/>
        <v>×</v>
      </c>
      <c r="AG1185" s="284" t="e">
        <f>D1185&amp;I1185&amp;#REF!</f>
        <v>#REF!</v>
      </c>
      <c r="AH1185" s="285" t="e">
        <f>IF(#REF!="○", F1185, "")</f>
        <v>#REF!</v>
      </c>
    </row>
    <row r="1186" spans="1:34" ht="36.75" customHeight="1">
      <c r="A1186" s="286">
        <f t="shared" si="97"/>
        <v>1176</v>
      </c>
      <c r="B1186" s="287" t="str">
        <f>IF(基本情報入力シート!B1214="","",基本情報入力シート!B1214)</f>
        <v/>
      </c>
      <c r="C1186" s="288" t="str">
        <f>IF(基本情報入力シート!L1214="","",基本情報入力シート!L1214)</f>
        <v/>
      </c>
      <c r="D1186" s="288" t="str">
        <f>IF(基本情報入力シート!Q1214="","",基本情報入力シート!Q1214)</f>
        <v/>
      </c>
      <c r="E1186" s="288" t="str">
        <f>IF(基本情報入力シート!V1214="","",基本情報入力シート!V1214)</f>
        <v/>
      </c>
      <c r="F1186" s="288" t="str">
        <f>IF(基本情報入力シート!W1214="","",基本情報入力シート!W1214)</f>
        <v/>
      </c>
      <c r="G1186" s="288" t="str">
        <f>IF(基本情報入力シート!X1214="","",基本情報入力シート!X1214)</f>
        <v/>
      </c>
      <c r="H1186" s="427" t="str">
        <f>IF(基本情報入力シート!Z1214="","",基本情報入力シート!Z1214)</f>
        <v/>
      </c>
      <c r="I1186" s="428" t="str">
        <f>IF(基本情報入力シート!AC1214&lt;&gt;"", 基本情報入力シート!AC1214, "")</f>
        <v/>
      </c>
      <c r="J1186" s="429" t="str">
        <f>IF(基本情報入力シート!AA1214="","",基本情報入力シート!AA1214)</f>
        <v/>
      </c>
      <c r="K1186" s="56" t="str">
        <f>IF(基本情報入力シート!AB1214="","",基本情報入力シート!AB1214)</f>
        <v/>
      </c>
      <c r="L1186" s="430" t="str">
        <f>IF(G1186="","",VLOOKUP(G1186,【参考】数式用!$A$3:$C$46,3,FALSE))</f>
        <v/>
      </c>
      <c r="M1186" s="289" t="str">
        <f t="shared" si="93"/>
        <v/>
      </c>
      <c r="N1186" s="259"/>
      <c r="O1186" s="259"/>
      <c r="P1186" s="259"/>
      <c r="Q1186" s="213"/>
      <c r="R1186" s="58"/>
      <c r="S1186" s="683" t="str">
        <f t="shared" si="94"/>
        <v/>
      </c>
      <c r="T1186" s="683"/>
      <c r="U1186" s="683"/>
      <c r="V1186" s="683"/>
      <c r="W1186" s="683"/>
      <c r="X1186" s="683"/>
      <c r="Y1186" s="683"/>
      <c r="Z1186" s="683"/>
      <c r="AA1186" s="683"/>
      <c r="AB1186" s="683"/>
      <c r="AC1186" s="683"/>
      <c r="AE1186" s="294" t="str">
        <f t="shared" si="95"/>
        <v/>
      </c>
      <c r="AF1186" s="294" t="str">
        <f t="shared" si="96"/>
        <v>×</v>
      </c>
      <c r="AG1186" s="284" t="e">
        <f>D1186&amp;I1186&amp;#REF!</f>
        <v>#REF!</v>
      </c>
      <c r="AH1186" s="285" t="e">
        <f>IF(#REF!="○", F1186, "")</f>
        <v>#REF!</v>
      </c>
    </row>
    <row r="1187" spans="1:34" ht="36.75" customHeight="1">
      <c r="A1187" s="286">
        <f t="shared" si="97"/>
        <v>1177</v>
      </c>
      <c r="B1187" s="287" t="str">
        <f>IF(基本情報入力シート!B1215="","",基本情報入力シート!B1215)</f>
        <v/>
      </c>
      <c r="C1187" s="288" t="str">
        <f>IF(基本情報入力シート!L1215="","",基本情報入力シート!L1215)</f>
        <v/>
      </c>
      <c r="D1187" s="288" t="str">
        <f>IF(基本情報入力シート!Q1215="","",基本情報入力シート!Q1215)</f>
        <v/>
      </c>
      <c r="E1187" s="288" t="str">
        <f>IF(基本情報入力シート!V1215="","",基本情報入力シート!V1215)</f>
        <v/>
      </c>
      <c r="F1187" s="288" t="str">
        <f>IF(基本情報入力シート!W1215="","",基本情報入力シート!W1215)</f>
        <v/>
      </c>
      <c r="G1187" s="288" t="str">
        <f>IF(基本情報入力シート!X1215="","",基本情報入力シート!X1215)</f>
        <v/>
      </c>
      <c r="H1187" s="427" t="str">
        <f>IF(基本情報入力シート!Z1215="","",基本情報入力シート!Z1215)</f>
        <v/>
      </c>
      <c r="I1187" s="428" t="str">
        <f>IF(基本情報入力シート!AC1215&lt;&gt;"", 基本情報入力シート!AC1215, "")</f>
        <v/>
      </c>
      <c r="J1187" s="429" t="str">
        <f>IF(基本情報入力シート!AA1215="","",基本情報入力シート!AA1215)</f>
        <v/>
      </c>
      <c r="K1187" s="56" t="str">
        <f>IF(基本情報入力シート!AB1215="","",基本情報入力シート!AB1215)</f>
        <v/>
      </c>
      <c r="L1187" s="430" t="str">
        <f>IF(G1187="","",VLOOKUP(G1187,【参考】数式用!$A$3:$C$46,3,FALSE))</f>
        <v/>
      </c>
      <c r="M1187" s="289" t="str">
        <f t="shared" si="93"/>
        <v/>
      </c>
      <c r="N1187" s="259"/>
      <c r="O1187" s="259"/>
      <c r="P1187" s="259"/>
      <c r="Q1187" s="213"/>
      <c r="R1187" s="58"/>
      <c r="S1187" s="683" t="str">
        <f t="shared" si="94"/>
        <v/>
      </c>
      <c r="T1187" s="683"/>
      <c r="U1187" s="683"/>
      <c r="V1187" s="683"/>
      <c r="W1187" s="683"/>
      <c r="X1187" s="683"/>
      <c r="Y1187" s="683"/>
      <c r="Z1187" s="683"/>
      <c r="AA1187" s="683"/>
      <c r="AB1187" s="683"/>
      <c r="AC1187" s="683"/>
      <c r="AE1187" s="294" t="str">
        <f t="shared" si="95"/>
        <v/>
      </c>
      <c r="AF1187" s="294" t="str">
        <f t="shared" si="96"/>
        <v>×</v>
      </c>
      <c r="AG1187" s="284" t="e">
        <f>D1187&amp;I1187&amp;#REF!</f>
        <v>#REF!</v>
      </c>
      <c r="AH1187" s="285" t="e">
        <f>IF(#REF!="○", F1187, "")</f>
        <v>#REF!</v>
      </c>
    </row>
    <row r="1188" spans="1:34" ht="36.75" customHeight="1">
      <c r="A1188" s="286">
        <f t="shared" si="97"/>
        <v>1178</v>
      </c>
      <c r="B1188" s="287" t="str">
        <f>IF(基本情報入力シート!B1216="","",基本情報入力シート!B1216)</f>
        <v/>
      </c>
      <c r="C1188" s="288" t="str">
        <f>IF(基本情報入力シート!L1216="","",基本情報入力シート!L1216)</f>
        <v/>
      </c>
      <c r="D1188" s="288" t="str">
        <f>IF(基本情報入力シート!Q1216="","",基本情報入力シート!Q1216)</f>
        <v/>
      </c>
      <c r="E1188" s="288" t="str">
        <f>IF(基本情報入力シート!V1216="","",基本情報入力シート!V1216)</f>
        <v/>
      </c>
      <c r="F1188" s="288" t="str">
        <f>IF(基本情報入力シート!W1216="","",基本情報入力シート!W1216)</f>
        <v/>
      </c>
      <c r="G1188" s="288" t="str">
        <f>IF(基本情報入力シート!X1216="","",基本情報入力シート!X1216)</f>
        <v/>
      </c>
      <c r="H1188" s="427" t="str">
        <f>IF(基本情報入力シート!Z1216="","",基本情報入力シート!Z1216)</f>
        <v/>
      </c>
      <c r="I1188" s="428" t="str">
        <f>IF(基本情報入力シート!AC1216&lt;&gt;"", 基本情報入力シート!AC1216, "")</f>
        <v/>
      </c>
      <c r="J1188" s="429" t="str">
        <f>IF(基本情報入力シート!AA1216="","",基本情報入力シート!AA1216)</f>
        <v/>
      </c>
      <c r="K1188" s="56" t="str">
        <f>IF(基本情報入力シート!AB1216="","",基本情報入力シート!AB1216)</f>
        <v/>
      </c>
      <c r="L1188" s="430" t="str">
        <f>IF(G1188="","",VLOOKUP(G1188,【参考】数式用!$A$3:$C$46,3,FALSE))</f>
        <v/>
      </c>
      <c r="M1188" s="289" t="str">
        <f t="shared" si="93"/>
        <v/>
      </c>
      <c r="N1188" s="259"/>
      <c r="O1188" s="259"/>
      <c r="P1188" s="259"/>
      <c r="Q1188" s="213"/>
      <c r="R1188" s="58"/>
      <c r="S1188" s="683" t="str">
        <f t="shared" si="94"/>
        <v/>
      </c>
      <c r="T1188" s="683"/>
      <c r="U1188" s="683"/>
      <c r="V1188" s="683"/>
      <c r="W1188" s="683"/>
      <c r="X1188" s="683"/>
      <c r="Y1188" s="683"/>
      <c r="Z1188" s="683"/>
      <c r="AA1188" s="683"/>
      <c r="AB1188" s="683"/>
      <c r="AC1188" s="683"/>
      <c r="AE1188" s="294" t="str">
        <f t="shared" si="95"/>
        <v/>
      </c>
      <c r="AF1188" s="294" t="str">
        <f t="shared" si="96"/>
        <v>×</v>
      </c>
      <c r="AG1188" s="284" t="e">
        <f>D1188&amp;I1188&amp;#REF!</f>
        <v>#REF!</v>
      </c>
      <c r="AH1188" s="285" t="e">
        <f>IF(#REF!="○", F1188, "")</f>
        <v>#REF!</v>
      </c>
    </row>
    <row r="1189" spans="1:34" ht="36.75" customHeight="1">
      <c r="A1189" s="286">
        <f t="shared" si="97"/>
        <v>1179</v>
      </c>
      <c r="B1189" s="287" t="str">
        <f>IF(基本情報入力シート!B1217="","",基本情報入力シート!B1217)</f>
        <v/>
      </c>
      <c r="C1189" s="288" t="str">
        <f>IF(基本情報入力シート!L1217="","",基本情報入力シート!L1217)</f>
        <v/>
      </c>
      <c r="D1189" s="288" t="str">
        <f>IF(基本情報入力シート!Q1217="","",基本情報入力シート!Q1217)</f>
        <v/>
      </c>
      <c r="E1189" s="288" t="str">
        <f>IF(基本情報入力シート!V1217="","",基本情報入力シート!V1217)</f>
        <v/>
      </c>
      <c r="F1189" s="288" t="str">
        <f>IF(基本情報入力シート!W1217="","",基本情報入力シート!W1217)</f>
        <v/>
      </c>
      <c r="G1189" s="288" t="str">
        <f>IF(基本情報入力シート!X1217="","",基本情報入力シート!X1217)</f>
        <v/>
      </c>
      <c r="H1189" s="427" t="str">
        <f>IF(基本情報入力シート!Z1217="","",基本情報入力シート!Z1217)</f>
        <v/>
      </c>
      <c r="I1189" s="428" t="str">
        <f>IF(基本情報入力シート!AC1217&lt;&gt;"", 基本情報入力シート!AC1217, "")</f>
        <v/>
      </c>
      <c r="J1189" s="429" t="str">
        <f>IF(基本情報入力シート!AA1217="","",基本情報入力シート!AA1217)</f>
        <v/>
      </c>
      <c r="K1189" s="56" t="str">
        <f>IF(基本情報入力シート!AB1217="","",基本情報入力シート!AB1217)</f>
        <v/>
      </c>
      <c r="L1189" s="430" t="str">
        <f>IF(G1189="","",VLOOKUP(G1189,【参考】数式用!$A$3:$C$46,3,FALSE))</f>
        <v/>
      </c>
      <c r="M1189" s="289" t="str">
        <f t="shared" si="93"/>
        <v/>
      </c>
      <c r="N1189" s="259"/>
      <c r="O1189" s="259"/>
      <c r="P1189" s="259"/>
      <c r="Q1189" s="213"/>
      <c r="R1189" s="58"/>
      <c r="S1189" s="683" t="str">
        <f t="shared" si="94"/>
        <v/>
      </c>
      <c r="T1189" s="683"/>
      <c r="U1189" s="683"/>
      <c r="V1189" s="683"/>
      <c r="W1189" s="683"/>
      <c r="X1189" s="683"/>
      <c r="Y1189" s="683"/>
      <c r="Z1189" s="683"/>
      <c r="AA1189" s="683"/>
      <c r="AB1189" s="683"/>
      <c r="AC1189" s="683"/>
      <c r="AE1189" s="294" t="str">
        <f t="shared" si="95"/>
        <v/>
      </c>
      <c r="AF1189" s="294" t="str">
        <f t="shared" si="96"/>
        <v>×</v>
      </c>
      <c r="AG1189" s="284" t="e">
        <f>D1189&amp;I1189&amp;#REF!</f>
        <v>#REF!</v>
      </c>
      <c r="AH1189" s="285" t="e">
        <f>IF(#REF!="○", F1189, "")</f>
        <v>#REF!</v>
      </c>
    </row>
    <row r="1190" spans="1:34" ht="36.75" customHeight="1">
      <c r="A1190" s="286">
        <f t="shared" si="97"/>
        <v>1180</v>
      </c>
      <c r="B1190" s="287" t="str">
        <f>IF(基本情報入力シート!B1218="","",基本情報入力シート!B1218)</f>
        <v/>
      </c>
      <c r="C1190" s="288" t="str">
        <f>IF(基本情報入力シート!L1218="","",基本情報入力シート!L1218)</f>
        <v/>
      </c>
      <c r="D1190" s="288" t="str">
        <f>IF(基本情報入力シート!Q1218="","",基本情報入力シート!Q1218)</f>
        <v/>
      </c>
      <c r="E1190" s="288" t="str">
        <f>IF(基本情報入力シート!V1218="","",基本情報入力シート!V1218)</f>
        <v/>
      </c>
      <c r="F1190" s="288" t="str">
        <f>IF(基本情報入力シート!W1218="","",基本情報入力シート!W1218)</f>
        <v/>
      </c>
      <c r="G1190" s="288" t="str">
        <f>IF(基本情報入力シート!X1218="","",基本情報入力シート!X1218)</f>
        <v/>
      </c>
      <c r="H1190" s="427" t="str">
        <f>IF(基本情報入力シート!Z1218="","",基本情報入力シート!Z1218)</f>
        <v/>
      </c>
      <c r="I1190" s="428" t="str">
        <f>IF(基本情報入力シート!AC1218&lt;&gt;"", 基本情報入力シート!AC1218, "")</f>
        <v/>
      </c>
      <c r="J1190" s="429" t="str">
        <f>IF(基本情報入力シート!AA1218="","",基本情報入力シート!AA1218)</f>
        <v/>
      </c>
      <c r="K1190" s="56" t="str">
        <f>IF(基本情報入力シート!AB1218="","",基本情報入力シート!AB1218)</f>
        <v/>
      </c>
      <c r="L1190" s="430" t="str">
        <f>IF(G1190="","",VLOOKUP(G1190,【参考】数式用!$A$3:$C$46,3,FALSE))</f>
        <v/>
      </c>
      <c r="M1190" s="289" t="str">
        <f t="shared" si="93"/>
        <v/>
      </c>
      <c r="N1190" s="259"/>
      <c r="O1190" s="259"/>
      <c r="P1190" s="259"/>
      <c r="Q1190" s="213"/>
      <c r="R1190" s="58"/>
      <c r="S1190" s="683" t="str">
        <f t="shared" si="94"/>
        <v/>
      </c>
      <c r="T1190" s="683"/>
      <c r="U1190" s="683"/>
      <c r="V1190" s="683"/>
      <c r="W1190" s="683"/>
      <c r="X1190" s="683"/>
      <c r="Y1190" s="683"/>
      <c r="Z1190" s="683"/>
      <c r="AA1190" s="683"/>
      <c r="AB1190" s="683"/>
      <c r="AC1190" s="683"/>
      <c r="AE1190" s="294" t="str">
        <f t="shared" si="95"/>
        <v/>
      </c>
      <c r="AF1190" s="294" t="str">
        <f t="shared" si="96"/>
        <v>×</v>
      </c>
      <c r="AG1190" s="284" t="e">
        <f>D1190&amp;I1190&amp;#REF!</f>
        <v>#REF!</v>
      </c>
      <c r="AH1190" s="285" t="e">
        <f>IF(#REF!="○", F1190, "")</f>
        <v>#REF!</v>
      </c>
    </row>
    <row r="1191" spans="1:34" ht="36.75" customHeight="1">
      <c r="A1191" s="286">
        <f t="shared" si="97"/>
        <v>1181</v>
      </c>
      <c r="B1191" s="287" t="str">
        <f>IF(基本情報入力シート!B1219="","",基本情報入力シート!B1219)</f>
        <v/>
      </c>
      <c r="C1191" s="288" t="str">
        <f>IF(基本情報入力シート!L1219="","",基本情報入力シート!L1219)</f>
        <v/>
      </c>
      <c r="D1191" s="288" t="str">
        <f>IF(基本情報入力シート!Q1219="","",基本情報入力シート!Q1219)</f>
        <v/>
      </c>
      <c r="E1191" s="288" t="str">
        <f>IF(基本情報入力シート!V1219="","",基本情報入力シート!V1219)</f>
        <v/>
      </c>
      <c r="F1191" s="288" t="str">
        <f>IF(基本情報入力シート!W1219="","",基本情報入力シート!W1219)</f>
        <v/>
      </c>
      <c r="G1191" s="288" t="str">
        <f>IF(基本情報入力シート!X1219="","",基本情報入力シート!X1219)</f>
        <v/>
      </c>
      <c r="H1191" s="427" t="str">
        <f>IF(基本情報入力シート!Z1219="","",基本情報入力シート!Z1219)</f>
        <v/>
      </c>
      <c r="I1191" s="428" t="str">
        <f>IF(基本情報入力シート!AC1219&lt;&gt;"", 基本情報入力シート!AC1219, "")</f>
        <v/>
      </c>
      <c r="J1191" s="429" t="str">
        <f>IF(基本情報入力シート!AA1219="","",基本情報入力シート!AA1219)</f>
        <v/>
      </c>
      <c r="K1191" s="56" t="str">
        <f>IF(基本情報入力シート!AB1219="","",基本情報入力シート!AB1219)</f>
        <v/>
      </c>
      <c r="L1191" s="430" t="str">
        <f>IF(G1191="","",VLOOKUP(G1191,【参考】数式用!$A$3:$C$46,3,FALSE))</f>
        <v/>
      </c>
      <c r="M1191" s="289" t="str">
        <f t="shared" si="93"/>
        <v/>
      </c>
      <c r="N1191" s="259"/>
      <c r="O1191" s="259"/>
      <c r="P1191" s="259"/>
      <c r="Q1191" s="213"/>
      <c r="R1191" s="58"/>
      <c r="S1191" s="683" t="str">
        <f t="shared" si="94"/>
        <v/>
      </c>
      <c r="T1191" s="683"/>
      <c r="U1191" s="683"/>
      <c r="V1191" s="683"/>
      <c r="W1191" s="683"/>
      <c r="X1191" s="683"/>
      <c r="Y1191" s="683"/>
      <c r="Z1191" s="683"/>
      <c r="AA1191" s="683"/>
      <c r="AB1191" s="683"/>
      <c r="AC1191" s="683"/>
      <c r="AE1191" s="294" t="str">
        <f t="shared" si="95"/>
        <v/>
      </c>
      <c r="AF1191" s="294" t="str">
        <f t="shared" si="96"/>
        <v>×</v>
      </c>
      <c r="AG1191" s="284" t="e">
        <f>D1191&amp;I1191&amp;#REF!</f>
        <v>#REF!</v>
      </c>
      <c r="AH1191" s="285" t="e">
        <f>IF(#REF!="○", F1191, "")</f>
        <v>#REF!</v>
      </c>
    </row>
    <row r="1192" spans="1:34" ht="36.75" customHeight="1">
      <c r="A1192" s="286">
        <f t="shared" si="97"/>
        <v>1182</v>
      </c>
      <c r="B1192" s="287" t="str">
        <f>IF(基本情報入力シート!B1220="","",基本情報入力シート!B1220)</f>
        <v/>
      </c>
      <c r="C1192" s="288" t="str">
        <f>IF(基本情報入力シート!L1220="","",基本情報入力シート!L1220)</f>
        <v/>
      </c>
      <c r="D1192" s="288" t="str">
        <f>IF(基本情報入力シート!Q1220="","",基本情報入力シート!Q1220)</f>
        <v/>
      </c>
      <c r="E1192" s="288" t="str">
        <f>IF(基本情報入力シート!V1220="","",基本情報入力シート!V1220)</f>
        <v/>
      </c>
      <c r="F1192" s="288" t="str">
        <f>IF(基本情報入力シート!W1220="","",基本情報入力シート!W1220)</f>
        <v/>
      </c>
      <c r="G1192" s="288" t="str">
        <f>IF(基本情報入力シート!X1220="","",基本情報入力シート!X1220)</f>
        <v/>
      </c>
      <c r="H1192" s="427" t="str">
        <f>IF(基本情報入力シート!Z1220="","",基本情報入力シート!Z1220)</f>
        <v/>
      </c>
      <c r="I1192" s="428" t="str">
        <f>IF(基本情報入力シート!AC1220&lt;&gt;"", 基本情報入力シート!AC1220, "")</f>
        <v/>
      </c>
      <c r="J1192" s="429" t="str">
        <f>IF(基本情報入力シート!AA1220="","",基本情報入力シート!AA1220)</f>
        <v/>
      </c>
      <c r="K1192" s="56" t="str">
        <f>IF(基本情報入力シート!AB1220="","",基本情報入力シート!AB1220)</f>
        <v/>
      </c>
      <c r="L1192" s="430" t="str">
        <f>IF(G1192="","",VLOOKUP(G1192,【参考】数式用!$A$3:$C$46,3,FALSE))</f>
        <v/>
      </c>
      <c r="M1192" s="289" t="str">
        <f t="shared" si="93"/>
        <v/>
      </c>
      <c r="N1192" s="259"/>
      <c r="O1192" s="259"/>
      <c r="P1192" s="259"/>
      <c r="Q1192" s="213"/>
      <c r="R1192" s="58"/>
      <c r="S1192" s="683" t="str">
        <f t="shared" si="94"/>
        <v/>
      </c>
      <c r="T1192" s="683"/>
      <c r="U1192" s="683"/>
      <c r="V1192" s="683"/>
      <c r="W1192" s="683"/>
      <c r="X1192" s="683"/>
      <c r="Y1192" s="683"/>
      <c r="Z1192" s="683"/>
      <c r="AA1192" s="683"/>
      <c r="AB1192" s="683"/>
      <c r="AC1192" s="683"/>
      <c r="AE1192" s="294" t="str">
        <f t="shared" si="95"/>
        <v/>
      </c>
      <c r="AF1192" s="294" t="str">
        <f t="shared" si="96"/>
        <v>×</v>
      </c>
      <c r="AG1192" s="284" t="e">
        <f>D1192&amp;I1192&amp;#REF!</f>
        <v>#REF!</v>
      </c>
      <c r="AH1192" s="285" t="e">
        <f>IF(#REF!="○", F1192, "")</f>
        <v>#REF!</v>
      </c>
    </row>
    <row r="1193" spans="1:34" ht="36.75" customHeight="1">
      <c r="A1193" s="286">
        <f t="shared" si="97"/>
        <v>1183</v>
      </c>
      <c r="B1193" s="287" t="str">
        <f>IF(基本情報入力シート!B1221="","",基本情報入力シート!B1221)</f>
        <v/>
      </c>
      <c r="C1193" s="288" t="str">
        <f>IF(基本情報入力シート!L1221="","",基本情報入力シート!L1221)</f>
        <v/>
      </c>
      <c r="D1193" s="288" t="str">
        <f>IF(基本情報入力シート!Q1221="","",基本情報入力シート!Q1221)</f>
        <v/>
      </c>
      <c r="E1193" s="288" t="str">
        <f>IF(基本情報入力シート!V1221="","",基本情報入力シート!V1221)</f>
        <v/>
      </c>
      <c r="F1193" s="288" t="str">
        <f>IF(基本情報入力シート!W1221="","",基本情報入力シート!W1221)</f>
        <v/>
      </c>
      <c r="G1193" s="288" t="str">
        <f>IF(基本情報入力シート!X1221="","",基本情報入力シート!X1221)</f>
        <v/>
      </c>
      <c r="H1193" s="427" t="str">
        <f>IF(基本情報入力シート!Z1221="","",基本情報入力シート!Z1221)</f>
        <v/>
      </c>
      <c r="I1193" s="428" t="str">
        <f>IF(基本情報入力シート!AC1221&lt;&gt;"", 基本情報入力シート!AC1221, "")</f>
        <v/>
      </c>
      <c r="J1193" s="429" t="str">
        <f>IF(基本情報入力シート!AA1221="","",基本情報入力シート!AA1221)</f>
        <v/>
      </c>
      <c r="K1193" s="56" t="str">
        <f>IF(基本情報入力シート!AB1221="","",基本情報入力シート!AB1221)</f>
        <v/>
      </c>
      <c r="L1193" s="430" t="str">
        <f>IF(G1193="","",VLOOKUP(G1193,【参考】数式用!$A$3:$C$46,3,FALSE))</f>
        <v/>
      </c>
      <c r="M1193" s="289" t="str">
        <f t="shared" si="93"/>
        <v/>
      </c>
      <c r="N1193" s="259"/>
      <c r="O1193" s="259"/>
      <c r="P1193" s="259"/>
      <c r="Q1193" s="213"/>
      <c r="R1193" s="58"/>
      <c r="S1193" s="683" t="str">
        <f t="shared" si="94"/>
        <v/>
      </c>
      <c r="T1193" s="683"/>
      <c r="U1193" s="683"/>
      <c r="V1193" s="683"/>
      <c r="W1193" s="683"/>
      <c r="X1193" s="683"/>
      <c r="Y1193" s="683"/>
      <c r="Z1193" s="683"/>
      <c r="AA1193" s="683"/>
      <c r="AB1193" s="683"/>
      <c r="AC1193" s="683"/>
      <c r="AE1193" s="294" t="str">
        <f t="shared" si="95"/>
        <v/>
      </c>
      <c r="AF1193" s="294" t="str">
        <f t="shared" si="96"/>
        <v>×</v>
      </c>
      <c r="AG1193" s="284" t="e">
        <f>D1193&amp;I1193&amp;#REF!</f>
        <v>#REF!</v>
      </c>
      <c r="AH1193" s="285" t="e">
        <f>IF(#REF!="○", F1193, "")</f>
        <v>#REF!</v>
      </c>
    </row>
    <row r="1194" spans="1:34" ht="36.75" customHeight="1">
      <c r="A1194" s="286">
        <f t="shared" si="97"/>
        <v>1184</v>
      </c>
      <c r="B1194" s="287" t="str">
        <f>IF(基本情報入力シート!B1222="","",基本情報入力シート!B1222)</f>
        <v/>
      </c>
      <c r="C1194" s="288" t="str">
        <f>IF(基本情報入力シート!L1222="","",基本情報入力シート!L1222)</f>
        <v/>
      </c>
      <c r="D1194" s="288" t="str">
        <f>IF(基本情報入力シート!Q1222="","",基本情報入力シート!Q1222)</f>
        <v/>
      </c>
      <c r="E1194" s="288" t="str">
        <f>IF(基本情報入力シート!V1222="","",基本情報入力シート!V1222)</f>
        <v/>
      </c>
      <c r="F1194" s="288" t="str">
        <f>IF(基本情報入力シート!W1222="","",基本情報入力シート!W1222)</f>
        <v/>
      </c>
      <c r="G1194" s="288" t="str">
        <f>IF(基本情報入力シート!X1222="","",基本情報入力シート!X1222)</f>
        <v/>
      </c>
      <c r="H1194" s="427" t="str">
        <f>IF(基本情報入力シート!Z1222="","",基本情報入力シート!Z1222)</f>
        <v/>
      </c>
      <c r="I1194" s="428" t="str">
        <f>IF(基本情報入力シート!AC1222&lt;&gt;"", 基本情報入力シート!AC1222, "")</f>
        <v/>
      </c>
      <c r="J1194" s="429" t="str">
        <f>IF(基本情報入力シート!AA1222="","",基本情報入力シート!AA1222)</f>
        <v/>
      </c>
      <c r="K1194" s="56" t="str">
        <f>IF(基本情報入力シート!AB1222="","",基本情報入力シート!AB1222)</f>
        <v/>
      </c>
      <c r="L1194" s="430" t="str">
        <f>IF(G1194="","",VLOOKUP(G1194,【参考】数式用!$A$3:$C$46,3,FALSE))</f>
        <v/>
      </c>
      <c r="M1194" s="289" t="str">
        <f t="shared" si="93"/>
        <v/>
      </c>
      <c r="N1194" s="259"/>
      <c r="O1194" s="259"/>
      <c r="P1194" s="259"/>
      <c r="Q1194" s="213"/>
      <c r="R1194" s="58"/>
      <c r="S1194" s="683" t="str">
        <f t="shared" si="94"/>
        <v/>
      </c>
      <c r="T1194" s="683"/>
      <c r="U1194" s="683"/>
      <c r="V1194" s="683"/>
      <c r="W1194" s="683"/>
      <c r="X1194" s="683"/>
      <c r="Y1194" s="683"/>
      <c r="Z1194" s="683"/>
      <c r="AA1194" s="683"/>
      <c r="AB1194" s="683"/>
      <c r="AC1194" s="683"/>
      <c r="AE1194" s="294" t="str">
        <f t="shared" si="95"/>
        <v/>
      </c>
      <c r="AF1194" s="294" t="str">
        <f t="shared" si="96"/>
        <v>×</v>
      </c>
      <c r="AG1194" s="284" t="e">
        <f>D1194&amp;I1194&amp;#REF!</f>
        <v>#REF!</v>
      </c>
      <c r="AH1194" s="285" t="e">
        <f>IF(#REF!="○", F1194, "")</f>
        <v>#REF!</v>
      </c>
    </row>
    <row r="1195" spans="1:34" ht="36.75" customHeight="1">
      <c r="A1195" s="286">
        <f t="shared" si="97"/>
        <v>1185</v>
      </c>
      <c r="B1195" s="287" t="str">
        <f>IF(基本情報入力シート!B1223="","",基本情報入力シート!B1223)</f>
        <v/>
      </c>
      <c r="C1195" s="288" t="str">
        <f>IF(基本情報入力シート!L1223="","",基本情報入力シート!L1223)</f>
        <v/>
      </c>
      <c r="D1195" s="288" t="str">
        <f>IF(基本情報入力シート!Q1223="","",基本情報入力シート!Q1223)</f>
        <v/>
      </c>
      <c r="E1195" s="288" t="str">
        <f>IF(基本情報入力シート!V1223="","",基本情報入力シート!V1223)</f>
        <v/>
      </c>
      <c r="F1195" s="288" t="str">
        <f>IF(基本情報入力シート!W1223="","",基本情報入力シート!W1223)</f>
        <v/>
      </c>
      <c r="G1195" s="288" t="str">
        <f>IF(基本情報入力シート!X1223="","",基本情報入力シート!X1223)</f>
        <v/>
      </c>
      <c r="H1195" s="427" t="str">
        <f>IF(基本情報入力シート!Z1223="","",基本情報入力シート!Z1223)</f>
        <v/>
      </c>
      <c r="I1195" s="428" t="str">
        <f>IF(基本情報入力シート!AC1223&lt;&gt;"", 基本情報入力シート!AC1223, "")</f>
        <v/>
      </c>
      <c r="J1195" s="429" t="str">
        <f>IF(基本情報入力シート!AA1223="","",基本情報入力シート!AA1223)</f>
        <v/>
      </c>
      <c r="K1195" s="56" t="str">
        <f>IF(基本情報入力シート!AB1223="","",基本情報入力シート!AB1223)</f>
        <v/>
      </c>
      <c r="L1195" s="430" t="str">
        <f>IF(G1195="","",VLOOKUP(G1195,【参考】数式用!$A$3:$C$46,3,FALSE))</f>
        <v/>
      </c>
      <c r="M1195" s="289" t="str">
        <f t="shared" si="93"/>
        <v/>
      </c>
      <c r="N1195" s="259"/>
      <c r="O1195" s="259"/>
      <c r="P1195" s="259"/>
      <c r="Q1195" s="213"/>
      <c r="R1195" s="58"/>
      <c r="S1195" s="683" t="str">
        <f t="shared" si="94"/>
        <v/>
      </c>
      <c r="T1195" s="683"/>
      <c r="U1195" s="683"/>
      <c r="V1195" s="683"/>
      <c r="W1195" s="683"/>
      <c r="X1195" s="683"/>
      <c r="Y1195" s="683"/>
      <c r="Z1195" s="683"/>
      <c r="AA1195" s="683"/>
      <c r="AB1195" s="683"/>
      <c r="AC1195" s="683"/>
      <c r="AE1195" s="294" t="str">
        <f t="shared" si="95"/>
        <v/>
      </c>
      <c r="AF1195" s="294" t="str">
        <f t="shared" si="96"/>
        <v>×</v>
      </c>
      <c r="AG1195" s="284" t="e">
        <f>D1195&amp;I1195&amp;#REF!</f>
        <v>#REF!</v>
      </c>
      <c r="AH1195" s="285" t="e">
        <f>IF(#REF!="○", F1195, "")</f>
        <v>#REF!</v>
      </c>
    </row>
    <row r="1196" spans="1:34" ht="36.75" customHeight="1">
      <c r="A1196" s="286">
        <f t="shared" si="97"/>
        <v>1186</v>
      </c>
      <c r="B1196" s="287" t="str">
        <f>IF(基本情報入力シート!B1224="","",基本情報入力シート!B1224)</f>
        <v/>
      </c>
      <c r="C1196" s="288" t="str">
        <f>IF(基本情報入力シート!L1224="","",基本情報入力シート!L1224)</f>
        <v/>
      </c>
      <c r="D1196" s="288" t="str">
        <f>IF(基本情報入力シート!Q1224="","",基本情報入力シート!Q1224)</f>
        <v/>
      </c>
      <c r="E1196" s="288" t="str">
        <f>IF(基本情報入力シート!V1224="","",基本情報入力シート!V1224)</f>
        <v/>
      </c>
      <c r="F1196" s="288" t="str">
        <f>IF(基本情報入力シート!W1224="","",基本情報入力シート!W1224)</f>
        <v/>
      </c>
      <c r="G1196" s="288" t="str">
        <f>IF(基本情報入力シート!X1224="","",基本情報入力シート!X1224)</f>
        <v/>
      </c>
      <c r="H1196" s="427" t="str">
        <f>IF(基本情報入力シート!Z1224="","",基本情報入力シート!Z1224)</f>
        <v/>
      </c>
      <c r="I1196" s="428" t="str">
        <f>IF(基本情報入力シート!AC1224&lt;&gt;"", 基本情報入力シート!AC1224, "")</f>
        <v/>
      </c>
      <c r="J1196" s="429" t="str">
        <f>IF(基本情報入力シート!AA1224="","",基本情報入力シート!AA1224)</f>
        <v/>
      </c>
      <c r="K1196" s="56" t="str">
        <f>IF(基本情報入力シート!AB1224="","",基本情報入力シート!AB1224)</f>
        <v/>
      </c>
      <c r="L1196" s="430" t="str">
        <f>IF(G1196="","",VLOOKUP(G1196,【参考】数式用!$A$3:$C$46,3,FALSE))</f>
        <v/>
      </c>
      <c r="M1196" s="289" t="str">
        <f t="shared" si="93"/>
        <v/>
      </c>
      <c r="N1196" s="259"/>
      <c r="O1196" s="259"/>
      <c r="P1196" s="259"/>
      <c r="Q1196" s="213"/>
      <c r="R1196" s="58"/>
      <c r="S1196" s="683" t="str">
        <f t="shared" si="94"/>
        <v/>
      </c>
      <c r="T1196" s="683"/>
      <c r="U1196" s="683"/>
      <c r="V1196" s="683"/>
      <c r="W1196" s="683"/>
      <c r="X1196" s="683"/>
      <c r="Y1196" s="683"/>
      <c r="Z1196" s="683"/>
      <c r="AA1196" s="683"/>
      <c r="AB1196" s="683"/>
      <c r="AC1196" s="683"/>
      <c r="AE1196" s="294" t="str">
        <f t="shared" si="95"/>
        <v/>
      </c>
      <c r="AF1196" s="294" t="str">
        <f t="shared" si="96"/>
        <v>×</v>
      </c>
      <c r="AG1196" s="284" t="e">
        <f>D1196&amp;I1196&amp;#REF!</f>
        <v>#REF!</v>
      </c>
      <c r="AH1196" s="285" t="e">
        <f>IF(#REF!="○", F1196, "")</f>
        <v>#REF!</v>
      </c>
    </row>
    <row r="1197" spans="1:34" ht="36.75" customHeight="1">
      <c r="A1197" s="286">
        <f t="shared" si="97"/>
        <v>1187</v>
      </c>
      <c r="B1197" s="287" t="str">
        <f>IF(基本情報入力シート!B1225="","",基本情報入力シート!B1225)</f>
        <v/>
      </c>
      <c r="C1197" s="288" t="str">
        <f>IF(基本情報入力シート!L1225="","",基本情報入力シート!L1225)</f>
        <v/>
      </c>
      <c r="D1197" s="288" t="str">
        <f>IF(基本情報入力シート!Q1225="","",基本情報入力シート!Q1225)</f>
        <v/>
      </c>
      <c r="E1197" s="288" t="str">
        <f>IF(基本情報入力シート!V1225="","",基本情報入力シート!V1225)</f>
        <v/>
      </c>
      <c r="F1197" s="288" t="str">
        <f>IF(基本情報入力シート!W1225="","",基本情報入力シート!W1225)</f>
        <v/>
      </c>
      <c r="G1197" s="288" t="str">
        <f>IF(基本情報入力シート!X1225="","",基本情報入力シート!X1225)</f>
        <v/>
      </c>
      <c r="H1197" s="427" t="str">
        <f>IF(基本情報入力シート!Z1225="","",基本情報入力シート!Z1225)</f>
        <v/>
      </c>
      <c r="I1197" s="428" t="str">
        <f>IF(基本情報入力シート!AC1225&lt;&gt;"", 基本情報入力シート!AC1225, "")</f>
        <v/>
      </c>
      <c r="J1197" s="429" t="str">
        <f>IF(基本情報入力シート!AA1225="","",基本情報入力シート!AA1225)</f>
        <v/>
      </c>
      <c r="K1197" s="56" t="str">
        <f>IF(基本情報入力シート!AB1225="","",基本情報入力シート!AB1225)</f>
        <v/>
      </c>
      <c r="L1197" s="430" t="str">
        <f>IF(G1197="","",VLOOKUP(G1197,【参考】数式用!$A$3:$C$46,3,FALSE))</f>
        <v/>
      </c>
      <c r="M1197" s="289" t="str">
        <f t="shared" si="93"/>
        <v/>
      </c>
      <c r="N1197" s="259"/>
      <c r="O1197" s="259"/>
      <c r="P1197" s="259"/>
      <c r="Q1197" s="213"/>
      <c r="R1197" s="58"/>
      <c r="S1197" s="683" t="str">
        <f t="shared" si="94"/>
        <v/>
      </c>
      <c r="T1197" s="683"/>
      <c r="U1197" s="683"/>
      <c r="V1197" s="683"/>
      <c r="W1197" s="683"/>
      <c r="X1197" s="683"/>
      <c r="Y1197" s="683"/>
      <c r="Z1197" s="683"/>
      <c r="AA1197" s="683"/>
      <c r="AB1197" s="683"/>
      <c r="AC1197" s="683"/>
      <c r="AE1197" s="294" t="str">
        <f t="shared" si="95"/>
        <v/>
      </c>
      <c r="AF1197" s="294" t="str">
        <f t="shared" si="96"/>
        <v>×</v>
      </c>
      <c r="AG1197" s="284" t="e">
        <f>D1197&amp;I1197&amp;#REF!</f>
        <v>#REF!</v>
      </c>
      <c r="AH1197" s="285" t="e">
        <f>IF(#REF!="○", F1197, "")</f>
        <v>#REF!</v>
      </c>
    </row>
    <row r="1198" spans="1:34" ht="36.75" customHeight="1">
      <c r="A1198" s="286">
        <f t="shared" si="97"/>
        <v>1188</v>
      </c>
      <c r="B1198" s="287" t="str">
        <f>IF(基本情報入力シート!B1226="","",基本情報入力シート!B1226)</f>
        <v/>
      </c>
      <c r="C1198" s="288" t="str">
        <f>IF(基本情報入力シート!L1226="","",基本情報入力シート!L1226)</f>
        <v/>
      </c>
      <c r="D1198" s="288" t="str">
        <f>IF(基本情報入力シート!Q1226="","",基本情報入力シート!Q1226)</f>
        <v/>
      </c>
      <c r="E1198" s="288" t="str">
        <f>IF(基本情報入力シート!V1226="","",基本情報入力シート!V1226)</f>
        <v/>
      </c>
      <c r="F1198" s="288" t="str">
        <f>IF(基本情報入力シート!W1226="","",基本情報入力シート!W1226)</f>
        <v/>
      </c>
      <c r="G1198" s="288" t="str">
        <f>IF(基本情報入力シート!X1226="","",基本情報入力シート!X1226)</f>
        <v/>
      </c>
      <c r="H1198" s="427" t="str">
        <f>IF(基本情報入力シート!Z1226="","",基本情報入力シート!Z1226)</f>
        <v/>
      </c>
      <c r="I1198" s="428" t="str">
        <f>IF(基本情報入力シート!AC1226&lt;&gt;"", 基本情報入力シート!AC1226, "")</f>
        <v/>
      </c>
      <c r="J1198" s="429" t="str">
        <f>IF(基本情報入力シート!AA1226="","",基本情報入力シート!AA1226)</f>
        <v/>
      </c>
      <c r="K1198" s="56" t="str">
        <f>IF(基本情報入力シート!AB1226="","",基本情報入力シート!AB1226)</f>
        <v/>
      </c>
      <c r="L1198" s="430" t="str">
        <f>IF(G1198="","",VLOOKUP(G1198,【参考】数式用!$A$3:$C$46,3,FALSE))</f>
        <v/>
      </c>
      <c r="M1198" s="289" t="str">
        <f t="shared" si="93"/>
        <v/>
      </c>
      <c r="N1198" s="259"/>
      <c r="O1198" s="259"/>
      <c r="P1198" s="259"/>
      <c r="Q1198" s="213"/>
      <c r="R1198" s="58"/>
      <c r="S1198" s="683" t="str">
        <f t="shared" si="94"/>
        <v/>
      </c>
      <c r="T1198" s="683"/>
      <c r="U1198" s="683"/>
      <c r="V1198" s="683"/>
      <c r="W1198" s="683"/>
      <c r="X1198" s="683"/>
      <c r="Y1198" s="683"/>
      <c r="Z1198" s="683"/>
      <c r="AA1198" s="683"/>
      <c r="AB1198" s="683"/>
      <c r="AC1198" s="683"/>
      <c r="AE1198" s="294" t="str">
        <f t="shared" si="95"/>
        <v/>
      </c>
      <c r="AF1198" s="294" t="str">
        <f t="shared" si="96"/>
        <v>×</v>
      </c>
      <c r="AG1198" s="284" t="e">
        <f>D1198&amp;I1198&amp;#REF!</f>
        <v>#REF!</v>
      </c>
      <c r="AH1198" s="285" t="e">
        <f>IF(#REF!="○", F1198, "")</f>
        <v>#REF!</v>
      </c>
    </row>
    <row r="1199" spans="1:34" ht="36.75" customHeight="1">
      <c r="A1199" s="286">
        <f t="shared" si="97"/>
        <v>1189</v>
      </c>
      <c r="B1199" s="287" t="str">
        <f>IF(基本情報入力シート!B1227="","",基本情報入力シート!B1227)</f>
        <v/>
      </c>
      <c r="C1199" s="288" t="str">
        <f>IF(基本情報入力シート!L1227="","",基本情報入力シート!L1227)</f>
        <v/>
      </c>
      <c r="D1199" s="288" t="str">
        <f>IF(基本情報入力シート!Q1227="","",基本情報入力シート!Q1227)</f>
        <v/>
      </c>
      <c r="E1199" s="288" t="str">
        <f>IF(基本情報入力シート!V1227="","",基本情報入力シート!V1227)</f>
        <v/>
      </c>
      <c r="F1199" s="288" t="str">
        <f>IF(基本情報入力シート!W1227="","",基本情報入力シート!W1227)</f>
        <v/>
      </c>
      <c r="G1199" s="288" t="str">
        <f>IF(基本情報入力シート!X1227="","",基本情報入力シート!X1227)</f>
        <v/>
      </c>
      <c r="H1199" s="427" t="str">
        <f>IF(基本情報入力シート!Z1227="","",基本情報入力シート!Z1227)</f>
        <v/>
      </c>
      <c r="I1199" s="428" t="str">
        <f>IF(基本情報入力シート!AC1227&lt;&gt;"", 基本情報入力シート!AC1227, "")</f>
        <v/>
      </c>
      <c r="J1199" s="429" t="str">
        <f>IF(基本情報入力シート!AA1227="","",基本情報入力シート!AA1227)</f>
        <v/>
      </c>
      <c r="K1199" s="56" t="str">
        <f>IF(基本情報入力シート!AB1227="","",基本情報入力シート!AB1227)</f>
        <v/>
      </c>
      <c r="L1199" s="430" t="str">
        <f>IF(G1199="","",VLOOKUP(G1199,【参考】数式用!$A$3:$C$46,3,FALSE))</f>
        <v/>
      </c>
      <c r="M1199" s="289" t="str">
        <f t="shared" si="93"/>
        <v/>
      </c>
      <c r="N1199" s="259"/>
      <c r="O1199" s="259"/>
      <c r="P1199" s="259"/>
      <c r="Q1199" s="213"/>
      <c r="R1199" s="58"/>
      <c r="S1199" s="683" t="str">
        <f t="shared" si="94"/>
        <v/>
      </c>
      <c r="T1199" s="683"/>
      <c r="U1199" s="683"/>
      <c r="V1199" s="683"/>
      <c r="W1199" s="683"/>
      <c r="X1199" s="683"/>
      <c r="Y1199" s="683"/>
      <c r="Z1199" s="683"/>
      <c r="AA1199" s="683"/>
      <c r="AB1199" s="683"/>
      <c r="AC1199" s="683"/>
      <c r="AE1199" s="294" t="str">
        <f t="shared" si="95"/>
        <v/>
      </c>
      <c r="AF1199" s="294" t="str">
        <f t="shared" si="96"/>
        <v>×</v>
      </c>
      <c r="AG1199" s="284" t="e">
        <f>D1199&amp;I1199&amp;#REF!</f>
        <v>#REF!</v>
      </c>
      <c r="AH1199" s="285" t="e">
        <f>IF(#REF!="○", F1199, "")</f>
        <v>#REF!</v>
      </c>
    </row>
    <row r="1200" spans="1:34" ht="36.75" customHeight="1">
      <c r="A1200" s="286">
        <f t="shared" si="97"/>
        <v>1190</v>
      </c>
      <c r="B1200" s="287" t="str">
        <f>IF(基本情報入力シート!B1228="","",基本情報入力シート!B1228)</f>
        <v/>
      </c>
      <c r="C1200" s="288" t="str">
        <f>IF(基本情報入力シート!L1228="","",基本情報入力シート!L1228)</f>
        <v/>
      </c>
      <c r="D1200" s="288" t="str">
        <f>IF(基本情報入力シート!Q1228="","",基本情報入力シート!Q1228)</f>
        <v/>
      </c>
      <c r="E1200" s="288" t="str">
        <f>IF(基本情報入力シート!V1228="","",基本情報入力シート!V1228)</f>
        <v/>
      </c>
      <c r="F1200" s="288" t="str">
        <f>IF(基本情報入力シート!W1228="","",基本情報入力シート!W1228)</f>
        <v/>
      </c>
      <c r="G1200" s="288" t="str">
        <f>IF(基本情報入力シート!X1228="","",基本情報入力シート!X1228)</f>
        <v/>
      </c>
      <c r="H1200" s="427" t="str">
        <f>IF(基本情報入力シート!Z1228="","",基本情報入力シート!Z1228)</f>
        <v/>
      </c>
      <c r="I1200" s="428" t="str">
        <f>IF(基本情報入力シート!AC1228&lt;&gt;"", 基本情報入力シート!AC1228, "")</f>
        <v/>
      </c>
      <c r="J1200" s="429" t="str">
        <f>IF(基本情報入力シート!AA1228="","",基本情報入力シート!AA1228)</f>
        <v/>
      </c>
      <c r="K1200" s="56" t="str">
        <f>IF(基本情報入力シート!AB1228="","",基本情報入力シート!AB1228)</f>
        <v/>
      </c>
      <c r="L1200" s="430" t="str">
        <f>IF(G1200="","",VLOOKUP(G1200,【参考】数式用!$A$3:$C$46,3,FALSE))</f>
        <v/>
      </c>
      <c r="M1200" s="289" t="str">
        <f t="shared" si="93"/>
        <v/>
      </c>
      <c r="N1200" s="259"/>
      <c r="O1200" s="259"/>
      <c r="P1200" s="259"/>
      <c r="Q1200" s="213"/>
      <c r="R1200" s="58"/>
      <c r="S1200" s="683" t="str">
        <f t="shared" si="94"/>
        <v/>
      </c>
      <c r="T1200" s="683"/>
      <c r="U1200" s="683"/>
      <c r="V1200" s="683"/>
      <c r="W1200" s="683"/>
      <c r="X1200" s="683"/>
      <c r="Y1200" s="683"/>
      <c r="Z1200" s="683"/>
      <c r="AA1200" s="683"/>
      <c r="AB1200" s="683"/>
      <c r="AC1200" s="683"/>
      <c r="AE1200" s="294" t="str">
        <f t="shared" si="95"/>
        <v/>
      </c>
      <c r="AF1200" s="294" t="str">
        <f t="shared" si="96"/>
        <v>×</v>
      </c>
      <c r="AG1200" s="284" t="e">
        <f>D1200&amp;I1200&amp;#REF!</f>
        <v>#REF!</v>
      </c>
      <c r="AH1200" s="285" t="e">
        <f>IF(#REF!="○", F1200, "")</f>
        <v>#REF!</v>
      </c>
    </row>
    <row r="1201" spans="1:34" ht="36.75" customHeight="1">
      <c r="A1201" s="286">
        <f t="shared" si="97"/>
        <v>1191</v>
      </c>
      <c r="B1201" s="287" t="str">
        <f>IF(基本情報入力シート!B1229="","",基本情報入力シート!B1229)</f>
        <v/>
      </c>
      <c r="C1201" s="288" t="str">
        <f>IF(基本情報入力シート!L1229="","",基本情報入力シート!L1229)</f>
        <v/>
      </c>
      <c r="D1201" s="288" t="str">
        <f>IF(基本情報入力シート!Q1229="","",基本情報入力シート!Q1229)</f>
        <v/>
      </c>
      <c r="E1201" s="288" t="str">
        <f>IF(基本情報入力シート!V1229="","",基本情報入力シート!V1229)</f>
        <v/>
      </c>
      <c r="F1201" s="288" t="str">
        <f>IF(基本情報入力シート!W1229="","",基本情報入力シート!W1229)</f>
        <v/>
      </c>
      <c r="G1201" s="288" t="str">
        <f>IF(基本情報入力シート!X1229="","",基本情報入力シート!X1229)</f>
        <v/>
      </c>
      <c r="H1201" s="427" t="str">
        <f>IF(基本情報入力シート!Z1229="","",基本情報入力シート!Z1229)</f>
        <v/>
      </c>
      <c r="I1201" s="428" t="str">
        <f>IF(基本情報入力シート!AC1229&lt;&gt;"", 基本情報入力シート!AC1229, "")</f>
        <v/>
      </c>
      <c r="J1201" s="429" t="str">
        <f>IF(基本情報入力シート!AA1229="","",基本情報入力シート!AA1229)</f>
        <v/>
      </c>
      <c r="K1201" s="56" t="str">
        <f>IF(基本情報入力シート!AB1229="","",基本情報入力シート!AB1229)</f>
        <v/>
      </c>
      <c r="L1201" s="430" t="str">
        <f>IF(G1201="","",VLOOKUP(G1201,【参考】数式用!$A$3:$C$46,3,FALSE))</f>
        <v/>
      </c>
      <c r="M1201" s="289" t="str">
        <f t="shared" ref="M1201:M1264" si="98">IFERROR(IF(I1201="○",ROUNDDOWN(ROUNDDOWN(J1201*K1201,0)*L1201,0),""), "単価未入力")</f>
        <v/>
      </c>
      <c r="N1201" s="259"/>
      <c r="O1201" s="259"/>
      <c r="P1201" s="259"/>
      <c r="Q1201" s="213"/>
      <c r="R1201" s="58"/>
      <c r="S1201" s="683" t="str">
        <f t="shared" si="94"/>
        <v/>
      </c>
      <c r="T1201" s="683"/>
      <c r="U1201" s="683"/>
      <c r="V1201" s="683"/>
      <c r="W1201" s="683"/>
      <c r="X1201" s="683"/>
      <c r="Y1201" s="683"/>
      <c r="Z1201" s="683"/>
      <c r="AA1201" s="683"/>
      <c r="AB1201" s="683"/>
      <c r="AC1201" s="683"/>
      <c r="AE1201" s="294" t="str">
        <f t="shared" si="95"/>
        <v/>
      </c>
      <c r="AF1201" s="294" t="str">
        <f t="shared" si="96"/>
        <v>×</v>
      </c>
      <c r="AG1201" s="284" t="e">
        <f>D1201&amp;I1201&amp;#REF!</f>
        <v>#REF!</v>
      </c>
      <c r="AH1201" s="285" t="e">
        <f>IF(#REF!="○", F1201, "")</f>
        <v>#REF!</v>
      </c>
    </row>
    <row r="1202" spans="1:34" ht="36.75" customHeight="1">
      <c r="A1202" s="286">
        <f t="shared" si="97"/>
        <v>1192</v>
      </c>
      <c r="B1202" s="287" t="str">
        <f>IF(基本情報入力シート!B1230="","",基本情報入力シート!B1230)</f>
        <v/>
      </c>
      <c r="C1202" s="288" t="str">
        <f>IF(基本情報入力シート!L1230="","",基本情報入力シート!L1230)</f>
        <v/>
      </c>
      <c r="D1202" s="288" t="str">
        <f>IF(基本情報入力シート!Q1230="","",基本情報入力シート!Q1230)</f>
        <v/>
      </c>
      <c r="E1202" s="288" t="str">
        <f>IF(基本情報入力シート!V1230="","",基本情報入力シート!V1230)</f>
        <v/>
      </c>
      <c r="F1202" s="288" t="str">
        <f>IF(基本情報入力シート!W1230="","",基本情報入力シート!W1230)</f>
        <v/>
      </c>
      <c r="G1202" s="288" t="str">
        <f>IF(基本情報入力シート!X1230="","",基本情報入力シート!X1230)</f>
        <v/>
      </c>
      <c r="H1202" s="427" t="str">
        <f>IF(基本情報入力シート!Z1230="","",基本情報入力シート!Z1230)</f>
        <v/>
      </c>
      <c r="I1202" s="428" t="str">
        <f>IF(基本情報入力シート!AC1230&lt;&gt;"", 基本情報入力シート!AC1230, "")</f>
        <v/>
      </c>
      <c r="J1202" s="429" t="str">
        <f>IF(基本情報入力シート!AA1230="","",基本情報入力シート!AA1230)</f>
        <v/>
      </c>
      <c r="K1202" s="56" t="str">
        <f>IF(基本情報入力シート!AB1230="","",基本情報入力シート!AB1230)</f>
        <v/>
      </c>
      <c r="L1202" s="430" t="str">
        <f>IF(G1202="","",VLOOKUP(G1202,【参考】数式用!$A$3:$C$46,3,FALSE))</f>
        <v/>
      </c>
      <c r="M1202" s="289" t="str">
        <f t="shared" si="98"/>
        <v/>
      </c>
      <c r="N1202" s="259"/>
      <c r="O1202" s="259"/>
      <c r="P1202" s="259"/>
      <c r="Q1202" s="213"/>
      <c r="R1202" s="58"/>
      <c r="S1202" s="683" t="str">
        <f t="shared" si="94"/>
        <v/>
      </c>
      <c r="T1202" s="683"/>
      <c r="U1202" s="683"/>
      <c r="V1202" s="683"/>
      <c r="W1202" s="683"/>
      <c r="X1202" s="683"/>
      <c r="Y1202" s="683"/>
      <c r="Z1202" s="683"/>
      <c r="AA1202" s="683"/>
      <c r="AB1202" s="683"/>
      <c r="AC1202" s="683"/>
      <c r="AE1202" s="294" t="str">
        <f t="shared" si="95"/>
        <v/>
      </c>
      <c r="AF1202" s="294" t="str">
        <f t="shared" si="96"/>
        <v>×</v>
      </c>
      <c r="AG1202" s="284" t="e">
        <f>D1202&amp;I1202&amp;#REF!</f>
        <v>#REF!</v>
      </c>
      <c r="AH1202" s="285" t="e">
        <f>IF(#REF!="○", F1202, "")</f>
        <v>#REF!</v>
      </c>
    </row>
    <row r="1203" spans="1:34" ht="36.75" customHeight="1">
      <c r="A1203" s="286">
        <f t="shared" si="97"/>
        <v>1193</v>
      </c>
      <c r="B1203" s="287" t="str">
        <f>IF(基本情報入力シート!B1231="","",基本情報入力シート!B1231)</f>
        <v/>
      </c>
      <c r="C1203" s="288" t="str">
        <f>IF(基本情報入力シート!L1231="","",基本情報入力シート!L1231)</f>
        <v/>
      </c>
      <c r="D1203" s="288" t="str">
        <f>IF(基本情報入力シート!Q1231="","",基本情報入力シート!Q1231)</f>
        <v/>
      </c>
      <c r="E1203" s="288" t="str">
        <f>IF(基本情報入力シート!V1231="","",基本情報入力シート!V1231)</f>
        <v/>
      </c>
      <c r="F1203" s="288" t="str">
        <f>IF(基本情報入力シート!W1231="","",基本情報入力シート!W1231)</f>
        <v/>
      </c>
      <c r="G1203" s="288" t="str">
        <f>IF(基本情報入力シート!X1231="","",基本情報入力シート!X1231)</f>
        <v/>
      </c>
      <c r="H1203" s="427" t="str">
        <f>IF(基本情報入力シート!Z1231="","",基本情報入力シート!Z1231)</f>
        <v/>
      </c>
      <c r="I1203" s="428" t="str">
        <f>IF(基本情報入力シート!AC1231&lt;&gt;"", 基本情報入力シート!AC1231, "")</f>
        <v/>
      </c>
      <c r="J1203" s="429" t="str">
        <f>IF(基本情報入力シート!AA1231="","",基本情報入力シート!AA1231)</f>
        <v/>
      </c>
      <c r="K1203" s="56" t="str">
        <f>IF(基本情報入力シート!AB1231="","",基本情報入力シート!AB1231)</f>
        <v/>
      </c>
      <c r="L1203" s="430" t="str">
        <f>IF(G1203="","",VLOOKUP(G1203,【参考】数式用!$A$3:$C$46,3,FALSE))</f>
        <v/>
      </c>
      <c r="M1203" s="289" t="str">
        <f t="shared" si="98"/>
        <v/>
      </c>
      <c r="N1203" s="259"/>
      <c r="O1203" s="259"/>
      <c r="P1203" s="259"/>
      <c r="Q1203" s="213"/>
      <c r="R1203" s="58"/>
      <c r="S1203" s="683" t="str">
        <f t="shared" si="94"/>
        <v/>
      </c>
      <c r="T1203" s="683"/>
      <c r="U1203" s="683"/>
      <c r="V1203" s="683"/>
      <c r="W1203" s="683"/>
      <c r="X1203" s="683"/>
      <c r="Y1203" s="683"/>
      <c r="Z1203" s="683"/>
      <c r="AA1203" s="683"/>
      <c r="AB1203" s="683"/>
      <c r="AC1203" s="683"/>
      <c r="AE1203" s="294" t="str">
        <f t="shared" si="95"/>
        <v/>
      </c>
      <c r="AF1203" s="294" t="str">
        <f t="shared" si="96"/>
        <v>×</v>
      </c>
      <c r="AG1203" s="284" t="e">
        <f>D1203&amp;I1203&amp;#REF!</f>
        <v>#REF!</v>
      </c>
      <c r="AH1203" s="285" t="e">
        <f>IF(#REF!="○", F1203, "")</f>
        <v>#REF!</v>
      </c>
    </row>
    <row r="1204" spans="1:34" ht="36.75" customHeight="1">
      <c r="A1204" s="286">
        <f t="shared" si="97"/>
        <v>1194</v>
      </c>
      <c r="B1204" s="287" t="str">
        <f>IF(基本情報入力シート!B1232="","",基本情報入力シート!B1232)</f>
        <v/>
      </c>
      <c r="C1204" s="288" t="str">
        <f>IF(基本情報入力シート!L1232="","",基本情報入力シート!L1232)</f>
        <v/>
      </c>
      <c r="D1204" s="288" t="str">
        <f>IF(基本情報入力シート!Q1232="","",基本情報入力シート!Q1232)</f>
        <v/>
      </c>
      <c r="E1204" s="288" t="str">
        <f>IF(基本情報入力シート!V1232="","",基本情報入力シート!V1232)</f>
        <v/>
      </c>
      <c r="F1204" s="288" t="str">
        <f>IF(基本情報入力シート!W1232="","",基本情報入力シート!W1232)</f>
        <v/>
      </c>
      <c r="G1204" s="288" t="str">
        <f>IF(基本情報入力シート!X1232="","",基本情報入力シート!X1232)</f>
        <v/>
      </c>
      <c r="H1204" s="427" t="str">
        <f>IF(基本情報入力シート!Z1232="","",基本情報入力シート!Z1232)</f>
        <v/>
      </c>
      <c r="I1204" s="428" t="str">
        <f>IF(基本情報入力シート!AC1232&lt;&gt;"", 基本情報入力シート!AC1232, "")</f>
        <v/>
      </c>
      <c r="J1204" s="429" t="str">
        <f>IF(基本情報入力シート!AA1232="","",基本情報入力シート!AA1232)</f>
        <v/>
      </c>
      <c r="K1204" s="56" t="str">
        <f>IF(基本情報入力シート!AB1232="","",基本情報入力シート!AB1232)</f>
        <v/>
      </c>
      <c r="L1204" s="430" t="str">
        <f>IF(G1204="","",VLOOKUP(G1204,【参考】数式用!$A$3:$C$46,3,FALSE))</f>
        <v/>
      </c>
      <c r="M1204" s="289" t="str">
        <f t="shared" si="98"/>
        <v/>
      </c>
      <c r="N1204" s="259"/>
      <c r="O1204" s="259"/>
      <c r="P1204" s="259"/>
      <c r="Q1204" s="213"/>
      <c r="R1204" s="58"/>
      <c r="S1204" s="683" t="str">
        <f t="shared" si="94"/>
        <v/>
      </c>
      <c r="T1204" s="683"/>
      <c r="U1204" s="683"/>
      <c r="V1204" s="683"/>
      <c r="W1204" s="683"/>
      <c r="X1204" s="683"/>
      <c r="Y1204" s="683"/>
      <c r="Z1204" s="683"/>
      <c r="AA1204" s="683"/>
      <c r="AB1204" s="683"/>
      <c r="AC1204" s="683"/>
      <c r="AE1204" s="294" t="str">
        <f t="shared" si="95"/>
        <v/>
      </c>
      <c r="AF1204" s="294" t="str">
        <f t="shared" si="96"/>
        <v>×</v>
      </c>
      <c r="AG1204" s="284" t="e">
        <f>D1204&amp;I1204&amp;#REF!</f>
        <v>#REF!</v>
      </c>
      <c r="AH1204" s="285" t="e">
        <f>IF(#REF!="○", F1204, "")</f>
        <v>#REF!</v>
      </c>
    </row>
    <row r="1205" spans="1:34" ht="36.75" customHeight="1">
      <c r="A1205" s="286">
        <f t="shared" si="97"/>
        <v>1195</v>
      </c>
      <c r="B1205" s="287" t="str">
        <f>IF(基本情報入力シート!B1233="","",基本情報入力シート!B1233)</f>
        <v/>
      </c>
      <c r="C1205" s="288" t="str">
        <f>IF(基本情報入力シート!L1233="","",基本情報入力シート!L1233)</f>
        <v/>
      </c>
      <c r="D1205" s="288" t="str">
        <f>IF(基本情報入力シート!Q1233="","",基本情報入力シート!Q1233)</f>
        <v/>
      </c>
      <c r="E1205" s="288" t="str">
        <f>IF(基本情報入力シート!V1233="","",基本情報入力シート!V1233)</f>
        <v/>
      </c>
      <c r="F1205" s="288" t="str">
        <f>IF(基本情報入力シート!W1233="","",基本情報入力シート!W1233)</f>
        <v/>
      </c>
      <c r="G1205" s="288" t="str">
        <f>IF(基本情報入力シート!X1233="","",基本情報入力シート!X1233)</f>
        <v/>
      </c>
      <c r="H1205" s="427" t="str">
        <f>IF(基本情報入力シート!Z1233="","",基本情報入力シート!Z1233)</f>
        <v/>
      </c>
      <c r="I1205" s="428" t="str">
        <f>IF(基本情報入力シート!AC1233&lt;&gt;"", 基本情報入力シート!AC1233, "")</f>
        <v/>
      </c>
      <c r="J1205" s="429" t="str">
        <f>IF(基本情報入力シート!AA1233="","",基本情報入力シート!AA1233)</f>
        <v/>
      </c>
      <c r="K1205" s="56" t="str">
        <f>IF(基本情報入力シート!AB1233="","",基本情報入力シート!AB1233)</f>
        <v/>
      </c>
      <c r="L1205" s="430" t="str">
        <f>IF(G1205="","",VLOOKUP(G1205,【参考】数式用!$A$3:$C$46,3,FALSE))</f>
        <v/>
      </c>
      <c r="M1205" s="289" t="str">
        <f t="shared" si="98"/>
        <v/>
      </c>
      <c r="N1205" s="259"/>
      <c r="O1205" s="259"/>
      <c r="P1205" s="259"/>
      <c r="Q1205" s="213"/>
      <c r="R1205" s="58"/>
      <c r="S1205" s="683" t="str">
        <f t="shared" si="94"/>
        <v/>
      </c>
      <c r="T1205" s="683"/>
      <c r="U1205" s="683"/>
      <c r="V1205" s="683"/>
      <c r="W1205" s="683"/>
      <c r="X1205" s="683"/>
      <c r="Y1205" s="683"/>
      <c r="Z1205" s="683"/>
      <c r="AA1205" s="683"/>
      <c r="AB1205" s="683"/>
      <c r="AC1205" s="683"/>
      <c r="AE1205" s="294" t="str">
        <f t="shared" si="95"/>
        <v/>
      </c>
      <c r="AF1205" s="294" t="str">
        <f t="shared" si="96"/>
        <v>×</v>
      </c>
      <c r="AG1205" s="284" t="e">
        <f>D1205&amp;I1205&amp;#REF!</f>
        <v>#REF!</v>
      </c>
      <c r="AH1205" s="285" t="e">
        <f>IF(#REF!="○", F1205, "")</f>
        <v>#REF!</v>
      </c>
    </row>
    <row r="1206" spans="1:34" ht="36.75" customHeight="1">
      <c r="A1206" s="286">
        <f t="shared" si="97"/>
        <v>1196</v>
      </c>
      <c r="B1206" s="287" t="str">
        <f>IF(基本情報入力シート!B1234="","",基本情報入力シート!B1234)</f>
        <v/>
      </c>
      <c r="C1206" s="288" t="str">
        <f>IF(基本情報入力シート!L1234="","",基本情報入力シート!L1234)</f>
        <v/>
      </c>
      <c r="D1206" s="288" t="str">
        <f>IF(基本情報入力シート!Q1234="","",基本情報入力シート!Q1234)</f>
        <v/>
      </c>
      <c r="E1206" s="288" t="str">
        <f>IF(基本情報入力シート!V1234="","",基本情報入力シート!V1234)</f>
        <v/>
      </c>
      <c r="F1206" s="288" t="str">
        <f>IF(基本情報入力シート!W1234="","",基本情報入力シート!W1234)</f>
        <v/>
      </c>
      <c r="G1206" s="288" t="str">
        <f>IF(基本情報入力シート!X1234="","",基本情報入力シート!X1234)</f>
        <v/>
      </c>
      <c r="H1206" s="427" t="str">
        <f>IF(基本情報入力シート!Z1234="","",基本情報入力シート!Z1234)</f>
        <v/>
      </c>
      <c r="I1206" s="428" t="str">
        <f>IF(基本情報入力シート!AC1234&lt;&gt;"", 基本情報入力シート!AC1234, "")</f>
        <v/>
      </c>
      <c r="J1206" s="429" t="str">
        <f>IF(基本情報入力シート!AA1234="","",基本情報入力シート!AA1234)</f>
        <v/>
      </c>
      <c r="K1206" s="56" t="str">
        <f>IF(基本情報入力シート!AB1234="","",基本情報入力シート!AB1234)</f>
        <v/>
      </c>
      <c r="L1206" s="430" t="str">
        <f>IF(G1206="","",VLOOKUP(G1206,【参考】数式用!$A$3:$C$46,3,FALSE))</f>
        <v/>
      </c>
      <c r="M1206" s="289" t="str">
        <f t="shared" si="98"/>
        <v/>
      </c>
      <c r="N1206" s="259"/>
      <c r="O1206" s="259"/>
      <c r="P1206" s="259"/>
      <c r="Q1206" s="213"/>
      <c r="R1206" s="58"/>
      <c r="S1206" s="683" t="str">
        <f t="shared" si="94"/>
        <v/>
      </c>
      <c r="T1206" s="683"/>
      <c r="U1206" s="683"/>
      <c r="V1206" s="683"/>
      <c r="W1206" s="683"/>
      <c r="X1206" s="683"/>
      <c r="Y1206" s="683"/>
      <c r="Z1206" s="683"/>
      <c r="AA1206" s="683"/>
      <c r="AB1206" s="683"/>
      <c r="AC1206" s="683"/>
      <c r="AE1206" s="294" t="str">
        <f t="shared" si="95"/>
        <v/>
      </c>
      <c r="AF1206" s="294" t="str">
        <f t="shared" si="96"/>
        <v>×</v>
      </c>
      <c r="AG1206" s="284" t="e">
        <f>D1206&amp;I1206&amp;#REF!</f>
        <v>#REF!</v>
      </c>
      <c r="AH1206" s="285" t="e">
        <f>IF(#REF!="○", F1206, "")</f>
        <v>#REF!</v>
      </c>
    </row>
    <row r="1207" spans="1:34" ht="36.75" customHeight="1">
      <c r="A1207" s="286">
        <f t="shared" si="97"/>
        <v>1197</v>
      </c>
      <c r="B1207" s="287" t="str">
        <f>IF(基本情報入力シート!B1235="","",基本情報入力シート!B1235)</f>
        <v/>
      </c>
      <c r="C1207" s="288" t="str">
        <f>IF(基本情報入力シート!L1235="","",基本情報入力シート!L1235)</f>
        <v/>
      </c>
      <c r="D1207" s="288" t="str">
        <f>IF(基本情報入力シート!Q1235="","",基本情報入力シート!Q1235)</f>
        <v/>
      </c>
      <c r="E1207" s="288" t="str">
        <f>IF(基本情報入力シート!V1235="","",基本情報入力シート!V1235)</f>
        <v/>
      </c>
      <c r="F1207" s="288" t="str">
        <f>IF(基本情報入力シート!W1235="","",基本情報入力シート!W1235)</f>
        <v/>
      </c>
      <c r="G1207" s="288" t="str">
        <f>IF(基本情報入力シート!X1235="","",基本情報入力シート!X1235)</f>
        <v/>
      </c>
      <c r="H1207" s="427" t="str">
        <f>IF(基本情報入力シート!Z1235="","",基本情報入力シート!Z1235)</f>
        <v/>
      </c>
      <c r="I1207" s="428" t="str">
        <f>IF(基本情報入力シート!AC1235&lt;&gt;"", 基本情報入力シート!AC1235, "")</f>
        <v/>
      </c>
      <c r="J1207" s="429" t="str">
        <f>IF(基本情報入力シート!AA1235="","",基本情報入力シート!AA1235)</f>
        <v/>
      </c>
      <c r="K1207" s="56" t="str">
        <f>IF(基本情報入力シート!AB1235="","",基本情報入力シート!AB1235)</f>
        <v/>
      </c>
      <c r="L1207" s="430" t="str">
        <f>IF(G1207="","",VLOOKUP(G1207,【参考】数式用!$A$3:$C$46,3,FALSE))</f>
        <v/>
      </c>
      <c r="M1207" s="289" t="str">
        <f t="shared" si="98"/>
        <v/>
      </c>
      <c r="N1207" s="259"/>
      <c r="O1207" s="259"/>
      <c r="P1207" s="259"/>
      <c r="Q1207" s="213"/>
      <c r="R1207" s="58"/>
      <c r="S1207" s="683" t="str">
        <f t="shared" si="94"/>
        <v/>
      </c>
      <c r="T1207" s="683"/>
      <c r="U1207" s="683"/>
      <c r="V1207" s="683"/>
      <c r="W1207" s="683"/>
      <c r="X1207" s="683"/>
      <c r="Y1207" s="683"/>
      <c r="Z1207" s="683"/>
      <c r="AA1207" s="683"/>
      <c r="AB1207" s="683"/>
      <c r="AC1207" s="683"/>
      <c r="AE1207" s="294" t="str">
        <f t="shared" si="95"/>
        <v/>
      </c>
      <c r="AF1207" s="294" t="str">
        <f t="shared" si="96"/>
        <v>×</v>
      </c>
      <c r="AG1207" s="284" t="e">
        <f>D1207&amp;I1207&amp;#REF!</f>
        <v>#REF!</v>
      </c>
      <c r="AH1207" s="285" t="e">
        <f>IF(#REF!="○", F1207, "")</f>
        <v>#REF!</v>
      </c>
    </row>
    <row r="1208" spans="1:34" ht="36.75" customHeight="1">
      <c r="A1208" s="286">
        <f t="shared" si="97"/>
        <v>1198</v>
      </c>
      <c r="B1208" s="287" t="str">
        <f>IF(基本情報入力シート!B1236="","",基本情報入力シート!B1236)</f>
        <v/>
      </c>
      <c r="C1208" s="288" t="str">
        <f>IF(基本情報入力シート!L1236="","",基本情報入力シート!L1236)</f>
        <v/>
      </c>
      <c r="D1208" s="288" t="str">
        <f>IF(基本情報入力シート!Q1236="","",基本情報入力シート!Q1236)</f>
        <v/>
      </c>
      <c r="E1208" s="288" t="str">
        <f>IF(基本情報入力シート!V1236="","",基本情報入力シート!V1236)</f>
        <v/>
      </c>
      <c r="F1208" s="288" t="str">
        <f>IF(基本情報入力シート!W1236="","",基本情報入力シート!W1236)</f>
        <v/>
      </c>
      <c r="G1208" s="288" t="str">
        <f>IF(基本情報入力シート!X1236="","",基本情報入力シート!X1236)</f>
        <v/>
      </c>
      <c r="H1208" s="427" t="str">
        <f>IF(基本情報入力シート!Z1236="","",基本情報入力シート!Z1236)</f>
        <v/>
      </c>
      <c r="I1208" s="428" t="str">
        <f>IF(基本情報入力シート!AC1236&lt;&gt;"", 基本情報入力シート!AC1236, "")</f>
        <v/>
      </c>
      <c r="J1208" s="429" t="str">
        <f>IF(基本情報入力シート!AA1236="","",基本情報入力シート!AA1236)</f>
        <v/>
      </c>
      <c r="K1208" s="56" t="str">
        <f>IF(基本情報入力シート!AB1236="","",基本情報入力シート!AB1236)</f>
        <v/>
      </c>
      <c r="L1208" s="430" t="str">
        <f>IF(G1208="","",VLOOKUP(G1208,【参考】数式用!$A$3:$C$46,3,FALSE))</f>
        <v/>
      </c>
      <c r="M1208" s="289" t="str">
        <f t="shared" si="98"/>
        <v/>
      </c>
      <c r="N1208" s="259"/>
      <c r="O1208" s="259"/>
      <c r="P1208" s="259"/>
      <c r="Q1208" s="213"/>
      <c r="R1208" s="58"/>
      <c r="S1208" s="683" t="str">
        <f t="shared" si="94"/>
        <v/>
      </c>
      <c r="T1208" s="683"/>
      <c r="U1208" s="683"/>
      <c r="V1208" s="683"/>
      <c r="W1208" s="683"/>
      <c r="X1208" s="683"/>
      <c r="Y1208" s="683"/>
      <c r="Z1208" s="683"/>
      <c r="AA1208" s="683"/>
      <c r="AB1208" s="683"/>
      <c r="AC1208" s="683"/>
      <c r="AE1208" s="294" t="str">
        <f t="shared" si="95"/>
        <v/>
      </c>
      <c r="AF1208" s="294" t="str">
        <f t="shared" si="96"/>
        <v>×</v>
      </c>
      <c r="AG1208" s="284" t="e">
        <f>D1208&amp;I1208&amp;#REF!</f>
        <v>#REF!</v>
      </c>
      <c r="AH1208" s="285" t="e">
        <f>IF(#REF!="○", F1208, "")</f>
        <v>#REF!</v>
      </c>
    </row>
    <row r="1209" spans="1:34" ht="36.75" customHeight="1">
      <c r="A1209" s="286">
        <f t="shared" si="97"/>
        <v>1199</v>
      </c>
      <c r="B1209" s="287" t="str">
        <f>IF(基本情報入力シート!B1237="","",基本情報入力シート!B1237)</f>
        <v/>
      </c>
      <c r="C1209" s="288" t="str">
        <f>IF(基本情報入力シート!L1237="","",基本情報入力シート!L1237)</f>
        <v/>
      </c>
      <c r="D1209" s="288" t="str">
        <f>IF(基本情報入力シート!Q1237="","",基本情報入力シート!Q1237)</f>
        <v/>
      </c>
      <c r="E1209" s="288" t="str">
        <f>IF(基本情報入力シート!V1237="","",基本情報入力シート!V1237)</f>
        <v/>
      </c>
      <c r="F1209" s="288" t="str">
        <f>IF(基本情報入力シート!W1237="","",基本情報入力シート!W1237)</f>
        <v/>
      </c>
      <c r="G1209" s="288" t="str">
        <f>IF(基本情報入力シート!X1237="","",基本情報入力シート!X1237)</f>
        <v/>
      </c>
      <c r="H1209" s="427" t="str">
        <f>IF(基本情報入力シート!Z1237="","",基本情報入力シート!Z1237)</f>
        <v/>
      </c>
      <c r="I1209" s="428" t="str">
        <f>IF(基本情報入力シート!AC1237&lt;&gt;"", 基本情報入力シート!AC1237, "")</f>
        <v/>
      </c>
      <c r="J1209" s="429" t="str">
        <f>IF(基本情報入力シート!AA1237="","",基本情報入力シート!AA1237)</f>
        <v/>
      </c>
      <c r="K1209" s="56" t="str">
        <f>IF(基本情報入力シート!AB1237="","",基本情報入力シート!AB1237)</f>
        <v/>
      </c>
      <c r="L1209" s="430" t="str">
        <f>IF(G1209="","",VLOOKUP(G1209,【参考】数式用!$A$3:$C$46,3,FALSE))</f>
        <v/>
      </c>
      <c r="M1209" s="289" t="str">
        <f t="shared" si="98"/>
        <v/>
      </c>
      <c r="N1209" s="259"/>
      <c r="O1209" s="259"/>
      <c r="P1209" s="259"/>
      <c r="Q1209" s="213"/>
      <c r="R1209" s="58"/>
      <c r="S1209" s="683" t="str">
        <f t="shared" si="94"/>
        <v/>
      </c>
      <c r="T1209" s="683"/>
      <c r="U1209" s="683"/>
      <c r="V1209" s="683"/>
      <c r="W1209" s="683"/>
      <c r="X1209" s="683"/>
      <c r="Y1209" s="683"/>
      <c r="Z1209" s="683"/>
      <c r="AA1209" s="683"/>
      <c r="AB1209" s="683"/>
      <c r="AC1209" s="683"/>
      <c r="AE1209" s="294" t="str">
        <f t="shared" si="95"/>
        <v/>
      </c>
      <c r="AF1209" s="294" t="str">
        <f t="shared" si="96"/>
        <v>×</v>
      </c>
      <c r="AG1209" s="284" t="e">
        <f>D1209&amp;I1209&amp;#REF!</f>
        <v>#REF!</v>
      </c>
      <c r="AH1209" s="285" t="e">
        <f>IF(#REF!="○", F1209, "")</f>
        <v>#REF!</v>
      </c>
    </row>
    <row r="1210" spans="1:34" ht="36.75" customHeight="1">
      <c r="A1210" s="286">
        <f t="shared" si="97"/>
        <v>1200</v>
      </c>
      <c r="B1210" s="287" t="str">
        <f>IF(基本情報入力シート!B1238="","",基本情報入力シート!B1238)</f>
        <v/>
      </c>
      <c r="C1210" s="288" t="str">
        <f>IF(基本情報入力シート!L1238="","",基本情報入力シート!L1238)</f>
        <v/>
      </c>
      <c r="D1210" s="288" t="str">
        <f>IF(基本情報入力シート!Q1238="","",基本情報入力シート!Q1238)</f>
        <v/>
      </c>
      <c r="E1210" s="288" t="str">
        <f>IF(基本情報入力シート!V1238="","",基本情報入力シート!V1238)</f>
        <v/>
      </c>
      <c r="F1210" s="288" t="str">
        <f>IF(基本情報入力シート!W1238="","",基本情報入力シート!W1238)</f>
        <v/>
      </c>
      <c r="G1210" s="288" t="str">
        <f>IF(基本情報入力シート!X1238="","",基本情報入力シート!X1238)</f>
        <v/>
      </c>
      <c r="H1210" s="427" t="str">
        <f>IF(基本情報入力シート!Z1238="","",基本情報入力シート!Z1238)</f>
        <v/>
      </c>
      <c r="I1210" s="428" t="str">
        <f>IF(基本情報入力シート!AC1238&lt;&gt;"", 基本情報入力シート!AC1238, "")</f>
        <v/>
      </c>
      <c r="J1210" s="429" t="str">
        <f>IF(基本情報入力シート!AA1238="","",基本情報入力シート!AA1238)</f>
        <v/>
      </c>
      <c r="K1210" s="56" t="str">
        <f>IF(基本情報入力シート!AB1238="","",基本情報入力シート!AB1238)</f>
        <v/>
      </c>
      <c r="L1210" s="430" t="str">
        <f>IF(G1210="","",VLOOKUP(G1210,【参考】数式用!$A$3:$C$46,3,FALSE))</f>
        <v/>
      </c>
      <c r="M1210" s="289" t="str">
        <f t="shared" si="98"/>
        <v/>
      </c>
      <c r="N1210" s="259"/>
      <c r="O1210" s="259"/>
      <c r="P1210" s="259"/>
      <c r="Q1210" s="213"/>
      <c r="R1210" s="58"/>
      <c r="S1210" s="683" t="str">
        <f t="shared" si="94"/>
        <v/>
      </c>
      <c r="T1210" s="683"/>
      <c r="U1210" s="683"/>
      <c r="V1210" s="683"/>
      <c r="W1210" s="683"/>
      <c r="X1210" s="683"/>
      <c r="Y1210" s="683"/>
      <c r="Z1210" s="683"/>
      <c r="AA1210" s="683"/>
      <c r="AB1210" s="683"/>
      <c r="AC1210" s="683"/>
      <c r="AE1210" s="294" t="str">
        <f t="shared" si="95"/>
        <v/>
      </c>
      <c r="AF1210" s="294" t="str">
        <f t="shared" si="96"/>
        <v>×</v>
      </c>
      <c r="AG1210" s="284" t="e">
        <f>D1210&amp;I1210&amp;#REF!</f>
        <v>#REF!</v>
      </c>
      <c r="AH1210" s="285" t="e">
        <f>IF(#REF!="○", F1210, "")</f>
        <v>#REF!</v>
      </c>
    </row>
    <row r="1211" spans="1:34" ht="36.75" customHeight="1">
      <c r="A1211" s="286">
        <f t="shared" si="97"/>
        <v>1201</v>
      </c>
      <c r="B1211" s="287" t="str">
        <f>IF(基本情報入力シート!B1239="","",基本情報入力シート!B1239)</f>
        <v/>
      </c>
      <c r="C1211" s="288" t="str">
        <f>IF(基本情報入力シート!L1239="","",基本情報入力シート!L1239)</f>
        <v/>
      </c>
      <c r="D1211" s="288" t="str">
        <f>IF(基本情報入力シート!Q1239="","",基本情報入力シート!Q1239)</f>
        <v/>
      </c>
      <c r="E1211" s="288" t="str">
        <f>IF(基本情報入力シート!V1239="","",基本情報入力シート!V1239)</f>
        <v/>
      </c>
      <c r="F1211" s="288" t="str">
        <f>IF(基本情報入力シート!W1239="","",基本情報入力シート!W1239)</f>
        <v/>
      </c>
      <c r="G1211" s="288" t="str">
        <f>IF(基本情報入力シート!X1239="","",基本情報入力シート!X1239)</f>
        <v/>
      </c>
      <c r="H1211" s="427" t="str">
        <f>IF(基本情報入力シート!Z1239="","",基本情報入力シート!Z1239)</f>
        <v/>
      </c>
      <c r="I1211" s="428" t="str">
        <f>IF(基本情報入力シート!AC1239&lt;&gt;"", 基本情報入力シート!AC1239, "")</f>
        <v/>
      </c>
      <c r="J1211" s="429" t="str">
        <f>IF(基本情報入力シート!AA1239="","",基本情報入力シート!AA1239)</f>
        <v/>
      </c>
      <c r="K1211" s="56" t="str">
        <f>IF(基本情報入力シート!AB1239="","",基本情報入力シート!AB1239)</f>
        <v/>
      </c>
      <c r="L1211" s="430" t="str">
        <f>IF(G1211="","",VLOOKUP(G1211,【参考】数式用!$A$3:$C$46,3,FALSE))</f>
        <v/>
      </c>
      <c r="M1211" s="289" t="str">
        <f t="shared" si="98"/>
        <v/>
      </c>
      <c r="N1211" s="259"/>
      <c r="O1211" s="259"/>
      <c r="P1211" s="259"/>
      <c r="Q1211" s="213"/>
      <c r="R1211" s="58"/>
      <c r="S1211" s="683" t="str">
        <f t="shared" si="94"/>
        <v/>
      </c>
      <c r="T1211" s="683"/>
      <c r="U1211" s="683"/>
      <c r="V1211" s="683"/>
      <c r="W1211" s="683"/>
      <c r="X1211" s="683"/>
      <c r="Y1211" s="683"/>
      <c r="Z1211" s="683"/>
      <c r="AA1211" s="683"/>
      <c r="AB1211" s="683"/>
      <c r="AC1211" s="683"/>
      <c r="AE1211" s="294" t="str">
        <f t="shared" si="95"/>
        <v/>
      </c>
      <c r="AF1211" s="294" t="str">
        <f t="shared" si="96"/>
        <v>×</v>
      </c>
      <c r="AG1211" s="284" t="e">
        <f>D1211&amp;I1211&amp;#REF!</f>
        <v>#REF!</v>
      </c>
      <c r="AH1211" s="285" t="e">
        <f>IF(#REF!="○", F1211, "")</f>
        <v>#REF!</v>
      </c>
    </row>
    <row r="1212" spans="1:34" ht="36.75" customHeight="1">
      <c r="A1212" s="286">
        <f t="shared" si="97"/>
        <v>1202</v>
      </c>
      <c r="B1212" s="287" t="str">
        <f>IF(基本情報入力シート!B1240="","",基本情報入力シート!B1240)</f>
        <v/>
      </c>
      <c r="C1212" s="288" t="str">
        <f>IF(基本情報入力シート!L1240="","",基本情報入力シート!L1240)</f>
        <v/>
      </c>
      <c r="D1212" s="288" t="str">
        <f>IF(基本情報入力シート!Q1240="","",基本情報入力シート!Q1240)</f>
        <v/>
      </c>
      <c r="E1212" s="288" t="str">
        <f>IF(基本情報入力シート!V1240="","",基本情報入力シート!V1240)</f>
        <v/>
      </c>
      <c r="F1212" s="288" t="str">
        <f>IF(基本情報入力シート!W1240="","",基本情報入力シート!W1240)</f>
        <v/>
      </c>
      <c r="G1212" s="288" t="str">
        <f>IF(基本情報入力シート!X1240="","",基本情報入力シート!X1240)</f>
        <v/>
      </c>
      <c r="H1212" s="427" t="str">
        <f>IF(基本情報入力シート!Z1240="","",基本情報入力シート!Z1240)</f>
        <v/>
      </c>
      <c r="I1212" s="428" t="str">
        <f>IF(基本情報入力シート!AC1240&lt;&gt;"", 基本情報入力シート!AC1240, "")</f>
        <v/>
      </c>
      <c r="J1212" s="429" t="str">
        <f>IF(基本情報入力シート!AA1240="","",基本情報入力シート!AA1240)</f>
        <v/>
      </c>
      <c r="K1212" s="56" t="str">
        <f>IF(基本情報入力シート!AB1240="","",基本情報入力シート!AB1240)</f>
        <v/>
      </c>
      <c r="L1212" s="430" t="str">
        <f>IF(G1212="","",VLOOKUP(G1212,【参考】数式用!$A$3:$C$46,3,FALSE))</f>
        <v/>
      </c>
      <c r="M1212" s="289" t="str">
        <f t="shared" si="98"/>
        <v/>
      </c>
      <c r="N1212" s="259"/>
      <c r="O1212" s="259"/>
      <c r="P1212" s="259"/>
      <c r="Q1212" s="213"/>
      <c r="R1212" s="58"/>
      <c r="S1212" s="683" t="str">
        <f t="shared" si="94"/>
        <v/>
      </c>
      <c r="T1212" s="683"/>
      <c r="U1212" s="683"/>
      <c r="V1212" s="683"/>
      <c r="W1212" s="683"/>
      <c r="X1212" s="683"/>
      <c r="Y1212" s="683"/>
      <c r="Z1212" s="683"/>
      <c r="AA1212" s="683"/>
      <c r="AB1212" s="683"/>
      <c r="AC1212" s="683"/>
      <c r="AE1212" s="294" t="str">
        <f t="shared" si="95"/>
        <v/>
      </c>
      <c r="AF1212" s="294" t="str">
        <f t="shared" si="96"/>
        <v>×</v>
      </c>
      <c r="AG1212" s="284" t="e">
        <f>D1212&amp;I1212&amp;#REF!</f>
        <v>#REF!</v>
      </c>
      <c r="AH1212" s="285" t="e">
        <f>IF(#REF!="○", F1212, "")</f>
        <v>#REF!</v>
      </c>
    </row>
    <row r="1213" spans="1:34" ht="36.75" customHeight="1">
      <c r="A1213" s="286">
        <f t="shared" si="97"/>
        <v>1203</v>
      </c>
      <c r="B1213" s="287" t="str">
        <f>IF(基本情報入力シート!B1241="","",基本情報入力シート!B1241)</f>
        <v/>
      </c>
      <c r="C1213" s="288" t="str">
        <f>IF(基本情報入力シート!L1241="","",基本情報入力シート!L1241)</f>
        <v/>
      </c>
      <c r="D1213" s="288" t="str">
        <f>IF(基本情報入力シート!Q1241="","",基本情報入力シート!Q1241)</f>
        <v/>
      </c>
      <c r="E1213" s="288" t="str">
        <f>IF(基本情報入力シート!V1241="","",基本情報入力シート!V1241)</f>
        <v/>
      </c>
      <c r="F1213" s="288" t="str">
        <f>IF(基本情報入力シート!W1241="","",基本情報入力シート!W1241)</f>
        <v/>
      </c>
      <c r="G1213" s="288" t="str">
        <f>IF(基本情報入力シート!X1241="","",基本情報入力シート!X1241)</f>
        <v/>
      </c>
      <c r="H1213" s="427" t="str">
        <f>IF(基本情報入力シート!Z1241="","",基本情報入力シート!Z1241)</f>
        <v/>
      </c>
      <c r="I1213" s="428" t="str">
        <f>IF(基本情報入力シート!AC1241&lt;&gt;"", 基本情報入力シート!AC1241, "")</f>
        <v/>
      </c>
      <c r="J1213" s="429" t="str">
        <f>IF(基本情報入力シート!AA1241="","",基本情報入力シート!AA1241)</f>
        <v/>
      </c>
      <c r="K1213" s="56" t="str">
        <f>IF(基本情報入力シート!AB1241="","",基本情報入力シート!AB1241)</f>
        <v/>
      </c>
      <c r="L1213" s="430" t="str">
        <f>IF(G1213="","",VLOOKUP(G1213,【参考】数式用!$A$3:$C$46,3,FALSE))</f>
        <v/>
      </c>
      <c r="M1213" s="289" t="str">
        <f t="shared" si="98"/>
        <v/>
      </c>
      <c r="N1213" s="259"/>
      <c r="O1213" s="259"/>
      <c r="P1213" s="259"/>
      <c r="Q1213" s="213"/>
      <c r="R1213" s="58"/>
      <c r="S1213" s="683" t="str">
        <f t="shared" si="94"/>
        <v/>
      </c>
      <c r="T1213" s="683"/>
      <c r="U1213" s="683"/>
      <c r="V1213" s="683"/>
      <c r="W1213" s="683"/>
      <c r="X1213" s="683"/>
      <c r="Y1213" s="683"/>
      <c r="Z1213" s="683"/>
      <c r="AA1213" s="683"/>
      <c r="AB1213" s="683"/>
      <c r="AC1213" s="683"/>
      <c r="AE1213" s="294" t="str">
        <f t="shared" si="95"/>
        <v/>
      </c>
      <c r="AF1213" s="294" t="str">
        <f t="shared" si="96"/>
        <v>×</v>
      </c>
      <c r="AG1213" s="284" t="e">
        <f>D1213&amp;I1213&amp;#REF!</f>
        <v>#REF!</v>
      </c>
      <c r="AH1213" s="285" t="e">
        <f>IF(#REF!="○", F1213, "")</f>
        <v>#REF!</v>
      </c>
    </row>
    <row r="1214" spans="1:34" ht="36.75" customHeight="1">
      <c r="A1214" s="286">
        <f t="shared" si="97"/>
        <v>1204</v>
      </c>
      <c r="B1214" s="287" t="str">
        <f>IF(基本情報入力シート!B1242="","",基本情報入力シート!B1242)</f>
        <v/>
      </c>
      <c r="C1214" s="288" t="str">
        <f>IF(基本情報入力シート!L1242="","",基本情報入力シート!L1242)</f>
        <v/>
      </c>
      <c r="D1214" s="288" t="str">
        <f>IF(基本情報入力シート!Q1242="","",基本情報入力シート!Q1242)</f>
        <v/>
      </c>
      <c r="E1214" s="288" t="str">
        <f>IF(基本情報入力シート!V1242="","",基本情報入力シート!V1242)</f>
        <v/>
      </c>
      <c r="F1214" s="288" t="str">
        <f>IF(基本情報入力シート!W1242="","",基本情報入力シート!W1242)</f>
        <v/>
      </c>
      <c r="G1214" s="288" t="str">
        <f>IF(基本情報入力シート!X1242="","",基本情報入力シート!X1242)</f>
        <v/>
      </c>
      <c r="H1214" s="427" t="str">
        <f>IF(基本情報入力シート!Z1242="","",基本情報入力シート!Z1242)</f>
        <v/>
      </c>
      <c r="I1214" s="428" t="str">
        <f>IF(基本情報入力シート!AC1242&lt;&gt;"", 基本情報入力シート!AC1242, "")</f>
        <v/>
      </c>
      <c r="J1214" s="429" t="str">
        <f>IF(基本情報入力シート!AA1242="","",基本情報入力シート!AA1242)</f>
        <v/>
      </c>
      <c r="K1214" s="56" t="str">
        <f>IF(基本情報入力シート!AB1242="","",基本情報入力シート!AB1242)</f>
        <v/>
      </c>
      <c r="L1214" s="430" t="str">
        <f>IF(G1214="","",VLOOKUP(G1214,【参考】数式用!$A$3:$C$46,3,FALSE))</f>
        <v/>
      </c>
      <c r="M1214" s="289" t="str">
        <f t="shared" si="98"/>
        <v/>
      </c>
      <c r="N1214" s="259"/>
      <c r="O1214" s="259"/>
      <c r="P1214" s="259"/>
      <c r="Q1214" s="213"/>
      <c r="R1214" s="58"/>
      <c r="S1214" s="683" t="str">
        <f t="shared" si="94"/>
        <v/>
      </c>
      <c r="T1214" s="683"/>
      <c r="U1214" s="683"/>
      <c r="V1214" s="683"/>
      <c r="W1214" s="683"/>
      <c r="X1214" s="683"/>
      <c r="Y1214" s="683"/>
      <c r="Z1214" s="683"/>
      <c r="AA1214" s="683"/>
      <c r="AB1214" s="683"/>
      <c r="AC1214" s="683"/>
      <c r="AE1214" s="294" t="str">
        <f t="shared" si="95"/>
        <v/>
      </c>
      <c r="AF1214" s="294" t="str">
        <f t="shared" si="96"/>
        <v>×</v>
      </c>
      <c r="AG1214" s="284" t="e">
        <f>D1214&amp;I1214&amp;#REF!</f>
        <v>#REF!</v>
      </c>
      <c r="AH1214" s="285" t="e">
        <f>IF(#REF!="○", F1214, "")</f>
        <v>#REF!</v>
      </c>
    </row>
    <row r="1215" spans="1:34" ht="36.75" customHeight="1">
      <c r="A1215" s="286">
        <f t="shared" si="97"/>
        <v>1205</v>
      </c>
      <c r="B1215" s="287" t="str">
        <f>IF(基本情報入力シート!B1243="","",基本情報入力シート!B1243)</f>
        <v/>
      </c>
      <c r="C1215" s="288" t="str">
        <f>IF(基本情報入力シート!L1243="","",基本情報入力シート!L1243)</f>
        <v/>
      </c>
      <c r="D1215" s="288" t="str">
        <f>IF(基本情報入力シート!Q1243="","",基本情報入力シート!Q1243)</f>
        <v/>
      </c>
      <c r="E1215" s="288" t="str">
        <f>IF(基本情報入力シート!V1243="","",基本情報入力シート!V1243)</f>
        <v/>
      </c>
      <c r="F1215" s="288" t="str">
        <f>IF(基本情報入力シート!W1243="","",基本情報入力シート!W1243)</f>
        <v/>
      </c>
      <c r="G1215" s="288" t="str">
        <f>IF(基本情報入力シート!X1243="","",基本情報入力シート!X1243)</f>
        <v/>
      </c>
      <c r="H1215" s="427" t="str">
        <f>IF(基本情報入力シート!Z1243="","",基本情報入力シート!Z1243)</f>
        <v/>
      </c>
      <c r="I1215" s="428" t="str">
        <f>IF(基本情報入力シート!AC1243&lt;&gt;"", 基本情報入力シート!AC1243, "")</f>
        <v/>
      </c>
      <c r="J1215" s="429" t="str">
        <f>IF(基本情報入力シート!AA1243="","",基本情報入力シート!AA1243)</f>
        <v/>
      </c>
      <c r="K1215" s="56" t="str">
        <f>IF(基本情報入力シート!AB1243="","",基本情報入力シート!AB1243)</f>
        <v/>
      </c>
      <c r="L1215" s="430" t="str">
        <f>IF(G1215="","",VLOOKUP(G1215,【参考】数式用!$A$3:$C$46,3,FALSE))</f>
        <v/>
      </c>
      <c r="M1215" s="289" t="str">
        <f t="shared" si="98"/>
        <v/>
      </c>
      <c r="N1215" s="259"/>
      <c r="O1215" s="259"/>
      <c r="P1215" s="259"/>
      <c r="Q1215" s="213"/>
      <c r="R1215" s="58"/>
      <c r="S1215" s="683" t="str">
        <f t="shared" si="94"/>
        <v/>
      </c>
      <c r="T1215" s="683"/>
      <c r="U1215" s="683"/>
      <c r="V1215" s="683"/>
      <c r="W1215" s="683"/>
      <c r="X1215" s="683"/>
      <c r="Y1215" s="683"/>
      <c r="Z1215" s="683"/>
      <c r="AA1215" s="683"/>
      <c r="AB1215" s="683"/>
      <c r="AC1215" s="683"/>
      <c r="AE1215" s="294" t="str">
        <f t="shared" si="95"/>
        <v/>
      </c>
      <c r="AF1215" s="294" t="str">
        <f t="shared" si="96"/>
        <v>×</v>
      </c>
      <c r="AG1215" s="284" t="e">
        <f>D1215&amp;I1215&amp;#REF!</f>
        <v>#REF!</v>
      </c>
      <c r="AH1215" s="285" t="e">
        <f>IF(#REF!="○", F1215, "")</f>
        <v>#REF!</v>
      </c>
    </row>
    <row r="1216" spans="1:34" ht="36.75" customHeight="1">
      <c r="A1216" s="286">
        <f t="shared" si="97"/>
        <v>1206</v>
      </c>
      <c r="B1216" s="287" t="str">
        <f>IF(基本情報入力シート!B1244="","",基本情報入力シート!B1244)</f>
        <v/>
      </c>
      <c r="C1216" s="288" t="str">
        <f>IF(基本情報入力シート!L1244="","",基本情報入力シート!L1244)</f>
        <v/>
      </c>
      <c r="D1216" s="288" t="str">
        <f>IF(基本情報入力シート!Q1244="","",基本情報入力シート!Q1244)</f>
        <v/>
      </c>
      <c r="E1216" s="288" t="str">
        <f>IF(基本情報入力シート!V1244="","",基本情報入力シート!V1244)</f>
        <v/>
      </c>
      <c r="F1216" s="288" t="str">
        <f>IF(基本情報入力シート!W1244="","",基本情報入力シート!W1244)</f>
        <v/>
      </c>
      <c r="G1216" s="288" t="str">
        <f>IF(基本情報入力シート!X1244="","",基本情報入力シート!X1244)</f>
        <v/>
      </c>
      <c r="H1216" s="427" t="str">
        <f>IF(基本情報入力シート!Z1244="","",基本情報入力シート!Z1244)</f>
        <v/>
      </c>
      <c r="I1216" s="428" t="str">
        <f>IF(基本情報入力シート!AC1244&lt;&gt;"", 基本情報入力シート!AC1244, "")</f>
        <v/>
      </c>
      <c r="J1216" s="429" t="str">
        <f>IF(基本情報入力シート!AA1244="","",基本情報入力シート!AA1244)</f>
        <v/>
      </c>
      <c r="K1216" s="56" t="str">
        <f>IF(基本情報入力シート!AB1244="","",基本情報入力シート!AB1244)</f>
        <v/>
      </c>
      <c r="L1216" s="430" t="str">
        <f>IF(G1216="","",VLOOKUP(G1216,【参考】数式用!$A$3:$C$46,3,FALSE))</f>
        <v/>
      </c>
      <c r="M1216" s="289" t="str">
        <f t="shared" si="98"/>
        <v/>
      </c>
      <c r="N1216" s="259"/>
      <c r="O1216" s="259"/>
      <c r="P1216" s="259"/>
      <c r="Q1216" s="213"/>
      <c r="R1216" s="58"/>
      <c r="S1216" s="683" t="str">
        <f t="shared" si="94"/>
        <v/>
      </c>
      <c r="T1216" s="683"/>
      <c r="U1216" s="683"/>
      <c r="V1216" s="683"/>
      <c r="W1216" s="683"/>
      <c r="X1216" s="683"/>
      <c r="Y1216" s="683"/>
      <c r="Z1216" s="683"/>
      <c r="AA1216" s="683"/>
      <c r="AB1216" s="683"/>
      <c r="AC1216" s="683"/>
      <c r="AE1216" s="294" t="str">
        <f t="shared" si="95"/>
        <v/>
      </c>
      <c r="AF1216" s="294" t="str">
        <f t="shared" si="96"/>
        <v>×</v>
      </c>
      <c r="AG1216" s="284" t="e">
        <f>D1216&amp;I1216&amp;#REF!</f>
        <v>#REF!</v>
      </c>
      <c r="AH1216" s="285" t="e">
        <f>IF(#REF!="○", F1216, "")</f>
        <v>#REF!</v>
      </c>
    </row>
    <row r="1217" spans="1:34" ht="36.75" customHeight="1">
      <c r="A1217" s="286">
        <f t="shared" si="97"/>
        <v>1207</v>
      </c>
      <c r="B1217" s="287" t="str">
        <f>IF(基本情報入力シート!B1245="","",基本情報入力シート!B1245)</f>
        <v/>
      </c>
      <c r="C1217" s="288" t="str">
        <f>IF(基本情報入力シート!L1245="","",基本情報入力シート!L1245)</f>
        <v/>
      </c>
      <c r="D1217" s="288" t="str">
        <f>IF(基本情報入力シート!Q1245="","",基本情報入力シート!Q1245)</f>
        <v/>
      </c>
      <c r="E1217" s="288" t="str">
        <f>IF(基本情報入力シート!V1245="","",基本情報入力シート!V1245)</f>
        <v/>
      </c>
      <c r="F1217" s="288" t="str">
        <f>IF(基本情報入力シート!W1245="","",基本情報入力シート!W1245)</f>
        <v/>
      </c>
      <c r="G1217" s="288" t="str">
        <f>IF(基本情報入力シート!X1245="","",基本情報入力シート!X1245)</f>
        <v/>
      </c>
      <c r="H1217" s="427" t="str">
        <f>IF(基本情報入力シート!Z1245="","",基本情報入力シート!Z1245)</f>
        <v/>
      </c>
      <c r="I1217" s="428" t="str">
        <f>IF(基本情報入力シート!AC1245&lt;&gt;"", 基本情報入力シート!AC1245, "")</f>
        <v/>
      </c>
      <c r="J1217" s="429" t="str">
        <f>IF(基本情報入力シート!AA1245="","",基本情報入力シート!AA1245)</f>
        <v/>
      </c>
      <c r="K1217" s="56" t="str">
        <f>IF(基本情報入力シート!AB1245="","",基本情報入力シート!AB1245)</f>
        <v/>
      </c>
      <c r="L1217" s="430" t="str">
        <f>IF(G1217="","",VLOOKUP(G1217,【参考】数式用!$A$3:$C$46,3,FALSE))</f>
        <v/>
      </c>
      <c r="M1217" s="289" t="str">
        <f t="shared" si="98"/>
        <v/>
      </c>
      <c r="N1217" s="259"/>
      <c r="O1217" s="259"/>
      <c r="P1217" s="259"/>
      <c r="Q1217" s="213"/>
      <c r="R1217" s="58"/>
      <c r="S1217" s="683" t="str">
        <f t="shared" si="94"/>
        <v/>
      </c>
      <c r="T1217" s="683"/>
      <c r="U1217" s="683"/>
      <c r="V1217" s="683"/>
      <c r="W1217" s="683"/>
      <c r="X1217" s="683"/>
      <c r="Y1217" s="683"/>
      <c r="Z1217" s="683"/>
      <c r="AA1217" s="683"/>
      <c r="AB1217" s="683"/>
      <c r="AC1217" s="683"/>
      <c r="AE1217" s="294" t="str">
        <f t="shared" si="95"/>
        <v/>
      </c>
      <c r="AF1217" s="294" t="str">
        <f t="shared" si="96"/>
        <v>×</v>
      </c>
      <c r="AG1217" s="284" t="e">
        <f>D1217&amp;I1217&amp;#REF!</f>
        <v>#REF!</v>
      </c>
      <c r="AH1217" s="285" t="e">
        <f>IF(#REF!="○", F1217, "")</f>
        <v>#REF!</v>
      </c>
    </row>
    <row r="1218" spans="1:34" ht="36.75" customHeight="1">
      <c r="A1218" s="286">
        <f t="shared" si="97"/>
        <v>1208</v>
      </c>
      <c r="B1218" s="287" t="str">
        <f>IF(基本情報入力シート!B1246="","",基本情報入力シート!B1246)</f>
        <v/>
      </c>
      <c r="C1218" s="288" t="str">
        <f>IF(基本情報入力シート!L1246="","",基本情報入力シート!L1246)</f>
        <v/>
      </c>
      <c r="D1218" s="288" t="str">
        <f>IF(基本情報入力シート!Q1246="","",基本情報入力シート!Q1246)</f>
        <v/>
      </c>
      <c r="E1218" s="288" t="str">
        <f>IF(基本情報入力シート!V1246="","",基本情報入力シート!V1246)</f>
        <v/>
      </c>
      <c r="F1218" s="288" t="str">
        <f>IF(基本情報入力シート!W1246="","",基本情報入力シート!W1246)</f>
        <v/>
      </c>
      <c r="G1218" s="288" t="str">
        <f>IF(基本情報入力シート!X1246="","",基本情報入力シート!X1246)</f>
        <v/>
      </c>
      <c r="H1218" s="427" t="str">
        <f>IF(基本情報入力シート!Z1246="","",基本情報入力シート!Z1246)</f>
        <v/>
      </c>
      <c r="I1218" s="428" t="str">
        <f>IF(基本情報入力シート!AC1246&lt;&gt;"", 基本情報入力シート!AC1246, "")</f>
        <v/>
      </c>
      <c r="J1218" s="429" t="str">
        <f>IF(基本情報入力シート!AA1246="","",基本情報入力シート!AA1246)</f>
        <v/>
      </c>
      <c r="K1218" s="56" t="str">
        <f>IF(基本情報入力シート!AB1246="","",基本情報入力シート!AB1246)</f>
        <v/>
      </c>
      <c r="L1218" s="430" t="str">
        <f>IF(G1218="","",VLOOKUP(G1218,【参考】数式用!$A$3:$C$46,3,FALSE))</f>
        <v/>
      </c>
      <c r="M1218" s="289" t="str">
        <f t="shared" si="98"/>
        <v/>
      </c>
      <c r="N1218" s="259"/>
      <c r="O1218" s="259"/>
      <c r="P1218" s="259"/>
      <c r="Q1218" s="213"/>
      <c r="R1218" s="58"/>
      <c r="S1218" s="683" t="str">
        <f t="shared" si="94"/>
        <v/>
      </c>
      <c r="T1218" s="683"/>
      <c r="U1218" s="683"/>
      <c r="V1218" s="683"/>
      <c r="W1218" s="683"/>
      <c r="X1218" s="683"/>
      <c r="Y1218" s="683"/>
      <c r="Z1218" s="683"/>
      <c r="AA1218" s="683"/>
      <c r="AB1218" s="683"/>
      <c r="AC1218" s="683"/>
      <c r="AE1218" s="294" t="str">
        <f t="shared" si="95"/>
        <v/>
      </c>
      <c r="AF1218" s="294" t="str">
        <f t="shared" si="96"/>
        <v>×</v>
      </c>
      <c r="AG1218" s="284" t="e">
        <f>D1218&amp;I1218&amp;#REF!</f>
        <v>#REF!</v>
      </c>
      <c r="AH1218" s="285" t="e">
        <f>IF(#REF!="○", F1218, "")</f>
        <v>#REF!</v>
      </c>
    </row>
    <row r="1219" spans="1:34" ht="36.75" customHeight="1">
      <c r="A1219" s="286">
        <f t="shared" si="97"/>
        <v>1209</v>
      </c>
      <c r="B1219" s="287" t="str">
        <f>IF(基本情報入力シート!B1247="","",基本情報入力シート!B1247)</f>
        <v/>
      </c>
      <c r="C1219" s="288" t="str">
        <f>IF(基本情報入力シート!L1247="","",基本情報入力シート!L1247)</f>
        <v/>
      </c>
      <c r="D1219" s="288" t="str">
        <f>IF(基本情報入力シート!Q1247="","",基本情報入力シート!Q1247)</f>
        <v/>
      </c>
      <c r="E1219" s="288" t="str">
        <f>IF(基本情報入力シート!V1247="","",基本情報入力シート!V1247)</f>
        <v/>
      </c>
      <c r="F1219" s="288" t="str">
        <f>IF(基本情報入力シート!W1247="","",基本情報入力シート!W1247)</f>
        <v/>
      </c>
      <c r="G1219" s="288" t="str">
        <f>IF(基本情報入力シート!X1247="","",基本情報入力シート!X1247)</f>
        <v/>
      </c>
      <c r="H1219" s="427" t="str">
        <f>IF(基本情報入力シート!Z1247="","",基本情報入力シート!Z1247)</f>
        <v/>
      </c>
      <c r="I1219" s="428" t="str">
        <f>IF(基本情報入力シート!AC1247&lt;&gt;"", 基本情報入力シート!AC1247, "")</f>
        <v/>
      </c>
      <c r="J1219" s="429" t="str">
        <f>IF(基本情報入力シート!AA1247="","",基本情報入力シート!AA1247)</f>
        <v/>
      </c>
      <c r="K1219" s="56" t="str">
        <f>IF(基本情報入力シート!AB1247="","",基本情報入力シート!AB1247)</f>
        <v/>
      </c>
      <c r="L1219" s="430" t="str">
        <f>IF(G1219="","",VLOOKUP(G1219,【参考】数式用!$A$3:$C$46,3,FALSE))</f>
        <v/>
      </c>
      <c r="M1219" s="289" t="str">
        <f t="shared" si="98"/>
        <v/>
      </c>
      <c r="N1219" s="259"/>
      <c r="O1219" s="259"/>
      <c r="P1219" s="259"/>
      <c r="Q1219" s="213"/>
      <c r="R1219" s="58"/>
      <c r="S1219" s="683" t="str">
        <f t="shared" si="94"/>
        <v/>
      </c>
      <c r="T1219" s="683"/>
      <c r="U1219" s="683"/>
      <c r="V1219" s="683"/>
      <c r="W1219" s="683"/>
      <c r="X1219" s="683"/>
      <c r="Y1219" s="683"/>
      <c r="Z1219" s="683"/>
      <c r="AA1219" s="683"/>
      <c r="AB1219" s="683"/>
      <c r="AC1219" s="683"/>
      <c r="AE1219" s="294" t="str">
        <f t="shared" si="95"/>
        <v/>
      </c>
      <c r="AF1219" s="294" t="str">
        <f t="shared" si="96"/>
        <v>×</v>
      </c>
      <c r="AG1219" s="284" t="e">
        <f>D1219&amp;I1219&amp;#REF!</f>
        <v>#REF!</v>
      </c>
      <c r="AH1219" s="285" t="e">
        <f>IF(#REF!="○", F1219, "")</f>
        <v>#REF!</v>
      </c>
    </row>
    <row r="1220" spans="1:34" ht="36.75" customHeight="1">
      <c r="A1220" s="286">
        <f t="shared" si="97"/>
        <v>1210</v>
      </c>
      <c r="B1220" s="287" t="str">
        <f>IF(基本情報入力シート!B1248="","",基本情報入力シート!B1248)</f>
        <v/>
      </c>
      <c r="C1220" s="288" t="str">
        <f>IF(基本情報入力シート!L1248="","",基本情報入力シート!L1248)</f>
        <v/>
      </c>
      <c r="D1220" s="288" t="str">
        <f>IF(基本情報入力シート!Q1248="","",基本情報入力シート!Q1248)</f>
        <v/>
      </c>
      <c r="E1220" s="288" t="str">
        <f>IF(基本情報入力シート!V1248="","",基本情報入力シート!V1248)</f>
        <v/>
      </c>
      <c r="F1220" s="288" t="str">
        <f>IF(基本情報入力シート!W1248="","",基本情報入力シート!W1248)</f>
        <v/>
      </c>
      <c r="G1220" s="288" t="str">
        <f>IF(基本情報入力シート!X1248="","",基本情報入力シート!X1248)</f>
        <v/>
      </c>
      <c r="H1220" s="427" t="str">
        <f>IF(基本情報入力シート!Z1248="","",基本情報入力シート!Z1248)</f>
        <v/>
      </c>
      <c r="I1220" s="428" t="str">
        <f>IF(基本情報入力シート!AC1248&lt;&gt;"", 基本情報入力シート!AC1248, "")</f>
        <v/>
      </c>
      <c r="J1220" s="429" t="str">
        <f>IF(基本情報入力シート!AA1248="","",基本情報入力シート!AA1248)</f>
        <v/>
      </c>
      <c r="K1220" s="56" t="str">
        <f>IF(基本情報入力シート!AB1248="","",基本情報入力シート!AB1248)</f>
        <v/>
      </c>
      <c r="L1220" s="430" t="str">
        <f>IF(G1220="","",VLOOKUP(G1220,【参考】数式用!$A$3:$C$46,3,FALSE))</f>
        <v/>
      </c>
      <c r="M1220" s="289" t="str">
        <f t="shared" si="98"/>
        <v/>
      </c>
      <c r="N1220" s="259"/>
      <c r="O1220" s="259"/>
      <c r="P1220" s="259"/>
      <c r="Q1220" s="213"/>
      <c r="R1220" s="58"/>
      <c r="S1220" s="683" t="str">
        <f t="shared" si="94"/>
        <v/>
      </c>
      <c r="T1220" s="683"/>
      <c r="U1220" s="683"/>
      <c r="V1220" s="683"/>
      <c r="W1220" s="683"/>
      <c r="X1220" s="683"/>
      <c r="Y1220" s="683"/>
      <c r="Z1220" s="683"/>
      <c r="AA1220" s="683"/>
      <c r="AB1220" s="683"/>
      <c r="AC1220" s="683"/>
      <c r="AE1220" s="294" t="str">
        <f t="shared" si="95"/>
        <v/>
      </c>
      <c r="AF1220" s="294" t="str">
        <f t="shared" si="96"/>
        <v>×</v>
      </c>
      <c r="AG1220" s="284" t="e">
        <f>D1220&amp;I1220&amp;#REF!</f>
        <v>#REF!</v>
      </c>
      <c r="AH1220" s="285" t="e">
        <f>IF(#REF!="○", F1220, "")</f>
        <v>#REF!</v>
      </c>
    </row>
    <row r="1221" spans="1:34" ht="36.75" customHeight="1">
      <c r="A1221" s="286">
        <f t="shared" si="97"/>
        <v>1211</v>
      </c>
      <c r="B1221" s="287" t="str">
        <f>IF(基本情報入力シート!B1249="","",基本情報入力シート!B1249)</f>
        <v/>
      </c>
      <c r="C1221" s="288" t="str">
        <f>IF(基本情報入力シート!L1249="","",基本情報入力シート!L1249)</f>
        <v/>
      </c>
      <c r="D1221" s="288" t="str">
        <f>IF(基本情報入力シート!Q1249="","",基本情報入力シート!Q1249)</f>
        <v/>
      </c>
      <c r="E1221" s="288" t="str">
        <f>IF(基本情報入力シート!V1249="","",基本情報入力シート!V1249)</f>
        <v/>
      </c>
      <c r="F1221" s="288" t="str">
        <f>IF(基本情報入力シート!W1249="","",基本情報入力シート!W1249)</f>
        <v/>
      </c>
      <c r="G1221" s="288" t="str">
        <f>IF(基本情報入力シート!X1249="","",基本情報入力シート!X1249)</f>
        <v/>
      </c>
      <c r="H1221" s="427" t="str">
        <f>IF(基本情報入力シート!Z1249="","",基本情報入力シート!Z1249)</f>
        <v/>
      </c>
      <c r="I1221" s="428" t="str">
        <f>IF(基本情報入力シート!AC1249&lt;&gt;"", 基本情報入力シート!AC1249, "")</f>
        <v/>
      </c>
      <c r="J1221" s="429" t="str">
        <f>IF(基本情報入力シート!AA1249="","",基本情報入力シート!AA1249)</f>
        <v/>
      </c>
      <c r="K1221" s="56" t="str">
        <f>IF(基本情報入力シート!AB1249="","",基本情報入力シート!AB1249)</f>
        <v/>
      </c>
      <c r="L1221" s="430" t="str">
        <f>IF(G1221="","",VLOOKUP(G1221,【参考】数式用!$A$3:$C$46,3,FALSE))</f>
        <v/>
      </c>
      <c r="M1221" s="289" t="str">
        <f t="shared" si="98"/>
        <v/>
      </c>
      <c r="N1221" s="259"/>
      <c r="O1221" s="259"/>
      <c r="P1221" s="259"/>
      <c r="Q1221" s="213"/>
      <c r="R1221" s="58"/>
      <c r="S1221" s="683" t="str">
        <f t="shared" si="94"/>
        <v/>
      </c>
      <c r="T1221" s="683"/>
      <c r="U1221" s="683"/>
      <c r="V1221" s="683"/>
      <c r="W1221" s="683"/>
      <c r="X1221" s="683"/>
      <c r="Y1221" s="683"/>
      <c r="Z1221" s="683"/>
      <c r="AA1221" s="683"/>
      <c r="AB1221" s="683"/>
      <c r="AC1221" s="683"/>
      <c r="AE1221" s="294" t="str">
        <f t="shared" si="95"/>
        <v/>
      </c>
      <c r="AF1221" s="294" t="str">
        <f t="shared" si="96"/>
        <v>×</v>
      </c>
      <c r="AG1221" s="284" t="e">
        <f>D1221&amp;I1221&amp;#REF!</f>
        <v>#REF!</v>
      </c>
      <c r="AH1221" s="285" t="e">
        <f>IF(#REF!="○", F1221, "")</f>
        <v>#REF!</v>
      </c>
    </row>
    <row r="1222" spans="1:34" ht="36.75" customHeight="1">
      <c r="A1222" s="286">
        <f t="shared" si="97"/>
        <v>1212</v>
      </c>
      <c r="B1222" s="287" t="str">
        <f>IF(基本情報入力シート!B1250="","",基本情報入力シート!B1250)</f>
        <v/>
      </c>
      <c r="C1222" s="288" t="str">
        <f>IF(基本情報入力シート!L1250="","",基本情報入力シート!L1250)</f>
        <v/>
      </c>
      <c r="D1222" s="288" t="str">
        <f>IF(基本情報入力シート!Q1250="","",基本情報入力シート!Q1250)</f>
        <v/>
      </c>
      <c r="E1222" s="288" t="str">
        <f>IF(基本情報入力シート!V1250="","",基本情報入力シート!V1250)</f>
        <v/>
      </c>
      <c r="F1222" s="288" t="str">
        <f>IF(基本情報入力シート!W1250="","",基本情報入力シート!W1250)</f>
        <v/>
      </c>
      <c r="G1222" s="288" t="str">
        <f>IF(基本情報入力シート!X1250="","",基本情報入力シート!X1250)</f>
        <v/>
      </c>
      <c r="H1222" s="427" t="str">
        <f>IF(基本情報入力シート!Z1250="","",基本情報入力シート!Z1250)</f>
        <v/>
      </c>
      <c r="I1222" s="428" t="str">
        <f>IF(基本情報入力シート!AC1250&lt;&gt;"", 基本情報入力シート!AC1250, "")</f>
        <v/>
      </c>
      <c r="J1222" s="429" t="str">
        <f>IF(基本情報入力シート!AA1250="","",基本情報入力シート!AA1250)</f>
        <v/>
      </c>
      <c r="K1222" s="56" t="str">
        <f>IF(基本情報入力シート!AB1250="","",基本情報入力シート!AB1250)</f>
        <v/>
      </c>
      <c r="L1222" s="430" t="str">
        <f>IF(G1222="","",VLOOKUP(G1222,【参考】数式用!$A$3:$C$46,3,FALSE))</f>
        <v/>
      </c>
      <c r="M1222" s="289" t="str">
        <f t="shared" si="98"/>
        <v/>
      </c>
      <c r="N1222" s="259"/>
      <c r="O1222" s="259"/>
      <c r="P1222" s="259"/>
      <c r="Q1222" s="213"/>
      <c r="R1222" s="58"/>
      <c r="S1222" s="683" t="str">
        <f t="shared" si="94"/>
        <v/>
      </c>
      <c r="T1222" s="683"/>
      <c r="U1222" s="683"/>
      <c r="V1222" s="683"/>
      <c r="W1222" s="683"/>
      <c r="X1222" s="683"/>
      <c r="Y1222" s="683"/>
      <c r="Z1222" s="683"/>
      <c r="AA1222" s="683"/>
      <c r="AB1222" s="683"/>
      <c r="AC1222" s="683"/>
      <c r="AE1222" s="294" t="str">
        <f t="shared" si="95"/>
        <v/>
      </c>
      <c r="AF1222" s="294" t="str">
        <f t="shared" si="96"/>
        <v>×</v>
      </c>
      <c r="AG1222" s="284" t="e">
        <f>D1222&amp;I1222&amp;#REF!</f>
        <v>#REF!</v>
      </c>
      <c r="AH1222" s="285" t="e">
        <f>IF(#REF!="○", F1222, "")</f>
        <v>#REF!</v>
      </c>
    </row>
    <row r="1223" spans="1:34" ht="36.75" customHeight="1">
      <c r="A1223" s="286">
        <f t="shared" si="97"/>
        <v>1213</v>
      </c>
      <c r="B1223" s="287" t="str">
        <f>IF(基本情報入力シート!B1251="","",基本情報入力シート!B1251)</f>
        <v/>
      </c>
      <c r="C1223" s="288" t="str">
        <f>IF(基本情報入力シート!L1251="","",基本情報入力シート!L1251)</f>
        <v/>
      </c>
      <c r="D1223" s="288" t="str">
        <f>IF(基本情報入力シート!Q1251="","",基本情報入力シート!Q1251)</f>
        <v/>
      </c>
      <c r="E1223" s="288" t="str">
        <f>IF(基本情報入力シート!V1251="","",基本情報入力シート!V1251)</f>
        <v/>
      </c>
      <c r="F1223" s="288" t="str">
        <f>IF(基本情報入力シート!W1251="","",基本情報入力シート!W1251)</f>
        <v/>
      </c>
      <c r="G1223" s="288" t="str">
        <f>IF(基本情報入力シート!X1251="","",基本情報入力シート!X1251)</f>
        <v/>
      </c>
      <c r="H1223" s="427" t="str">
        <f>IF(基本情報入力シート!Z1251="","",基本情報入力シート!Z1251)</f>
        <v/>
      </c>
      <c r="I1223" s="428" t="str">
        <f>IF(基本情報入力シート!AC1251&lt;&gt;"", 基本情報入力シート!AC1251, "")</f>
        <v/>
      </c>
      <c r="J1223" s="429" t="str">
        <f>IF(基本情報入力シート!AA1251="","",基本情報入力シート!AA1251)</f>
        <v/>
      </c>
      <c r="K1223" s="56" t="str">
        <f>IF(基本情報入力シート!AB1251="","",基本情報入力シート!AB1251)</f>
        <v/>
      </c>
      <c r="L1223" s="430" t="str">
        <f>IF(G1223="","",VLOOKUP(G1223,【参考】数式用!$A$3:$C$46,3,FALSE))</f>
        <v/>
      </c>
      <c r="M1223" s="289" t="str">
        <f t="shared" si="98"/>
        <v/>
      </c>
      <c r="N1223" s="259"/>
      <c r="O1223" s="259"/>
      <c r="P1223" s="259"/>
      <c r="Q1223" s="213"/>
      <c r="R1223" s="58"/>
      <c r="S1223" s="683" t="str">
        <f t="shared" si="94"/>
        <v/>
      </c>
      <c r="T1223" s="683"/>
      <c r="U1223" s="683"/>
      <c r="V1223" s="683"/>
      <c r="W1223" s="683"/>
      <c r="X1223" s="683"/>
      <c r="Y1223" s="683"/>
      <c r="Z1223" s="683"/>
      <c r="AA1223" s="683"/>
      <c r="AB1223" s="683"/>
      <c r="AC1223" s="683"/>
      <c r="AE1223" s="294" t="str">
        <f t="shared" si="95"/>
        <v/>
      </c>
      <c r="AF1223" s="294" t="str">
        <f t="shared" si="96"/>
        <v>×</v>
      </c>
      <c r="AG1223" s="284" t="e">
        <f>D1223&amp;I1223&amp;#REF!</f>
        <v>#REF!</v>
      </c>
      <c r="AH1223" s="285" t="e">
        <f>IF(#REF!="○", F1223, "")</f>
        <v>#REF!</v>
      </c>
    </row>
    <row r="1224" spans="1:34" ht="36.75" customHeight="1">
      <c r="A1224" s="286">
        <f t="shared" si="97"/>
        <v>1214</v>
      </c>
      <c r="B1224" s="287" t="str">
        <f>IF(基本情報入力シート!B1252="","",基本情報入力シート!B1252)</f>
        <v/>
      </c>
      <c r="C1224" s="288" t="str">
        <f>IF(基本情報入力シート!L1252="","",基本情報入力シート!L1252)</f>
        <v/>
      </c>
      <c r="D1224" s="288" t="str">
        <f>IF(基本情報入力シート!Q1252="","",基本情報入力シート!Q1252)</f>
        <v/>
      </c>
      <c r="E1224" s="288" t="str">
        <f>IF(基本情報入力シート!V1252="","",基本情報入力シート!V1252)</f>
        <v/>
      </c>
      <c r="F1224" s="288" t="str">
        <f>IF(基本情報入力シート!W1252="","",基本情報入力シート!W1252)</f>
        <v/>
      </c>
      <c r="G1224" s="288" t="str">
        <f>IF(基本情報入力シート!X1252="","",基本情報入力シート!X1252)</f>
        <v/>
      </c>
      <c r="H1224" s="427" t="str">
        <f>IF(基本情報入力シート!Z1252="","",基本情報入力シート!Z1252)</f>
        <v/>
      </c>
      <c r="I1224" s="428" t="str">
        <f>IF(基本情報入力シート!AC1252&lt;&gt;"", 基本情報入力シート!AC1252, "")</f>
        <v/>
      </c>
      <c r="J1224" s="429" t="str">
        <f>IF(基本情報入力シート!AA1252="","",基本情報入力シート!AA1252)</f>
        <v/>
      </c>
      <c r="K1224" s="56" t="str">
        <f>IF(基本情報入力シート!AB1252="","",基本情報入力シート!AB1252)</f>
        <v/>
      </c>
      <c r="L1224" s="430" t="str">
        <f>IF(G1224="","",VLOOKUP(G1224,【参考】数式用!$A$3:$C$46,3,FALSE))</f>
        <v/>
      </c>
      <c r="M1224" s="289" t="str">
        <f t="shared" si="98"/>
        <v/>
      </c>
      <c r="N1224" s="259"/>
      <c r="O1224" s="259"/>
      <c r="P1224" s="259"/>
      <c r="Q1224" s="213"/>
      <c r="R1224" s="58"/>
      <c r="S1224" s="683" t="str">
        <f t="shared" si="94"/>
        <v/>
      </c>
      <c r="T1224" s="683"/>
      <c r="U1224" s="683"/>
      <c r="V1224" s="683"/>
      <c r="W1224" s="683"/>
      <c r="X1224" s="683"/>
      <c r="Y1224" s="683"/>
      <c r="Z1224" s="683"/>
      <c r="AA1224" s="683"/>
      <c r="AB1224" s="683"/>
      <c r="AC1224" s="683"/>
      <c r="AE1224" s="294" t="str">
        <f t="shared" si="95"/>
        <v/>
      </c>
      <c r="AF1224" s="294" t="str">
        <f t="shared" si="96"/>
        <v>×</v>
      </c>
      <c r="AG1224" s="284" t="e">
        <f>D1224&amp;I1224&amp;#REF!</f>
        <v>#REF!</v>
      </c>
      <c r="AH1224" s="285" t="e">
        <f>IF(#REF!="○", F1224, "")</f>
        <v>#REF!</v>
      </c>
    </row>
    <row r="1225" spans="1:34" ht="36.75" customHeight="1">
      <c r="A1225" s="286">
        <f t="shared" si="97"/>
        <v>1215</v>
      </c>
      <c r="B1225" s="287" t="str">
        <f>IF(基本情報入力シート!B1253="","",基本情報入力シート!B1253)</f>
        <v/>
      </c>
      <c r="C1225" s="288" t="str">
        <f>IF(基本情報入力シート!L1253="","",基本情報入力シート!L1253)</f>
        <v/>
      </c>
      <c r="D1225" s="288" t="str">
        <f>IF(基本情報入力シート!Q1253="","",基本情報入力シート!Q1253)</f>
        <v/>
      </c>
      <c r="E1225" s="288" t="str">
        <f>IF(基本情報入力シート!V1253="","",基本情報入力シート!V1253)</f>
        <v/>
      </c>
      <c r="F1225" s="288" t="str">
        <f>IF(基本情報入力シート!W1253="","",基本情報入力シート!W1253)</f>
        <v/>
      </c>
      <c r="G1225" s="288" t="str">
        <f>IF(基本情報入力シート!X1253="","",基本情報入力シート!X1253)</f>
        <v/>
      </c>
      <c r="H1225" s="427" t="str">
        <f>IF(基本情報入力シート!Z1253="","",基本情報入力シート!Z1253)</f>
        <v/>
      </c>
      <c r="I1225" s="428" t="str">
        <f>IF(基本情報入力シート!AC1253&lt;&gt;"", 基本情報入力シート!AC1253, "")</f>
        <v/>
      </c>
      <c r="J1225" s="429" t="str">
        <f>IF(基本情報入力シート!AA1253="","",基本情報入力シート!AA1253)</f>
        <v/>
      </c>
      <c r="K1225" s="56" t="str">
        <f>IF(基本情報入力シート!AB1253="","",基本情報入力シート!AB1253)</f>
        <v/>
      </c>
      <c r="L1225" s="430" t="str">
        <f>IF(G1225="","",VLOOKUP(G1225,【参考】数式用!$A$3:$C$46,3,FALSE))</f>
        <v/>
      </c>
      <c r="M1225" s="289" t="str">
        <f t="shared" si="98"/>
        <v/>
      </c>
      <c r="N1225" s="259"/>
      <c r="O1225" s="259"/>
      <c r="P1225" s="259"/>
      <c r="Q1225" s="213"/>
      <c r="R1225" s="58"/>
      <c r="S1225" s="683" t="str">
        <f t="shared" si="94"/>
        <v/>
      </c>
      <c r="T1225" s="683"/>
      <c r="U1225" s="683"/>
      <c r="V1225" s="683"/>
      <c r="W1225" s="683"/>
      <c r="X1225" s="683"/>
      <c r="Y1225" s="683"/>
      <c r="Z1225" s="683"/>
      <c r="AA1225" s="683"/>
      <c r="AB1225" s="683"/>
      <c r="AC1225" s="683"/>
      <c r="AE1225" s="294" t="str">
        <f t="shared" si="95"/>
        <v/>
      </c>
      <c r="AF1225" s="294" t="str">
        <f t="shared" si="96"/>
        <v>×</v>
      </c>
      <c r="AG1225" s="284" t="e">
        <f>D1225&amp;I1225&amp;#REF!</f>
        <v>#REF!</v>
      </c>
      <c r="AH1225" s="285" t="e">
        <f>IF(#REF!="○", F1225, "")</f>
        <v>#REF!</v>
      </c>
    </row>
    <row r="1226" spans="1:34" ht="36.75" customHeight="1">
      <c r="A1226" s="286">
        <f t="shared" si="97"/>
        <v>1216</v>
      </c>
      <c r="B1226" s="287" t="str">
        <f>IF(基本情報入力シート!B1254="","",基本情報入力シート!B1254)</f>
        <v/>
      </c>
      <c r="C1226" s="288" t="str">
        <f>IF(基本情報入力シート!L1254="","",基本情報入力シート!L1254)</f>
        <v/>
      </c>
      <c r="D1226" s="288" t="str">
        <f>IF(基本情報入力シート!Q1254="","",基本情報入力シート!Q1254)</f>
        <v/>
      </c>
      <c r="E1226" s="288" t="str">
        <f>IF(基本情報入力シート!V1254="","",基本情報入力シート!V1254)</f>
        <v/>
      </c>
      <c r="F1226" s="288" t="str">
        <f>IF(基本情報入力シート!W1254="","",基本情報入力シート!W1254)</f>
        <v/>
      </c>
      <c r="G1226" s="288" t="str">
        <f>IF(基本情報入力シート!X1254="","",基本情報入力シート!X1254)</f>
        <v/>
      </c>
      <c r="H1226" s="427" t="str">
        <f>IF(基本情報入力シート!Z1254="","",基本情報入力シート!Z1254)</f>
        <v/>
      </c>
      <c r="I1226" s="428" t="str">
        <f>IF(基本情報入力シート!AC1254&lt;&gt;"", 基本情報入力シート!AC1254, "")</f>
        <v/>
      </c>
      <c r="J1226" s="429" t="str">
        <f>IF(基本情報入力シート!AA1254="","",基本情報入力シート!AA1254)</f>
        <v/>
      </c>
      <c r="K1226" s="56" t="str">
        <f>IF(基本情報入力シート!AB1254="","",基本情報入力シート!AB1254)</f>
        <v/>
      </c>
      <c r="L1226" s="430" t="str">
        <f>IF(G1226="","",VLOOKUP(G1226,【参考】数式用!$A$3:$C$46,3,FALSE))</f>
        <v/>
      </c>
      <c r="M1226" s="289" t="str">
        <f t="shared" si="98"/>
        <v/>
      </c>
      <c r="N1226" s="259"/>
      <c r="O1226" s="259"/>
      <c r="P1226" s="259"/>
      <c r="Q1226" s="213"/>
      <c r="R1226" s="58"/>
      <c r="S1226" s="683" t="str">
        <f t="shared" si="94"/>
        <v/>
      </c>
      <c r="T1226" s="683"/>
      <c r="U1226" s="683"/>
      <c r="V1226" s="683"/>
      <c r="W1226" s="683"/>
      <c r="X1226" s="683"/>
      <c r="Y1226" s="683"/>
      <c r="Z1226" s="683"/>
      <c r="AA1226" s="683"/>
      <c r="AB1226" s="683"/>
      <c r="AC1226" s="683"/>
      <c r="AE1226" s="294" t="str">
        <f t="shared" si="95"/>
        <v/>
      </c>
      <c r="AF1226" s="294" t="str">
        <f t="shared" si="96"/>
        <v>×</v>
      </c>
      <c r="AG1226" s="284" t="e">
        <f>D1226&amp;I1226&amp;#REF!</f>
        <v>#REF!</v>
      </c>
      <c r="AH1226" s="285" t="e">
        <f>IF(#REF!="○", F1226, "")</f>
        <v>#REF!</v>
      </c>
    </row>
    <row r="1227" spans="1:34" ht="36.75" customHeight="1">
      <c r="A1227" s="286">
        <f t="shared" si="97"/>
        <v>1217</v>
      </c>
      <c r="B1227" s="287" t="str">
        <f>IF(基本情報入力シート!B1255="","",基本情報入力シート!B1255)</f>
        <v/>
      </c>
      <c r="C1227" s="288" t="str">
        <f>IF(基本情報入力シート!L1255="","",基本情報入力シート!L1255)</f>
        <v/>
      </c>
      <c r="D1227" s="288" t="str">
        <f>IF(基本情報入力シート!Q1255="","",基本情報入力シート!Q1255)</f>
        <v/>
      </c>
      <c r="E1227" s="288" t="str">
        <f>IF(基本情報入力シート!V1255="","",基本情報入力シート!V1255)</f>
        <v/>
      </c>
      <c r="F1227" s="288" t="str">
        <f>IF(基本情報入力シート!W1255="","",基本情報入力シート!W1255)</f>
        <v/>
      </c>
      <c r="G1227" s="288" t="str">
        <f>IF(基本情報入力シート!X1255="","",基本情報入力シート!X1255)</f>
        <v/>
      </c>
      <c r="H1227" s="427" t="str">
        <f>IF(基本情報入力シート!Z1255="","",基本情報入力シート!Z1255)</f>
        <v/>
      </c>
      <c r="I1227" s="428" t="str">
        <f>IF(基本情報入力シート!AC1255&lt;&gt;"", 基本情報入力シート!AC1255, "")</f>
        <v/>
      </c>
      <c r="J1227" s="429" t="str">
        <f>IF(基本情報入力シート!AA1255="","",基本情報入力シート!AA1255)</f>
        <v/>
      </c>
      <c r="K1227" s="56" t="str">
        <f>IF(基本情報入力シート!AB1255="","",基本情報入力シート!AB1255)</f>
        <v/>
      </c>
      <c r="L1227" s="430" t="str">
        <f>IF(G1227="","",VLOOKUP(G1227,【参考】数式用!$A$3:$C$46,3,FALSE))</f>
        <v/>
      </c>
      <c r="M1227" s="289" t="str">
        <f t="shared" si="98"/>
        <v/>
      </c>
      <c r="N1227" s="259"/>
      <c r="O1227" s="259"/>
      <c r="P1227" s="259"/>
      <c r="Q1227" s="213"/>
      <c r="R1227" s="58"/>
      <c r="S1227" s="683" t="str">
        <f t="shared" ref="S1227:S1290" si="99">IF(AND(M1227&lt;&gt;"",AF1227="×"),"！複数の交付対象月を選んでいる、交付対象月が選ばれていない又は補助金を申請予定でないのに交付対象月が選ばれています。", "")</f>
        <v/>
      </c>
      <c r="T1227" s="683"/>
      <c r="U1227" s="683"/>
      <c r="V1227" s="683"/>
      <c r="W1227" s="683"/>
      <c r="X1227" s="683"/>
      <c r="Y1227" s="683"/>
      <c r="Z1227" s="683"/>
      <c r="AA1227" s="683"/>
      <c r="AB1227" s="683"/>
      <c r="AC1227" s="683"/>
      <c r="AE1227" s="294" t="str">
        <f t="shared" ref="AE1227:AE1290" si="100">IF(AND(G1227&lt;&gt;"",I1227="○"), "色付け", "")</f>
        <v/>
      </c>
      <c r="AF1227" s="294" t="str">
        <f t="shared" ref="AF1227:AF1290" si="101">IF(COUNTIF(N1227:Q1227, "○")=1, "○", "×")</f>
        <v>×</v>
      </c>
      <c r="AG1227" s="284" t="e">
        <f>D1227&amp;I1227&amp;#REF!</f>
        <v>#REF!</v>
      </c>
      <c r="AH1227" s="285" t="e">
        <f>IF(#REF!="○", F1227, "")</f>
        <v>#REF!</v>
      </c>
    </row>
    <row r="1228" spans="1:34" ht="36.75" customHeight="1">
      <c r="A1228" s="286">
        <f t="shared" si="97"/>
        <v>1218</v>
      </c>
      <c r="B1228" s="287" t="str">
        <f>IF(基本情報入力シート!B1256="","",基本情報入力シート!B1256)</f>
        <v/>
      </c>
      <c r="C1228" s="288" t="str">
        <f>IF(基本情報入力シート!L1256="","",基本情報入力シート!L1256)</f>
        <v/>
      </c>
      <c r="D1228" s="288" t="str">
        <f>IF(基本情報入力シート!Q1256="","",基本情報入力シート!Q1256)</f>
        <v/>
      </c>
      <c r="E1228" s="288" t="str">
        <f>IF(基本情報入力シート!V1256="","",基本情報入力シート!V1256)</f>
        <v/>
      </c>
      <c r="F1228" s="288" t="str">
        <f>IF(基本情報入力シート!W1256="","",基本情報入力シート!W1256)</f>
        <v/>
      </c>
      <c r="G1228" s="288" t="str">
        <f>IF(基本情報入力シート!X1256="","",基本情報入力シート!X1256)</f>
        <v/>
      </c>
      <c r="H1228" s="427" t="str">
        <f>IF(基本情報入力シート!Z1256="","",基本情報入力シート!Z1256)</f>
        <v/>
      </c>
      <c r="I1228" s="428" t="str">
        <f>IF(基本情報入力シート!AC1256&lt;&gt;"", 基本情報入力シート!AC1256, "")</f>
        <v/>
      </c>
      <c r="J1228" s="429" t="str">
        <f>IF(基本情報入力シート!AA1256="","",基本情報入力シート!AA1256)</f>
        <v/>
      </c>
      <c r="K1228" s="56" t="str">
        <f>IF(基本情報入力シート!AB1256="","",基本情報入力シート!AB1256)</f>
        <v/>
      </c>
      <c r="L1228" s="430" t="str">
        <f>IF(G1228="","",VLOOKUP(G1228,【参考】数式用!$A$3:$C$46,3,FALSE))</f>
        <v/>
      </c>
      <c r="M1228" s="289" t="str">
        <f t="shared" si="98"/>
        <v/>
      </c>
      <c r="N1228" s="259"/>
      <c r="O1228" s="259"/>
      <c r="P1228" s="259"/>
      <c r="Q1228" s="213"/>
      <c r="R1228" s="58"/>
      <c r="S1228" s="683" t="str">
        <f t="shared" si="99"/>
        <v/>
      </c>
      <c r="T1228" s="683"/>
      <c r="U1228" s="683"/>
      <c r="V1228" s="683"/>
      <c r="W1228" s="683"/>
      <c r="X1228" s="683"/>
      <c r="Y1228" s="683"/>
      <c r="Z1228" s="683"/>
      <c r="AA1228" s="683"/>
      <c r="AB1228" s="683"/>
      <c r="AC1228" s="683"/>
      <c r="AE1228" s="294" t="str">
        <f t="shared" si="100"/>
        <v/>
      </c>
      <c r="AF1228" s="294" t="str">
        <f t="shared" si="101"/>
        <v>×</v>
      </c>
      <c r="AG1228" s="284" t="e">
        <f>D1228&amp;I1228&amp;#REF!</f>
        <v>#REF!</v>
      </c>
      <c r="AH1228" s="285" t="e">
        <f>IF(#REF!="○", F1228, "")</f>
        <v>#REF!</v>
      </c>
    </row>
    <row r="1229" spans="1:34" ht="36.75" customHeight="1">
      <c r="A1229" s="286">
        <f t="shared" ref="A1229:A1292" si="102">A1228+1</f>
        <v>1219</v>
      </c>
      <c r="B1229" s="287" t="str">
        <f>IF(基本情報入力シート!B1257="","",基本情報入力シート!B1257)</f>
        <v/>
      </c>
      <c r="C1229" s="288" t="str">
        <f>IF(基本情報入力シート!L1257="","",基本情報入力シート!L1257)</f>
        <v/>
      </c>
      <c r="D1229" s="288" t="str">
        <f>IF(基本情報入力シート!Q1257="","",基本情報入力シート!Q1257)</f>
        <v/>
      </c>
      <c r="E1229" s="288" t="str">
        <f>IF(基本情報入力シート!V1257="","",基本情報入力シート!V1257)</f>
        <v/>
      </c>
      <c r="F1229" s="288" t="str">
        <f>IF(基本情報入力シート!W1257="","",基本情報入力シート!W1257)</f>
        <v/>
      </c>
      <c r="G1229" s="288" t="str">
        <f>IF(基本情報入力シート!X1257="","",基本情報入力シート!X1257)</f>
        <v/>
      </c>
      <c r="H1229" s="427" t="str">
        <f>IF(基本情報入力シート!Z1257="","",基本情報入力シート!Z1257)</f>
        <v/>
      </c>
      <c r="I1229" s="428" t="str">
        <f>IF(基本情報入力シート!AC1257&lt;&gt;"", 基本情報入力シート!AC1257, "")</f>
        <v/>
      </c>
      <c r="J1229" s="429" t="str">
        <f>IF(基本情報入力シート!AA1257="","",基本情報入力シート!AA1257)</f>
        <v/>
      </c>
      <c r="K1229" s="56" t="str">
        <f>IF(基本情報入力シート!AB1257="","",基本情報入力シート!AB1257)</f>
        <v/>
      </c>
      <c r="L1229" s="430" t="str">
        <f>IF(G1229="","",VLOOKUP(G1229,【参考】数式用!$A$3:$C$46,3,FALSE))</f>
        <v/>
      </c>
      <c r="M1229" s="289" t="str">
        <f t="shared" si="98"/>
        <v/>
      </c>
      <c r="N1229" s="259"/>
      <c r="O1229" s="259"/>
      <c r="P1229" s="259"/>
      <c r="Q1229" s="213"/>
      <c r="R1229" s="58"/>
      <c r="S1229" s="683" t="str">
        <f t="shared" si="99"/>
        <v/>
      </c>
      <c r="T1229" s="683"/>
      <c r="U1229" s="683"/>
      <c r="V1229" s="683"/>
      <c r="W1229" s="683"/>
      <c r="X1229" s="683"/>
      <c r="Y1229" s="683"/>
      <c r="Z1229" s="683"/>
      <c r="AA1229" s="683"/>
      <c r="AB1229" s="683"/>
      <c r="AC1229" s="683"/>
      <c r="AE1229" s="294" t="str">
        <f t="shared" si="100"/>
        <v/>
      </c>
      <c r="AF1229" s="294" t="str">
        <f t="shared" si="101"/>
        <v>×</v>
      </c>
      <c r="AG1229" s="284" t="e">
        <f>D1229&amp;I1229&amp;#REF!</f>
        <v>#REF!</v>
      </c>
      <c r="AH1229" s="285" t="e">
        <f>IF(#REF!="○", F1229, "")</f>
        <v>#REF!</v>
      </c>
    </row>
    <row r="1230" spans="1:34" ht="36.75" customHeight="1">
      <c r="A1230" s="286">
        <f t="shared" si="102"/>
        <v>1220</v>
      </c>
      <c r="B1230" s="287" t="str">
        <f>IF(基本情報入力シート!B1258="","",基本情報入力シート!B1258)</f>
        <v/>
      </c>
      <c r="C1230" s="288" t="str">
        <f>IF(基本情報入力シート!L1258="","",基本情報入力シート!L1258)</f>
        <v/>
      </c>
      <c r="D1230" s="288" t="str">
        <f>IF(基本情報入力シート!Q1258="","",基本情報入力シート!Q1258)</f>
        <v/>
      </c>
      <c r="E1230" s="288" t="str">
        <f>IF(基本情報入力シート!V1258="","",基本情報入力シート!V1258)</f>
        <v/>
      </c>
      <c r="F1230" s="288" t="str">
        <f>IF(基本情報入力シート!W1258="","",基本情報入力シート!W1258)</f>
        <v/>
      </c>
      <c r="G1230" s="288" t="str">
        <f>IF(基本情報入力シート!X1258="","",基本情報入力シート!X1258)</f>
        <v/>
      </c>
      <c r="H1230" s="427" t="str">
        <f>IF(基本情報入力シート!Z1258="","",基本情報入力シート!Z1258)</f>
        <v/>
      </c>
      <c r="I1230" s="428" t="str">
        <f>IF(基本情報入力シート!AC1258&lt;&gt;"", 基本情報入力シート!AC1258, "")</f>
        <v/>
      </c>
      <c r="J1230" s="429" t="str">
        <f>IF(基本情報入力シート!AA1258="","",基本情報入力シート!AA1258)</f>
        <v/>
      </c>
      <c r="K1230" s="56" t="str">
        <f>IF(基本情報入力シート!AB1258="","",基本情報入力シート!AB1258)</f>
        <v/>
      </c>
      <c r="L1230" s="430" t="str">
        <f>IF(G1230="","",VLOOKUP(G1230,【参考】数式用!$A$3:$C$46,3,FALSE))</f>
        <v/>
      </c>
      <c r="M1230" s="289" t="str">
        <f t="shared" si="98"/>
        <v/>
      </c>
      <c r="N1230" s="259"/>
      <c r="O1230" s="259"/>
      <c r="P1230" s="259"/>
      <c r="Q1230" s="213"/>
      <c r="R1230" s="58"/>
      <c r="S1230" s="683" t="str">
        <f t="shared" si="99"/>
        <v/>
      </c>
      <c r="T1230" s="683"/>
      <c r="U1230" s="683"/>
      <c r="V1230" s="683"/>
      <c r="W1230" s="683"/>
      <c r="X1230" s="683"/>
      <c r="Y1230" s="683"/>
      <c r="Z1230" s="683"/>
      <c r="AA1230" s="683"/>
      <c r="AB1230" s="683"/>
      <c r="AC1230" s="683"/>
      <c r="AE1230" s="294" t="str">
        <f t="shared" si="100"/>
        <v/>
      </c>
      <c r="AF1230" s="294" t="str">
        <f t="shared" si="101"/>
        <v>×</v>
      </c>
      <c r="AG1230" s="284" t="e">
        <f>D1230&amp;I1230&amp;#REF!</f>
        <v>#REF!</v>
      </c>
      <c r="AH1230" s="285" t="e">
        <f>IF(#REF!="○", F1230, "")</f>
        <v>#REF!</v>
      </c>
    </row>
    <row r="1231" spans="1:34" ht="36.75" customHeight="1">
      <c r="A1231" s="286">
        <f t="shared" si="102"/>
        <v>1221</v>
      </c>
      <c r="B1231" s="287" t="str">
        <f>IF(基本情報入力シート!B1259="","",基本情報入力シート!B1259)</f>
        <v/>
      </c>
      <c r="C1231" s="288" t="str">
        <f>IF(基本情報入力シート!L1259="","",基本情報入力シート!L1259)</f>
        <v/>
      </c>
      <c r="D1231" s="288" t="str">
        <f>IF(基本情報入力シート!Q1259="","",基本情報入力シート!Q1259)</f>
        <v/>
      </c>
      <c r="E1231" s="288" t="str">
        <f>IF(基本情報入力シート!V1259="","",基本情報入力シート!V1259)</f>
        <v/>
      </c>
      <c r="F1231" s="288" t="str">
        <f>IF(基本情報入力シート!W1259="","",基本情報入力シート!W1259)</f>
        <v/>
      </c>
      <c r="G1231" s="288" t="str">
        <f>IF(基本情報入力シート!X1259="","",基本情報入力シート!X1259)</f>
        <v/>
      </c>
      <c r="H1231" s="427" t="str">
        <f>IF(基本情報入力シート!Z1259="","",基本情報入力シート!Z1259)</f>
        <v/>
      </c>
      <c r="I1231" s="428" t="str">
        <f>IF(基本情報入力シート!AC1259&lt;&gt;"", 基本情報入力シート!AC1259, "")</f>
        <v/>
      </c>
      <c r="J1231" s="429" t="str">
        <f>IF(基本情報入力シート!AA1259="","",基本情報入力シート!AA1259)</f>
        <v/>
      </c>
      <c r="K1231" s="56" t="str">
        <f>IF(基本情報入力シート!AB1259="","",基本情報入力シート!AB1259)</f>
        <v/>
      </c>
      <c r="L1231" s="430" t="str">
        <f>IF(G1231="","",VLOOKUP(G1231,【参考】数式用!$A$3:$C$46,3,FALSE))</f>
        <v/>
      </c>
      <c r="M1231" s="289" t="str">
        <f t="shared" si="98"/>
        <v/>
      </c>
      <c r="N1231" s="259"/>
      <c r="O1231" s="259"/>
      <c r="P1231" s="259"/>
      <c r="Q1231" s="213"/>
      <c r="R1231" s="58"/>
      <c r="S1231" s="683" t="str">
        <f t="shared" si="99"/>
        <v/>
      </c>
      <c r="T1231" s="683"/>
      <c r="U1231" s="683"/>
      <c r="V1231" s="683"/>
      <c r="W1231" s="683"/>
      <c r="X1231" s="683"/>
      <c r="Y1231" s="683"/>
      <c r="Z1231" s="683"/>
      <c r="AA1231" s="683"/>
      <c r="AB1231" s="683"/>
      <c r="AC1231" s="683"/>
      <c r="AE1231" s="294" t="str">
        <f t="shared" si="100"/>
        <v/>
      </c>
      <c r="AF1231" s="294" t="str">
        <f t="shared" si="101"/>
        <v>×</v>
      </c>
      <c r="AG1231" s="284" t="e">
        <f>D1231&amp;I1231&amp;#REF!</f>
        <v>#REF!</v>
      </c>
      <c r="AH1231" s="285" t="e">
        <f>IF(#REF!="○", F1231, "")</f>
        <v>#REF!</v>
      </c>
    </row>
    <row r="1232" spans="1:34" ht="36.75" customHeight="1">
      <c r="A1232" s="286">
        <f t="shared" si="102"/>
        <v>1222</v>
      </c>
      <c r="B1232" s="287" t="str">
        <f>IF(基本情報入力シート!B1260="","",基本情報入力シート!B1260)</f>
        <v/>
      </c>
      <c r="C1232" s="288" t="str">
        <f>IF(基本情報入力シート!L1260="","",基本情報入力シート!L1260)</f>
        <v/>
      </c>
      <c r="D1232" s="288" t="str">
        <f>IF(基本情報入力シート!Q1260="","",基本情報入力シート!Q1260)</f>
        <v/>
      </c>
      <c r="E1232" s="288" t="str">
        <f>IF(基本情報入力シート!V1260="","",基本情報入力シート!V1260)</f>
        <v/>
      </c>
      <c r="F1232" s="288" t="str">
        <f>IF(基本情報入力シート!W1260="","",基本情報入力シート!W1260)</f>
        <v/>
      </c>
      <c r="G1232" s="288" t="str">
        <f>IF(基本情報入力シート!X1260="","",基本情報入力シート!X1260)</f>
        <v/>
      </c>
      <c r="H1232" s="427" t="str">
        <f>IF(基本情報入力シート!Z1260="","",基本情報入力シート!Z1260)</f>
        <v/>
      </c>
      <c r="I1232" s="428" t="str">
        <f>IF(基本情報入力シート!AC1260&lt;&gt;"", 基本情報入力シート!AC1260, "")</f>
        <v/>
      </c>
      <c r="J1232" s="429" t="str">
        <f>IF(基本情報入力シート!AA1260="","",基本情報入力シート!AA1260)</f>
        <v/>
      </c>
      <c r="K1232" s="56" t="str">
        <f>IF(基本情報入力シート!AB1260="","",基本情報入力シート!AB1260)</f>
        <v/>
      </c>
      <c r="L1232" s="430" t="str">
        <f>IF(G1232="","",VLOOKUP(G1232,【参考】数式用!$A$3:$C$46,3,FALSE))</f>
        <v/>
      </c>
      <c r="M1232" s="289" t="str">
        <f t="shared" si="98"/>
        <v/>
      </c>
      <c r="N1232" s="259"/>
      <c r="O1232" s="259"/>
      <c r="P1232" s="259"/>
      <c r="Q1232" s="213"/>
      <c r="R1232" s="58"/>
      <c r="S1232" s="683" t="str">
        <f t="shared" si="99"/>
        <v/>
      </c>
      <c r="T1232" s="683"/>
      <c r="U1232" s="683"/>
      <c r="V1232" s="683"/>
      <c r="W1232" s="683"/>
      <c r="X1232" s="683"/>
      <c r="Y1232" s="683"/>
      <c r="Z1232" s="683"/>
      <c r="AA1232" s="683"/>
      <c r="AB1232" s="683"/>
      <c r="AC1232" s="683"/>
      <c r="AE1232" s="294" t="str">
        <f t="shared" si="100"/>
        <v/>
      </c>
      <c r="AF1232" s="294" t="str">
        <f t="shared" si="101"/>
        <v>×</v>
      </c>
      <c r="AG1232" s="284" t="e">
        <f>D1232&amp;I1232&amp;#REF!</f>
        <v>#REF!</v>
      </c>
      <c r="AH1232" s="285" t="e">
        <f>IF(#REF!="○", F1232, "")</f>
        <v>#REF!</v>
      </c>
    </row>
    <row r="1233" spans="1:34" ht="36.75" customHeight="1">
      <c r="A1233" s="286">
        <f t="shared" si="102"/>
        <v>1223</v>
      </c>
      <c r="B1233" s="287" t="str">
        <f>IF(基本情報入力シート!B1261="","",基本情報入力シート!B1261)</f>
        <v/>
      </c>
      <c r="C1233" s="288" t="str">
        <f>IF(基本情報入力シート!L1261="","",基本情報入力シート!L1261)</f>
        <v/>
      </c>
      <c r="D1233" s="288" t="str">
        <f>IF(基本情報入力シート!Q1261="","",基本情報入力シート!Q1261)</f>
        <v/>
      </c>
      <c r="E1233" s="288" t="str">
        <f>IF(基本情報入力シート!V1261="","",基本情報入力シート!V1261)</f>
        <v/>
      </c>
      <c r="F1233" s="288" t="str">
        <f>IF(基本情報入力シート!W1261="","",基本情報入力シート!W1261)</f>
        <v/>
      </c>
      <c r="G1233" s="288" t="str">
        <f>IF(基本情報入力シート!X1261="","",基本情報入力シート!X1261)</f>
        <v/>
      </c>
      <c r="H1233" s="427" t="str">
        <f>IF(基本情報入力シート!Z1261="","",基本情報入力シート!Z1261)</f>
        <v/>
      </c>
      <c r="I1233" s="428" t="str">
        <f>IF(基本情報入力シート!AC1261&lt;&gt;"", 基本情報入力シート!AC1261, "")</f>
        <v/>
      </c>
      <c r="J1233" s="429" t="str">
        <f>IF(基本情報入力シート!AA1261="","",基本情報入力シート!AA1261)</f>
        <v/>
      </c>
      <c r="K1233" s="56" t="str">
        <f>IF(基本情報入力シート!AB1261="","",基本情報入力シート!AB1261)</f>
        <v/>
      </c>
      <c r="L1233" s="430" t="str">
        <f>IF(G1233="","",VLOOKUP(G1233,【参考】数式用!$A$3:$C$46,3,FALSE))</f>
        <v/>
      </c>
      <c r="M1233" s="289" t="str">
        <f t="shared" si="98"/>
        <v/>
      </c>
      <c r="N1233" s="259"/>
      <c r="O1233" s="259"/>
      <c r="P1233" s="259"/>
      <c r="Q1233" s="213"/>
      <c r="R1233" s="58"/>
      <c r="S1233" s="683" t="str">
        <f t="shared" si="99"/>
        <v/>
      </c>
      <c r="T1233" s="683"/>
      <c r="U1233" s="683"/>
      <c r="V1233" s="683"/>
      <c r="W1233" s="683"/>
      <c r="X1233" s="683"/>
      <c r="Y1233" s="683"/>
      <c r="Z1233" s="683"/>
      <c r="AA1233" s="683"/>
      <c r="AB1233" s="683"/>
      <c r="AC1233" s="683"/>
      <c r="AE1233" s="294" t="str">
        <f t="shared" si="100"/>
        <v/>
      </c>
      <c r="AF1233" s="294" t="str">
        <f t="shared" si="101"/>
        <v>×</v>
      </c>
      <c r="AG1233" s="284" t="e">
        <f>D1233&amp;I1233&amp;#REF!</f>
        <v>#REF!</v>
      </c>
      <c r="AH1233" s="285" t="e">
        <f>IF(#REF!="○", F1233, "")</f>
        <v>#REF!</v>
      </c>
    </row>
    <row r="1234" spans="1:34" ht="36.75" customHeight="1">
      <c r="A1234" s="286">
        <f t="shared" si="102"/>
        <v>1224</v>
      </c>
      <c r="B1234" s="287" t="str">
        <f>IF(基本情報入力シート!B1262="","",基本情報入力シート!B1262)</f>
        <v/>
      </c>
      <c r="C1234" s="288" t="str">
        <f>IF(基本情報入力シート!L1262="","",基本情報入力シート!L1262)</f>
        <v/>
      </c>
      <c r="D1234" s="288" t="str">
        <f>IF(基本情報入力シート!Q1262="","",基本情報入力シート!Q1262)</f>
        <v/>
      </c>
      <c r="E1234" s="288" t="str">
        <f>IF(基本情報入力シート!V1262="","",基本情報入力シート!V1262)</f>
        <v/>
      </c>
      <c r="F1234" s="288" t="str">
        <f>IF(基本情報入力シート!W1262="","",基本情報入力シート!W1262)</f>
        <v/>
      </c>
      <c r="G1234" s="288" t="str">
        <f>IF(基本情報入力シート!X1262="","",基本情報入力シート!X1262)</f>
        <v/>
      </c>
      <c r="H1234" s="427" t="str">
        <f>IF(基本情報入力シート!Z1262="","",基本情報入力シート!Z1262)</f>
        <v/>
      </c>
      <c r="I1234" s="428" t="str">
        <f>IF(基本情報入力シート!AC1262&lt;&gt;"", 基本情報入力シート!AC1262, "")</f>
        <v/>
      </c>
      <c r="J1234" s="429" t="str">
        <f>IF(基本情報入力シート!AA1262="","",基本情報入力シート!AA1262)</f>
        <v/>
      </c>
      <c r="K1234" s="56" t="str">
        <f>IF(基本情報入力シート!AB1262="","",基本情報入力シート!AB1262)</f>
        <v/>
      </c>
      <c r="L1234" s="430" t="str">
        <f>IF(G1234="","",VLOOKUP(G1234,【参考】数式用!$A$3:$C$46,3,FALSE))</f>
        <v/>
      </c>
      <c r="M1234" s="289" t="str">
        <f t="shared" si="98"/>
        <v/>
      </c>
      <c r="N1234" s="259"/>
      <c r="O1234" s="259"/>
      <c r="P1234" s="259"/>
      <c r="Q1234" s="213"/>
      <c r="R1234" s="58"/>
      <c r="S1234" s="683" t="str">
        <f t="shared" si="99"/>
        <v/>
      </c>
      <c r="T1234" s="683"/>
      <c r="U1234" s="683"/>
      <c r="V1234" s="683"/>
      <c r="W1234" s="683"/>
      <c r="X1234" s="683"/>
      <c r="Y1234" s="683"/>
      <c r="Z1234" s="683"/>
      <c r="AA1234" s="683"/>
      <c r="AB1234" s="683"/>
      <c r="AC1234" s="683"/>
      <c r="AE1234" s="294" t="str">
        <f t="shared" si="100"/>
        <v/>
      </c>
      <c r="AF1234" s="294" t="str">
        <f t="shared" si="101"/>
        <v>×</v>
      </c>
      <c r="AG1234" s="284" t="e">
        <f>D1234&amp;I1234&amp;#REF!</f>
        <v>#REF!</v>
      </c>
      <c r="AH1234" s="285" t="e">
        <f>IF(#REF!="○", F1234, "")</f>
        <v>#REF!</v>
      </c>
    </row>
    <row r="1235" spans="1:34" ht="36.75" customHeight="1">
      <c r="A1235" s="286">
        <f t="shared" si="102"/>
        <v>1225</v>
      </c>
      <c r="B1235" s="287" t="str">
        <f>IF(基本情報入力シート!B1263="","",基本情報入力シート!B1263)</f>
        <v/>
      </c>
      <c r="C1235" s="288" t="str">
        <f>IF(基本情報入力シート!L1263="","",基本情報入力シート!L1263)</f>
        <v/>
      </c>
      <c r="D1235" s="288" t="str">
        <f>IF(基本情報入力シート!Q1263="","",基本情報入力シート!Q1263)</f>
        <v/>
      </c>
      <c r="E1235" s="288" t="str">
        <f>IF(基本情報入力シート!V1263="","",基本情報入力シート!V1263)</f>
        <v/>
      </c>
      <c r="F1235" s="288" t="str">
        <f>IF(基本情報入力シート!W1263="","",基本情報入力シート!W1263)</f>
        <v/>
      </c>
      <c r="G1235" s="288" t="str">
        <f>IF(基本情報入力シート!X1263="","",基本情報入力シート!X1263)</f>
        <v/>
      </c>
      <c r="H1235" s="427" t="str">
        <f>IF(基本情報入力シート!Z1263="","",基本情報入力シート!Z1263)</f>
        <v/>
      </c>
      <c r="I1235" s="428" t="str">
        <f>IF(基本情報入力シート!AC1263&lt;&gt;"", 基本情報入力シート!AC1263, "")</f>
        <v/>
      </c>
      <c r="J1235" s="429" t="str">
        <f>IF(基本情報入力シート!AA1263="","",基本情報入力シート!AA1263)</f>
        <v/>
      </c>
      <c r="K1235" s="56" t="str">
        <f>IF(基本情報入力シート!AB1263="","",基本情報入力シート!AB1263)</f>
        <v/>
      </c>
      <c r="L1235" s="430" t="str">
        <f>IF(G1235="","",VLOOKUP(G1235,【参考】数式用!$A$3:$C$46,3,FALSE))</f>
        <v/>
      </c>
      <c r="M1235" s="289" t="str">
        <f t="shared" si="98"/>
        <v/>
      </c>
      <c r="N1235" s="259"/>
      <c r="O1235" s="259"/>
      <c r="P1235" s="259"/>
      <c r="Q1235" s="213"/>
      <c r="R1235" s="58"/>
      <c r="S1235" s="683" t="str">
        <f t="shared" si="99"/>
        <v/>
      </c>
      <c r="T1235" s="683"/>
      <c r="U1235" s="683"/>
      <c r="V1235" s="683"/>
      <c r="W1235" s="683"/>
      <c r="X1235" s="683"/>
      <c r="Y1235" s="683"/>
      <c r="Z1235" s="683"/>
      <c r="AA1235" s="683"/>
      <c r="AB1235" s="683"/>
      <c r="AC1235" s="683"/>
      <c r="AE1235" s="294" t="str">
        <f t="shared" si="100"/>
        <v/>
      </c>
      <c r="AF1235" s="294" t="str">
        <f t="shared" si="101"/>
        <v>×</v>
      </c>
      <c r="AG1235" s="284" t="e">
        <f>D1235&amp;I1235&amp;#REF!</f>
        <v>#REF!</v>
      </c>
      <c r="AH1235" s="285" t="e">
        <f>IF(#REF!="○", F1235, "")</f>
        <v>#REF!</v>
      </c>
    </row>
    <row r="1236" spans="1:34" ht="36.75" customHeight="1">
      <c r="A1236" s="286">
        <f t="shared" si="102"/>
        <v>1226</v>
      </c>
      <c r="B1236" s="287" t="str">
        <f>IF(基本情報入力シート!B1264="","",基本情報入力シート!B1264)</f>
        <v/>
      </c>
      <c r="C1236" s="288" t="str">
        <f>IF(基本情報入力シート!L1264="","",基本情報入力シート!L1264)</f>
        <v/>
      </c>
      <c r="D1236" s="288" t="str">
        <f>IF(基本情報入力シート!Q1264="","",基本情報入力シート!Q1264)</f>
        <v/>
      </c>
      <c r="E1236" s="288" t="str">
        <f>IF(基本情報入力シート!V1264="","",基本情報入力シート!V1264)</f>
        <v/>
      </c>
      <c r="F1236" s="288" t="str">
        <f>IF(基本情報入力シート!W1264="","",基本情報入力シート!W1264)</f>
        <v/>
      </c>
      <c r="G1236" s="288" t="str">
        <f>IF(基本情報入力シート!X1264="","",基本情報入力シート!X1264)</f>
        <v/>
      </c>
      <c r="H1236" s="427" t="str">
        <f>IF(基本情報入力シート!Z1264="","",基本情報入力シート!Z1264)</f>
        <v/>
      </c>
      <c r="I1236" s="428" t="str">
        <f>IF(基本情報入力シート!AC1264&lt;&gt;"", 基本情報入力シート!AC1264, "")</f>
        <v/>
      </c>
      <c r="J1236" s="429" t="str">
        <f>IF(基本情報入力シート!AA1264="","",基本情報入力シート!AA1264)</f>
        <v/>
      </c>
      <c r="K1236" s="56" t="str">
        <f>IF(基本情報入力シート!AB1264="","",基本情報入力シート!AB1264)</f>
        <v/>
      </c>
      <c r="L1236" s="430" t="str">
        <f>IF(G1236="","",VLOOKUP(G1236,【参考】数式用!$A$3:$C$46,3,FALSE))</f>
        <v/>
      </c>
      <c r="M1236" s="289" t="str">
        <f t="shared" si="98"/>
        <v/>
      </c>
      <c r="N1236" s="259"/>
      <c r="O1236" s="259"/>
      <c r="P1236" s="259"/>
      <c r="Q1236" s="213"/>
      <c r="R1236" s="58"/>
      <c r="S1236" s="683" t="str">
        <f t="shared" si="99"/>
        <v/>
      </c>
      <c r="T1236" s="683"/>
      <c r="U1236" s="683"/>
      <c r="V1236" s="683"/>
      <c r="W1236" s="683"/>
      <c r="X1236" s="683"/>
      <c r="Y1236" s="683"/>
      <c r="Z1236" s="683"/>
      <c r="AA1236" s="683"/>
      <c r="AB1236" s="683"/>
      <c r="AC1236" s="683"/>
      <c r="AE1236" s="294" t="str">
        <f t="shared" si="100"/>
        <v/>
      </c>
      <c r="AF1236" s="294" t="str">
        <f t="shared" si="101"/>
        <v>×</v>
      </c>
      <c r="AG1236" s="284" t="e">
        <f>D1236&amp;I1236&amp;#REF!</f>
        <v>#REF!</v>
      </c>
      <c r="AH1236" s="285" t="e">
        <f>IF(#REF!="○", F1236, "")</f>
        <v>#REF!</v>
      </c>
    </row>
    <row r="1237" spans="1:34" ht="36.75" customHeight="1">
      <c r="A1237" s="286">
        <f t="shared" si="102"/>
        <v>1227</v>
      </c>
      <c r="B1237" s="287" t="str">
        <f>IF(基本情報入力シート!B1265="","",基本情報入力シート!B1265)</f>
        <v/>
      </c>
      <c r="C1237" s="288" t="str">
        <f>IF(基本情報入力シート!L1265="","",基本情報入力シート!L1265)</f>
        <v/>
      </c>
      <c r="D1237" s="288" t="str">
        <f>IF(基本情報入力シート!Q1265="","",基本情報入力シート!Q1265)</f>
        <v/>
      </c>
      <c r="E1237" s="288" t="str">
        <f>IF(基本情報入力シート!V1265="","",基本情報入力シート!V1265)</f>
        <v/>
      </c>
      <c r="F1237" s="288" t="str">
        <f>IF(基本情報入力シート!W1265="","",基本情報入力シート!W1265)</f>
        <v/>
      </c>
      <c r="G1237" s="288" t="str">
        <f>IF(基本情報入力シート!X1265="","",基本情報入力シート!X1265)</f>
        <v/>
      </c>
      <c r="H1237" s="427" t="str">
        <f>IF(基本情報入力シート!Z1265="","",基本情報入力シート!Z1265)</f>
        <v/>
      </c>
      <c r="I1237" s="428" t="str">
        <f>IF(基本情報入力シート!AC1265&lt;&gt;"", 基本情報入力シート!AC1265, "")</f>
        <v/>
      </c>
      <c r="J1237" s="429" t="str">
        <f>IF(基本情報入力シート!AA1265="","",基本情報入力シート!AA1265)</f>
        <v/>
      </c>
      <c r="K1237" s="56" t="str">
        <f>IF(基本情報入力シート!AB1265="","",基本情報入力シート!AB1265)</f>
        <v/>
      </c>
      <c r="L1237" s="430" t="str">
        <f>IF(G1237="","",VLOOKUP(G1237,【参考】数式用!$A$3:$C$46,3,FALSE))</f>
        <v/>
      </c>
      <c r="M1237" s="289" t="str">
        <f t="shared" si="98"/>
        <v/>
      </c>
      <c r="N1237" s="259"/>
      <c r="O1237" s="259"/>
      <c r="P1237" s="259"/>
      <c r="Q1237" s="213"/>
      <c r="R1237" s="58"/>
      <c r="S1237" s="683" t="str">
        <f t="shared" si="99"/>
        <v/>
      </c>
      <c r="T1237" s="683"/>
      <c r="U1237" s="683"/>
      <c r="V1237" s="683"/>
      <c r="W1237" s="683"/>
      <c r="X1237" s="683"/>
      <c r="Y1237" s="683"/>
      <c r="Z1237" s="683"/>
      <c r="AA1237" s="683"/>
      <c r="AB1237" s="683"/>
      <c r="AC1237" s="683"/>
      <c r="AE1237" s="294" t="str">
        <f t="shared" si="100"/>
        <v/>
      </c>
      <c r="AF1237" s="294" t="str">
        <f t="shared" si="101"/>
        <v>×</v>
      </c>
      <c r="AG1237" s="284" t="e">
        <f>D1237&amp;I1237&amp;#REF!</f>
        <v>#REF!</v>
      </c>
      <c r="AH1237" s="285" t="e">
        <f>IF(#REF!="○", F1237, "")</f>
        <v>#REF!</v>
      </c>
    </row>
    <row r="1238" spans="1:34" ht="36.75" customHeight="1">
      <c r="A1238" s="286">
        <f t="shared" si="102"/>
        <v>1228</v>
      </c>
      <c r="B1238" s="287" t="str">
        <f>IF(基本情報入力シート!B1266="","",基本情報入力シート!B1266)</f>
        <v/>
      </c>
      <c r="C1238" s="288" t="str">
        <f>IF(基本情報入力シート!L1266="","",基本情報入力シート!L1266)</f>
        <v/>
      </c>
      <c r="D1238" s="288" t="str">
        <f>IF(基本情報入力シート!Q1266="","",基本情報入力シート!Q1266)</f>
        <v/>
      </c>
      <c r="E1238" s="288" t="str">
        <f>IF(基本情報入力シート!V1266="","",基本情報入力シート!V1266)</f>
        <v/>
      </c>
      <c r="F1238" s="288" t="str">
        <f>IF(基本情報入力シート!W1266="","",基本情報入力シート!W1266)</f>
        <v/>
      </c>
      <c r="G1238" s="288" t="str">
        <f>IF(基本情報入力シート!X1266="","",基本情報入力シート!X1266)</f>
        <v/>
      </c>
      <c r="H1238" s="427" t="str">
        <f>IF(基本情報入力シート!Z1266="","",基本情報入力シート!Z1266)</f>
        <v/>
      </c>
      <c r="I1238" s="428" t="str">
        <f>IF(基本情報入力シート!AC1266&lt;&gt;"", 基本情報入力シート!AC1266, "")</f>
        <v/>
      </c>
      <c r="J1238" s="429" t="str">
        <f>IF(基本情報入力シート!AA1266="","",基本情報入力シート!AA1266)</f>
        <v/>
      </c>
      <c r="K1238" s="56" t="str">
        <f>IF(基本情報入力シート!AB1266="","",基本情報入力シート!AB1266)</f>
        <v/>
      </c>
      <c r="L1238" s="430" t="str">
        <f>IF(G1238="","",VLOOKUP(G1238,【参考】数式用!$A$3:$C$46,3,FALSE))</f>
        <v/>
      </c>
      <c r="M1238" s="289" t="str">
        <f t="shared" si="98"/>
        <v/>
      </c>
      <c r="N1238" s="259"/>
      <c r="O1238" s="259"/>
      <c r="P1238" s="259"/>
      <c r="Q1238" s="213"/>
      <c r="R1238" s="58"/>
      <c r="S1238" s="683" t="str">
        <f t="shared" si="99"/>
        <v/>
      </c>
      <c r="T1238" s="683"/>
      <c r="U1238" s="683"/>
      <c r="V1238" s="683"/>
      <c r="W1238" s="683"/>
      <c r="X1238" s="683"/>
      <c r="Y1238" s="683"/>
      <c r="Z1238" s="683"/>
      <c r="AA1238" s="683"/>
      <c r="AB1238" s="683"/>
      <c r="AC1238" s="683"/>
      <c r="AE1238" s="294" t="str">
        <f t="shared" si="100"/>
        <v/>
      </c>
      <c r="AF1238" s="294" t="str">
        <f t="shared" si="101"/>
        <v>×</v>
      </c>
      <c r="AG1238" s="284" t="e">
        <f>D1238&amp;I1238&amp;#REF!</f>
        <v>#REF!</v>
      </c>
      <c r="AH1238" s="285" t="e">
        <f>IF(#REF!="○", F1238, "")</f>
        <v>#REF!</v>
      </c>
    </row>
    <row r="1239" spans="1:34" ht="36.75" customHeight="1">
      <c r="A1239" s="286">
        <f t="shared" si="102"/>
        <v>1229</v>
      </c>
      <c r="B1239" s="287" t="str">
        <f>IF(基本情報入力シート!B1267="","",基本情報入力シート!B1267)</f>
        <v/>
      </c>
      <c r="C1239" s="288" t="str">
        <f>IF(基本情報入力シート!L1267="","",基本情報入力シート!L1267)</f>
        <v/>
      </c>
      <c r="D1239" s="288" t="str">
        <f>IF(基本情報入力シート!Q1267="","",基本情報入力シート!Q1267)</f>
        <v/>
      </c>
      <c r="E1239" s="288" t="str">
        <f>IF(基本情報入力シート!V1267="","",基本情報入力シート!V1267)</f>
        <v/>
      </c>
      <c r="F1239" s="288" t="str">
        <f>IF(基本情報入力シート!W1267="","",基本情報入力シート!W1267)</f>
        <v/>
      </c>
      <c r="G1239" s="288" t="str">
        <f>IF(基本情報入力シート!X1267="","",基本情報入力シート!X1267)</f>
        <v/>
      </c>
      <c r="H1239" s="427" t="str">
        <f>IF(基本情報入力シート!Z1267="","",基本情報入力シート!Z1267)</f>
        <v/>
      </c>
      <c r="I1239" s="428" t="str">
        <f>IF(基本情報入力シート!AC1267&lt;&gt;"", 基本情報入力シート!AC1267, "")</f>
        <v/>
      </c>
      <c r="J1239" s="429" t="str">
        <f>IF(基本情報入力シート!AA1267="","",基本情報入力シート!AA1267)</f>
        <v/>
      </c>
      <c r="K1239" s="56" t="str">
        <f>IF(基本情報入力シート!AB1267="","",基本情報入力シート!AB1267)</f>
        <v/>
      </c>
      <c r="L1239" s="430" t="str">
        <f>IF(G1239="","",VLOOKUP(G1239,【参考】数式用!$A$3:$C$46,3,FALSE))</f>
        <v/>
      </c>
      <c r="M1239" s="289" t="str">
        <f t="shared" si="98"/>
        <v/>
      </c>
      <c r="N1239" s="259"/>
      <c r="O1239" s="259"/>
      <c r="P1239" s="259"/>
      <c r="Q1239" s="213"/>
      <c r="R1239" s="58"/>
      <c r="S1239" s="683" t="str">
        <f t="shared" si="99"/>
        <v/>
      </c>
      <c r="T1239" s="683"/>
      <c r="U1239" s="683"/>
      <c r="V1239" s="683"/>
      <c r="W1239" s="683"/>
      <c r="X1239" s="683"/>
      <c r="Y1239" s="683"/>
      <c r="Z1239" s="683"/>
      <c r="AA1239" s="683"/>
      <c r="AB1239" s="683"/>
      <c r="AC1239" s="683"/>
      <c r="AE1239" s="294" t="str">
        <f t="shared" si="100"/>
        <v/>
      </c>
      <c r="AF1239" s="294" t="str">
        <f t="shared" si="101"/>
        <v>×</v>
      </c>
      <c r="AG1239" s="284" t="e">
        <f>D1239&amp;I1239&amp;#REF!</f>
        <v>#REF!</v>
      </c>
      <c r="AH1239" s="285" t="e">
        <f>IF(#REF!="○", F1239, "")</f>
        <v>#REF!</v>
      </c>
    </row>
    <row r="1240" spans="1:34" ht="36.75" customHeight="1">
      <c r="A1240" s="286">
        <f t="shared" si="102"/>
        <v>1230</v>
      </c>
      <c r="B1240" s="287" t="str">
        <f>IF(基本情報入力シート!B1268="","",基本情報入力シート!B1268)</f>
        <v/>
      </c>
      <c r="C1240" s="288" t="str">
        <f>IF(基本情報入力シート!L1268="","",基本情報入力シート!L1268)</f>
        <v/>
      </c>
      <c r="D1240" s="288" t="str">
        <f>IF(基本情報入力シート!Q1268="","",基本情報入力シート!Q1268)</f>
        <v/>
      </c>
      <c r="E1240" s="288" t="str">
        <f>IF(基本情報入力シート!V1268="","",基本情報入力シート!V1268)</f>
        <v/>
      </c>
      <c r="F1240" s="288" t="str">
        <f>IF(基本情報入力シート!W1268="","",基本情報入力シート!W1268)</f>
        <v/>
      </c>
      <c r="G1240" s="288" t="str">
        <f>IF(基本情報入力シート!X1268="","",基本情報入力シート!X1268)</f>
        <v/>
      </c>
      <c r="H1240" s="427" t="str">
        <f>IF(基本情報入力シート!Z1268="","",基本情報入力シート!Z1268)</f>
        <v/>
      </c>
      <c r="I1240" s="428" t="str">
        <f>IF(基本情報入力シート!AC1268&lt;&gt;"", 基本情報入力シート!AC1268, "")</f>
        <v/>
      </c>
      <c r="J1240" s="429" t="str">
        <f>IF(基本情報入力シート!AA1268="","",基本情報入力シート!AA1268)</f>
        <v/>
      </c>
      <c r="K1240" s="56" t="str">
        <f>IF(基本情報入力シート!AB1268="","",基本情報入力シート!AB1268)</f>
        <v/>
      </c>
      <c r="L1240" s="430" t="str">
        <f>IF(G1240="","",VLOOKUP(G1240,【参考】数式用!$A$3:$C$46,3,FALSE))</f>
        <v/>
      </c>
      <c r="M1240" s="289" t="str">
        <f t="shared" si="98"/>
        <v/>
      </c>
      <c r="N1240" s="259"/>
      <c r="O1240" s="259"/>
      <c r="P1240" s="259"/>
      <c r="Q1240" s="213"/>
      <c r="R1240" s="58"/>
      <c r="S1240" s="683" t="str">
        <f t="shared" si="99"/>
        <v/>
      </c>
      <c r="T1240" s="683"/>
      <c r="U1240" s="683"/>
      <c r="V1240" s="683"/>
      <c r="W1240" s="683"/>
      <c r="X1240" s="683"/>
      <c r="Y1240" s="683"/>
      <c r="Z1240" s="683"/>
      <c r="AA1240" s="683"/>
      <c r="AB1240" s="683"/>
      <c r="AC1240" s="683"/>
      <c r="AE1240" s="294" t="str">
        <f t="shared" si="100"/>
        <v/>
      </c>
      <c r="AF1240" s="294" t="str">
        <f t="shared" si="101"/>
        <v>×</v>
      </c>
      <c r="AG1240" s="284" t="e">
        <f>D1240&amp;I1240&amp;#REF!</f>
        <v>#REF!</v>
      </c>
      <c r="AH1240" s="285" t="e">
        <f>IF(#REF!="○", F1240, "")</f>
        <v>#REF!</v>
      </c>
    </row>
    <row r="1241" spans="1:34" ht="36.75" customHeight="1">
      <c r="A1241" s="286">
        <f t="shared" si="102"/>
        <v>1231</v>
      </c>
      <c r="B1241" s="287" t="str">
        <f>IF(基本情報入力シート!B1269="","",基本情報入力シート!B1269)</f>
        <v/>
      </c>
      <c r="C1241" s="288" t="str">
        <f>IF(基本情報入力シート!L1269="","",基本情報入力シート!L1269)</f>
        <v/>
      </c>
      <c r="D1241" s="288" t="str">
        <f>IF(基本情報入力シート!Q1269="","",基本情報入力シート!Q1269)</f>
        <v/>
      </c>
      <c r="E1241" s="288" t="str">
        <f>IF(基本情報入力シート!V1269="","",基本情報入力シート!V1269)</f>
        <v/>
      </c>
      <c r="F1241" s="288" t="str">
        <f>IF(基本情報入力シート!W1269="","",基本情報入力シート!W1269)</f>
        <v/>
      </c>
      <c r="G1241" s="288" t="str">
        <f>IF(基本情報入力シート!X1269="","",基本情報入力シート!X1269)</f>
        <v/>
      </c>
      <c r="H1241" s="427" t="str">
        <f>IF(基本情報入力シート!Z1269="","",基本情報入力シート!Z1269)</f>
        <v/>
      </c>
      <c r="I1241" s="428" t="str">
        <f>IF(基本情報入力シート!AC1269&lt;&gt;"", 基本情報入力シート!AC1269, "")</f>
        <v/>
      </c>
      <c r="J1241" s="429" t="str">
        <f>IF(基本情報入力シート!AA1269="","",基本情報入力シート!AA1269)</f>
        <v/>
      </c>
      <c r="K1241" s="56" t="str">
        <f>IF(基本情報入力シート!AB1269="","",基本情報入力シート!AB1269)</f>
        <v/>
      </c>
      <c r="L1241" s="430" t="str">
        <f>IF(G1241="","",VLOOKUP(G1241,【参考】数式用!$A$3:$C$46,3,FALSE))</f>
        <v/>
      </c>
      <c r="M1241" s="289" t="str">
        <f t="shared" si="98"/>
        <v/>
      </c>
      <c r="N1241" s="259"/>
      <c r="O1241" s="259"/>
      <c r="P1241" s="259"/>
      <c r="Q1241" s="213"/>
      <c r="R1241" s="58"/>
      <c r="S1241" s="683" t="str">
        <f t="shared" si="99"/>
        <v/>
      </c>
      <c r="T1241" s="683"/>
      <c r="U1241" s="683"/>
      <c r="V1241" s="683"/>
      <c r="W1241" s="683"/>
      <c r="X1241" s="683"/>
      <c r="Y1241" s="683"/>
      <c r="Z1241" s="683"/>
      <c r="AA1241" s="683"/>
      <c r="AB1241" s="683"/>
      <c r="AC1241" s="683"/>
      <c r="AE1241" s="294" t="str">
        <f t="shared" si="100"/>
        <v/>
      </c>
      <c r="AF1241" s="294" t="str">
        <f t="shared" si="101"/>
        <v>×</v>
      </c>
      <c r="AG1241" s="284" t="e">
        <f>D1241&amp;I1241&amp;#REF!</f>
        <v>#REF!</v>
      </c>
      <c r="AH1241" s="285" t="e">
        <f>IF(#REF!="○", F1241, "")</f>
        <v>#REF!</v>
      </c>
    </row>
    <row r="1242" spans="1:34" ht="36.75" customHeight="1">
      <c r="A1242" s="286">
        <f t="shared" si="102"/>
        <v>1232</v>
      </c>
      <c r="B1242" s="287" t="str">
        <f>IF(基本情報入力シート!B1270="","",基本情報入力シート!B1270)</f>
        <v/>
      </c>
      <c r="C1242" s="288" t="str">
        <f>IF(基本情報入力シート!L1270="","",基本情報入力シート!L1270)</f>
        <v/>
      </c>
      <c r="D1242" s="288" t="str">
        <f>IF(基本情報入力シート!Q1270="","",基本情報入力シート!Q1270)</f>
        <v/>
      </c>
      <c r="E1242" s="288" t="str">
        <f>IF(基本情報入力シート!V1270="","",基本情報入力シート!V1270)</f>
        <v/>
      </c>
      <c r="F1242" s="288" t="str">
        <f>IF(基本情報入力シート!W1270="","",基本情報入力シート!W1270)</f>
        <v/>
      </c>
      <c r="G1242" s="288" t="str">
        <f>IF(基本情報入力シート!X1270="","",基本情報入力シート!X1270)</f>
        <v/>
      </c>
      <c r="H1242" s="427" t="str">
        <f>IF(基本情報入力シート!Z1270="","",基本情報入力シート!Z1270)</f>
        <v/>
      </c>
      <c r="I1242" s="428" t="str">
        <f>IF(基本情報入力シート!AC1270&lt;&gt;"", 基本情報入力シート!AC1270, "")</f>
        <v/>
      </c>
      <c r="J1242" s="429" t="str">
        <f>IF(基本情報入力シート!AA1270="","",基本情報入力シート!AA1270)</f>
        <v/>
      </c>
      <c r="K1242" s="56" t="str">
        <f>IF(基本情報入力シート!AB1270="","",基本情報入力シート!AB1270)</f>
        <v/>
      </c>
      <c r="L1242" s="430" t="str">
        <f>IF(G1242="","",VLOOKUP(G1242,【参考】数式用!$A$3:$C$46,3,FALSE))</f>
        <v/>
      </c>
      <c r="M1242" s="289" t="str">
        <f t="shared" si="98"/>
        <v/>
      </c>
      <c r="N1242" s="259"/>
      <c r="O1242" s="259"/>
      <c r="P1242" s="259"/>
      <c r="Q1242" s="213"/>
      <c r="R1242" s="58"/>
      <c r="S1242" s="683" t="str">
        <f t="shared" si="99"/>
        <v/>
      </c>
      <c r="T1242" s="683"/>
      <c r="U1242" s="683"/>
      <c r="V1242" s="683"/>
      <c r="W1242" s="683"/>
      <c r="X1242" s="683"/>
      <c r="Y1242" s="683"/>
      <c r="Z1242" s="683"/>
      <c r="AA1242" s="683"/>
      <c r="AB1242" s="683"/>
      <c r="AC1242" s="683"/>
      <c r="AE1242" s="294" t="str">
        <f t="shared" si="100"/>
        <v/>
      </c>
      <c r="AF1242" s="294" t="str">
        <f t="shared" si="101"/>
        <v>×</v>
      </c>
      <c r="AG1242" s="284" t="e">
        <f>D1242&amp;I1242&amp;#REF!</f>
        <v>#REF!</v>
      </c>
      <c r="AH1242" s="285" t="e">
        <f>IF(#REF!="○", F1242, "")</f>
        <v>#REF!</v>
      </c>
    </row>
    <row r="1243" spans="1:34" ht="36.75" customHeight="1">
      <c r="A1243" s="286">
        <f t="shared" si="102"/>
        <v>1233</v>
      </c>
      <c r="B1243" s="287" t="str">
        <f>IF(基本情報入力シート!B1271="","",基本情報入力シート!B1271)</f>
        <v/>
      </c>
      <c r="C1243" s="288" t="str">
        <f>IF(基本情報入力シート!L1271="","",基本情報入力シート!L1271)</f>
        <v/>
      </c>
      <c r="D1243" s="288" t="str">
        <f>IF(基本情報入力シート!Q1271="","",基本情報入力シート!Q1271)</f>
        <v/>
      </c>
      <c r="E1243" s="288" t="str">
        <f>IF(基本情報入力シート!V1271="","",基本情報入力シート!V1271)</f>
        <v/>
      </c>
      <c r="F1243" s="288" t="str">
        <f>IF(基本情報入力シート!W1271="","",基本情報入力シート!W1271)</f>
        <v/>
      </c>
      <c r="G1243" s="288" t="str">
        <f>IF(基本情報入力シート!X1271="","",基本情報入力シート!X1271)</f>
        <v/>
      </c>
      <c r="H1243" s="427" t="str">
        <f>IF(基本情報入力シート!Z1271="","",基本情報入力シート!Z1271)</f>
        <v/>
      </c>
      <c r="I1243" s="428" t="str">
        <f>IF(基本情報入力シート!AC1271&lt;&gt;"", 基本情報入力シート!AC1271, "")</f>
        <v/>
      </c>
      <c r="J1243" s="429" t="str">
        <f>IF(基本情報入力シート!AA1271="","",基本情報入力シート!AA1271)</f>
        <v/>
      </c>
      <c r="K1243" s="56" t="str">
        <f>IF(基本情報入力シート!AB1271="","",基本情報入力シート!AB1271)</f>
        <v/>
      </c>
      <c r="L1243" s="430" t="str">
        <f>IF(G1243="","",VLOOKUP(G1243,【参考】数式用!$A$3:$C$46,3,FALSE))</f>
        <v/>
      </c>
      <c r="M1243" s="289" t="str">
        <f t="shared" si="98"/>
        <v/>
      </c>
      <c r="N1243" s="259"/>
      <c r="O1243" s="259"/>
      <c r="P1243" s="259"/>
      <c r="Q1243" s="213"/>
      <c r="R1243" s="58"/>
      <c r="S1243" s="683" t="str">
        <f t="shared" si="99"/>
        <v/>
      </c>
      <c r="T1243" s="683"/>
      <c r="U1243" s="683"/>
      <c r="V1243" s="683"/>
      <c r="W1243" s="683"/>
      <c r="X1243" s="683"/>
      <c r="Y1243" s="683"/>
      <c r="Z1243" s="683"/>
      <c r="AA1243" s="683"/>
      <c r="AB1243" s="683"/>
      <c r="AC1243" s="683"/>
      <c r="AE1243" s="294" t="str">
        <f t="shared" si="100"/>
        <v/>
      </c>
      <c r="AF1243" s="294" t="str">
        <f t="shared" si="101"/>
        <v>×</v>
      </c>
      <c r="AG1243" s="284" t="e">
        <f>D1243&amp;I1243&amp;#REF!</f>
        <v>#REF!</v>
      </c>
      <c r="AH1243" s="285" t="e">
        <f>IF(#REF!="○", F1243, "")</f>
        <v>#REF!</v>
      </c>
    </row>
    <row r="1244" spans="1:34" ht="36.75" customHeight="1">
      <c r="A1244" s="286">
        <f t="shared" si="102"/>
        <v>1234</v>
      </c>
      <c r="B1244" s="287" t="str">
        <f>IF(基本情報入力シート!B1272="","",基本情報入力シート!B1272)</f>
        <v/>
      </c>
      <c r="C1244" s="288" t="str">
        <f>IF(基本情報入力シート!L1272="","",基本情報入力シート!L1272)</f>
        <v/>
      </c>
      <c r="D1244" s="288" t="str">
        <f>IF(基本情報入力シート!Q1272="","",基本情報入力シート!Q1272)</f>
        <v/>
      </c>
      <c r="E1244" s="288" t="str">
        <f>IF(基本情報入力シート!V1272="","",基本情報入力シート!V1272)</f>
        <v/>
      </c>
      <c r="F1244" s="288" t="str">
        <f>IF(基本情報入力シート!W1272="","",基本情報入力シート!W1272)</f>
        <v/>
      </c>
      <c r="G1244" s="288" t="str">
        <f>IF(基本情報入力シート!X1272="","",基本情報入力シート!X1272)</f>
        <v/>
      </c>
      <c r="H1244" s="427" t="str">
        <f>IF(基本情報入力シート!Z1272="","",基本情報入力シート!Z1272)</f>
        <v/>
      </c>
      <c r="I1244" s="428" t="str">
        <f>IF(基本情報入力シート!AC1272&lt;&gt;"", 基本情報入力シート!AC1272, "")</f>
        <v/>
      </c>
      <c r="J1244" s="429" t="str">
        <f>IF(基本情報入力シート!AA1272="","",基本情報入力シート!AA1272)</f>
        <v/>
      </c>
      <c r="K1244" s="56" t="str">
        <f>IF(基本情報入力シート!AB1272="","",基本情報入力シート!AB1272)</f>
        <v/>
      </c>
      <c r="L1244" s="430" t="str">
        <f>IF(G1244="","",VLOOKUP(G1244,【参考】数式用!$A$3:$C$46,3,FALSE))</f>
        <v/>
      </c>
      <c r="M1244" s="289" t="str">
        <f t="shared" si="98"/>
        <v/>
      </c>
      <c r="N1244" s="259"/>
      <c r="O1244" s="259"/>
      <c r="P1244" s="259"/>
      <c r="Q1244" s="213"/>
      <c r="R1244" s="58"/>
      <c r="S1244" s="683" t="str">
        <f t="shared" si="99"/>
        <v/>
      </c>
      <c r="T1244" s="683"/>
      <c r="U1244" s="683"/>
      <c r="V1244" s="683"/>
      <c r="W1244" s="683"/>
      <c r="X1244" s="683"/>
      <c r="Y1244" s="683"/>
      <c r="Z1244" s="683"/>
      <c r="AA1244" s="683"/>
      <c r="AB1244" s="683"/>
      <c r="AC1244" s="683"/>
      <c r="AE1244" s="294" t="str">
        <f t="shared" si="100"/>
        <v/>
      </c>
      <c r="AF1244" s="294" t="str">
        <f t="shared" si="101"/>
        <v>×</v>
      </c>
      <c r="AG1244" s="284" t="e">
        <f>D1244&amp;I1244&amp;#REF!</f>
        <v>#REF!</v>
      </c>
      <c r="AH1244" s="285" t="e">
        <f>IF(#REF!="○", F1244, "")</f>
        <v>#REF!</v>
      </c>
    </row>
    <row r="1245" spans="1:34" ht="36.75" customHeight="1">
      <c r="A1245" s="286">
        <f t="shared" si="102"/>
        <v>1235</v>
      </c>
      <c r="B1245" s="287" t="str">
        <f>IF(基本情報入力シート!B1273="","",基本情報入力シート!B1273)</f>
        <v/>
      </c>
      <c r="C1245" s="288" t="str">
        <f>IF(基本情報入力シート!L1273="","",基本情報入力シート!L1273)</f>
        <v/>
      </c>
      <c r="D1245" s="288" t="str">
        <f>IF(基本情報入力シート!Q1273="","",基本情報入力シート!Q1273)</f>
        <v/>
      </c>
      <c r="E1245" s="288" t="str">
        <f>IF(基本情報入力シート!V1273="","",基本情報入力シート!V1273)</f>
        <v/>
      </c>
      <c r="F1245" s="288" t="str">
        <f>IF(基本情報入力シート!W1273="","",基本情報入力シート!W1273)</f>
        <v/>
      </c>
      <c r="G1245" s="288" t="str">
        <f>IF(基本情報入力シート!X1273="","",基本情報入力シート!X1273)</f>
        <v/>
      </c>
      <c r="H1245" s="427" t="str">
        <f>IF(基本情報入力シート!Z1273="","",基本情報入力シート!Z1273)</f>
        <v/>
      </c>
      <c r="I1245" s="428" t="str">
        <f>IF(基本情報入力シート!AC1273&lt;&gt;"", 基本情報入力シート!AC1273, "")</f>
        <v/>
      </c>
      <c r="J1245" s="429" t="str">
        <f>IF(基本情報入力シート!AA1273="","",基本情報入力シート!AA1273)</f>
        <v/>
      </c>
      <c r="K1245" s="56" t="str">
        <f>IF(基本情報入力シート!AB1273="","",基本情報入力シート!AB1273)</f>
        <v/>
      </c>
      <c r="L1245" s="430" t="str">
        <f>IF(G1245="","",VLOOKUP(G1245,【参考】数式用!$A$3:$C$46,3,FALSE))</f>
        <v/>
      </c>
      <c r="M1245" s="289" t="str">
        <f t="shared" si="98"/>
        <v/>
      </c>
      <c r="N1245" s="259"/>
      <c r="O1245" s="259"/>
      <c r="P1245" s="259"/>
      <c r="Q1245" s="213"/>
      <c r="R1245" s="58"/>
      <c r="S1245" s="683" t="str">
        <f t="shared" si="99"/>
        <v/>
      </c>
      <c r="T1245" s="683"/>
      <c r="U1245" s="683"/>
      <c r="V1245" s="683"/>
      <c r="W1245" s="683"/>
      <c r="X1245" s="683"/>
      <c r="Y1245" s="683"/>
      <c r="Z1245" s="683"/>
      <c r="AA1245" s="683"/>
      <c r="AB1245" s="683"/>
      <c r="AC1245" s="683"/>
      <c r="AE1245" s="294" t="str">
        <f t="shared" si="100"/>
        <v/>
      </c>
      <c r="AF1245" s="294" t="str">
        <f t="shared" si="101"/>
        <v>×</v>
      </c>
      <c r="AG1245" s="284" t="e">
        <f>D1245&amp;I1245&amp;#REF!</f>
        <v>#REF!</v>
      </c>
      <c r="AH1245" s="285" t="e">
        <f>IF(#REF!="○", F1245, "")</f>
        <v>#REF!</v>
      </c>
    </row>
    <row r="1246" spans="1:34" ht="36.75" customHeight="1">
      <c r="A1246" s="286">
        <f t="shared" si="102"/>
        <v>1236</v>
      </c>
      <c r="B1246" s="287" t="str">
        <f>IF(基本情報入力シート!B1274="","",基本情報入力シート!B1274)</f>
        <v/>
      </c>
      <c r="C1246" s="288" t="str">
        <f>IF(基本情報入力シート!L1274="","",基本情報入力シート!L1274)</f>
        <v/>
      </c>
      <c r="D1246" s="288" t="str">
        <f>IF(基本情報入力シート!Q1274="","",基本情報入力シート!Q1274)</f>
        <v/>
      </c>
      <c r="E1246" s="288" t="str">
        <f>IF(基本情報入力シート!V1274="","",基本情報入力シート!V1274)</f>
        <v/>
      </c>
      <c r="F1246" s="288" t="str">
        <f>IF(基本情報入力シート!W1274="","",基本情報入力シート!W1274)</f>
        <v/>
      </c>
      <c r="G1246" s="288" t="str">
        <f>IF(基本情報入力シート!X1274="","",基本情報入力シート!X1274)</f>
        <v/>
      </c>
      <c r="H1246" s="427" t="str">
        <f>IF(基本情報入力シート!Z1274="","",基本情報入力シート!Z1274)</f>
        <v/>
      </c>
      <c r="I1246" s="428" t="str">
        <f>IF(基本情報入力シート!AC1274&lt;&gt;"", 基本情報入力シート!AC1274, "")</f>
        <v/>
      </c>
      <c r="J1246" s="429" t="str">
        <f>IF(基本情報入力シート!AA1274="","",基本情報入力シート!AA1274)</f>
        <v/>
      </c>
      <c r="K1246" s="56" t="str">
        <f>IF(基本情報入力シート!AB1274="","",基本情報入力シート!AB1274)</f>
        <v/>
      </c>
      <c r="L1246" s="430" t="str">
        <f>IF(G1246="","",VLOOKUP(G1246,【参考】数式用!$A$3:$C$46,3,FALSE))</f>
        <v/>
      </c>
      <c r="M1246" s="289" t="str">
        <f t="shared" si="98"/>
        <v/>
      </c>
      <c r="N1246" s="259"/>
      <c r="O1246" s="259"/>
      <c r="P1246" s="259"/>
      <c r="Q1246" s="213"/>
      <c r="R1246" s="58"/>
      <c r="S1246" s="683" t="str">
        <f t="shared" si="99"/>
        <v/>
      </c>
      <c r="T1246" s="683"/>
      <c r="U1246" s="683"/>
      <c r="V1246" s="683"/>
      <c r="W1246" s="683"/>
      <c r="X1246" s="683"/>
      <c r="Y1246" s="683"/>
      <c r="Z1246" s="683"/>
      <c r="AA1246" s="683"/>
      <c r="AB1246" s="683"/>
      <c r="AC1246" s="683"/>
      <c r="AE1246" s="294" t="str">
        <f t="shared" si="100"/>
        <v/>
      </c>
      <c r="AF1246" s="294" t="str">
        <f t="shared" si="101"/>
        <v>×</v>
      </c>
      <c r="AG1246" s="284" t="e">
        <f>D1246&amp;I1246&amp;#REF!</f>
        <v>#REF!</v>
      </c>
      <c r="AH1246" s="285" t="e">
        <f>IF(#REF!="○", F1246, "")</f>
        <v>#REF!</v>
      </c>
    </row>
    <row r="1247" spans="1:34" ht="36.75" customHeight="1">
      <c r="A1247" s="286">
        <f t="shared" si="102"/>
        <v>1237</v>
      </c>
      <c r="B1247" s="287" t="str">
        <f>IF(基本情報入力シート!B1275="","",基本情報入力シート!B1275)</f>
        <v/>
      </c>
      <c r="C1247" s="288" t="str">
        <f>IF(基本情報入力シート!L1275="","",基本情報入力シート!L1275)</f>
        <v/>
      </c>
      <c r="D1247" s="288" t="str">
        <f>IF(基本情報入力シート!Q1275="","",基本情報入力シート!Q1275)</f>
        <v/>
      </c>
      <c r="E1247" s="288" t="str">
        <f>IF(基本情報入力シート!V1275="","",基本情報入力シート!V1275)</f>
        <v/>
      </c>
      <c r="F1247" s="288" t="str">
        <f>IF(基本情報入力シート!W1275="","",基本情報入力シート!W1275)</f>
        <v/>
      </c>
      <c r="G1247" s="288" t="str">
        <f>IF(基本情報入力シート!X1275="","",基本情報入力シート!X1275)</f>
        <v/>
      </c>
      <c r="H1247" s="427" t="str">
        <f>IF(基本情報入力シート!Z1275="","",基本情報入力シート!Z1275)</f>
        <v/>
      </c>
      <c r="I1247" s="428" t="str">
        <f>IF(基本情報入力シート!AC1275&lt;&gt;"", 基本情報入力シート!AC1275, "")</f>
        <v/>
      </c>
      <c r="J1247" s="429" t="str">
        <f>IF(基本情報入力シート!AA1275="","",基本情報入力シート!AA1275)</f>
        <v/>
      </c>
      <c r="K1247" s="56" t="str">
        <f>IF(基本情報入力シート!AB1275="","",基本情報入力シート!AB1275)</f>
        <v/>
      </c>
      <c r="L1247" s="430" t="str">
        <f>IF(G1247="","",VLOOKUP(G1247,【参考】数式用!$A$3:$C$46,3,FALSE))</f>
        <v/>
      </c>
      <c r="M1247" s="289" t="str">
        <f t="shared" si="98"/>
        <v/>
      </c>
      <c r="N1247" s="259"/>
      <c r="O1247" s="259"/>
      <c r="P1247" s="259"/>
      <c r="Q1247" s="213"/>
      <c r="R1247" s="58"/>
      <c r="S1247" s="683" t="str">
        <f t="shared" si="99"/>
        <v/>
      </c>
      <c r="T1247" s="683"/>
      <c r="U1247" s="683"/>
      <c r="V1247" s="683"/>
      <c r="W1247" s="683"/>
      <c r="X1247" s="683"/>
      <c r="Y1247" s="683"/>
      <c r="Z1247" s="683"/>
      <c r="AA1247" s="683"/>
      <c r="AB1247" s="683"/>
      <c r="AC1247" s="683"/>
      <c r="AE1247" s="294" t="str">
        <f t="shared" si="100"/>
        <v/>
      </c>
      <c r="AF1247" s="294" t="str">
        <f t="shared" si="101"/>
        <v>×</v>
      </c>
      <c r="AG1247" s="284" t="e">
        <f>D1247&amp;I1247&amp;#REF!</f>
        <v>#REF!</v>
      </c>
      <c r="AH1247" s="285" t="e">
        <f>IF(#REF!="○", F1247, "")</f>
        <v>#REF!</v>
      </c>
    </row>
    <row r="1248" spans="1:34" ht="36.75" customHeight="1">
      <c r="A1248" s="286">
        <f t="shared" si="102"/>
        <v>1238</v>
      </c>
      <c r="B1248" s="287" t="str">
        <f>IF(基本情報入力シート!B1276="","",基本情報入力シート!B1276)</f>
        <v/>
      </c>
      <c r="C1248" s="288" t="str">
        <f>IF(基本情報入力シート!L1276="","",基本情報入力シート!L1276)</f>
        <v/>
      </c>
      <c r="D1248" s="288" t="str">
        <f>IF(基本情報入力シート!Q1276="","",基本情報入力シート!Q1276)</f>
        <v/>
      </c>
      <c r="E1248" s="288" t="str">
        <f>IF(基本情報入力シート!V1276="","",基本情報入力シート!V1276)</f>
        <v/>
      </c>
      <c r="F1248" s="288" t="str">
        <f>IF(基本情報入力シート!W1276="","",基本情報入力シート!W1276)</f>
        <v/>
      </c>
      <c r="G1248" s="288" t="str">
        <f>IF(基本情報入力シート!X1276="","",基本情報入力シート!X1276)</f>
        <v/>
      </c>
      <c r="H1248" s="427" t="str">
        <f>IF(基本情報入力シート!Z1276="","",基本情報入力シート!Z1276)</f>
        <v/>
      </c>
      <c r="I1248" s="428" t="str">
        <f>IF(基本情報入力シート!AC1276&lt;&gt;"", 基本情報入力シート!AC1276, "")</f>
        <v/>
      </c>
      <c r="J1248" s="429" t="str">
        <f>IF(基本情報入力シート!AA1276="","",基本情報入力シート!AA1276)</f>
        <v/>
      </c>
      <c r="K1248" s="56" t="str">
        <f>IF(基本情報入力シート!AB1276="","",基本情報入力シート!AB1276)</f>
        <v/>
      </c>
      <c r="L1248" s="430" t="str">
        <f>IF(G1248="","",VLOOKUP(G1248,【参考】数式用!$A$3:$C$46,3,FALSE))</f>
        <v/>
      </c>
      <c r="M1248" s="289" t="str">
        <f t="shared" si="98"/>
        <v/>
      </c>
      <c r="N1248" s="259"/>
      <c r="O1248" s="259"/>
      <c r="P1248" s="259"/>
      <c r="Q1248" s="213"/>
      <c r="R1248" s="58"/>
      <c r="S1248" s="683" t="str">
        <f t="shared" si="99"/>
        <v/>
      </c>
      <c r="T1248" s="683"/>
      <c r="U1248" s="683"/>
      <c r="V1248" s="683"/>
      <c r="W1248" s="683"/>
      <c r="X1248" s="683"/>
      <c r="Y1248" s="683"/>
      <c r="Z1248" s="683"/>
      <c r="AA1248" s="683"/>
      <c r="AB1248" s="683"/>
      <c r="AC1248" s="683"/>
      <c r="AE1248" s="294" t="str">
        <f t="shared" si="100"/>
        <v/>
      </c>
      <c r="AF1248" s="294" t="str">
        <f t="shared" si="101"/>
        <v>×</v>
      </c>
      <c r="AG1248" s="284" t="e">
        <f>D1248&amp;I1248&amp;#REF!</f>
        <v>#REF!</v>
      </c>
      <c r="AH1248" s="285" t="e">
        <f>IF(#REF!="○", F1248, "")</f>
        <v>#REF!</v>
      </c>
    </row>
    <row r="1249" spans="1:34" ht="36.75" customHeight="1">
      <c r="A1249" s="286">
        <f t="shared" si="102"/>
        <v>1239</v>
      </c>
      <c r="B1249" s="287" t="str">
        <f>IF(基本情報入力シート!B1277="","",基本情報入力シート!B1277)</f>
        <v/>
      </c>
      <c r="C1249" s="288" t="str">
        <f>IF(基本情報入力シート!L1277="","",基本情報入力シート!L1277)</f>
        <v/>
      </c>
      <c r="D1249" s="288" t="str">
        <f>IF(基本情報入力シート!Q1277="","",基本情報入力シート!Q1277)</f>
        <v/>
      </c>
      <c r="E1249" s="288" t="str">
        <f>IF(基本情報入力シート!V1277="","",基本情報入力シート!V1277)</f>
        <v/>
      </c>
      <c r="F1249" s="288" t="str">
        <f>IF(基本情報入力シート!W1277="","",基本情報入力シート!W1277)</f>
        <v/>
      </c>
      <c r="G1249" s="288" t="str">
        <f>IF(基本情報入力シート!X1277="","",基本情報入力シート!X1277)</f>
        <v/>
      </c>
      <c r="H1249" s="427" t="str">
        <f>IF(基本情報入力シート!Z1277="","",基本情報入力シート!Z1277)</f>
        <v/>
      </c>
      <c r="I1249" s="428" t="str">
        <f>IF(基本情報入力シート!AC1277&lt;&gt;"", 基本情報入力シート!AC1277, "")</f>
        <v/>
      </c>
      <c r="J1249" s="429" t="str">
        <f>IF(基本情報入力シート!AA1277="","",基本情報入力シート!AA1277)</f>
        <v/>
      </c>
      <c r="K1249" s="56" t="str">
        <f>IF(基本情報入力シート!AB1277="","",基本情報入力シート!AB1277)</f>
        <v/>
      </c>
      <c r="L1249" s="430" t="str">
        <f>IF(G1249="","",VLOOKUP(G1249,【参考】数式用!$A$3:$C$46,3,FALSE))</f>
        <v/>
      </c>
      <c r="M1249" s="289" t="str">
        <f t="shared" si="98"/>
        <v/>
      </c>
      <c r="N1249" s="259"/>
      <c r="O1249" s="259"/>
      <c r="P1249" s="259"/>
      <c r="Q1249" s="213"/>
      <c r="R1249" s="58"/>
      <c r="S1249" s="683" t="str">
        <f t="shared" si="99"/>
        <v/>
      </c>
      <c r="T1249" s="683"/>
      <c r="U1249" s="683"/>
      <c r="V1249" s="683"/>
      <c r="W1249" s="683"/>
      <c r="X1249" s="683"/>
      <c r="Y1249" s="683"/>
      <c r="Z1249" s="683"/>
      <c r="AA1249" s="683"/>
      <c r="AB1249" s="683"/>
      <c r="AC1249" s="683"/>
      <c r="AE1249" s="294" t="str">
        <f t="shared" si="100"/>
        <v/>
      </c>
      <c r="AF1249" s="294" t="str">
        <f t="shared" si="101"/>
        <v>×</v>
      </c>
      <c r="AG1249" s="284" t="e">
        <f>D1249&amp;I1249&amp;#REF!</f>
        <v>#REF!</v>
      </c>
      <c r="AH1249" s="285" t="e">
        <f>IF(#REF!="○", F1249, "")</f>
        <v>#REF!</v>
      </c>
    </row>
    <row r="1250" spans="1:34" ht="36.75" customHeight="1">
      <c r="A1250" s="286">
        <f t="shared" si="102"/>
        <v>1240</v>
      </c>
      <c r="B1250" s="287" t="str">
        <f>IF(基本情報入力シート!B1278="","",基本情報入力シート!B1278)</f>
        <v/>
      </c>
      <c r="C1250" s="288" t="str">
        <f>IF(基本情報入力シート!L1278="","",基本情報入力シート!L1278)</f>
        <v/>
      </c>
      <c r="D1250" s="288" t="str">
        <f>IF(基本情報入力シート!Q1278="","",基本情報入力シート!Q1278)</f>
        <v/>
      </c>
      <c r="E1250" s="288" t="str">
        <f>IF(基本情報入力シート!V1278="","",基本情報入力シート!V1278)</f>
        <v/>
      </c>
      <c r="F1250" s="288" t="str">
        <f>IF(基本情報入力シート!W1278="","",基本情報入力シート!W1278)</f>
        <v/>
      </c>
      <c r="G1250" s="288" t="str">
        <f>IF(基本情報入力シート!X1278="","",基本情報入力シート!X1278)</f>
        <v/>
      </c>
      <c r="H1250" s="427" t="str">
        <f>IF(基本情報入力シート!Z1278="","",基本情報入力シート!Z1278)</f>
        <v/>
      </c>
      <c r="I1250" s="428" t="str">
        <f>IF(基本情報入力シート!AC1278&lt;&gt;"", 基本情報入力シート!AC1278, "")</f>
        <v/>
      </c>
      <c r="J1250" s="429" t="str">
        <f>IF(基本情報入力シート!AA1278="","",基本情報入力シート!AA1278)</f>
        <v/>
      </c>
      <c r="K1250" s="56" t="str">
        <f>IF(基本情報入力シート!AB1278="","",基本情報入力シート!AB1278)</f>
        <v/>
      </c>
      <c r="L1250" s="430" t="str">
        <f>IF(G1250="","",VLOOKUP(G1250,【参考】数式用!$A$3:$C$46,3,FALSE))</f>
        <v/>
      </c>
      <c r="M1250" s="289" t="str">
        <f t="shared" si="98"/>
        <v/>
      </c>
      <c r="N1250" s="259"/>
      <c r="O1250" s="259"/>
      <c r="P1250" s="259"/>
      <c r="Q1250" s="213"/>
      <c r="R1250" s="58"/>
      <c r="S1250" s="683" t="str">
        <f t="shared" si="99"/>
        <v/>
      </c>
      <c r="T1250" s="683"/>
      <c r="U1250" s="683"/>
      <c r="V1250" s="683"/>
      <c r="W1250" s="683"/>
      <c r="X1250" s="683"/>
      <c r="Y1250" s="683"/>
      <c r="Z1250" s="683"/>
      <c r="AA1250" s="683"/>
      <c r="AB1250" s="683"/>
      <c r="AC1250" s="683"/>
      <c r="AE1250" s="294" t="str">
        <f t="shared" si="100"/>
        <v/>
      </c>
      <c r="AF1250" s="294" t="str">
        <f t="shared" si="101"/>
        <v>×</v>
      </c>
      <c r="AG1250" s="284" t="e">
        <f>D1250&amp;I1250&amp;#REF!</f>
        <v>#REF!</v>
      </c>
      <c r="AH1250" s="285" t="e">
        <f>IF(#REF!="○", F1250, "")</f>
        <v>#REF!</v>
      </c>
    </row>
    <row r="1251" spans="1:34" ht="36.75" customHeight="1">
      <c r="A1251" s="286">
        <f t="shared" si="102"/>
        <v>1241</v>
      </c>
      <c r="B1251" s="287" t="str">
        <f>IF(基本情報入力シート!B1279="","",基本情報入力シート!B1279)</f>
        <v/>
      </c>
      <c r="C1251" s="288" t="str">
        <f>IF(基本情報入力シート!L1279="","",基本情報入力シート!L1279)</f>
        <v/>
      </c>
      <c r="D1251" s="288" t="str">
        <f>IF(基本情報入力シート!Q1279="","",基本情報入力シート!Q1279)</f>
        <v/>
      </c>
      <c r="E1251" s="288" t="str">
        <f>IF(基本情報入力シート!V1279="","",基本情報入力シート!V1279)</f>
        <v/>
      </c>
      <c r="F1251" s="288" t="str">
        <f>IF(基本情報入力シート!W1279="","",基本情報入力シート!W1279)</f>
        <v/>
      </c>
      <c r="G1251" s="288" t="str">
        <f>IF(基本情報入力シート!X1279="","",基本情報入力シート!X1279)</f>
        <v/>
      </c>
      <c r="H1251" s="427" t="str">
        <f>IF(基本情報入力シート!Z1279="","",基本情報入力シート!Z1279)</f>
        <v/>
      </c>
      <c r="I1251" s="428" t="str">
        <f>IF(基本情報入力シート!AC1279&lt;&gt;"", 基本情報入力シート!AC1279, "")</f>
        <v/>
      </c>
      <c r="J1251" s="429" t="str">
        <f>IF(基本情報入力シート!AA1279="","",基本情報入力シート!AA1279)</f>
        <v/>
      </c>
      <c r="K1251" s="56" t="str">
        <f>IF(基本情報入力シート!AB1279="","",基本情報入力シート!AB1279)</f>
        <v/>
      </c>
      <c r="L1251" s="430" t="str">
        <f>IF(G1251="","",VLOOKUP(G1251,【参考】数式用!$A$3:$C$46,3,FALSE))</f>
        <v/>
      </c>
      <c r="M1251" s="289" t="str">
        <f t="shared" si="98"/>
        <v/>
      </c>
      <c r="N1251" s="259"/>
      <c r="O1251" s="259"/>
      <c r="P1251" s="259"/>
      <c r="Q1251" s="213"/>
      <c r="R1251" s="58"/>
      <c r="S1251" s="683" t="str">
        <f t="shared" si="99"/>
        <v/>
      </c>
      <c r="T1251" s="683"/>
      <c r="U1251" s="683"/>
      <c r="V1251" s="683"/>
      <c r="W1251" s="683"/>
      <c r="X1251" s="683"/>
      <c r="Y1251" s="683"/>
      <c r="Z1251" s="683"/>
      <c r="AA1251" s="683"/>
      <c r="AB1251" s="683"/>
      <c r="AC1251" s="683"/>
      <c r="AE1251" s="294" t="str">
        <f t="shared" si="100"/>
        <v/>
      </c>
      <c r="AF1251" s="294" t="str">
        <f t="shared" si="101"/>
        <v>×</v>
      </c>
      <c r="AG1251" s="284" t="e">
        <f>D1251&amp;I1251&amp;#REF!</f>
        <v>#REF!</v>
      </c>
      <c r="AH1251" s="285" t="e">
        <f>IF(#REF!="○", F1251, "")</f>
        <v>#REF!</v>
      </c>
    </row>
    <row r="1252" spans="1:34" ht="36.75" customHeight="1">
      <c r="A1252" s="286">
        <f t="shared" si="102"/>
        <v>1242</v>
      </c>
      <c r="B1252" s="287" t="str">
        <f>IF(基本情報入力シート!B1280="","",基本情報入力シート!B1280)</f>
        <v/>
      </c>
      <c r="C1252" s="288" t="str">
        <f>IF(基本情報入力シート!L1280="","",基本情報入力シート!L1280)</f>
        <v/>
      </c>
      <c r="D1252" s="288" t="str">
        <f>IF(基本情報入力シート!Q1280="","",基本情報入力シート!Q1280)</f>
        <v/>
      </c>
      <c r="E1252" s="288" t="str">
        <f>IF(基本情報入力シート!V1280="","",基本情報入力シート!V1280)</f>
        <v/>
      </c>
      <c r="F1252" s="288" t="str">
        <f>IF(基本情報入力シート!W1280="","",基本情報入力シート!W1280)</f>
        <v/>
      </c>
      <c r="G1252" s="288" t="str">
        <f>IF(基本情報入力シート!X1280="","",基本情報入力シート!X1280)</f>
        <v/>
      </c>
      <c r="H1252" s="427" t="str">
        <f>IF(基本情報入力シート!Z1280="","",基本情報入力シート!Z1280)</f>
        <v/>
      </c>
      <c r="I1252" s="428" t="str">
        <f>IF(基本情報入力シート!AC1280&lt;&gt;"", 基本情報入力シート!AC1280, "")</f>
        <v/>
      </c>
      <c r="J1252" s="429" t="str">
        <f>IF(基本情報入力シート!AA1280="","",基本情報入力シート!AA1280)</f>
        <v/>
      </c>
      <c r="K1252" s="56" t="str">
        <f>IF(基本情報入力シート!AB1280="","",基本情報入力シート!AB1280)</f>
        <v/>
      </c>
      <c r="L1252" s="430" t="str">
        <f>IF(G1252="","",VLOOKUP(G1252,【参考】数式用!$A$3:$C$46,3,FALSE))</f>
        <v/>
      </c>
      <c r="M1252" s="289" t="str">
        <f t="shared" si="98"/>
        <v/>
      </c>
      <c r="N1252" s="259"/>
      <c r="O1252" s="259"/>
      <c r="P1252" s="259"/>
      <c r="Q1252" s="213"/>
      <c r="R1252" s="58"/>
      <c r="S1252" s="683" t="str">
        <f t="shared" si="99"/>
        <v/>
      </c>
      <c r="T1252" s="683"/>
      <c r="U1252" s="683"/>
      <c r="V1252" s="683"/>
      <c r="W1252" s="683"/>
      <c r="X1252" s="683"/>
      <c r="Y1252" s="683"/>
      <c r="Z1252" s="683"/>
      <c r="AA1252" s="683"/>
      <c r="AB1252" s="683"/>
      <c r="AC1252" s="683"/>
      <c r="AE1252" s="294" t="str">
        <f t="shared" si="100"/>
        <v/>
      </c>
      <c r="AF1252" s="294" t="str">
        <f t="shared" si="101"/>
        <v>×</v>
      </c>
      <c r="AG1252" s="284" t="e">
        <f>D1252&amp;I1252&amp;#REF!</f>
        <v>#REF!</v>
      </c>
      <c r="AH1252" s="285" t="e">
        <f>IF(#REF!="○", F1252, "")</f>
        <v>#REF!</v>
      </c>
    </row>
    <row r="1253" spans="1:34" ht="36.75" customHeight="1">
      <c r="A1253" s="286">
        <f t="shared" si="102"/>
        <v>1243</v>
      </c>
      <c r="B1253" s="287" t="str">
        <f>IF(基本情報入力シート!B1281="","",基本情報入力シート!B1281)</f>
        <v/>
      </c>
      <c r="C1253" s="288" t="str">
        <f>IF(基本情報入力シート!L1281="","",基本情報入力シート!L1281)</f>
        <v/>
      </c>
      <c r="D1253" s="288" t="str">
        <f>IF(基本情報入力シート!Q1281="","",基本情報入力シート!Q1281)</f>
        <v/>
      </c>
      <c r="E1253" s="288" t="str">
        <f>IF(基本情報入力シート!V1281="","",基本情報入力シート!V1281)</f>
        <v/>
      </c>
      <c r="F1253" s="288" t="str">
        <f>IF(基本情報入力シート!W1281="","",基本情報入力シート!W1281)</f>
        <v/>
      </c>
      <c r="G1253" s="288" t="str">
        <f>IF(基本情報入力シート!X1281="","",基本情報入力シート!X1281)</f>
        <v/>
      </c>
      <c r="H1253" s="427" t="str">
        <f>IF(基本情報入力シート!Z1281="","",基本情報入力シート!Z1281)</f>
        <v/>
      </c>
      <c r="I1253" s="428" t="str">
        <f>IF(基本情報入力シート!AC1281&lt;&gt;"", 基本情報入力シート!AC1281, "")</f>
        <v/>
      </c>
      <c r="J1253" s="429" t="str">
        <f>IF(基本情報入力シート!AA1281="","",基本情報入力シート!AA1281)</f>
        <v/>
      </c>
      <c r="K1253" s="56" t="str">
        <f>IF(基本情報入力シート!AB1281="","",基本情報入力シート!AB1281)</f>
        <v/>
      </c>
      <c r="L1253" s="430" t="str">
        <f>IF(G1253="","",VLOOKUP(G1253,【参考】数式用!$A$3:$C$46,3,FALSE))</f>
        <v/>
      </c>
      <c r="M1253" s="289" t="str">
        <f t="shared" si="98"/>
        <v/>
      </c>
      <c r="N1253" s="259"/>
      <c r="O1253" s="259"/>
      <c r="P1253" s="259"/>
      <c r="Q1253" s="213"/>
      <c r="R1253" s="58"/>
      <c r="S1253" s="683" t="str">
        <f t="shared" si="99"/>
        <v/>
      </c>
      <c r="T1253" s="683"/>
      <c r="U1253" s="683"/>
      <c r="V1253" s="683"/>
      <c r="W1253" s="683"/>
      <c r="X1253" s="683"/>
      <c r="Y1253" s="683"/>
      <c r="Z1253" s="683"/>
      <c r="AA1253" s="683"/>
      <c r="AB1253" s="683"/>
      <c r="AC1253" s="683"/>
      <c r="AE1253" s="294" t="str">
        <f t="shared" si="100"/>
        <v/>
      </c>
      <c r="AF1253" s="294" t="str">
        <f t="shared" si="101"/>
        <v>×</v>
      </c>
      <c r="AG1253" s="284" t="e">
        <f>D1253&amp;I1253&amp;#REF!</f>
        <v>#REF!</v>
      </c>
      <c r="AH1253" s="285" t="e">
        <f>IF(#REF!="○", F1253, "")</f>
        <v>#REF!</v>
      </c>
    </row>
    <row r="1254" spans="1:34" ht="36.75" customHeight="1">
      <c r="A1254" s="286">
        <f t="shared" si="102"/>
        <v>1244</v>
      </c>
      <c r="B1254" s="287" t="str">
        <f>IF(基本情報入力シート!B1282="","",基本情報入力シート!B1282)</f>
        <v/>
      </c>
      <c r="C1254" s="288" t="str">
        <f>IF(基本情報入力シート!L1282="","",基本情報入力シート!L1282)</f>
        <v/>
      </c>
      <c r="D1254" s="288" t="str">
        <f>IF(基本情報入力シート!Q1282="","",基本情報入力シート!Q1282)</f>
        <v/>
      </c>
      <c r="E1254" s="288" t="str">
        <f>IF(基本情報入力シート!V1282="","",基本情報入力シート!V1282)</f>
        <v/>
      </c>
      <c r="F1254" s="288" t="str">
        <f>IF(基本情報入力シート!W1282="","",基本情報入力シート!W1282)</f>
        <v/>
      </c>
      <c r="G1254" s="288" t="str">
        <f>IF(基本情報入力シート!X1282="","",基本情報入力シート!X1282)</f>
        <v/>
      </c>
      <c r="H1254" s="427" t="str">
        <f>IF(基本情報入力シート!Z1282="","",基本情報入力シート!Z1282)</f>
        <v/>
      </c>
      <c r="I1254" s="428" t="str">
        <f>IF(基本情報入力シート!AC1282&lt;&gt;"", 基本情報入力シート!AC1282, "")</f>
        <v/>
      </c>
      <c r="J1254" s="429" t="str">
        <f>IF(基本情報入力シート!AA1282="","",基本情報入力シート!AA1282)</f>
        <v/>
      </c>
      <c r="K1254" s="56" t="str">
        <f>IF(基本情報入力シート!AB1282="","",基本情報入力シート!AB1282)</f>
        <v/>
      </c>
      <c r="L1254" s="430" t="str">
        <f>IF(G1254="","",VLOOKUP(G1254,【参考】数式用!$A$3:$C$46,3,FALSE))</f>
        <v/>
      </c>
      <c r="M1254" s="289" t="str">
        <f t="shared" si="98"/>
        <v/>
      </c>
      <c r="N1254" s="259"/>
      <c r="O1254" s="259"/>
      <c r="P1254" s="259"/>
      <c r="Q1254" s="213"/>
      <c r="R1254" s="58"/>
      <c r="S1254" s="683" t="str">
        <f t="shared" si="99"/>
        <v/>
      </c>
      <c r="T1254" s="683"/>
      <c r="U1254" s="683"/>
      <c r="V1254" s="683"/>
      <c r="W1254" s="683"/>
      <c r="X1254" s="683"/>
      <c r="Y1254" s="683"/>
      <c r="Z1254" s="683"/>
      <c r="AA1254" s="683"/>
      <c r="AB1254" s="683"/>
      <c r="AC1254" s="683"/>
      <c r="AE1254" s="294" t="str">
        <f t="shared" si="100"/>
        <v/>
      </c>
      <c r="AF1254" s="294" t="str">
        <f t="shared" si="101"/>
        <v>×</v>
      </c>
      <c r="AG1254" s="284" t="e">
        <f>D1254&amp;I1254&amp;#REF!</f>
        <v>#REF!</v>
      </c>
      <c r="AH1254" s="285" t="e">
        <f>IF(#REF!="○", F1254, "")</f>
        <v>#REF!</v>
      </c>
    </row>
    <row r="1255" spans="1:34" ht="36.75" customHeight="1">
      <c r="A1255" s="286">
        <f t="shared" si="102"/>
        <v>1245</v>
      </c>
      <c r="B1255" s="287" t="str">
        <f>IF(基本情報入力シート!B1283="","",基本情報入力シート!B1283)</f>
        <v/>
      </c>
      <c r="C1255" s="288" t="str">
        <f>IF(基本情報入力シート!L1283="","",基本情報入力シート!L1283)</f>
        <v/>
      </c>
      <c r="D1255" s="288" t="str">
        <f>IF(基本情報入力シート!Q1283="","",基本情報入力シート!Q1283)</f>
        <v/>
      </c>
      <c r="E1255" s="288" t="str">
        <f>IF(基本情報入力シート!V1283="","",基本情報入力シート!V1283)</f>
        <v/>
      </c>
      <c r="F1255" s="288" t="str">
        <f>IF(基本情報入力シート!W1283="","",基本情報入力シート!W1283)</f>
        <v/>
      </c>
      <c r="G1255" s="288" t="str">
        <f>IF(基本情報入力シート!X1283="","",基本情報入力シート!X1283)</f>
        <v/>
      </c>
      <c r="H1255" s="427" t="str">
        <f>IF(基本情報入力シート!Z1283="","",基本情報入力シート!Z1283)</f>
        <v/>
      </c>
      <c r="I1255" s="428" t="str">
        <f>IF(基本情報入力シート!AC1283&lt;&gt;"", 基本情報入力シート!AC1283, "")</f>
        <v/>
      </c>
      <c r="J1255" s="429" t="str">
        <f>IF(基本情報入力シート!AA1283="","",基本情報入力シート!AA1283)</f>
        <v/>
      </c>
      <c r="K1255" s="56" t="str">
        <f>IF(基本情報入力シート!AB1283="","",基本情報入力シート!AB1283)</f>
        <v/>
      </c>
      <c r="L1255" s="430" t="str">
        <f>IF(G1255="","",VLOOKUP(G1255,【参考】数式用!$A$3:$C$46,3,FALSE))</f>
        <v/>
      </c>
      <c r="M1255" s="289" t="str">
        <f t="shared" si="98"/>
        <v/>
      </c>
      <c r="N1255" s="259"/>
      <c r="O1255" s="259"/>
      <c r="P1255" s="259"/>
      <c r="Q1255" s="213"/>
      <c r="R1255" s="58"/>
      <c r="S1255" s="683" t="str">
        <f t="shared" si="99"/>
        <v/>
      </c>
      <c r="T1255" s="683"/>
      <c r="U1255" s="683"/>
      <c r="V1255" s="683"/>
      <c r="W1255" s="683"/>
      <c r="X1255" s="683"/>
      <c r="Y1255" s="683"/>
      <c r="Z1255" s="683"/>
      <c r="AA1255" s="683"/>
      <c r="AB1255" s="683"/>
      <c r="AC1255" s="683"/>
      <c r="AE1255" s="294" t="str">
        <f t="shared" si="100"/>
        <v/>
      </c>
      <c r="AF1255" s="294" t="str">
        <f t="shared" si="101"/>
        <v>×</v>
      </c>
      <c r="AG1255" s="284" t="e">
        <f>D1255&amp;I1255&amp;#REF!</f>
        <v>#REF!</v>
      </c>
      <c r="AH1255" s="285" t="e">
        <f>IF(#REF!="○", F1255, "")</f>
        <v>#REF!</v>
      </c>
    </row>
    <row r="1256" spans="1:34" ht="36.75" customHeight="1">
      <c r="A1256" s="286">
        <f t="shared" si="102"/>
        <v>1246</v>
      </c>
      <c r="B1256" s="287" t="str">
        <f>IF(基本情報入力シート!B1284="","",基本情報入力シート!B1284)</f>
        <v/>
      </c>
      <c r="C1256" s="288" t="str">
        <f>IF(基本情報入力シート!L1284="","",基本情報入力シート!L1284)</f>
        <v/>
      </c>
      <c r="D1256" s="288" t="str">
        <f>IF(基本情報入力シート!Q1284="","",基本情報入力シート!Q1284)</f>
        <v/>
      </c>
      <c r="E1256" s="288" t="str">
        <f>IF(基本情報入力シート!V1284="","",基本情報入力シート!V1284)</f>
        <v/>
      </c>
      <c r="F1256" s="288" t="str">
        <f>IF(基本情報入力シート!W1284="","",基本情報入力シート!W1284)</f>
        <v/>
      </c>
      <c r="G1256" s="288" t="str">
        <f>IF(基本情報入力シート!X1284="","",基本情報入力シート!X1284)</f>
        <v/>
      </c>
      <c r="H1256" s="427" t="str">
        <f>IF(基本情報入力シート!Z1284="","",基本情報入力シート!Z1284)</f>
        <v/>
      </c>
      <c r="I1256" s="428" t="str">
        <f>IF(基本情報入力シート!AC1284&lt;&gt;"", 基本情報入力シート!AC1284, "")</f>
        <v/>
      </c>
      <c r="J1256" s="429" t="str">
        <f>IF(基本情報入力シート!AA1284="","",基本情報入力シート!AA1284)</f>
        <v/>
      </c>
      <c r="K1256" s="56" t="str">
        <f>IF(基本情報入力シート!AB1284="","",基本情報入力シート!AB1284)</f>
        <v/>
      </c>
      <c r="L1256" s="430" t="str">
        <f>IF(G1256="","",VLOOKUP(G1256,【参考】数式用!$A$3:$C$46,3,FALSE))</f>
        <v/>
      </c>
      <c r="M1256" s="289" t="str">
        <f t="shared" si="98"/>
        <v/>
      </c>
      <c r="N1256" s="259"/>
      <c r="O1256" s="259"/>
      <c r="P1256" s="259"/>
      <c r="Q1256" s="213"/>
      <c r="R1256" s="58"/>
      <c r="S1256" s="683" t="str">
        <f t="shared" si="99"/>
        <v/>
      </c>
      <c r="T1256" s="683"/>
      <c r="U1256" s="683"/>
      <c r="V1256" s="683"/>
      <c r="W1256" s="683"/>
      <c r="X1256" s="683"/>
      <c r="Y1256" s="683"/>
      <c r="Z1256" s="683"/>
      <c r="AA1256" s="683"/>
      <c r="AB1256" s="683"/>
      <c r="AC1256" s="683"/>
      <c r="AE1256" s="294" t="str">
        <f t="shared" si="100"/>
        <v/>
      </c>
      <c r="AF1256" s="294" t="str">
        <f t="shared" si="101"/>
        <v>×</v>
      </c>
      <c r="AG1256" s="284" t="e">
        <f>D1256&amp;I1256&amp;#REF!</f>
        <v>#REF!</v>
      </c>
      <c r="AH1256" s="285" t="e">
        <f>IF(#REF!="○", F1256, "")</f>
        <v>#REF!</v>
      </c>
    </row>
    <row r="1257" spans="1:34" ht="36.75" customHeight="1">
      <c r="A1257" s="286">
        <f t="shared" si="102"/>
        <v>1247</v>
      </c>
      <c r="B1257" s="287" t="str">
        <f>IF(基本情報入力シート!B1285="","",基本情報入力シート!B1285)</f>
        <v/>
      </c>
      <c r="C1257" s="288" t="str">
        <f>IF(基本情報入力シート!L1285="","",基本情報入力シート!L1285)</f>
        <v/>
      </c>
      <c r="D1257" s="288" t="str">
        <f>IF(基本情報入力シート!Q1285="","",基本情報入力シート!Q1285)</f>
        <v/>
      </c>
      <c r="E1257" s="288" t="str">
        <f>IF(基本情報入力シート!V1285="","",基本情報入力シート!V1285)</f>
        <v/>
      </c>
      <c r="F1257" s="288" t="str">
        <f>IF(基本情報入力シート!W1285="","",基本情報入力シート!W1285)</f>
        <v/>
      </c>
      <c r="G1257" s="288" t="str">
        <f>IF(基本情報入力シート!X1285="","",基本情報入力シート!X1285)</f>
        <v/>
      </c>
      <c r="H1257" s="427" t="str">
        <f>IF(基本情報入力シート!Z1285="","",基本情報入力シート!Z1285)</f>
        <v/>
      </c>
      <c r="I1257" s="428" t="str">
        <f>IF(基本情報入力シート!AC1285&lt;&gt;"", 基本情報入力シート!AC1285, "")</f>
        <v/>
      </c>
      <c r="J1257" s="429" t="str">
        <f>IF(基本情報入力シート!AA1285="","",基本情報入力シート!AA1285)</f>
        <v/>
      </c>
      <c r="K1257" s="56" t="str">
        <f>IF(基本情報入力シート!AB1285="","",基本情報入力シート!AB1285)</f>
        <v/>
      </c>
      <c r="L1257" s="430" t="str">
        <f>IF(G1257="","",VLOOKUP(G1257,【参考】数式用!$A$3:$C$46,3,FALSE))</f>
        <v/>
      </c>
      <c r="M1257" s="289" t="str">
        <f t="shared" si="98"/>
        <v/>
      </c>
      <c r="N1257" s="259"/>
      <c r="O1257" s="259"/>
      <c r="P1257" s="259"/>
      <c r="Q1257" s="213"/>
      <c r="R1257" s="58"/>
      <c r="S1257" s="683" t="str">
        <f t="shared" si="99"/>
        <v/>
      </c>
      <c r="T1257" s="683"/>
      <c r="U1257" s="683"/>
      <c r="V1257" s="683"/>
      <c r="W1257" s="683"/>
      <c r="X1257" s="683"/>
      <c r="Y1257" s="683"/>
      <c r="Z1257" s="683"/>
      <c r="AA1257" s="683"/>
      <c r="AB1257" s="683"/>
      <c r="AC1257" s="683"/>
      <c r="AE1257" s="294" t="str">
        <f t="shared" si="100"/>
        <v/>
      </c>
      <c r="AF1257" s="294" t="str">
        <f t="shared" si="101"/>
        <v>×</v>
      </c>
      <c r="AG1257" s="284" t="e">
        <f>D1257&amp;I1257&amp;#REF!</f>
        <v>#REF!</v>
      </c>
      <c r="AH1257" s="285" t="e">
        <f>IF(#REF!="○", F1257, "")</f>
        <v>#REF!</v>
      </c>
    </row>
    <row r="1258" spans="1:34" ht="36.75" customHeight="1">
      <c r="A1258" s="286">
        <f t="shared" si="102"/>
        <v>1248</v>
      </c>
      <c r="B1258" s="287" t="str">
        <f>IF(基本情報入力シート!B1286="","",基本情報入力シート!B1286)</f>
        <v/>
      </c>
      <c r="C1258" s="288" t="str">
        <f>IF(基本情報入力シート!L1286="","",基本情報入力シート!L1286)</f>
        <v/>
      </c>
      <c r="D1258" s="288" t="str">
        <f>IF(基本情報入力シート!Q1286="","",基本情報入力シート!Q1286)</f>
        <v/>
      </c>
      <c r="E1258" s="288" t="str">
        <f>IF(基本情報入力シート!V1286="","",基本情報入力シート!V1286)</f>
        <v/>
      </c>
      <c r="F1258" s="288" t="str">
        <f>IF(基本情報入力シート!W1286="","",基本情報入力シート!W1286)</f>
        <v/>
      </c>
      <c r="G1258" s="288" t="str">
        <f>IF(基本情報入力シート!X1286="","",基本情報入力シート!X1286)</f>
        <v/>
      </c>
      <c r="H1258" s="427" t="str">
        <f>IF(基本情報入力シート!Z1286="","",基本情報入力シート!Z1286)</f>
        <v/>
      </c>
      <c r="I1258" s="428" t="str">
        <f>IF(基本情報入力シート!AC1286&lt;&gt;"", 基本情報入力シート!AC1286, "")</f>
        <v/>
      </c>
      <c r="J1258" s="429" t="str">
        <f>IF(基本情報入力シート!AA1286="","",基本情報入力シート!AA1286)</f>
        <v/>
      </c>
      <c r="K1258" s="56" t="str">
        <f>IF(基本情報入力シート!AB1286="","",基本情報入力シート!AB1286)</f>
        <v/>
      </c>
      <c r="L1258" s="430" t="str">
        <f>IF(G1258="","",VLOOKUP(G1258,【参考】数式用!$A$3:$C$46,3,FALSE))</f>
        <v/>
      </c>
      <c r="M1258" s="289" t="str">
        <f t="shared" si="98"/>
        <v/>
      </c>
      <c r="N1258" s="259"/>
      <c r="O1258" s="259"/>
      <c r="P1258" s="259"/>
      <c r="Q1258" s="213"/>
      <c r="R1258" s="58"/>
      <c r="S1258" s="683" t="str">
        <f t="shared" si="99"/>
        <v/>
      </c>
      <c r="T1258" s="683"/>
      <c r="U1258" s="683"/>
      <c r="V1258" s="683"/>
      <c r="W1258" s="683"/>
      <c r="X1258" s="683"/>
      <c r="Y1258" s="683"/>
      <c r="Z1258" s="683"/>
      <c r="AA1258" s="683"/>
      <c r="AB1258" s="683"/>
      <c r="AC1258" s="683"/>
      <c r="AE1258" s="294" t="str">
        <f t="shared" si="100"/>
        <v/>
      </c>
      <c r="AF1258" s="294" t="str">
        <f t="shared" si="101"/>
        <v>×</v>
      </c>
      <c r="AG1258" s="284" t="e">
        <f>D1258&amp;I1258&amp;#REF!</f>
        <v>#REF!</v>
      </c>
      <c r="AH1258" s="285" t="e">
        <f>IF(#REF!="○", F1258, "")</f>
        <v>#REF!</v>
      </c>
    </row>
    <row r="1259" spans="1:34" ht="36.75" customHeight="1">
      <c r="A1259" s="286">
        <f t="shared" si="102"/>
        <v>1249</v>
      </c>
      <c r="B1259" s="287" t="str">
        <f>IF(基本情報入力シート!B1287="","",基本情報入力シート!B1287)</f>
        <v/>
      </c>
      <c r="C1259" s="288" t="str">
        <f>IF(基本情報入力シート!L1287="","",基本情報入力シート!L1287)</f>
        <v/>
      </c>
      <c r="D1259" s="288" t="str">
        <f>IF(基本情報入力シート!Q1287="","",基本情報入力シート!Q1287)</f>
        <v/>
      </c>
      <c r="E1259" s="288" t="str">
        <f>IF(基本情報入力シート!V1287="","",基本情報入力シート!V1287)</f>
        <v/>
      </c>
      <c r="F1259" s="288" t="str">
        <f>IF(基本情報入力シート!W1287="","",基本情報入力シート!W1287)</f>
        <v/>
      </c>
      <c r="G1259" s="288" t="str">
        <f>IF(基本情報入力シート!X1287="","",基本情報入力シート!X1287)</f>
        <v/>
      </c>
      <c r="H1259" s="427" t="str">
        <f>IF(基本情報入力シート!Z1287="","",基本情報入力シート!Z1287)</f>
        <v/>
      </c>
      <c r="I1259" s="428" t="str">
        <f>IF(基本情報入力シート!AC1287&lt;&gt;"", 基本情報入力シート!AC1287, "")</f>
        <v/>
      </c>
      <c r="J1259" s="429" t="str">
        <f>IF(基本情報入力シート!AA1287="","",基本情報入力シート!AA1287)</f>
        <v/>
      </c>
      <c r="K1259" s="56" t="str">
        <f>IF(基本情報入力シート!AB1287="","",基本情報入力シート!AB1287)</f>
        <v/>
      </c>
      <c r="L1259" s="430" t="str">
        <f>IF(G1259="","",VLOOKUP(G1259,【参考】数式用!$A$3:$C$46,3,FALSE))</f>
        <v/>
      </c>
      <c r="M1259" s="289" t="str">
        <f t="shared" si="98"/>
        <v/>
      </c>
      <c r="N1259" s="259"/>
      <c r="O1259" s="259"/>
      <c r="P1259" s="259"/>
      <c r="Q1259" s="213"/>
      <c r="R1259" s="58"/>
      <c r="S1259" s="683" t="str">
        <f t="shared" si="99"/>
        <v/>
      </c>
      <c r="T1259" s="683"/>
      <c r="U1259" s="683"/>
      <c r="V1259" s="683"/>
      <c r="W1259" s="683"/>
      <c r="X1259" s="683"/>
      <c r="Y1259" s="683"/>
      <c r="Z1259" s="683"/>
      <c r="AA1259" s="683"/>
      <c r="AB1259" s="683"/>
      <c r="AC1259" s="683"/>
      <c r="AE1259" s="294" t="str">
        <f t="shared" si="100"/>
        <v/>
      </c>
      <c r="AF1259" s="294" t="str">
        <f t="shared" si="101"/>
        <v>×</v>
      </c>
      <c r="AG1259" s="284" t="e">
        <f>D1259&amp;I1259&amp;#REF!</f>
        <v>#REF!</v>
      </c>
      <c r="AH1259" s="285" t="e">
        <f>IF(#REF!="○", F1259, "")</f>
        <v>#REF!</v>
      </c>
    </row>
    <row r="1260" spans="1:34" ht="36.75" customHeight="1">
      <c r="A1260" s="286">
        <f t="shared" si="102"/>
        <v>1250</v>
      </c>
      <c r="B1260" s="287" t="str">
        <f>IF(基本情報入力シート!B1288="","",基本情報入力シート!B1288)</f>
        <v/>
      </c>
      <c r="C1260" s="288" t="str">
        <f>IF(基本情報入力シート!L1288="","",基本情報入力シート!L1288)</f>
        <v/>
      </c>
      <c r="D1260" s="288" t="str">
        <f>IF(基本情報入力シート!Q1288="","",基本情報入力シート!Q1288)</f>
        <v/>
      </c>
      <c r="E1260" s="288" t="str">
        <f>IF(基本情報入力シート!V1288="","",基本情報入力シート!V1288)</f>
        <v/>
      </c>
      <c r="F1260" s="288" t="str">
        <f>IF(基本情報入力シート!W1288="","",基本情報入力シート!W1288)</f>
        <v/>
      </c>
      <c r="G1260" s="288" t="str">
        <f>IF(基本情報入力シート!X1288="","",基本情報入力シート!X1288)</f>
        <v/>
      </c>
      <c r="H1260" s="427" t="str">
        <f>IF(基本情報入力シート!Z1288="","",基本情報入力シート!Z1288)</f>
        <v/>
      </c>
      <c r="I1260" s="428" t="str">
        <f>IF(基本情報入力シート!AC1288&lt;&gt;"", 基本情報入力シート!AC1288, "")</f>
        <v/>
      </c>
      <c r="J1260" s="429" t="str">
        <f>IF(基本情報入力シート!AA1288="","",基本情報入力シート!AA1288)</f>
        <v/>
      </c>
      <c r="K1260" s="56" t="str">
        <f>IF(基本情報入力シート!AB1288="","",基本情報入力シート!AB1288)</f>
        <v/>
      </c>
      <c r="L1260" s="430" t="str">
        <f>IF(G1260="","",VLOOKUP(G1260,【参考】数式用!$A$3:$C$46,3,FALSE))</f>
        <v/>
      </c>
      <c r="M1260" s="289" t="str">
        <f t="shared" si="98"/>
        <v/>
      </c>
      <c r="N1260" s="259"/>
      <c r="O1260" s="259"/>
      <c r="P1260" s="259"/>
      <c r="Q1260" s="213"/>
      <c r="R1260" s="58"/>
      <c r="S1260" s="683" t="str">
        <f t="shared" si="99"/>
        <v/>
      </c>
      <c r="T1260" s="683"/>
      <c r="U1260" s="683"/>
      <c r="V1260" s="683"/>
      <c r="W1260" s="683"/>
      <c r="X1260" s="683"/>
      <c r="Y1260" s="683"/>
      <c r="Z1260" s="683"/>
      <c r="AA1260" s="683"/>
      <c r="AB1260" s="683"/>
      <c r="AC1260" s="683"/>
      <c r="AE1260" s="294" t="str">
        <f t="shared" si="100"/>
        <v/>
      </c>
      <c r="AF1260" s="294" t="str">
        <f t="shared" si="101"/>
        <v>×</v>
      </c>
      <c r="AG1260" s="284" t="e">
        <f>D1260&amp;I1260&amp;#REF!</f>
        <v>#REF!</v>
      </c>
      <c r="AH1260" s="285" t="e">
        <f>IF(#REF!="○", F1260, "")</f>
        <v>#REF!</v>
      </c>
    </row>
    <row r="1261" spans="1:34" ht="36.75" customHeight="1">
      <c r="A1261" s="286">
        <f t="shared" si="102"/>
        <v>1251</v>
      </c>
      <c r="B1261" s="287" t="str">
        <f>IF(基本情報入力シート!B1289="","",基本情報入力シート!B1289)</f>
        <v/>
      </c>
      <c r="C1261" s="288" t="str">
        <f>IF(基本情報入力シート!L1289="","",基本情報入力シート!L1289)</f>
        <v/>
      </c>
      <c r="D1261" s="288" t="str">
        <f>IF(基本情報入力シート!Q1289="","",基本情報入力シート!Q1289)</f>
        <v/>
      </c>
      <c r="E1261" s="288" t="str">
        <f>IF(基本情報入力シート!V1289="","",基本情報入力シート!V1289)</f>
        <v/>
      </c>
      <c r="F1261" s="288" t="str">
        <f>IF(基本情報入力シート!W1289="","",基本情報入力シート!W1289)</f>
        <v/>
      </c>
      <c r="G1261" s="288" t="str">
        <f>IF(基本情報入力シート!X1289="","",基本情報入力シート!X1289)</f>
        <v/>
      </c>
      <c r="H1261" s="427" t="str">
        <f>IF(基本情報入力シート!Z1289="","",基本情報入力シート!Z1289)</f>
        <v/>
      </c>
      <c r="I1261" s="428" t="str">
        <f>IF(基本情報入力シート!AC1289&lt;&gt;"", 基本情報入力シート!AC1289, "")</f>
        <v/>
      </c>
      <c r="J1261" s="429" t="str">
        <f>IF(基本情報入力シート!AA1289="","",基本情報入力シート!AA1289)</f>
        <v/>
      </c>
      <c r="K1261" s="56" t="str">
        <f>IF(基本情報入力シート!AB1289="","",基本情報入力シート!AB1289)</f>
        <v/>
      </c>
      <c r="L1261" s="430" t="str">
        <f>IF(G1261="","",VLOOKUP(G1261,【参考】数式用!$A$3:$C$46,3,FALSE))</f>
        <v/>
      </c>
      <c r="M1261" s="289" t="str">
        <f t="shared" si="98"/>
        <v/>
      </c>
      <c r="N1261" s="259"/>
      <c r="O1261" s="259"/>
      <c r="P1261" s="259"/>
      <c r="Q1261" s="213"/>
      <c r="R1261" s="58"/>
      <c r="S1261" s="683" t="str">
        <f t="shared" si="99"/>
        <v/>
      </c>
      <c r="T1261" s="683"/>
      <c r="U1261" s="683"/>
      <c r="V1261" s="683"/>
      <c r="W1261" s="683"/>
      <c r="X1261" s="683"/>
      <c r="Y1261" s="683"/>
      <c r="Z1261" s="683"/>
      <c r="AA1261" s="683"/>
      <c r="AB1261" s="683"/>
      <c r="AC1261" s="683"/>
      <c r="AE1261" s="294" t="str">
        <f t="shared" si="100"/>
        <v/>
      </c>
      <c r="AF1261" s="294" t="str">
        <f t="shared" si="101"/>
        <v>×</v>
      </c>
      <c r="AG1261" s="284" t="e">
        <f>D1261&amp;I1261&amp;#REF!</f>
        <v>#REF!</v>
      </c>
      <c r="AH1261" s="285" t="e">
        <f>IF(#REF!="○", F1261, "")</f>
        <v>#REF!</v>
      </c>
    </row>
    <row r="1262" spans="1:34" ht="36.75" customHeight="1">
      <c r="A1262" s="286">
        <f t="shared" si="102"/>
        <v>1252</v>
      </c>
      <c r="B1262" s="287" t="str">
        <f>IF(基本情報入力シート!B1290="","",基本情報入力シート!B1290)</f>
        <v/>
      </c>
      <c r="C1262" s="288" t="str">
        <f>IF(基本情報入力シート!L1290="","",基本情報入力シート!L1290)</f>
        <v/>
      </c>
      <c r="D1262" s="288" t="str">
        <f>IF(基本情報入力シート!Q1290="","",基本情報入力シート!Q1290)</f>
        <v/>
      </c>
      <c r="E1262" s="288" t="str">
        <f>IF(基本情報入力シート!V1290="","",基本情報入力シート!V1290)</f>
        <v/>
      </c>
      <c r="F1262" s="288" t="str">
        <f>IF(基本情報入力シート!W1290="","",基本情報入力シート!W1290)</f>
        <v/>
      </c>
      <c r="G1262" s="288" t="str">
        <f>IF(基本情報入力シート!X1290="","",基本情報入力シート!X1290)</f>
        <v/>
      </c>
      <c r="H1262" s="427" t="str">
        <f>IF(基本情報入力シート!Z1290="","",基本情報入力シート!Z1290)</f>
        <v/>
      </c>
      <c r="I1262" s="428" t="str">
        <f>IF(基本情報入力シート!AC1290&lt;&gt;"", 基本情報入力シート!AC1290, "")</f>
        <v/>
      </c>
      <c r="J1262" s="429" t="str">
        <f>IF(基本情報入力シート!AA1290="","",基本情報入力シート!AA1290)</f>
        <v/>
      </c>
      <c r="K1262" s="56" t="str">
        <f>IF(基本情報入力シート!AB1290="","",基本情報入力シート!AB1290)</f>
        <v/>
      </c>
      <c r="L1262" s="430" t="str">
        <f>IF(G1262="","",VLOOKUP(G1262,【参考】数式用!$A$3:$C$46,3,FALSE))</f>
        <v/>
      </c>
      <c r="M1262" s="289" t="str">
        <f t="shared" si="98"/>
        <v/>
      </c>
      <c r="N1262" s="259"/>
      <c r="O1262" s="259"/>
      <c r="P1262" s="259"/>
      <c r="Q1262" s="213"/>
      <c r="R1262" s="58"/>
      <c r="S1262" s="683" t="str">
        <f t="shared" si="99"/>
        <v/>
      </c>
      <c r="T1262" s="683"/>
      <c r="U1262" s="683"/>
      <c r="V1262" s="683"/>
      <c r="W1262" s="683"/>
      <c r="X1262" s="683"/>
      <c r="Y1262" s="683"/>
      <c r="Z1262" s="683"/>
      <c r="AA1262" s="683"/>
      <c r="AB1262" s="683"/>
      <c r="AC1262" s="683"/>
      <c r="AE1262" s="294" t="str">
        <f t="shared" si="100"/>
        <v/>
      </c>
      <c r="AF1262" s="294" t="str">
        <f t="shared" si="101"/>
        <v>×</v>
      </c>
      <c r="AG1262" s="284" t="e">
        <f>D1262&amp;I1262&amp;#REF!</f>
        <v>#REF!</v>
      </c>
      <c r="AH1262" s="285" t="e">
        <f>IF(#REF!="○", F1262, "")</f>
        <v>#REF!</v>
      </c>
    </row>
    <row r="1263" spans="1:34" ht="36.75" customHeight="1">
      <c r="A1263" s="286">
        <f t="shared" si="102"/>
        <v>1253</v>
      </c>
      <c r="B1263" s="287" t="str">
        <f>IF(基本情報入力シート!B1291="","",基本情報入力シート!B1291)</f>
        <v/>
      </c>
      <c r="C1263" s="288" t="str">
        <f>IF(基本情報入力シート!L1291="","",基本情報入力シート!L1291)</f>
        <v/>
      </c>
      <c r="D1263" s="288" t="str">
        <f>IF(基本情報入力シート!Q1291="","",基本情報入力シート!Q1291)</f>
        <v/>
      </c>
      <c r="E1263" s="288" t="str">
        <f>IF(基本情報入力シート!V1291="","",基本情報入力シート!V1291)</f>
        <v/>
      </c>
      <c r="F1263" s="288" t="str">
        <f>IF(基本情報入力シート!W1291="","",基本情報入力シート!W1291)</f>
        <v/>
      </c>
      <c r="G1263" s="288" t="str">
        <f>IF(基本情報入力シート!X1291="","",基本情報入力シート!X1291)</f>
        <v/>
      </c>
      <c r="H1263" s="427" t="str">
        <f>IF(基本情報入力シート!Z1291="","",基本情報入力シート!Z1291)</f>
        <v/>
      </c>
      <c r="I1263" s="428" t="str">
        <f>IF(基本情報入力シート!AC1291&lt;&gt;"", 基本情報入力シート!AC1291, "")</f>
        <v/>
      </c>
      <c r="J1263" s="429" t="str">
        <f>IF(基本情報入力シート!AA1291="","",基本情報入力シート!AA1291)</f>
        <v/>
      </c>
      <c r="K1263" s="56" t="str">
        <f>IF(基本情報入力シート!AB1291="","",基本情報入力シート!AB1291)</f>
        <v/>
      </c>
      <c r="L1263" s="430" t="str">
        <f>IF(G1263="","",VLOOKUP(G1263,【参考】数式用!$A$3:$C$46,3,FALSE))</f>
        <v/>
      </c>
      <c r="M1263" s="289" t="str">
        <f t="shared" si="98"/>
        <v/>
      </c>
      <c r="N1263" s="259"/>
      <c r="O1263" s="259"/>
      <c r="P1263" s="259"/>
      <c r="Q1263" s="213"/>
      <c r="R1263" s="58"/>
      <c r="S1263" s="683" t="str">
        <f t="shared" si="99"/>
        <v/>
      </c>
      <c r="T1263" s="683"/>
      <c r="U1263" s="683"/>
      <c r="V1263" s="683"/>
      <c r="W1263" s="683"/>
      <c r="X1263" s="683"/>
      <c r="Y1263" s="683"/>
      <c r="Z1263" s="683"/>
      <c r="AA1263" s="683"/>
      <c r="AB1263" s="683"/>
      <c r="AC1263" s="683"/>
      <c r="AE1263" s="294" t="str">
        <f t="shared" si="100"/>
        <v/>
      </c>
      <c r="AF1263" s="294" t="str">
        <f t="shared" si="101"/>
        <v>×</v>
      </c>
      <c r="AG1263" s="284" t="e">
        <f>D1263&amp;I1263&amp;#REF!</f>
        <v>#REF!</v>
      </c>
      <c r="AH1263" s="285" t="e">
        <f>IF(#REF!="○", F1263, "")</f>
        <v>#REF!</v>
      </c>
    </row>
    <row r="1264" spans="1:34" ht="36.75" customHeight="1">
      <c r="A1264" s="286">
        <f t="shared" si="102"/>
        <v>1254</v>
      </c>
      <c r="B1264" s="287" t="str">
        <f>IF(基本情報入力シート!B1292="","",基本情報入力シート!B1292)</f>
        <v/>
      </c>
      <c r="C1264" s="288" t="str">
        <f>IF(基本情報入力シート!L1292="","",基本情報入力シート!L1292)</f>
        <v/>
      </c>
      <c r="D1264" s="288" t="str">
        <f>IF(基本情報入力シート!Q1292="","",基本情報入力シート!Q1292)</f>
        <v/>
      </c>
      <c r="E1264" s="288" t="str">
        <f>IF(基本情報入力シート!V1292="","",基本情報入力シート!V1292)</f>
        <v/>
      </c>
      <c r="F1264" s="288" t="str">
        <f>IF(基本情報入力シート!W1292="","",基本情報入力シート!W1292)</f>
        <v/>
      </c>
      <c r="G1264" s="288" t="str">
        <f>IF(基本情報入力シート!X1292="","",基本情報入力シート!X1292)</f>
        <v/>
      </c>
      <c r="H1264" s="427" t="str">
        <f>IF(基本情報入力シート!Z1292="","",基本情報入力シート!Z1292)</f>
        <v/>
      </c>
      <c r="I1264" s="428" t="str">
        <f>IF(基本情報入力シート!AC1292&lt;&gt;"", 基本情報入力シート!AC1292, "")</f>
        <v/>
      </c>
      <c r="J1264" s="429" t="str">
        <f>IF(基本情報入力シート!AA1292="","",基本情報入力シート!AA1292)</f>
        <v/>
      </c>
      <c r="K1264" s="56" t="str">
        <f>IF(基本情報入力シート!AB1292="","",基本情報入力シート!AB1292)</f>
        <v/>
      </c>
      <c r="L1264" s="430" t="str">
        <f>IF(G1264="","",VLOOKUP(G1264,【参考】数式用!$A$3:$C$46,3,FALSE))</f>
        <v/>
      </c>
      <c r="M1264" s="289" t="str">
        <f t="shared" si="98"/>
        <v/>
      </c>
      <c r="N1264" s="259"/>
      <c r="O1264" s="259"/>
      <c r="P1264" s="259"/>
      <c r="Q1264" s="213"/>
      <c r="R1264" s="58"/>
      <c r="S1264" s="683" t="str">
        <f t="shared" si="99"/>
        <v/>
      </c>
      <c r="T1264" s="683"/>
      <c r="U1264" s="683"/>
      <c r="V1264" s="683"/>
      <c r="W1264" s="683"/>
      <c r="X1264" s="683"/>
      <c r="Y1264" s="683"/>
      <c r="Z1264" s="683"/>
      <c r="AA1264" s="683"/>
      <c r="AB1264" s="683"/>
      <c r="AC1264" s="683"/>
      <c r="AE1264" s="294" t="str">
        <f t="shared" si="100"/>
        <v/>
      </c>
      <c r="AF1264" s="294" t="str">
        <f t="shared" si="101"/>
        <v>×</v>
      </c>
      <c r="AG1264" s="284" t="e">
        <f>D1264&amp;I1264&amp;#REF!</f>
        <v>#REF!</v>
      </c>
      <c r="AH1264" s="285" t="e">
        <f>IF(#REF!="○", F1264, "")</f>
        <v>#REF!</v>
      </c>
    </row>
    <row r="1265" spans="1:34" ht="36.75" customHeight="1">
      <c r="A1265" s="286">
        <f t="shared" si="102"/>
        <v>1255</v>
      </c>
      <c r="B1265" s="287" t="str">
        <f>IF(基本情報入力シート!B1293="","",基本情報入力シート!B1293)</f>
        <v/>
      </c>
      <c r="C1265" s="288" t="str">
        <f>IF(基本情報入力シート!L1293="","",基本情報入力シート!L1293)</f>
        <v/>
      </c>
      <c r="D1265" s="288" t="str">
        <f>IF(基本情報入力シート!Q1293="","",基本情報入力シート!Q1293)</f>
        <v/>
      </c>
      <c r="E1265" s="288" t="str">
        <f>IF(基本情報入力シート!V1293="","",基本情報入力シート!V1293)</f>
        <v/>
      </c>
      <c r="F1265" s="288" t="str">
        <f>IF(基本情報入力シート!W1293="","",基本情報入力シート!W1293)</f>
        <v/>
      </c>
      <c r="G1265" s="288" t="str">
        <f>IF(基本情報入力シート!X1293="","",基本情報入力シート!X1293)</f>
        <v/>
      </c>
      <c r="H1265" s="427" t="str">
        <f>IF(基本情報入力シート!Z1293="","",基本情報入力シート!Z1293)</f>
        <v/>
      </c>
      <c r="I1265" s="428" t="str">
        <f>IF(基本情報入力シート!AC1293&lt;&gt;"", 基本情報入力シート!AC1293, "")</f>
        <v/>
      </c>
      <c r="J1265" s="429" t="str">
        <f>IF(基本情報入力シート!AA1293="","",基本情報入力シート!AA1293)</f>
        <v/>
      </c>
      <c r="K1265" s="56" t="str">
        <f>IF(基本情報入力シート!AB1293="","",基本情報入力シート!AB1293)</f>
        <v/>
      </c>
      <c r="L1265" s="430" t="str">
        <f>IF(G1265="","",VLOOKUP(G1265,【参考】数式用!$A$3:$C$46,3,FALSE))</f>
        <v/>
      </c>
      <c r="M1265" s="289" t="str">
        <f t="shared" ref="M1265:M1328" si="103">IFERROR(IF(I1265="○",ROUNDDOWN(ROUNDDOWN(J1265*K1265,0)*L1265,0),""), "単価未入力")</f>
        <v/>
      </c>
      <c r="N1265" s="259"/>
      <c r="O1265" s="259"/>
      <c r="P1265" s="259"/>
      <c r="Q1265" s="213"/>
      <c r="R1265" s="58"/>
      <c r="S1265" s="683" t="str">
        <f t="shared" si="99"/>
        <v/>
      </c>
      <c r="T1265" s="683"/>
      <c r="U1265" s="683"/>
      <c r="V1265" s="683"/>
      <c r="W1265" s="683"/>
      <c r="X1265" s="683"/>
      <c r="Y1265" s="683"/>
      <c r="Z1265" s="683"/>
      <c r="AA1265" s="683"/>
      <c r="AB1265" s="683"/>
      <c r="AC1265" s="683"/>
      <c r="AE1265" s="294" t="str">
        <f t="shared" si="100"/>
        <v/>
      </c>
      <c r="AF1265" s="294" t="str">
        <f t="shared" si="101"/>
        <v>×</v>
      </c>
      <c r="AG1265" s="284" t="e">
        <f>D1265&amp;I1265&amp;#REF!</f>
        <v>#REF!</v>
      </c>
      <c r="AH1265" s="285" t="e">
        <f>IF(#REF!="○", F1265, "")</f>
        <v>#REF!</v>
      </c>
    </row>
    <row r="1266" spans="1:34" ht="36.75" customHeight="1">
      <c r="A1266" s="286">
        <f t="shared" si="102"/>
        <v>1256</v>
      </c>
      <c r="B1266" s="287" t="str">
        <f>IF(基本情報入力シート!B1294="","",基本情報入力シート!B1294)</f>
        <v/>
      </c>
      <c r="C1266" s="288" t="str">
        <f>IF(基本情報入力シート!L1294="","",基本情報入力シート!L1294)</f>
        <v/>
      </c>
      <c r="D1266" s="288" t="str">
        <f>IF(基本情報入力シート!Q1294="","",基本情報入力シート!Q1294)</f>
        <v/>
      </c>
      <c r="E1266" s="288" t="str">
        <f>IF(基本情報入力シート!V1294="","",基本情報入力シート!V1294)</f>
        <v/>
      </c>
      <c r="F1266" s="288" t="str">
        <f>IF(基本情報入力シート!W1294="","",基本情報入力シート!W1294)</f>
        <v/>
      </c>
      <c r="G1266" s="288" t="str">
        <f>IF(基本情報入力シート!X1294="","",基本情報入力シート!X1294)</f>
        <v/>
      </c>
      <c r="H1266" s="427" t="str">
        <f>IF(基本情報入力シート!Z1294="","",基本情報入力シート!Z1294)</f>
        <v/>
      </c>
      <c r="I1266" s="428" t="str">
        <f>IF(基本情報入力シート!AC1294&lt;&gt;"", 基本情報入力シート!AC1294, "")</f>
        <v/>
      </c>
      <c r="J1266" s="429" t="str">
        <f>IF(基本情報入力シート!AA1294="","",基本情報入力シート!AA1294)</f>
        <v/>
      </c>
      <c r="K1266" s="56" t="str">
        <f>IF(基本情報入力シート!AB1294="","",基本情報入力シート!AB1294)</f>
        <v/>
      </c>
      <c r="L1266" s="430" t="str">
        <f>IF(G1266="","",VLOOKUP(G1266,【参考】数式用!$A$3:$C$46,3,FALSE))</f>
        <v/>
      </c>
      <c r="M1266" s="289" t="str">
        <f t="shared" si="103"/>
        <v/>
      </c>
      <c r="N1266" s="259"/>
      <c r="O1266" s="259"/>
      <c r="P1266" s="259"/>
      <c r="Q1266" s="213"/>
      <c r="R1266" s="58"/>
      <c r="S1266" s="683" t="str">
        <f t="shared" si="99"/>
        <v/>
      </c>
      <c r="T1266" s="683"/>
      <c r="U1266" s="683"/>
      <c r="V1266" s="683"/>
      <c r="W1266" s="683"/>
      <c r="X1266" s="683"/>
      <c r="Y1266" s="683"/>
      <c r="Z1266" s="683"/>
      <c r="AA1266" s="683"/>
      <c r="AB1266" s="683"/>
      <c r="AC1266" s="683"/>
      <c r="AE1266" s="294" t="str">
        <f t="shared" si="100"/>
        <v/>
      </c>
      <c r="AF1266" s="294" t="str">
        <f t="shared" si="101"/>
        <v>×</v>
      </c>
      <c r="AG1266" s="284" t="e">
        <f>D1266&amp;I1266&amp;#REF!</f>
        <v>#REF!</v>
      </c>
      <c r="AH1266" s="285" t="e">
        <f>IF(#REF!="○", F1266, "")</f>
        <v>#REF!</v>
      </c>
    </row>
    <row r="1267" spans="1:34" ht="36.75" customHeight="1">
      <c r="A1267" s="286">
        <f t="shared" si="102"/>
        <v>1257</v>
      </c>
      <c r="B1267" s="287" t="str">
        <f>IF(基本情報入力シート!B1295="","",基本情報入力シート!B1295)</f>
        <v/>
      </c>
      <c r="C1267" s="288" t="str">
        <f>IF(基本情報入力シート!L1295="","",基本情報入力シート!L1295)</f>
        <v/>
      </c>
      <c r="D1267" s="288" t="str">
        <f>IF(基本情報入力シート!Q1295="","",基本情報入力シート!Q1295)</f>
        <v/>
      </c>
      <c r="E1267" s="288" t="str">
        <f>IF(基本情報入力シート!V1295="","",基本情報入力シート!V1295)</f>
        <v/>
      </c>
      <c r="F1267" s="288" t="str">
        <f>IF(基本情報入力シート!W1295="","",基本情報入力シート!W1295)</f>
        <v/>
      </c>
      <c r="G1267" s="288" t="str">
        <f>IF(基本情報入力シート!X1295="","",基本情報入力シート!X1295)</f>
        <v/>
      </c>
      <c r="H1267" s="427" t="str">
        <f>IF(基本情報入力シート!Z1295="","",基本情報入力シート!Z1295)</f>
        <v/>
      </c>
      <c r="I1267" s="428" t="str">
        <f>IF(基本情報入力シート!AC1295&lt;&gt;"", 基本情報入力シート!AC1295, "")</f>
        <v/>
      </c>
      <c r="J1267" s="429" t="str">
        <f>IF(基本情報入力シート!AA1295="","",基本情報入力シート!AA1295)</f>
        <v/>
      </c>
      <c r="K1267" s="56" t="str">
        <f>IF(基本情報入力シート!AB1295="","",基本情報入力シート!AB1295)</f>
        <v/>
      </c>
      <c r="L1267" s="430" t="str">
        <f>IF(G1267="","",VLOOKUP(G1267,【参考】数式用!$A$3:$C$46,3,FALSE))</f>
        <v/>
      </c>
      <c r="M1267" s="289" t="str">
        <f t="shared" si="103"/>
        <v/>
      </c>
      <c r="N1267" s="259"/>
      <c r="O1267" s="259"/>
      <c r="P1267" s="259"/>
      <c r="Q1267" s="213"/>
      <c r="R1267" s="58"/>
      <c r="S1267" s="683" t="str">
        <f t="shared" si="99"/>
        <v/>
      </c>
      <c r="T1267" s="683"/>
      <c r="U1267" s="683"/>
      <c r="V1267" s="683"/>
      <c r="W1267" s="683"/>
      <c r="X1267" s="683"/>
      <c r="Y1267" s="683"/>
      <c r="Z1267" s="683"/>
      <c r="AA1267" s="683"/>
      <c r="AB1267" s="683"/>
      <c r="AC1267" s="683"/>
      <c r="AE1267" s="294" t="str">
        <f t="shared" si="100"/>
        <v/>
      </c>
      <c r="AF1267" s="294" t="str">
        <f t="shared" si="101"/>
        <v>×</v>
      </c>
      <c r="AG1267" s="284" t="e">
        <f>D1267&amp;I1267&amp;#REF!</f>
        <v>#REF!</v>
      </c>
      <c r="AH1267" s="285" t="e">
        <f>IF(#REF!="○", F1267, "")</f>
        <v>#REF!</v>
      </c>
    </row>
    <row r="1268" spans="1:34" ht="36.75" customHeight="1">
      <c r="A1268" s="286">
        <f t="shared" si="102"/>
        <v>1258</v>
      </c>
      <c r="B1268" s="287" t="str">
        <f>IF(基本情報入力シート!B1296="","",基本情報入力シート!B1296)</f>
        <v/>
      </c>
      <c r="C1268" s="288" t="str">
        <f>IF(基本情報入力シート!L1296="","",基本情報入力シート!L1296)</f>
        <v/>
      </c>
      <c r="D1268" s="288" t="str">
        <f>IF(基本情報入力シート!Q1296="","",基本情報入力シート!Q1296)</f>
        <v/>
      </c>
      <c r="E1268" s="288" t="str">
        <f>IF(基本情報入力シート!V1296="","",基本情報入力シート!V1296)</f>
        <v/>
      </c>
      <c r="F1268" s="288" t="str">
        <f>IF(基本情報入力シート!W1296="","",基本情報入力シート!W1296)</f>
        <v/>
      </c>
      <c r="G1268" s="288" t="str">
        <f>IF(基本情報入力シート!X1296="","",基本情報入力シート!X1296)</f>
        <v/>
      </c>
      <c r="H1268" s="427" t="str">
        <f>IF(基本情報入力シート!Z1296="","",基本情報入力シート!Z1296)</f>
        <v/>
      </c>
      <c r="I1268" s="428" t="str">
        <f>IF(基本情報入力シート!AC1296&lt;&gt;"", 基本情報入力シート!AC1296, "")</f>
        <v/>
      </c>
      <c r="J1268" s="429" t="str">
        <f>IF(基本情報入力シート!AA1296="","",基本情報入力シート!AA1296)</f>
        <v/>
      </c>
      <c r="K1268" s="56" t="str">
        <f>IF(基本情報入力シート!AB1296="","",基本情報入力シート!AB1296)</f>
        <v/>
      </c>
      <c r="L1268" s="430" t="str">
        <f>IF(G1268="","",VLOOKUP(G1268,【参考】数式用!$A$3:$C$46,3,FALSE))</f>
        <v/>
      </c>
      <c r="M1268" s="289" t="str">
        <f t="shared" si="103"/>
        <v/>
      </c>
      <c r="N1268" s="259"/>
      <c r="O1268" s="259"/>
      <c r="P1268" s="259"/>
      <c r="Q1268" s="213"/>
      <c r="R1268" s="58"/>
      <c r="S1268" s="683" t="str">
        <f t="shared" si="99"/>
        <v/>
      </c>
      <c r="T1268" s="683"/>
      <c r="U1268" s="683"/>
      <c r="V1268" s="683"/>
      <c r="W1268" s="683"/>
      <c r="X1268" s="683"/>
      <c r="Y1268" s="683"/>
      <c r="Z1268" s="683"/>
      <c r="AA1268" s="683"/>
      <c r="AB1268" s="683"/>
      <c r="AC1268" s="683"/>
      <c r="AE1268" s="294" t="str">
        <f t="shared" si="100"/>
        <v/>
      </c>
      <c r="AF1268" s="294" t="str">
        <f t="shared" si="101"/>
        <v>×</v>
      </c>
      <c r="AG1268" s="284" t="e">
        <f>D1268&amp;I1268&amp;#REF!</f>
        <v>#REF!</v>
      </c>
      <c r="AH1268" s="285" t="e">
        <f>IF(#REF!="○", F1268, "")</f>
        <v>#REF!</v>
      </c>
    </row>
    <row r="1269" spans="1:34" ht="36.75" customHeight="1">
      <c r="A1269" s="286">
        <f t="shared" si="102"/>
        <v>1259</v>
      </c>
      <c r="B1269" s="287" t="str">
        <f>IF(基本情報入力シート!B1297="","",基本情報入力シート!B1297)</f>
        <v/>
      </c>
      <c r="C1269" s="288" t="str">
        <f>IF(基本情報入力シート!L1297="","",基本情報入力シート!L1297)</f>
        <v/>
      </c>
      <c r="D1269" s="288" t="str">
        <f>IF(基本情報入力シート!Q1297="","",基本情報入力シート!Q1297)</f>
        <v/>
      </c>
      <c r="E1269" s="288" t="str">
        <f>IF(基本情報入力シート!V1297="","",基本情報入力シート!V1297)</f>
        <v/>
      </c>
      <c r="F1269" s="288" t="str">
        <f>IF(基本情報入力シート!W1297="","",基本情報入力シート!W1297)</f>
        <v/>
      </c>
      <c r="G1269" s="288" t="str">
        <f>IF(基本情報入力シート!X1297="","",基本情報入力シート!X1297)</f>
        <v/>
      </c>
      <c r="H1269" s="427" t="str">
        <f>IF(基本情報入力シート!Z1297="","",基本情報入力シート!Z1297)</f>
        <v/>
      </c>
      <c r="I1269" s="428" t="str">
        <f>IF(基本情報入力シート!AC1297&lt;&gt;"", 基本情報入力シート!AC1297, "")</f>
        <v/>
      </c>
      <c r="J1269" s="429" t="str">
        <f>IF(基本情報入力シート!AA1297="","",基本情報入力シート!AA1297)</f>
        <v/>
      </c>
      <c r="K1269" s="56" t="str">
        <f>IF(基本情報入力シート!AB1297="","",基本情報入力シート!AB1297)</f>
        <v/>
      </c>
      <c r="L1269" s="430" t="str">
        <f>IF(G1269="","",VLOOKUP(G1269,【参考】数式用!$A$3:$C$46,3,FALSE))</f>
        <v/>
      </c>
      <c r="M1269" s="289" t="str">
        <f t="shared" si="103"/>
        <v/>
      </c>
      <c r="N1269" s="259"/>
      <c r="O1269" s="259"/>
      <c r="P1269" s="259"/>
      <c r="Q1269" s="213"/>
      <c r="R1269" s="58"/>
      <c r="S1269" s="683" t="str">
        <f t="shared" si="99"/>
        <v/>
      </c>
      <c r="T1269" s="683"/>
      <c r="U1269" s="683"/>
      <c r="V1269" s="683"/>
      <c r="W1269" s="683"/>
      <c r="X1269" s="683"/>
      <c r="Y1269" s="683"/>
      <c r="Z1269" s="683"/>
      <c r="AA1269" s="683"/>
      <c r="AB1269" s="683"/>
      <c r="AC1269" s="683"/>
      <c r="AE1269" s="294" t="str">
        <f t="shared" si="100"/>
        <v/>
      </c>
      <c r="AF1269" s="294" t="str">
        <f t="shared" si="101"/>
        <v>×</v>
      </c>
      <c r="AG1269" s="284" t="e">
        <f>D1269&amp;I1269&amp;#REF!</f>
        <v>#REF!</v>
      </c>
      <c r="AH1269" s="285" t="e">
        <f>IF(#REF!="○", F1269, "")</f>
        <v>#REF!</v>
      </c>
    </row>
    <row r="1270" spans="1:34" ht="36.75" customHeight="1">
      <c r="A1270" s="286">
        <f t="shared" si="102"/>
        <v>1260</v>
      </c>
      <c r="B1270" s="287" t="str">
        <f>IF(基本情報入力シート!B1298="","",基本情報入力シート!B1298)</f>
        <v/>
      </c>
      <c r="C1270" s="288" t="str">
        <f>IF(基本情報入力シート!L1298="","",基本情報入力シート!L1298)</f>
        <v/>
      </c>
      <c r="D1270" s="288" t="str">
        <f>IF(基本情報入力シート!Q1298="","",基本情報入力シート!Q1298)</f>
        <v/>
      </c>
      <c r="E1270" s="288" t="str">
        <f>IF(基本情報入力シート!V1298="","",基本情報入力シート!V1298)</f>
        <v/>
      </c>
      <c r="F1270" s="288" t="str">
        <f>IF(基本情報入力シート!W1298="","",基本情報入力シート!W1298)</f>
        <v/>
      </c>
      <c r="G1270" s="288" t="str">
        <f>IF(基本情報入力シート!X1298="","",基本情報入力シート!X1298)</f>
        <v/>
      </c>
      <c r="H1270" s="427" t="str">
        <f>IF(基本情報入力シート!Z1298="","",基本情報入力シート!Z1298)</f>
        <v/>
      </c>
      <c r="I1270" s="428" t="str">
        <f>IF(基本情報入力シート!AC1298&lt;&gt;"", 基本情報入力シート!AC1298, "")</f>
        <v/>
      </c>
      <c r="J1270" s="429" t="str">
        <f>IF(基本情報入力シート!AA1298="","",基本情報入力シート!AA1298)</f>
        <v/>
      </c>
      <c r="K1270" s="56" t="str">
        <f>IF(基本情報入力シート!AB1298="","",基本情報入力シート!AB1298)</f>
        <v/>
      </c>
      <c r="L1270" s="430" t="str">
        <f>IF(G1270="","",VLOOKUP(G1270,【参考】数式用!$A$3:$C$46,3,FALSE))</f>
        <v/>
      </c>
      <c r="M1270" s="289" t="str">
        <f t="shared" si="103"/>
        <v/>
      </c>
      <c r="N1270" s="259"/>
      <c r="O1270" s="259"/>
      <c r="P1270" s="259"/>
      <c r="Q1270" s="213"/>
      <c r="R1270" s="58"/>
      <c r="S1270" s="683" t="str">
        <f t="shared" si="99"/>
        <v/>
      </c>
      <c r="T1270" s="683"/>
      <c r="U1270" s="683"/>
      <c r="V1270" s="683"/>
      <c r="W1270" s="683"/>
      <c r="X1270" s="683"/>
      <c r="Y1270" s="683"/>
      <c r="Z1270" s="683"/>
      <c r="AA1270" s="683"/>
      <c r="AB1270" s="683"/>
      <c r="AC1270" s="683"/>
      <c r="AE1270" s="294" t="str">
        <f t="shared" si="100"/>
        <v/>
      </c>
      <c r="AF1270" s="294" t="str">
        <f t="shared" si="101"/>
        <v>×</v>
      </c>
      <c r="AG1270" s="284" t="e">
        <f>D1270&amp;I1270&amp;#REF!</f>
        <v>#REF!</v>
      </c>
      <c r="AH1270" s="285" t="e">
        <f>IF(#REF!="○", F1270, "")</f>
        <v>#REF!</v>
      </c>
    </row>
    <row r="1271" spans="1:34" ht="36.75" customHeight="1">
      <c r="A1271" s="286">
        <f t="shared" si="102"/>
        <v>1261</v>
      </c>
      <c r="B1271" s="287" t="str">
        <f>IF(基本情報入力シート!B1299="","",基本情報入力シート!B1299)</f>
        <v/>
      </c>
      <c r="C1271" s="288" t="str">
        <f>IF(基本情報入力シート!L1299="","",基本情報入力シート!L1299)</f>
        <v/>
      </c>
      <c r="D1271" s="288" t="str">
        <f>IF(基本情報入力シート!Q1299="","",基本情報入力シート!Q1299)</f>
        <v/>
      </c>
      <c r="E1271" s="288" t="str">
        <f>IF(基本情報入力シート!V1299="","",基本情報入力シート!V1299)</f>
        <v/>
      </c>
      <c r="F1271" s="288" t="str">
        <f>IF(基本情報入力シート!W1299="","",基本情報入力シート!W1299)</f>
        <v/>
      </c>
      <c r="G1271" s="288" t="str">
        <f>IF(基本情報入力シート!X1299="","",基本情報入力シート!X1299)</f>
        <v/>
      </c>
      <c r="H1271" s="427" t="str">
        <f>IF(基本情報入力シート!Z1299="","",基本情報入力シート!Z1299)</f>
        <v/>
      </c>
      <c r="I1271" s="428" t="str">
        <f>IF(基本情報入力シート!AC1299&lt;&gt;"", 基本情報入力シート!AC1299, "")</f>
        <v/>
      </c>
      <c r="J1271" s="429" t="str">
        <f>IF(基本情報入力シート!AA1299="","",基本情報入力シート!AA1299)</f>
        <v/>
      </c>
      <c r="K1271" s="56" t="str">
        <f>IF(基本情報入力シート!AB1299="","",基本情報入力シート!AB1299)</f>
        <v/>
      </c>
      <c r="L1271" s="430" t="str">
        <f>IF(G1271="","",VLOOKUP(G1271,【参考】数式用!$A$3:$C$46,3,FALSE))</f>
        <v/>
      </c>
      <c r="M1271" s="289" t="str">
        <f t="shared" si="103"/>
        <v/>
      </c>
      <c r="N1271" s="259"/>
      <c r="O1271" s="259"/>
      <c r="P1271" s="259"/>
      <c r="Q1271" s="213"/>
      <c r="R1271" s="58"/>
      <c r="S1271" s="683" t="str">
        <f t="shared" si="99"/>
        <v/>
      </c>
      <c r="T1271" s="683"/>
      <c r="U1271" s="683"/>
      <c r="V1271" s="683"/>
      <c r="W1271" s="683"/>
      <c r="X1271" s="683"/>
      <c r="Y1271" s="683"/>
      <c r="Z1271" s="683"/>
      <c r="AA1271" s="683"/>
      <c r="AB1271" s="683"/>
      <c r="AC1271" s="683"/>
      <c r="AE1271" s="294" t="str">
        <f t="shared" si="100"/>
        <v/>
      </c>
      <c r="AF1271" s="294" t="str">
        <f t="shared" si="101"/>
        <v>×</v>
      </c>
      <c r="AG1271" s="284" t="e">
        <f>D1271&amp;I1271&amp;#REF!</f>
        <v>#REF!</v>
      </c>
      <c r="AH1271" s="285" t="e">
        <f>IF(#REF!="○", F1271, "")</f>
        <v>#REF!</v>
      </c>
    </row>
    <row r="1272" spans="1:34" ht="36.75" customHeight="1">
      <c r="A1272" s="286">
        <f t="shared" si="102"/>
        <v>1262</v>
      </c>
      <c r="B1272" s="287" t="str">
        <f>IF(基本情報入力シート!B1300="","",基本情報入力シート!B1300)</f>
        <v/>
      </c>
      <c r="C1272" s="288" t="str">
        <f>IF(基本情報入力シート!L1300="","",基本情報入力シート!L1300)</f>
        <v/>
      </c>
      <c r="D1272" s="288" t="str">
        <f>IF(基本情報入力シート!Q1300="","",基本情報入力シート!Q1300)</f>
        <v/>
      </c>
      <c r="E1272" s="288" t="str">
        <f>IF(基本情報入力シート!V1300="","",基本情報入力シート!V1300)</f>
        <v/>
      </c>
      <c r="F1272" s="288" t="str">
        <f>IF(基本情報入力シート!W1300="","",基本情報入力シート!W1300)</f>
        <v/>
      </c>
      <c r="G1272" s="288" t="str">
        <f>IF(基本情報入力シート!X1300="","",基本情報入力シート!X1300)</f>
        <v/>
      </c>
      <c r="H1272" s="427" t="str">
        <f>IF(基本情報入力シート!Z1300="","",基本情報入力シート!Z1300)</f>
        <v/>
      </c>
      <c r="I1272" s="428" t="str">
        <f>IF(基本情報入力シート!AC1300&lt;&gt;"", 基本情報入力シート!AC1300, "")</f>
        <v/>
      </c>
      <c r="J1272" s="429" t="str">
        <f>IF(基本情報入力シート!AA1300="","",基本情報入力シート!AA1300)</f>
        <v/>
      </c>
      <c r="K1272" s="56" t="str">
        <f>IF(基本情報入力シート!AB1300="","",基本情報入力シート!AB1300)</f>
        <v/>
      </c>
      <c r="L1272" s="430" t="str">
        <f>IF(G1272="","",VLOOKUP(G1272,【参考】数式用!$A$3:$C$46,3,FALSE))</f>
        <v/>
      </c>
      <c r="M1272" s="289" t="str">
        <f t="shared" si="103"/>
        <v/>
      </c>
      <c r="N1272" s="259"/>
      <c r="O1272" s="259"/>
      <c r="P1272" s="259"/>
      <c r="Q1272" s="213"/>
      <c r="R1272" s="58"/>
      <c r="S1272" s="683" t="str">
        <f t="shared" si="99"/>
        <v/>
      </c>
      <c r="T1272" s="683"/>
      <c r="U1272" s="683"/>
      <c r="V1272" s="683"/>
      <c r="W1272" s="683"/>
      <c r="X1272" s="683"/>
      <c r="Y1272" s="683"/>
      <c r="Z1272" s="683"/>
      <c r="AA1272" s="683"/>
      <c r="AB1272" s="683"/>
      <c r="AC1272" s="683"/>
      <c r="AE1272" s="294" t="str">
        <f t="shared" si="100"/>
        <v/>
      </c>
      <c r="AF1272" s="294" t="str">
        <f t="shared" si="101"/>
        <v>×</v>
      </c>
      <c r="AG1272" s="284" t="e">
        <f>D1272&amp;I1272&amp;#REF!</f>
        <v>#REF!</v>
      </c>
      <c r="AH1272" s="285" t="e">
        <f>IF(#REF!="○", F1272, "")</f>
        <v>#REF!</v>
      </c>
    </row>
    <row r="1273" spans="1:34" ht="36.75" customHeight="1">
      <c r="A1273" s="286">
        <f t="shared" si="102"/>
        <v>1263</v>
      </c>
      <c r="B1273" s="287" t="str">
        <f>IF(基本情報入力シート!B1301="","",基本情報入力シート!B1301)</f>
        <v/>
      </c>
      <c r="C1273" s="288" t="str">
        <f>IF(基本情報入力シート!L1301="","",基本情報入力シート!L1301)</f>
        <v/>
      </c>
      <c r="D1273" s="288" t="str">
        <f>IF(基本情報入力シート!Q1301="","",基本情報入力シート!Q1301)</f>
        <v/>
      </c>
      <c r="E1273" s="288" t="str">
        <f>IF(基本情報入力シート!V1301="","",基本情報入力シート!V1301)</f>
        <v/>
      </c>
      <c r="F1273" s="288" t="str">
        <f>IF(基本情報入力シート!W1301="","",基本情報入力シート!W1301)</f>
        <v/>
      </c>
      <c r="G1273" s="288" t="str">
        <f>IF(基本情報入力シート!X1301="","",基本情報入力シート!X1301)</f>
        <v/>
      </c>
      <c r="H1273" s="427" t="str">
        <f>IF(基本情報入力シート!Z1301="","",基本情報入力シート!Z1301)</f>
        <v/>
      </c>
      <c r="I1273" s="428" t="str">
        <f>IF(基本情報入力シート!AC1301&lt;&gt;"", 基本情報入力シート!AC1301, "")</f>
        <v/>
      </c>
      <c r="J1273" s="429" t="str">
        <f>IF(基本情報入力シート!AA1301="","",基本情報入力シート!AA1301)</f>
        <v/>
      </c>
      <c r="K1273" s="56" t="str">
        <f>IF(基本情報入力シート!AB1301="","",基本情報入力シート!AB1301)</f>
        <v/>
      </c>
      <c r="L1273" s="430" t="str">
        <f>IF(G1273="","",VLOOKUP(G1273,【参考】数式用!$A$3:$C$46,3,FALSE))</f>
        <v/>
      </c>
      <c r="M1273" s="289" t="str">
        <f t="shared" si="103"/>
        <v/>
      </c>
      <c r="N1273" s="259"/>
      <c r="O1273" s="259"/>
      <c r="P1273" s="259"/>
      <c r="Q1273" s="213"/>
      <c r="R1273" s="58"/>
      <c r="S1273" s="683" t="str">
        <f t="shared" si="99"/>
        <v/>
      </c>
      <c r="T1273" s="683"/>
      <c r="U1273" s="683"/>
      <c r="V1273" s="683"/>
      <c r="W1273" s="683"/>
      <c r="X1273" s="683"/>
      <c r="Y1273" s="683"/>
      <c r="Z1273" s="683"/>
      <c r="AA1273" s="683"/>
      <c r="AB1273" s="683"/>
      <c r="AC1273" s="683"/>
      <c r="AE1273" s="294" t="str">
        <f t="shared" si="100"/>
        <v/>
      </c>
      <c r="AF1273" s="294" t="str">
        <f t="shared" si="101"/>
        <v>×</v>
      </c>
      <c r="AG1273" s="284" t="e">
        <f>D1273&amp;I1273&amp;#REF!</f>
        <v>#REF!</v>
      </c>
      <c r="AH1273" s="285" t="e">
        <f>IF(#REF!="○", F1273, "")</f>
        <v>#REF!</v>
      </c>
    </row>
    <row r="1274" spans="1:34" ht="36.75" customHeight="1">
      <c r="A1274" s="286">
        <f t="shared" si="102"/>
        <v>1264</v>
      </c>
      <c r="B1274" s="287" t="str">
        <f>IF(基本情報入力シート!B1302="","",基本情報入力シート!B1302)</f>
        <v/>
      </c>
      <c r="C1274" s="288" t="str">
        <f>IF(基本情報入力シート!L1302="","",基本情報入力シート!L1302)</f>
        <v/>
      </c>
      <c r="D1274" s="288" t="str">
        <f>IF(基本情報入力シート!Q1302="","",基本情報入力シート!Q1302)</f>
        <v/>
      </c>
      <c r="E1274" s="288" t="str">
        <f>IF(基本情報入力シート!V1302="","",基本情報入力シート!V1302)</f>
        <v/>
      </c>
      <c r="F1274" s="288" t="str">
        <f>IF(基本情報入力シート!W1302="","",基本情報入力シート!W1302)</f>
        <v/>
      </c>
      <c r="G1274" s="288" t="str">
        <f>IF(基本情報入力シート!X1302="","",基本情報入力シート!X1302)</f>
        <v/>
      </c>
      <c r="H1274" s="427" t="str">
        <f>IF(基本情報入力シート!Z1302="","",基本情報入力シート!Z1302)</f>
        <v/>
      </c>
      <c r="I1274" s="428" t="str">
        <f>IF(基本情報入力シート!AC1302&lt;&gt;"", 基本情報入力シート!AC1302, "")</f>
        <v/>
      </c>
      <c r="J1274" s="429" t="str">
        <f>IF(基本情報入力シート!AA1302="","",基本情報入力シート!AA1302)</f>
        <v/>
      </c>
      <c r="K1274" s="56" t="str">
        <f>IF(基本情報入力シート!AB1302="","",基本情報入力シート!AB1302)</f>
        <v/>
      </c>
      <c r="L1274" s="430" t="str">
        <f>IF(G1274="","",VLOOKUP(G1274,【参考】数式用!$A$3:$C$46,3,FALSE))</f>
        <v/>
      </c>
      <c r="M1274" s="289" t="str">
        <f t="shared" si="103"/>
        <v/>
      </c>
      <c r="N1274" s="259"/>
      <c r="O1274" s="259"/>
      <c r="P1274" s="259"/>
      <c r="Q1274" s="213"/>
      <c r="R1274" s="58"/>
      <c r="S1274" s="683" t="str">
        <f t="shared" si="99"/>
        <v/>
      </c>
      <c r="T1274" s="683"/>
      <c r="U1274" s="683"/>
      <c r="V1274" s="683"/>
      <c r="W1274" s="683"/>
      <c r="X1274" s="683"/>
      <c r="Y1274" s="683"/>
      <c r="Z1274" s="683"/>
      <c r="AA1274" s="683"/>
      <c r="AB1274" s="683"/>
      <c r="AC1274" s="683"/>
      <c r="AE1274" s="294" t="str">
        <f t="shared" si="100"/>
        <v/>
      </c>
      <c r="AF1274" s="294" t="str">
        <f t="shared" si="101"/>
        <v>×</v>
      </c>
      <c r="AG1274" s="284" t="e">
        <f>D1274&amp;I1274&amp;#REF!</f>
        <v>#REF!</v>
      </c>
      <c r="AH1274" s="285" t="e">
        <f>IF(#REF!="○", F1274, "")</f>
        <v>#REF!</v>
      </c>
    </row>
    <row r="1275" spans="1:34" ht="36.75" customHeight="1">
      <c r="A1275" s="286">
        <f t="shared" si="102"/>
        <v>1265</v>
      </c>
      <c r="B1275" s="287" t="str">
        <f>IF(基本情報入力シート!B1303="","",基本情報入力シート!B1303)</f>
        <v/>
      </c>
      <c r="C1275" s="288" t="str">
        <f>IF(基本情報入力シート!L1303="","",基本情報入力シート!L1303)</f>
        <v/>
      </c>
      <c r="D1275" s="288" t="str">
        <f>IF(基本情報入力シート!Q1303="","",基本情報入力シート!Q1303)</f>
        <v/>
      </c>
      <c r="E1275" s="288" t="str">
        <f>IF(基本情報入力シート!V1303="","",基本情報入力シート!V1303)</f>
        <v/>
      </c>
      <c r="F1275" s="288" t="str">
        <f>IF(基本情報入力シート!W1303="","",基本情報入力シート!W1303)</f>
        <v/>
      </c>
      <c r="G1275" s="288" t="str">
        <f>IF(基本情報入力シート!X1303="","",基本情報入力シート!X1303)</f>
        <v/>
      </c>
      <c r="H1275" s="427" t="str">
        <f>IF(基本情報入力シート!Z1303="","",基本情報入力シート!Z1303)</f>
        <v/>
      </c>
      <c r="I1275" s="428" t="str">
        <f>IF(基本情報入力シート!AC1303&lt;&gt;"", 基本情報入力シート!AC1303, "")</f>
        <v/>
      </c>
      <c r="J1275" s="429" t="str">
        <f>IF(基本情報入力シート!AA1303="","",基本情報入力シート!AA1303)</f>
        <v/>
      </c>
      <c r="K1275" s="56" t="str">
        <f>IF(基本情報入力シート!AB1303="","",基本情報入力シート!AB1303)</f>
        <v/>
      </c>
      <c r="L1275" s="430" t="str">
        <f>IF(G1275="","",VLOOKUP(G1275,【参考】数式用!$A$3:$C$46,3,FALSE))</f>
        <v/>
      </c>
      <c r="M1275" s="289" t="str">
        <f t="shared" si="103"/>
        <v/>
      </c>
      <c r="N1275" s="259"/>
      <c r="O1275" s="259"/>
      <c r="P1275" s="259"/>
      <c r="Q1275" s="213"/>
      <c r="R1275" s="58"/>
      <c r="S1275" s="683" t="str">
        <f t="shared" si="99"/>
        <v/>
      </c>
      <c r="T1275" s="683"/>
      <c r="U1275" s="683"/>
      <c r="V1275" s="683"/>
      <c r="W1275" s="683"/>
      <c r="X1275" s="683"/>
      <c r="Y1275" s="683"/>
      <c r="Z1275" s="683"/>
      <c r="AA1275" s="683"/>
      <c r="AB1275" s="683"/>
      <c r="AC1275" s="683"/>
      <c r="AE1275" s="294" t="str">
        <f t="shared" si="100"/>
        <v/>
      </c>
      <c r="AF1275" s="294" t="str">
        <f t="shared" si="101"/>
        <v>×</v>
      </c>
      <c r="AG1275" s="284" t="e">
        <f>D1275&amp;I1275&amp;#REF!</f>
        <v>#REF!</v>
      </c>
      <c r="AH1275" s="285" t="e">
        <f>IF(#REF!="○", F1275, "")</f>
        <v>#REF!</v>
      </c>
    </row>
    <row r="1276" spans="1:34" ht="36.75" customHeight="1">
      <c r="A1276" s="286">
        <f t="shared" si="102"/>
        <v>1266</v>
      </c>
      <c r="B1276" s="287" t="str">
        <f>IF(基本情報入力シート!B1304="","",基本情報入力シート!B1304)</f>
        <v/>
      </c>
      <c r="C1276" s="288" t="str">
        <f>IF(基本情報入力シート!L1304="","",基本情報入力シート!L1304)</f>
        <v/>
      </c>
      <c r="D1276" s="288" t="str">
        <f>IF(基本情報入力シート!Q1304="","",基本情報入力シート!Q1304)</f>
        <v/>
      </c>
      <c r="E1276" s="288" t="str">
        <f>IF(基本情報入力シート!V1304="","",基本情報入力シート!V1304)</f>
        <v/>
      </c>
      <c r="F1276" s="288" t="str">
        <f>IF(基本情報入力シート!W1304="","",基本情報入力シート!W1304)</f>
        <v/>
      </c>
      <c r="G1276" s="288" t="str">
        <f>IF(基本情報入力シート!X1304="","",基本情報入力シート!X1304)</f>
        <v/>
      </c>
      <c r="H1276" s="427" t="str">
        <f>IF(基本情報入力シート!Z1304="","",基本情報入力シート!Z1304)</f>
        <v/>
      </c>
      <c r="I1276" s="428" t="str">
        <f>IF(基本情報入力シート!AC1304&lt;&gt;"", 基本情報入力シート!AC1304, "")</f>
        <v/>
      </c>
      <c r="J1276" s="429" t="str">
        <f>IF(基本情報入力シート!AA1304="","",基本情報入力シート!AA1304)</f>
        <v/>
      </c>
      <c r="K1276" s="56" t="str">
        <f>IF(基本情報入力シート!AB1304="","",基本情報入力シート!AB1304)</f>
        <v/>
      </c>
      <c r="L1276" s="430" t="str">
        <f>IF(G1276="","",VLOOKUP(G1276,【参考】数式用!$A$3:$C$46,3,FALSE))</f>
        <v/>
      </c>
      <c r="M1276" s="289" t="str">
        <f t="shared" si="103"/>
        <v/>
      </c>
      <c r="N1276" s="259"/>
      <c r="O1276" s="259"/>
      <c r="P1276" s="259"/>
      <c r="Q1276" s="213"/>
      <c r="R1276" s="58"/>
      <c r="S1276" s="683" t="str">
        <f t="shared" si="99"/>
        <v/>
      </c>
      <c r="T1276" s="683"/>
      <c r="U1276" s="683"/>
      <c r="V1276" s="683"/>
      <c r="W1276" s="683"/>
      <c r="X1276" s="683"/>
      <c r="Y1276" s="683"/>
      <c r="Z1276" s="683"/>
      <c r="AA1276" s="683"/>
      <c r="AB1276" s="683"/>
      <c r="AC1276" s="683"/>
      <c r="AE1276" s="294" t="str">
        <f t="shared" si="100"/>
        <v/>
      </c>
      <c r="AF1276" s="294" t="str">
        <f t="shared" si="101"/>
        <v>×</v>
      </c>
      <c r="AG1276" s="284" t="e">
        <f>D1276&amp;I1276&amp;#REF!</f>
        <v>#REF!</v>
      </c>
      <c r="AH1276" s="285" t="e">
        <f>IF(#REF!="○", F1276, "")</f>
        <v>#REF!</v>
      </c>
    </row>
    <row r="1277" spans="1:34" ht="36.75" customHeight="1">
      <c r="A1277" s="286">
        <f t="shared" si="102"/>
        <v>1267</v>
      </c>
      <c r="B1277" s="287" t="str">
        <f>IF(基本情報入力シート!B1305="","",基本情報入力シート!B1305)</f>
        <v/>
      </c>
      <c r="C1277" s="288" t="str">
        <f>IF(基本情報入力シート!L1305="","",基本情報入力シート!L1305)</f>
        <v/>
      </c>
      <c r="D1277" s="288" t="str">
        <f>IF(基本情報入力シート!Q1305="","",基本情報入力シート!Q1305)</f>
        <v/>
      </c>
      <c r="E1277" s="288" t="str">
        <f>IF(基本情報入力シート!V1305="","",基本情報入力シート!V1305)</f>
        <v/>
      </c>
      <c r="F1277" s="288" t="str">
        <f>IF(基本情報入力シート!W1305="","",基本情報入力シート!W1305)</f>
        <v/>
      </c>
      <c r="G1277" s="288" t="str">
        <f>IF(基本情報入力シート!X1305="","",基本情報入力シート!X1305)</f>
        <v/>
      </c>
      <c r="H1277" s="427" t="str">
        <f>IF(基本情報入力シート!Z1305="","",基本情報入力シート!Z1305)</f>
        <v/>
      </c>
      <c r="I1277" s="428" t="str">
        <f>IF(基本情報入力シート!AC1305&lt;&gt;"", 基本情報入力シート!AC1305, "")</f>
        <v/>
      </c>
      <c r="J1277" s="429" t="str">
        <f>IF(基本情報入力シート!AA1305="","",基本情報入力シート!AA1305)</f>
        <v/>
      </c>
      <c r="K1277" s="56" t="str">
        <f>IF(基本情報入力シート!AB1305="","",基本情報入力シート!AB1305)</f>
        <v/>
      </c>
      <c r="L1277" s="430" t="str">
        <f>IF(G1277="","",VLOOKUP(G1277,【参考】数式用!$A$3:$C$46,3,FALSE))</f>
        <v/>
      </c>
      <c r="M1277" s="289" t="str">
        <f t="shared" si="103"/>
        <v/>
      </c>
      <c r="N1277" s="259"/>
      <c r="O1277" s="259"/>
      <c r="P1277" s="259"/>
      <c r="Q1277" s="213"/>
      <c r="R1277" s="58"/>
      <c r="S1277" s="683" t="str">
        <f t="shared" si="99"/>
        <v/>
      </c>
      <c r="T1277" s="683"/>
      <c r="U1277" s="683"/>
      <c r="V1277" s="683"/>
      <c r="W1277" s="683"/>
      <c r="X1277" s="683"/>
      <c r="Y1277" s="683"/>
      <c r="Z1277" s="683"/>
      <c r="AA1277" s="683"/>
      <c r="AB1277" s="683"/>
      <c r="AC1277" s="683"/>
      <c r="AE1277" s="294" t="str">
        <f t="shared" si="100"/>
        <v/>
      </c>
      <c r="AF1277" s="294" t="str">
        <f t="shared" si="101"/>
        <v>×</v>
      </c>
      <c r="AG1277" s="284" t="e">
        <f>D1277&amp;I1277&amp;#REF!</f>
        <v>#REF!</v>
      </c>
      <c r="AH1277" s="285" t="e">
        <f>IF(#REF!="○", F1277, "")</f>
        <v>#REF!</v>
      </c>
    </row>
    <row r="1278" spans="1:34" ht="36.75" customHeight="1">
      <c r="A1278" s="286">
        <f t="shared" si="102"/>
        <v>1268</v>
      </c>
      <c r="B1278" s="287" t="str">
        <f>IF(基本情報入力シート!B1306="","",基本情報入力シート!B1306)</f>
        <v/>
      </c>
      <c r="C1278" s="288" t="str">
        <f>IF(基本情報入力シート!L1306="","",基本情報入力シート!L1306)</f>
        <v/>
      </c>
      <c r="D1278" s="288" t="str">
        <f>IF(基本情報入力シート!Q1306="","",基本情報入力シート!Q1306)</f>
        <v/>
      </c>
      <c r="E1278" s="288" t="str">
        <f>IF(基本情報入力シート!V1306="","",基本情報入力シート!V1306)</f>
        <v/>
      </c>
      <c r="F1278" s="288" t="str">
        <f>IF(基本情報入力シート!W1306="","",基本情報入力シート!W1306)</f>
        <v/>
      </c>
      <c r="G1278" s="288" t="str">
        <f>IF(基本情報入力シート!X1306="","",基本情報入力シート!X1306)</f>
        <v/>
      </c>
      <c r="H1278" s="427" t="str">
        <f>IF(基本情報入力シート!Z1306="","",基本情報入力シート!Z1306)</f>
        <v/>
      </c>
      <c r="I1278" s="428" t="str">
        <f>IF(基本情報入力シート!AC1306&lt;&gt;"", 基本情報入力シート!AC1306, "")</f>
        <v/>
      </c>
      <c r="J1278" s="429" t="str">
        <f>IF(基本情報入力シート!AA1306="","",基本情報入力シート!AA1306)</f>
        <v/>
      </c>
      <c r="K1278" s="56" t="str">
        <f>IF(基本情報入力シート!AB1306="","",基本情報入力シート!AB1306)</f>
        <v/>
      </c>
      <c r="L1278" s="430" t="str">
        <f>IF(G1278="","",VLOOKUP(G1278,【参考】数式用!$A$3:$C$46,3,FALSE))</f>
        <v/>
      </c>
      <c r="M1278" s="289" t="str">
        <f t="shared" si="103"/>
        <v/>
      </c>
      <c r="N1278" s="259"/>
      <c r="O1278" s="259"/>
      <c r="P1278" s="259"/>
      <c r="Q1278" s="213"/>
      <c r="R1278" s="58"/>
      <c r="S1278" s="683" t="str">
        <f t="shared" si="99"/>
        <v/>
      </c>
      <c r="T1278" s="683"/>
      <c r="U1278" s="683"/>
      <c r="V1278" s="683"/>
      <c r="W1278" s="683"/>
      <c r="X1278" s="683"/>
      <c r="Y1278" s="683"/>
      <c r="Z1278" s="683"/>
      <c r="AA1278" s="683"/>
      <c r="AB1278" s="683"/>
      <c r="AC1278" s="683"/>
      <c r="AE1278" s="294" t="str">
        <f t="shared" si="100"/>
        <v/>
      </c>
      <c r="AF1278" s="294" t="str">
        <f t="shared" si="101"/>
        <v>×</v>
      </c>
      <c r="AG1278" s="284" t="e">
        <f>D1278&amp;I1278&amp;#REF!</f>
        <v>#REF!</v>
      </c>
      <c r="AH1278" s="285" t="e">
        <f>IF(#REF!="○", F1278, "")</f>
        <v>#REF!</v>
      </c>
    </row>
    <row r="1279" spans="1:34" ht="36.75" customHeight="1">
      <c r="A1279" s="286">
        <f t="shared" si="102"/>
        <v>1269</v>
      </c>
      <c r="B1279" s="287" t="str">
        <f>IF(基本情報入力シート!B1307="","",基本情報入力シート!B1307)</f>
        <v/>
      </c>
      <c r="C1279" s="288" t="str">
        <f>IF(基本情報入力シート!L1307="","",基本情報入力シート!L1307)</f>
        <v/>
      </c>
      <c r="D1279" s="288" t="str">
        <f>IF(基本情報入力シート!Q1307="","",基本情報入力シート!Q1307)</f>
        <v/>
      </c>
      <c r="E1279" s="288" t="str">
        <f>IF(基本情報入力シート!V1307="","",基本情報入力シート!V1307)</f>
        <v/>
      </c>
      <c r="F1279" s="288" t="str">
        <f>IF(基本情報入力シート!W1307="","",基本情報入力シート!W1307)</f>
        <v/>
      </c>
      <c r="G1279" s="288" t="str">
        <f>IF(基本情報入力シート!X1307="","",基本情報入力シート!X1307)</f>
        <v/>
      </c>
      <c r="H1279" s="427" t="str">
        <f>IF(基本情報入力シート!Z1307="","",基本情報入力シート!Z1307)</f>
        <v/>
      </c>
      <c r="I1279" s="428" t="str">
        <f>IF(基本情報入力シート!AC1307&lt;&gt;"", 基本情報入力シート!AC1307, "")</f>
        <v/>
      </c>
      <c r="J1279" s="429" t="str">
        <f>IF(基本情報入力シート!AA1307="","",基本情報入力シート!AA1307)</f>
        <v/>
      </c>
      <c r="K1279" s="56" t="str">
        <f>IF(基本情報入力シート!AB1307="","",基本情報入力シート!AB1307)</f>
        <v/>
      </c>
      <c r="L1279" s="430" t="str">
        <f>IF(G1279="","",VLOOKUP(G1279,【参考】数式用!$A$3:$C$46,3,FALSE))</f>
        <v/>
      </c>
      <c r="M1279" s="289" t="str">
        <f t="shared" si="103"/>
        <v/>
      </c>
      <c r="N1279" s="259"/>
      <c r="O1279" s="259"/>
      <c r="P1279" s="259"/>
      <c r="Q1279" s="213"/>
      <c r="R1279" s="58"/>
      <c r="S1279" s="683" t="str">
        <f t="shared" si="99"/>
        <v/>
      </c>
      <c r="T1279" s="683"/>
      <c r="U1279" s="683"/>
      <c r="V1279" s="683"/>
      <c r="W1279" s="683"/>
      <c r="X1279" s="683"/>
      <c r="Y1279" s="683"/>
      <c r="Z1279" s="683"/>
      <c r="AA1279" s="683"/>
      <c r="AB1279" s="683"/>
      <c r="AC1279" s="683"/>
      <c r="AE1279" s="294" t="str">
        <f t="shared" si="100"/>
        <v/>
      </c>
      <c r="AF1279" s="294" t="str">
        <f t="shared" si="101"/>
        <v>×</v>
      </c>
      <c r="AG1279" s="284" t="e">
        <f>D1279&amp;I1279&amp;#REF!</f>
        <v>#REF!</v>
      </c>
      <c r="AH1279" s="285" t="e">
        <f>IF(#REF!="○", F1279, "")</f>
        <v>#REF!</v>
      </c>
    </row>
    <row r="1280" spans="1:34" ht="36.75" customHeight="1">
      <c r="A1280" s="286">
        <f t="shared" si="102"/>
        <v>1270</v>
      </c>
      <c r="B1280" s="287" t="str">
        <f>IF(基本情報入力シート!B1308="","",基本情報入力シート!B1308)</f>
        <v/>
      </c>
      <c r="C1280" s="288" t="str">
        <f>IF(基本情報入力シート!L1308="","",基本情報入力シート!L1308)</f>
        <v/>
      </c>
      <c r="D1280" s="288" t="str">
        <f>IF(基本情報入力シート!Q1308="","",基本情報入力シート!Q1308)</f>
        <v/>
      </c>
      <c r="E1280" s="288" t="str">
        <f>IF(基本情報入力シート!V1308="","",基本情報入力シート!V1308)</f>
        <v/>
      </c>
      <c r="F1280" s="288" t="str">
        <f>IF(基本情報入力シート!W1308="","",基本情報入力シート!W1308)</f>
        <v/>
      </c>
      <c r="G1280" s="288" t="str">
        <f>IF(基本情報入力シート!X1308="","",基本情報入力シート!X1308)</f>
        <v/>
      </c>
      <c r="H1280" s="427" t="str">
        <f>IF(基本情報入力シート!Z1308="","",基本情報入力シート!Z1308)</f>
        <v/>
      </c>
      <c r="I1280" s="428" t="str">
        <f>IF(基本情報入力シート!AC1308&lt;&gt;"", 基本情報入力シート!AC1308, "")</f>
        <v/>
      </c>
      <c r="J1280" s="429" t="str">
        <f>IF(基本情報入力シート!AA1308="","",基本情報入力シート!AA1308)</f>
        <v/>
      </c>
      <c r="K1280" s="56" t="str">
        <f>IF(基本情報入力シート!AB1308="","",基本情報入力シート!AB1308)</f>
        <v/>
      </c>
      <c r="L1280" s="430" t="str">
        <f>IF(G1280="","",VLOOKUP(G1280,【参考】数式用!$A$3:$C$46,3,FALSE))</f>
        <v/>
      </c>
      <c r="M1280" s="289" t="str">
        <f t="shared" si="103"/>
        <v/>
      </c>
      <c r="N1280" s="259"/>
      <c r="O1280" s="259"/>
      <c r="P1280" s="259"/>
      <c r="Q1280" s="213"/>
      <c r="R1280" s="58"/>
      <c r="S1280" s="683" t="str">
        <f t="shared" si="99"/>
        <v/>
      </c>
      <c r="T1280" s="683"/>
      <c r="U1280" s="683"/>
      <c r="V1280" s="683"/>
      <c r="W1280" s="683"/>
      <c r="X1280" s="683"/>
      <c r="Y1280" s="683"/>
      <c r="Z1280" s="683"/>
      <c r="AA1280" s="683"/>
      <c r="AB1280" s="683"/>
      <c r="AC1280" s="683"/>
      <c r="AE1280" s="294" t="str">
        <f t="shared" si="100"/>
        <v/>
      </c>
      <c r="AF1280" s="294" t="str">
        <f t="shared" si="101"/>
        <v>×</v>
      </c>
      <c r="AG1280" s="284" t="e">
        <f>D1280&amp;I1280&amp;#REF!</f>
        <v>#REF!</v>
      </c>
      <c r="AH1280" s="285" t="e">
        <f>IF(#REF!="○", F1280, "")</f>
        <v>#REF!</v>
      </c>
    </row>
    <row r="1281" spans="1:34" ht="36.75" customHeight="1">
      <c r="A1281" s="286">
        <f t="shared" si="102"/>
        <v>1271</v>
      </c>
      <c r="B1281" s="287" t="str">
        <f>IF(基本情報入力シート!B1309="","",基本情報入力シート!B1309)</f>
        <v/>
      </c>
      <c r="C1281" s="288" t="str">
        <f>IF(基本情報入力シート!L1309="","",基本情報入力シート!L1309)</f>
        <v/>
      </c>
      <c r="D1281" s="288" t="str">
        <f>IF(基本情報入力シート!Q1309="","",基本情報入力シート!Q1309)</f>
        <v/>
      </c>
      <c r="E1281" s="288" t="str">
        <f>IF(基本情報入力シート!V1309="","",基本情報入力シート!V1309)</f>
        <v/>
      </c>
      <c r="F1281" s="288" t="str">
        <f>IF(基本情報入力シート!W1309="","",基本情報入力シート!W1309)</f>
        <v/>
      </c>
      <c r="G1281" s="288" t="str">
        <f>IF(基本情報入力シート!X1309="","",基本情報入力シート!X1309)</f>
        <v/>
      </c>
      <c r="H1281" s="427" t="str">
        <f>IF(基本情報入力シート!Z1309="","",基本情報入力シート!Z1309)</f>
        <v/>
      </c>
      <c r="I1281" s="428" t="str">
        <f>IF(基本情報入力シート!AC1309&lt;&gt;"", 基本情報入力シート!AC1309, "")</f>
        <v/>
      </c>
      <c r="J1281" s="429" t="str">
        <f>IF(基本情報入力シート!AA1309="","",基本情報入力シート!AA1309)</f>
        <v/>
      </c>
      <c r="K1281" s="56" t="str">
        <f>IF(基本情報入力シート!AB1309="","",基本情報入力シート!AB1309)</f>
        <v/>
      </c>
      <c r="L1281" s="430" t="str">
        <f>IF(G1281="","",VLOOKUP(G1281,【参考】数式用!$A$3:$C$46,3,FALSE))</f>
        <v/>
      </c>
      <c r="M1281" s="289" t="str">
        <f t="shared" si="103"/>
        <v/>
      </c>
      <c r="N1281" s="259"/>
      <c r="O1281" s="259"/>
      <c r="P1281" s="259"/>
      <c r="Q1281" s="213"/>
      <c r="R1281" s="58"/>
      <c r="S1281" s="683" t="str">
        <f t="shared" si="99"/>
        <v/>
      </c>
      <c r="T1281" s="683"/>
      <c r="U1281" s="683"/>
      <c r="V1281" s="683"/>
      <c r="W1281" s="683"/>
      <c r="X1281" s="683"/>
      <c r="Y1281" s="683"/>
      <c r="Z1281" s="683"/>
      <c r="AA1281" s="683"/>
      <c r="AB1281" s="683"/>
      <c r="AC1281" s="683"/>
      <c r="AE1281" s="294" t="str">
        <f t="shared" si="100"/>
        <v/>
      </c>
      <c r="AF1281" s="294" t="str">
        <f t="shared" si="101"/>
        <v>×</v>
      </c>
      <c r="AG1281" s="284" t="e">
        <f>D1281&amp;I1281&amp;#REF!</f>
        <v>#REF!</v>
      </c>
      <c r="AH1281" s="285" t="e">
        <f>IF(#REF!="○", F1281, "")</f>
        <v>#REF!</v>
      </c>
    </row>
    <row r="1282" spans="1:34" ht="36.75" customHeight="1">
      <c r="A1282" s="286">
        <f t="shared" si="102"/>
        <v>1272</v>
      </c>
      <c r="B1282" s="287" t="str">
        <f>IF(基本情報入力シート!B1310="","",基本情報入力シート!B1310)</f>
        <v/>
      </c>
      <c r="C1282" s="288" t="str">
        <f>IF(基本情報入力シート!L1310="","",基本情報入力シート!L1310)</f>
        <v/>
      </c>
      <c r="D1282" s="288" t="str">
        <f>IF(基本情報入力シート!Q1310="","",基本情報入力シート!Q1310)</f>
        <v/>
      </c>
      <c r="E1282" s="288" t="str">
        <f>IF(基本情報入力シート!V1310="","",基本情報入力シート!V1310)</f>
        <v/>
      </c>
      <c r="F1282" s="288" t="str">
        <f>IF(基本情報入力シート!W1310="","",基本情報入力シート!W1310)</f>
        <v/>
      </c>
      <c r="G1282" s="288" t="str">
        <f>IF(基本情報入力シート!X1310="","",基本情報入力シート!X1310)</f>
        <v/>
      </c>
      <c r="H1282" s="427" t="str">
        <f>IF(基本情報入力シート!Z1310="","",基本情報入力シート!Z1310)</f>
        <v/>
      </c>
      <c r="I1282" s="428" t="str">
        <f>IF(基本情報入力シート!AC1310&lt;&gt;"", 基本情報入力シート!AC1310, "")</f>
        <v/>
      </c>
      <c r="J1282" s="429" t="str">
        <f>IF(基本情報入力シート!AA1310="","",基本情報入力シート!AA1310)</f>
        <v/>
      </c>
      <c r="K1282" s="56" t="str">
        <f>IF(基本情報入力シート!AB1310="","",基本情報入力シート!AB1310)</f>
        <v/>
      </c>
      <c r="L1282" s="430" t="str">
        <f>IF(G1282="","",VLOOKUP(G1282,【参考】数式用!$A$3:$C$46,3,FALSE))</f>
        <v/>
      </c>
      <c r="M1282" s="289" t="str">
        <f t="shared" si="103"/>
        <v/>
      </c>
      <c r="N1282" s="259"/>
      <c r="O1282" s="259"/>
      <c r="P1282" s="259"/>
      <c r="Q1282" s="213"/>
      <c r="R1282" s="58"/>
      <c r="S1282" s="683" t="str">
        <f t="shared" si="99"/>
        <v/>
      </c>
      <c r="T1282" s="683"/>
      <c r="U1282" s="683"/>
      <c r="V1282" s="683"/>
      <c r="W1282" s="683"/>
      <c r="X1282" s="683"/>
      <c r="Y1282" s="683"/>
      <c r="Z1282" s="683"/>
      <c r="AA1282" s="683"/>
      <c r="AB1282" s="683"/>
      <c r="AC1282" s="683"/>
      <c r="AE1282" s="294" t="str">
        <f t="shared" si="100"/>
        <v/>
      </c>
      <c r="AF1282" s="294" t="str">
        <f t="shared" si="101"/>
        <v>×</v>
      </c>
      <c r="AG1282" s="284" t="e">
        <f>D1282&amp;I1282&amp;#REF!</f>
        <v>#REF!</v>
      </c>
      <c r="AH1282" s="285" t="e">
        <f>IF(#REF!="○", F1282, "")</f>
        <v>#REF!</v>
      </c>
    </row>
    <row r="1283" spans="1:34" ht="36.75" customHeight="1">
      <c r="A1283" s="286">
        <f t="shared" si="102"/>
        <v>1273</v>
      </c>
      <c r="B1283" s="287" t="str">
        <f>IF(基本情報入力シート!B1311="","",基本情報入力シート!B1311)</f>
        <v/>
      </c>
      <c r="C1283" s="288" t="str">
        <f>IF(基本情報入力シート!L1311="","",基本情報入力シート!L1311)</f>
        <v/>
      </c>
      <c r="D1283" s="288" t="str">
        <f>IF(基本情報入力シート!Q1311="","",基本情報入力シート!Q1311)</f>
        <v/>
      </c>
      <c r="E1283" s="288" t="str">
        <f>IF(基本情報入力シート!V1311="","",基本情報入力シート!V1311)</f>
        <v/>
      </c>
      <c r="F1283" s="288" t="str">
        <f>IF(基本情報入力シート!W1311="","",基本情報入力シート!W1311)</f>
        <v/>
      </c>
      <c r="G1283" s="288" t="str">
        <f>IF(基本情報入力シート!X1311="","",基本情報入力シート!X1311)</f>
        <v/>
      </c>
      <c r="H1283" s="427" t="str">
        <f>IF(基本情報入力シート!Z1311="","",基本情報入力シート!Z1311)</f>
        <v/>
      </c>
      <c r="I1283" s="428" t="str">
        <f>IF(基本情報入力シート!AC1311&lt;&gt;"", 基本情報入力シート!AC1311, "")</f>
        <v/>
      </c>
      <c r="J1283" s="429" t="str">
        <f>IF(基本情報入力シート!AA1311="","",基本情報入力シート!AA1311)</f>
        <v/>
      </c>
      <c r="K1283" s="56" t="str">
        <f>IF(基本情報入力シート!AB1311="","",基本情報入力シート!AB1311)</f>
        <v/>
      </c>
      <c r="L1283" s="430" t="str">
        <f>IF(G1283="","",VLOOKUP(G1283,【参考】数式用!$A$3:$C$46,3,FALSE))</f>
        <v/>
      </c>
      <c r="M1283" s="289" t="str">
        <f t="shared" si="103"/>
        <v/>
      </c>
      <c r="N1283" s="259"/>
      <c r="O1283" s="259"/>
      <c r="P1283" s="259"/>
      <c r="Q1283" s="213"/>
      <c r="R1283" s="58"/>
      <c r="S1283" s="683" t="str">
        <f t="shared" si="99"/>
        <v/>
      </c>
      <c r="T1283" s="683"/>
      <c r="U1283" s="683"/>
      <c r="V1283" s="683"/>
      <c r="W1283" s="683"/>
      <c r="X1283" s="683"/>
      <c r="Y1283" s="683"/>
      <c r="Z1283" s="683"/>
      <c r="AA1283" s="683"/>
      <c r="AB1283" s="683"/>
      <c r="AC1283" s="683"/>
      <c r="AE1283" s="294" t="str">
        <f t="shared" si="100"/>
        <v/>
      </c>
      <c r="AF1283" s="294" t="str">
        <f t="shared" si="101"/>
        <v>×</v>
      </c>
      <c r="AG1283" s="284" t="e">
        <f>D1283&amp;I1283&amp;#REF!</f>
        <v>#REF!</v>
      </c>
      <c r="AH1283" s="285" t="e">
        <f>IF(#REF!="○", F1283, "")</f>
        <v>#REF!</v>
      </c>
    </row>
    <row r="1284" spans="1:34" ht="36.75" customHeight="1">
      <c r="A1284" s="286">
        <f t="shared" si="102"/>
        <v>1274</v>
      </c>
      <c r="B1284" s="287" t="str">
        <f>IF(基本情報入力シート!B1312="","",基本情報入力シート!B1312)</f>
        <v/>
      </c>
      <c r="C1284" s="288" t="str">
        <f>IF(基本情報入力シート!L1312="","",基本情報入力シート!L1312)</f>
        <v/>
      </c>
      <c r="D1284" s="288" t="str">
        <f>IF(基本情報入力シート!Q1312="","",基本情報入力シート!Q1312)</f>
        <v/>
      </c>
      <c r="E1284" s="288" t="str">
        <f>IF(基本情報入力シート!V1312="","",基本情報入力シート!V1312)</f>
        <v/>
      </c>
      <c r="F1284" s="288" t="str">
        <f>IF(基本情報入力シート!W1312="","",基本情報入力シート!W1312)</f>
        <v/>
      </c>
      <c r="G1284" s="288" t="str">
        <f>IF(基本情報入力シート!X1312="","",基本情報入力シート!X1312)</f>
        <v/>
      </c>
      <c r="H1284" s="427" t="str">
        <f>IF(基本情報入力シート!Z1312="","",基本情報入力シート!Z1312)</f>
        <v/>
      </c>
      <c r="I1284" s="428" t="str">
        <f>IF(基本情報入力シート!AC1312&lt;&gt;"", 基本情報入力シート!AC1312, "")</f>
        <v/>
      </c>
      <c r="J1284" s="429" t="str">
        <f>IF(基本情報入力シート!AA1312="","",基本情報入力シート!AA1312)</f>
        <v/>
      </c>
      <c r="K1284" s="56" t="str">
        <f>IF(基本情報入力シート!AB1312="","",基本情報入力シート!AB1312)</f>
        <v/>
      </c>
      <c r="L1284" s="430" t="str">
        <f>IF(G1284="","",VLOOKUP(G1284,【参考】数式用!$A$3:$C$46,3,FALSE))</f>
        <v/>
      </c>
      <c r="M1284" s="289" t="str">
        <f t="shared" si="103"/>
        <v/>
      </c>
      <c r="N1284" s="259"/>
      <c r="O1284" s="259"/>
      <c r="P1284" s="259"/>
      <c r="Q1284" s="213"/>
      <c r="R1284" s="58"/>
      <c r="S1284" s="683" t="str">
        <f t="shared" si="99"/>
        <v/>
      </c>
      <c r="T1284" s="683"/>
      <c r="U1284" s="683"/>
      <c r="V1284" s="683"/>
      <c r="W1284" s="683"/>
      <c r="X1284" s="683"/>
      <c r="Y1284" s="683"/>
      <c r="Z1284" s="683"/>
      <c r="AA1284" s="683"/>
      <c r="AB1284" s="683"/>
      <c r="AC1284" s="683"/>
      <c r="AE1284" s="294" t="str">
        <f t="shared" si="100"/>
        <v/>
      </c>
      <c r="AF1284" s="294" t="str">
        <f t="shared" si="101"/>
        <v>×</v>
      </c>
      <c r="AG1284" s="284" t="e">
        <f>D1284&amp;I1284&amp;#REF!</f>
        <v>#REF!</v>
      </c>
      <c r="AH1284" s="285" t="e">
        <f>IF(#REF!="○", F1284, "")</f>
        <v>#REF!</v>
      </c>
    </row>
    <row r="1285" spans="1:34" ht="36.75" customHeight="1">
      <c r="A1285" s="286">
        <f t="shared" si="102"/>
        <v>1275</v>
      </c>
      <c r="B1285" s="287" t="str">
        <f>IF(基本情報入力シート!B1313="","",基本情報入力シート!B1313)</f>
        <v/>
      </c>
      <c r="C1285" s="288" t="str">
        <f>IF(基本情報入力シート!L1313="","",基本情報入力シート!L1313)</f>
        <v/>
      </c>
      <c r="D1285" s="288" t="str">
        <f>IF(基本情報入力シート!Q1313="","",基本情報入力シート!Q1313)</f>
        <v/>
      </c>
      <c r="E1285" s="288" t="str">
        <f>IF(基本情報入力シート!V1313="","",基本情報入力シート!V1313)</f>
        <v/>
      </c>
      <c r="F1285" s="288" t="str">
        <f>IF(基本情報入力シート!W1313="","",基本情報入力シート!W1313)</f>
        <v/>
      </c>
      <c r="G1285" s="288" t="str">
        <f>IF(基本情報入力シート!X1313="","",基本情報入力シート!X1313)</f>
        <v/>
      </c>
      <c r="H1285" s="427" t="str">
        <f>IF(基本情報入力シート!Z1313="","",基本情報入力シート!Z1313)</f>
        <v/>
      </c>
      <c r="I1285" s="428" t="str">
        <f>IF(基本情報入力シート!AC1313&lt;&gt;"", 基本情報入力シート!AC1313, "")</f>
        <v/>
      </c>
      <c r="J1285" s="429" t="str">
        <f>IF(基本情報入力シート!AA1313="","",基本情報入力シート!AA1313)</f>
        <v/>
      </c>
      <c r="K1285" s="56" t="str">
        <f>IF(基本情報入力シート!AB1313="","",基本情報入力シート!AB1313)</f>
        <v/>
      </c>
      <c r="L1285" s="430" t="str">
        <f>IF(G1285="","",VLOOKUP(G1285,【参考】数式用!$A$3:$C$46,3,FALSE))</f>
        <v/>
      </c>
      <c r="M1285" s="289" t="str">
        <f t="shared" si="103"/>
        <v/>
      </c>
      <c r="N1285" s="259"/>
      <c r="O1285" s="259"/>
      <c r="P1285" s="259"/>
      <c r="Q1285" s="213"/>
      <c r="R1285" s="58"/>
      <c r="S1285" s="683" t="str">
        <f t="shared" si="99"/>
        <v/>
      </c>
      <c r="T1285" s="683"/>
      <c r="U1285" s="683"/>
      <c r="V1285" s="683"/>
      <c r="W1285" s="683"/>
      <c r="X1285" s="683"/>
      <c r="Y1285" s="683"/>
      <c r="Z1285" s="683"/>
      <c r="AA1285" s="683"/>
      <c r="AB1285" s="683"/>
      <c r="AC1285" s="683"/>
      <c r="AE1285" s="294" t="str">
        <f t="shared" si="100"/>
        <v/>
      </c>
      <c r="AF1285" s="294" t="str">
        <f t="shared" si="101"/>
        <v>×</v>
      </c>
      <c r="AG1285" s="284" t="e">
        <f>D1285&amp;I1285&amp;#REF!</f>
        <v>#REF!</v>
      </c>
      <c r="AH1285" s="285" t="e">
        <f>IF(#REF!="○", F1285, "")</f>
        <v>#REF!</v>
      </c>
    </row>
    <row r="1286" spans="1:34" ht="36.75" customHeight="1">
      <c r="A1286" s="286">
        <f t="shared" si="102"/>
        <v>1276</v>
      </c>
      <c r="B1286" s="287" t="str">
        <f>IF(基本情報入力シート!B1314="","",基本情報入力シート!B1314)</f>
        <v/>
      </c>
      <c r="C1286" s="288" t="str">
        <f>IF(基本情報入力シート!L1314="","",基本情報入力シート!L1314)</f>
        <v/>
      </c>
      <c r="D1286" s="288" t="str">
        <f>IF(基本情報入力シート!Q1314="","",基本情報入力シート!Q1314)</f>
        <v/>
      </c>
      <c r="E1286" s="288" t="str">
        <f>IF(基本情報入力シート!V1314="","",基本情報入力シート!V1314)</f>
        <v/>
      </c>
      <c r="F1286" s="288" t="str">
        <f>IF(基本情報入力シート!W1314="","",基本情報入力シート!W1314)</f>
        <v/>
      </c>
      <c r="G1286" s="288" t="str">
        <f>IF(基本情報入力シート!X1314="","",基本情報入力シート!X1314)</f>
        <v/>
      </c>
      <c r="H1286" s="427" t="str">
        <f>IF(基本情報入力シート!Z1314="","",基本情報入力シート!Z1314)</f>
        <v/>
      </c>
      <c r="I1286" s="428" t="str">
        <f>IF(基本情報入力シート!AC1314&lt;&gt;"", 基本情報入力シート!AC1314, "")</f>
        <v/>
      </c>
      <c r="J1286" s="429" t="str">
        <f>IF(基本情報入力シート!AA1314="","",基本情報入力シート!AA1314)</f>
        <v/>
      </c>
      <c r="K1286" s="56" t="str">
        <f>IF(基本情報入力シート!AB1314="","",基本情報入力シート!AB1314)</f>
        <v/>
      </c>
      <c r="L1286" s="430" t="str">
        <f>IF(G1286="","",VLOOKUP(G1286,【参考】数式用!$A$3:$C$46,3,FALSE))</f>
        <v/>
      </c>
      <c r="M1286" s="289" t="str">
        <f t="shared" si="103"/>
        <v/>
      </c>
      <c r="N1286" s="259"/>
      <c r="O1286" s="259"/>
      <c r="P1286" s="259"/>
      <c r="Q1286" s="213"/>
      <c r="R1286" s="58"/>
      <c r="S1286" s="683" t="str">
        <f t="shared" si="99"/>
        <v/>
      </c>
      <c r="T1286" s="683"/>
      <c r="U1286" s="683"/>
      <c r="V1286" s="683"/>
      <c r="W1286" s="683"/>
      <c r="X1286" s="683"/>
      <c r="Y1286" s="683"/>
      <c r="Z1286" s="683"/>
      <c r="AA1286" s="683"/>
      <c r="AB1286" s="683"/>
      <c r="AC1286" s="683"/>
      <c r="AE1286" s="294" t="str">
        <f t="shared" si="100"/>
        <v/>
      </c>
      <c r="AF1286" s="294" t="str">
        <f t="shared" si="101"/>
        <v>×</v>
      </c>
      <c r="AG1286" s="284" t="e">
        <f>D1286&amp;I1286&amp;#REF!</f>
        <v>#REF!</v>
      </c>
      <c r="AH1286" s="285" t="e">
        <f>IF(#REF!="○", F1286, "")</f>
        <v>#REF!</v>
      </c>
    </row>
    <row r="1287" spans="1:34" ht="36.75" customHeight="1">
      <c r="A1287" s="286">
        <f t="shared" si="102"/>
        <v>1277</v>
      </c>
      <c r="B1287" s="287" t="str">
        <f>IF(基本情報入力シート!B1315="","",基本情報入力シート!B1315)</f>
        <v/>
      </c>
      <c r="C1287" s="288" t="str">
        <f>IF(基本情報入力シート!L1315="","",基本情報入力シート!L1315)</f>
        <v/>
      </c>
      <c r="D1287" s="288" t="str">
        <f>IF(基本情報入力シート!Q1315="","",基本情報入力シート!Q1315)</f>
        <v/>
      </c>
      <c r="E1287" s="288" t="str">
        <f>IF(基本情報入力シート!V1315="","",基本情報入力シート!V1315)</f>
        <v/>
      </c>
      <c r="F1287" s="288" t="str">
        <f>IF(基本情報入力シート!W1315="","",基本情報入力シート!W1315)</f>
        <v/>
      </c>
      <c r="G1287" s="288" t="str">
        <f>IF(基本情報入力シート!X1315="","",基本情報入力シート!X1315)</f>
        <v/>
      </c>
      <c r="H1287" s="427" t="str">
        <f>IF(基本情報入力シート!Z1315="","",基本情報入力シート!Z1315)</f>
        <v/>
      </c>
      <c r="I1287" s="428" t="str">
        <f>IF(基本情報入力シート!AC1315&lt;&gt;"", 基本情報入力シート!AC1315, "")</f>
        <v/>
      </c>
      <c r="J1287" s="429" t="str">
        <f>IF(基本情報入力シート!AA1315="","",基本情報入力シート!AA1315)</f>
        <v/>
      </c>
      <c r="K1287" s="56" t="str">
        <f>IF(基本情報入力シート!AB1315="","",基本情報入力シート!AB1315)</f>
        <v/>
      </c>
      <c r="L1287" s="430" t="str">
        <f>IF(G1287="","",VLOOKUP(G1287,【参考】数式用!$A$3:$C$46,3,FALSE))</f>
        <v/>
      </c>
      <c r="M1287" s="289" t="str">
        <f t="shared" si="103"/>
        <v/>
      </c>
      <c r="N1287" s="259"/>
      <c r="O1287" s="259"/>
      <c r="P1287" s="259"/>
      <c r="Q1287" s="213"/>
      <c r="R1287" s="58"/>
      <c r="S1287" s="683" t="str">
        <f t="shared" si="99"/>
        <v/>
      </c>
      <c r="T1287" s="683"/>
      <c r="U1287" s="683"/>
      <c r="V1287" s="683"/>
      <c r="W1287" s="683"/>
      <c r="X1287" s="683"/>
      <c r="Y1287" s="683"/>
      <c r="Z1287" s="683"/>
      <c r="AA1287" s="683"/>
      <c r="AB1287" s="683"/>
      <c r="AC1287" s="683"/>
      <c r="AE1287" s="294" t="str">
        <f t="shared" si="100"/>
        <v/>
      </c>
      <c r="AF1287" s="294" t="str">
        <f t="shared" si="101"/>
        <v>×</v>
      </c>
      <c r="AG1287" s="284" t="e">
        <f>D1287&amp;I1287&amp;#REF!</f>
        <v>#REF!</v>
      </c>
      <c r="AH1287" s="285" t="e">
        <f>IF(#REF!="○", F1287, "")</f>
        <v>#REF!</v>
      </c>
    </row>
    <row r="1288" spans="1:34" ht="36.75" customHeight="1">
      <c r="A1288" s="286">
        <f t="shared" si="102"/>
        <v>1278</v>
      </c>
      <c r="B1288" s="287" t="str">
        <f>IF(基本情報入力シート!B1316="","",基本情報入力シート!B1316)</f>
        <v/>
      </c>
      <c r="C1288" s="288" t="str">
        <f>IF(基本情報入力シート!L1316="","",基本情報入力シート!L1316)</f>
        <v/>
      </c>
      <c r="D1288" s="288" t="str">
        <f>IF(基本情報入力シート!Q1316="","",基本情報入力シート!Q1316)</f>
        <v/>
      </c>
      <c r="E1288" s="288" t="str">
        <f>IF(基本情報入力シート!V1316="","",基本情報入力シート!V1316)</f>
        <v/>
      </c>
      <c r="F1288" s="288" t="str">
        <f>IF(基本情報入力シート!W1316="","",基本情報入力シート!W1316)</f>
        <v/>
      </c>
      <c r="G1288" s="288" t="str">
        <f>IF(基本情報入力シート!X1316="","",基本情報入力シート!X1316)</f>
        <v/>
      </c>
      <c r="H1288" s="427" t="str">
        <f>IF(基本情報入力シート!Z1316="","",基本情報入力シート!Z1316)</f>
        <v/>
      </c>
      <c r="I1288" s="428" t="str">
        <f>IF(基本情報入力シート!AC1316&lt;&gt;"", 基本情報入力シート!AC1316, "")</f>
        <v/>
      </c>
      <c r="J1288" s="429" t="str">
        <f>IF(基本情報入力シート!AA1316="","",基本情報入力シート!AA1316)</f>
        <v/>
      </c>
      <c r="K1288" s="56" t="str">
        <f>IF(基本情報入力シート!AB1316="","",基本情報入力シート!AB1316)</f>
        <v/>
      </c>
      <c r="L1288" s="430" t="str">
        <f>IF(G1288="","",VLOOKUP(G1288,【参考】数式用!$A$3:$C$46,3,FALSE))</f>
        <v/>
      </c>
      <c r="M1288" s="289" t="str">
        <f t="shared" si="103"/>
        <v/>
      </c>
      <c r="N1288" s="259"/>
      <c r="O1288" s="259"/>
      <c r="P1288" s="259"/>
      <c r="Q1288" s="213"/>
      <c r="R1288" s="58"/>
      <c r="S1288" s="683" t="str">
        <f t="shared" si="99"/>
        <v/>
      </c>
      <c r="T1288" s="683"/>
      <c r="U1288" s="683"/>
      <c r="V1288" s="683"/>
      <c r="W1288" s="683"/>
      <c r="X1288" s="683"/>
      <c r="Y1288" s="683"/>
      <c r="Z1288" s="683"/>
      <c r="AA1288" s="683"/>
      <c r="AB1288" s="683"/>
      <c r="AC1288" s="683"/>
      <c r="AE1288" s="294" t="str">
        <f t="shared" si="100"/>
        <v/>
      </c>
      <c r="AF1288" s="294" t="str">
        <f t="shared" si="101"/>
        <v>×</v>
      </c>
      <c r="AG1288" s="284" t="e">
        <f>D1288&amp;I1288&amp;#REF!</f>
        <v>#REF!</v>
      </c>
      <c r="AH1288" s="285" t="e">
        <f>IF(#REF!="○", F1288, "")</f>
        <v>#REF!</v>
      </c>
    </row>
    <row r="1289" spans="1:34" ht="36.75" customHeight="1">
      <c r="A1289" s="286">
        <f t="shared" si="102"/>
        <v>1279</v>
      </c>
      <c r="B1289" s="287" t="str">
        <f>IF(基本情報入力シート!B1317="","",基本情報入力シート!B1317)</f>
        <v/>
      </c>
      <c r="C1289" s="288" t="str">
        <f>IF(基本情報入力シート!L1317="","",基本情報入力シート!L1317)</f>
        <v/>
      </c>
      <c r="D1289" s="288" t="str">
        <f>IF(基本情報入力シート!Q1317="","",基本情報入力シート!Q1317)</f>
        <v/>
      </c>
      <c r="E1289" s="288" t="str">
        <f>IF(基本情報入力シート!V1317="","",基本情報入力シート!V1317)</f>
        <v/>
      </c>
      <c r="F1289" s="288" t="str">
        <f>IF(基本情報入力シート!W1317="","",基本情報入力シート!W1317)</f>
        <v/>
      </c>
      <c r="G1289" s="288" t="str">
        <f>IF(基本情報入力シート!X1317="","",基本情報入力シート!X1317)</f>
        <v/>
      </c>
      <c r="H1289" s="427" t="str">
        <f>IF(基本情報入力シート!Z1317="","",基本情報入力シート!Z1317)</f>
        <v/>
      </c>
      <c r="I1289" s="428" t="str">
        <f>IF(基本情報入力シート!AC1317&lt;&gt;"", 基本情報入力シート!AC1317, "")</f>
        <v/>
      </c>
      <c r="J1289" s="429" t="str">
        <f>IF(基本情報入力シート!AA1317="","",基本情報入力シート!AA1317)</f>
        <v/>
      </c>
      <c r="K1289" s="56" t="str">
        <f>IF(基本情報入力シート!AB1317="","",基本情報入力シート!AB1317)</f>
        <v/>
      </c>
      <c r="L1289" s="430" t="str">
        <f>IF(G1289="","",VLOOKUP(G1289,【参考】数式用!$A$3:$C$46,3,FALSE))</f>
        <v/>
      </c>
      <c r="M1289" s="289" t="str">
        <f t="shared" si="103"/>
        <v/>
      </c>
      <c r="N1289" s="259"/>
      <c r="O1289" s="259"/>
      <c r="P1289" s="259"/>
      <c r="Q1289" s="213"/>
      <c r="R1289" s="58"/>
      <c r="S1289" s="683" t="str">
        <f t="shared" si="99"/>
        <v/>
      </c>
      <c r="T1289" s="683"/>
      <c r="U1289" s="683"/>
      <c r="V1289" s="683"/>
      <c r="W1289" s="683"/>
      <c r="X1289" s="683"/>
      <c r="Y1289" s="683"/>
      <c r="Z1289" s="683"/>
      <c r="AA1289" s="683"/>
      <c r="AB1289" s="683"/>
      <c r="AC1289" s="683"/>
      <c r="AE1289" s="294" t="str">
        <f t="shared" si="100"/>
        <v/>
      </c>
      <c r="AF1289" s="294" t="str">
        <f t="shared" si="101"/>
        <v>×</v>
      </c>
      <c r="AG1289" s="284" t="e">
        <f>D1289&amp;I1289&amp;#REF!</f>
        <v>#REF!</v>
      </c>
      <c r="AH1289" s="285" t="e">
        <f>IF(#REF!="○", F1289, "")</f>
        <v>#REF!</v>
      </c>
    </row>
    <row r="1290" spans="1:34" ht="36.75" customHeight="1">
      <c r="A1290" s="286">
        <f t="shared" si="102"/>
        <v>1280</v>
      </c>
      <c r="B1290" s="287" t="str">
        <f>IF(基本情報入力シート!B1318="","",基本情報入力シート!B1318)</f>
        <v/>
      </c>
      <c r="C1290" s="288" t="str">
        <f>IF(基本情報入力シート!L1318="","",基本情報入力シート!L1318)</f>
        <v/>
      </c>
      <c r="D1290" s="288" t="str">
        <f>IF(基本情報入力シート!Q1318="","",基本情報入力シート!Q1318)</f>
        <v/>
      </c>
      <c r="E1290" s="288" t="str">
        <f>IF(基本情報入力シート!V1318="","",基本情報入力シート!V1318)</f>
        <v/>
      </c>
      <c r="F1290" s="288" t="str">
        <f>IF(基本情報入力シート!W1318="","",基本情報入力シート!W1318)</f>
        <v/>
      </c>
      <c r="G1290" s="288" t="str">
        <f>IF(基本情報入力シート!X1318="","",基本情報入力シート!X1318)</f>
        <v/>
      </c>
      <c r="H1290" s="427" t="str">
        <f>IF(基本情報入力シート!Z1318="","",基本情報入力シート!Z1318)</f>
        <v/>
      </c>
      <c r="I1290" s="428" t="str">
        <f>IF(基本情報入力シート!AC1318&lt;&gt;"", 基本情報入力シート!AC1318, "")</f>
        <v/>
      </c>
      <c r="J1290" s="429" t="str">
        <f>IF(基本情報入力シート!AA1318="","",基本情報入力シート!AA1318)</f>
        <v/>
      </c>
      <c r="K1290" s="56" t="str">
        <f>IF(基本情報入力シート!AB1318="","",基本情報入力シート!AB1318)</f>
        <v/>
      </c>
      <c r="L1290" s="430" t="str">
        <f>IF(G1290="","",VLOOKUP(G1290,【参考】数式用!$A$3:$C$46,3,FALSE))</f>
        <v/>
      </c>
      <c r="M1290" s="289" t="str">
        <f t="shared" si="103"/>
        <v/>
      </c>
      <c r="N1290" s="259"/>
      <c r="O1290" s="259"/>
      <c r="P1290" s="259"/>
      <c r="Q1290" s="213"/>
      <c r="R1290" s="58"/>
      <c r="S1290" s="683" t="str">
        <f t="shared" si="99"/>
        <v/>
      </c>
      <c r="T1290" s="683"/>
      <c r="U1290" s="683"/>
      <c r="V1290" s="683"/>
      <c r="W1290" s="683"/>
      <c r="X1290" s="683"/>
      <c r="Y1290" s="683"/>
      <c r="Z1290" s="683"/>
      <c r="AA1290" s="683"/>
      <c r="AB1290" s="683"/>
      <c r="AC1290" s="683"/>
      <c r="AE1290" s="294" t="str">
        <f t="shared" si="100"/>
        <v/>
      </c>
      <c r="AF1290" s="294" t="str">
        <f t="shared" si="101"/>
        <v>×</v>
      </c>
      <c r="AG1290" s="284" t="e">
        <f>D1290&amp;I1290&amp;#REF!</f>
        <v>#REF!</v>
      </c>
      <c r="AH1290" s="285" t="e">
        <f>IF(#REF!="○", F1290, "")</f>
        <v>#REF!</v>
      </c>
    </row>
    <row r="1291" spans="1:34" ht="36.75" customHeight="1">
      <c r="A1291" s="286">
        <f t="shared" si="102"/>
        <v>1281</v>
      </c>
      <c r="B1291" s="287" t="str">
        <f>IF(基本情報入力シート!B1319="","",基本情報入力シート!B1319)</f>
        <v/>
      </c>
      <c r="C1291" s="288" t="str">
        <f>IF(基本情報入力シート!L1319="","",基本情報入力シート!L1319)</f>
        <v/>
      </c>
      <c r="D1291" s="288" t="str">
        <f>IF(基本情報入力シート!Q1319="","",基本情報入力シート!Q1319)</f>
        <v/>
      </c>
      <c r="E1291" s="288" t="str">
        <f>IF(基本情報入力シート!V1319="","",基本情報入力シート!V1319)</f>
        <v/>
      </c>
      <c r="F1291" s="288" t="str">
        <f>IF(基本情報入力シート!W1319="","",基本情報入力シート!W1319)</f>
        <v/>
      </c>
      <c r="G1291" s="288" t="str">
        <f>IF(基本情報入力シート!X1319="","",基本情報入力シート!X1319)</f>
        <v/>
      </c>
      <c r="H1291" s="427" t="str">
        <f>IF(基本情報入力シート!Z1319="","",基本情報入力シート!Z1319)</f>
        <v/>
      </c>
      <c r="I1291" s="428" t="str">
        <f>IF(基本情報入力シート!AC1319&lt;&gt;"", 基本情報入力シート!AC1319, "")</f>
        <v/>
      </c>
      <c r="J1291" s="429" t="str">
        <f>IF(基本情報入力シート!AA1319="","",基本情報入力シート!AA1319)</f>
        <v/>
      </c>
      <c r="K1291" s="56" t="str">
        <f>IF(基本情報入力シート!AB1319="","",基本情報入力シート!AB1319)</f>
        <v/>
      </c>
      <c r="L1291" s="430" t="str">
        <f>IF(G1291="","",VLOOKUP(G1291,【参考】数式用!$A$3:$C$46,3,FALSE))</f>
        <v/>
      </c>
      <c r="M1291" s="289" t="str">
        <f t="shared" si="103"/>
        <v/>
      </c>
      <c r="N1291" s="259"/>
      <c r="O1291" s="259"/>
      <c r="P1291" s="259"/>
      <c r="Q1291" s="213"/>
      <c r="R1291" s="58"/>
      <c r="S1291" s="683" t="str">
        <f t="shared" ref="S1291:S1354" si="104">IF(AND(M1291&lt;&gt;"",AF1291="×"),"！複数の交付対象月を選んでいる、交付対象月が選ばれていない又は補助金を申請予定でないのに交付対象月が選ばれています。", "")</f>
        <v/>
      </c>
      <c r="T1291" s="683"/>
      <c r="U1291" s="683"/>
      <c r="V1291" s="683"/>
      <c r="W1291" s="683"/>
      <c r="X1291" s="683"/>
      <c r="Y1291" s="683"/>
      <c r="Z1291" s="683"/>
      <c r="AA1291" s="683"/>
      <c r="AB1291" s="683"/>
      <c r="AC1291" s="683"/>
      <c r="AE1291" s="294" t="str">
        <f t="shared" ref="AE1291:AE1354" si="105">IF(AND(G1291&lt;&gt;"",I1291="○"), "色付け", "")</f>
        <v/>
      </c>
      <c r="AF1291" s="294" t="str">
        <f t="shared" ref="AF1291:AF1354" si="106">IF(COUNTIF(N1291:Q1291, "○")=1, "○", "×")</f>
        <v>×</v>
      </c>
      <c r="AG1291" s="284" t="e">
        <f>D1291&amp;I1291&amp;#REF!</f>
        <v>#REF!</v>
      </c>
      <c r="AH1291" s="285" t="e">
        <f>IF(#REF!="○", F1291, "")</f>
        <v>#REF!</v>
      </c>
    </row>
    <row r="1292" spans="1:34" ht="36.75" customHeight="1">
      <c r="A1292" s="286">
        <f t="shared" si="102"/>
        <v>1282</v>
      </c>
      <c r="B1292" s="287" t="str">
        <f>IF(基本情報入力シート!B1320="","",基本情報入力シート!B1320)</f>
        <v/>
      </c>
      <c r="C1292" s="288" t="str">
        <f>IF(基本情報入力シート!L1320="","",基本情報入力シート!L1320)</f>
        <v/>
      </c>
      <c r="D1292" s="288" t="str">
        <f>IF(基本情報入力シート!Q1320="","",基本情報入力シート!Q1320)</f>
        <v/>
      </c>
      <c r="E1292" s="288" t="str">
        <f>IF(基本情報入力シート!V1320="","",基本情報入力シート!V1320)</f>
        <v/>
      </c>
      <c r="F1292" s="288" t="str">
        <f>IF(基本情報入力シート!W1320="","",基本情報入力シート!W1320)</f>
        <v/>
      </c>
      <c r="G1292" s="288" t="str">
        <f>IF(基本情報入力シート!X1320="","",基本情報入力シート!X1320)</f>
        <v/>
      </c>
      <c r="H1292" s="427" t="str">
        <f>IF(基本情報入力シート!Z1320="","",基本情報入力シート!Z1320)</f>
        <v/>
      </c>
      <c r="I1292" s="428" t="str">
        <f>IF(基本情報入力シート!AC1320&lt;&gt;"", 基本情報入力シート!AC1320, "")</f>
        <v/>
      </c>
      <c r="J1292" s="429" t="str">
        <f>IF(基本情報入力シート!AA1320="","",基本情報入力シート!AA1320)</f>
        <v/>
      </c>
      <c r="K1292" s="56" t="str">
        <f>IF(基本情報入力シート!AB1320="","",基本情報入力シート!AB1320)</f>
        <v/>
      </c>
      <c r="L1292" s="430" t="str">
        <f>IF(G1292="","",VLOOKUP(G1292,【参考】数式用!$A$3:$C$46,3,FALSE))</f>
        <v/>
      </c>
      <c r="M1292" s="289" t="str">
        <f t="shared" si="103"/>
        <v/>
      </c>
      <c r="N1292" s="259"/>
      <c r="O1292" s="259"/>
      <c r="P1292" s="259"/>
      <c r="Q1292" s="213"/>
      <c r="R1292" s="58"/>
      <c r="S1292" s="683" t="str">
        <f t="shared" si="104"/>
        <v/>
      </c>
      <c r="T1292" s="683"/>
      <c r="U1292" s="683"/>
      <c r="V1292" s="683"/>
      <c r="W1292" s="683"/>
      <c r="X1292" s="683"/>
      <c r="Y1292" s="683"/>
      <c r="Z1292" s="683"/>
      <c r="AA1292" s="683"/>
      <c r="AB1292" s="683"/>
      <c r="AC1292" s="683"/>
      <c r="AE1292" s="294" t="str">
        <f t="shared" si="105"/>
        <v/>
      </c>
      <c r="AF1292" s="294" t="str">
        <f t="shared" si="106"/>
        <v>×</v>
      </c>
      <c r="AG1292" s="284" t="e">
        <f>D1292&amp;I1292&amp;#REF!</f>
        <v>#REF!</v>
      </c>
      <c r="AH1292" s="285" t="e">
        <f>IF(#REF!="○", F1292, "")</f>
        <v>#REF!</v>
      </c>
    </row>
    <row r="1293" spans="1:34" ht="36.75" customHeight="1">
      <c r="A1293" s="286">
        <f t="shared" ref="A1293:A1356" si="107">A1292+1</f>
        <v>1283</v>
      </c>
      <c r="B1293" s="287" t="str">
        <f>IF(基本情報入力シート!B1321="","",基本情報入力シート!B1321)</f>
        <v/>
      </c>
      <c r="C1293" s="288" t="str">
        <f>IF(基本情報入力シート!L1321="","",基本情報入力シート!L1321)</f>
        <v/>
      </c>
      <c r="D1293" s="288" t="str">
        <f>IF(基本情報入力シート!Q1321="","",基本情報入力シート!Q1321)</f>
        <v/>
      </c>
      <c r="E1293" s="288" t="str">
        <f>IF(基本情報入力シート!V1321="","",基本情報入力シート!V1321)</f>
        <v/>
      </c>
      <c r="F1293" s="288" t="str">
        <f>IF(基本情報入力シート!W1321="","",基本情報入力シート!W1321)</f>
        <v/>
      </c>
      <c r="G1293" s="288" t="str">
        <f>IF(基本情報入力シート!X1321="","",基本情報入力シート!X1321)</f>
        <v/>
      </c>
      <c r="H1293" s="427" t="str">
        <f>IF(基本情報入力シート!Z1321="","",基本情報入力シート!Z1321)</f>
        <v/>
      </c>
      <c r="I1293" s="428" t="str">
        <f>IF(基本情報入力シート!AC1321&lt;&gt;"", 基本情報入力シート!AC1321, "")</f>
        <v/>
      </c>
      <c r="J1293" s="429" t="str">
        <f>IF(基本情報入力シート!AA1321="","",基本情報入力シート!AA1321)</f>
        <v/>
      </c>
      <c r="K1293" s="56" t="str">
        <f>IF(基本情報入力シート!AB1321="","",基本情報入力シート!AB1321)</f>
        <v/>
      </c>
      <c r="L1293" s="430" t="str">
        <f>IF(G1293="","",VLOOKUP(G1293,【参考】数式用!$A$3:$C$46,3,FALSE))</f>
        <v/>
      </c>
      <c r="M1293" s="289" t="str">
        <f t="shared" si="103"/>
        <v/>
      </c>
      <c r="N1293" s="259"/>
      <c r="O1293" s="259"/>
      <c r="P1293" s="259"/>
      <c r="Q1293" s="213"/>
      <c r="R1293" s="58"/>
      <c r="S1293" s="683" t="str">
        <f t="shared" si="104"/>
        <v/>
      </c>
      <c r="T1293" s="683"/>
      <c r="U1293" s="683"/>
      <c r="V1293" s="683"/>
      <c r="W1293" s="683"/>
      <c r="X1293" s="683"/>
      <c r="Y1293" s="683"/>
      <c r="Z1293" s="683"/>
      <c r="AA1293" s="683"/>
      <c r="AB1293" s="683"/>
      <c r="AC1293" s="683"/>
      <c r="AE1293" s="294" t="str">
        <f t="shared" si="105"/>
        <v/>
      </c>
      <c r="AF1293" s="294" t="str">
        <f t="shared" si="106"/>
        <v>×</v>
      </c>
      <c r="AG1293" s="284" t="e">
        <f>D1293&amp;I1293&amp;#REF!</f>
        <v>#REF!</v>
      </c>
      <c r="AH1293" s="285" t="e">
        <f>IF(#REF!="○", F1293, "")</f>
        <v>#REF!</v>
      </c>
    </row>
    <row r="1294" spans="1:34" ht="36.75" customHeight="1">
      <c r="A1294" s="286">
        <f t="shared" si="107"/>
        <v>1284</v>
      </c>
      <c r="B1294" s="287" t="str">
        <f>IF(基本情報入力シート!B1322="","",基本情報入力シート!B1322)</f>
        <v/>
      </c>
      <c r="C1294" s="288" t="str">
        <f>IF(基本情報入力シート!L1322="","",基本情報入力シート!L1322)</f>
        <v/>
      </c>
      <c r="D1294" s="288" t="str">
        <f>IF(基本情報入力シート!Q1322="","",基本情報入力シート!Q1322)</f>
        <v/>
      </c>
      <c r="E1294" s="288" t="str">
        <f>IF(基本情報入力シート!V1322="","",基本情報入力シート!V1322)</f>
        <v/>
      </c>
      <c r="F1294" s="288" t="str">
        <f>IF(基本情報入力シート!W1322="","",基本情報入力シート!W1322)</f>
        <v/>
      </c>
      <c r="G1294" s="288" t="str">
        <f>IF(基本情報入力シート!X1322="","",基本情報入力シート!X1322)</f>
        <v/>
      </c>
      <c r="H1294" s="427" t="str">
        <f>IF(基本情報入力シート!Z1322="","",基本情報入力シート!Z1322)</f>
        <v/>
      </c>
      <c r="I1294" s="428" t="str">
        <f>IF(基本情報入力シート!AC1322&lt;&gt;"", 基本情報入力シート!AC1322, "")</f>
        <v/>
      </c>
      <c r="J1294" s="429" t="str">
        <f>IF(基本情報入力シート!AA1322="","",基本情報入力シート!AA1322)</f>
        <v/>
      </c>
      <c r="K1294" s="56" t="str">
        <f>IF(基本情報入力シート!AB1322="","",基本情報入力シート!AB1322)</f>
        <v/>
      </c>
      <c r="L1294" s="430" t="str">
        <f>IF(G1294="","",VLOOKUP(G1294,【参考】数式用!$A$3:$C$46,3,FALSE))</f>
        <v/>
      </c>
      <c r="M1294" s="289" t="str">
        <f t="shared" si="103"/>
        <v/>
      </c>
      <c r="N1294" s="259"/>
      <c r="O1294" s="259"/>
      <c r="P1294" s="259"/>
      <c r="Q1294" s="213"/>
      <c r="R1294" s="58"/>
      <c r="S1294" s="683" t="str">
        <f t="shared" si="104"/>
        <v/>
      </c>
      <c r="T1294" s="683"/>
      <c r="U1294" s="683"/>
      <c r="V1294" s="683"/>
      <c r="W1294" s="683"/>
      <c r="X1294" s="683"/>
      <c r="Y1294" s="683"/>
      <c r="Z1294" s="683"/>
      <c r="AA1294" s="683"/>
      <c r="AB1294" s="683"/>
      <c r="AC1294" s="683"/>
      <c r="AE1294" s="294" t="str">
        <f t="shared" si="105"/>
        <v/>
      </c>
      <c r="AF1294" s="294" t="str">
        <f t="shared" si="106"/>
        <v>×</v>
      </c>
      <c r="AG1294" s="284" t="e">
        <f>D1294&amp;I1294&amp;#REF!</f>
        <v>#REF!</v>
      </c>
      <c r="AH1294" s="285" t="e">
        <f>IF(#REF!="○", F1294, "")</f>
        <v>#REF!</v>
      </c>
    </row>
    <row r="1295" spans="1:34" ht="36.75" customHeight="1">
      <c r="A1295" s="286">
        <f t="shared" si="107"/>
        <v>1285</v>
      </c>
      <c r="B1295" s="287" t="str">
        <f>IF(基本情報入力シート!B1323="","",基本情報入力シート!B1323)</f>
        <v/>
      </c>
      <c r="C1295" s="288" t="str">
        <f>IF(基本情報入力シート!L1323="","",基本情報入力シート!L1323)</f>
        <v/>
      </c>
      <c r="D1295" s="288" t="str">
        <f>IF(基本情報入力シート!Q1323="","",基本情報入力シート!Q1323)</f>
        <v/>
      </c>
      <c r="E1295" s="288" t="str">
        <f>IF(基本情報入力シート!V1323="","",基本情報入力シート!V1323)</f>
        <v/>
      </c>
      <c r="F1295" s="288" t="str">
        <f>IF(基本情報入力シート!W1323="","",基本情報入力シート!W1323)</f>
        <v/>
      </c>
      <c r="G1295" s="288" t="str">
        <f>IF(基本情報入力シート!X1323="","",基本情報入力シート!X1323)</f>
        <v/>
      </c>
      <c r="H1295" s="427" t="str">
        <f>IF(基本情報入力シート!Z1323="","",基本情報入力シート!Z1323)</f>
        <v/>
      </c>
      <c r="I1295" s="428" t="str">
        <f>IF(基本情報入力シート!AC1323&lt;&gt;"", 基本情報入力シート!AC1323, "")</f>
        <v/>
      </c>
      <c r="J1295" s="429" t="str">
        <f>IF(基本情報入力シート!AA1323="","",基本情報入力シート!AA1323)</f>
        <v/>
      </c>
      <c r="K1295" s="56" t="str">
        <f>IF(基本情報入力シート!AB1323="","",基本情報入力シート!AB1323)</f>
        <v/>
      </c>
      <c r="L1295" s="430" t="str">
        <f>IF(G1295="","",VLOOKUP(G1295,【参考】数式用!$A$3:$C$46,3,FALSE))</f>
        <v/>
      </c>
      <c r="M1295" s="289" t="str">
        <f t="shared" si="103"/>
        <v/>
      </c>
      <c r="N1295" s="259"/>
      <c r="O1295" s="259"/>
      <c r="P1295" s="259"/>
      <c r="Q1295" s="213"/>
      <c r="R1295" s="58"/>
      <c r="S1295" s="683" t="str">
        <f t="shared" si="104"/>
        <v/>
      </c>
      <c r="T1295" s="683"/>
      <c r="U1295" s="683"/>
      <c r="V1295" s="683"/>
      <c r="W1295" s="683"/>
      <c r="X1295" s="683"/>
      <c r="Y1295" s="683"/>
      <c r="Z1295" s="683"/>
      <c r="AA1295" s="683"/>
      <c r="AB1295" s="683"/>
      <c r="AC1295" s="683"/>
      <c r="AE1295" s="294" t="str">
        <f t="shared" si="105"/>
        <v/>
      </c>
      <c r="AF1295" s="294" t="str">
        <f t="shared" si="106"/>
        <v>×</v>
      </c>
      <c r="AG1295" s="284" t="e">
        <f>D1295&amp;I1295&amp;#REF!</f>
        <v>#REF!</v>
      </c>
      <c r="AH1295" s="285" t="e">
        <f>IF(#REF!="○", F1295, "")</f>
        <v>#REF!</v>
      </c>
    </row>
    <row r="1296" spans="1:34" ht="36.75" customHeight="1">
      <c r="A1296" s="286">
        <f t="shared" si="107"/>
        <v>1286</v>
      </c>
      <c r="B1296" s="287" t="str">
        <f>IF(基本情報入力シート!B1324="","",基本情報入力シート!B1324)</f>
        <v/>
      </c>
      <c r="C1296" s="288" t="str">
        <f>IF(基本情報入力シート!L1324="","",基本情報入力シート!L1324)</f>
        <v/>
      </c>
      <c r="D1296" s="288" t="str">
        <f>IF(基本情報入力シート!Q1324="","",基本情報入力シート!Q1324)</f>
        <v/>
      </c>
      <c r="E1296" s="288" t="str">
        <f>IF(基本情報入力シート!V1324="","",基本情報入力シート!V1324)</f>
        <v/>
      </c>
      <c r="F1296" s="288" t="str">
        <f>IF(基本情報入力シート!W1324="","",基本情報入力シート!W1324)</f>
        <v/>
      </c>
      <c r="G1296" s="288" t="str">
        <f>IF(基本情報入力シート!X1324="","",基本情報入力シート!X1324)</f>
        <v/>
      </c>
      <c r="H1296" s="427" t="str">
        <f>IF(基本情報入力シート!Z1324="","",基本情報入力シート!Z1324)</f>
        <v/>
      </c>
      <c r="I1296" s="428" t="str">
        <f>IF(基本情報入力シート!AC1324&lt;&gt;"", 基本情報入力シート!AC1324, "")</f>
        <v/>
      </c>
      <c r="J1296" s="429" t="str">
        <f>IF(基本情報入力シート!AA1324="","",基本情報入力シート!AA1324)</f>
        <v/>
      </c>
      <c r="K1296" s="56" t="str">
        <f>IF(基本情報入力シート!AB1324="","",基本情報入力シート!AB1324)</f>
        <v/>
      </c>
      <c r="L1296" s="430" t="str">
        <f>IF(G1296="","",VLOOKUP(G1296,【参考】数式用!$A$3:$C$46,3,FALSE))</f>
        <v/>
      </c>
      <c r="M1296" s="289" t="str">
        <f t="shared" si="103"/>
        <v/>
      </c>
      <c r="N1296" s="259"/>
      <c r="O1296" s="259"/>
      <c r="P1296" s="259"/>
      <c r="Q1296" s="213"/>
      <c r="R1296" s="58"/>
      <c r="S1296" s="683" t="str">
        <f t="shared" si="104"/>
        <v/>
      </c>
      <c r="T1296" s="683"/>
      <c r="U1296" s="683"/>
      <c r="V1296" s="683"/>
      <c r="W1296" s="683"/>
      <c r="X1296" s="683"/>
      <c r="Y1296" s="683"/>
      <c r="Z1296" s="683"/>
      <c r="AA1296" s="683"/>
      <c r="AB1296" s="683"/>
      <c r="AC1296" s="683"/>
      <c r="AE1296" s="294" t="str">
        <f t="shared" si="105"/>
        <v/>
      </c>
      <c r="AF1296" s="294" t="str">
        <f t="shared" si="106"/>
        <v>×</v>
      </c>
      <c r="AG1296" s="284" t="e">
        <f>D1296&amp;I1296&amp;#REF!</f>
        <v>#REF!</v>
      </c>
      <c r="AH1296" s="285" t="e">
        <f>IF(#REF!="○", F1296, "")</f>
        <v>#REF!</v>
      </c>
    </row>
    <row r="1297" spans="1:34" ht="36.75" customHeight="1">
      <c r="A1297" s="286">
        <f t="shared" si="107"/>
        <v>1287</v>
      </c>
      <c r="B1297" s="287" t="str">
        <f>IF(基本情報入力シート!B1325="","",基本情報入力シート!B1325)</f>
        <v/>
      </c>
      <c r="C1297" s="288" t="str">
        <f>IF(基本情報入力シート!L1325="","",基本情報入力シート!L1325)</f>
        <v/>
      </c>
      <c r="D1297" s="288" t="str">
        <f>IF(基本情報入力シート!Q1325="","",基本情報入力シート!Q1325)</f>
        <v/>
      </c>
      <c r="E1297" s="288" t="str">
        <f>IF(基本情報入力シート!V1325="","",基本情報入力シート!V1325)</f>
        <v/>
      </c>
      <c r="F1297" s="288" t="str">
        <f>IF(基本情報入力シート!W1325="","",基本情報入力シート!W1325)</f>
        <v/>
      </c>
      <c r="G1297" s="288" t="str">
        <f>IF(基本情報入力シート!X1325="","",基本情報入力シート!X1325)</f>
        <v/>
      </c>
      <c r="H1297" s="427" t="str">
        <f>IF(基本情報入力シート!Z1325="","",基本情報入力シート!Z1325)</f>
        <v/>
      </c>
      <c r="I1297" s="428" t="str">
        <f>IF(基本情報入力シート!AC1325&lt;&gt;"", 基本情報入力シート!AC1325, "")</f>
        <v/>
      </c>
      <c r="J1297" s="429" t="str">
        <f>IF(基本情報入力シート!AA1325="","",基本情報入力シート!AA1325)</f>
        <v/>
      </c>
      <c r="K1297" s="56" t="str">
        <f>IF(基本情報入力シート!AB1325="","",基本情報入力シート!AB1325)</f>
        <v/>
      </c>
      <c r="L1297" s="430" t="str">
        <f>IF(G1297="","",VLOOKUP(G1297,【参考】数式用!$A$3:$C$46,3,FALSE))</f>
        <v/>
      </c>
      <c r="M1297" s="289" t="str">
        <f t="shared" si="103"/>
        <v/>
      </c>
      <c r="N1297" s="259"/>
      <c r="O1297" s="259"/>
      <c r="P1297" s="259"/>
      <c r="Q1297" s="213"/>
      <c r="R1297" s="58"/>
      <c r="S1297" s="683" t="str">
        <f t="shared" si="104"/>
        <v/>
      </c>
      <c r="T1297" s="683"/>
      <c r="U1297" s="683"/>
      <c r="V1297" s="683"/>
      <c r="W1297" s="683"/>
      <c r="X1297" s="683"/>
      <c r="Y1297" s="683"/>
      <c r="Z1297" s="683"/>
      <c r="AA1297" s="683"/>
      <c r="AB1297" s="683"/>
      <c r="AC1297" s="683"/>
      <c r="AE1297" s="294" t="str">
        <f t="shared" si="105"/>
        <v/>
      </c>
      <c r="AF1297" s="294" t="str">
        <f t="shared" si="106"/>
        <v>×</v>
      </c>
      <c r="AG1297" s="284" t="e">
        <f>D1297&amp;I1297&amp;#REF!</f>
        <v>#REF!</v>
      </c>
      <c r="AH1297" s="285" t="e">
        <f>IF(#REF!="○", F1297, "")</f>
        <v>#REF!</v>
      </c>
    </row>
    <row r="1298" spans="1:34" ht="36.75" customHeight="1">
      <c r="A1298" s="286">
        <f t="shared" si="107"/>
        <v>1288</v>
      </c>
      <c r="B1298" s="287" t="str">
        <f>IF(基本情報入力シート!B1326="","",基本情報入力シート!B1326)</f>
        <v/>
      </c>
      <c r="C1298" s="288" t="str">
        <f>IF(基本情報入力シート!L1326="","",基本情報入力シート!L1326)</f>
        <v/>
      </c>
      <c r="D1298" s="288" t="str">
        <f>IF(基本情報入力シート!Q1326="","",基本情報入力シート!Q1326)</f>
        <v/>
      </c>
      <c r="E1298" s="288" t="str">
        <f>IF(基本情報入力シート!V1326="","",基本情報入力シート!V1326)</f>
        <v/>
      </c>
      <c r="F1298" s="288" t="str">
        <f>IF(基本情報入力シート!W1326="","",基本情報入力シート!W1326)</f>
        <v/>
      </c>
      <c r="G1298" s="288" t="str">
        <f>IF(基本情報入力シート!X1326="","",基本情報入力シート!X1326)</f>
        <v/>
      </c>
      <c r="H1298" s="427" t="str">
        <f>IF(基本情報入力シート!Z1326="","",基本情報入力シート!Z1326)</f>
        <v/>
      </c>
      <c r="I1298" s="428" t="str">
        <f>IF(基本情報入力シート!AC1326&lt;&gt;"", 基本情報入力シート!AC1326, "")</f>
        <v/>
      </c>
      <c r="J1298" s="429" t="str">
        <f>IF(基本情報入力シート!AA1326="","",基本情報入力シート!AA1326)</f>
        <v/>
      </c>
      <c r="K1298" s="56" t="str">
        <f>IF(基本情報入力シート!AB1326="","",基本情報入力シート!AB1326)</f>
        <v/>
      </c>
      <c r="L1298" s="430" t="str">
        <f>IF(G1298="","",VLOOKUP(G1298,【参考】数式用!$A$3:$C$46,3,FALSE))</f>
        <v/>
      </c>
      <c r="M1298" s="289" t="str">
        <f t="shared" si="103"/>
        <v/>
      </c>
      <c r="N1298" s="259"/>
      <c r="O1298" s="259"/>
      <c r="P1298" s="259"/>
      <c r="Q1298" s="213"/>
      <c r="R1298" s="58"/>
      <c r="S1298" s="683" t="str">
        <f t="shared" si="104"/>
        <v/>
      </c>
      <c r="T1298" s="683"/>
      <c r="U1298" s="683"/>
      <c r="V1298" s="683"/>
      <c r="W1298" s="683"/>
      <c r="X1298" s="683"/>
      <c r="Y1298" s="683"/>
      <c r="Z1298" s="683"/>
      <c r="AA1298" s="683"/>
      <c r="AB1298" s="683"/>
      <c r="AC1298" s="683"/>
      <c r="AE1298" s="294" t="str">
        <f t="shared" si="105"/>
        <v/>
      </c>
      <c r="AF1298" s="294" t="str">
        <f t="shared" si="106"/>
        <v>×</v>
      </c>
      <c r="AG1298" s="284" t="e">
        <f>D1298&amp;I1298&amp;#REF!</f>
        <v>#REF!</v>
      </c>
      <c r="AH1298" s="285" t="e">
        <f>IF(#REF!="○", F1298, "")</f>
        <v>#REF!</v>
      </c>
    </row>
    <row r="1299" spans="1:34" ht="36.75" customHeight="1">
      <c r="A1299" s="286">
        <f t="shared" si="107"/>
        <v>1289</v>
      </c>
      <c r="B1299" s="287" t="str">
        <f>IF(基本情報入力シート!B1327="","",基本情報入力シート!B1327)</f>
        <v/>
      </c>
      <c r="C1299" s="288" t="str">
        <f>IF(基本情報入力シート!L1327="","",基本情報入力シート!L1327)</f>
        <v/>
      </c>
      <c r="D1299" s="288" t="str">
        <f>IF(基本情報入力シート!Q1327="","",基本情報入力シート!Q1327)</f>
        <v/>
      </c>
      <c r="E1299" s="288" t="str">
        <f>IF(基本情報入力シート!V1327="","",基本情報入力シート!V1327)</f>
        <v/>
      </c>
      <c r="F1299" s="288" t="str">
        <f>IF(基本情報入力シート!W1327="","",基本情報入力シート!W1327)</f>
        <v/>
      </c>
      <c r="G1299" s="288" t="str">
        <f>IF(基本情報入力シート!X1327="","",基本情報入力シート!X1327)</f>
        <v/>
      </c>
      <c r="H1299" s="427" t="str">
        <f>IF(基本情報入力シート!Z1327="","",基本情報入力シート!Z1327)</f>
        <v/>
      </c>
      <c r="I1299" s="428" t="str">
        <f>IF(基本情報入力シート!AC1327&lt;&gt;"", 基本情報入力シート!AC1327, "")</f>
        <v/>
      </c>
      <c r="J1299" s="429" t="str">
        <f>IF(基本情報入力シート!AA1327="","",基本情報入力シート!AA1327)</f>
        <v/>
      </c>
      <c r="K1299" s="56" t="str">
        <f>IF(基本情報入力シート!AB1327="","",基本情報入力シート!AB1327)</f>
        <v/>
      </c>
      <c r="L1299" s="430" t="str">
        <f>IF(G1299="","",VLOOKUP(G1299,【参考】数式用!$A$3:$C$46,3,FALSE))</f>
        <v/>
      </c>
      <c r="M1299" s="289" t="str">
        <f t="shared" si="103"/>
        <v/>
      </c>
      <c r="N1299" s="259"/>
      <c r="O1299" s="259"/>
      <c r="P1299" s="259"/>
      <c r="Q1299" s="213"/>
      <c r="R1299" s="58"/>
      <c r="S1299" s="683" t="str">
        <f t="shared" si="104"/>
        <v/>
      </c>
      <c r="T1299" s="683"/>
      <c r="U1299" s="683"/>
      <c r="V1299" s="683"/>
      <c r="W1299" s="683"/>
      <c r="X1299" s="683"/>
      <c r="Y1299" s="683"/>
      <c r="Z1299" s="683"/>
      <c r="AA1299" s="683"/>
      <c r="AB1299" s="683"/>
      <c r="AC1299" s="683"/>
      <c r="AE1299" s="294" t="str">
        <f t="shared" si="105"/>
        <v/>
      </c>
      <c r="AF1299" s="294" t="str">
        <f t="shared" si="106"/>
        <v>×</v>
      </c>
      <c r="AG1299" s="284" t="e">
        <f>D1299&amp;I1299&amp;#REF!</f>
        <v>#REF!</v>
      </c>
      <c r="AH1299" s="285" t="e">
        <f>IF(#REF!="○", F1299, "")</f>
        <v>#REF!</v>
      </c>
    </row>
    <row r="1300" spans="1:34" ht="36.75" customHeight="1">
      <c r="A1300" s="286">
        <f t="shared" si="107"/>
        <v>1290</v>
      </c>
      <c r="B1300" s="287" t="str">
        <f>IF(基本情報入力シート!B1328="","",基本情報入力シート!B1328)</f>
        <v/>
      </c>
      <c r="C1300" s="288" t="str">
        <f>IF(基本情報入力シート!L1328="","",基本情報入力シート!L1328)</f>
        <v/>
      </c>
      <c r="D1300" s="288" t="str">
        <f>IF(基本情報入力シート!Q1328="","",基本情報入力シート!Q1328)</f>
        <v/>
      </c>
      <c r="E1300" s="288" t="str">
        <f>IF(基本情報入力シート!V1328="","",基本情報入力シート!V1328)</f>
        <v/>
      </c>
      <c r="F1300" s="288" t="str">
        <f>IF(基本情報入力シート!W1328="","",基本情報入力シート!W1328)</f>
        <v/>
      </c>
      <c r="G1300" s="288" t="str">
        <f>IF(基本情報入力シート!X1328="","",基本情報入力シート!X1328)</f>
        <v/>
      </c>
      <c r="H1300" s="427" t="str">
        <f>IF(基本情報入力シート!Z1328="","",基本情報入力シート!Z1328)</f>
        <v/>
      </c>
      <c r="I1300" s="428" t="str">
        <f>IF(基本情報入力シート!AC1328&lt;&gt;"", 基本情報入力シート!AC1328, "")</f>
        <v/>
      </c>
      <c r="J1300" s="429" t="str">
        <f>IF(基本情報入力シート!AA1328="","",基本情報入力シート!AA1328)</f>
        <v/>
      </c>
      <c r="K1300" s="56" t="str">
        <f>IF(基本情報入力シート!AB1328="","",基本情報入力シート!AB1328)</f>
        <v/>
      </c>
      <c r="L1300" s="430" t="str">
        <f>IF(G1300="","",VLOOKUP(G1300,【参考】数式用!$A$3:$C$46,3,FALSE))</f>
        <v/>
      </c>
      <c r="M1300" s="289" t="str">
        <f t="shared" si="103"/>
        <v/>
      </c>
      <c r="N1300" s="259"/>
      <c r="O1300" s="259"/>
      <c r="P1300" s="259"/>
      <c r="Q1300" s="213"/>
      <c r="R1300" s="58"/>
      <c r="S1300" s="683" t="str">
        <f t="shared" si="104"/>
        <v/>
      </c>
      <c r="T1300" s="683"/>
      <c r="U1300" s="683"/>
      <c r="V1300" s="683"/>
      <c r="W1300" s="683"/>
      <c r="X1300" s="683"/>
      <c r="Y1300" s="683"/>
      <c r="Z1300" s="683"/>
      <c r="AA1300" s="683"/>
      <c r="AB1300" s="683"/>
      <c r="AC1300" s="683"/>
      <c r="AE1300" s="294" t="str">
        <f t="shared" si="105"/>
        <v/>
      </c>
      <c r="AF1300" s="294" t="str">
        <f t="shared" si="106"/>
        <v>×</v>
      </c>
      <c r="AG1300" s="284" t="e">
        <f>D1300&amp;I1300&amp;#REF!</f>
        <v>#REF!</v>
      </c>
      <c r="AH1300" s="285" t="e">
        <f>IF(#REF!="○", F1300, "")</f>
        <v>#REF!</v>
      </c>
    </row>
    <row r="1301" spans="1:34" ht="36.75" customHeight="1">
      <c r="A1301" s="286">
        <f t="shared" si="107"/>
        <v>1291</v>
      </c>
      <c r="B1301" s="287" t="str">
        <f>IF(基本情報入力シート!B1329="","",基本情報入力シート!B1329)</f>
        <v/>
      </c>
      <c r="C1301" s="288" t="str">
        <f>IF(基本情報入力シート!L1329="","",基本情報入力シート!L1329)</f>
        <v/>
      </c>
      <c r="D1301" s="288" t="str">
        <f>IF(基本情報入力シート!Q1329="","",基本情報入力シート!Q1329)</f>
        <v/>
      </c>
      <c r="E1301" s="288" t="str">
        <f>IF(基本情報入力シート!V1329="","",基本情報入力シート!V1329)</f>
        <v/>
      </c>
      <c r="F1301" s="288" t="str">
        <f>IF(基本情報入力シート!W1329="","",基本情報入力シート!W1329)</f>
        <v/>
      </c>
      <c r="G1301" s="288" t="str">
        <f>IF(基本情報入力シート!X1329="","",基本情報入力シート!X1329)</f>
        <v/>
      </c>
      <c r="H1301" s="427" t="str">
        <f>IF(基本情報入力シート!Z1329="","",基本情報入力シート!Z1329)</f>
        <v/>
      </c>
      <c r="I1301" s="428" t="str">
        <f>IF(基本情報入力シート!AC1329&lt;&gt;"", 基本情報入力シート!AC1329, "")</f>
        <v/>
      </c>
      <c r="J1301" s="429" t="str">
        <f>IF(基本情報入力シート!AA1329="","",基本情報入力シート!AA1329)</f>
        <v/>
      </c>
      <c r="K1301" s="56" t="str">
        <f>IF(基本情報入力シート!AB1329="","",基本情報入力シート!AB1329)</f>
        <v/>
      </c>
      <c r="L1301" s="430" t="str">
        <f>IF(G1301="","",VLOOKUP(G1301,【参考】数式用!$A$3:$C$46,3,FALSE))</f>
        <v/>
      </c>
      <c r="M1301" s="289" t="str">
        <f t="shared" si="103"/>
        <v/>
      </c>
      <c r="N1301" s="259"/>
      <c r="O1301" s="259"/>
      <c r="P1301" s="259"/>
      <c r="Q1301" s="213"/>
      <c r="R1301" s="58"/>
      <c r="S1301" s="683" t="str">
        <f t="shared" si="104"/>
        <v/>
      </c>
      <c r="T1301" s="683"/>
      <c r="U1301" s="683"/>
      <c r="V1301" s="683"/>
      <c r="W1301" s="683"/>
      <c r="X1301" s="683"/>
      <c r="Y1301" s="683"/>
      <c r="Z1301" s="683"/>
      <c r="AA1301" s="683"/>
      <c r="AB1301" s="683"/>
      <c r="AC1301" s="683"/>
      <c r="AE1301" s="294" t="str">
        <f t="shared" si="105"/>
        <v/>
      </c>
      <c r="AF1301" s="294" t="str">
        <f t="shared" si="106"/>
        <v>×</v>
      </c>
      <c r="AG1301" s="284" t="e">
        <f>D1301&amp;I1301&amp;#REF!</f>
        <v>#REF!</v>
      </c>
      <c r="AH1301" s="285" t="e">
        <f>IF(#REF!="○", F1301, "")</f>
        <v>#REF!</v>
      </c>
    </row>
    <row r="1302" spans="1:34" ht="36.75" customHeight="1">
      <c r="A1302" s="286">
        <f t="shared" si="107"/>
        <v>1292</v>
      </c>
      <c r="B1302" s="287" t="str">
        <f>IF(基本情報入力シート!B1330="","",基本情報入力シート!B1330)</f>
        <v/>
      </c>
      <c r="C1302" s="288" t="str">
        <f>IF(基本情報入力シート!L1330="","",基本情報入力シート!L1330)</f>
        <v/>
      </c>
      <c r="D1302" s="288" t="str">
        <f>IF(基本情報入力シート!Q1330="","",基本情報入力シート!Q1330)</f>
        <v/>
      </c>
      <c r="E1302" s="288" t="str">
        <f>IF(基本情報入力シート!V1330="","",基本情報入力シート!V1330)</f>
        <v/>
      </c>
      <c r="F1302" s="288" t="str">
        <f>IF(基本情報入力シート!W1330="","",基本情報入力シート!W1330)</f>
        <v/>
      </c>
      <c r="G1302" s="288" t="str">
        <f>IF(基本情報入力シート!X1330="","",基本情報入力シート!X1330)</f>
        <v/>
      </c>
      <c r="H1302" s="427" t="str">
        <f>IF(基本情報入力シート!Z1330="","",基本情報入力シート!Z1330)</f>
        <v/>
      </c>
      <c r="I1302" s="428" t="str">
        <f>IF(基本情報入力シート!AC1330&lt;&gt;"", 基本情報入力シート!AC1330, "")</f>
        <v/>
      </c>
      <c r="J1302" s="429" t="str">
        <f>IF(基本情報入力シート!AA1330="","",基本情報入力シート!AA1330)</f>
        <v/>
      </c>
      <c r="K1302" s="56" t="str">
        <f>IF(基本情報入力シート!AB1330="","",基本情報入力シート!AB1330)</f>
        <v/>
      </c>
      <c r="L1302" s="430" t="str">
        <f>IF(G1302="","",VLOOKUP(G1302,【参考】数式用!$A$3:$C$46,3,FALSE))</f>
        <v/>
      </c>
      <c r="M1302" s="289" t="str">
        <f t="shared" si="103"/>
        <v/>
      </c>
      <c r="N1302" s="259"/>
      <c r="O1302" s="259"/>
      <c r="P1302" s="259"/>
      <c r="Q1302" s="213"/>
      <c r="R1302" s="58"/>
      <c r="S1302" s="683" t="str">
        <f t="shared" si="104"/>
        <v/>
      </c>
      <c r="T1302" s="683"/>
      <c r="U1302" s="683"/>
      <c r="V1302" s="683"/>
      <c r="W1302" s="683"/>
      <c r="X1302" s="683"/>
      <c r="Y1302" s="683"/>
      <c r="Z1302" s="683"/>
      <c r="AA1302" s="683"/>
      <c r="AB1302" s="683"/>
      <c r="AC1302" s="683"/>
      <c r="AE1302" s="294" t="str">
        <f t="shared" si="105"/>
        <v/>
      </c>
      <c r="AF1302" s="294" t="str">
        <f t="shared" si="106"/>
        <v>×</v>
      </c>
      <c r="AG1302" s="284" t="e">
        <f>D1302&amp;I1302&amp;#REF!</f>
        <v>#REF!</v>
      </c>
      <c r="AH1302" s="285" t="e">
        <f>IF(#REF!="○", F1302, "")</f>
        <v>#REF!</v>
      </c>
    </row>
    <row r="1303" spans="1:34" ht="36.75" customHeight="1">
      <c r="A1303" s="286">
        <f t="shared" si="107"/>
        <v>1293</v>
      </c>
      <c r="B1303" s="287" t="str">
        <f>IF(基本情報入力シート!B1331="","",基本情報入力シート!B1331)</f>
        <v/>
      </c>
      <c r="C1303" s="288" t="str">
        <f>IF(基本情報入力シート!L1331="","",基本情報入力シート!L1331)</f>
        <v/>
      </c>
      <c r="D1303" s="288" t="str">
        <f>IF(基本情報入力シート!Q1331="","",基本情報入力シート!Q1331)</f>
        <v/>
      </c>
      <c r="E1303" s="288" t="str">
        <f>IF(基本情報入力シート!V1331="","",基本情報入力シート!V1331)</f>
        <v/>
      </c>
      <c r="F1303" s="288" t="str">
        <f>IF(基本情報入力シート!W1331="","",基本情報入力シート!W1331)</f>
        <v/>
      </c>
      <c r="G1303" s="288" t="str">
        <f>IF(基本情報入力シート!X1331="","",基本情報入力シート!X1331)</f>
        <v/>
      </c>
      <c r="H1303" s="427" t="str">
        <f>IF(基本情報入力シート!Z1331="","",基本情報入力シート!Z1331)</f>
        <v/>
      </c>
      <c r="I1303" s="428" t="str">
        <f>IF(基本情報入力シート!AC1331&lt;&gt;"", 基本情報入力シート!AC1331, "")</f>
        <v/>
      </c>
      <c r="J1303" s="429" t="str">
        <f>IF(基本情報入力シート!AA1331="","",基本情報入力シート!AA1331)</f>
        <v/>
      </c>
      <c r="K1303" s="56" t="str">
        <f>IF(基本情報入力シート!AB1331="","",基本情報入力シート!AB1331)</f>
        <v/>
      </c>
      <c r="L1303" s="430" t="str">
        <f>IF(G1303="","",VLOOKUP(G1303,【参考】数式用!$A$3:$C$46,3,FALSE))</f>
        <v/>
      </c>
      <c r="M1303" s="289" t="str">
        <f t="shared" si="103"/>
        <v/>
      </c>
      <c r="N1303" s="259"/>
      <c r="O1303" s="259"/>
      <c r="P1303" s="259"/>
      <c r="Q1303" s="213"/>
      <c r="R1303" s="58"/>
      <c r="S1303" s="683" t="str">
        <f t="shared" si="104"/>
        <v/>
      </c>
      <c r="T1303" s="683"/>
      <c r="U1303" s="683"/>
      <c r="V1303" s="683"/>
      <c r="W1303" s="683"/>
      <c r="X1303" s="683"/>
      <c r="Y1303" s="683"/>
      <c r="Z1303" s="683"/>
      <c r="AA1303" s="683"/>
      <c r="AB1303" s="683"/>
      <c r="AC1303" s="683"/>
      <c r="AE1303" s="294" t="str">
        <f t="shared" si="105"/>
        <v/>
      </c>
      <c r="AF1303" s="294" t="str">
        <f t="shared" si="106"/>
        <v>×</v>
      </c>
      <c r="AG1303" s="284" t="e">
        <f>D1303&amp;I1303&amp;#REF!</f>
        <v>#REF!</v>
      </c>
      <c r="AH1303" s="285" t="e">
        <f>IF(#REF!="○", F1303, "")</f>
        <v>#REF!</v>
      </c>
    </row>
    <row r="1304" spans="1:34" ht="36.75" customHeight="1">
      <c r="A1304" s="286">
        <f t="shared" si="107"/>
        <v>1294</v>
      </c>
      <c r="B1304" s="287" t="str">
        <f>IF(基本情報入力シート!B1332="","",基本情報入力シート!B1332)</f>
        <v/>
      </c>
      <c r="C1304" s="288" t="str">
        <f>IF(基本情報入力シート!L1332="","",基本情報入力シート!L1332)</f>
        <v/>
      </c>
      <c r="D1304" s="288" t="str">
        <f>IF(基本情報入力シート!Q1332="","",基本情報入力シート!Q1332)</f>
        <v/>
      </c>
      <c r="E1304" s="288" t="str">
        <f>IF(基本情報入力シート!V1332="","",基本情報入力シート!V1332)</f>
        <v/>
      </c>
      <c r="F1304" s="288" t="str">
        <f>IF(基本情報入力シート!W1332="","",基本情報入力シート!W1332)</f>
        <v/>
      </c>
      <c r="G1304" s="288" t="str">
        <f>IF(基本情報入力シート!X1332="","",基本情報入力シート!X1332)</f>
        <v/>
      </c>
      <c r="H1304" s="427" t="str">
        <f>IF(基本情報入力シート!Z1332="","",基本情報入力シート!Z1332)</f>
        <v/>
      </c>
      <c r="I1304" s="428" t="str">
        <f>IF(基本情報入力シート!AC1332&lt;&gt;"", 基本情報入力シート!AC1332, "")</f>
        <v/>
      </c>
      <c r="J1304" s="429" t="str">
        <f>IF(基本情報入力シート!AA1332="","",基本情報入力シート!AA1332)</f>
        <v/>
      </c>
      <c r="K1304" s="56" t="str">
        <f>IF(基本情報入力シート!AB1332="","",基本情報入力シート!AB1332)</f>
        <v/>
      </c>
      <c r="L1304" s="430" t="str">
        <f>IF(G1304="","",VLOOKUP(G1304,【参考】数式用!$A$3:$C$46,3,FALSE))</f>
        <v/>
      </c>
      <c r="M1304" s="289" t="str">
        <f t="shared" si="103"/>
        <v/>
      </c>
      <c r="N1304" s="259"/>
      <c r="O1304" s="259"/>
      <c r="P1304" s="259"/>
      <c r="Q1304" s="213"/>
      <c r="R1304" s="58"/>
      <c r="S1304" s="683" t="str">
        <f t="shared" si="104"/>
        <v/>
      </c>
      <c r="T1304" s="683"/>
      <c r="U1304" s="683"/>
      <c r="V1304" s="683"/>
      <c r="W1304" s="683"/>
      <c r="X1304" s="683"/>
      <c r="Y1304" s="683"/>
      <c r="Z1304" s="683"/>
      <c r="AA1304" s="683"/>
      <c r="AB1304" s="683"/>
      <c r="AC1304" s="683"/>
      <c r="AE1304" s="294" t="str">
        <f t="shared" si="105"/>
        <v/>
      </c>
      <c r="AF1304" s="294" t="str">
        <f t="shared" si="106"/>
        <v>×</v>
      </c>
      <c r="AG1304" s="284" t="e">
        <f>D1304&amp;I1304&amp;#REF!</f>
        <v>#REF!</v>
      </c>
      <c r="AH1304" s="285" t="e">
        <f>IF(#REF!="○", F1304, "")</f>
        <v>#REF!</v>
      </c>
    </row>
    <row r="1305" spans="1:34" ht="36.75" customHeight="1">
      <c r="A1305" s="286">
        <f t="shared" si="107"/>
        <v>1295</v>
      </c>
      <c r="B1305" s="287" t="str">
        <f>IF(基本情報入力シート!B1333="","",基本情報入力シート!B1333)</f>
        <v/>
      </c>
      <c r="C1305" s="288" t="str">
        <f>IF(基本情報入力シート!L1333="","",基本情報入力シート!L1333)</f>
        <v/>
      </c>
      <c r="D1305" s="288" t="str">
        <f>IF(基本情報入力シート!Q1333="","",基本情報入力シート!Q1333)</f>
        <v/>
      </c>
      <c r="E1305" s="288" t="str">
        <f>IF(基本情報入力シート!V1333="","",基本情報入力シート!V1333)</f>
        <v/>
      </c>
      <c r="F1305" s="288" t="str">
        <f>IF(基本情報入力シート!W1333="","",基本情報入力シート!W1333)</f>
        <v/>
      </c>
      <c r="G1305" s="288" t="str">
        <f>IF(基本情報入力シート!X1333="","",基本情報入力シート!X1333)</f>
        <v/>
      </c>
      <c r="H1305" s="427" t="str">
        <f>IF(基本情報入力シート!Z1333="","",基本情報入力シート!Z1333)</f>
        <v/>
      </c>
      <c r="I1305" s="428" t="str">
        <f>IF(基本情報入力シート!AC1333&lt;&gt;"", 基本情報入力シート!AC1333, "")</f>
        <v/>
      </c>
      <c r="J1305" s="429" t="str">
        <f>IF(基本情報入力シート!AA1333="","",基本情報入力シート!AA1333)</f>
        <v/>
      </c>
      <c r="K1305" s="56" t="str">
        <f>IF(基本情報入力シート!AB1333="","",基本情報入力シート!AB1333)</f>
        <v/>
      </c>
      <c r="L1305" s="430" t="str">
        <f>IF(G1305="","",VLOOKUP(G1305,【参考】数式用!$A$3:$C$46,3,FALSE))</f>
        <v/>
      </c>
      <c r="M1305" s="289" t="str">
        <f t="shared" si="103"/>
        <v/>
      </c>
      <c r="N1305" s="259"/>
      <c r="O1305" s="259"/>
      <c r="P1305" s="259"/>
      <c r="Q1305" s="213"/>
      <c r="R1305" s="58"/>
      <c r="S1305" s="683" t="str">
        <f t="shared" si="104"/>
        <v/>
      </c>
      <c r="T1305" s="683"/>
      <c r="U1305" s="683"/>
      <c r="V1305" s="683"/>
      <c r="W1305" s="683"/>
      <c r="X1305" s="683"/>
      <c r="Y1305" s="683"/>
      <c r="Z1305" s="683"/>
      <c r="AA1305" s="683"/>
      <c r="AB1305" s="683"/>
      <c r="AC1305" s="683"/>
      <c r="AE1305" s="294" t="str">
        <f t="shared" si="105"/>
        <v/>
      </c>
      <c r="AF1305" s="294" t="str">
        <f t="shared" si="106"/>
        <v>×</v>
      </c>
      <c r="AG1305" s="284" t="e">
        <f>D1305&amp;I1305&amp;#REF!</f>
        <v>#REF!</v>
      </c>
      <c r="AH1305" s="285" t="e">
        <f>IF(#REF!="○", F1305, "")</f>
        <v>#REF!</v>
      </c>
    </row>
    <row r="1306" spans="1:34" ht="36.75" customHeight="1">
      <c r="A1306" s="286">
        <f t="shared" si="107"/>
        <v>1296</v>
      </c>
      <c r="B1306" s="287" t="str">
        <f>IF(基本情報入力シート!B1334="","",基本情報入力シート!B1334)</f>
        <v/>
      </c>
      <c r="C1306" s="288" t="str">
        <f>IF(基本情報入力シート!L1334="","",基本情報入力シート!L1334)</f>
        <v/>
      </c>
      <c r="D1306" s="288" t="str">
        <f>IF(基本情報入力シート!Q1334="","",基本情報入力シート!Q1334)</f>
        <v/>
      </c>
      <c r="E1306" s="288" t="str">
        <f>IF(基本情報入力シート!V1334="","",基本情報入力シート!V1334)</f>
        <v/>
      </c>
      <c r="F1306" s="288" t="str">
        <f>IF(基本情報入力シート!W1334="","",基本情報入力シート!W1334)</f>
        <v/>
      </c>
      <c r="G1306" s="288" t="str">
        <f>IF(基本情報入力シート!X1334="","",基本情報入力シート!X1334)</f>
        <v/>
      </c>
      <c r="H1306" s="427" t="str">
        <f>IF(基本情報入力シート!Z1334="","",基本情報入力シート!Z1334)</f>
        <v/>
      </c>
      <c r="I1306" s="428" t="str">
        <f>IF(基本情報入力シート!AC1334&lt;&gt;"", 基本情報入力シート!AC1334, "")</f>
        <v/>
      </c>
      <c r="J1306" s="429" t="str">
        <f>IF(基本情報入力シート!AA1334="","",基本情報入力シート!AA1334)</f>
        <v/>
      </c>
      <c r="K1306" s="56" t="str">
        <f>IF(基本情報入力シート!AB1334="","",基本情報入力シート!AB1334)</f>
        <v/>
      </c>
      <c r="L1306" s="430" t="str">
        <f>IF(G1306="","",VLOOKUP(G1306,【参考】数式用!$A$3:$C$46,3,FALSE))</f>
        <v/>
      </c>
      <c r="M1306" s="289" t="str">
        <f t="shared" si="103"/>
        <v/>
      </c>
      <c r="N1306" s="259"/>
      <c r="O1306" s="259"/>
      <c r="P1306" s="259"/>
      <c r="Q1306" s="213"/>
      <c r="R1306" s="58"/>
      <c r="S1306" s="683" t="str">
        <f t="shared" si="104"/>
        <v/>
      </c>
      <c r="T1306" s="683"/>
      <c r="U1306" s="683"/>
      <c r="V1306" s="683"/>
      <c r="W1306" s="683"/>
      <c r="X1306" s="683"/>
      <c r="Y1306" s="683"/>
      <c r="Z1306" s="683"/>
      <c r="AA1306" s="683"/>
      <c r="AB1306" s="683"/>
      <c r="AC1306" s="683"/>
      <c r="AE1306" s="294" t="str">
        <f t="shared" si="105"/>
        <v/>
      </c>
      <c r="AF1306" s="294" t="str">
        <f t="shared" si="106"/>
        <v>×</v>
      </c>
      <c r="AG1306" s="284" t="e">
        <f>D1306&amp;I1306&amp;#REF!</f>
        <v>#REF!</v>
      </c>
      <c r="AH1306" s="285" t="e">
        <f>IF(#REF!="○", F1306, "")</f>
        <v>#REF!</v>
      </c>
    </row>
    <row r="1307" spans="1:34" ht="36.75" customHeight="1">
      <c r="A1307" s="286">
        <f t="shared" si="107"/>
        <v>1297</v>
      </c>
      <c r="B1307" s="287" t="str">
        <f>IF(基本情報入力シート!B1335="","",基本情報入力シート!B1335)</f>
        <v/>
      </c>
      <c r="C1307" s="288" t="str">
        <f>IF(基本情報入力シート!L1335="","",基本情報入力シート!L1335)</f>
        <v/>
      </c>
      <c r="D1307" s="288" t="str">
        <f>IF(基本情報入力シート!Q1335="","",基本情報入力シート!Q1335)</f>
        <v/>
      </c>
      <c r="E1307" s="288" t="str">
        <f>IF(基本情報入力シート!V1335="","",基本情報入力シート!V1335)</f>
        <v/>
      </c>
      <c r="F1307" s="288" t="str">
        <f>IF(基本情報入力シート!W1335="","",基本情報入力シート!W1335)</f>
        <v/>
      </c>
      <c r="G1307" s="288" t="str">
        <f>IF(基本情報入力シート!X1335="","",基本情報入力シート!X1335)</f>
        <v/>
      </c>
      <c r="H1307" s="427" t="str">
        <f>IF(基本情報入力シート!Z1335="","",基本情報入力シート!Z1335)</f>
        <v/>
      </c>
      <c r="I1307" s="428" t="str">
        <f>IF(基本情報入力シート!AC1335&lt;&gt;"", 基本情報入力シート!AC1335, "")</f>
        <v/>
      </c>
      <c r="J1307" s="429" t="str">
        <f>IF(基本情報入力シート!AA1335="","",基本情報入力シート!AA1335)</f>
        <v/>
      </c>
      <c r="K1307" s="56" t="str">
        <f>IF(基本情報入力シート!AB1335="","",基本情報入力シート!AB1335)</f>
        <v/>
      </c>
      <c r="L1307" s="430" t="str">
        <f>IF(G1307="","",VLOOKUP(G1307,【参考】数式用!$A$3:$C$46,3,FALSE))</f>
        <v/>
      </c>
      <c r="M1307" s="289" t="str">
        <f t="shared" si="103"/>
        <v/>
      </c>
      <c r="N1307" s="259"/>
      <c r="O1307" s="259"/>
      <c r="P1307" s="259"/>
      <c r="Q1307" s="213"/>
      <c r="R1307" s="58"/>
      <c r="S1307" s="683" t="str">
        <f t="shared" si="104"/>
        <v/>
      </c>
      <c r="T1307" s="683"/>
      <c r="U1307" s="683"/>
      <c r="V1307" s="683"/>
      <c r="W1307" s="683"/>
      <c r="X1307" s="683"/>
      <c r="Y1307" s="683"/>
      <c r="Z1307" s="683"/>
      <c r="AA1307" s="683"/>
      <c r="AB1307" s="683"/>
      <c r="AC1307" s="683"/>
      <c r="AE1307" s="294" t="str">
        <f t="shared" si="105"/>
        <v/>
      </c>
      <c r="AF1307" s="294" t="str">
        <f t="shared" si="106"/>
        <v>×</v>
      </c>
      <c r="AG1307" s="284" t="e">
        <f>D1307&amp;I1307&amp;#REF!</f>
        <v>#REF!</v>
      </c>
      <c r="AH1307" s="285" t="e">
        <f>IF(#REF!="○", F1307, "")</f>
        <v>#REF!</v>
      </c>
    </row>
    <row r="1308" spans="1:34" ht="36.75" customHeight="1">
      <c r="A1308" s="286">
        <f t="shared" si="107"/>
        <v>1298</v>
      </c>
      <c r="B1308" s="287" t="str">
        <f>IF(基本情報入力シート!B1336="","",基本情報入力シート!B1336)</f>
        <v/>
      </c>
      <c r="C1308" s="288" t="str">
        <f>IF(基本情報入力シート!L1336="","",基本情報入力シート!L1336)</f>
        <v/>
      </c>
      <c r="D1308" s="288" t="str">
        <f>IF(基本情報入力シート!Q1336="","",基本情報入力シート!Q1336)</f>
        <v/>
      </c>
      <c r="E1308" s="288" t="str">
        <f>IF(基本情報入力シート!V1336="","",基本情報入力シート!V1336)</f>
        <v/>
      </c>
      <c r="F1308" s="288" t="str">
        <f>IF(基本情報入力シート!W1336="","",基本情報入力シート!W1336)</f>
        <v/>
      </c>
      <c r="G1308" s="288" t="str">
        <f>IF(基本情報入力シート!X1336="","",基本情報入力シート!X1336)</f>
        <v/>
      </c>
      <c r="H1308" s="427" t="str">
        <f>IF(基本情報入力シート!Z1336="","",基本情報入力シート!Z1336)</f>
        <v/>
      </c>
      <c r="I1308" s="428" t="str">
        <f>IF(基本情報入力シート!AC1336&lt;&gt;"", 基本情報入力シート!AC1336, "")</f>
        <v/>
      </c>
      <c r="J1308" s="429" t="str">
        <f>IF(基本情報入力シート!AA1336="","",基本情報入力シート!AA1336)</f>
        <v/>
      </c>
      <c r="K1308" s="56" t="str">
        <f>IF(基本情報入力シート!AB1336="","",基本情報入力シート!AB1336)</f>
        <v/>
      </c>
      <c r="L1308" s="430" t="str">
        <f>IF(G1308="","",VLOOKUP(G1308,【参考】数式用!$A$3:$C$46,3,FALSE))</f>
        <v/>
      </c>
      <c r="M1308" s="289" t="str">
        <f t="shared" si="103"/>
        <v/>
      </c>
      <c r="N1308" s="259"/>
      <c r="O1308" s="259"/>
      <c r="P1308" s="259"/>
      <c r="Q1308" s="213"/>
      <c r="R1308" s="58"/>
      <c r="S1308" s="683" t="str">
        <f t="shared" si="104"/>
        <v/>
      </c>
      <c r="T1308" s="683"/>
      <c r="U1308" s="683"/>
      <c r="V1308" s="683"/>
      <c r="W1308" s="683"/>
      <c r="X1308" s="683"/>
      <c r="Y1308" s="683"/>
      <c r="Z1308" s="683"/>
      <c r="AA1308" s="683"/>
      <c r="AB1308" s="683"/>
      <c r="AC1308" s="683"/>
      <c r="AE1308" s="294" t="str">
        <f t="shared" si="105"/>
        <v/>
      </c>
      <c r="AF1308" s="294" t="str">
        <f t="shared" si="106"/>
        <v>×</v>
      </c>
      <c r="AG1308" s="284" t="e">
        <f>D1308&amp;I1308&amp;#REF!</f>
        <v>#REF!</v>
      </c>
      <c r="AH1308" s="285" t="e">
        <f>IF(#REF!="○", F1308, "")</f>
        <v>#REF!</v>
      </c>
    </row>
    <row r="1309" spans="1:34" ht="36.75" customHeight="1">
      <c r="A1309" s="286">
        <f t="shared" si="107"/>
        <v>1299</v>
      </c>
      <c r="B1309" s="287" t="str">
        <f>IF(基本情報入力シート!B1337="","",基本情報入力シート!B1337)</f>
        <v/>
      </c>
      <c r="C1309" s="288" t="str">
        <f>IF(基本情報入力シート!L1337="","",基本情報入力シート!L1337)</f>
        <v/>
      </c>
      <c r="D1309" s="288" t="str">
        <f>IF(基本情報入力シート!Q1337="","",基本情報入力シート!Q1337)</f>
        <v/>
      </c>
      <c r="E1309" s="288" t="str">
        <f>IF(基本情報入力シート!V1337="","",基本情報入力シート!V1337)</f>
        <v/>
      </c>
      <c r="F1309" s="288" t="str">
        <f>IF(基本情報入力シート!W1337="","",基本情報入力シート!W1337)</f>
        <v/>
      </c>
      <c r="G1309" s="288" t="str">
        <f>IF(基本情報入力シート!X1337="","",基本情報入力シート!X1337)</f>
        <v/>
      </c>
      <c r="H1309" s="427" t="str">
        <f>IF(基本情報入力シート!Z1337="","",基本情報入力シート!Z1337)</f>
        <v/>
      </c>
      <c r="I1309" s="428" t="str">
        <f>IF(基本情報入力シート!AC1337&lt;&gt;"", 基本情報入力シート!AC1337, "")</f>
        <v/>
      </c>
      <c r="J1309" s="429" t="str">
        <f>IF(基本情報入力シート!AA1337="","",基本情報入力シート!AA1337)</f>
        <v/>
      </c>
      <c r="K1309" s="56" t="str">
        <f>IF(基本情報入力シート!AB1337="","",基本情報入力シート!AB1337)</f>
        <v/>
      </c>
      <c r="L1309" s="430" t="str">
        <f>IF(G1309="","",VLOOKUP(G1309,【参考】数式用!$A$3:$C$46,3,FALSE))</f>
        <v/>
      </c>
      <c r="M1309" s="289" t="str">
        <f t="shared" si="103"/>
        <v/>
      </c>
      <c r="N1309" s="259"/>
      <c r="O1309" s="259"/>
      <c r="P1309" s="259"/>
      <c r="Q1309" s="213"/>
      <c r="R1309" s="58"/>
      <c r="S1309" s="683" t="str">
        <f t="shared" si="104"/>
        <v/>
      </c>
      <c r="T1309" s="683"/>
      <c r="U1309" s="683"/>
      <c r="V1309" s="683"/>
      <c r="W1309" s="683"/>
      <c r="X1309" s="683"/>
      <c r="Y1309" s="683"/>
      <c r="Z1309" s="683"/>
      <c r="AA1309" s="683"/>
      <c r="AB1309" s="683"/>
      <c r="AC1309" s="683"/>
      <c r="AE1309" s="294" t="str">
        <f t="shared" si="105"/>
        <v/>
      </c>
      <c r="AF1309" s="294" t="str">
        <f t="shared" si="106"/>
        <v>×</v>
      </c>
      <c r="AG1309" s="284" t="e">
        <f>D1309&amp;I1309&amp;#REF!</f>
        <v>#REF!</v>
      </c>
      <c r="AH1309" s="285" t="e">
        <f>IF(#REF!="○", F1309, "")</f>
        <v>#REF!</v>
      </c>
    </row>
    <row r="1310" spans="1:34" ht="36.75" customHeight="1">
      <c r="A1310" s="286">
        <f t="shared" si="107"/>
        <v>1300</v>
      </c>
      <c r="B1310" s="287" t="str">
        <f>IF(基本情報入力シート!B1338="","",基本情報入力シート!B1338)</f>
        <v/>
      </c>
      <c r="C1310" s="288" t="str">
        <f>IF(基本情報入力シート!L1338="","",基本情報入力シート!L1338)</f>
        <v/>
      </c>
      <c r="D1310" s="288" t="str">
        <f>IF(基本情報入力シート!Q1338="","",基本情報入力シート!Q1338)</f>
        <v/>
      </c>
      <c r="E1310" s="288" t="str">
        <f>IF(基本情報入力シート!V1338="","",基本情報入力シート!V1338)</f>
        <v/>
      </c>
      <c r="F1310" s="288" t="str">
        <f>IF(基本情報入力シート!W1338="","",基本情報入力シート!W1338)</f>
        <v/>
      </c>
      <c r="G1310" s="288" t="str">
        <f>IF(基本情報入力シート!X1338="","",基本情報入力シート!X1338)</f>
        <v/>
      </c>
      <c r="H1310" s="427" t="str">
        <f>IF(基本情報入力シート!Z1338="","",基本情報入力シート!Z1338)</f>
        <v/>
      </c>
      <c r="I1310" s="428" t="str">
        <f>IF(基本情報入力シート!AC1338&lt;&gt;"", 基本情報入力シート!AC1338, "")</f>
        <v/>
      </c>
      <c r="J1310" s="429" t="str">
        <f>IF(基本情報入力シート!AA1338="","",基本情報入力シート!AA1338)</f>
        <v/>
      </c>
      <c r="K1310" s="56" t="str">
        <f>IF(基本情報入力シート!AB1338="","",基本情報入力シート!AB1338)</f>
        <v/>
      </c>
      <c r="L1310" s="430" t="str">
        <f>IF(G1310="","",VLOOKUP(G1310,【参考】数式用!$A$3:$C$46,3,FALSE))</f>
        <v/>
      </c>
      <c r="M1310" s="289" t="str">
        <f t="shared" si="103"/>
        <v/>
      </c>
      <c r="N1310" s="259"/>
      <c r="O1310" s="259"/>
      <c r="P1310" s="259"/>
      <c r="Q1310" s="213"/>
      <c r="R1310" s="58"/>
      <c r="S1310" s="683" t="str">
        <f t="shared" si="104"/>
        <v/>
      </c>
      <c r="T1310" s="683"/>
      <c r="U1310" s="683"/>
      <c r="V1310" s="683"/>
      <c r="W1310" s="683"/>
      <c r="X1310" s="683"/>
      <c r="Y1310" s="683"/>
      <c r="Z1310" s="683"/>
      <c r="AA1310" s="683"/>
      <c r="AB1310" s="683"/>
      <c r="AC1310" s="683"/>
      <c r="AE1310" s="294" t="str">
        <f t="shared" si="105"/>
        <v/>
      </c>
      <c r="AF1310" s="294" t="str">
        <f t="shared" si="106"/>
        <v>×</v>
      </c>
      <c r="AG1310" s="284" t="e">
        <f>D1310&amp;I1310&amp;#REF!</f>
        <v>#REF!</v>
      </c>
      <c r="AH1310" s="285" t="e">
        <f>IF(#REF!="○", F1310, "")</f>
        <v>#REF!</v>
      </c>
    </row>
    <row r="1311" spans="1:34" ht="36.75" customHeight="1">
      <c r="A1311" s="286">
        <f t="shared" si="107"/>
        <v>1301</v>
      </c>
      <c r="B1311" s="287" t="str">
        <f>IF(基本情報入力シート!B1339="","",基本情報入力シート!B1339)</f>
        <v/>
      </c>
      <c r="C1311" s="288" t="str">
        <f>IF(基本情報入力シート!L1339="","",基本情報入力シート!L1339)</f>
        <v/>
      </c>
      <c r="D1311" s="288" t="str">
        <f>IF(基本情報入力シート!Q1339="","",基本情報入力シート!Q1339)</f>
        <v/>
      </c>
      <c r="E1311" s="288" t="str">
        <f>IF(基本情報入力シート!V1339="","",基本情報入力シート!V1339)</f>
        <v/>
      </c>
      <c r="F1311" s="288" t="str">
        <f>IF(基本情報入力シート!W1339="","",基本情報入力シート!W1339)</f>
        <v/>
      </c>
      <c r="G1311" s="288" t="str">
        <f>IF(基本情報入力シート!X1339="","",基本情報入力シート!X1339)</f>
        <v/>
      </c>
      <c r="H1311" s="427" t="str">
        <f>IF(基本情報入力シート!Z1339="","",基本情報入力シート!Z1339)</f>
        <v/>
      </c>
      <c r="I1311" s="428" t="str">
        <f>IF(基本情報入力シート!AC1339&lt;&gt;"", 基本情報入力シート!AC1339, "")</f>
        <v/>
      </c>
      <c r="J1311" s="429" t="str">
        <f>IF(基本情報入力シート!AA1339="","",基本情報入力シート!AA1339)</f>
        <v/>
      </c>
      <c r="K1311" s="56" t="str">
        <f>IF(基本情報入力シート!AB1339="","",基本情報入力シート!AB1339)</f>
        <v/>
      </c>
      <c r="L1311" s="430" t="str">
        <f>IF(G1311="","",VLOOKUP(G1311,【参考】数式用!$A$3:$C$46,3,FALSE))</f>
        <v/>
      </c>
      <c r="M1311" s="289" t="str">
        <f t="shared" si="103"/>
        <v/>
      </c>
      <c r="N1311" s="259"/>
      <c r="O1311" s="259"/>
      <c r="P1311" s="259"/>
      <c r="Q1311" s="213"/>
      <c r="R1311" s="58"/>
      <c r="S1311" s="683" t="str">
        <f t="shared" si="104"/>
        <v/>
      </c>
      <c r="T1311" s="683"/>
      <c r="U1311" s="683"/>
      <c r="V1311" s="683"/>
      <c r="W1311" s="683"/>
      <c r="X1311" s="683"/>
      <c r="Y1311" s="683"/>
      <c r="Z1311" s="683"/>
      <c r="AA1311" s="683"/>
      <c r="AB1311" s="683"/>
      <c r="AC1311" s="683"/>
      <c r="AE1311" s="294" t="str">
        <f t="shared" si="105"/>
        <v/>
      </c>
      <c r="AF1311" s="294" t="str">
        <f t="shared" si="106"/>
        <v>×</v>
      </c>
      <c r="AG1311" s="284" t="e">
        <f>D1311&amp;I1311&amp;#REF!</f>
        <v>#REF!</v>
      </c>
      <c r="AH1311" s="285" t="e">
        <f>IF(#REF!="○", F1311, "")</f>
        <v>#REF!</v>
      </c>
    </row>
    <row r="1312" spans="1:34" ht="36.75" customHeight="1">
      <c r="A1312" s="286">
        <f t="shared" si="107"/>
        <v>1302</v>
      </c>
      <c r="B1312" s="287" t="str">
        <f>IF(基本情報入力シート!B1340="","",基本情報入力シート!B1340)</f>
        <v/>
      </c>
      <c r="C1312" s="288" t="str">
        <f>IF(基本情報入力シート!L1340="","",基本情報入力シート!L1340)</f>
        <v/>
      </c>
      <c r="D1312" s="288" t="str">
        <f>IF(基本情報入力シート!Q1340="","",基本情報入力シート!Q1340)</f>
        <v/>
      </c>
      <c r="E1312" s="288" t="str">
        <f>IF(基本情報入力シート!V1340="","",基本情報入力シート!V1340)</f>
        <v/>
      </c>
      <c r="F1312" s="288" t="str">
        <f>IF(基本情報入力シート!W1340="","",基本情報入力シート!W1340)</f>
        <v/>
      </c>
      <c r="G1312" s="288" t="str">
        <f>IF(基本情報入力シート!X1340="","",基本情報入力シート!X1340)</f>
        <v/>
      </c>
      <c r="H1312" s="427" t="str">
        <f>IF(基本情報入力シート!Z1340="","",基本情報入力シート!Z1340)</f>
        <v/>
      </c>
      <c r="I1312" s="428" t="str">
        <f>IF(基本情報入力シート!AC1340&lt;&gt;"", 基本情報入力シート!AC1340, "")</f>
        <v/>
      </c>
      <c r="J1312" s="429" t="str">
        <f>IF(基本情報入力シート!AA1340="","",基本情報入力シート!AA1340)</f>
        <v/>
      </c>
      <c r="K1312" s="56" t="str">
        <f>IF(基本情報入力シート!AB1340="","",基本情報入力シート!AB1340)</f>
        <v/>
      </c>
      <c r="L1312" s="430" t="str">
        <f>IF(G1312="","",VLOOKUP(G1312,【参考】数式用!$A$3:$C$46,3,FALSE))</f>
        <v/>
      </c>
      <c r="M1312" s="289" t="str">
        <f t="shared" si="103"/>
        <v/>
      </c>
      <c r="N1312" s="259"/>
      <c r="O1312" s="259"/>
      <c r="P1312" s="259"/>
      <c r="Q1312" s="213"/>
      <c r="R1312" s="58"/>
      <c r="S1312" s="683" t="str">
        <f t="shared" si="104"/>
        <v/>
      </c>
      <c r="T1312" s="683"/>
      <c r="U1312" s="683"/>
      <c r="V1312" s="683"/>
      <c r="W1312" s="683"/>
      <c r="X1312" s="683"/>
      <c r="Y1312" s="683"/>
      <c r="Z1312" s="683"/>
      <c r="AA1312" s="683"/>
      <c r="AB1312" s="683"/>
      <c r="AC1312" s="683"/>
      <c r="AE1312" s="294" t="str">
        <f t="shared" si="105"/>
        <v/>
      </c>
      <c r="AF1312" s="294" t="str">
        <f t="shared" si="106"/>
        <v>×</v>
      </c>
      <c r="AG1312" s="284" t="e">
        <f>D1312&amp;I1312&amp;#REF!</f>
        <v>#REF!</v>
      </c>
      <c r="AH1312" s="285" t="e">
        <f>IF(#REF!="○", F1312, "")</f>
        <v>#REF!</v>
      </c>
    </row>
    <row r="1313" spans="1:34" ht="36.75" customHeight="1">
      <c r="A1313" s="286">
        <f t="shared" si="107"/>
        <v>1303</v>
      </c>
      <c r="B1313" s="287" t="str">
        <f>IF(基本情報入力シート!B1341="","",基本情報入力シート!B1341)</f>
        <v/>
      </c>
      <c r="C1313" s="288" t="str">
        <f>IF(基本情報入力シート!L1341="","",基本情報入力シート!L1341)</f>
        <v/>
      </c>
      <c r="D1313" s="288" t="str">
        <f>IF(基本情報入力シート!Q1341="","",基本情報入力シート!Q1341)</f>
        <v/>
      </c>
      <c r="E1313" s="288" t="str">
        <f>IF(基本情報入力シート!V1341="","",基本情報入力シート!V1341)</f>
        <v/>
      </c>
      <c r="F1313" s="288" t="str">
        <f>IF(基本情報入力シート!W1341="","",基本情報入力シート!W1341)</f>
        <v/>
      </c>
      <c r="G1313" s="288" t="str">
        <f>IF(基本情報入力シート!X1341="","",基本情報入力シート!X1341)</f>
        <v/>
      </c>
      <c r="H1313" s="427" t="str">
        <f>IF(基本情報入力シート!Z1341="","",基本情報入力シート!Z1341)</f>
        <v/>
      </c>
      <c r="I1313" s="428" t="str">
        <f>IF(基本情報入力シート!AC1341&lt;&gt;"", 基本情報入力シート!AC1341, "")</f>
        <v/>
      </c>
      <c r="J1313" s="429" t="str">
        <f>IF(基本情報入力シート!AA1341="","",基本情報入力シート!AA1341)</f>
        <v/>
      </c>
      <c r="K1313" s="56" t="str">
        <f>IF(基本情報入力シート!AB1341="","",基本情報入力シート!AB1341)</f>
        <v/>
      </c>
      <c r="L1313" s="430" t="str">
        <f>IF(G1313="","",VLOOKUP(G1313,【参考】数式用!$A$3:$C$46,3,FALSE))</f>
        <v/>
      </c>
      <c r="M1313" s="289" t="str">
        <f t="shared" si="103"/>
        <v/>
      </c>
      <c r="N1313" s="259"/>
      <c r="O1313" s="259"/>
      <c r="P1313" s="259"/>
      <c r="Q1313" s="213"/>
      <c r="R1313" s="58"/>
      <c r="S1313" s="683" t="str">
        <f t="shared" si="104"/>
        <v/>
      </c>
      <c r="T1313" s="683"/>
      <c r="U1313" s="683"/>
      <c r="V1313" s="683"/>
      <c r="W1313" s="683"/>
      <c r="X1313" s="683"/>
      <c r="Y1313" s="683"/>
      <c r="Z1313" s="683"/>
      <c r="AA1313" s="683"/>
      <c r="AB1313" s="683"/>
      <c r="AC1313" s="683"/>
      <c r="AE1313" s="294" t="str">
        <f t="shared" si="105"/>
        <v/>
      </c>
      <c r="AF1313" s="294" t="str">
        <f t="shared" si="106"/>
        <v>×</v>
      </c>
      <c r="AG1313" s="284" t="e">
        <f>D1313&amp;I1313&amp;#REF!</f>
        <v>#REF!</v>
      </c>
      <c r="AH1313" s="285" t="e">
        <f>IF(#REF!="○", F1313, "")</f>
        <v>#REF!</v>
      </c>
    </row>
    <row r="1314" spans="1:34" ht="36.75" customHeight="1">
      <c r="A1314" s="286">
        <f t="shared" si="107"/>
        <v>1304</v>
      </c>
      <c r="B1314" s="287" t="str">
        <f>IF(基本情報入力シート!B1342="","",基本情報入力シート!B1342)</f>
        <v/>
      </c>
      <c r="C1314" s="288" t="str">
        <f>IF(基本情報入力シート!L1342="","",基本情報入力シート!L1342)</f>
        <v/>
      </c>
      <c r="D1314" s="288" t="str">
        <f>IF(基本情報入力シート!Q1342="","",基本情報入力シート!Q1342)</f>
        <v/>
      </c>
      <c r="E1314" s="288" t="str">
        <f>IF(基本情報入力シート!V1342="","",基本情報入力シート!V1342)</f>
        <v/>
      </c>
      <c r="F1314" s="288" t="str">
        <f>IF(基本情報入力シート!W1342="","",基本情報入力シート!W1342)</f>
        <v/>
      </c>
      <c r="G1314" s="288" t="str">
        <f>IF(基本情報入力シート!X1342="","",基本情報入力シート!X1342)</f>
        <v/>
      </c>
      <c r="H1314" s="427" t="str">
        <f>IF(基本情報入力シート!Z1342="","",基本情報入力シート!Z1342)</f>
        <v/>
      </c>
      <c r="I1314" s="428" t="str">
        <f>IF(基本情報入力シート!AC1342&lt;&gt;"", 基本情報入力シート!AC1342, "")</f>
        <v/>
      </c>
      <c r="J1314" s="429" t="str">
        <f>IF(基本情報入力シート!AA1342="","",基本情報入力シート!AA1342)</f>
        <v/>
      </c>
      <c r="K1314" s="56" t="str">
        <f>IF(基本情報入力シート!AB1342="","",基本情報入力シート!AB1342)</f>
        <v/>
      </c>
      <c r="L1314" s="430" t="str">
        <f>IF(G1314="","",VLOOKUP(G1314,【参考】数式用!$A$3:$C$46,3,FALSE))</f>
        <v/>
      </c>
      <c r="M1314" s="289" t="str">
        <f t="shared" si="103"/>
        <v/>
      </c>
      <c r="N1314" s="259"/>
      <c r="O1314" s="259"/>
      <c r="P1314" s="259"/>
      <c r="Q1314" s="213"/>
      <c r="R1314" s="58"/>
      <c r="S1314" s="683" t="str">
        <f t="shared" si="104"/>
        <v/>
      </c>
      <c r="T1314" s="683"/>
      <c r="U1314" s="683"/>
      <c r="V1314" s="683"/>
      <c r="W1314" s="683"/>
      <c r="X1314" s="683"/>
      <c r="Y1314" s="683"/>
      <c r="Z1314" s="683"/>
      <c r="AA1314" s="683"/>
      <c r="AB1314" s="683"/>
      <c r="AC1314" s="683"/>
      <c r="AE1314" s="294" t="str">
        <f t="shared" si="105"/>
        <v/>
      </c>
      <c r="AF1314" s="294" t="str">
        <f t="shared" si="106"/>
        <v>×</v>
      </c>
      <c r="AG1314" s="284" t="e">
        <f>D1314&amp;I1314&amp;#REF!</f>
        <v>#REF!</v>
      </c>
      <c r="AH1314" s="285" t="e">
        <f>IF(#REF!="○", F1314, "")</f>
        <v>#REF!</v>
      </c>
    </row>
    <row r="1315" spans="1:34" ht="36.75" customHeight="1">
      <c r="A1315" s="286">
        <f t="shared" si="107"/>
        <v>1305</v>
      </c>
      <c r="B1315" s="287" t="str">
        <f>IF(基本情報入力シート!B1343="","",基本情報入力シート!B1343)</f>
        <v/>
      </c>
      <c r="C1315" s="288" t="str">
        <f>IF(基本情報入力シート!L1343="","",基本情報入力シート!L1343)</f>
        <v/>
      </c>
      <c r="D1315" s="288" t="str">
        <f>IF(基本情報入力シート!Q1343="","",基本情報入力シート!Q1343)</f>
        <v/>
      </c>
      <c r="E1315" s="288" t="str">
        <f>IF(基本情報入力シート!V1343="","",基本情報入力シート!V1343)</f>
        <v/>
      </c>
      <c r="F1315" s="288" t="str">
        <f>IF(基本情報入力シート!W1343="","",基本情報入力シート!W1343)</f>
        <v/>
      </c>
      <c r="G1315" s="288" t="str">
        <f>IF(基本情報入力シート!X1343="","",基本情報入力シート!X1343)</f>
        <v/>
      </c>
      <c r="H1315" s="427" t="str">
        <f>IF(基本情報入力シート!Z1343="","",基本情報入力シート!Z1343)</f>
        <v/>
      </c>
      <c r="I1315" s="428" t="str">
        <f>IF(基本情報入力シート!AC1343&lt;&gt;"", 基本情報入力シート!AC1343, "")</f>
        <v/>
      </c>
      <c r="J1315" s="429" t="str">
        <f>IF(基本情報入力シート!AA1343="","",基本情報入力シート!AA1343)</f>
        <v/>
      </c>
      <c r="K1315" s="56" t="str">
        <f>IF(基本情報入力シート!AB1343="","",基本情報入力シート!AB1343)</f>
        <v/>
      </c>
      <c r="L1315" s="430" t="str">
        <f>IF(G1315="","",VLOOKUP(G1315,【参考】数式用!$A$3:$C$46,3,FALSE))</f>
        <v/>
      </c>
      <c r="M1315" s="289" t="str">
        <f t="shared" si="103"/>
        <v/>
      </c>
      <c r="N1315" s="259"/>
      <c r="O1315" s="259"/>
      <c r="P1315" s="259"/>
      <c r="Q1315" s="213"/>
      <c r="R1315" s="58"/>
      <c r="S1315" s="683" t="str">
        <f t="shared" si="104"/>
        <v/>
      </c>
      <c r="T1315" s="683"/>
      <c r="U1315" s="683"/>
      <c r="V1315" s="683"/>
      <c r="W1315" s="683"/>
      <c r="X1315" s="683"/>
      <c r="Y1315" s="683"/>
      <c r="Z1315" s="683"/>
      <c r="AA1315" s="683"/>
      <c r="AB1315" s="683"/>
      <c r="AC1315" s="683"/>
      <c r="AE1315" s="294" t="str">
        <f t="shared" si="105"/>
        <v/>
      </c>
      <c r="AF1315" s="294" t="str">
        <f t="shared" si="106"/>
        <v>×</v>
      </c>
      <c r="AG1315" s="284" t="e">
        <f>D1315&amp;I1315&amp;#REF!</f>
        <v>#REF!</v>
      </c>
      <c r="AH1315" s="285" t="e">
        <f>IF(#REF!="○", F1315, "")</f>
        <v>#REF!</v>
      </c>
    </row>
    <row r="1316" spans="1:34" ht="36.75" customHeight="1">
      <c r="A1316" s="286">
        <f t="shared" si="107"/>
        <v>1306</v>
      </c>
      <c r="B1316" s="287" t="str">
        <f>IF(基本情報入力シート!B1344="","",基本情報入力シート!B1344)</f>
        <v/>
      </c>
      <c r="C1316" s="288" t="str">
        <f>IF(基本情報入力シート!L1344="","",基本情報入力シート!L1344)</f>
        <v/>
      </c>
      <c r="D1316" s="288" t="str">
        <f>IF(基本情報入力シート!Q1344="","",基本情報入力シート!Q1344)</f>
        <v/>
      </c>
      <c r="E1316" s="288" t="str">
        <f>IF(基本情報入力シート!V1344="","",基本情報入力シート!V1344)</f>
        <v/>
      </c>
      <c r="F1316" s="288" t="str">
        <f>IF(基本情報入力シート!W1344="","",基本情報入力シート!W1344)</f>
        <v/>
      </c>
      <c r="G1316" s="288" t="str">
        <f>IF(基本情報入力シート!X1344="","",基本情報入力シート!X1344)</f>
        <v/>
      </c>
      <c r="H1316" s="427" t="str">
        <f>IF(基本情報入力シート!Z1344="","",基本情報入力シート!Z1344)</f>
        <v/>
      </c>
      <c r="I1316" s="428" t="str">
        <f>IF(基本情報入力シート!AC1344&lt;&gt;"", 基本情報入力シート!AC1344, "")</f>
        <v/>
      </c>
      <c r="J1316" s="429" t="str">
        <f>IF(基本情報入力シート!AA1344="","",基本情報入力シート!AA1344)</f>
        <v/>
      </c>
      <c r="K1316" s="56" t="str">
        <f>IF(基本情報入力シート!AB1344="","",基本情報入力シート!AB1344)</f>
        <v/>
      </c>
      <c r="L1316" s="430" t="str">
        <f>IF(G1316="","",VLOOKUP(G1316,【参考】数式用!$A$3:$C$46,3,FALSE))</f>
        <v/>
      </c>
      <c r="M1316" s="289" t="str">
        <f t="shared" si="103"/>
        <v/>
      </c>
      <c r="N1316" s="259"/>
      <c r="O1316" s="259"/>
      <c r="P1316" s="259"/>
      <c r="Q1316" s="213"/>
      <c r="R1316" s="58"/>
      <c r="S1316" s="683" t="str">
        <f t="shared" si="104"/>
        <v/>
      </c>
      <c r="T1316" s="683"/>
      <c r="U1316" s="683"/>
      <c r="V1316" s="683"/>
      <c r="W1316" s="683"/>
      <c r="X1316" s="683"/>
      <c r="Y1316" s="683"/>
      <c r="Z1316" s="683"/>
      <c r="AA1316" s="683"/>
      <c r="AB1316" s="683"/>
      <c r="AC1316" s="683"/>
      <c r="AE1316" s="294" t="str">
        <f t="shared" si="105"/>
        <v/>
      </c>
      <c r="AF1316" s="294" t="str">
        <f t="shared" si="106"/>
        <v>×</v>
      </c>
      <c r="AG1316" s="284" t="e">
        <f>D1316&amp;I1316&amp;#REF!</f>
        <v>#REF!</v>
      </c>
      <c r="AH1316" s="285" t="e">
        <f>IF(#REF!="○", F1316, "")</f>
        <v>#REF!</v>
      </c>
    </row>
    <row r="1317" spans="1:34" ht="36.75" customHeight="1">
      <c r="A1317" s="286">
        <f t="shared" si="107"/>
        <v>1307</v>
      </c>
      <c r="B1317" s="287" t="str">
        <f>IF(基本情報入力シート!B1345="","",基本情報入力シート!B1345)</f>
        <v/>
      </c>
      <c r="C1317" s="288" t="str">
        <f>IF(基本情報入力シート!L1345="","",基本情報入力シート!L1345)</f>
        <v/>
      </c>
      <c r="D1317" s="288" t="str">
        <f>IF(基本情報入力シート!Q1345="","",基本情報入力シート!Q1345)</f>
        <v/>
      </c>
      <c r="E1317" s="288" t="str">
        <f>IF(基本情報入力シート!V1345="","",基本情報入力シート!V1345)</f>
        <v/>
      </c>
      <c r="F1317" s="288" t="str">
        <f>IF(基本情報入力シート!W1345="","",基本情報入力シート!W1345)</f>
        <v/>
      </c>
      <c r="G1317" s="288" t="str">
        <f>IF(基本情報入力シート!X1345="","",基本情報入力シート!X1345)</f>
        <v/>
      </c>
      <c r="H1317" s="427" t="str">
        <f>IF(基本情報入力シート!Z1345="","",基本情報入力シート!Z1345)</f>
        <v/>
      </c>
      <c r="I1317" s="428" t="str">
        <f>IF(基本情報入力シート!AC1345&lt;&gt;"", 基本情報入力シート!AC1345, "")</f>
        <v/>
      </c>
      <c r="J1317" s="429" t="str">
        <f>IF(基本情報入力シート!AA1345="","",基本情報入力シート!AA1345)</f>
        <v/>
      </c>
      <c r="K1317" s="56" t="str">
        <f>IF(基本情報入力シート!AB1345="","",基本情報入力シート!AB1345)</f>
        <v/>
      </c>
      <c r="L1317" s="430" t="str">
        <f>IF(G1317="","",VLOOKUP(G1317,【参考】数式用!$A$3:$C$46,3,FALSE))</f>
        <v/>
      </c>
      <c r="M1317" s="289" t="str">
        <f t="shared" si="103"/>
        <v/>
      </c>
      <c r="N1317" s="259"/>
      <c r="O1317" s="259"/>
      <c r="P1317" s="259"/>
      <c r="Q1317" s="213"/>
      <c r="R1317" s="58"/>
      <c r="S1317" s="683" t="str">
        <f t="shared" si="104"/>
        <v/>
      </c>
      <c r="T1317" s="683"/>
      <c r="U1317" s="683"/>
      <c r="V1317" s="683"/>
      <c r="W1317" s="683"/>
      <c r="X1317" s="683"/>
      <c r="Y1317" s="683"/>
      <c r="Z1317" s="683"/>
      <c r="AA1317" s="683"/>
      <c r="AB1317" s="683"/>
      <c r="AC1317" s="683"/>
      <c r="AE1317" s="294" t="str">
        <f t="shared" si="105"/>
        <v/>
      </c>
      <c r="AF1317" s="294" t="str">
        <f t="shared" si="106"/>
        <v>×</v>
      </c>
      <c r="AG1317" s="284" t="e">
        <f>D1317&amp;I1317&amp;#REF!</f>
        <v>#REF!</v>
      </c>
      <c r="AH1317" s="285" t="e">
        <f>IF(#REF!="○", F1317, "")</f>
        <v>#REF!</v>
      </c>
    </row>
    <row r="1318" spans="1:34" ht="36.75" customHeight="1">
      <c r="A1318" s="286">
        <f t="shared" si="107"/>
        <v>1308</v>
      </c>
      <c r="B1318" s="287" t="str">
        <f>IF(基本情報入力シート!B1346="","",基本情報入力シート!B1346)</f>
        <v/>
      </c>
      <c r="C1318" s="288" t="str">
        <f>IF(基本情報入力シート!L1346="","",基本情報入力シート!L1346)</f>
        <v/>
      </c>
      <c r="D1318" s="288" t="str">
        <f>IF(基本情報入力シート!Q1346="","",基本情報入力シート!Q1346)</f>
        <v/>
      </c>
      <c r="E1318" s="288" t="str">
        <f>IF(基本情報入力シート!V1346="","",基本情報入力シート!V1346)</f>
        <v/>
      </c>
      <c r="F1318" s="288" t="str">
        <f>IF(基本情報入力シート!W1346="","",基本情報入力シート!W1346)</f>
        <v/>
      </c>
      <c r="G1318" s="288" t="str">
        <f>IF(基本情報入力シート!X1346="","",基本情報入力シート!X1346)</f>
        <v/>
      </c>
      <c r="H1318" s="427" t="str">
        <f>IF(基本情報入力シート!Z1346="","",基本情報入力シート!Z1346)</f>
        <v/>
      </c>
      <c r="I1318" s="428" t="str">
        <f>IF(基本情報入力シート!AC1346&lt;&gt;"", 基本情報入力シート!AC1346, "")</f>
        <v/>
      </c>
      <c r="J1318" s="429" t="str">
        <f>IF(基本情報入力シート!AA1346="","",基本情報入力シート!AA1346)</f>
        <v/>
      </c>
      <c r="K1318" s="56" t="str">
        <f>IF(基本情報入力シート!AB1346="","",基本情報入力シート!AB1346)</f>
        <v/>
      </c>
      <c r="L1318" s="430" t="str">
        <f>IF(G1318="","",VLOOKUP(G1318,【参考】数式用!$A$3:$C$46,3,FALSE))</f>
        <v/>
      </c>
      <c r="M1318" s="289" t="str">
        <f t="shared" si="103"/>
        <v/>
      </c>
      <c r="N1318" s="259"/>
      <c r="O1318" s="259"/>
      <c r="P1318" s="259"/>
      <c r="Q1318" s="213"/>
      <c r="R1318" s="58"/>
      <c r="S1318" s="683" t="str">
        <f t="shared" si="104"/>
        <v/>
      </c>
      <c r="T1318" s="683"/>
      <c r="U1318" s="683"/>
      <c r="V1318" s="683"/>
      <c r="W1318" s="683"/>
      <c r="X1318" s="683"/>
      <c r="Y1318" s="683"/>
      <c r="Z1318" s="683"/>
      <c r="AA1318" s="683"/>
      <c r="AB1318" s="683"/>
      <c r="AC1318" s="683"/>
      <c r="AE1318" s="294" t="str">
        <f t="shared" si="105"/>
        <v/>
      </c>
      <c r="AF1318" s="294" t="str">
        <f t="shared" si="106"/>
        <v>×</v>
      </c>
      <c r="AG1318" s="284" t="e">
        <f>D1318&amp;I1318&amp;#REF!</f>
        <v>#REF!</v>
      </c>
      <c r="AH1318" s="285" t="e">
        <f>IF(#REF!="○", F1318, "")</f>
        <v>#REF!</v>
      </c>
    </row>
    <row r="1319" spans="1:34" ht="36.75" customHeight="1">
      <c r="A1319" s="286">
        <f t="shared" si="107"/>
        <v>1309</v>
      </c>
      <c r="B1319" s="287" t="str">
        <f>IF(基本情報入力シート!B1347="","",基本情報入力シート!B1347)</f>
        <v/>
      </c>
      <c r="C1319" s="288" t="str">
        <f>IF(基本情報入力シート!L1347="","",基本情報入力シート!L1347)</f>
        <v/>
      </c>
      <c r="D1319" s="288" t="str">
        <f>IF(基本情報入力シート!Q1347="","",基本情報入力シート!Q1347)</f>
        <v/>
      </c>
      <c r="E1319" s="288" t="str">
        <f>IF(基本情報入力シート!V1347="","",基本情報入力シート!V1347)</f>
        <v/>
      </c>
      <c r="F1319" s="288" t="str">
        <f>IF(基本情報入力シート!W1347="","",基本情報入力シート!W1347)</f>
        <v/>
      </c>
      <c r="G1319" s="288" t="str">
        <f>IF(基本情報入力シート!X1347="","",基本情報入力シート!X1347)</f>
        <v/>
      </c>
      <c r="H1319" s="427" t="str">
        <f>IF(基本情報入力シート!Z1347="","",基本情報入力シート!Z1347)</f>
        <v/>
      </c>
      <c r="I1319" s="428" t="str">
        <f>IF(基本情報入力シート!AC1347&lt;&gt;"", 基本情報入力シート!AC1347, "")</f>
        <v/>
      </c>
      <c r="J1319" s="429" t="str">
        <f>IF(基本情報入力シート!AA1347="","",基本情報入力シート!AA1347)</f>
        <v/>
      </c>
      <c r="K1319" s="56" t="str">
        <f>IF(基本情報入力シート!AB1347="","",基本情報入力シート!AB1347)</f>
        <v/>
      </c>
      <c r="L1319" s="430" t="str">
        <f>IF(G1319="","",VLOOKUP(G1319,【参考】数式用!$A$3:$C$46,3,FALSE))</f>
        <v/>
      </c>
      <c r="M1319" s="289" t="str">
        <f t="shared" si="103"/>
        <v/>
      </c>
      <c r="N1319" s="259"/>
      <c r="O1319" s="259"/>
      <c r="P1319" s="259"/>
      <c r="Q1319" s="213"/>
      <c r="R1319" s="58"/>
      <c r="S1319" s="683" t="str">
        <f t="shared" si="104"/>
        <v/>
      </c>
      <c r="T1319" s="683"/>
      <c r="U1319" s="683"/>
      <c r="V1319" s="683"/>
      <c r="W1319" s="683"/>
      <c r="X1319" s="683"/>
      <c r="Y1319" s="683"/>
      <c r="Z1319" s="683"/>
      <c r="AA1319" s="683"/>
      <c r="AB1319" s="683"/>
      <c r="AC1319" s="683"/>
      <c r="AE1319" s="294" t="str">
        <f t="shared" si="105"/>
        <v/>
      </c>
      <c r="AF1319" s="294" t="str">
        <f t="shared" si="106"/>
        <v>×</v>
      </c>
      <c r="AG1319" s="284" t="e">
        <f>D1319&amp;I1319&amp;#REF!</f>
        <v>#REF!</v>
      </c>
      <c r="AH1319" s="285" t="e">
        <f>IF(#REF!="○", F1319, "")</f>
        <v>#REF!</v>
      </c>
    </row>
    <row r="1320" spans="1:34" ht="36.75" customHeight="1">
      <c r="A1320" s="286">
        <f t="shared" si="107"/>
        <v>1310</v>
      </c>
      <c r="B1320" s="287" t="str">
        <f>IF(基本情報入力シート!B1348="","",基本情報入力シート!B1348)</f>
        <v/>
      </c>
      <c r="C1320" s="288" t="str">
        <f>IF(基本情報入力シート!L1348="","",基本情報入力シート!L1348)</f>
        <v/>
      </c>
      <c r="D1320" s="288" t="str">
        <f>IF(基本情報入力シート!Q1348="","",基本情報入力シート!Q1348)</f>
        <v/>
      </c>
      <c r="E1320" s="288" t="str">
        <f>IF(基本情報入力シート!V1348="","",基本情報入力シート!V1348)</f>
        <v/>
      </c>
      <c r="F1320" s="288" t="str">
        <f>IF(基本情報入力シート!W1348="","",基本情報入力シート!W1348)</f>
        <v/>
      </c>
      <c r="G1320" s="288" t="str">
        <f>IF(基本情報入力シート!X1348="","",基本情報入力シート!X1348)</f>
        <v/>
      </c>
      <c r="H1320" s="427" t="str">
        <f>IF(基本情報入力シート!Z1348="","",基本情報入力シート!Z1348)</f>
        <v/>
      </c>
      <c r="I1320" s="428" t="str">
        <f>IF(基本情報入力シート!AC1348&lt;&gt;"", 基本情報入力シート!AC1348, "")</f>
        <v/>
      </c>
      <c r="J1320" s="429" t="str">
        <f>IF(基本情報入力シート!AA1348="","",基本情報入力シート!AA1348)</f>
        <v/>
      </c>
      <c r="K1320" s="56" t="str">
        <f>IF(基本情報入力シート!AB1348="","",基本情報入力シート!AB1348)</f>
        <v/>
      </c>
      <c r="L1320" s="430" t="str">
        <f>IF(G1320="","",VLOOKUP(G1320,【参考】数式用!$A$3:$C$46,3,FALSE))</f>
        <v/>
      </c>
      <c r="M1320" s="289" t="str">
        <f t="shared" si="103"/>
        <v/>
      </c>
      <c r="N1320" s="259"/>
      <c r="O1320" s="259"/>
      <c r="P1320" s="259"/>
      <c r="Q1320" s="213"/>
      <c r="R1320" s="58"/>
      <c r="S1320" s="683" t="str">
        <f t="shared" si="104"/>
        <v/>
      </c>
      <c r="T1320" s="683"/>
      <c r="U1320" s="683"/>
      <c r="V1320" s="683"/>
      <c r="W1320" s="683"/>
      <c r="X1320" s="683"/>
      <c r="Y1320" s="683"/>
      <c r="Z1320" s="683"/>
      <c r="AA1320" s="683"/>
      <c r="AB1320" s="683"/>
      <c r="AC1320" s="683"/>
      <c r="AE1320" s="294" t="str">
        <f t="shared" si="105"/>
        <v/>
      </c>
      <c r="AF1320" s="294" t="str">
        <f t="shared" si="106"/>
        <v>×</v>
      </c>
      <c r="AG1320" s="284" t="e">
        <f>D1320&amp;I1320&amp;#REF!</f>
        <v>#REF!</v>
      </c>
      <c r="AH1320" s="285" t="e">
        <f>IF(#REF!="○", F1320, "")</f>
        <v>#REF!</v>
      </c>
    </row>
    <row r="1321" spans="1:34" ht="36.75" customHeight="1">
      <c r="A1321" s="286">
        <f t="shared" si="107"/>
        <v>1311</v>
      </c>
      <c r="B1321" s="287" t="str">
        <f>IF(基本情報入力シート!B1349="","",基本情報入力シート!B1349)</f>
        <v/>
      </c>
      <c r="C1321" s="288" t="str">
        <f>IF(基本情報入力シート!L1349="","",基本情報入力シート!L1349)</f>
        <v/>
      </c>
      <c r="D1321" s="288" t="str">
        <f>IF(基本情報入力シート!Q1349="","",基本情報入力シート!Q1349)</f>
        <v/>
      </c>
      <c r="E1321" s="288" t="str">
        <f>IF(基本情報入力シート!V1349="","",基本情報入力シート!V1349)</f>
        <v/>
      </c>
      <c r="F1321" s="288" t="str">
        <f>IF(基本情報入力シート!W1349="","",基本情報入力シート!W1349)</f>
        <v/>
      </c>
      <c r="G1321" s="288" t="str">
        <f>IF(基本情報入力シート!X1349="","",基本情報入力シート!X1349)</f>
        <v/>
      </c>
      <c r="H1321" s="427" t="str">
        <f>IF(基本情報入力シート!Z1349="","",基本情報入力シート!Z1349)</f>
        <v/>
      </c>
      <c r="I1321" s="428" t="str">
        <f>IF(基本情報入力シート!AC1349&lt;&gt;"", 基本情報入力シート!AC1349, "")</f>
        <v/>
      </c>
      <c r="J1321" s="429" t="str">
        <f>IF(基本情報入力シート!AA1349="","",基本情報入力シート!AA1349)</f>
        <v/>
      </c>
      <c r="K1321" s="56" t="str">
        <f>IF(基本情報入力シート!AB1349="","",基本情報入力シート!AB1349)</f>
        <v/>
      </c>
      <c r="L1321" s="430" t="str">
        <f>IF(G1321="","",VLOOKUP(G1321,【参考】数式用!$A$3:$C$46,3,FALSE))</f>
        <v/>
      </c>
      <c r="M1321" s="289" t="str">
        <f t="shared" si="103"/>
        <v/>
      </c>
      <c r="N1321" s="259"/>
      <c r="O1321" s="259"/>
      <c r="P1321" s="259"/>
      <c r="Q1321" s="213"/>
      <c r="R1321" s="58"/>
      <c r="S1321" s="683" t="str">
        <f t="shared" si="104"/>
        <v/>
      </c>
      <c r="T1321" s="683"/>
      <c r="U1321" s="683"/>
      <c r="V1321" s="683"/>
      <c r="W1321" s="683"/>
      <c r="X1321" s="683"/>
      <c r="Y1321" s="683"/>
      <c r="Z1321" s="683"/>
      <c r="AA1321" s="683"/>
      <c r="AB1321" s="683"/>
      <c r="AC1321" s="683"/>
      <c r="AE1321" s="294" t="str">
        <f t="shared" si="105"/>
        <v/>
      </c>
      <c r="AF1321" s="294" t="str">
        <f t="shared" si="106"/>
        <v>×</v>
      </c>
      <c r="AG1321" s="284" t="e">
        <f>D1321&amp;I1321&amp;#REF!</f>
        <v>#REF!</v>
      </c>
      <c r="AH1321" s="285" t="e">
        <f>IF(#REF!="○", F1321, "")</f>
        <v>#REF!</v>
      </c>
    </row>
    <row r="1322" spans="1:34" ht="36.75" customHeight="1">
      <c r="A1322" s="286">
        <f t="shared" si="107"/>
        <v>1312</v>
      </c>
      <c r="B1322" s="287" t="str">
        <f>IF(基本情報入力シート!B1350="","",基本情報入力シート!B1350)</f>
        <v/>
      </c>
      <c r="C1322" s="288" t="str">
        <f>IF(基本情報入力シート!L1350="","",基本情報入力シート!L1350)</f>
        <v/>
      </c>
      <c r="D1322" s="288" t="str">
        <f>IF(基本情報入力シート!Q1350="","",基本情報入力シート!Q1350)</f>
        <v/>
      </c>
      <c r="E1322" s="288" t="str">
        <f>IF(基本情報入力シート!V1350="","",基本情報入力シート!V1350)</f>
        <v/>
      </c>
      <c r="F1322" s="288" t="str">
        <f>IF(基本情報入力シート!W1350="","",基本情報入力シート!W1350)</f>
        <v/>
      </c>
      <c r="G1322" s="288" t="str">
        <f>IF(基本情報入力シート!X1350="","",基本情報入力シート!X1350)</f>
        <v/>
      </c>
      <c r="H1322" s="427" t="str">
        <f>IF(基本情報入力シート!Z1350="","",基本情報入力シート!Z1350)</f>
        <v/>
      </c>
      <c r="I1322" s="428" t="str">
        <f>IF(基本情報入力シート!AC1350&lt;&gt;"", 基本情報入力シート!AC1350, "")</f>
        <v/>
      </c>
      <c r="J1322" s="429" t="str">
        <f>IF(基本情報入力シート!AA1350="","",基本情報入力シート!AA1350)</f>
        <v/>
      </c>
      <c r="K1322" s="56" t="str">
        <f>IF(基本情報入力シート!AB1350="","",基本情報入力シート!AB1350)</f>
        <v/>
      </c>
      <c r="L1322" s="430" t="str">
        <f>IF(G1322="","",VLOOKUP(G1322,【参考】数式用!$A$3:$C$46,3,FALSE))</f>
        <v/>
      </c>
      <c r="M1322" s="289" t="str">
        <f t="shared" si="103"/>
        <v/>
      </c>
      <c r="N1322" s="259"/>
      <c r="O1322" s="259"/>
      <c r="P1322" s="259"/>
      <c r="Q1322" s="213"/>
      <c r="R1322" s="58"/>
      <c r="S1322" s="683" t="str">
        <f t="shared" si="104"/>
        <v/>
      </c>
      <c r="T1322" s="683"/>
      <c r="U1322" s="683"/>
      <c r="V1322" s="683"/>
      <c r="W1322" s="683"/>
      <c r="X1322" s="683"/>
      <c r="Y1322" s="683"/>
      <c r="Z1322" s="683"/>
      <c r="AA1322" s="683"/>
      <c r="AB1322" s="683"/>
      <c r="AC1322" s="683"/>
      <c r="AE1322" s="294" t="str">
        <f t="shared" si="105"/>
        <v/>
      </c>
      <c r="AF1322" s="294" t="str">
        <f t="shared" si="106"/>
        <v>×</v>
      </c>
      <c r="AG1322" s="284" t="e">
        <f>D1322&amp;I1322&amp;#REF!</f>
        <v>#REF!</v>
      </c>
      <c r="AH1322" s="285" t="e">
        <f>IF(#REF!="○", F1322, "")</f>
        <v>#REF!</v>
      </c>
    </row>
    <row r="1323" spans="1:34" ht="36.75" customHeight="1">
      <c r="A1323" s="286">
        <f t="shared" si="107"/>
        <v>1313</v>
      </c>
      <c r="B1323" s="287" t="str">
        <f>IF(基本情報入力シート!B1351="","",基本情報入力シート!B1351)</f>
        <v/>
      </c>
      <c r="C1323" s="288" t="str">
        <f>IF(基本情報入力シート!L1351="","",基本情報入力シート!L1351)</f>
        <v/>
      </c>
      <c r="D1323" s="288" t="str">
        <f>IF(基本情報入力シート!Q1351="","",基本情報入力シート!Q1351)</f>
        <v/>
      </c>
      <c r="E1323" s="288" t="str">
        <f>IF(基本情報入力シート!V1351="","",基本情報入力シート!V1351)</f>
        <v/>
      </c>
      <c r="F1323" s="288" t="str">
        <f>IF(基本情報入力シート!W1351="","",基本情報入力シート!W1351)</f>
        <v/>
      </c>
      <c r="G1323" s="288" t="str">
        <f>IF(基本情報入力シート!X1351="","",基本情報入力シート!X1351)</f>
        <v/>
      </c>
      <c r="H1323" s="427" t="str">
        <f>IF(基本情報入力シート!Z1351="","",基本情報入力シート!Z1351)</f>
        <v/>
      </c>
      <c r="I1323" s="428" t="str">
        <f>IF(基本情報入力シート!AC1351&lt;&gt;"", 基本情報入力シート!AC1351, "")</f>
        <v/>
      </c>
      <c r="J1323" s="429" t="str">
        <f>IF(基本情報入力シート!AA1351="","",基本情報入力シート!AA1351)</f>
        <v/>
      </c>
      <c r="K1323" s="56" t="str">
        <f>IF(基本情報入力シート!AB1351="","",基本情報入力シート!AB1351)</f>
        <v/>
      </c>
      <c r="L1323" s="430" t="str">
        <f>IF(G1323="","",VLOOKUP(G1323,【参考】数式用!$A$3:$C$46,3,FALSE))</f>
        <v/>
      </c>
      <c r="M1323" s="289" t="str">
        <f t="shared" si="103"/>
        <v/>
      </c>
      <c r="N1323" s="259"/>
      <c r="O1323" s="259"/>
      <c r="P1323" s="259"/>
      <c r="Q1323" s="213"/>
      <c r="R1323" s="58"/>
      <c r="S1323" s="683" t="str">
        <f t="shared" si="104"/>
        <v/>
      </c>
      <c r="T1323" s="683"/>
      <c r="U1323" s="683"/>
      <c r="V1323" s="683"/>
      <c r="W1323" s="683"/>
      <c r="X1323" s="683"/>
      <c r="Y1323" s="683"/>
      <c r="Z1323" s="683"/>
      <c r="AA1323" s="683"/>
      <c r="AB1323" s="683"/>
      <c r="AC1323" s="683"/>
      <c r="AE1323" s="294" t="str">
        <f t="shared" si="105"/>
        <v/>
      </c>
      <c r="AF1323" s="294" t="str">
        <f t="shared" si="106"/>
        <v>×</v>
      </c>
      <c r="AG1323" s="284" t="e">
        <f>D1323&amp;I1323&amp;#REF!</f>
        <v>#REF!</v>
      </c>
      <c r="AH1323" s="285" t="e">
        <f>IF(#REF!="○", F1323, "")</f>
        <v>#REF!</v>
      </c>
    </row>
    <row r="1324" spans="1:34" ht="36.75" customHeight="1">
      <c r="A1324" s="286">
        <f t="shared" si="107"/>
        <v>1314</v>
      </c>
      <c r="B1324" s="287" t="str">
        <f>IF(基本情報入力シート!B1352="","",基本情報入力シート!B1352)</f>
        <v/>
      </c>
      <c r="C1324" s="288" t="str">
        <f>IF(基本情報入力シート!L1352="","",基本情報入力シート!L1352)</f>
        <v/>
      </c>
      <c r="D1324" s="288" t="str">
        <f>IF(基本情報入力シート!Q1352="","",基本情報入力シート!Q1352)</f>
        <v/>
      </c>
      <c r="E1324" s="288" t="str">
        <f>IF(基本情報入力シート!V1352="","",基本情報入力シート!V1352)</f>
        <v/>
      </c>
      <c r="F1324" s="288" t="str">
        <f>IF(基本情報入力シート!W1352="","",基本情報入力シート!W1352)</f>
        <v/>
      </c>
      <c r="G1324" s="288" t="str">
        <f>IF(基本情報入力シート!X1352="","",基本情報入力シート!X1352)</f>
        <v/>
      </c>
      <c r="H1324" s="427" t="str">
        <f>IF(基本情報入力シート!Z1352="","",基本情報入力シート!Z1352)</f>
        <v/>
      </c>
      <c r="I1324" s="428" t="str">
        <f>IF(基本情報入力シート!AC1352&lt;&gt;"", 基本情報入力シート!AC1352, "")</f>
        <v/>
      </c>
      <c r="J1324" s="429" t="str">
        <f>IF(基本情報入力シート!AA1352="","",基本情報入力シート!AA1352)</f>
        <v/>
      </c>
      <c r="K1324" s="56" t="str">
        <f>IF(基本情報入力シート!AB1352="","",基本情報入力シート!AB1352)</f>
        <v/>
      </c>
      <c r="L1324" s="430" t="str">
        <f>IF(G1324="","",VLOOKUP(G1324,【参考】数式用!$A$3:$C$46,3,FALSE))</f>
        <v/>
      </c>
      <c r="M1324" s="289" t="str">
        <f t="shared" si="103"/>
        <v/>
      </c>
      <c r="N1324" s="259"/>
      <c r="O1324" s="259"/>
      <c r="P1324" s="259"/>
      <c r="Q1324" s="213"/>
      <c r="R1324" s="58"/>
      <c r="S1324" s="683" t="str">
        <f t="shared" si="104"/>
        <v/>
      </c>
      <c r="T1324" s="683"/>
      <c r="U1324" s="683"/>
      <c r="V1324" s="683"/>
      <c r="W1324" s="683"/>
      <c r="X1324" s="683"/>
      <c r="Y1324" s="683"/>
      <c r="Z1324" s="683"/>
      <c r="AA1324" s="683"/>
      <c r="AB1324" s="683"/>
      <c r="AC1324" s="683"/>
      <c r="AE1324" s="294" t="str">
        <f t="shared" si="105"/>
        <v/>
      </c>
      <c r="AF1324" s="294" t="str">
        <f t="shared" si="106"/>
        <v>×</v>
      </c>
      <c r="AG1324" s="284" t="e">
        <f>D1324&amp;I1324&amp;#REF!</f>
        <v>#REF!</v>
      </c>
      <c r="AH1324" s="285" t="e">
        <f>IF(#REF!="○", F1324, "")</f>
        <v>#REF!</v>
      </c>
    </row>
    <row r="1325" spans="1:34" ht="36.75" customHeight="1">
      <c r="A1325" s="286">
        <f t="shared" si="107"/>
        <v>1315</v>
      </c>
      <c r="B1325" s="287" t="str">
        <f>IF(基本情報入力シート!B1353="","",基本情報入力シート!B1353)</f>
        <v/>
      </c>
      <c r="C1325" s="288" t="str">
        <f>IF(基本情報入力シート!L1353="","",基本情報入力シート!L1353)</f>
        <v/>
      </c>
      <c r="D1325" s="288" t="str">
        <f>IF(基本情報入力シート!Q1353="","",基本情報入力シート!Q1353)</f>
        <v/>
      </c>
      <c r="E1325" s="288" t="str">
        <f>IF(基本情報入力シート!V1353="","",基本情報入力シート!V1353)</f>
        <v/>
      </c>
      <c r="F1325" s="288" t="str">
        <f>IF(基本情報入力シート!W1353="","",基本情報入力シート!W1353)</f>
        <v/>
      </c>
      <c r="G1325" s="288" t="str">
        <f>IF(基本情報入力シート!X1353="","",基本情報入力シート!X1353)</f>
        <v/>
      </c>
      <c r="H1325" s="427" t="str">
        <f>IF(基本情報入力シート!Z1353="","",基本情報入力シート!Z1353)</f>
        <v/>
      </c>
      <c r="I1325" s="428" t="str">
        <f>IF(基本情報入力シート!AC1353&lt;&gt;"", 基本情報入力シート!AC1353, "")</f>
        <v/>
      </c>
      <c r="J1325" s="429" t="str">
        <f>IF(基本情報入力シート!AA1353="","",基本情報入力シート!AA1353)</f>
        <v/>
      </c>
      <c r="K1325" s="56" t="str">
        <f>IF(基本情報入力シート!AB1353="","",基本情報入力シート!AB1353)</f>
        <v/>
      </c>
      <c r="L1325" s="430" t="str">
        <f>IF(G1325="","",VLOOKUP(G1325,【参考】数式用!$A$3:$C$46,3,FALSE))</f>
        <v/>
      </c>
      <c r="M1325" s="289" t="str">
        <f t="shared" si="103"/>
        <v/>
      </c>
      <c r="N1325" s="259"/>
      <c r="O1325" s="259"/>
      <c r="P1325" s="259"/>
      <c r="Q1325" s="213"/>
      <c r="R1325" s="58"/>
      <c r="S1325" s="683" t="str">
        <f t="shared" si="104"/>
        <v/>
      </c>
      <c r="T1325" s="683"/>
      <c r="U1325" s="683"/>
      <c r="V1325" s="683"/>
      <c r="W1325" s="683"/>
      <c r="X1325" s="683"/>
      <c r="Y1325" s="683"/>
      <c r="Z1325" s="683"/>
      <c r="AA1325" s="683"/>
      <c r="AB1325" s="683"/>
      <c r="AC1325" s="683"/>
      <c r="AE1325" s="294" t="str">
        <f t="shared" si="105"/>
        <v/>
      </c>
      <c r="AF1325" s="294" t="str">
        <f t="shared" si="106"/>
        <v>×</v>
      </c>
      <c r="AG1325" s="284" t="e">
        <f>D1325&amp;I1325&amp;#REF!</f>
        <v>#REF!</v>
      </c>
      <c r="AH1325" s="285" t="e">
        <f>IF(#REF!="○", F1325, "")</f>
        <v>#REF!</v>
      </c>
    </row>
    <row r="1326" spans="1:34" ht="36.75" customHeight="1">
      <c r="A1326" s="286">
        <f t="shared" si="107"/>
        <v>1316</v>
      </c>
      <c r="B1326" s="287" t="str">
        <f>IF(基本情報入力シート!B1354="","",基本情報入力シート!B1354)</f>
        <v/>
      </c>
      <c r="C1326" s="288" t="str">
        <f>IF(基本情報入力シート!L1354="","",基本情報入力シート!L1354)</f>
        <v/>
      </c>
      <c r="D1326" s="288" t="str">
        <f>IF(基本情報入力シート!Q1354="","",基本情報入力シート!Q1354)</f>
        <v/>
      </c>
      <c r="E1326" s="288" t="str">
        <f>IF(基本情報入力シート!V1354="","",基本情報入力シート!V1354)</f>
        <v/>
      </c>
      <c r="F1326" s="288" t="str">
        <f>IF(基本情報入力シート!W1354="","",基本情報入力シート!W1354)</f>
        <v/>
      </c>
      <c r="G1326" s="288" t="str">
        <f>IF(基本情報入力シート!X1354="","",基本情報入力シート!X1354)</f>
        <v/>
      </c>
      <c r="H1326" s="427" t="str">
        <f>IF(基本情報入力シート!Z1354="","",基本情報入力シート!Z1354)</f>
        <v/>
      </c>
      <c r="I1326" s="428" t="str">
        <f>IF(基本情報入力シート!AC1354&lt;&gt;"", 基本情報入力シート!AC1354, "")</f>
        <v/>
      </c>
      <c r="J1326" s="429" t="str">
        <f>IF(基本情報入力シート!AA1354="","",基本情報入力シート!AA1354)</f>
        <v/>
      </c>
      <c r="K1326" s="56" t="str">
        <f>IF(基本情報入力シート!AB1354="","",基本情報入力シート!AB1354)</f>
        <v/>
      </c>
      <c r="L1326" s="430" t="str">
        <f>IF(G1326="","",VLOOKUP(G1326,【参考】数式用!$A$3:$C$46,3,FALSE))</f>
        <v/>
      </c>
      <c r="M1326" s="289" t="str">
        <f t="shared" si="103"/>
        <v/>
      </c>
      <c r="N1326" s="259"/>
      <c r="O1326" s="259"/>
      <c r="P1326" s="259"/>
      <c r="Q1326" s="213"/>
      <c r="R1326" s="58"/>
      <c r="S1326" s="683" t="str">
        <f t="shared" si="104"/>
        <v/>
      </c>
      <c r="T1326" s="683"/>
      <c r="U1326" s="683"/>
      <c r="V1326" s="683"/>
      <c r="W1326" s="683"/>
      <c r="X1326" s="683"/>
      <c r="Y1326" s="683"/>
      <c r="Z1326" s="683"/>
      <c r="AA1326" s="683"/>
      <c r="AB1326" s="683"/>
      <c r="AC1326" s="683"/>
      <c r="AE1326" s="294" t="str">
        <f t="shared" si="105"/>
        <v/>
      </c>
      <c r="AF1326" s="294" t="str">
        <f t="shared" si="106"/>
        <v>×</v>
      </c>
      <c r="AG1326" s="284" t="e">
        <f>D1326&amp;I1326&amp;#REF!</f>
        <v>#REF!</v>
      </c>
      <c r="AH1326" s="285" t="e">
        <f>IF(#REF!="○", F1326, "")</f>
        <v>#REF!</v>
      </c>
    </row>
    <row r="1327" spans="1:34" ht="36.75" customHeight="1">
      <c r="A1327" s="286">
        <f t="shared" si="107"/>
        <v>1317</v>
      </c>
      <c r="B1327" s="287" t="str">
        <f>IF(基本情報入力シート!B1355="","",基本情報入力シート!B1355)</f>
        <v/>
      </c>
      <c r="C1327" s="288" t="str">
        <f>IF(基本情報入力シート!L1355="","",基本情報入力シート!L1355)</f>
        <v/>
      </c>
      <c r="D1327" s="288" t="str">
        <f>IF(基本情報入力シート!Q1355="","",基本情報入力シート!Q1355)</f>
        <v/>
      </c>
      <c r="E1327" s="288" t="str">
        <f>IF(基本情報入力シート!V1355="","",基本情報入力シート!V1355)</f>
        <v/>
      </c>
      <c r="F1327" s="288" t="str">
        <f>IF(基本情報入力シート!W1355="","",基本情報入力シート!W1355)</f>
        <v/>
      </c>
      <c r="G1327" s="288" t="str">
        <f>IF(基本情報入力シート!X1355="","",基本情報入力シート!X1355)</f>
        <v/>
      </c>
      <c r="H1327" s="427" t="str">
        <f>IF(基本情報入力シート!Z1355="","",基本情報入力シート!Z1355)</f>
        <v/>
      </c>
      <c r="I1327" s="428" t="str">
        <f>IF(基本情報入力シート!AC1355&lt;&gt;"", 基本情報入力シート!AC1355, "")</f>
        <v/>
      </c>
      <c r="J1327" s="429" t="str">
        <f>IF(基本情報入力シート!AA1355="","",基本情報入力シート!AA1355)</f>
        <v/>
      </c>
      <c r="K1327" s="56" t="str">
        <f>IF(基本情報入力シート!AB1355="","",基本情報入力シート!AB1355)</f>
        <v/>
      </c>
      <c r="L1327" s="430" t="str">
        <f>IF(G1327="","",VLOOKUP(G1327,【参考】数式用!$A$3:$C$46,3,FALSE))</f>
        <v/>
      </c>
      <c r="M1327" s="289" t="str">
        <f t="shared" si="103"/>
        <v/>
      </c>
      <c r="N1327" s="259"/>
      <c r="O1327" s="259"/>
      <c r="P1327" s="259"/>
      <c r="Q1327" s="213"/>
      <c r="R1327" s="58"/>
      <c r="S1327" s="683" t="str">
        <f t="shared" si="104"/>
        <v/>
      </c>
      <c r="T1327" s="683"/>
      <c r="U1327" s="683"/>
      <c r="V1327" s="683"/>
      <c r="W1327" s="683"/>
      <c r="X1327" s="683"/>
      <c r="Y1327" s="683"/>
      <c r="Z1327" s="683"/>
      <c r="AA1327" s="683"/>
      <c r="AB1327" s="683"/>
      <c r="AC1327" s="683"/>
      <c r="AE1327" s="294" t="str">
        <f t="shared" si="105"/>
        <v/>
      </c>
      <c r="AF1327" s="294" t="str">
        <f t="shared" si="106"/>
        <v>×</v>
      </c>
      <c r="AG1327" s="284" t="e">
        <f>D1327&amp;I1327&amp;#REF!</f>
        <v>#REF!</v>
      </c>
      <c r="AH1327" s="285" t="e">
        <f>IF(#REF!="○", F1327, "")</f>
        <v>#REF!</v>
      </c>
    </row>
    <row r="1328" spans="1:34" ht="36.75" customHeight="1">
      <c r="A1328" s="286">
        <f t="shared" si="107"/>
        <v>1318</v>
      </c>
      <c r="B1328" s="287" t="str">
        <f>IF(基本情報入力シート!B1356="","",基本情報入力シート!B1356)</f>
        <v/>
      </c>
      <c r="C1328" s="288" t="str">
        <f>IF(基本情報入力シート!L1356="","",基本情報入力シート!L1356)</f>
        <v/>
      </c>
      <c r="D1328" s="288" t="str">
        <f>IF(基本情報入力シート!Q1356="","",基本情報入力シート!Q1356)</f>
        <v/>
      </c>
      <c r="E1328" s="288" t="str">
        <f>IF(基本情報入力シート!V1356="","",基本情報入力シート!V1356)</f>
        <v/>
      </c>
      <c r="F1328" s="288" t="str">
        <f>IF(基本情報入力シート!W1356="","",基本情報入力シート!W1356)</f>
        <v/>
      </c>
      <c r="G1328" s="288" t="str">
        <f>IF(基本情報入力シート!X1356="","",基本情報入力シート!X1356)</f>
        <v/>
      </c>
      <c r="H1328" s="427" t="str">
        <f>IF(基本情報入力シート!Z1356="","",基本情報入力シート!Z1356)</f>
        <v/>
      </c>
      <c r="I1328" s="428" t="str">
        <f>IF(基本情報入力シート!AC1356&lt;&gt;"", 基本情報入力シート!AC1356, "")</f>
        <v/>
      </c>
      <c r="J1328" s="429" t="str">
        <f>IF(基本情報入力シート!AA1356="","",基本情報入力シート!AA1356)</f>
        <v/>
      </c>
      <c r="K1328" s="56" t="str">
        <f>IF(基本情報入力シート!AB1356="","",基本情報入力シート!AB1356)</f>
        <v/>
      </c>
      <c r="L1328" s="430" t="str">
        <f>IF(G1328="","",VLOOKUP(G1328,【参考】数式用!$A$3:$C$46,3,FALSE))</f>
        <v/>
      </c>
      <c r="M1328" s="289" t="str">
        <f t="shared" si="103"/>
        <v/>
      </c>
      <c r="N1328" s="259"/>
      <c r="O1328" s="259"/>
      <c r="P1328" s="259"/>
      <c r="Q1328" s="213"/>
      <c r="R1328" s="58"/>
      <c r="S1328" s="683" t="str">
        <f t="shared" si="104"/>
        <v/>
      </c>
      <c r="T1328" s="683"/>
      <c r="U1328" s="683"/>
      <c r="V1328" s="683"/>
      <c r="W1328" s="683"/>
      <c r="X1328" s="683"/>
      <c r="Y1328" s="683"/>
      <c r="Z1328" s="683"/>
      <c r="AA1328" s="683"/>
      <c r="AB1328" s="683"/>
      <c r="AC1328" s="683"/>
      <c r="AE1328" s="294" t="str">
        <f t="shared" si="105"/>
        <v/>
      </c>
      <c r="AF1328" s="294" t="str">
        <f t="shared" si="106"/>
        <v>×</v>
      </c>
      <c r="AG1328" s="284" t="e">
        <f>D1328&amp;I1328&amp;#REF!</f>
        <v>#REF!</v>
      </c>
      <c r="AH1328" s="285" t="e">
        <f>IF(#REF!="○", F1328, "")</f>
        <v>#REF!</v>
      </c>
    </row>
    <row r="1329" spans="1:34" ht="36.75" customHeight="1">
      <c r="A1329" s="286">
        <f t="shared" si="107"/>
        <v>1319</v>
      </c>
      <c r="B1329" s="287" t="str">
        <f>IF(基本情報入力シート!B1357="","",基本情報入力シート!B1357)</f>
        <v/>
      </c>
      <c r="C1329" s="288" t="str">
        <f>IF(基本情報入力シート!L1357="","",基本情報入力シート!L1357)</f>
        <v/>
      </c>
      <c r="D1329" s="288" t="str">
        <f>IF(基本情報入力シート!Q1357="","",基本情報入力シート!Q1357)</f>
        <v/>
      </c>
      <c r="E1329" s="288" t="str">
        <f>IF(基本情報入力シート!V1357="","",基本情報入力シート!V1357)</f>
        <v/>
      </c>
      <c r="F1329" s="288" t="str">
        <f>IF(基本情報入力シート!W1357="","",基本情報入力シート!W1357)</f>
        <v/>
      </c>
      <c r="G1329" s="288" t="str">
        <f>IF(基本情報入力シート!X1357="","",基本情報入力シート!X1357)</f>
        <v/>
      </c>
      <c r="H1329" s="427" t="str">
        <f>IF(基本情報入力シート!Z1357="","",基本情報入力シート!Z1357)</f>
        <v/>
      </c>
      <c r="I1329" s="428" t="str">
        <f>IF(基本情報入力シート!AC1357&lt;&gt;"", 基本情報入力シート!AC1357, "")</f>
        <v/>
      </c>
      <c r="J1329" s="429" t="str">
        <f>IF(基本情報入力シート!AA1357="","",基本情報入力シート!AA1357)</f>
        <v/>
      </c>
      <c r="K1329" s="56" t="str">
        <f>IF(基本情報入力シート!AB1357="","",基本情報入力シート!AB1357)</f>
        <v/>
      </c>
      <c r="L1329" s="430" t="str">
        <f>IF(G1329="","",VLOOKUP(G1329,【参考】数式用!$A$3:$C$46,3,FALSE))</f>
        <v/>
      </c>
      <c r="M1329" s="289" t="str">
        <f t="shared" ref="M1329:M1392" si="108">IFERROR(IF(I1329="○",ROUNDDOWN(ROUNDDOWN(J1329*K1329,0)*L1329,0),""), "単価未入力")</f>
        <v/>
      </c>
      <c r="N1329" s="259"/>
      <c r="O1329" s="259"/>
      <c r="P1329" s="259"/>
      <c r="Q1329" s="213"/>
      <c r="R1329" s="58"/>
      <c r="S1329" s="683" t="str">
        <f t="shared" si="104"/>
        <v/>
      </c>
      <c r="T1329" s="683"/>
      <c r="U1329" s="683"/>
      <c r="V1329" s="683"/>
      <c r="W1329" s="683"/>
      <c r="X1329" s="683"/>
      <c r="Y1329" s="683"/>
      <c r="Z1329" s="683"/>
      <c r="AA1329" s="683"/>
      <c r="AB1329" s="683"/>
      <c r="AC1329" s="683"/>
      <c r="AE1329" s="294" t="str">
        <f t="shared" si="105"/>
        <v/>
      </c>
      <c r="AF1329" s="294" t="str">
        <f t="shared" si="106"/>
        <v>×</v>
      </c>
      <c r="AG1329" s="284" t="e">
        <f>D1329&amp;I1329&amp;#REF!</f>
        <v>#REF!</v>
      </c>
      <c r="AH1329" s="285" t="e">
        <f>IF(#REF!="○", F1329, "")</f>
        <v>#REF!</v>
      </c>
    </row>
    <row r="1330" spans="1:34" ht="36.75" customHeight="1">
      <c r="A1330" s="286">
        <f t="shared" si="107"/>
        <v>1320</v>
      </c>
      <c r="B1330" s="287" t="str">
        <f>IF(基本情報入力シート!B1358="","",基本情報入力シート!B1358)</f>
        <v/>
      </c>
      <c r="C1330" s="288" t="str">
        <f>IF(基本情報入力シート!L1358="","",基本情報入力シート!L1358)</f>
        <v/>
      </c>
      <c r="D1330" s="288" t="str">
        <f>IF(基本情報入力シート!Q1358="","",基本情報入力シート!Q1358)</f>
        <v/>
      </c>
      <c r="E1330" s="288" t="str">
        <f>IF(基本情報入力シート!V1358="","",基本情報入力シート!V1358)</f>
        <v/>
      </c>
      <c r="F1330" s="288" t="str">
        <f>IF(基本情報入力シート!W1358="","",基本情報入力シート!W1358)</f>
        <v/>
      </c>
      <c r="G1330" s="288" t="str">
        <f>IF(基本情報入力シート!X1358="","",基本情報入力シート!X1358)</f>
        <v/>
      </c>
      <c r="H1330" s="427" t="str">
        <f>IF(基本情報入力シート!Z1358="","",基本情報入力シート!Z1358)</f>
        <v/>
      </c>
      <c r="I1330" s="428" t="str">
        <f>IF(基本情報入力シート!AC1358&lt;&gt;"", 基本情報入力シート!AC1358, "")</f>
        <v/>
      </c>
      <c r="J1330" s="429" t="str">
        <f>IF(基本情報入力シート!AA1358="","",基本情報入力シート!AA1358)</f>
        <v/>
      </c>
      <c r="K1330" s="56" t="str">
        <f>IF(基本情報入力シート!AB1358="","",基本情報入力シート!AB1358)</f>
        <v/>
      </c>
      <c r="L1330" s="430" t="str">
        <f>IF(G1330="","",VLOOKUP(G1330,【参考】数式用!$A$3:$C$46,3,FALSE))</f>
        <v/>
      </c>
      <c r="M1330" s="289" t="str">
        <f t="shared" si="108"/>
        <v/>
      </c>
      <c r="N1330" s="259"/>
      <c r="O1330" s="259"/>
      <c r="P1330" s="259"/>
      <c r="Q1330" s="213"/>
      <c r="R1330" s="58"/>
      <c r="S1330" s="683" t="str">
        <f t="shared" si="104"/>
        <v/>
      </c>
      <c r="T1330" s="683"/>
      <c r="U1330" s="683"/>
      <c r="V1330" s="683"/>
      <c r="W1330" s="683"/>
      <c r="X1330" s="683"/>
      <c r="Y1330" s="683"/>
      <c r="Z1330" s="683"/>
      <c r="AA1330" s="683"/>
      <c r="AB1330" s="683"/>
      <c r="AC1330" s="683"/>
      <c r="AE1330" s="294" t="str">
        <f t="shared" si="105"/>
        <v/>
      </c>
      <c r="AF1330" s="294" t="str">
        <f t="shared" si="106"/>
        <v>×</v>
      </c>
      <c r="AG1330" s="284" t="e">
        <f>D1330&amp;I1330&amp;#REF!</f>
        <v>#REF!</v>
      </c>
      <c r="AH1330" s="285" t="e">
        <f>IF(#REF!="○", F1330, "")</f>
        <v>#REF!</v>
      </c>
    </row>
    <row r="1331" spans="1:34" ht="36.75" customHeight="1">
      <c r="A1331" s="286">
        <f t="shared" si="107"/>
        <v>1321</v>
      </c>
      <c r="B1331" s="287" t="str">
        <f>IF(基本情報入力シート!B1359="","",基本情報入力シート!B1359)</f>
        <v/>
      </c>
      <c r="C1331" s="288" t="str">
        <f>IF(基本情報入力シート!L1359="","",基本情報入力シート!L1359)</f>
        <v/>
      </c>
      <c r="D1331" s="288" t="str">
        <f>IF(基本情報入力シート!Q1359="","",基本情報入力シート!Q1359)</f>
        <v/>
      </c>
      <c r="E1331" s="288" t="str">
        <f>IF(基本情報入力シート!V1359="","",基本情報入力シート!V1359)</f>
        <v/>
      </c>
      <c r="F1331" s="288" t="str">
        <f>IF(基本情報入力シート!W1359="","",基本情報入力シート!W1359)</f>
        <v/>
      </c>
      <c r="G1331" s="288" t="str">
        <f>IF(基本情報入力シート!X1359="","",基本情報入力シート!X1359)</f>
        <v/>
      </c>
      <c r="H1331" s="427" t="str">
        <f>IF(基本情報入力シート!Z1359="","",基本情報入力シート!Z1359)</f>
        <v/>
      </c>
      <c r="I1331" s="428" t="str">
        <f>IF(基本情報入力シート!AC1359&lt;&gt;"", 基本情報入力シート!AC1359, "")</f>
        <v/>
      </c>
      <c r="J1331" s="429" t="str">
        <f>IF(基本情報入力シート!AA1359="","",基本情報入力シート!AA1359)</f>
        <v/>
      </c>
      <c r="K1331" s="56" t="str">
        <f>IF(基本情報入力シート!AB1359="","",基本情報入力シート!AB1359)</f>
        <v/>
      </c>
      <c r="L1331" s="430" t="str">
        <f>IF(G1331="","",VLOOKUP(G1331,【参考】数式用!$A$3:$C$46,3,FALSE))</f>
        <v/>
      </c>
      <c r="M1331" s="289" t="str">
        <f t="shared" si="108"/>
        <v/>
      </c>
      <c r="N1331" s="259"/>
      <c r="O1331" s="259"/>
      <c r="P1331" s="259"/>
      <c r="Q1331" s="213"/>
      <c r="R1331" s="58"/>
      <c r="S1331" s="683" t="str">
        <f t="shared" si="104"/>
        <v/>
      </c>
      <c r="T1331" s="683"/>
      <c r="U1331" s="683"/>
      <c r="V1331" s="683"/>
      <c r="W1331" s="683"/>
      <c r="X1331" s="683"/>
      <c r="Y1331" s="683"/>
      <c r="Z1331" s="683"/>
      <c r="AA1331" s="683"/>
      <c r="AB1331" s="683"/>
      <c r="AC1331" s="683"/>
      <c r="AE1331" s="294" t="str">
        <f t="shared" si="105"/>
        <v/>
      </c>
      <c r="AF1331" s="294" t="str">
        <f t="shared" si="106"/>
        <v>×</v>
      </c>
      <c r="AG1331" s="284" t="e">
        <f>D1331&amp;I1331&amp;#REF!</f>
        <v>#REF!</v>
      </c>
      <c r="AH1331" s="285" t="e">
        <f>IF(#REF!="○", F1331, "")</f>
        <v>#REF!</v>
      </c>
    </row>
    <row r="1332" spans="1:34" ht="36.75" customHeight="1">
      <c r="A1332" s="286">
        <f t="shared" si="107"/>
        <v>1322</v>
      </c>
      <c r="B1332" s="287" t="str">
        <f>IF(基本情報入力シート!B1360="","",基本情報入力シート!B1360)</f>
        <v/>
      </c>
      <c r="C1332" s="288" t="str">
        <f>IF(基本情報入力シート!L1360="","",基本情報入力シート!L1360)</f>
        <v/>
      </c>
      <c r="D1332" s="288" t="str">
        <f>IF(基本情報入力シート!Q1360="","",基本情報入力シート!Q1360)</f>
        <v/>
      </c>
      <c r="E1332" s="288" t="str">
        <f>IF(基本情報入力シート!V1360="","",基本情報入力シート!V1360)</f>
        <v/>
      </c>
      <c r="F1332" s="288" t="str">
        <f>IF(基本情報入力シート!W1360="","",基本情報入力シート!W1360)</f>
        <v/>
      </c>
      <c r="G1332" s="288" t="str">
        <f>IF(基本情報入力シート!X1360="","",基本情報入力シート!X1360)</f>
        <v/>
      </c>
      <c r="H1332" s="427" t="str">
        <f>IF(基本情報入力シート!Z1360="","",基本情報入力シート!Z1360)</f>
        <v/>
      </c>
      <c r="I1332" s="428" t="str">
        <f>IF(基本情報入力シート!AC1360&lt;&gt;"", 基本情報入力シート!AC1360, "")</f>
        <v/>
      </c>
      <c r="J1332" s="429" t="str">
        <f>IF(基本情報入力シート!AA1360="","",基本情報入力シート!AA1360)</f>
        <v/>
      </c>
      <c r="K1332" s="56" t="str">
        <f>IF(基本情報入力シート!AB1360="","",基本情報入力シート!AB1360)</f>
        <v/>
      </c>
      <c r="L1332" s="430" t="str">
        <f>IF(G1332="","",VLOOKUP(G1332,【参考】数式用!$A$3:$C$46,3,FALSE))</f>
        <v/>
      </c>
      <c r="M1332" s="289" t="str">
        <f t="shared" si="108"/>
        <v/>
      </c>
      <c r="N1332" s="259"/>
      <c r="O1332" s="259"/>
      <c r="P1332" s="259"/>
      <c r="Q1332" s="213"/>
      <c r="R1332" s="58"/>
      <c r="S1332" s="683" t="str">
        <f t="shared" si="104"/>
        <v/>
      </c>
      <c r="T1332" s="683"/>
      <c r="U1332" s="683"/>
      <c r="V1332" s="683"/>
      <c r="W1332" s="683"/>
      <c r="X1332" s="683"/>
      <c r="Y1332" s="683"/>
      <c r="Z1332" s="683"/>
      <c r="AA1332" s="683"/>
      <c r="AB1332" s="683"/>
      <c r="AC1332" s="683"/>
      <c r="AE1332" s="294" t="str">
        <f t="shared" si="105"/>
        <v/>
      </c>
      <c r="AF1332" s="294" t="str">
        <f t="shared" si="106"/>
        <v>×</v>
      </c>
      <c r="AG1332" s="284" t="e">
        <f>D1332&amp;I1332&amp;#REF!</f>
        <v>#REF!</v>
      </c>
      <c r="AH1332" s="285" t="e">
        <f>IF(#REF!="○", F1332, "")</f>
        <v>#REF!</v>
      </c>
    </row>
    <row r="1333" spans="1:34" ht="36.75" customHeight="1">
      <c r="A1333" s="286">
        <f t="shared" si="107"/>
        <v>1323</v>
      </c>
      <c r="B1333" s="287" t="str">
        <f>IF(基本情報入力シート!B1361="","",基本情報入力シート!B1361)</f>
        <v/>
      </c>
      <c r="C1333" s="288" t="str">
        <f>IF(基本情報入力シート!L1361="","",基本情報入力シート!L1361)</f>
        <v/>
      </c>
      <c r="D1333" s="288" t="str">
        <f>IF(基本情報入力シート!Q1361="","",基本情報入力シート!Q1361)</f>
        <v/>
      </c>
      <c r="E1333" s="288" t="str">
        <f>IF(基本情報入力シート!V1361="","",基本情報入力シート!V1361)</f>
        <v/>
      </c>
      <c r="F1333" s="288" t="str">
        <f>IF(基本情報入力シート!W1361="","",基本情報入力シート!W1361)</f>
        <v/>
      </c>
      <c r="G1333" s="288" t="str">
        <f>IF(基本情報入力シート!X1361="","",基本情報入力シート!X1361)</f>
        <v/>
      </c>
      <c r="H1333" s="427" t="str">
        <f>IF(基本情報入力シート!Z1361="","",基本情報入力シート!Z1361)</f>
        <v/>
      </c>
      <c r="I1333" s="428" t="str">
        <f>IF(基本情報入力シート!AC1361&lt;&gt;"", 基本情報入力シート!AC1361, "")</f>
        <v/>
      </c>
      <c r="J1333" s="429" t="str">
        <f>IF(基本情報入力シート!AA1361="","",基本情報入力シート!AA1361)</f>
        <v/>
      </c>
      <c r="K1333" s="56" t="str">
        <f>IF(基本情報入力シート!AB1361="","",基本情報入力シート!AB1361)</f>
        <v/>
      </c>
      <c r="L1333" s="430" t="str">
        <f>IF(G1333="","",VLOOKUP(G1333,【参考】数式用!$A$3:$C$46,3,FALSE))</f>
        <v/>
      </c>
      <c r="M1333" s="289" t="str">
        <f t="shared" si="108"/>
        <v/>
      </c>
      <c r="N1333" s="259"/>
      <c r="O1333" s="259"/>
      <c r="P1333" s="259"/>
      <c r="Q1333" s="213"/>
      <c r="R1333" s="58"/>
      <c r="S1333" s="683" t="str">
        <f t="shared" si="104"/>
        <v/>
      </c>
      <c r="T1333" s="683"/>
      <c r="U1333" s="683"/>
      <c r="V1333" s="683"/>
      <c r="W1333" s="683"/>
      <c r="X1333" s="683"/>
      <c r="Y1333" s="683"/>
      <c r="Z1333" s="683"/>
      <c r="AA1333" s="683"/>
      <c r="AB1333" s="683"/>
      <c r="AC1333" s="683"/>
      <c r="AE1333" s="294" t="str">
        <f t="shared" si="105"/>
        <v/>
      </c>
      <c r="AF1333" s="294" t="str">
        <f t="shared" si="106"/>
        <v>×</v>
      </c>
      <c r="AG1333" s="284" t="e">
        <f>D1333&amp;I1333&amp;#REF!</f>
        <v>#REF!</v>
      </c>
      <c r="AH1333" s="285" t="e">
        <f>IF(#REF!="○", F1333, "")</f>
        <v>#REF!</v>
      </c>
    </row>
    <row r="1334" spans="1:34" ht="36.75" customHeight="1">
      <c r="A1334" s="286">
        <f t="shared" si="107"/>
        <v>1324</v>
      </c>
      <c r="B1334" s="287" t="str">
        <f>IF(基本情報入力シート!B1362="","",基本情報入力シート!B1362)</f>
        <v/>
      </c>
      <c r="C1334" s="288" t="str">
        <f>IF(基本情報入力シート!L1362="","",基本情報入力シート!L1362)</f>
        <v/>
      </c>
      <c r="D1334" s="288" t="str">
        <f>IF(基本情報入力シート!Q1362="","",基本情報入力シート!Q1362)</f>
        <v/>
      </c>
      <c r="E1334" s="288" t="str">
        <f>IF(基本情報入力シート!V1362="","",基本情報入力シート!V1362)</f>
        <v/>
      </c>
      <c r="F1334" s="288" t="str">
        <f>IF(基本情報入力シート!W1362="","",基本情報入力シート!W1362)</f>
        <v/>
      </c>
      <c r="G1334" s="288" t="str">
        <f>IF(基本情報入力シート!X1362="","",基本情報入力シート!X1362)</f>
        <v/>
      </c>
      <c r="H1334" s="427" t="str">
        <f>IF(基本情報入力シート!Z1362="","",基本情報入力シート!Z1362)</f>
        <v/>
      </c>
      <c r="I1334" s="428" t="str">
        <f>IF(基本情報入力シート!AC1362&lt;&gt;"", 基本情報入力シート!AC1362, "")</f>
        <v/>
      </c>
      <c r="J1334" s="429" t="str">
        <f>IF(基本情報入力シート!AA1362="","",基本情報入力シート!AA1362)</f>
        <v/>
      </c>
      <c r="K1334" s="56" t="str">
        <f>IF(基本情報入力シート!AB1362="","",基本情報入力シート!AB1362)</f>
        <v/>
      </c>
      <c r="L1334" s="430" t="str">
        <f>IF(G1334="","",VLOOKUP(G1334,【参考】数式用!$A$3:$C$46,3,FALSE))</f>
        <v/>
      </c>
      <c r="M1334" s="289" t="str">
        <f t="shared" si="108"/>
        <v/>
      </c>
      <c r="N1334" s="259"/>
      <c r="O1334" s="259"/>
      <c r="P1334" s="259"/>
      <c r="Q1334" s="213"/>
      <c r="R1334" s="58"/>
      <c r="S1334" s="683" t="str">
        <f t="shared" si="104"/>
        <v/>
      </c>
      <c r="T1334" s="683"/>
      <c r="U1334" s="683"/>
      <c r="V1334" s="683"/>
      <c r="W1334" s="683"/>
      <c r="X1334" s="683"/>
      <c r="Y1334" s="683"/>
      <c r="Z1334" s="683"/>
      <c r="AA1334" s="683"/>
      <c r="AB1334" s="683"/>
      <c r="AC1334" s="683"/>
      <c r="AE1334" s="294" t="str">
        <f t="shared" si="105"/>
        <v/>
      </c>
      <c r="AF1334" s="294" t="str">
        <f t="shared" si="106"/>
        <v>×</v>
      </c>
      <c r="AG1334" s="284" t="e">
        <f>D1334&amp;I1334&amp;#REF!</f>
        <v>#REF!</v>
      </c>
      <c r="AH1334" s="285" t="e">
        <f>IF(#REF!="○", F1334, "")</f>
        <v>#REF!</v>
      </c>
    </row>
    <row r="1335" spans="1:34" ht="36.75" customHeight="1">
      <c r="A1335" s="286">
        <f t="shared" si="107"/>
        <v>1325</v>
      </c>
      <c r="B1335" s="287" t="str">
        <f>IF(基本情報入力シート!B1363="","",基本情報入力シート!B1363)</f>
        <v/>
      </c>
      <c r="C1335" s="288" t="str">
        <f>IF(基本情報入力シート!L1363="","",基本情報入力シート!L1363)</f>
        <v/>
      </c>
      <c r="D1335" s="288" t="str">
        <f>IF(基本情報入力シート!Q1363="","",基本情報入力シート!Q1363)</f>
        <v/>
      </c>
      <c r="E1335" s="288" t="str">
        <f>IF(基本情報入力シート!V1363="","",基本情報入力シート!V1363)</f>
        <v/>
      </c>
      <c r="F1335" s="288" t="str">
        <f>IF(基本情報入力シート!W1363="","",基本情報入力シート!W1363)</f>
        <v/>
      </c>
      <c r="G1335" s="288" t="str">
        <f>IF(基本情報入力シート!X1363="","",基本情報入力シート!X1363)</f>
        <v/>
      </c>
      <c r="H1335" s="427" t="str">
        <f>IF(基本情報入力シート!Z1363="","",基本情報入力シート!Z1363)</f>
        <v/>
      </c>
      <c r="I1335" s="428" t="str">
        <f>IF(基本情報入力シート!AC1363&lt;&gt;"", 基本情報入力シート!AC1363, "")</f>
        <v/>
      </c>
      <c r="J1335" s="429" t="str">
        <f>IF(基本情報入力シート!AA1363="","",基本情報入力シート!AA1363)</f>
        <v/>
      </c>
      <c r="K1335" s="56" t="str">
        <f>IF(基本情報入力シート!AB1363="","",基本情報入力シート!AB1363)</f>
        <v/>
      </c>
      <c r="L1335" s="430" t="str">
        <f>IF(G1335="","",VLOOKUP(G1335,【参考】数式用!$A$3:$C$46,3,FALSE))</f>
        <v/>
      </c>
      <c r="M1335" s="289" t="str">
        <f t="shared" si="108"/>
        <v/>
      </c>
      <c r="N1335" s="259"/>
      <c r="O1335" s="259"/>
      <c r="P1335" s="259"/>
      <c r="Q1335" s="213"/>
      <c r="R1335" s="58"/>
      <c r="S1335" s="683" t="str">
        <f t="shared" si="104"/>
        <v/>
      </c>
      <c r="T1335" s="683"/>
      <c r="U1335" s="683"/>
      <c r="V1335" s="683"/>
      <c r="W1335" s="683"/>
      <c r="X1335" s="683"/>
      <c r="Y1335" s="683"/>
      <c r="Z1335" s="683"/>
      <c r="AA1335" s="683"/>
      <c r="AB1335" s="683"/>
      <c r="AC1335" s="683"/>
      <c r="AE1335" s="294" t="str">
        <f t="shared" si="105"/>
        <v/>
      </c>
      <c r="AF1335" s="294" t="str">
        <f t="shared" si="106"/>
        <v>×</v>
      </c>
      <c r="AG1335" s="284" t="e">
        <f>D1335&amp;I1335&amp;#REF!</f>
        <v>#REF!</v>
      </c>
      <c r="AH1335" s="285" t="e">
        <f>IF(#REF!="○", F1335, "")</f>
        <v>#REF!</v>
      </c>
    </row>
    <row r="1336" spans="1:34" ht="36.75" customHeight="1">
      <c r="A1336" s="286">
        <f t="shared" si="107"/>
        <v>1326</v>
      </c>
      <c r="B1336" s="287" t="str">
        <f>IF(基本情報入力シート!B1364="","",基本情報入力シート!B1364)</f>
        <v/>
      </c>
      <c r="C1336" s="288" t="str">
        <f>IF(基本情報入力シート!L1364="","",基本情報入力シート!L1364)</f>
        <v/>
      </c>
      <c r="D1336" s="288" t="str">
        <f>IF(基本情報入力シート!Q1364="","",基本情報入力シート!Q1364)</f>
        <v/>
      </c>
      <c r="E1336" s="288" t="str">
        <f>IF(基本情報入力シート!V1364="","",基本情報入力シート!V1364)</f>
        <v/>
      </c>
      <c r="F1336" s="288" t="str">
        <f>IF(基本情報入力シート!W1364="","",基本情報入力シート!W1364)</f>
        <v/>
      </c>
      <c r="G1336" s="288" t="str">
        <f>IF(基本情報入力シート!X1364="","",基本情報入力シート!X1364)</f>
        <v/>
      </c>
      <c r="H1336" s="427" t="str">
        <f>IF(基本情報入力シート!Z1364="","",基本情報入力シート!Z1364)</f>
        <v/>
      </c>
      <c r="I1336" s="428" t="str">
        <f>IF(基本情報入力シート!AC1364&lt;&gt;"", 基本情報入力シート!AC1364, "")</f>
        <v/>
      </c>
      <c r="J1336" s="429" t="str">
        <f>IF(基本情報入力シート!AA1364="","",基本情報入力シート!AA1364)</f>
        <v/>
      </c>
      <c r="K1336" s="56" t="str">
        <f>IF(基本情報入力シート!AB1364="","",基本情報入力シート!AB1364)</f>
        <v/>
      </c>
      <c r="L1336" s="430" t="str">
        <f>IF(G1336="","",VLOOKUP(G1336,【参考】数式用!$A$3:$C$46,3,FALSE))</f>
        <v/>
      </c>
      <c r="M1336" s="289" t="str">
        <f t="shared" si="108"/>
        <v/>
      </c>
      <c r="N1336" s="259"/>
      <c r="O1336" s="259"/>
      <c r="P1336" s="259"/>
      <c r="Q1336" s="213"/>
      <c r="R1336" s="58"/>
      <c r="S1336" s="683" t="str">
        <f t="shared" si="104"/>
        <v/>
      </c>
      <c r="T1336" s="683"/>
      <c r="U1336" s="683"/>
      <c r="V1336" s="683"/>
      <c r="W1336" s="683"/>
      <c r="X1336" s="683"/>
      <c r="Y1336" s="683"/>
      <c r="Z1336" s="683"/>
      <c r="AA1336" s="683"/>
      <c r="AB1336" s="683"/>
      <c r="AC1336" s="683"/>
      <c r="AE1336" s="294" t="str">
        <f t="shared" si="105"/>
        <v/>
      </c>
      <c r="AF1336" s="294" t="str">
        <f t="shared" si="106"/>
        <v>×</v>
      </c>
      <c r="AG1336" s="284" t="e">
        <f>D1336&amp;I1336&amp;#REF!</f>
        <v>#REF!</v>
      </c>
      <c r="AH1336" s="285" t="e">
        <f>IF(#REF!="○", F1336, "")</f>
        <v>#REF!</v>
      </c>
    </row>
    <row r="1337" spans="1:34" ht="36.75" customHeight="1">
      <c r="A1337" s="286">
        <f t="shared" si="107"/>
        <v>1327</v>
      </c>
      <c r="B1337" s="287" t="str">
        <f>IF(基本情報入力シート!B1365="","",基本情報入力シート!B1365)</f>
        <v/>
      </c>
      <c r="C1337" s="288" t="str">
        <f>IF(基本情報入力シート!L1365="","",基本情報入力シート!L1365)</f>
        <v/>
      </c>
      <c r="D1337" s="288" t="str">
        <f>IF(基本情報入力シート!Q1365="","",基本情報入力シート!Q1365)</f>
        <v/>
      </c>
      <c r="E1337" s="288" t="str">
        <f>IF(基本情報入力シート!V1365="","",基本情報入力シート!V1365)</f>
        <v/>
      </c>
      <c r="F1337" s="288" t="str">
        <f>IF(基本情報入力シート!W1365="","",基本情報入力シート!W1365)</f>
        <v/>
      </c>
      <c r="G1337" s="288" t="str">
        <f>IF(基本情報入力シート!X1365="","",基本情報入力シート!X1365)</f>
        <v/>
      </c>
      <c r="H1337" s="427" t="str">
        <f>IF(基本情報入力シート!Z1365="","",基本情報入力シート!Z1365)</f>
        <v/>
      </c>
      <c r="I1337" s="428" t="str">
        <f>IF(基本情報入力シート!AC1365&lt;&gt;"", 基本情報入力シート!AC1365, "")</f>
        <v/>
      </c>
      <c r="J1337" s="429" t="str">
        <f>IF(基本情報入力シート!AA1365="","",基本情報入力シート!AA1365)</f>
        <v/>
      </c>
      <c r="K1337" s="56" t="str">
        <f>IF(基本情報入力シート!AB1365="","",基本情報入力シート!AB1365)</f>
        <v/>
      </c>
      <c r="L1337" s="430" t="str">
        <f>IF(G1337="","",VLOOKUP(G1337,【参考】数式用!$A$3:$C$46,3,FALSE))</f>
        <v/>
      </c>
      <c r="M1337" s="289" t="str">
        <f t="shared" si="108"/>
        <v/>
      </c>
      <c r="N1337" s="259"/>
      <c r="O1337" s="259"/>
      <c r="P1337" s="259"/>
      <c r="Q1337" s="213"/>
      <c r="R1337" s="58"/>
      <c r="S1337" s="683" t="str">
        <f t="shared" si="104"/>
        <v/>
      </c>
      <c r="T1337" s="683"/>
      <c r="U1337" s="683"/>
      <c r="V1337" s="683"/>
      <c r="W1337" s="683"/>
      <c r="X1337" s="683"/>
      <c r="Y1337" s="683"/>
      <c r="Z1337" s="683"/>
      <c r="AA1337" s="683"/>
      <c r="AB1337" s="683"/>
      <c r="AC1337" s="683"/>
      <c r="AE1337" s="294" t="str">
        <f t="shared" si="105"/>
        <v/>
      </c>
      <c r="AF1337" s="294" t="str">
        <f t="shared" si="106"/>
        <v>×</v>
      </c>
      <c r="AG1337" s="284" t="e">
        <f>D1337&amp;I1337&amp;#REF!</f>
        <v>#REF!</v>
      </c>
      <c r="AH1337" s="285" t="e">
        <f>IF(#REF!="○", F1337, "")</f>
        <v>#REF!</v>
      </c>
    </row>
    <row r="1338" spans="1:34" ht="36.75" customHeight="1">
      <c r="A1338" s="286">
        <f t="shared" si="107"/>
        <v>1328</v>
      </c>
      <c r="B1338" s="287" t="str">
        <f>IF(基本情報入力シート!B1366="","",基本情報入力シート!B1366)</f>
        <v/>
      </c>
      <c r="C1338" s="288" t="str">
        <f>IF(基本情報入力シート!L1366="","",基本情報入力シート!L1366)</f>
        <v/>
      </c>
      <c r="D1338" s="288" t="str">
        <f>IF(基本情報入力シート!Q1366="","",基本情報入力シート!Q1366)</f>
        <v/>
      </c>
      <c r="E1338" s="288" t="str">
        <f>IF(基本情報入力シート!V1366="","",基本情報入力シート!V1366)</f>
        <v/>
      </c>
      <c r="F1338" s="288" t="str">
        <f>IF(基本情報入力シート!W1366="","",基本情報入力シート!W1366)</f>
        <v/>
      </c>
      <c r="G1338" s="288" t="str">
        <f>IF(基本情報入力シート!X1366="","",基本情報入力シート!X1366)</f>
        <v/>
      </c>
      <c r="H1338" s="427" t="str">
        <f>IF(基本情報入力シート!Z1366="","",基本情報入力シート!Z1366)</f>
        <v/>
      </c>
      <c r="I1338" s="428" t="str">
        <f>IF(基本情報入力シート!AC1366&lt;&gt;"", 基本情報入力シート!AC1366, "")</f>
        <v/>
      </c>
      <c r="J1338" s="429" t="str">
        <f>IF(基本情報入力シート!AA1366="","",基本情報入力シート!AA1366)</f>
        <v/>
      </c>
      <c r="K1338" s="56" t="str">
        <f>IF(基本情報入力シート!AB1366="","",基本情報入力シート!AB1366)</f>
        <v/>
      </c>
      <c r="L1338" s="430" t="str">
        <f>IF(G1338="","",VLOOKUP(G1338,【参考】数式用!$A$3:$C$46,3,FALSE))</f>
        <v/>
      </c>
      <c r="M1338" s="289" t="str">
        <f t="shared" si="108"/>
        <v/>
      </c>
      <c r="N1338" s="259"/>
      <c r="O1338" s="259"/>
      <c r="P1338" s="259"/>
      <c r="Q1338" s="213"/>
      <c r="R1338" s="58"/>
      <c r="S1338" s="683" t="str">
        <f t="shared" si="104"/>
        <v/>
      </c>
      <c r="T1338" s="683"/>
      <c r="U1338" s="683"/>
      <c r="V1338" s="683"/>
      <c r="W1338" s="683"/>
      <c r="X1338" s="683"/>
      <c r="Y1338" s="683"/>
      <c r="Z1338" s="683"/>
      <c r="AA1338" s="683"/>
      <c r="AB1338" s="683"/>
      <c r="AC1338" s="683"/>
      <c r="AE1338" s="294" t="str">
        <f t="shared" si="105"/>
        <v/>
      </c>
      <c r="AF1338" s="294" t="str">
        <f t="shared" si="106"/>
        <v>×</v>
      </c>
      <c r="AG1338" s="284" t="e">
        <f>D1338&amp;I1338&amp;#REF!</f>
        <v>#REF!</v>
      </c>
      <c r="AH1338" s="285" t="e">
        <f>IF(#REF!="○", F1338, "")</f>
        <v>#REF!</v>
      </c>
    </row>
    <row r="1339" spans="1:34" ht="36.75" customHeight="1">
      <c r="A1339" s="286">
        <f t="shared" si="107"/>
        <v>1329</v>
      </c>
      <c r="B1339" s="287" t="str">
        <f>IF(基本情報入力シート!B1367="","",基本情報入力シート!B1367)</f>
        <v/>
      </c>
      <c r="C1339" s="288" t="str">
        <f>IF(基本情報入力シート!L1367="","",基本情報入力シート!L1367)</f>
        <v/>
      </c>
      <c r="D1339" s="288" t="str">
        <f>IF(基本情報入力シート!Q1367="","",基本情報入力シート!Q1367)</f>
        <v/>
      </c>
      <c r="E1339" s="288" t="str">
        <f>IF(基本情報入力シート!V1367="","",基本情報入力シート!V1367)</f>
        <v/>
      </c>
      <c r="F1339" s="288" t="str">
        <f>IF(基本情報入力シート!W1367="","",基本情報入力シート!W1367)</f>
        <v/>
      </c>
      <c r="G1339" s="288" t="str">
        <f>IF(基本情報入力シート!X1367="","",基本情報入力シート!X1367)</f>
        <v/>
      </c>
      <c r="H1339" s="427" t="str">
        <f>IF(基本情報入力シート!Z1367="","",基本情報入力シート!Z1367)</f>
        <v/>
      </c>
      <c r="I1339" s="428" t="str">
        <f>IF(基本情報入力シート!AC1367&lt;&gt;"", 基本情報入力シート!AC1367, "")</f>
        <v/>
      </c>
      <c r="J1339" s="429" t="str">
        <f>IF(基本情報入力シート!AA1367="","",基本情報入力シート!AA1367)</f>
        <v/>
      </c>
      <c r="K1339" s="56" t="str">
        <f>IF(基本情報入力シート!AB1367="","",基本情報入力シート!AB1367)</f>
        <v/>
      </c>
      <c r="L1339" s="430" t="str">
        <f>IF(G1339="","",VLOOKUP(G1339,【参考】数式用!$A$3:$C$46,3,FALSE))</f>
        <v/>
      </c>
      <c r="M1339" s="289" t="str">
        <f t="shared" si="108"/>
        <v/>
      </c>
      <c r="N1339" s="259"/>
      <c r="O1339" s="259"/>
      <c r="P1339" s="259"/>
      <c r="Q1339" s="213"/>
      <c r="R1339" s="58"/>
      <c r="S1339" s="683" t="str">
        <f t="shared" si="104"/>
        <v/>
      </c>
      <c r="T1339" s="683"/>
      <c r="U1339" s="683"/>
      <c r="V1339" s="683"/>
      <c r="W1339" s="683"/>
      <c r="X1339" s="683"/>
      <c r="Y1339" s="683"/>
      <c r="Z1339" s="683"/>
      <c r="AA1339" s="683"/>
      <c r="AB1339" s="683"/>
      <c r="AC1339" s="683"/>
      <c r="AE1339" s="294" t="str">
        <f t="shared" si="105"/>
        <v/>
      </c>
      <c r="AF1339" s="294" t="str">
        <f t="shared" si="106"/>
        <v>×</v>
      </c>
      <c r="AG1339" s="284" t="e">
        <f>D1339&amp;I1339&amp;#REF!</f>
        <v>#REF!</v>
      </c>
      <c r="AH1339" s="285" t="e">
        <f>IF(#REF!="○", F1339, "")</f>
        <v>#REF!</v>
      </c>
    </row>
    <row r="1340" spans="1:34" ht="36.75" customHeight="1">
      <c r="A1340" s="286">
        <f t="shared" si="107"/>
        <v>1330</v>
      </c>
      <c r="B1340" s="287" t="str">
        <f>IF(基本情報入力シート!B1368="","",基本情報入力シート!B1368)</f>
        <v/>
      </c>
      <c r="C1340" s="288" t="str">
        <f>IF(基本情報入力シート!L1368="","",基本情報入力シート!L1368)</f>
        <v/>
      </c>
      <c r="D1340" s="288" t="str">
        <f>IF(基本情報入力シート!Q1368="","",基本情報入力シート!Q1368)</f>
        <v/>
      </c>
      <c r="E1340" s="288" t="str">
        <f>IF(基本情報入力シート!V1368="","",基本情報入力シート!V1368)</f>
        <v/>
      </c>
      <c r="F1340" s="288" t="str">
        <f>IF(基本情報入力シート!W1368="","",基本情報入力シート!W1368)</f>
        <v/>
      </c>
      <c r="G1340" s="288" t="str">
        <f>IF(基本情報入力シート!X1368="","",基本情報入力シート!X1368)</f>
        <v/>
      </c>
      <c r="H1340" s="427" t="str">
        <f>IF(基本情報入力シート!Z1368="","",基本情報入力シート!Z1368)</f>
        <v/>
      </c>
      <c r="I1340" s="428" t="str">
        <f>IF(基本情報入力シート!AC1368&lt;&gt;"", 基本情報入力シート!AC1368, "")</f>
        <v/>
      </c>
      <c r="J1340" s="429" t="str">
        <f>IF(基本情報入力シート!AA1368="","",基本情報入力シート!AA1368)</f>
        <v/>
      </c>
      <c r="K1340" s="56" t="str">
        <f>IF(基本情報入力シート!AB1368="","",基本情報入力シート!AB1368)</f>
        <v/>
      </c>
      <c r="L1340" s="430" t="str">
        <f>IF(G1340="","",VLOOKUP(G1340,【参考】数式用!$A$3:$C$46,3,FALSE))</f>
        <v/>
      </c>
      <c r="M1340" s="289" t="str">
        <f t="shared" si="108"/>
        <v/>
      </c>
      <c r="N1340" s="259"/>
      <c r="O1340" s="259"/>
      <c r="P1340" s="259"/>
      <c r="Q1340" s="213"/>
      <c r="R1340" s="58"/>
      <c r="S1340" s="683" t="str">
        <f t="shared" si="104"/>
        <v/>
      </c>
      <c r="T1340" s="683"/>
      <c r="U1340" s="683"/>
      <c r="V1340" s="683"/>
      <c r="W1340" s="683"/>
      <c r="X1340" s="683"/>
      <c r="Y1340" s="683"/>
      <c r="Z1340" s="683"/>
      <c r="AA1340" s="683"/>
      <c r="AB1340" s="683"/>
      <c r="AC1340" s="683"/>
      <c r="AE1340" s="294" t="str">
        <f t="shared" si="105"/>
        <v/>
      </c>
      <c r="AF1340" s="294" t="str">
        <f t="shared" si="106"/>
        <v>×</v>
      </c>
      <c r="AG1340" s="284" t="e">
        <f>D1340&amp;I1340&amp;#REF!</f>
        <v>#REF!</v>
      </c>
      <c r="AH1340" s="285" t="e">
        <f>IF(#REF!="○", F1340, "")</f>
        <v>#REF!</v>
      </c>
    </row>
    <row r="1341" spans="1:34" ht="36.75" customHeight="1">
      <c r="A1341" s="286">
        <f t="shared" si="107"/>
        <v>1331</v>
      </c>
      <c r="B1341" s="287" t="str">
        <f>IF(基本情報入力シート!B1369="","",基本情報入力シート!B1369)</f>
        <v/>
      </c>
      <c r="C1341" s="288" t="str">
        <f>IF(基本情報入力シート!L1369="","",基本情報入力シート!L1369)</f>
        <v/>
      </c>
      <c r="D1341" s="288" t="str">
        <f>IF(基本情報入力シート!Q1369="","",基本情報入力シート!Q1369)</f>
        <v/>
      </c>
      <c r="E1341" s="288" t="str">
        <f>IF(基本情報入力シート!V1369="","",基本情報入力シート!V1369)</f>
        <v/>
      </c>
      <c r="F1341" s="288" t="str">
        <f>IF(基本情報入力シート!W1369="","",基本情報入力シート!W1369)</f>
        <v/>
      </c>
      <c r="G1341" s="288" t="str">
        <f>IF(基本情報入力シート!X1369="","",基本情報入力シート!X1369)</f>
        <v/>
      </c>
      <c r="H1341" s="427" t="str">
        <f>IF(基本情報入力シート!Z1369="","",基本情報入力シート!Z1369)</f>
        <v/>
      </c>
      <c r="I1341" s="428" t="str">
        <f>IF(基本情報入力シート!AC1369&lt;&gt;"", 基本情報入力シート!AC1369, "")</f>
        <v/>
      </c>
      <c r="J1341" s="429" t="str">
        <f>IF(基本情報入力シート!AA1369="","",基本情報入力シート!AA1369)</f>
        <v/>
      </c>
      <c r="K1341" s="56" t="str">
        <f>IF(基本情報入力シート!AB1369="","",基本情報入力シート!AB1369)</f>
        <v/>
      </c>
      <c r="L1341" s="430" t="str">
        <f>IF(G1341="","",VLOOKUP(G1341,【参考】数式用!$A$3:$C$46,3,FALSE))</f>
        <v/>
      </c>
      <c r="M1341" s="289" t="str">
        <f t="shared" si="108"/>
        <v/>
      </c>
      <c r="N1341" s="259"/>
      <c r="O1341" s="259"/>
      <c r="P1341" s="259"/>
      <c r="Q1341" s="213"/>
      <c r="R1341" s="58"/>
      <c r="S1341" s="683" t="str">
        <f t="shared" si="104"/>
        <v/>
      </c>
      <c r="T1341" s="683"/>
      <c r="U1341" s="683"/>
      <c r="V1341" s="683"/>
      <c r="W1341" s="683"/>
      <c r="X1341" s="683"/>
      <c r="Y1341" s="683"/>
      <c r="Z1341" s="683"/>
      <c r="AA1341" s="683"/>
      <c r="AB1341" s="683"/>
      <c r="AC1341" s="683"/>
      <c r="AE1341" s="294" t="str">
        <f t="shared" si="105"/>
        <v/>
      </c>
      <c r="AF1341" s="294" t="str">
        <f t="shared" si="106"/>
        <v>×</v>
      </c>
      <c r="AG1341" s="284" t="e">
        <f>D1341&amp;I1341&amp;#REF!</f>
        <v>#REF!</v>
      </c>
      <c r="AH1341" s="285" t="e">
        <f>IF(#REF!="○", F1341, "")</f>
        <v>#REF!</v>
      </c>
    </row>
    <row r="1342" spans="1:34" ht="36.75" customHeight="1">
      <c r="A1342" s="286">
        <f t="shared" si="107"/>
        <v>1332</v>
      </c>
      <c r="B1342" s="287" t="str">
        <f>IF(基本情報入力シート!B1370="","",基本情報入力シート!B1370)</f>
        <v/>
      </c>
      <c r="C1342" s="288" t="str">
        <f>IF(基本情報入力シート!L1370="","",基本情報入力シート!L1370)</f>
        <v/>
      </c>
      <c r="D1342" s="288" t="str">
        <f>IF(基本情報入力シート!Q1370="","",基本情報入力シート!Q1370)</f>
        <v/>
      </c>
      <c r="E1342" s="288" t="str">
        <f>IF(基本情報入力シート!V1370="","",基本情報入力シート!V1370)</f>
        <v/>
      </c>
      <c r="F1342" s="288" t="str">
        <f>IF(基本情報入力シート!W1370="","",基本情報入力シート!W1370)</f>
        <v/>
      </c>
      <c r="G1342" s="288" t="str">
        <f>IF(基本情報入力シート!X1370="","",基本情報入力シート!X1370)</f>
        <v/>
      </c>
      <c r="H1342" s="427" t="str">
        <f>IF(基本情報入力シート!Z1370="","",基本情報入力シート!Z1370)</f>
        <v/>
      </c>
      <c r="I1342" s="428" t="str">
        <f>IF(基本情報入力シート!AC1370&lt;&gt;"", 基本情報入力シート!AC1370, "")</f>
        <v/>
      </c>
      <c r="J1342" s="429" t="str">
        <f>IF(基本情報入力シート!AA1370="","",基本情報入力シート!AA1370)</f>
        <v/>
      </c>
      <c r="K1342" s="56" t="str">
        <f>IF(基本情報入力シート!AB1370="","",基本情報入力シート!AB1370)</f>
        <v/>
      </c>
      <c r="L1342" s="430" t="str">
        <f>IF(G1342="","",VLOOKUP(G1342,【参考】数式用!$A$3:$C$46,3,FALSE))</f>
        <v/>
      </c>
      <c r="M1342" s="289" t="str">
        <f t="shared" si="108"/>
        <v/>
      </c>
      <c r="N1342" s="259"/>
      <c r="O1342" s="259"/>
      <c r="P1342" s="259"/>
      <c r="Q1342" s="213"/>
      <c r="R1342" s="58"/>
      <c r="S1342" s="683" t="str">
        <f t="shared" si="104"/>
        <v/>
      </c>
      <c r="T1342" s="683"/>
      <c r="U1342" s="683"/>
      <c r="V1342" s="683"/>
      <c r="W1342" s="683"/>
      <c r="X1342" s="683"/>
      <c r="Y1342" s="683"/>
      <c r="Z1342" s="683"/>
      <c r="AA1342" s="683"/>
      <c r="AB1342" s="683"/>
      <c r="AC1342" s="683"/>
      <c r="AE1342" s="294" t="str">
        <f t="shared" si="105"/>
        <v/>
      </c>
      <c r="AF1342" s="294" t="str">
        <f t="shared" si="106"/>
        <v>×</v>
      </c>
      <c r="AG1342" s="284" t="e">
        <f>D1342&amp;I1342&amp;#REF!</f>
        <v>#REF!</v>
      </c>
      <c r="AH1342" s="285" t="e">
        <f>IF(#REF!="○", F1342, "")</f>
        <v>#REF!</v>
      </c>
    </row>
    <row r="1343" spans="1:34" ht="36.75" customHeight="1">
      <c r="A1343" s="286">
        <f t="shared" si="107"/>
        <v>1333</v>
      </c>
      <c r="B1343" s="287" t="str">
        <f>IF(基本情報入力シート!B1371="","",基本情報入力シート!B1371)</f>
        <v/>
      </c>
      <c r="C1343" s="288" t="str">
        <f>IF(基本情報入力シート!L1371="","",基本情報入力シート!L1371)</f>
        <v/>
      </c>
      <c r="D1343" s="288" t="str">
        <f>IF(基本情報入力シート!Q1371="","",基本情報入力シート!Q1371)</f>
        <v/>
      </c>
      <c r="E1343" s="288" t="str">
        <f>IF(基本情報入力シート!V1371="","",基本情報入力シート!V1371)</f>
        <v/>
      </c>
      <c r="F1343" s="288" t="str">
        <f>IF(基本情報入力シート!W1371="","",基本情報入力シート!W1371)</f>
        <v/>
      </c>
      <c r="G1343" s="288" t="str">
        <f>IF(基本情報入力シート!X1371="","",基本情報入力シート!X1371)</f>
        <v/>
      </c>
      <c r="H1343" s="427" t="str">
        <f>IF(基本情報入力シート!Z1371="","",基本情報入力シート!Z1371)</f>
        <v/>
      </c>
      <c r="I1343" s="428" t="str">
        <f>IF(基本情報入力シート!AC1371&lt;&gt;"", 基本情報入力シート!AC1371, "")</f>
        <v/>
      </c>
      <c r="J1343" s="429" t="str">
        <f>IF(基本情報入力シート!AA1371="","",基本情報入力シート!AA1371)</f>
        <v/>
      </c>
      <c r="K1343" s="56" t="str">
        <f>IF(基本情報入力シート!AB1371="","",基本情報入力シート!AB1371)</f>
        <v/>
      </c>
      <c r="L1343" s="430" t="str">
        <f>IF(G1343="","",VLOOKUP(G1343,【参考】数式用!$A$3:$C$46,3,FALSE))</f>
        <v/>
      </c>
      <c r="M1343" s="289" t="str">
        <f t="shared" si="108"/>
        <v/>
      </c>
      <c r="N1343" s="259"/>
      <c r="O1343" s="259"/>
      <c r="P1343" s="259"/>
      <c r="Q1343" s="213"/>
      <c r="R1343" s="58"/>
      <c r="S1343" s="683" t="str">
        <f t="shared" si="104"/>
        <v/>
      </c>
      <c r="T1343" s="683"/>
      <c r="U1343" s="683"/>
      <c r="V1343" s="683"/>
      <c r="W1343" s="683"/>
      <c r="X1343" s="683"/>
      <c r="Y1343" s="683"/>
      <c r="Z1343" s="683"/>
      <c r="AA1343" s="683"/>
      <c r="AB1343" s="683"/>
      <c r="AC1343" s="683"/>
      <c r="AE1343" s="294" t="str">
        <f t="shared" si="105"/>
        <v/>
      </c>
      <c r="AF1343" s="294" t="str">
        <f t="shared" si="106"/>
        <v>×</v>
      </c>
      <c r="AG1343" s="284" t="e">
        <f>D1343&amp;I1343&amp;#REF!</f>
        <v>#REF!</v>
      </c>
      <c r="AH1343" s="285" t="e">
        <f>IF(#REF!="○", F1343, "")</f>
        <v>#REF!</v>
      </c>
    </row>
    <row r="1344" spans="1:34" ht="36.75" customHeight="1">
      <c r="A1344" s="286">
        <f t="shared" si="107"/>
        <v>1334</v>
      </c>
      <c r="B1344" s="287" t="str">
        <f>IF(基本情報入力シート!B1372="","",基本情報入力シート!B1372)</f>
        <v/>
      </c>
      <c r="C1344" s="288" t="str">
        <f>IF(基本情報入力シート!L1372="","",基本情報入力シート!L1372)</f>
        <v/>
      </c>
      <c r="D1344" s="288" t="str">
        <f>IF(基本情報入力シート!Q1372="","",基本情報入力シート!Q1372)</f>
        <v/>
      </c>
      <c r="E1344" s="288" t="str">
        <f>IF(基本情報入力シート!V1372="","",基本情報入力シート!V1372)</f>
        <v/>
      </c>
      <c r="F1344" s="288" t="str">
        <f>IF(基本情報入力シート!W1372="","",基本情報入力シート!W1372)</f>
        <v/>
      </c>
      <c r="G1344" s="288" t="str">
        <f>IF(基本情報入力シート!X1372="","",基本情報入力シート!X1372)</f>
        <v/>
      </c>
      <c r="H1344" s="427" t="str">
        <f>IF(基本情報入力シート!Z1372="","",基本情報入力シート!Z1372)</f>
        <v/>
      </c>
      <c r="I1344" s="428" t="str">
        <f>IF(基本情報入力シート!AC1372&lt;&gt;"", 基本情報入力シート!AC1372, "")</f>
        <v/>
      </c>
      <c r="J1344" s="429" t="str">
        <f>IF(基本情報入力シート!AA1372="","",基本情報入力シート!AA1372)</f>
        <v/>
      </c>
      <c r="K1344" s="56" t="str">
        <f>IF(基本情報入力シート!AB1372="","",基本情報入力シート!AB1372)</f>
        <v/>
      </c>
      <c r="L1344" s="430" t="str">
        <f>IF(G1344="","",VLOOKUP(G1344,【参考】数式用!$A$3:$C$46,3,FALSE))</f>
        <v/>
      </c>
      <c r="M1344" s="289" t="str">
        <f t="shared" si="108"/>
        <v/>
      </c>
      <c r="N1344" s="259"/>
      <c r="O1344" s="259"/>
      <c r="P1344" s="259"/>
      <c r="Q1344" s="213"/>
      <c r="R1344" s="58"/>
      <c r="S1344" s="683" t="str">
        <f t="shared" si="104"/>
        <v/>
      </c>
      <c r="T1344" s="683"/>
      <c r="U1344" s="683"/>
      <c r="V1344" s="683"/>
      <c r="W1344" s="683"/>
      <c r="X1344" s="683"/>
      <c r="Y1344" s="683"/>
      <c r="Z1344" s="683"/>
      <c r="AA1344" s="683"/>
      <c r="AB1344" s="683"/>
      <c r="AC1344" s="683"/>
      <c r="AE1344" s="294" t="str">
        <f t="shared" si="105"/>
        <v/>
      </c>
      <c r="AF1344" s="294" t="str">
        <f t="shared" si="106"/>
        <v>×</v>
      </c>
      <c r="AG1344" s="284" t="e">
        <f>D1344&amp;I1344&amp;#REF!</f>
        <v>#REF!</v>
      </c>
      <c r="AH1344" s="285" t="e">
        <f>IF(#REF!="○", F1344, "")</f>
        <v>#REF!</v>
      </c>
    </row>
    <row r="1345" spans="1:34" ht="36.75" customHeight="1">
      <c r="A1345" s="286">
        <f t="shared" si="107"/>
        <v>1335</v>
      </c>
      <c r="B1345" s="287" t="str">
        <f>IF(基本情報入力シート!B1373="","",基本情報入力シート!B1373)</f>
        <v/>
      </c>
      <c r="C1345" s="288" t="str">
        <f>IF(基本情報入力シート!L1373="","",基本情報入力シート!L1373)</f>
        <v/>
      </c>
      <c r="D1345" s="288" t="str">
        <f>IF(基本情報入力シート!Q1373="","",基本情報入力シート!Q1373)</f>
        <v/>
      </c>
      <c r="E1345" s="288" t="str">
        <f>IF(基本情報入力シート!V1373="","",基本情報入力シート!V1373)</f>
        <v/>
      </c>
      <c r="F1345" s="288" t="str">
        <f>IF(基本情報入力シート!W1373="","",基本情報入力シート!W1373)</f>
        <v/>
      </c>
      <c r="G1345" s="288" t="str">
        <f>IF(基本情報入力シート!X1373="","",基本情報入力シート!X1373)</f>
        <v/>
      </c>
      <c r="H1345" s="427" t="str">
        <f>IF(基本情報入力シート!Z1373="","",基本情報入力シート!Z1373)</f>
        <v/>
      </c>
      <c r="I1345" s="428" t="str">
        <f>IF(基本情報入力シート!AC1373&lt;&gt;"", 基本情報入力シート!AC1373, "")</f>
        <v/>
      </c>
      <c r="J1345" s="429" t="str">
        <f>IF(基本情報入力シート!AA1373="","",基本情報入力シート!AA1373)</f>
        <v/>
      </c>
      <c r="K1345" s="56" t="str">
        <f>IF(基本情報入力シート!AB1373="","",基本情報入力シート!AB1373)</f>
        <v/>
      </c>
      <c r="L1345" s="430" t="str">
        <f>IF(G1345="","",VLOOKUP(G1345,【参考】数式用!$A$3:$C$46,3,FALSE))</f>
        <v/>
      </c>
      <c r="M1345" s="289" t="str">
        <f t="shared" si="108"/>
        <v/>
      </c>
      <c r="N1345" s="259"/>
      <c r="O1345" s="259"/>
      <c r="P1345" s="259"/>
      <c r="Q1345" s="213"/>
      <c r="R1345" s="58"/>
      <c r="S1345" s="683" t="str">
        <f t="shared" si="104"/>
        <v/>
      </c>
      <c r="T1345" s="683"/>
      <c r="U1345" s="683"/>
      <c r="V1345" s="683"/>
      <c r="W1345" s="683"/>
      <c r="X1345" s="683"/>
      <c r="Y1345" s="683"/>
      <c r="Z1345" s="683"/>
      <c r="AA1345" s="683"/>
      <c r="AB1345" s="683"/>
      <c r="AC1345" s="683"/>
      <c r="AE1345" s="294" t="str">
        <f t="shared" si="105"/>
        <v/>
      </c>
      <c r="AF1345" s="294" t="str">
        <f t="shared" si="106"/>
        <v>×</v>
      </c>
      <c r="AG1345" s="284" t="e">
        <f>D1345&amp;I1345&amp;#REF!</f>
        <v>#REF!</v>
      </c>
      <c r="AH1345" s="285" t="e">
        <f>IF(#REF!="○", F1345, "")</f>
        <v>#REF!</v>
      </c>
    </row>
    <row r="1346" spans="1:34" ht="36.75" customHeight="1">
      <c r="A1346" s="286">
        <f t="shared" si="107"/>
        <v>1336</v>
      </c>
      <c r="B1346" s="287" t="str">
        <f>IF(基本情報入力シート!B1374="","",基本情報入力シート!B1374)</f>
        <v/>
      </c>
      <c r="C1346" s="288" t="str">
        <f>IF(基本情報入力シート!L1374="","",基本情報入力シート!L1374)</f>
        <v/>
      </c>
      <c r="D1346" s="288" t="str">
        <f>IF(基本情報入力シート!Q1374="","",基本情報入力シート!Q1374)</f>
        <v/>
      </c>
      <c r="E1346" s="288" t="str">
        <f>IF(基本情報入力シート!V1374="","",基本情報入力シート!V1374)</f>
        <v/>
      </c>
      <c r="F1346" s="288" t="str">
        <f>IF(基本情報入力シート!W1374="","",基本情報入力シート!W1374)</f>
        <v/>
      </c>
      <c r="G1346" s="288" t="str">
        <f>IF(基本情報入力シート!X1374="","",基本情報入力シート!X1374)</f>
        <v/>
      </c>
      <c r="H1346" s="427" t="str">
        <f>IF(基本情報入力シート!Z1374="","",基本情報入力シート!Z1374)</f>
        <v/>
      </c>
      <c r="I1346" s="428" t="str">
        <f>IF(基本情報入力シート!AC1374&lt;&gt;"", 基本情報入力シート!AC1374, "")</f>
        <v/>
      </c>
      <c r="J1346" s="429" t="str">
        <f>IF(基本情報入力シート!AA1374="","",基本情報入力シート!AA1374)</f>
        <v/>
      </c>
      <c r="K1346" s="56" t="str">
        <f>IF(基本情報入力シート!AB1374="","",基本情報入力シート!AB1374)</f>
        <v/>
      </c>
      <c r="L1346" s="430" t="str">
        <f>IF(G1346="","",VLOOKUP(G1346,【参考】数式用!$A$3:$C$46,3,FALSE))</f>
        <v/>
      </c>
      <c r="M1346" s="289" t="str">
        <f t="shared" si="108"/>
        <v/>
      </c>
      <c r="N1346" s="259"/>
      <c r="O1346" s="259"/>
      <c r="P1346" s="259"/>
      <c r="Q1346" s="213"/>
      <c r="R1346" s="58"/>
      <c r="S1346" s="683" t="str">
        <f t="shared" si="104"/>
        <v/>
      </c>
      <c r="T1346" s="683"/>
      <c r="U1346" s="683"/>
      <c r="V1346" s="683"/>
      <c r="W1346" s="683"/>
      <c r="X1346" s="683"/>
      <c r="Y1346" s="683"/>
      <c r="Z1346" s="683"/>
      <c r="AA1346" s="683"/>
      <c r="AB1346" s="683"/>
      <c r="AC1346" s="683"/>
      <c r="AE1346" s="294" t="str">
        <f t="shared" si="105"/>
        <v/>
      </c>
      <c r="AF1346" s="294" t="str">
        <f t="shared" si="106"/>
        <v>×</v>
      </c>
      <c r="AG1346" s="284" t="e">
        <f>D1346&amp;I1346&amp;#REF!</f>
        <v>#REF!</v>
      </c>
      <c r="AH1346" s="285" t="e">
        <f>IF(#REF!="○", F1346, "")</f>
        <v>#REF!</v>
      </c>
    </row>
    <row r="1347" spans="1:34" ht="36.75" customHeight="1">
      <c r="A1347" s="286">
        <f t="shared" si="107"/>
        <v>1337</v>
      </c>
      <c r="B1347" s="287" t="str">
        <f>IF(基本情報入力シート!B1375="","",基本情報入力シート!B1375)</f>
        <v/>
      </c>
      <c r="C1347" s="288" t="str">
        <f>IF(基本情報入力シート!L1375="","",基本情報入力シート!L1375)</f>
        <v/>
      </c>
      <c r="D1347" s="288" t="str">
        <f>IF(基本情報入力シート!Q1375="","",基本情報入力シート!Q1375)</f>
        <v/>
      </c>
      <c r="E1347" s="288" t="str">
        <f>IF(基本情報入力シート!V1375="","",基本情報入力シート!V1375)</f>
        <v/>
      </c>
      <c r="F1347" s="288" t="str">
        <f>IF(基本情報入力シート!W1375="","",基本情報入力シート!W1375)</f>
        <v/>
      </c>
      <c r="G1347" s="288" t="str">
        <f>IF(基本情報入力シート!X1375="","",基本情報入力シート!X1375)</f>
        <v/>
      </c>
      <c r="H1347" s="427" t="str">
        <f>IF(基本情報入力シート!Z1375="","",基本情報入力シート!Z1375)</f>
        <v/>
      </c>
      <c r="I1347" s="428" t="str">
        <f>IF(基本情報入力シート!AC1375&lt;&gt;"", 基本情報入力シート!AC1375, "")</f>
        <v/>
      </c>
      <c r="J1347" s="429" t="str">
        <f>IF(基本情報入力シート!AA1375="","",基本情報入力シート!AA1375)</f>
        <v/>
      </c>
      <c r="K1347" s="56" t="str">
        <f>IF(基本情報入力シート!AB1375="","",基本情報入力シート!AB1375)</f>
        <v/>
      </c>
      <c r="L1347" s="430" t="str">
        <f>IF(G1347="","",VLOOKUP(G1347,【参考】数式用!$A$3:$C$46,3,FALSE))</f>
        <v/>
      </c>
      <c r="M1347" s="289" t="str">
        <f t="shared" si="108"/>
        <v/>
      </c>
      <c r="N1347" s="259"/>
      <c r="O1347" s="259"/>
      <c r="P1347" s="259"/>
      <c r="Q1347" s="213"/>
      <c r="R1347" s="58"/>
      <c r="S1347" s="683" t="str">
        <f t="shared" si="104"/>
        <v/>
      </c>
      <c r="T1347" s="683"/>
      <c r="U1347" s="683"/>
      <c r="V1347" s="683"/>
      <c r="W1347" s="683"/>
      <c r="X1347" s="683"/>
      <c r="Y1347" s="683"/>
      <c r="Z1347" s="683"/>
      <c r="AA1347" s="683"/>
      <c r="AB1347" s="683"/>
      <c r="AC1347" s="683"/>
      <c r="AE1347" s="294" t="str">
        <f t="shared" si="105"/>
        <v/>
      </c>
      <c r="AF1347" s="294" t="str">
        <f t="shared" si="106"/>
        <v>×</v>
      </c>
      <c r="AG1347" s="284" t="e">
        <f>D1347&amp;I1347&amp;#REF!</f>
        <v>#REF!</v>
      </c>
      <c r="AH1347" s="285" t="e">
        <f>IF(#REF!="○", F1347, "")</f>
        <v>#REF!</v>
      </c>
    </row>
    <row r="1348" spans="1:34" ht="36.75" customHeight="1">
      <c r="A1348" s="286">
        <f t="shared" si="107"/>
        <v>1338</v>
      </c>
      <c r="B1348" s="287" t="str">
        <f>IF(基本情報入力シート!B1376="","",基本情報入力シート!B1376)</f>
        <v/>
      </c>
      <c r="C1348" s="288" t="str">
        <f>IF(基本情報入力シート!L1376="","",基本情報入力シート!L1376)</f>
        <v/>
      </c>
      <c r="D1348" s="288" t="str">
        <f>IF(基本情報入力シート!Q1376="","",基本情報入力シート!Q1376)</f>
        <v/>
      </c>
      <c r="E1348" s="288" t="str">
        <f>IF(基本情報入力シート!V1376="","",基本情報入力シート!V1376)</f>
        <v/>
      </c>
      <c r="F1348" s="288" t="str">
        <f>IF(基本情報入力シート!W1376="","",基本情報入力シート!W1376)</f>
        <v/>
      </c>
      <c r="G1348" s="288" t="str">
        <f>IF(基本情報入力シート!X1376="","",基本情報入力シート!X1376)</f>
        <v/>
      </c>
      <c r="H1348" s="427" t="str">
        <f>IF(基本情報入力シート!Z1376="","",基本情報入力シート!Z1376)</f>
        <v/>
      </c>
      <c r="I1348" s="428" t="str">
        <f>IF(基本情報入力シート!AC1376&lt;&gt;"", 基本情報入力シート!AC1376, "")</f>
        <v/>
      </c>
      <c r="J1348" s="429" t="str">
        <f>IF(基本情報入力シート!AA1376="","",基本情報入力シート!AA1376)</f>
        <v/>
      </c>
      <c r="K1348" s="56" t="str">
        <f>IF(基本情報入力シート!AB1376="","",基本情報入力シート!AB1376)</f>
        <v/>
      </c>
      <c r="L1348" s="430" t="str">
        <f>IF(G1348="","",VLOOKUP(G1348,【参考】数式用!$A$3:$C$46,3,FALSE))</f>
        <v/>
      </c>
      <c r="M1348" s="289" t="str">
        <f t="shared" si="108"/>
        <v/>
      </c>
      <c r="N1348" s="259"/>
      <c r="O1348" s="259"/>
      <c r="P1348" s="259"/>
      <c r="Q1348" s="213"/>
      <c r="R1348" s="58"/>
      <c r="S1348" s="683" t="str">
        <f t="shared" si="104"/>
        <v/>
      </c>
      <c r="T1348" s="683"/>
      <c r="U1348" s="683"/>
      <c r="V1348" s="683"/>
      <c r="W1348" s="683"/>
      <c r="X1348" s="683"/>
      <c r="Y1348" s="683"/>
      <c r="Z1348" s="683"/>
      <c r="AA1348" s="683"/>
      <c r="AB1348" s="683"/>
      <c r="AC1348" s="683"/>
      <c r="AE1348" s="294" t="str">
        <f t="shared" si="105"/>
        <v/>
      </c>
      <c r="AF1348" s="294" t="str">
        <f t="shared" si="106"/>
        <v>×</v>
      </c>
      <c r="AG1348" s="284" t="e">
        <f>D1348&amp;I1348&amp;#REF!</f>
        <v>#REF!</v>
      </c>
      <c r="AH1348" s="285" t="e">
        <f>IF(#REF!="○", F1348, "")</f>
        <v>#REF!</v>
      </c>
    </row>
    <row r="1349" spans="1:34" ht="36.75" customHeight="1">
      <c r="A1349" s="286">
        <f t="shared" si="107"/>
        <v>1339</v>
      </c>
      <c r="B1349" s="287" t="str">
        <f>IF(基本情報入力シート!B1377="","",基本情報入力シート!B1377)</f>
        <v/>
      </c>
      <c r="C1349" s="288" t="str">
        <f>IF(基本情報入力シート!L1377="","",基本情報入力シート!L1377)</f>
        <v/>
      </c>
      <c r="D1349" s="288" t="str">
        <f>IF(基本情報入力シート!Q1377="","",基本情報入力シート!Q1377)</f>
        <v/>
      </c>
      <c r="E1349" s="288" t="str">
        <f>IF(基本情報入力シート!V1377="","",基本情報入力シート!V1377)</f>
        <v/>
      </c>
      <c r="F1349" s="288" t="str">
        <f>IF(基本情報入力シート!W1377="","",基本情報入力シート!W1377)</f>
        <v/>
      </c>
      <c r="G1349" s="288" t="str">
        <f>IF(基本情報入力シート!X1377="","",基本情報入力シート!X1377)</f>
        <v/>
      </c>
      <c r="H1349" s="427" t="str">
        <f>IF(基本情報入力シート!Z1377="","",基本情報入力シート!Z1377)</f>
        <v/>
      </c>
      <c r="I1349" s="428" t="str">
        <f>IF(基本情報入力シート!AC1377&lt;&gt;"", 基本情報入力シート!AC1377, "")</f>
        <v/>
      </c>
      <c r="J1349" s="429" t="str">
        <f>IF(基本情報入力シート!AA1377="","",基本情報入力シート!AA1377)</f>
        <v/>
      </c>
      <c r="K1349" s="56" t="str">
        <f>IF(基本情報入力シート!AB1377="","",基本情報入力シート!AB1377)</f>
        <v/>
      </c>
      <c r="L1349" s="430" t="str">
        <f>IF(G1349="","",VLOOKUP(G1349,【参考】数式用!$A$3:$C$46,3,FALSE))</f>
        <v/>
      </c>
      <c r="M1349" s="289" t="str">
        <f t="shared" si="108"/>
        <v/>
      </c>
      <c r="N1349" s="259"/>
      <c r="O1349" s="259"/>
      <c r="P1349" s="259"/>
      <c r="Q1349" s="213"/>
      <c r="R1349" s="58"/>
      <c r="S1349" s="683" t="str">
        <f t="shared" si="104"/>
        <v/>
      </c>
      <c r="T1349" s="683"/>
      <c r="U1349" s="683"/>
      <c r="V1349" s="683"/>
      <c r="W1349" s="683"/>
      <c r="X1349" s="683"/>
      <c r="Y1349" s="683"/>
      <c r="Z1349" s="683"/>
      <c r="AA1349" s="683"/>
      <c r="AB1349" s="683"/>
      <c r="AC1349" s="683"/>
      <c r="AE1349" s="294" t="str">
        <f t="shared" si="105"/>
        <v/>
      </c>
      <c r="AF1349" s="294" t="str">
        <f t="shared" si="106"/>
        <v>×</v>
      </c>
      <c r="AG1349" s="284" t="e">
        <f>D1349&amp;I1349&amp;#REF!</f>
        <v>#REF!</v>
      </c>
      <c r="AH1349" s="285" t="e">
        <f>IF(#REF!="○", F1349, "")</f>
        <v>#REF!</v>
      </c>
    </row>
    <row r="1350" spans="1:34" ht="36.75" customHeight="1">
      <c r="A1350" s="286">
        <f t="shared" si="107"/>
        <v>1340</v>
      </c>
      <c r="B1350" s="287" t="str">
        <f>IF(基本情報入力シート!B1378="","",基本情報入力シート!B1378)</f>
        <v/>
      </c>
      <c r="C1350" s="288" t="str">
        <f>IF(基本情報入力シート!L1378="","",基本情報入力シート!L1378)</f>
        <v/>
      </c>
      <c r="D1350" s="288" t="str">
        <f>IF(基本情報入力シート!Q1378="","",基本情報入力シート!Q1378)</f>
        <v/>
      </c>
      <c r="E1350" s="288" t="str">
        <f>IF(基本情報入力シート!V1378="","",基本情報入力シート!V1378)</f>
        <v/>
      </c>
      <c r="F1350" s="288" t="str">
        <f>IF(基本情報入力シート!W1378="","",基本情報入力シート!W1378)</f>
        <v/>
      </c>
      <c r="G1350" s="288" t="str">
        <f>IF(基本情報入力シート!X1378="","",基本情報入力シート!X1378)</f>
        <v/>
      </c>
      <c r="H1350" s="427" t="str">
        <f>IF(基本情報入力シート!Z1378="","",基本情報入力シート!Z1378)</f>
        <v/>
      </c>
      <c r="I1350" s="428" t="str">
        <f>IF(基本情報入力シート!AC1378&lt;&gt;"", 基本情報入力シート!AC1378, "")</f>
        <v/>
      </c>
      <c r="J1350" s="429" t="str">
        <f>IF(基本情報入力シート!AA1378="","",基本情報入力シート!AA1378)</f>
        <v/>
      </c>
      <c r="K1350" s="56" t="str">
        <f>IF(基本情報入力シート!AB1378="","",基本情報入力シート!AB1378)</f>
        <v/>
      </c>
      <c r="L1350" s="430" t="str">
        <f>IF(G1350="","",VLOOKUP(G1350,【参考】数式用!$A$3:$C$46,3,FALSE))</f>
        <v/>
      </c>
      <c r="M1350" s="289" t="str">
        <f t="shared" si="108"/>
        <v/>
      </c>
      <c r="N1350" s="259"/>
      <c r="O1350" s="259"/>
      <c r="P1350" s="259"/>
      <c r="Q1350" s="213"/>
      <c r="R1350" s="58"/>
      <c r="S1350" s="683" t="str">
        <f t="shared" si="104"/>
        <v/>
      </c>
      <c r="T1350" s="683"/>
      <c r="U1350" s="683"/>
      <c r="V1350" s="683"/>
      <c r="W1350" s="683"/>
      <c r="X1350" s="683"/>
      <c r="Y1350" s="683"/>
      <c r="Z1350" s="683"/>
      <c r="AA1350" s="683"/>
      <c r="AB1350" s="683"/>
      <c r="AC1350" s="683"/>
      <c r="AE1350" s="294" t="str">
        <f t="shared" si="105"/>
        <v/>
      </c>
      <c r="AF1350" s="294" t="str">
        <f t="shared" si="106"/>
        <v>×</v>
      </c>
      <c r="AG1350" s="284" t="e">
        <f>D1350&amp;I1350&amp;#REF!</f>
        <v>#REF!</v>
      </c>
      <c r="AH1350" s="285" t="e">
        <f>IF(#REF!="○", F1350, "")</f>
        <v>#REF!</v>
      </c>
    </row>
    <row r="1351" spans="1:34" ht="36.75" customHeight="1">
      <c r="A1351" s="286">
        <f t="shared" si="107"/>
        <v>1341</v>
      </c>
      <c r="B1351" s="287" t="str">
        <f>IF(基本情報入力シート!B1379="","",基本情報入力シート!B1379)</f>
        <v/>
      </c>
      <c r="C1351" s="288" t="str">
        <f>IF(基本情報入力シート!L1379="","",基本情報入力シート!L1379)</f>
        <v/>
      </c>
      <c r="D1351" s="288" t="str">
        <f>IF(基本情報入力シート!Q1379="","",基本情報入力シート!Q1379)</f>
        <v/>
      </c>
      <c r="E1351" s="288" t="str">
        <f>IF(基本情報入力シート!V1379="","",基本情報入力シート!V1379)</f>
        <v/>
      </c>
      <c r="F1351" s="288" t="str">
        <f>IF(基本情報入力シート!W1379="","",基本情報入力シート!W1379)</f>
        <v/>
      </c>
      <c r="G1351" s="288" t="str">
        <f>IF(基本情報入力シート!X1379="","",基本情報入力シート!X1379)</f>
        <v/>
      </c>
      <c r="H1351" s="427" t="str">
        <f>IF(基本情報入力シート!Z1379="","",基本情報入力シート!Z1379)</f>
        <v/>
      </c>
      <c r="I1351" s="428" t="str">
        <f>IF(基本情報入力シート!AC1379&lt;&gt;"", 基本情報入力シート!AC1379, "")</f>
        <v/>
      </c>
      <c r="J1351" s="429" t="str">
        <f>IF(基本情報入力シート!AA1379="","",基本情報入力シート!AA1379)</f>
        <v/>
      </c>
      <c r="K1351" s="56" t="str">
        <f>IF(基本情報入力シート!AB1379="","",基本情報入力シート!AB1379)</f>
        <v/>
      </c>
      <c r="L1351" s="430" t="str">
        <f>IF(G1351="","",VLOOKUP(G1351,【参考】数式用!$A$3:$C$46,3,FALSE))</f>
        <v/>
      </c>
      <c r="M1351" s="289" t="str">
        <f t="shared" si="108"/>
        <v/>
      </c>
      <c r="N1351" s="259"/>
      <c r="O1351" s="259"/>
      <c r="P1351" s="259"/>
      <c r="Q1351" s="213"/>
      <c r="R1351" s="58"/>
      <c r="S1351" s="683" t="str">
        <f t="shared" si="104"/>
        <v/>
      </c>
      <c r="T1351" s="683"/>
      <c r="U1351" s="683"/>
      <c r="V1351" s="683"/>
      <c r="W1351" s="683"/>
      <c r="X1351" s="683"/>
      <c r="Y1351" s="683"/>
      <c r="Z1351" s="683"/>
      <c r="AA1351" s="683"/>
      <c r="AB1351" s="683"/>
      <c r="AC1351" s="683"/>
      <c r="AE1351" s="294" t="str">
        <f t="shared" si="105"/>
        <v/>
      </c>
      <c r="AF1351" s="294" t="str">
        <f t="shared" si="106"/>
        <v>×</v>
      </c>
      <c r="AG1351" s="284" t="e">
        <f>D1351&amp;I1351&amp;#REF!</f>
        <v>#REF!</v>
      </c>
      <c r="AH1351" s="285" t="e">
        <f>IF(#REF!="○", F1351, "")</f>
        <v>#REF!</v>
      </c>
    </row>
    <row r="1352" spans="1:34" ht="36.75" customHeight="1">
      <c r="A1352" s="286">
        <f t="shared" si="107"/>
        <v>1342</v>
      </c>
      <c r="B1352" s="287" t="str">
        <f>IF(基本情報入力シート!B1380="","",基本情報入力シート!B1380)</f>
        <v/>
      </c>
      <c r="C1352" s="288" t="str">
        <f>IF(基本情報入力シート!L1380="","",基本情報入力シート!L1380)</f>
        <v/>
      </c>
      <c r="D1352" s="288" t="str">
        <f>IF(基本情報入力シート!Q1380="","",基本情報入力シート!Q1380)</f>
        <v/>
      </c>
      <c r="E1352" s="288" t="str">
        <f>IF(基本情報入力シート!V1380="","",基本情報入力シート!V1380)</f>
        <v/>
      </c>
      <c r="F1352" s="288" t="str">
        <f>IF(基本情報入力シート!W1380="","",基本情報入力シート!W1380)</f>
        <v/>
      </c>
      <c r="G1352" s="288" t="str">
        <f>IF(基本情報入力シート!X1380="","",基本情報入力シート!X1380)</f>
        <v/>
      </c>
      <c r="H1352" s="427" t="str">
        <f>IF(基本情報入力シート!Z1380="","",基本情報入力シート!Z1380)</f>
        <v/>
      </c>
      <c r="I1352" s="428" t="str">
        <f>IF(基本情報入力シート!AC1380&lt;&gt;"", 基本情報入力シート!AC1380, "")</f>
        <v/>
      </c>
      <c r="J1352" s="429" t="str">
        <f>IF(基本情報入力シート!AA1380="","",基本情報入力シート!AA1380)</f>
        <v/>
      </c>
      <c r="K1352" s="56" t="str">
        <f>IF(基本情報入力シート!AB1380="","",基本情報入力シート!AB1380)</f>
        <v/>
      </c>
      <c r="L1352" s="430" t="str">
        <f>IF(G1352="","",VLOOKUP(G1352,【参考】数式用!$A$3:$C$46,3,FALSE))</f>
        <v/>
      </c>
      <c r="M1352" s="289" t="str">
        <f t="shared" si="108"/>
        <v/>
      </c>
      <c r="N1352" s="259"/>
      <c r="O1352" s="259"/>
      <c r="P1352" s="259"/>
      <c r="Q1352" s="213"/>
      <c r="R1352" s="58"/>
      <c r="S1352" s="683" t="str">
        <f t="shared" si="104"/>
        <v/>
      </c>
      <c r="T1352" s="683"/>
      <c r="U1352" s="683"/>
      <c r="V1352" s="683"/>
      <c r="W1352" s="683"/>
      <c r="X1352" s="683"/>
      <c r="Y1352" s="683"/>
      <c r="Z1352" s="683"/>
      <c r="AA1352" s="683"/>
      <c r="AB1352" s="683"/>
      <c r="AC1352" s="683"/>
      <c r="AE1352" s="294" t="str">
        <f t="shared" si="105"/>
        <v/>
      </c>
      <c r="AF1352" s="294" t="str">
        <f t="shared" si="106"/>
        <v>×</v>
      </c>
      <c r="AG1352" s="284" t="e">
        <f>D1352&amp;I1352&amp;#REF!</f>
        <v>#REF!</v>
      </c>
      <c r="AH1352" s="285" t="e">
        <f>IF(#REF!="○", F1352, "")</f>
        <v>#REF!</v>
      </c>
    </row>
    <row r="1353" spans="1:34" ht="36.75" customHeight="1">
      <c r="A1353" s="286">
        <f t="shared" si="107"/>
        <v>1343</v>
      </c>
      <c r="B1353" s="287" t="str">
        <f>IF(基本情報入力シート!B1381="","",基本情報入力シート!B1381)</f>
        <v/>
      </c>
      <c r="C1353" s="288" t="str">
        <f>IF(基本情報入力シート!L1381="","",基本情報入力シート!L1381)</f>
        <v/>
      </c>
      <c r="D1353" s="288" t="str">
        <f>IF(基本情報入力シート!Q1381="","",基本情報入力シート!Q1381)</f>
        <v/>
      </c>
      <c r="E1353" s="288" t="str">
        <f>IF(基本情報入力シート!V1381="","",基本情報入力シート!V1381)</f>
        <v/>
      </c>
      <c r="F1353" s="288" t="str">
        <f>IF(基本情報入力シート!W1381="","",基本情報入力シート!W1381)</f>
        <v/>
      </c>
      <c r="G1353" s="288" t="str">
        <f>IF(基本情報入力シート!X1381="","",基本情報入力シート!X1381)</f>
        <v/>
      </c>
      <c r="H1353" s="427" t="str">
        <f>IF(基本情報入力シート!Z1381="","",基本情報入力シート!Z1381)</f>
        <v/>
      </c>
      <c r="I1353" s="428" t="str">
        <f>IF(基本情報入力シート!AC1381&lt;&gt;"", 基本情報入力シート!AC1381, "")</f>
        <v/>
      </c>
      <c r="J1353" s="429" t="str">
        <f>IF(基本情報入力シート!AA1381="","",基本情報入力シート!AA1381)</f>
        <v/>
      </c>
      <c r="K1353" s="56" t="str">
        <f>IF(基本情報入力シート!AB1381="","",基本情報入力シート!AB1381)</f>
        <v/>
      </c>
      <c r="L1353" s="430" t="str">
        <f>IF(G1353="","",VLOOKUP(G1353,【参考】数式用!$A$3:$C$46,3,FALSE))</f>
        <v/>
      </c>
      <c r="M1353" s="289" t="str">
        <f t="shared" si="108"/>
        <v/>
      </c>
      <c r="N1353" s="259"/>
      <c r="O1353" s="259"/>
      <c r="P1353" s="259"/>
      <c r="Q1353" s="213"/>
      <c r="R1353" s="58"/>
      <c r="S1353" s="683" t="str">
        <f t="shared" si="104"/>
        <v/>
      </c>
      <c r="T1353" s="683"/>
      <c r="U1353" s="683"/>
      <c r="V1353" s="683"/>
      <c r="W1353" s="683"/>
      <c r="X1353" s="683"/>
      <c r="Y1353" s="683"/>
      <c r="Z1353" s="683"/>
      <c r="AA1353" s="683"/>
      <c r="AB1353" s="683"/>
      <c r="AC1353" s="683"/>
      <c r="AE1353" s="294" t="str">
        <f t="shared" si="105"/>
        <v/>
      </c>
      <c r="AF1353" s="294" t="str">
        <f t="shared" si="106"/>
        <v>×</v>
      </c>
      <c r="AG1353" s="284" t="e">
        <f>D1353&amp;I1353&amp;#REF!</f>
        <v>#REF!</v>
      </c>
      <c r="AH1353" s="285" t="e">
        <f>IF(#REF!="○", F1353, "")</f>
        <v>#REF!</v>
      </c>
    </row>
    <row r="1354" spans="1:34" ht="36.75" customHeight="1">
      <c r="A1354" s="286">
        <f t="shared" si="107"/>
        <v>1344</v>
      </c>
      <c r="B1354" s="287" t="str">
        <f>IF(基本情報入力シート!B1382="","",基本情報入力シート!B1382)</f>
        <v/>
      </c>
      <c r="C1354" s="288" t="str">
        <f>IF(基本情報入力シート!L1382="","",基本情報入力シート!L1382)</f>
        <v/>
      </c>
      <c r="D1354" s="288" t="str">
        <f>IF(基本情報入力シート!Q1382="","",基本情報入力シート!Q1382)</f>
        <v/>
      </c>
      <c r="E1354" s="288" t="str">
        <f>IF(基本情報入力シート!V1382="","",基本情報入力シート!V1382)</f>
        <v/>
      </c>
      <c r="F1354" s="288" t="str">
        <f>IF(基本情報入力シート!W1382="","",基本情報入力シート!W1382)</f>
        <v/>
      </c>
      <c r="G1354" s="288" t="str">
        <f>IF(基本情報入力シート!X1382="","",基本情報入力シート!X1382)</f>
        <v/>
      </c>
      <c r="H1354" s="427" t="str">
        <f>IF(基本情報入力シート!Z1382="","",基本情報入力シート!Z1382)</f>
        <v/>
      </c>
      <c r="I1354" s="428" t="str">
        <f>IF(基本情報入力シート!AC1382&lt;&gt;"", 基本情報入力シート!AC1382, "")</f>
        <v/>
      </c>
      <c r="J1354" s="429" t="str">
        <f>IF(基本情報入力シート!AA1382="","",基本情報入力シート!AA1382)</f>
        <v/>
      </c>
      <c r="K1354" s="56" t="str">
        <f>IF(基本情報入力シート!AB1382="","",基本情報入力シート!AB1382)</f>
        <v/>
      </c>
      <c r="L1354" s="430" t="str">
        <f>IF(G1354="","",VLOOKUP(G1354,【参考】数式用!$A$3:$C$46,3,FALSE))</f>
        <v/>
      </c>
      <c r="M1354" s="289" t="str">
        <f t="shared" si="108"/>
        <v/>
      </c>
      <c r="N1354" s="259"/>
      <c r="O1354" s="259"/>
      <c r="P1354" s="259"/>
      <c r="Q1354" s="213"/>
      <c r="R1354" s="58"/>
      <c r="S1354" s="683" t="str">
        <f t="shared" si="104"/>
        <v/>
      </c>
      <c r="T1354" s="683"/>
      <c r="U1354" s="683"/>
      <c r="V1354" s="683"/>
      <c r="W1354" s="683"/>
      <c r="X1354" s="683"/>
      <c r="Y1354" s="683"/>
      <c r="Z1354" s="683"/>
      <c r="AA1354" s="683"/>
      <c r="AB1354" s="683"/>
      <c r="AC1354" s="683"/>
      <c r="AE1354" s="294" t="str">
        <f t="shared" si="105"/>
        <v/>
      </c>
      <c r="AF1354" s="294" t="str">
        <f t="shared" si="106"/>
        <v>×</v>
      </c>
      <c r="AG1354" s="284" t="e">
        <f>D1354&amp;I1354&amp;#REF!</f>
        <v>#REF!</v>
      </c>
      <c r="AH1354" s="285" t="e">
        <f>IF(#REF!="○", F1354, "")</f>
        <v>#REF!</v>
      </c>
    </row>
    <row r="1355" spans="1:34" ht="36.75" customHeight="1">
      <c r="A1355" s="286">
        <f t="shared" si="107"/>
        <v>1345</v>
      </c>
      <c r="B1355" s="287" t="str">
        <f>IF(基本情報入力シート!B1383="","",基本情報入力シート!B1383)</f>
        <v/>
      </c>
      <c r="C1355" s="288" t="str">
        <f>IF(基本情報入力シート!L1383="","",基本情報入力シート!L1383)</f>
        <v/>
      </c>
      <c r="D1355" s="288" t="str">
        <f>IF(基本情報入力シート!Q1383="","",基本情報入力シート!Q1383)</f>
        <v/>
      </c>
      <c r="E1355" s="288" t="str">
        <f>IF(基本情報入力シート!V1383="","",基本情報入力シート!V1383)</f>
        <v/>
      </c>
      <c r="F1355" s="288" t="str">
        <f>IF(基本情報入力シート!W1383="","",基本情報入力シート!W1383)</f>
        <v/>
      </c>
      <c r="G1355" s="288" t="str">
        <f>IF(基本情報入力シート!X1383="","",基本情報入力シート!X1383)</f>
        <v/>
      </c>
      <c r="H1355" s="427" t="str">
        <f>IF(基本情報入力シート!Z1383="","",基本情報入力シート!Z1383)</f>
        <v/>
      </c>
      <c r="I1355" s="428" t="str">
        <f>IF(基本情報入力シート!AC1383&lt;&gt;"", 基本情報入力シート!AC1383, "")</f>
        <v/>
      </c>
      <c r="J1355" s="429" t="str">
        <f>IF(基本情報入力シート!AA1383="","",基本情報入力シート!AA1383)</f>
        <v/>
      </c>
      <c r="K1355" s="56" t="str">
        <f>IF(基本情報入力シート!AB1383="","",基本情報入力シート!AB1383)</f>
        <v/>
      </c>
      <c r="L1355" s="430" t="str">
        <f>IF(G1355="","",VLOOKUP(G1355,【参考】数式用!$A$3:$C$46,3,FALSE))</f>
        <v/>
      </c>
      <c r="M1355" s="289" t="str">
        <f t="shared" si="108"/>
        <v/>
      </c>
      <c r="N1355" s="259"/>
      <c r="O1355" s="259"/>
      <c r="P1355" s="259"/>
      <c r="Q1355" s="213"/>
      <c r="R1355" s="58"/>
      <c r="S1355" s="683" t="str">
        <f t="shared" ref="S1355:S1418" si="109">IF(AND(M1355&lt;&gt;"",AF1355="×"),"！複数の交付対象月を選んでいる、交付対象月が選ばれていない又は補助金を申請予定でないのに交付対象月が選ばれています。", "")</f>
        <v/>
      </c>
      <c r="T1355" s="683"/>
      <c r="U1355" s="683"/>
      <c r="V1355" s="683"/>
      <c r="W1355" s="683"/>
      <c r="X1355" s="683"/>
      <c r="Y1355" s="683"/>
      <c r="Z1355" s="683"/>
      <c r="AA1355" s="683"/>
      <c r="AB1355" s="683"/>
      <c r="AC1355" s="683"/>
      <c r="AE1355" s="294" t="str">
        <f t="shared" ref="AE1355:AE1418" si="110">IF(AND(G1355&lt;&gt;"",I1355="○"), "色付け", "")</f>
        <v/>
      </c>
      <c r="AF1355" s="294" t="str">
        <f t="shared" ref="AF1355:AF1418" si="111">IF(COUNTIF(N1355:Q1355, "○")=1, "○", "×")</f>
        <v>×</v>
      </c>
      <c r="AG1355" s="284" t="e">
        <f>D1355&amp;I1355&amp;#REF!</f>
        <v>#REF!</v>
      </c>
      <c r="AH1355" s="285" t="e">
        <f>IF(#REF!="○", F1355, "")</f>
        <v>#REF!</v>
      </c>
    </row>
    <row r="1356" spans="1:34" ht="36.75" customHeight="1">
      <c r="A1356" s="286">
        <f t="shared" si="107"/>
        <v>1346</v>
      </c>
      <c r="B1356" s="287" t="str">
        <f>IF(基本情報入力シート!B1384="","",基本情報入力シート!B1384)</f>
        <v/>
      </c>
      <c r="C1356" s="288" t="str">
        <f>IF(基本情報入力シート!L1384="","",基本情報入力シート!L1384)</f>
        <v/>
      </c>
      <c r="D1356" s="288" t="str">
        <f>IF(基本情報入力シート!Q1384="","",基本情報入力シート!Q1384)</f>
        <v/>
      </c>
      <c r="E1356" s="288" t="str">
        <f>IF(基本情報入力シート!V1384="","",基本情報入力シート!V1384)</f>
        <v/>
      </c>
      <c r="F1356" s="288" t="str">
        <f>IF(基本情報入力シート!W1384="","",基本情報入力シート!W1384)</f>
        <v/>
      </c>
      <c r="G1356" s="288" t="str">
        <f>IF(基本情報入力シート!X1384="","",基本情報入力シート!X1384)</f>
        <v/>
      </c>
      <c r="H1356" s="427" t="str">
        <f>IF(基本情報入力シート!Z1384="","",基本情報入力シート!Z1384)</f>
        <v/>
      </c>
      <c r="I1356" s="428" t="str">
        <f>IF(基本情報入力シート!AC1384&lt;&gt;"", 基本情報入力シート!AC1384, "")</f>
        <v/>
      </c>
      <c r="J1356" s="429" t="str">
        <f>IF(基本情報入力シート!AA1384="","",基本情報入力シート!AA1384)</f>
        <v/>
      </c>
      <c r="K1356" s="56" t="str">
        <f>IF(基本情報入力シート!AB1384="","",基本情報入力シート!AB1384)</f>
        <v/>
      </c>
      <c r="L1356" s="430" t="str">
        <f>IF(G1356="","",VLOOKUP(G1356,【参考】数式用!$A$3:$C$46,3,FALSE))</f>
        <v/>
      </c>
      <c r="M1356" s="289" t="str">
        <f t="shared" si="108"/>
        <v/>
      </c>
      <c r="N1356" s="259"/>
      <c r="O1356" s="259"/>
      <c r="P1356" s="259"/>
      <c r="Q1356" s="213"/>
      <c r="R1356" s="58"/>
      <c r="S1356" s="683" t="str">
        <f t="shared" si="109"/>
        <v/>
      </c>
      <c r="T1356" s="683"/>
      <c r="U1356" s="683"/>
      <c r="V1356" s="683"/>
      <c r="W1356" s="683"/>
      <c r="X1356" s="683"/>
      <c r="Y1356" s="683"/>
      <c r="Z1356" s="683"/>
      <c r="AA1356" s="683"/>
      <c r="AB1356" s="683"/>
      <c r="AC1356" s="683"/>
      <c r="AE1356" s="294" t="str">
        <f t="shared" si="110"/>
        <v/>
      </c>
      <c r="AF1356" s="294" t="str">
        <f t="shared" si="111"/>
        <v>×</v>
      </c>
      <c r="AG1356" s="284" t="e">
        <f>D1356&amp;I1356&amp;#REF!</f>
        <v>#REF!</v>
      </c>
      <c r="AH1356" s="285" t="e">
        <f>IF(#REF!="○", F1356, "")</f>
        <v>#REF!</v>
      </c>
    </row>
    <row r="1357" spans="1:34" ht="36.75" customHeight="1">
      <c r="A1357" s="286">
        <f t="shared" ref="A1357:A1420" si="112">A1356+1</f>
        <v>1347</v>
      </c>
      <c r="B1357" s="287" t="str">
        <f>IF(基本情報入力シート!B1385="","",基本情報入力シート!B1385)</f>
        <v/>
      </c>
      <c r="C1357" s="288" t="str">
        <f>IF(基本情報入力シート!L1385="","",基本情報入力シート!L1385)</f>
        <v/>
      </c>
      <c r="D1357" s="288" t="str">
        <f>IF(基本情報入力シート!Q1385="","",基本情報入力シート!Q1385)</f>
        <v/>
      </c>
      <c r="E1357" s="288" t="str">
        <f>IF(基本情報入力シート!V1385="","",基本情報入力シート!V1385)</f>
        <v/>
      </c>
      <c r="F1357" s="288" t="str">
        <f>IF(基本情報入力シート!W1385="","",基本情報入力シート!W1385)</f>
        <v/>
      </c>
      <c r="G1357" s="288" t="str">
        <f>IF(基本情報入力シート!X1385="","",基本情報入力シート!X1385)</f>
        <v/>
      </c>
      <c r="H1357" s="427" t="str">
        <f>IF(基本情報入力シート!Z1385="","",基本情報入力シート!Z1385)</f>
        <v/>
      </c>
      <c r="I1357" s="428" t="str">
        <f>IF(基本情報入力シート!AC1385&lt;&gt;"", 基本情報入力シート!AC1385, "")</f>
        <v/>
      </c>
      <c r="J1357" s="429" t="str">
        <f>IF(基本情報入力シート!AA1385="","",基本情報入力シート!AA1385)</f>
        <v/>
      </c>
      <c r="K1357" s="56" t="str">
        <f>IF(基本情報入力シート!AB1385="","",基本情報入力シート!AB1385)</f>
        <v/>
      </c>
      <c r="L1357" s="430" t="str">
        <f>IF(G1357="","",VLOOKUP(G1357,【参考】数式用!$A$3:$C$46,3,FALSE))</f>
        <v/>
      </c>
      <c r="M1357" s="289" t="str">
        <f t="shared" si="108"/>
        <v/>
      </c>
      <c r="N1357" s="259"/>
      <c r="O1357" s="259"/>
      <c r="P1357" s="259"/>
      <c r="Q1357" s="213"/>
      <c r="R1357" s="58"/>
      <c r="S1357" s="683" t="str">
        <f t="shared" si="109"/>
        <v/>
      </c>
      <c r="T1357" s="683"/>
      <c r="U1357" s="683"/>
      <c r="V1357" s="683"/>
      <c r="W1357" s="683"/>
      <c r="X1357" s="683"/>
      <c r="Y1357" s="683"/>
      <c r="Z1357" s="683"/>
      <c r="AA1357" s="683"/>
      <c r="AB1357" s="683"/>
      <c r="AC1357" s="683"/>
      <c r="AE1357" s="294" t="str">
        <f t="shared" si="110"/>
        <v/>
      </c>
      <c r="AF1357" s="294" t="str">
        <f t="shared" si="111"/>
        <v>×</v>
      </c>
      <c r="AG1357" s="284" t="e">
        <f>D1357&amp;I1357&amp;#REF!</f>
        <v>#REF!</v>
      </c>
      <c r="AH1357" s="285" t="e">
        <f>IF(#REF!="○", F1357, "")</f>
        <v>#REF!</v>
      </c>
    </row>
    <row r="1358" spans="1:34" ht="36.75" customHeight="1">
      <c r="A1358" s="286">
        <f t="shared" si="112"/>
        <v>1348</v>
      </c>
      <c r="B1358" s="287" t="str">
        <f>IF(基本情報入力シート!B1386="","",基本情報入力シート!B1386)</f>
        <v/>
      </c>
      <c r="C1358" s="288" t="str">
        <f>IF(基本情報入力シート!L1386="","",基本情報入力シート!L1386)</f>
        <v/>
      </c>
      <c r="D1358" s="288" t="str">
        <f>IF(基本情報入力シート!Q1386="","",基本情報入力シート!Q1386)</f>
        <v/>
      </c>
      <c r="E1358" s="288" t="str">
        <f>IF(基本情報入力シート!V1386="","",基本情報入力シート!V1386)</f>
        <v/>
      </c>
      <c r="F1358" s="288" t="str">
        <f>IF(基本情報入力シート!W1386="","",基本情報入力シート!W1386)</f>
        <v/>
      </c>
      <c r="G1358" s="288" t="str">
        <f>IF(基本情報入力シート!X1386="","",基本情報入力シート!X1386)</f>
        <v/>
      </c>
      <c r="H1358" s="427" t="str">
        <f>IF(基本情報入力シート!Z1386="","",基本情報入力シート!Z1386)</f>
        <v/>
      </c>
      <c r="I1358" s="428" t="str">
        <f>IF(基本情報入力シート!AC1386&lt;&gt;"", 基本情報入力シート!AC1386, "")</f>
        <v/>
      </c>
      <c r="J1358" s="429" t="str">
        <f>IF(基本情報入力シート!AA1386="","",基本情報入力シート!AA1386)</f>
        <v/>
      </c>
      <c r="K1358" s="56" t="str">
        <f>IF(基本情報入力シート!AB1386="","",基本情報入力シート!AB1386)</f>
        <v/>
      </c>
      <c r="L1358" s="430" t="str">
        <f>IF(G1358="","",VLOOKUP(G1358,【参考】数式用!$A$3:$C$46,3,FALSE))</f>
        <v/>
      </c>
      <c r="M1358" s="289" t="str">
        <f t="shared" si="108"/>
        <v/>
      </c>
      <c r="N1358" s="259"/>
      <c r="O1358" s="259"/>
      <c r="P1358" s="259"/>
      <c r="Q1358" s="213"/>
      <c r="R1358" s="58"/>
      <c r="S1358" s="683" t="str">
        <f t="shared" si="109"/>
        <v/>
      </c>
      <c r="T1358" s="683"/>
      <c r="U1358" s="683"/>
      <c r="V1358" s="683"/>
      <c r="W1358" s="683"/>
      <c r="X1358" s="683"/>
      <c r="Y1358" s="683"/>
      <c r="Z1358" s="683"/>
      <c r="AA1358" s="683"/>
      <c r="AB1358" s="683"/>
      <c r="AC1358" s="683"/>
      <c r="AE1358" s="294" t="str">
        <f t="shared" si="110"/>
        <v/>
      </c>
      <c r="AF1358" s="294" t="str">
        <f t="shared" si="111"/>
        <v>×</v>
      </c>
      <c r="AG1358" s="284" t="e">
        <f>D1358&amp;I1358&amp;#REF!</f>
        <v>#REF!</v>
      </c>
      <c r="AH1358" s="285" t="e">
        <f>IF(#REF!="○", F1358, "")</f>
        <v>#REF!</v>
      </c>
    </row>
    <row r="1359" spans="1:34" ht="36.75" customHeight="1">
      <c r="A1359" s="286">
        <f t="shared" si="112"/>
        <v>1349</v>
      </c>
      <c r="B1359" s="287" t="str">
        <f>IF(基本情報入力シート!B1387="","",基本情報入力シート!B1387)</f>
        <v/>
      </c>
      <c r="C1359" s="288" t="str">
        <f>IF(基本情報入力シート!L1387="","",基本情報入力シート!L1387)</f>
        <v/>
      </c>
      <c r="D1359" s="288" t="str">
        <f>IF(基本情報入力シート!Q1387="","",基本情報入力シート!Q1387)</f>
        <v/>
      </c>
      <c r="E1359" s="288" t="str">
        <f>IF(基本情報入力シート!V1387="","",基本情報入力シート!V1387)</f>
        <v/>
      </c>
      <c r="F1359" s="288" t="str">
        <f>IF(基本情報入力シート!W1387="","",基本情報入力シート!W1387)</f>
        <v/>
      </c>
      <c r="G1359" s="288" t="str">
        <f>IF(基本情報入力シート!X1387="","",基本情報入力シート!X1387)</f>
        <v/>
      </c>
      <c r="H1359" s="427" t="str">
        <f>IF(基本情報入力シート!Z1387="","",基本情報入力シート!Z1387)</f>
        <v/>
      </c>
      <c r="I1359" s="428" t="str">
        <f>IF(基本情報入力シート!AC1387&lt;&gt;"", 基本情報入力シート!AC1387, "")</f>
        <v/>
      </c>
      <c r="J1359" s="429" t="str">
        <f>IF(基本情報入力シート!AA1387="","",基本情報入力シート!AA1387)</f>
        <v/>
      </c>
      <c r="K1359" s="56" t="str">
        <f>IF(基本情報入力シート!AB1387="","",基本情報入力シート!AB1387)</f>
        <v/>
      </c>
      <c r="L1359" s="430" t="str">
        <f>IF(G1359="","",VLOOKUP(G1359,【参考】数式用!$A$3:$C$46,3,FALSE))</f>
        <v/>
      </c>
      <c r="M1359" s="289" t="str">
        <f t="shared" si="108"/>
        <v/>
      </c>
      <c r="N1359" s="259"/>
      <c r="O1359" s="259"/>
      <c r="P1359" s="259"/>
      <c r="Q1359" s="213"/>
      <c r="R1359" s="58"/>
      <c r="S1359" s="683" t="str">
        <f t="shared" si="109"/>
        <v/>
      </c>
      <c r="T1359" s="683"/>
      <c r="U1359" s="683"/>
      <c r="V1359" s="683"/>
      <c r="W1359" s="683"/>
      <c r="X1359" s="683"/>
      <c r="Y1359" s="683"/>
      <c r="Z1359" s="683"/>
      <c r="AA1359" s="683"/>
      <c r="AB1359" s="683"/>
      <c r="AC1359" s="683"/>
      <c r="AE1359" s="294" t="str">
        <f t="shared" si="110"/>
        <v/>
      </c>
      <c r="AF1359" s="294" t="str">
        <f t="shared" si="111"/>
        <v>×</v>
      </c>
      <c r="AG1359" s="284" t="e">
        <f>D1359&amp;I1359&amp;#REF!</f>
        <v>#REF!</v>
      </c>
      <c r="AH1359" s="285" t="e">
        <f>IF(#REF!="○", F1359, "")</f>
        <v>#REF!</v>
      </c>
    </row>
    <row r="1360" spans="1:34" ht="36.75" customHeight="1">
      <c r="A1360" s="286">
        <f t="shared" si="112"/>
        <v>1350</v>
      </c>
      <c r="B1360" s="287" t="str">
        <f>IF(基本情報入力シート!B1388="","",基本情報入力シート!B1388)</f>
        <v/>
      </c>
      <c r="C1360" s="288" t="str">
        <f>IF(基本情報入力シート!L1388="","",基本情報入力シート!L1388)</f>
        <v/>
      </c>
      <c r="D1360" s="288" t="str">
        <f>IF(基本情報入力シート!Q1388="","",基本情報入力シート!Q1388)</f>
        <v/>
      </c>
      <c r="E1360" s="288" t="str">
        <f>IF(基本情報入力シート!V1388="","",基本情報入力シート!V1388)</f>
        <v/>
      </c>
      <c r="F1360" s="288" t="str">
        <f>IF(基本情報入力シート!W1388="","",基本情報入力シート!W1388)</f>
        <v/>
      </c>
      <c r="G1360" s="288" t="str">
        <f>IF(基本情報入力シート!X1388="","",基本情報入力シート!X1388)</f>
        <v/>
      </c>
      <c r="H1360" s="427" t="str">
        <f>IF(基本情報入力シート!Z1388="","",基本情報入力シート!Z1388)</f>
        <v/>
      </c>
      <c r="I1360" s="428" t="str">
        <f>IF(基本情報入力シート!AC1388&lt;&gt;"", 基本情報入力シート!AC1388, "")</f>
        <v/>
      </c>
      <c r="J1360" s="429" t="str">
        <f>IF(基本情報入力シート!AA1388="","",基本情報入力シート!AA1388)</f>
        <v/>
      </c>
      <c r="K1360" s="56" t="str">
        <f>IF(基本情報入力シート!AB1388="","",基本情報入力シート!AB1388)</f>
        <v/>
      </c>
      <c r="L1360" s="430" t="str">
        <f>IF(G1360="","",VLOOKUP(G1360,【参考】数式用!$A$3:$C$46,3,FALSE))</f>
        <v/>
      </c>
      <c r="M1360" s="289" t="str">
        <f t="shared" si="108"/>
        <v/>
      </c>
      <c r="N1360" s="259"/>
      <c r="O1360" s="259"/>
      <c r="P1360" s="259"/>
      <c r="Q1360" s="213"/>
      <c r="R1360" s="58"/>
      <c r="S1360" s="683" t="str">
        <f t="shared" si="109"/>
        <v/>
      </c>
      <c r="T1360" s="683"/>
      <c r="U1360" s="683"/>
      <c r="V1360" s="683"/>
      <c r="W1360" s="683"/>
      <c r="X1360" s="683"/>
      <c r="Y1360" s="683"/>
      <c r="Z1360" s="683"/>
      <c r="AA1360" s="683"/>
      <c r="AB1360" s="683"/>
      <c r="AC1360" s="683"/>
      <c r="AE1360" s="294" t="str">
        <f t="shared" si="110"/>
        <v/>
      </c>
      <c r="AF1360" s="294" t="str">
        <f t="shared" si="111"/>
        <v>×</v>
      </c>
      <c r="AG1360" s="284" t="e">
        <f>D1360&amp;I1360&amp;#REF!</f>
        <v>#REF!</v>
      </c>
      <c r="AH1360" s="285" t="e">
        <f>IF(#REF!="○", F1360, "")</f>
        <v>#REF!</v>
      </c>
    </row>
    <row r="1361" spans="1:34" ht="36.75" customHeight="1">
      <c r="A1361" s="286">
        <f t="shared" si="112"/>
        <v>1351</v>
      </c>
      <c r="B1361" s="287" t="str">
        <f>IF(基本情報入力シート!B1389="","",基本情報入力シート!B1389)</f>
        <v/>
      </c>
      <c r="C1361" s="288" t="str">
        <f>IF(基本情報入力シート!L1389="","",基本情報入力シート!L1389)</f>
        <v/>
      </c>
      <c r="D1361" s="288" t="str">
        <f>IF(基本情報入力シート!Q1389="","",基本情報入力シート!Q1389)</f>
        <v/>
      </c>
      <c r="E1361" s="288" t="str">
        <f>IF(基本情報入力シート!V1389="","",基本情報入力シート!V1389)</f>
        <v/>
      </c>
      <c r="F1361" s="288" t="str">
        <f>IF(基本情報入力シート!W1389="","",基本情報入力シート!W1389)</f>
        <v/>
      </c>
      <c r="G1361" s="288" t="str">
        <f>IF(基本情報入力シート!X1389="","",基本情報入力シート!X1389)</f>
        <v/>
      </c>
      <c r="H1361" s="427" t="str">
        <f>IF(基本情報入力シート!Z1389="","",基本情報入力シート!Z1389)</f>
        <v/>
      </c>
      <c r="I1361" s="428" t="str">
        <f>IF(基本情報入力シート!AC1389&lt;&gt;"", 基本情報入力シート!AC1389, "")</f>
        <v/>
      </c>
      <c r="J1361" s="429" t="str">
        <f>IF(基本情報入力シート!AA1389="","",基本情報入力シート!AA1389)</f>
        <v/>
      </c>
      <c r="K1361" s="56" t="str">
        <f>IF(基本情報入力シート!AB1389="","",基本情報入力シート!AB1389)</f>
        <v/>
      </c>
      <c r="L1361" s="430" t="str">
        <f>IF(G1361="","",VLOOKUP(G1361,【参考】数式用!$A$3:$C$46,3,FALSE))</f>
        <v/>
      </c>
      <c r="M1361" s="289" t="str">
        <f t="shared" si="108"/>
        <v/>
      </c>
      <c r="N1361" s="259"/>
      <c r="O1361" s="259"/>
      <c r="P1361" s="259"/>
      <c r="Q1361" s="213"/>
      <c r="R1361" s="58"/>
      <c r="S1361" s="683" t="str">
        <f t="shared" si="109"/>
        <v/>
      </c>
      <c r="T1361" s="683"/>
      <c r="U1361" s="683"/>
      <c r="V1361" s="683"/>
      <c r="W1361" s="683"/>
      <c r="X1361" s="683"/>
      <c r="Y1361" s="683"/>
      <c r="Z1361" s="683"/>
      <c r="AA1361" s="683"/>
      <c r="AB1361" s="683"/>
      <c r="AC1361" s="683"/>
      <c r="AE1361" s="294" t="str">
        <f t="shared" si="110"/>
        <v/>
      </c>
      <c r="AF1361" s="294" t="str">
        <f t="shared" si="111"/>
        <v>×</v>
      </c>
      <c r="AG1361" s="284" t="e">
        <f>D1361&amp;I1361&amp;#REF!</f>
        <v>#REF!</v>
      </c>
      <c r="AH1361" s="285" t="e">
        <f>IF(#REF!="○", F1361, "")</f>
        <v>#REF!</v>
      </c>
    </row>
    <row r="1362" spans="1:34" ht="36.75" customHeight="1">
      <c r="A1362" s="286">
        <f t="shared" si="112"/>
        <v>1352</v>
      </c>
      <c r="B1362" s="287" t="str">
        <f>IF(基本情報入力シート!B1390="","",基本情報入力シート!B1390)</f>
        <v/>
      </c>
      <c r="C1362" s="288" t="str">
        <f>IF(基本情報入力シート!L1390="","",基本情報入力シート!L1390)</f>
        <v/>
      </c>
      <c r="D1362" s="288" t="str">
        <f>IF(基本情報入力シート!Q1390="","",基本情報入力シート!Q1390)</f>
        <v/>
      </c>
      <c r="E1362" s="288" t="str">
        <f>IF(基本情報入力シート!V1390="","",基本情報入力シート!V1390)</f>
        <v/>
      </c>
      <c r="F1362" s="288" t="str">
        <f>IF(基本情報入力シート!W1390="","",基本情報入力シート!W1390)</f>
        <v/>
      </c>
      <c r="G1362" s="288" t="str">
        <f>IF(基本情報入力シート!X1390="","",基本情報入力シート!X1390)</f>
        <v/>
      </c>
      <c r="H1362" s="427" t="str">
        <f>IF(基本情報入力シート!Z1390="","",基本情報入力シート!Z1390)</f>
        <v/>
      </c>
      <c r="I1362" s="428" t="str">
        <f>IF(基本情報入力シート!AC1390&lt;&gt;"", 基本情報入力シート!AC1390, "")</f>
        <v/>
      </c>
      <c r="J1362" s="429" t="str">
        <f>IF(基本情報入力シート!AA1390="","",基本情報入力シート!AA1390)</f>
        <v/>
      </c>
      <c r="K1362" s="56" t="str">
        <f>IF(基本情報入力シート!AB1390="","",基本情報入力シート!AB1390)</f>
        <v/>
      </c>
      <c r="L1362" s="430" t="str">
        <f>IF(G1362="","",VLOOKUP(G1362,【参考】数式用!$A$3:$C$46,3,FALSE))</f>
        <v/>
      </c>
      <c r="M1362" s="289" t="str">
        <f t="shared" si="108"/>
        <v/>
      </c>
      <c r="N1362" s="259"/>
      <c r="O1362" s="259"/>
      <c r="P1362" s="259"/>
      <c r="Q1362" s="213"/>
      <c r="R1362" s="58"/>
      <c r="S1362" s="683" t="str">
        <f t="shared" si="109"/>
        <v/>
      </c>
      <c r="T1362" s="683"/>
      <c r="U1362" s="683"/>
      <c r="V1362" s="683"/>
      <c r="W1362" s="683"/>
      <c r="X1362" s="683"/>
      <c r="Y1362" s="683"/>
      <c r="Z1362" s="683"/>
      <c r="AA1362" s="683"/>
      <c r="AB1362" s="683"/>
      <c r="AC1362" s="683"/>
      <c r="AE1362" s="294" t="str">
        <f t="shared" si="110"/>
        <v/>
      </c>
      <c r="AF1362" s="294" t="str">
        <f t="shared" si="111"/>
        <v>×</v>
      </c>
      <c r="AG1362" s="284" t="e">
        <f>D1362&amp;I1362&amp;#REF!</f>
        <v>#REF!</v>
      </c>
      <c r="AH1362" s="285" t="e">
        <f>IF(#REF!="○", F1362, "")</f>
        <v>#REF!</v>
      </c>
    </row>
    <row r="1363" spans="1:34" ht="36.75" customHeight="1">
      <c r="A1363" s="286">
        <f t="shared" si="112"/>
        <v>1353</v>
      </c>
      <c r="B1363" s="287" t="str">
        <f>IF(基本情報入力シート!B1391="","",基本情報入力シート!B1391)</f>
        <v/>
      </c>
      <c r="C1363" s="288" t="str">
        <f>IF(基本情報入力シート!L1391="","",基本情報入力シート!L1391)</f>
        <v/>
      </c>
      <c r="D1363" s="288" t="str">
        <f>IF(基本情報入力シート!Q1391="","",基本情報入力シート!Q1391)</f>
        <v/>
      </c>
      <c r="E1363" s="288" t="str">
        <f>IF(基本情報入力シート!V1391="","",基本情報入力シート!V1391)</f>
        <v/>
      </c>
      <c r="F1363" s="288" t="str">
        <f>IF(基本情報入力シート!W1391="","",基本情報入力シート!W1391)</f>
        <v/>
      </c>
      <c r="G1363" s="288" t="str">
        <f>IF(基本情報入力シート!X1391="","",基本情報入力シート!X1391)</f>
        <v/>
      </c>
      <c r="H1363" s="427" t="str">
        <f>IF(基本情報入力シート!Z1391="","",基本情報入力シート!Z1391)</f>
        <v/>
      </c>
      <c r="I1363" s="428" t="str">
        <f>IF(基本情報入力シート!AC1391&lt;&gt;"", 基本情報入力シート!AC1391, "")</f>
        <v/>
      </c>
      <c r="J1363" s="429" t="str">
        <f>IF(基本情報入力シート!AA1391="","",基本情報入力シート!AA1391)</f>
        <v/>
      </c>
      <c r="K1363" s="56" t="str">
        <f>IF(基本情報入力シート!AB1391="","",基本情報入力シート!AB1391)</f>
        <v/>
      </c>
      <c r="L1363" s="430" t="str">
        <f>IF(G1363="","",VLOOKUP(G1363,【参考】数式用!$A$3:$C$46,3,FALSE))</f>
        <v/>
      </c>
      <c r="M1363" s="289" t="str">
        <f t="shared" si="108"/>
        <v/>
      </c>
      <c r="N1363" s="259"/>
      <c r="O1363" s="259"/>
      <c r="P1363" s="259"/>
      <c r="Q1363" s="213"/>
      <c r="R1363" s="58"/>
      <c r="S1363" s="683" t="str">
        <f t="shared" si="109"/>
        <v/>
      </c>
      <c r="T1363" s="683"/>
      <c r="U1363" s="683"/>
      <c r="V1363" s="683"/>
      <c r="W1363" s="683"/>
      <c r="X1363" s="683"/>
      <c r="Y1363" s="683"/>
      <c r="Z1363" s="683"/>
      <c r="AA1363" s="683"/>
      <c r="AB1363" s="683"/>
      <c r="AC1363" s="683"/>
      <c r="AE1363" s="294" t="str">
        <f t="shared" si="110"/>
        <v/>
      </c>
      <c r="AF1363" s="294" t="str">
        <f t="shared" si="111"/>
        <v>×</v>
      </c>
      <c r="AG1363" s="284" t="e">
        <f>D1363&amp;I1363&amp;#REF!</f>
        <v>#REF!</v>
      </c>
      <c r="AH1363" s="285" t="e">
        <f>IF(#REF!="○", F1363, "")</f>
        <v>#REF!</v>
      </c>
    </row>
    <row r="1364" spans="1:34" ht="36.75" customHeight="1">
      <c r="A1364" s="286">
        <f t="shared" si="112"/>
        <v>1354</v>
      </c>
      <c r="B1364" s="287" t="str">
        <f>IF(基本情報入力シート!B1392="","",基本情報入力シート!B1392)</f>
        <v/>
      </c>
      <c r="C1364" s="288" t="str">
        <f>IF(基本情報入力シート!L1392="","",基本情報入力シート!L1392)</f>
        <v/>
      </c>
      <c r="D1364" s="288" t="str">
        <f>IF(基本情報入力シート!Q1392="","",基本情報入力シート!Q1392)</f>
        <v/>
      </c>
      <c r="E1364" s="288" t="str">
        <f>IF(基本情報入力シート!V1392="","",基本情報入力シート!V1392)</f>
        <v/>
      </c>
      <c r="F1364" s="288" t="str">
        <f>IF(基本情報入力シート!W1392="","",基本情報入力シート!W1392)</f>
        <v/>
      </c>
      <c r="G1364" s="288" t="str">
        <f>IF(基本情報入力シート!X1392="","",基本情報入力シート!X1392)</f>
        <v/>
      </c>
      <c r="H1364" s="427" t="str">
        <f>IF(基本情報入力シート!Z1392="","",基本情報入力シート!Z1392)</f>
        <v/>
      </c>
      <c r="I1364" s="428" t="str">
        <f>IF(基本情報入力シート!AC1392&lt;&gt;"", 基本情報入力シート!AC1392, "")</f>
        <v/>
      </c>
      <c r="J1364" s="429" t="str">
        <f>IF(基本情報入力シート!AA1392="","",基本情報入力シート!AA1392)</f>
        <v/>
      </c>
      <c r="K1364" s="56" t="str">
        <f>IF(基本情報入力シート!AB1392="","",基本情報入力シート!AB1392)</f>
        <v/>
      </c>
      <c r="L1364" s="430" t="str">
        <f>IF(G1364="","",VLOOKUP(G1364,【参考】数式用!$A$3:$C$46,3,FALSE))</f>
        <v/>
      </c>
      <c r="M1364" s="289" t="str">
        <f t="shared" si="108"/>
        <v/>
      </c>
      <c r="N1364" s="259"/>
      <c r="O1364" s="259"/>
      <c r="P1364" s="259"/>
      <c r="Q1364" s="213"/>
      <c r="R1364" s="58"/>
      <c r="S1364" s="683" t="str">
        <f t="shared" si="109"/>
        <v/>
      </c>
      <c r="T1364" s="683"/>
      <c r="U1364" s="683"/>
      <c r="V1364" s="683"/>
      <c r="W1364" s="683"/>
      <c r="X1364" s="683"/>
      <c r="Y1364" s="683"/>
      <c r="Z1364" s="683"/>
      <c r="AA1364" s="683"/>
      <c r="AB1364" s="683"/>
      <c r="AC1364" s="683"/>
      <c r="AE1364" s="294" t="str">
        <f t="shared" si="110"/>
        <v/>
      </c>
      <c r="AF1364" s="294" t="str">
        <f t="shared" si="111"/>
        <v>×</v>
      </c>
      <c r="AG1364" s="284" t="e">
        <f>D1364&amp;I1364&amp;#REF!</f>
        <v>#REF!</v>
      </c>
      <c r="AH1364" s="285" t="e">
        <f>IF(#REF!="○", F1364, "")</f>
        <v>#REF!</v>
      </c>
    </row>
    <row r="1365" spans="1:34" ht="36.75" customHeight="1">
      <c r="A1365" s="286">
        <f t="shared" si="112"/>
        <v>1355</v>
      </c>
      <c r="B1365" s="287" t="str">
        <f>IF(基本情報入力シート!B1393="","",基本情報入力シート!B1393)</f>
        <v/>
      </c>
      <c r="C1365" s="288" t="str">
        <f>IF(基本情報入力シート!L1393="","",基本情報入力シート!L1393)</f>
        <v/>
      </c>
      <c r="D1365" s="288" t="str">
        <f>IF(基本情報入力シート!Q1393="","",基本情報入力シート!Q1393)</f>
        <v/>
      </c>
      <c r="E1365" s="288" t="str">
        <f>IF(基本情報入力シート!V1393="","",基本情報入力シート!V1393)</f>
        <v/>
      </c>
      <c r="F1365" s="288" t="str">
        <f>IF(基本情報入力シート!W1393="","",基本情報入力シート!W1393)</f>
        <v/>
      </c>
      <c r="G1365" s="288" t="str">
        <f>IF(基本情報入力シート!X1393="","",基本情報入力シート!X1393)</f>
        <v/>
      </c>
      <c r="H1365" s="427" t="str">
        <f>IF(基本情報入力シート!Z1393="","",基本情報入力シート!Z1393)</f>
        <v/>
      </c>
      <c r="I1365" s="428" t="str">
        <f>IF(基本情報入力シート!AC1393&lt;&gt;"", 基本情報入力シート!AC1393, "")</f>
        <v/>
      </c>
      <c r="J1365" s="429" t="str">
        <f>IF(基本情報入力シート!AA1393="","",基本情報入力シート!AA1393)</f>
        <v/>
      </c>
      <c r="K1365" s="56" t="str">
        <f>IF(基本情報入力シート!AB1393="","",基本情報入力シート!AB1393)</f>
        <v/>
      </c>
      <c r="L1365" s="430" t="str">
        <f>IF(G1365="","",VLOOKUP(G1365,【参考】数式用!$A$3:$C$46,3,FALSE))</f>
        <v/>
      </c>
      <c r="M1365" s="289" t="str">
        <f t="shared" si="108"/>
        <v/>
      </c>
      <c r="N1365" s="259"/>
      <c r="O1365" s="259"/>
      <c r="P1365" s="259"/>
      <c r="Q1365" s="213"/>
      <c r="R1365" s="58"/>
      <c r="S1365" s="683" t="str">
        <f t="shared" si="109"/>
        <v/>
      </c>
      <c r="T1365" s="683"/>
      <c r="U1365" s="683"/>
      <c r="V1365" s="683"/>
      <c r="W1365" s="683"/>
      <c r="X1365" s="683"/>
      <c r="Y1365" s="683"/>
      <c r="Z1365" s="683"/>
      <c r="AA1365" s="683"/>
      <c r="AB1365" s="683"/>
      <c r="AC1365" s="683"/>
      <c r="AE1365" s="294" t="str">
        <f t="shared" si="110"/>
        <v/>
      </c>
      <c r="AF1365" s="294" t="str">
        <f t="shared" si="111"/>
        <v>×</v>
      </c>
      <c r="AG1365" s="284" t="e">
        <f>D1365&amp;I1365&amp;#REF!</f>
        <v>#REF!</v>
      </c>
      <c r="AH1365" s="285" t="e">
        <f>IF(#REF!="○", F1365, "")</f>
        <v>#REF!</v>
      </c>
    </row>
    <row r="1366" spans="1:34" ht="36.75" customHeight="1">
      <c r="A1366" s="286">
        <f t="shared" si="112"/>
        <v>1356</v>
      </c>
      <c r="B1366" s="287" t="str">
        <f>IF(基本情報入力シート!B1394="","",基本情報入力シート!B1394)</f>
        <v/>
      </c>
      <c r="C1366" s="288" t="str">
        <f>IF(基本情報入力シート!L1394="","",基本情報入力シート!L1394)</f>
        <v/>
      </c>
      <c r="D1366" s="288" t="str">
        <f>IF(基本情報入力シート!Q1394="","",基本情報入力シート!Q1394)</f>
        <v/>
      </c>
      <c r="E1366" s="288" t="str">
        <f>IF(基本情報入力シート!V1394="","",基本情報入力シート!V1394)</f>
        <v/>
      </c>
      <c r="F1366" s="288" t="str">
        <f>IF(基本情報入力シート!W1394="","",基本情報入力シート!W1394)</f>
        <v/>
      </c>
      <c r="G1366" s="288" t="str">
        <f>IF(基本情報入力シート!X1394="","",基本情報入力シート!X1394)</f>
        <v/>
      </c>
      <c r="H1366" s="427" t="str">
        <f>IF(基本情報入力シート!Z1394="","",基本情報入力シート!Z1394)</f>
        <v/>
      </c>
      <c r="I1366" s="428" t="str">
        <f>IF(基本情報入力シート!AC1394&lt;&gt;"", 基本情報入力シート!AC1394, "")</f>
        <v/>
      </c>
      <c r="J1366" s="429" t="str">
        <f>IF(基本情報入力シート!AA1394="","",基本情報入力シート!AA1394)</f>
        <v/>
      </c>
      <c r="K1366" s="56" t="str">
        <f>IF(基本情報入力シート!AB1394="","",基本情報入力シート!AB1394)</f>
        <v/>
      </c>
      <c r="L1366" s="430" t="str">
        <f>IF(G1366="","",VLOOKUP(G1366,【参考】数式用!$A$3:$C$46,3,FALSE))</f>
        <v/>
      </c>
      <c r="M1366" s="289" t="str">
        <f t="shared" si="108"/>
        <v/>
      </c>
      <c r="N1366" s="259"/>
      <c r="O1366" s="259"/>
      <c r="P1366" s="259"/>
      <c r="Q1366" s="213"/>
      <c r="R1366" s="58"/>
      <c r="S1366" s="683" t="str">
        <f t="shared" si="109"/>
        <v/>
      </c>
      <c r="T1366" s="683"/>
      <c r="U1366" s="683"/>
      <c r="V1366" s="683"/>
      <c r="W1366" s="683"/>
      <c r="X1366" s="683"/>
      <c r="Y1366" s="683"/>
      <c r="Z1366" s="683"/>
      <c r="AA1366" s="683"/>
      <c r="AB1366" s="683"/>
      <c r="AC1366" s="683"/>
      <c r="AE1366" s="294" t="str">
        <f t="shared" si="110"/>
        <v/>
      </c>
      <c r="AF1366" s="294" t="str">
        <f t="shared" si="111"/>
        <v>×</v>
      </c>
      <c r="AG1366" s="284" t="e">
        <f>D1366&amp;I1366&amp;#REF!</f>
        <v>#REF!</v>
      </c>
      <c r="AH1366" s="285" t="e">
        <f>IF(#REF!="○", F1366, "")</f>
        <v>#REF!</v>
      </c>
    </row>
    <row r="1367" spans="1:34" ht="36.75" customHeight="1">
      <c r="A1367" s="286">
        <f t="shared" si="112"/>
        <v>1357</v>
      </c>
      <c r="B1367" s="287" t="str">
        <f>IF(基本情報入力シート!B1395="","",基本情報入力シート!B1395)</f>
        <v/>
      </c>
      <c r="C1367" s="288" t="str">
        <f>IF(基本情報入力シート!L1395="","",基本情報入力シート!L1395)</f>
        <v/>
      </c>
      <c r="D1367" s="288" t="str">
        <f>IF(基本情報入力シート!Q1395="","",基本情報入力シート!Q1395)</f>
        <v/>
      </c>
      <c r="E1367" s="288" t="str">
        <f>IF(基本情報入力シート!V1395="","",基本情報入力シート!V1395)</f>
        <v/>
      </c>
      <c r="F1367" s="288" t="str">
        <f>IF(基本情報入力シート!W1395="","",基本情報入力シート!W1395)</f>
        <v/>
      </c>
      <c r="G1367" s="288" t="str">
        <f>IF(基本情報入力シート!X1395="","",基本情報入力シート!X1395)</f>
        <v/>
      </c>
      <c r="H1367" s="427" t="str">
        <f>IF(基本情報入力シート!Z1395="","",基本情報入力シート!Z1395)</f>
        <v/>
      </c>
      <c r="I1367" s="428" t="str">
        <f>IF(基本情報入力シート!AC1395&lt;&gt;"", 基本情報入力シート!AC1395, "")</f>
        <v/>
      </c>
      <c r="J1367" s="429" t="str">
        <f>IF(基本情報入力シート!AA1395="","",基本情報入力シート!AA1395)</f>
        <v/>
      </c>
      <c r="K1367" s="56" t="str">
        <f>IF(基本情報入力シート!AB1395="","",基本情報入力シート!AB1395)</f>
        <v/>
      </c>
      <c r="L1367" s="430" t="str">
        <f>IF(G1367="","",VLOOKUP(G1367,【参考】数式用!$A$3:$C$46,3,FALSE))</f>
        <v/>
      </c>
      <c r="M1367" s="289" t="str">
        <f t="shared" si="108"/>
        <v/>
      </c>
      <c r="N1367" s="259"/>
      <c r="O1367" s="259"/>
      <c r="P1367" s="259"/>
      <c r="Q1367" s="213"/>
      <c r="R1367" s="58"/>
      <c r="S1367" s="683" t="str">
        <f t="shared" si="109"/>
        <v/>
      </c>
      <c r="T1367" s="683"/>
      <c r="U1367" s="683"/>
      <c r="V1367" s="683"/>
      <c r="W1367" s="683"/>
      <c r="X1367" s="683"/>
      <c r="Y1367" s="683"/>
      <c r="Z1367" s="683"/>
      <c r="AA1367" s="683"/>
      <c r="AB1367" s="683"/>
      <c r="AC1367" s="683"/>
      <c r="AE1367" s="294" t="str">
        <f t="shared" si="110"/>
        <v/>
      </c>
      <c r="AF1367" s="294" t="str">
        <f t="shared" si="111"/>
        <v>×</v>
      </c>
      <c r="AG1367" s="284" t="e">
        <f>D1367&amp;I1367&amp;#REF!</f>
        <v>#REF!</v>
      </c>
      <c r="AH1367" s="285" t="e">
        <f>IF(#REF!="○", F1367, "")</f>
        <v>#REF!</v>
      </c>
    </row>
    <row r="1368" spans="1:34" ht="36.75" customHeight="1">
      <c r="A1368" s="286">
        <f t="shared" si="112"/>
        <v>1358</v>
      </c>
      <c r="B1368" s="287" t="str">
        <f>IF(基本情報入力シート!B1396="","",基本情報入力シート!B1396)</f>
        <v/>
      </c>
      <c r="C1368" s="288" t="str">
        <f>IF(基本情報入力シート!L1396="","",基本情報入力シート!L1396)</f>
        <v/>
      </c>
      <c r="D1368" s="288" t="str">
        <f>IF(基本情報入力シート!Q1396="","",基本情報入力シート!Q1396)</f>
        <v/>
      </c>
      <c r="E1368" s="288" t="str">
        <f>IF(基本情報入力シート!V1396="","",基本情報入力シート!V1396)</f>
        <v/>
      </c>
      <c r="F1368" s="288" t="str">
        <f>IF(基本情報入力シート!W1396="","",基本情報入力シート!W1396)</f>
        <v/>
      </c>
      <c r="G1368" s="288" t="str">
        <f>IF(基本情報入力シート!X1396="","",基本情報入力シート!X1396)</f>
        <v/>
      </c>
      <c r="H1368" s="427" t="str">
        <f>IF(基本情報入力シート!Z1396="","",基本情報入力シート!Z1396)</f>
        <v/>
      </c>
      <c r="I1368" s="428" t="str">
        <f>IF(基本情報入力シート!AC1396&lt;&gt;"", 基本情報入力シート!AC1396, "")</f>
        <v/>
      </c>
      <c r="J1368" s="429" t="str">
        <f>IF(基本情報入力シート!AA1396="","",基本情報入力シート!AA1396)</f>
        <v/>
      </c>
      <c r="K1368" s="56" t="str">
        <f>IF(基本情報入力シート!AB1396="","",基本情報入力シート!AB1396)</f>
        <v/>
      </c>
      <c r="L1368" s="430" t="str">
        <f>IF(G1368="","",VLOOKUP(G1368,【参考】数式用!$A$3:$C$46,3,FALSE))</f>
        <v/>
      </c>
      <c r="M1368" s="289" t="str">
        <f t="shared" si="108"/>
        <v/>
      </c>
      <c r="N1368" s="259"/>
      <c r="O1368" s="259"/>
      <c r="P1368" s="259"/>
      <c r="Q1368" s="213"/>
      <c r="R1368" s="58"/>
      <c r="S1368" s="683" t="str">
        <f t="shared" si="109"/>
        <v/>
      </c>
      <c r="T1368" s="683"/>
      <c r="U1368" s="683"/>
      <c r="V1368" s="683"/>
      <c r="W1368" s="683"/>
      <c r="X1368" s="683"/>
      <c r="Y1368" s="683"/>
      <c r="Z1368" s="683"/>
      <c r="AA1368" s="683"/>
      <c r="AB1368" s="683"/>
      <c r="AC1368" s="683"/>
      <c r="AE1368" s="294" t="str">
        <f t="shared" si="110"/>
        <v/>
      </c>
      <c r="AF1368" s="294" t="str">
        <f t="shared" si="111"/>
        <v>×</v>
      </c>
      <c r="AG1368" s="284" t="e">
        <f>D1368&amp;I1368&amp;#REF!</f>
        <v>#REF!</v>
      </c>
      <c r="AH1368" s="285" t="e">
        <f>IF(#REF!="○", F1368, "")</f>
        <v>#REF!</v>
      </c>
    </row>
    <row r="1369" spans="1:34" ht="36.75" customHeight="1">
      <c r="A1369" s="286">
        <f t="shared" si="112"/>
        <v>1359</v>
      </c>
      <c r="B1369" s="287" t="str">
        <f>IF(基本情報入力シート!B1397="","",基本情報入力シート!B1397)</f>
        <v/>
      </c>
      <c r="C1369" s="288" t="str">
        <f>IF(基本情報入力シート!L1397="","",基本情報入力シート!L1397)</f>
        <v/>
      </c>
      <c r="D1369" s="288" t="str">
        <f>IF(基本情報入力シート!Q1397="","",基本情報入力シート!Q1397)</f>
        <v/>
      </c>
      <c r="E1369" s="288" t="str">
        <f>IF(基本情報入力シート!V1397="","",基本情報入力シート!V1397)</f>
        <v/>
      </c>
      <c r="F1369" s="288" t="str">
        <f>IF(基本情報入力シート!W1397="","",基本情報入力シート!W1397)</f>
        <v/>
      </c>
      <c r="G1369" s="288" t="str">
        <f>IF(基本情報入力シート!X1397="","",基本情報入力シート!X1397)</f>
        <v/>
      </c>
      <c r="H1369" s="427" t="str">
        <f>IF(基本情報入力シート!Z1397="","",基本情報入力シート!Z1397)</f>
        <v/>
      </c>
      <c r="I1369" s="428" t="str">
        <f>IF(基本情報入力シート!AC1397&lt;&gt;"", 基本情報入力シート!AC1397, "")</f>
        <v/>
      </c>
      <c r="J1369" s="429" t="str">
        <f>IF(基本情報入力シート!AA1397="","",基本情報入力シート!AA1397)</f>
        <v/>
      </c>
      <c r="K1369" s="56" t="str">
        <f>IF(基本情報入力シート!AB1397="","",基本情報入力シート!AB1397)</f>
        <v/>
      </c>
      <c r="L1369" s="430" t="str">
        <f>IF(G1369="","",VLOOKUP(G1369,【参考】数式用!$A$3:$C$46,3,FALSE))</f>
        <v/>
      </c>
      <c r="M1369" s="289" t="str">
        <f t="shared" si="108"/>
        <v/>
      </c>
      <c r="N1369" s="259"/>
      <c r="O1369" s="259"/>
      <c r="P1369" s="259"/>
      <c r="Q1369" s="213"/>
      <c r="R1369" s="58"/>
      <c r="S1369" s="683" t="str">
        <f t="shared" si="109"/>
        <v/>
      </c>
      <c r="T1369" s="683"/>
      <c r="U1369" s="683"/>
      <c r="V1369" s="683"/>
      <c r="W1369" s="683"/>
      <c r="X1369" s="683"/>
      <c r="Y1369" s="683"/>
      <c r="Z1369" s="683"/>
      <c r="AA1369" s="683"/>
      <c r="AB1369" s="683"/>
      <c r="AC1369" s="683"/>
      <c r="AE1369" s="294" t="str">
        <f t="shared" si="110"/>
        <v/>
      </c>
      <c r="AF1369" s="294" t="str">
        <f t="shared" si="111"/>
        <v>×</v>
      </c>
      <c r="AG1369" s="284" t="e">
        <f>D1369&amp;I1369&amp;#REF!</f>
        <v>#REF!</v>
      </c>
      <c r="AH1369" s="285" t="e">
        <f>IF(#REF!="○", F1369, "")</f>
        <v>#REF!</v>
      </c>
    </row>
    <row r="1370" spans="1:34" ht="36.75" customHeight="1">
      <c r="A1370" s="286">
        <f t="shared" si="112"/>
        <v>1360</v>
      </c>
      <c r="B1370" s="287" t="str">
        <f>IF(基本情報入力シート!B1398="","",基本情報入力シート!B1398)</f>
        <v/>
      </c>
      <c r="C1370" s="288" t="str">
        <f>IF(基本情報入力シート!L1398="","",基本情報入力シート!L1398)</f>
        <v/>
      </c>
      <c r="D1370" s="288" t="str">
        <f>IF(基本情報入力シート!Q1398="","",基本情報入力シート!Q1398)</f>
        <v/>
      </c>
      <c r="E1370" s="288" t="str">
        <f>IF(基本情報入力シート!V1398="","",基本情報入力シート!V1398)</f>
        <v/>
      </c>
      <c r="F1370" s="288" t="str">
        <f>IF(基本情報入力シート!W1398="","",基本情報入力シート!W1398)</f>
        <v/>
      </c>
      <c r="G1370" s="288" t="str">
        <f>IF(基本情報入力シート!X1398="","",基本情報入力シート!X1398)</f>
        <v/>
      </c>
      <c r="H1370" s="427" t="str">
        <f>IF(基本情報入力シート!Z1398="","",基本情報入力シート!Z1398)</f>
        <v/>
      </c>
      <c r="I1370" s="428" t="str">
        <f>IF(基本情報入力シート!AC1398&lt;&gt;"", 基本情報入力シート!AC1398, "")</f>
        <v/>
      </c>
      <c r="J1370" s="429" t="str">
        <f>IF(基本情報入力シート!AA1398="","",基本情報入力シート!AA1398)</f>
        <v/>
      </c>
      <c r="K1370" s="56" t="str">
        <f>IF(基本情報入力シート!AB1398="","",基本情報入力シート!AB1398)</f>
        <v/>
      </c>
      <c r="L1370" s="430" t="str">
        <f>IF(G1370="","",VLOOKUP(G1370,【参考】数式用!$A$3:$C$46,3,FALSE))</f>
        <v/>
      </c>
      <c r="M1370" s="289" t="str">
        <f t="shared" si="108"/>
        <v/>
      </c>
      <c r="N1370" s="259"/>
      <c r="O1370" s="259"/>
      <c r="P1370" s="259"/>
      <c r="Q1370" s="213"/>
      <c r="R1370" s="58"/>
      <c r="S1370" s="683" t="str">
        <f t="shared" si="109"/>
        <v/>
      </c>
      <c r="T1370" s="683"/>
      <c r="U1370" s="683"/>
      <c r="V1370" s="683"/>
      <c r="W1370" s="683"/>
      <c r="X1370" s="683"/>
      <c r="Y1370" s="683"/>
      <c r="Z1370" s="683"/>
      <c r="AA1370" s="683"/>
      <c r="AB1370" s="683"/>
      <c r="AC1370" s="683"/>
      <c r="AE1370" s="294" t="str">
        <f t="shared" si="110"/>
        <v/>
      </c>
      <c r="AF1370" s="294" t="str">
        <f t="shared" si="111"/>
        <v>×</v>
      </c>
      <c r="AG1370" s="284" t="e">
        <f>D1370&amp;I1370&amp;#REF!</f>
        <v>#REF!</v>
      </c>
      <c r="AH1370" s="285" t="e">
        <f>IF(#REF!="○", F1370, "")</f>
        <v>#REF!</v>
      </c>
    </row>
    <row r="1371" spans="1:34" ht="36.75" customHeight="1">
      <c r="A1371" s="286">
        <f t="shared" si="112"/>
        <v>1361</v>
      </c>
      <c r="B1371" s="287" t="str">
        <f>IF(基本情報入力シート!B1399="","",基本情報入力シート!B1399)</f>
        <v/>
      </c>
      <c r="C1371" s="288" t="str">
        <f>IF(基本情報入力シート!L1399="","",基本情報入力シート!L1399)</f>
        <v/>
      </c>
      <c r="D1371" s="288" t="str">
        <f>IF(基本情報入力シート!Q1399="","",基本情報入力シート!Q1399)</f>
        <v/>
      </c>
      <c r="E1371" s="288" t="str">
        <f>IF(基本情報入力シート!V1399="","",基本情報入力シート!V1399)</f>
        <v/>
      </c>
      <c r="F1371" s="288" t="str">
        <f>IF(基本情報入力シート!W1399="","",基本情報入力シート!W1399)</f>
        <v/>
      </c>
      <c r="G1371" s="288" t="str">
        <f>IF(基本情報入力シート!X1399="","",基本情報入力シート!X1399)</f>
        <v/>
      </c>
      <c r="H1371" s="427" t="str">
        <f>IF(基本情報入力シート!Z1399="","",基本情報入力シート!Z1399)</f>
        <v/>
      </c>
      <c r="I1371" s="428" t="str">
        <f>IF(基本情報入力シート!AC1399&lt;&gt;"", 基本情報入力シート!AC1399, "")</f>
        <v/>
      </c>
      <c r="J1371" s="429" t="str">
        <f>IF(基本情報入力シート!AA1399="","",基本情報入力シート!AA1399)</f>
        <v/>
      </c>
      <c r="K1371" s="56" t="str">
        <f>IF(基本情報入力シート!AB1399="","",基本情報入力シート!AB1399)</f>
        <v/>
      </c>
      <c r="L1371" s="430" t="str">
        <f>IF(G1371="","",VLOOKUP(G1371,【参考】数式用!$A$3:$C$46,3,FALSE))</f>
        <v/>
      </c>
      <c r="M1371" s="289" t="str">
        <f t="shared" si="108"/>
        <v/>
      </c>
      <c r="N1371" s="259"/>
      <c r="O1371" s="259"/>
      <c r="P1371" s="259"/>
      <c r="Q1371" s="213"/>
      <c r="R1371" s="58"/>
      <c r="S1371" s="683" t="str">
        <f t="shared" si="109"/>
        <v/>
      </c>
      <c r="T1371" s="683"/>
      <c r="U1371" s="683"/>
      <c r="V1371" s="683"/>
      <c r="W1371" s="683"/>
      <c r="X1371" s="683"/>
      <c r="Y1371" s="683"/>
      <c r="Z1371" s="683"/>
      <c r="AA1371" s="683"/>
      <c r="AB1371" s="683"/>
      <c r="AC1371" s="683"/>
      <c r="AE1371" s="294" t="str">
        <f t="shared" si="110"/>
        <v/>
      </c>
      <c r="AF1371" s="294" t="str">
        <f t="shared" si="111"/>
        <v>×</v>
      </c>
      <c r="AG1371" s="284" t="e">
        <f>D1371&amp;I1371&amp;#REF!</f>
        <v>#REF!</v>
      </c>
      <c r="AH1371" s="285" t="e">
        <f>IF(#REF!="○", F1371, "")</f>
        <v>#REF!</v>
      </c>
    </row>
    <row r="1372" spans="1:34" ht="36.75" customHeight="1">
      <c r="A1372" s="286">
        <f t="shared" si="112"/>
        <v>1362</v>
      </c>
      <c r="B1372" s="287" t="str">
        <f>IF(基本情報入力シート!B1400="","",基本情報入力シート!B1400)</f>
        <v/>
      </c>
      <c r="C1372" s="288" t="str">
        <f>IF(基本情報入力シート!L1400="","",基本情報入力シート!L1400)</f>
        <v/>
      </c>
      <c r="D1372" s="288" t="str">
        <f>IF(基本情報入力シート!Q1400="","",基本情報入力シート!Q1400)</f>
        <v/>
      </c>
      <c r="E1372" s="288" t="str">
        <f>IF(基本情報入力シート!V1400="","",基本情報入力シート!V1400)</f>
        <v/>
      </c>
      <c r="F1372" s="288" t="str">
        <f>IF(基本情報入力シート!W1400="","",基本情報入力シート!W1400)</f>
        <v/>
      </c>
      <c r="G1372" s="288" t="str">
        <f>IF(基本情報入力シート!X1400="","",基本情報入力シート!X1400)</f>
        <v/>
      </c>
      <c r="H1372" s="427" t="str">
        <f>IF(基本情報入力シート!Z1400="","",基本情報入力シート!Z1400)</f>
        <v/>
      </c>
      <c r="I1372" s="428" t="str">
        <f>IF(基本情報入力シート!AC1400&lt;&gt;"", 基本情報入力シート!AC1400, "")</f>
        <v/>
      </c>
      <c r="J1372" s="429" t="str">
        <f>IF(基本情報入力シート!AA1400="","",基本情報入力シート!AA1400)</f>
        <v/>
      </c>
      <c r="K1372" s="56" t="str">
        <f>IF(基本情報入力シート!AB1400="","",基本情報入力シート!AB1400)</f>
        <v/>
      </c>
      <c r="L1372" s="430" t="str">
        <f>IF(G1372="","",VLOOKUP(G1372,【参考】数式用!$A$3:$C$46,3,FALSE))</f>
        <v/>
      </c>
      <c r="M1372" s="289" t="str">
        <f t="shared" si="108"/>
        <v/>
      </c>
      <c r="N1372" s="259"/>
      <c r="O1372" s="259"/>
      <c r="P1372" s="259"/>
      <c r="Q1372" s="213"/>
      <c r="R1372" s="58"/>
      <c r="S1372" s="683" t="str">
        <f t="shared" si="109"/>
        <v/>
      </c>
      <c r="T1372" s="683"/>
      <c r="U1372" s="683"/>
      <c r="V1372" s="683"/>
      <c r="W1372" s="683"/>
      <c r="X1372" s="683"/>
      <c r="Y1372" s="683"/>
      <c r="Z1372" s="683"/>
      <c r="AA1372" s="683"/>
      <c r="AB1372" s="683"/>
      <c r="AC1372" s="683"/>
      <c r="AE1372" s="294" t="str">
        <f t="shared" si="110"/>
        <v/>
      </c>
      <c r="AF1372" s="294" t="str">
        <f t="shared" si="111"/>
        <v>×</v>
      </c>
      <c r="AG1372" s="284" t="e">
        <f>D1372&amp;I1372&amp;#REF!</f>
        <v>#REF!</v>
      </c>
      <c r="AH1372" s="285" t="e">
        <f>IF(#REF!="○", F1372, "")</f>
        <v>#REF!</v>
      </c>
    </row>
    <row r="1373" spans="1:34" ht="36.75" customHeight="1">
      <c r="A1373" s="286">
        <f t="shared" si="112"/>
        <v>1363</v>
      </c>
      <c r="B1373" s="287" t="str">
        <f>IF(基本情報入力シート!B1401="","",基本情報入力シート!B1401)</f>
        <v/>
      </c>
      <c r="C1373" s="288" t="str">
        <f>IF(基本情報入力シート!L1401="","",基本情報入力シート!L1401)</f>
        <v/>
      </c>
      <c r="D1373" s="288" t="str">
        <f>IF(基本情報入力シート!Q1401="","",基本情報入力シート!Q1401)</f>
        <v/>
      </c>
      <c r="E1373" s="288" t="str">
        <f>IF(基本情報入力シート!V1401="","",基本情報入力シート!V1401)</f>
        <v/>
      </c>
      <c r="F1373" s="288" t="str">
        <f>IF(基本情報入力シート!W1401="","",基本情報入力シート!W1401)</f>
        <v/>
      </c>
      <c r="G1373" s="288" t="str">
        <f>IF(基本情報入力シート!X1401="","",基本情報入力シート!X1401)</f>
        <v/>
      </c>
      <c r="H1373" s="427" t="str">
        <f>IF(基本情報入力シート!Z1401="","",基本情報入力シート!Z1401)</f>
        <v/>
      </c>
      <c r="I1373" s="428" t="str">
        <f>IF(基本情報入力シート!AC1401&lt;&gt;"", 基本情報入力シート!AC1401, "")</f>
        <v/>
      </c>
      <c r="J1373" s="429" t="str">
        <f>IF(基本情報入力シート!AA1401="","",基本情報入力シート!AA1401)</f>
        <v/>
      </c>
      <c r="K1373" s="56" t="str">
        <f>IF(基本情報入力シート!AB1401="","",基本情報入力シート!AB1401)</f>
        <v/>
      </c>
      <c r="L1373" s="430" t="str">
        <f>IF(G1373="","",VLOOKUP(G1373,【参考】数式用!$A$3:$C$46,3,FALSE))</f>
        <v/>
      </c>
      <c r="M1373" s="289" t="str">
        <f t="shared" si="108"/>
        <v/>
      </c>
      <c r="N1373" s="259"/>
      <c r="O1373" s="259"/>
      <c r="P1373" s="259"/>
      <c r="Q1373" s="213"/>
      <c r="R1373" s="58"/>
      <c r="S1373" s="683" t="str">
        <f t="shared" si="109"/>
        <v/>
      </c>
      <c r="T1373" s="683"/>
      <c r="U1373" s="683"/>
      <c r="V1373" s="683"/>
      <c r="W1373" s="683"/>
      <c r="X1373" s="683"/>
      <c r="Y1373" s="683"/>
      <c r="Z1373" s="683"/>
      <c r="AA1373" s="683"/>
      <c r="AB1373" s="683"/>
      <c r="AC1373" s="683"/>
      <c r="AE1373" s="294" t="str">
        <f t="shared" si="110"/>
        <v/>
      </c>
      <c r="AF1373" s="294" t="str">
        <f t="shared" si="111"/>
        <v>×</v>
      </c>
      <c r="AG1373" s="284" t="e">
        <f>D1373&amp;I1373&amp;#REF!</f>
        <v>#REF!</v>
      </c>
      <c r="AH1373" s="285" t="e">
        <f>IF(#REF!="○", F1373, "")</f>
        <v>#REF!</v>
      </c>
    </row>
    <row r="1374" spans="1:34" ht="36.75" customHeight="1">
      <c r="A1374" s="286">
        <f t="shared" si="112"/>
        <v>1364</v>
      </c>
      <c r="B1374" s="287" t="str">
        <f>IF(基本情報入力シート!B1402="","",基本情報入力シート!B1402)</f>
        <v/>
      </c>
      <c r="C1374" s="288" t="str">
        <f>IF(基本情報入力シート!L1402="","",基本情報入力シート!L1402)</f>
        <v/>
      </c>
      <c r="D1374" s="288" t="str">
        <f>IF(基本情報入力シート!Q1402="","",基本情報入力シート!Q1402)</f>
        <v/>
      </c>
      <c r="E1374" s="288" t="str">
        <f>IF(基本情報入力シート!V1402="","",基本情報入力シート!V1402)</f>
        <v/>
      </c>
      <c r="F1374" s="288" t="str">
        <f>IF(基本情報入力シート!W1402="","",基本情報入力シート!W1402)</f>
        <v/>
      </c>
      <c r="G1374" s="288" t="str">
        <f>IF(基本情報入力シート!X1402="","",基本情報入力シート!X1402)</f>
        <v/>
      </c>
      <c r="H1374" s="427" t="str">
        <f>IF(基本情報入力シート!Z1402="","",基本情報入力シート!Z1402)</f>
        <v/>
      </c>
      <c r="I1374" s="428" t="str">
        <f>IF(基本情報入力シート!AC1402&lt;&gt;"", 基本情報入力シート!AC1402, "")</f>
        <v/>
      </c>
      <c r="J1374" s="429" t="str">
        <f>IF(基本情報入力シート!AA1402="","",基本情報入力シート!AA1402)</f>
        <v/>
      </c>
      <c r="K1374" s="56" t="str">
        <f>IF(基本情報入力シート!AB1402="","",基本情報入力シート!AB1402)</f>
        <v/>
      </c>
      <c r="L1374" s="430" t="str">
        <f>IF(G1374="","",VLOOKUP(G1374,【参考】数式用!$A$3:$C$46,3,FALSE))</f>
        <v/>
      </c>
      <c r="M1374" s="289" t="str">
        <f t="shared" si="108"/>
        <v/>
      </c>
      <c r="N1374" s="259"/>
      <c r="O1374" s="259"/>
      <c r="P1374" s="259"/>
      <c r="Q1374" s="213"/>
      <c r="R1374" s="58"/>
      <c r="S1374" s="683" t="str">
        <f t="shared" si="109"/>
        <v/>
      </c>
      <c r="T1374" s="683"/>
      <c r="U1374" s="683"/>
      <c r="V1374" s="683"/>
      <c r="W1374" s="683"/>
      <c r="X1374" s="683"/>
      <c r="Y1374" s="683"/>
      <c r="Z1374" s="683"/>
      <c r="AA1374" s="683"/>
      <c r="AB1374" s="683"/>
      <c r="AC1374" s="683"/>
      <c r="AE1374" s="294" t="str">
        <f t="shared" si="110"/>
        <v/>
      </c>
      <c r="AF1374" s="294" t="str">
        <f t="shared" si="111"/>
        <v>×</v>
      </c>
      <c r="AG1374" s="284" t="e">
        <f>D1374&amp;I1374&amp;#REF!</f>
        <v>#REF!</v>
      </c>
      <c r="AH1374" s="285" t="e">
        <f>IF(#REF!="○", F1374, "")</f>
        <v>#REF!</v>
      </c>
    </row>
    <row r="1375" spans="1:34" ht="36.75" customHeight="1">
      <c r="A1375" s="286">
        <f t="shared" si="112"/>
        <v>1365</v>
      </c>
      <c r="B1375" s="287" t="str">
        <f>IF(基本情報入力シート!B1403="","",基本情報入力シート!B1403)</f>
        <v/>
      </c>
      <c r="C1375" s="288" t="str">
        <f>IF(基本情報入力シート!L1403="","",基本情報入力シート!L1403)</f>
        <v/>
      </c>
      <c r="D1375" s="288" t="str">
        <f>IF(基本情報入力シート!Q1403="","",基本情報入力シート!Q1403)</f>
        <v/>
      </c>
      <c r="E1375" s="288" t="str">
        <f>IF(基本情報入力シート!V1403="","",基本情報入力シート!V1403)</f>
        <v/>
      </c>
      <c r="F1375" s="288" t="str">
        <f>IF(基本情報入力シート!W1403="","",基本情報入力シート!W1403)</f>
        <v/>
      </c>
      <c r="G1375" s="288" t="str">
        <f>IF(基本情報入力シート!X1403="","",基本情報入力シート!X1403)</f>
        <v/>
      </c>
      <c r="H1375" s="427" t="str">
        <f>IF(基本情報入力シート!Z1403="","",基本情報入力シート!Z1403)</f>
        <v/>
      </c>
      <c r="I1375" s="428" t="str">
        <f>IF(基本情報入力シート!AC1403&lt;&gt;"", 基本情報入力シート!AC1403, "")</f>
        <v/>
      </c>
      <c r="J1375" s="429" t="str">
        <f>IF(基本情報入力シート!AA1403="","",基本情報入力シート!AA1403)</f>
        <v/>
      </c>
      <c r="K1375" s="56" t="str">
        <f>IF(基本情報入力シート!AB1403="","",基本情報入力シート!AB1403)</f>
        <v/>
      </c>
      <c r="L1375" s="430" t="str">
        <f>IF(G1375="","",VLOOKUP(G1375,【参考】数式用!$A$3:$C$46,3,FALSE))</f>
        <v/>
      </c>
      <c r="M1375" s="289" t="str">
        <f t="shared" si="108"/>
        <v/>
      </c>
      <c r="N1375" s="259"/>
      <c r="O1375" s="259"/>
      <c r="P1375" s="259"/>
      <c r="Q1375" s="213"/>
      <c r="R1375" s="58"/>
      <c r="S1375" s="683" t="str">
        <f t="shared" si="109"/>
        <v/>
      </c>
      <c r="T1375" s="683"/>
      <c r="U1375" s="683"/>
      <c r="V1375" s="683"/>
      <c r="W1375" s="683"/>
      <c r="X1375" s="683"/>
      <c r="Y1375" s="683"/>
      <c r="Z1375" s="683"/>
      <c r="AA1375" s="683"/>
      <c r="AB1375" s="683"/>
      <c r="AC1375" s="683"/>
      <c r="AE1375" s="294" t="str">
        <f t="shared" si="110"/>
        <v/>
      </c>
      <c r="AF1375" s="294" t="str">
        <f t="shared" si="111"/>
        <v>×</v>
      </c>
      <c r="AG1375" s="284" t="e">
        <f>D1375&amp;I1375&amp;#REF!</f>
        <v>#REF!</v>
      </c>
      <c r="AH1375" s="285" t="e">
        <f>IF(#REF!="○", F1375, "")</f>
        <v>#REF!</v>
      </c>
    </row>
    <row r="1376" spans="1:34" ht="36.75" customHeight="1">
      <c r="A1376" s="286">
        <f t="shared" si="112"/>
        <v>1366</v>
      </c>
      <c r="B1376" s="287" t="str">
        <f>IF(基本情報入力シート!B1404="","",基本情報入力シート!B1404)</f>
        <v/>
      </c>
      <c r="C1376" s="288" t="str">
        <f>IF(基本情報入力シート!L1404="","",基本情報入力シート!L1404)</f>
        <v/>
      </c>
      <c r="D1376" s="288" t="str">
        <f>IF(基本情報入力シート!Q1404="","",基本情報入力シート!Q1404)</f>
        <v/>
      </c>
      <c r="E1376" s="288" t="str">
        <f>IF(基本情報入力シート!V1404="","",基本情報入力シート!V1404)</f>
        <v/>
      </c>
      <c r="F1376" s="288" t="str">
        <f>IF(基本情報入力シート!W1404="","",基本情報入力シート!W1404)</f>
        <v/>
      </c>
      <c r="G1376" s="288" t="str">
        <f>IF(基本情報入力シート!X1404="","",基本情報入力シート!X1404)</f>
        <v/>
      </c>
      <c r="H1376" s="427" t="str">
        <f>IF(基本情報入力シート!Z1404="","",基本情報入力シート!Z1404)</f>
        <v/>
      </c>
      <c r="I1376" s="428" t="str">
        <f>IF(基本情報入力シート!AC1404&lt;&gt;"", 基本情報入力シート!AC1404, "")</f>
        <v/>
      </c>
      <c r="J1376" s="429" t="str">
        <f>IF(基本情報入力シート!AA1404="","",基本情報入力シート!AA1404)</f>
        <v/>
      </c>
      <c r="K1376" s="56" t="str">
        <f>IF(基本情報入力シート!AB1404="","",基本情報入力シート!AB1404)</f>
        <v/>
      </c>
      <c r="L1376" s="430" t="str">
        <f>IF(G1376="","",VLOOKUP(G1376,【参考】数式用!$A$3:$C$46,3,FALSE))</f>
        <v/>
      </c>
      <c r="M1376" s="289" t="str">
        <f t="shared" si="108"/>
        <v/>
      </c>
      <c r="N1376" s="259"/>
      <c r="O1376" s="259"/>
      <c r="P1376" s="259"/>
      <c r="Q1376" s="213"/>
      <c r="R1376" s="58"/>
      <c r="S1376" s="683" t="str">
        <f t="shared" si="109"/>
        <v/>
      </c>
      <c r="T1376" s="683"/>
      <c r="U1376" s="683"/>
      <c r="V1376" s="683"/>
      <c r="W1376" s="683"/>
      <c r="X1376" s="683"/>
      <c r="Y1376" s="683"/>
      <c r="Z1376" s="683"/>
      <c r="AA1376" s="683"/>
      <c r="AB1376" s="683"/>
      <c r="AC1376" s="683"/>
      <c r="AE1376" s="294" t="str">
        <f t="shared" si="110"/>
        <v/>
      </c>
      <c r="AF1376" s="294" t="str">
        <f t="shared" si="111"/>
        <v>×</v>
      </c>
      <c r="AG1376" s="284" t="e">
        <f>D1376&amp;I1376&amp;#REF!</f>
        <v>#REF!</v>
      </c>
      <c r="AH1376" s="285" t="e">
        <f>IF(#REF!="○", F1376, "")</f>
        <v>#REF!</v>
      </c>
    </row>
    <row r="1377" spans="1:34" ht="36.75" customHeight="1">
      <c r="A1377" s="286">
        <f t="shared" si="112"/>
        <v>1367</v>
      </c>
      <c r="B1377" s="287" t="str">
        <f>IF(基本情報入力シート!B1405="","",基本情報入力シート!B1405)</f>
        <v/>
      </c>
      <c r="C1377" s="288" t="str">
        <f>IF(基本情報入力シート!L1405="","",基本情報入力シート!L1405)</f>
        <v/>
      </c>
      <c r="D1377" s="288" t="str">
        <f>IF(基本情報入力シート!Q1405="","",基本情報入力シート!Q1405)</f>
        <v/>
      </c>
      <c r="E1377" s="288" t="str">
        <f>IF(基本情報入力シート!V1405="","",基本情報入力シート!V1405)</f>
        <v/>
      </c>
      <c r="F1377" s="288" t="str">
        <f>IF(基本情報入力シート!W1405="","",基本情報入力シート!W1405)</f>
        <v/>
      </c>
      <c r="G1377" s="288" t="str">
        <f>IF(基本情報入力シート!X1405="","",基本情報入力シート!X1405)</f>
        <v/>
      </c>
      <c r="H1377" s="427" t="str">
        <f>IF(基本情報入力シート!Z1405="","",基本情報入力シート!Z1405)</f>
        <v/>
      </c>
      <c r="I1377" s="428" t="str">
        <f>IF(基本情報入力シート!AC1405&lt;&gt;"", 基本情報入力シート!AC1405, "")</f>
        <v/>
      </c>
      <c r="J1377" s="429" t="str">
        <f>IF(基本情報入力シート!AA1405="","",基本情報入力シート!AA1405)</f>
        <v/>
      </c>
      <c r="K1377" s="56" t="str">
        <f>IF(基本情報入力シート!AB1405="","",基本情報入力シート!AB1405)</f>
        <v/>
      </c>
      <c r="L1377" s="430" t="str">
        <f>IF(G1377="","",VLOOKUP(G1377,【参考】数式用!$A$3:$C$46,3,FALSE))</f>
        <v/>
      </c>
      <c r="M1377" s="289" t="str">
        <f t="shared" si="108"/>
        <v/>
      </c>
      <c r="N1377" s="259"/>
      <c r="O1377" s="259"/>
      <c r="P1377" s="259"/>
      <c r="Q1377" s="213"/>
      <c r="R1377" s="58"/>
      <c r="S1377" s="683" t="str">
        <f t="shared" si="109"/>
        <v/>
      </c>
      <c r="T1377" s="683"/>
      <c r="U1377" s="683"/>
      <c r="V1377" s="683"/>
      <c r="W1377" s="683"/>
      <c r="X1377" s="683"/>
      <c r="Y1377" s="683"/>
      <c r="Z1377" s="683"/>
      <c r="AA1377" s="683"/>
      <c r="AB1377" s="683"/>
      <c r="AC1377" s="683"/>
      <c r="AE1377" s="294" t="str">
        <f t="shared" si="110"/>
        <v/>
      </c>
      <c r="AF1377" s="294" t="str">
        <f t="shared" si="111"/>
        <v>×</v>
      </c>
      <c r="AG1377" s="284" t="e">
        <f>D1377&amp;I1377&amp;#REF!</f>
        <v>#REF!</v>
      </c>
      <c r="AH1377" s="285" t="e">
        <f>IF(#REF!="○", F1377, "")</f>
        <v>#REF!</v>
      </c>
    </row>
    <row r="1378" spans="1:34" ht="36.75" customHeight="1">
      <c r="A1378" s="286">
        <f t="shared" si="112"/>
        <v>1368</v>
      </c>
      <c r="B1378" s="287" t="str">
        <f>IF(基本情報入力シート!B1406="","",基本情報入力シート!B1406)</f>
        <v/>
      </c>
      <c r="C1378" s="288" t="str">
        <f>IF(基本情報入力シート!L1406="","",基本情報入力シート!L1406)</f>
        <v/>
      </c>
      <c r="D1378" s="288" t="str">
        <f>IF(基本情報入力シート!Q1406="","",基本情報入力シート!Q1406)</f>
        <v/>
      </c>
      <c r="E1378" s="288" t="str">
        <f>IF(基本情報入力シート!V1406="","",基本情報入力シート!V1406)</f>
        <v/>
      </c>
      <c r="F1378" s="288" t="str">
        <f>IF(基本情報入力シート!W1406="","",基本情報入力シート!W1406)</f>
        <v/>
      </c>
      <c r="G1378" s="288" t="str">
        <f>IF(基本情報入力シート!X1406="","",基本情報入力シート!X1406)</f>
        <v/>
      </c>
      <c r="H1378" s="427" t="str">
        <f>IF(基本情報入力シート!Z1406="","",基本情報入力シート!Z1406)</f>
        <v/>
      </c>
      <c r="I1378" s="428" t="str">
        <f>IF(基本情報入力シート!AC1406&lt;&gt;"", 基本情報入力シート!AC1406, "")</f>
        <v/>
      </c>
      <c r="J1378" s="429" t="str">
        <f>IF(基本情報入力シート!AA1406="","",基本情報入力シート!AA1406)</f>
        <v/>
      </c>
      <c r="K1378" s="56" t="str">
        <f>IF(基本情報入力シート!AB1406="","",基本情報入力シート!AB1406)</f>
        <v/>
      </c>
      <c r="L1378" s="430" t="str">
        <f>IF(G1378="","",VLOOKUP(G1378,【参考】数式用!$A$3:$C$46,3,FALSE))</f>
        <v/>
      </c>
      <c r="M1378" s="289" t="str">
        <f t="shared" si="108"/>
        <v/>
      </c>
      <c r="N1378" s="259"/>
      <c r="O1378" s="259"/>
      <c r="P1378" s="259"/>
      <c r="Q1378" s="213"/>
      <c r="R1378" s="58"/>
      <c r="S1378" s="683" t="str">
        <f t="shared" si="109"/>
        <v/>
      </c>
      <c r="T1378" s="683"/>
      <c r="U1378" s="683"/>
      <c r="V1378" s="683"/>
      <c r="W1378" s="683"/>
      <c r="X1378" s="683"/>
      <c r="Y1378" s="683"/>
      <c r="Z1378" s="683"/>
      <c r="AA1378" s="683"/>
      <c r="AB1378" s="683"/>
      <c r="AC1378" s="683"/>
      <c r="AE1378" s="294" t="str">
        <f t="shared" si="110"/>
        <v/>
      </c>
      <c r="AF1378" s="294" t="str">
        <f t="shared" si="111"/>
        <v>×</v>
      </c>
      <c r="AG1378" s="284" t="e">
        <f>D1378&amp;I1378&amp;#REF!</f>
        <v>#REF!</v>
      </c>
      <c r="AH1378" s="285" t="e">
        <f>IF(#REF!="○", F1378, "")</f>
        <v>#REF!</v>
      </c>
    </row>
    <row r="1379" spans="1:34" ht="36.75" customHeight="1">
      <c r="A1379" s="286">
        <f t="shared" si="112"/>
        <v>1369</v>
      </c>
      <c r="B1379" s="287" t="str">
        <f>IF(基本情報入力シート!B1407="","",基本情報入力シート!B1407)</f>
        <v/>
      </c>
      <c r="C1379" s="288" t="str">
        <f>IF(基本情報入力シート!L1407="","",基本情報入力シート!L1407)</f>
        <v/>
      </c>
      <c r="D1379" s="288" t="str">
        <f>IF(基本情報入力シート!Q1407="","",基本情報入力シート!Q1407)</f>
        <v/>
      </c>
      <c r="E1379" s="288" t="str">
        <f>IF(基本情報入力シート!V1407="","",基本情報入力シート!V1407)</f>
        <v/>
      </c>
      <c r="F1379" s="288" t="str">
        <f>IF(基本情報入力シート!W1407="","",基本情報入力シート!W1407)</f>
        <v/>
      </c>
      <c r="G1379" s="288" t="str">
        <f>IF(基本情報入力シート!X1407="","",基本情報入力シート!X1407)</f>
        <v/>
      </c>
      <c r="H1379" s="427" t="str">
        <f>IF(基本情報入力シート!Z1407="","",基本情報入力シート!Z1407)</f>
        <v/>
      </c>
      <c r="I1379" s="428" t="str">
        <f>IF(基本情報入力シート!AC1407&lt;&gt;"", 基本情報入力シート!AC1407, "")</f>
        <v/>
      </c>
      <c r="J1379" s="429" t="str">
        <f>IF(基本情報入力シート!AA1407="","",基本情報入力シート!AA1407)</f>
        <v/>
      </c>
      <c r="K1379" s="56" t="str">
        <f>IF(基本情報入力シート!AB1407="","",基本情報入力シート!AB1407)</f>
        <v/>
      </c>
      <c r="L1379" s="430" t="str">
        <f>IF(G1379="","",VLOOKUP(G1379,【参考】数式用!$A$3:$C$46,3,FALSE))</f>
        <v/>
      </c>
      <c r="M1379" s="289" t="str">
        <f t="shared" si="108"/>
        <v/>
      </c>
      <c r="N1379" s="259"/>
      <c r="O1379" s="259"/>
      <c r="P1379" s="259"/>
      <c r="Q1379" s="213"/>
      <c r="R1379" s="58"/>
      <c r="S1379" s="683" t="str">
        <f t="shared" si="109"/>
        <v/>
      </c>
      <c r="T1379" s="683"/>
      <c r="U1379" s="683"/>
      <c r="V1379" s="683"/>
      <c r="W1379" s="683"/>
      <c r="X1379" s="683"/>
      <c r="Y1379" s="683"/>
      <c r="Z1379" s="683"/>
      <c r="AA1379" s="683"/>
      <c r="AB1379" s="683"/>
      <c r="AC1379" s="683"/>
      <c r="AE1379" s="294" t="str">
        <f t="shared" si="110"/>
        <v/>
      </c>
      <c r="AF1379" s="294" t="str">
        <f t="shared" si="111"/>
        <v>×</v>
      </c>
      <c r="AG1379" s="284" t="e">
        <f>D1379&amp;I1379&amp;#REF!</f>
        <v>#REF!</v>
      </c>
      <c r="AH1379" s="285" t="e">
        <f>IF(#REF!="○", F1379, "")</f>
        <v>#REF!</v>
      </c>
    </row>
    <row r="1380" spans="1:34" ht="36.75" customHeight="1">
      <c r="A1380" s="286">
        <f t="shared" si="112"/>
        <v>1370</v>
      </c>
      <c r="B1380" s="287" t="str">
        <f>IF(基本情報入力シート!B1408="","",基本情報入力シート!B1408)</f>
        <v/>
      </c>
      <c r="C1380" s="288" t="str">
        <f>IF(基本情報入力シート!L1408="","",基本情報入力シート!L1408)</f>
        <v/>
      </c>
      <c r="D1380" s="288" t="str">
        <f>IF(基本情報入力シート!Q1408="","",基本情報入力シート!Q1408)</f>
        <v/>
      </c>
      <c r="E1380" s="288" t="str">
        <f>IF(基本情報入力シート!V1408="","",基本情報入力シート!V1408)</f>
        <v/>
      </c>
      <c r="F1380" s="288" t="str">
        <f>IF(基本情報入力シート!W1408="","",基本情報入力シート!W1408)</f>
        <v/>
      </c>
      <c r="G1380" s="288" t="str">
        <f>IF(基本情報入力シート!X1408="","",基本情報入力シート!X1408)</f>
        <v/>
      </c>
      <c r="H1380" s="427" t="str">
        <f>IF(基本情報入力シート!Z1408="","",基本情報入力シート!Z1408)</f>
        <v/>
      </c>
      <c r="I1380" s="428" t="str">
        <f>IF(基本情報入力シート!AC1408&lt;&gt;"", 基本情報入力シート!AC1408, "")</f>
        <v/>
      </c>
      <c r="J1380" s="429" t="str">
        <f>IF(基本情報入力シート!AA1408="","",基本情報入力シート!AA1408)</f>
        <v/>
      </c>
      <c r="K1380" s="56" t="str">
        <f>IF(基本情報入力シート!AB1408="","",基本情報入力シート!AB1408)</f>
        <v/>
      </c>
      <c r="L1380" s="430" t="str">
        <f>IF(G1380="","",VLOOKUP(G1380,【参考】数式用!$A$3:$C$46,3,FALSE))</f>
        <v/>
      </c>
      <c r="M1380" s="289" t="str">
        <f t="shared" si="108"/>
        <v/>
      </c>
      <c r="N1380" s="259"/>
      <c r="O1380" s="259"/>
      <c r="P1380" s="259"/>
      <c r="Q1380" s="213"/>
      <c r="R1380" s="58"/>
      <c r="S1380" s="683" t="str">
        <f t="shared" si="109"/>
        <v/>
      </c>
      <c r="T1380" s="683"/>
      <c r="U1380" s="683"/>
      <c r="V1380" s="683"/>
      <c r="W1380" s="683"/>
      <c r="X1380" s="683"/>
      <c r="Y1380" s="683"/>
      <c r="Z1380" s="683"/>
      <c r="AA1380" s="683"/>
      <c r="AB1380" s="683"/>
      <c r="AC1380" s="683"/>
      <c r="AE1380" s="294" t="str">
        <f t="shared" si="110"/>
        <v/>
      </c>
      <c r="AF1380" s="294" t="str">
        <f t="shared" si="111"/>
        <v>×</v>
      </c>
      <c r="AG1380" s="284" t="e">
        <f>D1380&amp;I1380&amp;#REF!</f>
        <v>#REF!</v>
      </c>
      <c r="AH1380" s="285" t="e">
        <f>IF(#REF!="○", F1380, "")</f>
        <v>#REF!</v>
      </c>
    </row>
    <row r="1381" spans="1:34" ht="36.75" customHeight="1">
      <c r="A1381" s="286">
        <f t="shared" si="112"/>
        <v>1371</v>
      </c>
      <c r="B1381" s="287" t="str">
        <f>IF(基本情報入力シート!B1409="","",基本情報入力シート!B1409)</f>
        <v/>
      </c>
      <c r="C1381" s="288" t="str">
        <f>IF(基本情報入力シート!L1409="","",基本情報入力シート!L1409)</f>
        <v/>
      </c>
      <c r="D1381" s="288" t="str">
        <f>IF(基本情報入力シート!Q1409="","",基本情報入力シート!Q1409)</f>
        <v/>
      </c>
      <c r="E1381" s="288" t="str">
        <f>IF(基本情報入力シート!V1409="","",基本情報入力シート!V1409)</f>
        <v/>
      </c>
      <c r="F1381" s="288" t="str">
        <f>IF(基本情報入力シート!W1409="","",基本情報入力シート!W1409)</f>
        <v/>
      </c>
      <c r="G1381" s="288" t="str">
        <f>IF(基本情報入力シート!X1409="","",基本情報入力シート!X1409)</f>
        <v/>
      </c>
      <c r="H1381" s="427" t="str">
        <f>IF(基本情報入力シート!Z1409="","",基本情報入力シート!Z1409)</f>
        <v/>
      </c>
      <c r="I1381" s="428" t="str">
        <f>IF(基本情報入力シート!AC1409&lt;&gt;"", 基本情報入力シート!AC1409, "")</f>
        <v/>
      </c>
      <c r="J1381" s="429" t="str">
        <f>IF(基本情報入力シート!AA1409="","",基本情報入力シート!AA1409)</f>
        <v/>
      </c>
      <c r="K1381" s="56" t="str">
        <f>IF(基本情報入力シート!AB1409="","",基本情報入力シート!AB1409)</f>
        <v/>
      </c>
      <c r="L1381" s="430" t="str">
        <f>IF(G1381="","",VLOOKUP(G1381,【参考】数式用!$A$3:$C$46,3,FALSE))</f>
        <v/>
      </c>
      <c r="M1381" s="289" t="str">
        <f t="shared" si="108"/>
        <v/>
      </c>
      <c r="N1381" s="259"/>
      <c r="O1381" s="259"/>
      <c r="P1381" s="259"/>
      <c r="Q1381" s="213"/>
      <c r="R1381" s="58"/>
      <c r="S1381" s="683" t="str">
        <f t="shared" si="109"/>
        <v/>
      </c>
      <c r="T1381" s="683"/>
      <c r="U1381" s="683"/>
      <c r="V1381" s="683"/>
      <c r="W1381" s="683"/>
      <c r="X1381" s="683"/>
      <c r="Y1381" s="683"/>
      <c r="Z1381" s="683"/>
      <c r="AA1381" s="683"/>
      <c r="AB1381" s="683"/>
      <c r="AC1381" s="683"/>
      <c r="AE1381" s="294" t="str">
        <f t="shared" si="110"/>
        <v/>
      </c>
      <c r="AF1381" s="294" t="str">
        <f t="shared" si="111"/>
        <v>×</v>
      </c>
      <c r="AG1381" s="284" t="e">
        <f>D1381&amp;I1381&amp;#REF!</f>
        <v>#REF!</v>
      </c>
      <c r="AH1381" s="285" t="e">
        <f>IF(#REF!="○", F1381, "")</f>
        <v>#REF!</v>
      </c>
    </row>
    <row r="1382" spans="1:34" ht="36.75" customHeight="1">
      <c r="A1382" s="286">
        <f t="shared" si="112"/>
        <v>1372</v>
      </c>
      <c r="B1382" s="287" t="str">
        <f>IF(基本情報入力シート!B1410="","",基本情報入力シート!B1410)</f>
        <v/>
      </c>
      <c r="C1382" s="288" t="str">
        <f>IF(基本情報入力シート!L1410="","",基本情報入力シート!L1410)</f>
        <v/>
      </c>
      <c r="D1382" s="288" t="str">
        <f>IF(基本情報入力シート!Q1410="","",基本情報入力シート!Q1410)</f>
        <v/>
      </c>
      <c r="E1382" s="288" t="str">
        <f>IF(基本情報入力シート!V1410="","",基本情報入力シート!V1410)</f>
        <v/>
      </c>
      <c r="F1382" s="288" t="str">
        <f>IF(基本情報入力シート!W1410="","",基本情報入力シート!W1410)</f>
        <v/>
      </c>
      <c r="G1382" s="288" t="str">
        <f>IF(基本情報入力シート!X1410="","",基本情報入力シート!X1410)</f>
        <v/>
      </c>
      <c r="H1382" s="427" t="str">
        <f>IF(基本情報入力シート!Z1410="","",基本情報入力シート!Z1410)</f>
        <v/>
      </c>
      <c r="I1382" s="428" t="str">
        <f>IF(基本情報入力シート!AC1410&lt;&gt;"", 基本情報入力シート!AC1410, "")</f>
        <v/>
      </c>
      <c r="J1382" s="429" t="str">
        <f>IF(基本情報入力シート!AA1410="","",基本情報入力シート!AA1410)</f>
        <v/>
      </c>
      <c r="K1382" s="56" t="str">
        <f>IF(基本情報入力シート!AB1410="","",基本情報入力シート!AB1410)</f>
        <v/>
      </c>
      <c r="L1382" s="430" t="str">
        <f>IF(G1382="","",VLOOKUP(G1382,【参考】数式用!$A$3:$C$46,3,FALSE))</f>
        <v/>
      </c>
      <c r="M1382" s="289" t="str">
        <f t="shared" si="108"/>
        <v/>
      </c>
      <c r="N1382" s="259"/>
      <c r="O1382" s="259"/>
      <c r="P1382" s="259"/>
      <c r="Q1382" s="213"/>
      <c r="R1382" s="58"/>
      <c r="S1382" s="683" t="str">
        <f t="shared" si="109"/>
        <v/>
      </c>
      <c r="T1382" s="683"/>
      <c r="U1382" s="683"/>
      <c r="V1382" s="683"/>
      <c r="W1382" s="683"/>
      <c r="X1382" s="683"/>
      <c r="Y1382" s="683"/>
      <c r="Z1382" s="683"/>
      <c r="AA1382" s="683"/>
      <c r="AB1382" s="683"/>
      <c r="AC1382" s="683"/>
      <c r="AE1382" s="294" t="str">
        <f t="shared" si="110"/>
        <v/>
      </c>
      <c r="AF1382" s="294" t="str">
        <f t="shared" si="111"/>
        <v>×</v>
      </c>
      <c r="AG1382" s="284" t="e">
        <f>D1382&amp;I1382&amp;#REF!</f>
        <v>#REF!</v>
      </c>
      <c r="AH1382" s="285" t="e">
        <f>IF(#REF!="○", F1382, "")</f>
        <v>#REF!</v>
      </c>
    </row>
    <row r="1383" spans="1:34" ht="36.75" customHeight="1">
      <c r="A1383" s="286">
        <f t="shared" si="112"/>
        <v>1373</v>
      </c>
      <c r="B1383" s="287" t="str">
        <f>IF(基本情報入力シート!B1411="","",基本情報入力シート!B1411)</f>
        <v/>
      </c>
      <c r="C1383" s="288" t="str">
        <f>IF(基本情報入力シート!L1411="","",基本情報入力シート!L1411)</f>
        <v/>
      </c>
      <c r="D1383" s="288" t="str">
        <f>IF(基本情報入力シート!Q1411="","",基本情報入力シート!Q1411)</f>
        <v/>
      </c>
      <c r="E1383" s="288" t="str">
        <f>IF(基本情報入力シート!V1411="","",基本情報入力シート!V1411)</f>
        <v/>
      </c>
      <c r="F1383" s="288" t="str">
        <f>IF(基本情報入力シート!W1411="","",基本情報入力シート!W1411)</f>
        <v/>
      </c>
      <c r="G1383" s="288" t="str">
        <f>IF(基本情報入力シート!X1411="","",基本情報入力シート!X1411)</f>
        <v/>
      </c>
      <c r="H1383" s="427" t="str">
        <f>IF(基本情報入力シート!Z1411="","",基本情報入力シート!Z1411)</f>
        <v/>
      </c>
      <c r="I1383" s="428" t="str">
        <f>IF(基本情報入力シート!AC1411&lt;&gt;"", 基本情報入力シート!AC1411, "")</f>
        <v/>
      </c>
      <c r="J1383" s="429" t="str">
        <f>IF(基本情報入力シート!AA1411="","",基本情報入力シート!AA1411)</f>
        <v/>
      </c>
      <c r="K1383" s="56" t="str">
        <f>IF(基本情報入力シート!AB1411="","",基本情報入力シート!AB1411)</f>
        <v/>
      </c>
      <c r="L1383" s="430" t="str">
        <f>IF(G1383="","",VLOOKUP(G1383,【参考】数式用!$A$3:$C$46,3,FALSE))</f>
        <v/>
      </c>
      <c r="M1383" s="289" t="str">
        <f t="shared" si="108"/>
        <v/>
      </c>
      <c r="N1383" s="259"/>
      <c r="O1383" s="259"/>
      <c r="P1383" s="259"/>
      <c r="Q1383" s="213"/>
      <c r="R1383" s="58"/>
      <c r="S1383" s="683" t="str">
        <f t="shared" si="109"/>
        <v/>
      </c>
      <c r="T1383" s="683"/>
      <c r="U1383" s="683"/>
      <c r="V1383" s="683"/>
      <c r="W1383" s="683"/>
      <c r="X1383" s="683"/>
      <c r="Y1383" s="683"/>
      <c r="Z1383" s="683"/>
      <c r="AA1383" s="683"/>
      <c r="AB1383" s="683"/>
      <c r="AC1383" s="683"/>
      <c r="AE1383" s="294" t="str">
        <f t="shared" si="110"/>
        <v/>
      </c>
      <c r="AF1383" s="294" t="str">
        <f t="shared" si="111"/>
        <v>×</v>
      </c>
      <c r="AG1383" s="284" t="e">
        <f>D1383&amp;I1383&amp;#REF!</f>
        <v>#REF!</v>
      </c>
      <c r="AH1383" s="285" t="e">
        <f>IF(#REF!="○", F1383, "")</f>
        <v>#REF!</v>
      </c>
    </row>
    <row r="1384" spans="1:34" ht="36.75" customHeight="1">
      <c r="A1384" s="286">
        <f t="shared" si="112"/>
        <v>1374</v>
      </c>
      <c r="B1384" s="287" t="str">
        <f>IF(基本情報入力シート!B1412="","",基本情報入力シート!B1412)</f>
        <v/>
      </c>
      <c r="C1384" s="288" t="str">
        <f>IF(基本情報入力シート!L1412="","",基本情報入力シート!L1412)</f>
        <v/>
      </c>
      <c r="D1384" s="288" t="str">
        <f>IF(基本情報入力シート!Q1412="","",基本情報入力シート!Q1412)</f>
        <v/>
      </c>
      <c r="E1384" s="288" t="str">
        <f>IF(基本情報入力シート!V1412="","",基本情報入力シート!V1412)</f>
        <v/>
      </c>
      <c r="F1384" s="288" t="str">
        <f>IF(基本情報入力シート!W1412="","",基本情報入力シート!W1412)</f>
        <v/>
      </c>
      <c r="G1384" s="288" t="str">
        <f>IF(基本情報入力シート!X1412="","",基本情報入力シート!X1412)</f>
        <v/>
      </c>
      <c r="H1384" s="427" t="str">
        <f>IF(基本情報入力シート!Z1412="","",基本情報入力シート!Z1412)</f>
        <v/>
      </c>
      <c r="I1384" s="428" t="str">
        <f>IF(基本情報入力シート!AC1412&lt;&gt;"", 基本情報入力シート!AC1412, "")</f>
        <v/>
      </c>
      <c r="J1384" s="429" t="str">
        <f>IF(基本情報入力シート!AA1412="","",基本情報入力シート!AA1412)</f>
        <v/>
      </c>
      <c r="K1384" s="56" t="str">
        <f>IF(基本情報入力シート!AB1412="","",基本情報入力シート!AB1412)</f>
        <v/>
      </c>
      <c r="L1384" s="430" t="str">
        <f>IF(G1384="","",VLOOKUP(G1384,【参考】数式用!$A$3:$C$46,3,FALSE))</f>
        <v/>
      </c>
      <c r="M1384" s="289" t="str">
        <f t="shared" si="108"/>
        <v/>
      </c>
      <c r="N1384" s="259"/>
      <c r="O1384" s="259"/>
      <c r="P1384" s="259"/>
      <c r="Q1384" s="213"/>
      <c r="R1384" s="58"/>
      <c r="S1384" s="683" t="str">
        <f t="shared" si="109"/>
        <v/>
      </c>
      <c r="T1384" s="683"/>
      <c r="U1384" s="683"/>
      <c r="V1384" s="683"/>
      <c r="W1384" s="683"/>
      <c r="X1384" s="683"/>
      <c r="Y1384" s="683"/>
      <c r="Z1384" s="683"/>
      <c r="AA1384" s="683"/>
      <c r="AB1384" s="683"/>
      <c r="AC1384" s="683"/>
      <c r="AE1384" s="294" t="str">
        <f t="shared" si="110"/>
        <v/>
      </c>
      <c r="AF1384" s="294" t="str">
        <f t="shared" si="111"/>
        <v>×</v>
      </c>
      <c r="AG1384" s="284" t="e">
        <f>D1384&amp;I1384&amp;#REF!</f>
        <v>#REF!</v>
      </c>
      <c r="AH1384" s="285" t="e">
        <f>IF(#REF!="○", F1384, "")</f>
        <v>#REF!</v>
      </c>
    </row>
    <row r="1385" spans="1:34" ht="36.75" customHeight="1">
      <c r="A1385" s="286">
        <f t="shared" si="112"/>
        <v>1375</v>
      </c>
      <c r="B1385" s="287" t="str">
        <f>IF(基本情報入力シート!B1413="","",基本情報入力シート!B1413)</f>
        <v/>
      </c>
      <c r="C1385" s="288" t="str">
        <f>IF(基本情報入力シート!L1413="","",基本情報入力シート!L1413)</f>
        <v/>
      </c>
      <c r="D1385" s="288" t="str">
        <f>IF(基本情報入力シート!Q1413="","",基本情報入力シート!Q1413)</f>
        <v/>
      </c>
      <c r="E1385" s="288" t="str">
        <f>IF(基本情報入力シート!V1413="","",基本情報入力シート!V1413)</f>
        <v/>
      </c>
      <c r="F1385" s="288" t="str">
        <f>IF(基本情報入力シート!W1413="","",基本情報入力シート!W1413)</f>
        <v/>
      </c>
      <c r="G1385" s="288" t="str">
        <f>IF(基本情報入力シート!X1413="","",基本情報入力シート!X1413)</f>
        <v/>
      </c>
      <c r="H1385" s="427" t="str">
        <f>IF(基本情報入力シート!Z1413="","",基本情報入力シート!Z1413)</f>
        <v/>
      </c>
      <c r="I1385" s="428" t="str">
        <f>IF(基本情報入力シート!AC1413&lt;&gt;"", 基本情報入力シート!AC1413, "")</f>
        <v/>
      </c>
      <c r="J1385" s="429" t="str">
        <f>IF(基本情報入力シート!AA1413="","",基本情報入力シート!AA1413)</f>
        <v/>
      </c>
      <c r="K1385" s="56" t="str">
        <f>IF(基本情報入力シート!AB1413="","",基本情報入力シート!AB1413)</f>
        <v/>
      </c>
      <c r="L1385" s="430" t="str">
        <f>IF(G1385="","",VLOOKUP(G1385,【参考】数式用!$A$3:$C$46,3,FALSE))</f>
        <v/>
      </c>
      <c r="M1385" s="289" t="str">
        <f t="shared" si="108"/>
        <v/>
      </c>
      <c r="N1385" s="259"/>
      <c r="O1385" s="259"/>
      <c r="P1385" s="259"/>
      <c r="Q1385" s="213"/>
      <c r="R1385" s="58"/>
      <c r="S1385" s="683" t="str">
        <f t="shared" si="109"/>
        <v/>
      </c>
      <c r="T1385" s="683"/>
      <c r="U1385" s="683"/>
      <c r="V1385" s="683"/>
      <c r="W1385" s="683"/>
      <c r="X1385" s="683"/>
      <c r="Y1385" s="683"/>
      <c r="Z1385" s="683"/>
      <c r="AA1385" s="683"/>
      <c r="AB1385" s="683"/>
      <c r="AC1385" s="683"/>
      <c r="AE1385" s="294" t="str">
        <f t="shared" si="110"/>
        <v/>
      </c>
      <c r="AF1385" s="294" t="str">
        <f t="shared" si="111"/>
        <v>×</v>
      </c>
      <c r="AG1385" s="284" t="e">
        <f>D1385&amp;I1385&amp;#REF!</f>
        <v>#REF!</v>
      </c>
      <c r="AH1385" s="285" t="e">
        <f>IF(#REF!="○", F1385, "")</f>
        <v>#REF!</v>
      </c>
    </row>
    <row r="1386" spans="1:34" ht="36.75" customHeight="1">
      <c r="A1386" s="286">
        <f t="shared" si="112"/>
        <v>1376</v>
      </c>
      <c r="B1386" s="287" t="str">
        <f>IF(基本情報入力シート!B1414="","",基本情報入力シート!B1414)</f>
        <v/>
      </c>
      <c r="C1386" s="288" t="str">
        <f>IF(基本情報入力シート!L1414="","",基本情報入力シート!L1414)</f>
        <v/>
      </c>
      <c r="D1386" s="288" t="str">
        <f>IF(基本情報入力シート!Q1414="","",基本情報入力シート!Q1414)</f>
        <v/>
      </c>
      <c r="E1386" s="288" t="str">
        <f>IF(基本情報入力シート!V1414="","",基本情報入力シート!V1414)</f>
        <v/>
      </c>
      <c r="F1386" s="288" t="str">
        <f>IF(基本情報入力シート!W1414="","",基本情報入力シート!W1414)</f>
        <v/>
      </c>
      <c r="G1386" s="288" t="str">
        <f>IF(基本情報入力シート!X1414="","",基本情報入力シート!X1414)</f>
        <v/>
      </c>
      <c r="H1386" s="427" t="str">
        <f>IF(基本情報入力シート!Z1414="","",基本情報入力シート!Z1414)</f>
        <v/>
      </c>
      <c r="I1386" s="428" t="str">
        <f>IF(基本情報入力シート!AC1414&lt;&gt;"", 基本情報入力シート!AC1414, "")</f>
        <v/>
      </c>
      <c r="J1386" s="429" t="str">
        <f>IF(基本情報入力シート!AA1414="","",基本情報入力シート!AA1414)</f>
        <v/>
      </c>
      <c r="K1386" s="56" t="str">
        <f>IF(基本情報入力シート!AB1414="","",基本情報入力シート!AB1414)</f>
        <v/>
      </c>
      <c r="L1386" s="430" t="str">
        <f>IF(G1386="","",VLOOKUP(G1386,【参考】数式用!$A$3:$C$46,3,FALSE))</f>
        <v/>
      </c>
      <c r="M1386" s="289" t="str">
        <f t="shared" si="108"/>
        <v/>
      </c>
      <c r="N1386" s="259"/>
      <c r="O1386" s="259"/>
      <c r="P1386" s="259"/>
      <c r="Q1386" s="213"/>
      <c r="R1386" s="58"/>
      <c r="S1386" s="683" t="str">
        <f t="shared" si="109"/>
        <v/>
      </c>
      <c r="T1386" s="683"/>
      <c r="U1386" s="683"/>
      <c r="V1386" s="683"/>
      <c r="W1386" s="683"/>
      <c r="X1386" s="683"/>
      <c r="Y1386" s="683"/>
      <c r="Z1386" s="683"/>
      <c r="AA1386" s="683"/>
      <c r="AB1386" s="683"/>
      <c r="AC1386" s="683"/>
      <c r="AE1386" s="294" t="str">
        <f t="shared" si="110"/>
        <v/>
      </c>
      <c r="AF1386" s="294" t="str">
        <f t="shared" si="111"/>
        <v>×</v>
      </c>
      <c r="AG1386" s="284" t="e">
        <f>D1386&amp;I1386&amp;#REF!</f>
        <v>#REF!</v>
      </c>
      <c r="AH1386" s="285" t="e">
        <f>IF(#REF!="○", F1386, "")</f>
        <v>#REF!</v>
      </c>
    </row>
    <row r="1387" spans="1:34" ht="36.75" customHeight="1">
      <c r="A1387" s="286">
        <f t="shared" si="112"/>
        <v>1377</v>
      </c>
      <c r="B1387" s="287" t="str">
        <f>IF(基本情報入力シート!B1415="","",基本情報入力シート!B1415)</f>
        <v/>
      </c>
      <c r="C1387" s="288" t="str">
        <f>IF(基本情報入力シート!L1415="","",基本情報入力シート!L1415)</f>
        <v/>
      </c>
      <c r="D1387" s="288" t="str">
        <f>IF(基本情報入力シート!Q1415="","",基本情報入力シート!Q1415)</f>
        <v/>
      </c>
      <c r="E1387" s="288" t="str">
        <f>IF(基本情報入力シート!V1415="","",基本情報入力シート!V1415)</f>
        <v/>
      </c>
      <c r="F1387" s="288" t="str">
        <f>IF(基本情報入力シート!W1415="","",基本情報入力シート!W1415)</f>
        <v/>
      </c>
      <c r="G1387" s="288" t="str">
        <f>IF(基本情報入力シート!X1415="","",基本情報入力シート!X1415)</f>
        <v/>
      </c>
      <c r="H1387" s="427" t="str">
        <f>IF(基本情報入力シート!Z1415="","",基本情報入力シート!Z1415)</f>
        <v/>
      </c>
      <c r="I1387" s="428" t="str">
        <f>IF(基本情報入力シート!AC1415&lt;&gt;"", 基本情報入力シート!AC1415, "")</f>
        <v/>
      </c>
      <c r="J1387" s="429" t="str">
        <f>IF(基本情報入力シート!AA1415="","",基本情報入力シート!AA1415)</f>
        <v/>
      </c>
      <c r="K1387" s="56" t="str">
        <f>IF(基本情報入力シート!AB1415="","",基本情報入力シート!AB1415)</f>
        <v/>
      </c>
      <c r="L1387" s="430" t="str">
        <f>IF(G1387="","",VLOOKUP(G1387,【参考】数式用!$A$3:$C$46,3,FALSE))</f>
        <v/>
      </c>
      <c r="M1387" s="289" t="str">
        <f t="shared" si="108"/>
        <v/>
      </c>
      <c r="N1387" s="259"/>
      <c r="O1387" s="259"/>
      <c r="P1387" s="259"/>
      <c r="Q1387" s="213"/>
      <c r="R1387" s="58"/>
      <c r="S1387" s="683" t="str">
        <f t="shared" si="109"/>
        <v/>
      </c>
      <c r="T1387" s="683"/>
      <c r="U1387" s="683"/>
      <c r="V1387" s="683"/>
      <c r="W1387" s="683"/>
      <c r="X1387" s="683"/>
      <c r="Y1387" s="683"/>
      <c r="Z1387" s="683"/>
      <c r="AA1387" s="683"/>
      <c r="AB1387" s="683"/>
      <c r="AC1387" s="683"/>
      <c r="AE1387" s="294" t="str">
        <f t="shared" si="110"/>
        <v/>
      </c>
      <c r="AF1387" s="294" t="str">
        <f t="shared" si="111"/>
        <v>×</v>
      </c>
      <c r="AG1387" s="284" t="e">
        <f>D1387&amp;I1387&amp;#REF!</f>
        <v>#REF!</v>
      </c>
      <c r="AH1387" s="285" t="e">
        <f>IF(#REF!="○", F1387, "")</f>
        <v>#REF!</v>
      </c>
    </row>
    <row r="1388" spans="1:34" ht="36.75" customHeight="1">
      <c r="A1388" s="286">
        <f t="shared" si="112"/>
        <v>1378</v>
      </c>
      <c r="B1388" s="287" t="str">
        <f>IF(基本情報入力シート!B1416="","",基本情報入力シート!B1416)</f>
        <v/>
      </c>
      <c r="C1388" s="288" t="str">
        <f>IF(基本情報入力シート!L1416="","",基本情報入力シート!L1416)</f>
        <v/>
      </c>
      <c r="D1388" s="288" t="str">
        <f>IF(基本情報入力シート!Q1416="","",基本情報入力シート!Q1416)</f>
        <v/>
      </c>
      <c r="E1388" s="288" t="str">
        <f>IF(基本情報入力シート!V1416="","",基本情報入力シート!V1416)</f>
        <v/>
      </c>
      <c r="F1388" s="288" t="str">
        <f>IF(基本情報入力シート!W1416="","",基本情報入力シート!W1416)</f>
        <v/>
      </c>
      <c r="G1388" s="288" t="str">
        <f>IF(基本情報入力シート!X1416="","",基本情報入力シート!X1416)</f>
        <v/>
      </c>
      <c r="H1388" s="427" t="str">
        <f>IF(基本情報入力シート!Z1416="","",基本情報入力シート!Z1416)</f>
        <v/>
      </c>
      <c r="I1388" s="428" t="str">
        <f>IF(基本情報入力シート!AC1416&lt;&gt;"", 基本情報入力シート!AC1416, "")</f>
        <v/>
      </c>
      <c r="J1388" s="429" t="str">
        <f>IF(基本情報入力シート!AA1416="","",基本情報入力シート!AA1416)</f>
        <v/>
      </c>
      <c r="K1388" s="56" t="str">
        <f>IF(基本情報入力シート!AB1416="","",基本情報入力シート!AB1416)</f>
        <v/>
      </c>
      <c r="L1388" s="430" t="str">
        <f>IF(G1388="","",VLOOKUP(G1388,【参考】数式用!$A$3:$C$46,3,FALSE))</f>
        <v/>
      </c>
      <c r="M1388" s="289" t="str">
        <f t="shared" si="108"/>
        <v/>
      </c>
      <c r="N1388" s="259"/>
      <c r="O1388" s="259"/>
      <c r="P1388" s="259"/>
      <c r="Q1388" s="213"/>
      <c r="R1388" s="58"/>
      <c r="S1388" s="683" t="str">
        <f t="shared" si="109"/>
        <v/>
      </c>
      <c r="T1388" s="683"/>
      <c r="U1388" s="683"/>
      <c r="V1388" s="683"/>
      <c r="W1388" s="683"/>
      <c r="X1388" s="683"/>
      <c r="Y1388" s="683"/>
      <c r="Z1388" s="683"/>
      <c r="AA1388" s="683"/>
      <c r="AB1388" s="683"/>
      <c r="AC1388" s="683"/>
      <c r="AE1388" s="294" t="str">
        <f t="shared" si="110"/>
        <v/>
      </c>
      <c r="AF1388" s="294" t="str">
        <f t="shared" si="111"/>
        <v>×</v>
      </c>
      <c r="AG1388" s="284" t="e">
        <f>D1388&amp;I1388&amp;#REF!</f>
        <v>#REF!</v>
      </c>
      <c r="AH1388" s="285" t="e">
        <f>IF(#REF!="○", F1388, "")</f>
        <v>#REF!</v>
      </c>
    </row>
    <row r="1389" spans="1:34" ht="36.75" customHeight="1">
      <c r="A1389" s="286">
        <f t="shared" si="112"/>
        <v>1379</v>
      </c>
      <c r="B1389" s="287" t="str">
        <f>IF(基本情報入力シート!B1417="","",基本情報入力シート!B1417)</f>
        <v/>
      </c>
      <c r="C1389" s="288" t="str">
        <f>IF(基本情報入力シート!L1417="","",基本情報入力シート!L1417)</f>
        <v/>
      </c>
      <c r="D1389" s="288" t="str">
        <f>IF(基本情報入力シート!Q1417="","",基本情報入力シート!Q1417)</f>
        <v/>
      </c>
      <c r="E1389" s="288" t="str">
        <f>IF(基本情報入力シート!V1417="","",基本情報入力シート!V1417)</f>
        <v/>
      </c>
      <c r="F1389" s="288" t="str">
        <f>IF(基本情報入力シート!W1417="","",基本情報入力シート!W1417)</f>
        <v/>
      </c>
      <c r="G1389" s="288" t="str">
        <f>IF(基本情報入力シート!X1417="","",基本情報入力シート!X1417)</f>
        <v/>
      </c>
      <c r="H1389" s="427" t="str">
        <f>IF(基本情報入力シート!Z1417="","",基本情報入力シート!Z1417)</f>
        <v/>
      </c>
      <c r="I1389" s="428" t="str">
        <f>IF(基本情報入力シート!AC1417&lt;&gt;"", 基本情報入力シート!AC1417, "")</f>
        <v/>
      </c>
      <c r="J1389" s="429" t="str">
        <f>IF(基本情報入力シート!AA1417="","",基本情報入力シート!AA1417)</f>
        <v/>
      </c>
      <c r="K1389" s="56" t="str">
        <f>IF(基本情報入力シート!AB1417="","",基本情報入力シート!AB1417)</f>
        <v/>
      </c>
      <c r="L1389" s="430" t="str">
        <f>IF(G1389="","",VLOOKUP(G1389,【参考】数式用!$A$3:$C$46,3,FALSE))</f>
        <v/>
      </c>
      <c r="M1389" s="289" t="str">
        <f t="shared" si="108"/>
        <v/>
      </c>
      <c r="N1389" s="259"/>
      <c r="O1389" s="259"/>
      <c r="P1389" s="259"/>
      <c r="Q1389" s="213"/>
      <c r="R1389" s="58"/>
      <c r="S1389" s="683" t="str">
        <f t="shared" si="109"/>
        <v/>
      </c>
      <c r="T1389" s="683"/>
      <c r="U1389" s="683"/>
      <c r="V1389" s="683"/>
      <c r="W1389" s="683"/>
      <c r="X1389" s="683"/>
      <c r="Y1389" s="683"/>
      <c r="Z1389" s="683"/>
      <c r="AA1389" s="683"/>
      <c r="AB1389" s="683"/>
      <c r="AC1389" s="683"/>
      <c r="AE1389" s="294" t="str">
        <f t="shared" si="110"/>
        <v/>
      </c>
      <c r="AF1389" s="294" t="str">
        <f t="shared" si="111"/>
        <v>×</v>
      </c>
      <c r="AG1389" s="284" t="e">
        <f>D1389&amp;I1389&amp;#REF!</f>
        <v>#REF!</v>
      </c>
      <c r="AH1389" s="285" t="e">
        <f>IF(#REF!="○", F1389, "")</f>
        <v>#REF!</v>
      </c>
    </row>
    <row r="1390" spans="1:34" ht="36.75" customHeight="1">
      <c r="A1390" s="286">
        <f t="shared" si="112"/>
        <v>1380</v>
      </c>
      <c r="B1390" s="287" t="str">
        <f>IF(基本情報入力シート!B1418="","",基本情報入力シート!B1418)</f>
        <v/>
      </c>
      <c r="C1390" s="288" t="str">
        <f>IF(基本情報入力シート!L1418="","",基本情報入力シート!L1418)</f>
        <v/>
      </c>
      <c r="D1390" s="288" t="str">
        <f>IF(基本情報入力シート!Q1418="","",基本情報入力シート!Q1418)</f>
        <v/>
      </c>
      <c r="E1390" s="288" t="str">
        <f>IF(基本情報入力シート!V1418="","",基本情報入力シート!V1418)</f>
        <v/>
      </c>
      <c r="F1390" s="288" t="str">
        <f>IF(基本情報入力シート!W1418="","",基本情報入力シート!W1418)</f>
        <v/>
      </c>
      <c r="G1390" s="288" t="str">
        <f>IF(基本情報入力シート!X1418="","",基本情報入力シート!X1418)</f>
        <v/>
      </c>
      <c r="H1390" s="427" t="str">
        <f>IF(基本情報入力シート!Z1418="","",基本情報入力シート!Z1418)</f>
        <v/>
      </c>
      <c r="I1390" s="428" t="str">
        <f>IF(基本情報入力シート!AC1418&lt;&gt;"", 基本情報入力シート!AC1418, "")</f>
        <v/>
      </c>
      <c r="J1390" s="429" t="str">
        <f>IF(基本情報入力シート!AA1418="","",基本情報入力シート!AA1418)</f>
        <v/>
      </c>
      <c r="K1390" s="56" t="str">
        <f>IF(基本情報入力シート!AB1418="","",基本情報入力シート!AB1418)</f>
        <v/>
      </c>
      <c r="L1390" s="430" t="str">
        <f>IF(G1390="","",VLOOKUP(G1390,【参考】数式用!$A$3:$C$46,3,FALSE))</f>
        <v/>
      </c>
      <c r="M1390" s="289" t="str">
        <f t="shared" si="108"/>
        <v/>
      </c>
      <c r="N1390" s="259"/>
      <c r="O1390" s="259"/>
      <c r="P1390" s="259"/>
      <c r="Q1390" s="213"/>
      <c r="R1390" s="58"/>
      <c r="S1390" s="683" t="str">
        <f t="shared" si="109"/>
        <v/>
      </c>
      <c r="T1390" s="683"/>
      <c r="U1390" s="683"/>
      <c r="V1390" s="683"/>
      <c r="W1390" s="683"/>
      <c r="X1390" s="683"/>
      <c r="Y1390" s="683"/>
      <c r="Z1390" s="683"/>
      <c r="AA1390" s="683"/>
      <c r="AB1390" s="683"/>
      <c r="AC1390" s="683"/>
      <c r="AE1390" s="294" t="str">
        <f t="shared" si="110"/>
        <v/>
      </c>
      <c r="AF1390" s="294" t="str">
        <f t="shared" si="111"/>
        <v>×</v>
      </c>
      <c r="AG1390" s="284" t="e">
        <f>D1390&amp;I1390&amp;#REF!</f>
        <v>#REF!</v>
      </c>
      <c r="AH1390" s="285" t="e">
        <f>IF(#REF!="○", F1390, "")</f>
        <v>#REF!</v>
      </c>
    </row>
    <row r="1391" spans="1:34" ht="36.75" customHeight="1">
      <c r="A1391" s="286">
        <f t="shared" si="112"/>
        <v>1381</v>
      </c>
      <c r="B1391" s="287" t="str">
        <f>IF(基本情報入力シート!B1419="","",基本情報入力シート!B1419)</f>
        <v/>
      </c>
      <c r="C1391" s="288" t="str">
        <f>IF(基本情報入力シート!L1419="","",基本情報入力シート!L1419)</f>
        <v/>
      </c>
      <c r="D1391" s="288" t="str">
        <f>IF(基本情報入力シート!Q1419="","",基本情報入力シート!Q1419)</f>
        <v/>
      </c>
      <c r="E1391" s="288" t="str">
        <f>IF(基本情報入力シート!V1419="","",基本情報入力シート!V1419)</f>
        <v/>
      </c>
      <c r="F1391" s="288" t="str">
        <f>IF(基本情報入力シート!W1419="","",基本情報入力シート!W1419)</f>
        <v/>
      </c>
      <c r="G1391" s="288" t="str">
        <f>IF(基本情報入力シート!X1419="","",基本情報入力シート!X1419)</f>
        <v/>
      </c>
      <c r="H1391" s="427" t="str">
        <f>IF(基本情報入力シート!Z1419="","",基本情報入力シート!Z1419)</f>
        <v/>
      </c>
      <c r="I1391" s="428" t="str">
        <f>IF(基本情報入力シート!AC1419&lt;&gt;"", 基本情報入力シート!AC1419, "")</f>
        <v/>
      </c>
      <c r="J1391" s="429" t="str">
        <f>IF(基本情報入力シート!AA1419="","",基本情報入力シート!AA1419)</f>
        <v/>
      </c>
      <c r="K1391" s="56" t="str">
        <f>IF(基本情報入力シート!AB1419="","",基本情報入力シート!AB1419)</f>
        <v/>
      </c>
      <c r="L1391" s="430" t="str">
        <f>IF(G1391="","",VLOOKUP(G1391,【参考】数式用!$A$3:$C$46,3,FALSE))</f>
        <v/>
      </c>
      <c r="M1391" s="289" t="str">
        <f t="shared" si="108"/>
        <v/>
      </c>
      <c r="N1391" s="259"/>
      <c r="O1391" s="259"/>
      <c r="P1391" s="259"/>
      <c r="Q1391" s="213"/>
      <c r="R1391" s="58"/>
      <c r="S1391" s="683" t="str">
        <f t="shared" si="109"/>
        <v/>
      </c>
      <c r="T1391" s="683"/>
      <c r="U1391" s="683"/>
      <c r="V1391" s="683"/>
      <c r="W1391" s="683"/>
      <c r="X1391" s="683"/>
      <c r="Y1391" s="683"/>
      <c r="Z1391" s="683"/>
      <c r="AA1391" s="683"/>
      <c r="AB1391" s="683"/>
      <c r="AC1391" s="683"/>
      <c r="AE1391" s="294" t="str">
        <f t="shared" si="110"/>
        <v/>
      </c>
      <c r="AF1391" s="294" t="str">
        <f t="shared" si="111"/>
        <v>×</v>
      </c>
      <c r="AG1391" s="284" t="e">
        <f>D1391&amp;I1391&amp;#REF!</f>
        <v>#REF!</v>
      </c>
      <c r="AH1391" s="285" t="e">
        <f>IF(#REF!="○", F1391, "")</f>
        <v>#REF!</v>
      </c>
    </row>
    <row r="1392" spans="1:34" ht="36.75" customHeight="1">
      <c r="A1392" s="286">
        <f t="shared" si="112"/>
        <v>1382</v>
      </c>
      <c r="B1392" s="287" t="str">
        <f>IF(基本情報入力シート!B1420="","",基本情報入力シート!B1420)</f>
        <v/>
      </c>
      <c r="C1392" s="288" t="str">
        <f>IF(基本情報入力シート!L1420="","",基本情報入力シート!L1420)</f>
        <v/>
      </c>
      <c r="D1392" s="288" t="str">
        <f>IF(基本情報入力シート!Q1420="","",基本情報入力シート!Q1420)</f>
        <v/>
      </c>
      <c r="E1392" s="288" t="str">
        <f>IF(基本情報入力シート!V1420="","",基本情報入力シート!V1420)</f>
        <v/>
      </c>
      <c r="F1392" s="288" t="str">
        <f>IF(基本情報入力シート!W1420="","",基本情報入力シート!W1420)</f>
        <v/>
      </c>
      <c r="G1392" s="288" t="str">
        <f>IF(基本情報入力シート!X1420="","",基本情報入力シート!X1420)</f>
        <v/>
      </c>
      <c r="H1392" s="427" t="str">
        <f>IF(基本情報入力シート!Z1420="","",基本情報入力シート!Z1420)</f>
        <v/>
      </c>
      <c r="I1392" s="428" t="str">
        <f>IF(基本情報入力シート!AC1420&lt;&gt;"", 基本情報入力シート!AC1420, "")</f>
        <v/>
      </c>
      <c r="J1392" s="429" t="str">
        <f>IF(基本情報入力シート!AA1420="","",基本情報入力シート!AA1420)</f>
        <v/>
      </c>
      <c r="K1392" s="56" t="str">
        <f>IF(基本情報入力シート!AB1420="","",基本情報入力シート!AB1420)</f>
        <v/>
      </c>
      <c r="L1392" s="430" t="str">
        <f>IF(G1392="","",VLOOKUP(G1392,【参考】数式用!$A$3:$C$46,3,FALSE))</f>
        <v/>
      </c>
      <c r="M1392" s="289" t="str">
        <f t="shared" si="108"/>
        <v/>
      </c>
      <c r="N1392" s="259"/>
      <c r="O1392" s="259"/>
      <c r="P1392" s="259"/>
      <c r="Q1392" s="213"/>
      <c r="R1392" s="58"/>
      <c r="S1392" s="683" t="str">
        <f t="shared" si="109"/>
        <v/>
      </c>
      <c r="T1392" s="683"/>
      <c r="U1392" s="683"/>
      <c r="V1392" s="683"/>
      <c r="W1392" s="683"/>
      <c r="X1392" s="683"/>
      <c r="Y1392" s="683"/>
      <c r="Z1392" s="683"/>
      <c r="AA1392" s="683"/>
      <c r="AB1392" s="683"/>
      <c r="AC1392" s="683"/>
      <c r="AE1392" s="294" t="str">
        <f t="shared" si="110"/>
        <v/>
      </c>
      <c r="AF1392" s="294" t="str">
        <f t="shared" si="111"/>
        <v>×</v>
      </c>
      <c r="AG1392" s="284" t="e">
        <f>D1392&amp;I1392&amp;#REF!</f>
        <v>#REF!</v>
      </c>
      <c r="AH1392" s="285" t="e">
        <f>IF(#REF!="○", F1392, "")</f>
        <v>#REF!</v>
      </c>
    </row>
    <row r="1393" spans="1:34" ht="36.75" customHeight="1">
      <c r="A1393" s="286">
        <f t="shared" si="112"/>
        <v>1383</v>
      </c>
      <c r="B1393" s="287" t="str">
        <f>IF(基本情報入力シート!B1421="","",基本情報入力シート!B1421)</f>
        <v/>
      </c>
      <c r="C1393" s="288" t="str">
        <f>IF(基本情報入力シート!L1421="","",基本情報入力シート!L1421)</f>
        <v/>
      </c>
      <c r="D1393" s="288" t="str">
        <f>IF(基本情報入力シート!Q1421="","",基本情報入力シート!Q1421)</f>
        <v/>
      </c>
      <c r="E1393" s="288" t="str">
        <f>IF(基本情報入力シート!V1421="","",基本情報入力シート!V1421)</f>
        <v/>
      </c>
      <c r="F1393" s="288" t="str">
        <f>IF(基本情報入力シート!W1421="","",基本情報入力シート!W1421)</f>
        <v/>
      </c>
      <c r="G1393" s="288" t="str">
        <f>IF(基本情報入力シート!X1421="","",基本情報入力シート!X1421)</f>
        <v/>
      </c>
      <c r="H1393" s="427" t="str">
        <f>IF(基本情報入力シート!Z1421="","",基本情報入力シート!Z1421)</f>
        <v/>
      </c>
      <c r="I1393" s="428" t="str">
        <f>IF(基本情報入力シート!AC1421&lt;&gt;"", 基本情報入力シート!AC1421, "")</f>
        <v/>
      </c>
      <c r="J1393" s="429" t="str">
        <f>IF(基本情報入力シート!AA1421="","",基本情報入力シート!AA1421)</f>
        <v/>
      </c>
      <c r="K1393" s="56" t="str">
        <f>IF(基本情報入力シート!AB1421="","",基本情報入力シート!AB1421)</f>
        <v/>
      </c>
      <c r="L1393" s="430" t="str">
        <f>IF(G1393="","",VLOOKUP(G1393,【参考】数式用!$A$3:$C$46,3,FALSE))</f>
        <v/>
      </c>
      <c r="M1393" s="289" t="str">
        <f t="shared" ref="M1393:M1456" si="113">IFERROR(IF(I1393="○",ROUNDDOWN(ROUNDDOWN(J1393*K1393,0)*L1393,0),""), "単価未入力")</f>
        <v/>
      </c>
      <c r="N1393" s="259"/>
      <c r="O1393" s="259"/>
      <c r="P1393" s="259"/>
      <c r="Q1393" s="213"/>
      <c r="R1393" s="58"/>
      <c r="S1393" s="683" t="str">
        <f t="shared" si="109"/>
        <v/>
      </c>
      <c r="T1393" s="683"/>
      <c r="U1393" s="683"/>
      <c r="V1393" s="683"/>
      <c r="W1393" s="683"/>
      <c r="X1393" s="683"/>
      <c r="Y1393" s="683"/>
      <c r="Z1393" s="683"/>
      <c r="AA1393" s="683"/>
      <c r="AB1393" s="683"/>
      <c r="AC1393" s="683"/>
      <c r="AE1393" s="294" t="str">
        <f t="shared" si="110"/>
        <v/>
      </c>
      <c r="AF1393" s="294" t="str">
        <f t="shared" si="111"/>
        <v>×</v>
      </c>
      <c r="AG1393" s="284" t="e">
        <f>D1393&amp;I1393&amp;#REF!</f>
        <v>#REF!</v>
      </c>
      <c r="AH1393" s="285" t="e">
        <f>IF(#REF!="○", F1393, "")</f>
        <v>#REF!</v>
      </c>
    </row>
    <row r="1394" spans="1:34" ht="36.75" customHeight="1">
      <c r="A1394" s="286">
        <f t="shared" si="112"/>
        <v>1384</v>
      </c>
      <c r="B1394" s="287" t="str">
        <f>IF(基本情報入力シート!B1422="","",基本情報入力シート!B1422)</f>
        <v/>
      </c>
      <c r="C1394" s="288" t="str">
        <f>IF(基本情報入力シート!L1422="","",基本情報入力シート!L1422)</f>
        <v/>
      </c>
      <c r="D1394" s="288" t="str">
        <f>IF(基本情報入力シート!Q1422="","",基本情報入力シート!Q1422)</f>
        <v/>
      </c>
      <c r="E1394" s="288" t="str">
        <f>IF(基本情報入力シート!V1422="","",基本情報入力シート!V1422)</f>
        <v/>
      </c>
      <c r="F1394" s="288" t="str">
        <f>IF(基本情報入力シート!W1422="","",基本情報入力シート!W1422)</f>
        <v/>
      </c>
      <c r="G1394" s="288" t="str">
        <f>IF(基本情報入力シート!X1422="","",基本情報入力シート!X1422)</f>
        <v/>
      </c>
      <c r="H1394" s="427" t="str">
        <f>IF(基本情報入力シート!Z1422="","",基本情報入力シート!Z1422)</f>
        <v/>
      </c>
      <c r="I1394" s="428" t="str">
        <f>IF(基本情報入力シート!AC1422&lt;&gt;"", 基本情報入力シート!AC1422, "")</f>
        <v/>
      </c>
      <c r="J1394" s="429" t="str">
        <f>IF(基本情報入力シート!AA1422="","",基本情報入力シート!AA1422)</f>
        <v/>
      </c>
      <c r="K1394" s="56" t="str">
        <f>IF(基本情報入力シート!AB1422="","",基本情報入力シート!AB1422)</f>
        <v/>
      </c>
      <c r="L1394" s="430" t="str">
        <f>IF(G1394="","",VLOOKUP(G1394,【参考】数式用!$A$3:$C$46,3,FALSE))</f>
        <v/>
      </c>
      <c r="M1394" s="289" t="str">
        <f t="shared" si="113"/>
        <v/>
      </c>
      <c r="N1394" s="259"/>
      <c r="O1394" s="259"/>
      <c r="P1394" s="259"/>
      <c r="Q1394" s="213"/>
      <c r="R1394" s="58"/>
      <c r="S1394" s="683" t="str">
        <f t="shared" si="109"/>
        <v/>
      </c>
      <c r="T1394" s="683"/>
      <c r="U1394" s="683"/>
      <c r="V1394" s="683"/>
      <c r="W1394" s="683"/>
      <c r="X1394" s="683"/>
      <c r="Y1394" s="683"/>
      <c r="Z1394" s="683"/>
      <c r="AA1394" s="683"/>
      <c r="AB1394" s="683"/>
      <c r="AC1394" s="683"/>
      <c r="AE1394" s="294" t="str">
        <f t="shared" si="110"/>
        <v/>
      </c>
      <c r="AF1394" s="294" t="str">
        <f t="shared" si="111"/>
        <v>×</v>
      </c>
      <c r="AG1394" s="284" t="e">
        <f>D1394&amp;I1394&amp;#REF!</f>
        <v>#REF!</v>
      </c>
      <c r="AH1394" s="285" t="e">
        <f>IF(#REF!="○", F1394, "")</f>
        <v>#REF!</v>
      </c>
    </row>
    <row r="1395" spans="1:34" ht="36.75" customHeight="1">
      <c r="A1395" s="286">
        <f t="shared" si="112"/>
        <v>1385</v>
      </c>
      <c r="B1395" s="287" t="str">
        <f>IF(基本情報入力シート!B1423="","",基本情報入力シート!B1423)</f>
        <v/>
      </c>
      <c r="C1395" s="288" t="str">
        <f>IF(基本情報入力シート!L1423="","",基本情報入力シート!L1423)</f>
        <v/>
      </c>
      <c r="D1395" s="288" t="str">
        <f>IF(基本情報入力シート!Q1423="","",基本情報入力シート!Q1423)</f>
        <v/>
      </c>
      <c r="E1395" s="288" t="str">
        <f>IF(基本情報入力シート!V1423="","",基本情報入力シート!V1423)</f>
        <v/>
      </c>
      <c r="F1395" s="288" t="str">
        <f>IF(基本情報入力シート!W1423="","",基本情報入力シート!W1423)</f>
        <v/>
      </c>
      <c r="G1395" s="288" t="str">
        <f>IF(基本情報入力シート!X1423="","",基本情報入力シート!X1423)</f>
        <v/>
      </c>
      <c r="H1395" s="427" t="str">
        <f>IF(基本情報入力シート!Z1423="","",基本情報入力シート!Z1423)</f>
        <v/>
      </c>
      <c r="I1395" s="428" t="str">
        <f>IF(基本情報入力シート!AC1423&lt;&gt;"", 基本情報入力シート!AC1423, "")</f>
        <v/>
      </c>
      <c r="J1395" s="429" t="str">
        <f>IF(基本情報入力シート!AA1423="","",基本情報入力シート!AA1423)</f>
        <v/>
      </c>
      <c r="K1395" s="56" t="str">
        <f>IF(基本情報入力シート!AB1423="","",基本情報入力シート!AB1423)</f>
        <v/>
      </c>
      <c r="L1395" s="430" t="str">
        <f>IF(G1395="","",VLOOKUP(G1395,【参考】数式用!$A$3:$C$46,3,FALSE))</f>
        <v/>
      </c>
      <c r="M1395" s="289" t="str">
        <f t="shared" si="113"/>
        <v/>
      </c>
      <c r="N1395" s="259"/>
      <c r="O1395" s="259"/>
      <c r="P1395" s="259"/>
      <c r="Q1395" s="213"/>
      <c r="R1395" s="58"/>
      <c r="S1395" s="683" t="str">
        <f t="shared" si="109"/>
        <v/>
      </c>
      <c r="T1395" s="683"/>
      <c r="U1395" s="683"/>
      <c r="V1395" s="683"/>
      <c r="W1395" s="683"/>
      <c r="X1395" s="683"/>
      <c r="Y1395" s="683"/>
      <c r="Z1395" s="683"/>
      <c r="AA1395" s="683"/>
      <c r="AB1395" s="683"/>
      <c r="AC1395" s="683"/>
      <c r="AE1395" s="294" t="str">
        <f t="shared" si="110"/>
        <v/>
      </c>
      <c r="AF1395" s="294" t="str">
        <f t="shared" si="111"/>
        <v>×</v>
      </c>
      <c r="AG1395" s="284" t="e">
        <f>D1395&amp;I1395&amp;#REF!</f>
        <v>#REF!</v>
      </c>
      <c r="AH1395" s="285" t="e">
        <f>IF(#REF!="○", F1395, "")</f>
        <v>#REF!</v>
      </c>
    </row>
    <row r="1396" spans="1:34" ht="36.75" customHeight="1">
      <c r="A1396" s="286">
        <f t="shared" si="112"/>
        <v>1386</v>
      </c>
      <c r="B1396" s="287" t="str">
        <f>IF(基本情報入力シート!B1424="","",基本情報入力シート!B1424)</f>
        <v/>
      </c>
      <c r="C1396" s="288" t="str">
        <f>IF(基本情報入力シート!L1424="","",基本情報入力シート!L1424)</f>
        <v/>
      </c>
      <c r="D1396" s="288" t="str">
        <f>IF(基本情報入力シート!Q1424="","",基本情報入力シート!Q1424)</f>
        <v/>
      </c>
      <c r="E1396" s="288" t="str">
        <f>IF(基本情報入力シート!V1424="","",基本情報入力シート!V1424)</f>
        <v/>
      </c>
      <c r="F1396" s="288" t="str">
        <f>IF(基本情報入力シート!W1424="","",基本情報入力シート!W1424)</f>
        <v/>
      </c>
      <c r="G1396" s="288" t="str">
        <f>IF(基本情報入力シート!X1424="","",基本情報入力シート!X1424)</f>
        <v/>
      </c>
      <c r="H1396" s="427" t="str">
        <f>IF(基本情報入力シート!Z1424="","",基本情報入力シート!Z1424)</f>
        <v/>
      </c>
      <c r="I1396" s="428" t="str">
        <f>IF(基本情報入力シート!AC1424&lt;&gt;"", 基本情報入力シート!AC1424, "")</f>
        <v/>
      </c>
      <c r="J1396" s="429" t="str">
        <f>IF(基本情報入力シート!AA1424="","",基本情報入力シート!AA1424)</f>
        <v/>
      </c>
      <c r="K1396" s="56" t="str">
        <f>IF(基本情報入力シート!AB1424="","",基本情報入力シート!AB1424)</f>
        <v/>
      </c>
      <c r="L1396" s="430" t="str">
        <f>IF(G1396="","",VLOOKUP(G1396,【参考】数式用!$A$3:$C$46,3,FALSE))</f>
        <v/>
      </c>
      <c r="M1396" s="289" t="str">
        <f t="shared" si="113"/>
        <v/>
      </c>
      <c r="N1396" s="259"/>
      <c r="O1396" s="259"/>
      <c r="P1396" s="259"/>
      <c r="Q1396" s="213"/>
      <c r="R1396" s="58"/>
      <c r="S1396" s="683" t="str">
        <f t="shared" si="109"/>
        <v/>
      </c>
      <c r="T1396" s="683"/>
      <c r="U1396" s="683"/>
      <c r="V1396" s="683"/>
      <c r="W1396" s="683"/>
      <c r="X1396" s="683"/>
      <c r="Y1396" s="683"/>
      <c r="Z1396" s="683"/>
      <c r="AA1396" s="683"/>
      <c r="AB1396" s="683"/>
      <c r="AC1396" s="683"/>
      <c r="AE1396" s="294" t="str">
        <f t="shared" si="110"/>
        <v/>
      </c>
      <c r="AF1396" s="294" t="str">
        <f t="shared" si="111"/>
        <v>×</v>
      </c>
      <c r="AG1396" s="284" t="e">
        <f>D1396&amp;I1396&amp;#REF!</f>
        <v>#REF!</v>
      </c>
      <c r="AH1396" s="285" t="e">
        <f>IF(#REF!="○", F1396, "")</f>
        <v>#REF!</v>
      </c>
    </row>
    <row r="1397" spans="1:34" ht="36.75" customHeight="1">
      <c r="A1397" s="286">
        <f t="shared" si="112"/>
        <v>1387</v>
      </c>
      <c r="B1397" s="287" t="str">
        <f>IF(基本情報入力シート!B1425="","",基本情報入力シート!B1425)</f>
        <v/>
      </c>
      <c r="C1397" s="288" t="str">
        <f>IF(基本情報入力シート!L1425="","",基本情報入力シート!L1425)</f>
        <v/>
      </c>
      <c r="D1397" s="288" t="str">
        <f>IF(基本情報入力シート!Q1425="","",基本情報入力シート!Q1425)</f>
        <v/>
      </c>
      <c r="E1397" s="288" t="str">
        <f>IF(基本情報入力シート!V1425="","",基本情報入力シート!V1425)</f>
        <v/>
      </c>
      <c r="F1397" s="288" t="str">
        <f>IF(基本情報入力シート!W1425="","",基本情報入力シート!W1425)</f>
        <v/>
      </c>
      <c r="G1397" s="288" t="str">
        <f>IF(基本情報入力シート!X1425="","",基本情報入力シート!X1425)</f>
        <v/>
      </c>
      <c r="H1397" s="427" t="str">
        <f>IF(基本情報入力シート!Z1425="","",基本情報入力シート!Z1425)</f>
        <v/>
      </c>
      <c r="I1397" s="428" t="str">
        <f>IF(基本情報入力シート!AC1425&lt;&gt;"", 基本情報入力シート!AC1425, "")</f>
        <v/>
      </c>
      <c r="J1397" s="429" t="str">
        <f>IF(基本情報入力シート!AA1425="","",基本情報入力シート!AA1425)</f>
        <v/>
      </c>
      <c r="K1397" s="56" t="str">
        <f>IF(基本情報入力シート!AB1425="","",基本情報入力シート!AB1425)</f>
        <v/>
      </c>
      <c r="L1397" s="430" t="str">
        <f>IF(G1397="","",VLOOKUP(G1397,【参考】数式用!$A$3:$C$46,3,FALSE))</f>
        <v/>
      </c>
      <c r="M1397" s="289" t="str">
        <f t="shared" si="113"/>
        <v/>
      </c>
      <c r="N1397" s="259"/>
      <c r="O1397" s="259"/>
      <c r="P1397" s="259"/>
      <c r="Q1397" s="213"/>
      <c r="R1397" s="58"/>
      <c r="S1397" s="683" t="str">
        <f t="shared" si="109"/>
        <v/>
      </c>
      <c r="T1397" s="683"/>
      <c r="U1397" s="683"/>
      <c r="V1397" s="683"/>
      <c r="W1397" s="683"/>
      <c r="X1397" s="683"/>
      <c r="Y1397" s="683"/>
      <c r="Z1397" s="683"/>
      <c r="AA1397" s="683"/>
      <c r="AB1397" s="683"/>
      <c r="AC1397" s="683"/>
      <c r="AE1397" s="294" t="str">
        <f t="shared" si="110"/>
        <v/>
      </c>
      <c r="AF1397" s="294" t="str">
        <f t="shared" si="111"/>
        <v>×</v>
      </c>
      <c r="AG1397" s="284" t="e">
        <f>D1397&amp;I1397&amp;#REF!</f>
        <v>#REF!</v>
      </c>
      <c r="AH1397" s="285" t="e">
        <f>IF(#REF!="○", F1397, "")</f>
        <v>#REF!</v>
      </c>
    </row>
    <row r="1398" spans="1:34" ht="36.75" customHeight="1">
      <c r="A1398" s="286">
        <f t="shared" si="112"/>
        <v>1388</v>
      </c>
      <c r="B1398" s="287" t="str">
        <f>IF(基本情報入力シート!B1426="","",基本情報入力シート!B1426)</f>
        <v/>
      </c>
      <c r="C1398" s="288" t="str">
        <f>IF(基本情報入力シート!L1426="","",基本情報入力シート!L1426)</f>
        <v/>
      </c>
      <c r="D1398" s="288" t="str">
        <f>IF(基本情報入力シート!Q1426="","",基本情報入力シート!Q1426)</f>
        <v/>
      </c>
      <c r="E1398" s="288" t="str">
        <f>IF(基本情報入力シート!V1426="","",基本情報入力シート!V1426)</f>
        <v/>
      </c>
      <c r="F1398" s="288" t="str">
        <f>IF(基本情報入力シート!W1426="","",基本情報入力シート!W1426)</f>
        <v/>
      </c>
      <c r="G1398" s="288" t="str">
        <f>IF(基本情報入力シート!X1426="","",基本情報入力シート!X1426)</f>
        <v/>
      </c>
      <c r="H1398" s="427" t="str">
        <f>IF(基本情報入力シート!Z1426="","",基本情報入力シート!Z1426)</f>
        <v/>
      </c>
      <c r="I1398" s="428" t="str">
        <f>IF(基本情報入力シート!AC1426&lt;&gt;"", 基本情報入力シート!AC1426, "")</f>
        <v/>
      </c>
      <c r="J1398" s="429" t="str">
        <f>IF(基本情報入力シート!AA1426="","",基本情報入力シート!AA1426)</f>
        <v/>
      </c>
      <c r="K1398" s="56" t="str">
        <f>IF(基本情報入力シート!AB1426="","",基本情報入力シート!AB1426)</f>
        <v/>
      </c>
      <c r="L1398" s="430" t="str">
        <f>IF(G1398="","",VLOOKUP(G1398,【参考】数式用!$A$3:$C$46,3,FALSE))</f>
        <v/>
      </c>
      <c r="M1398" s="289" t="str">
        <f t="shared" si="113"/>
        <v/>
      </c>
      <c r="N1398" s="259"/>
      <c r="O1398" s="259"/>
      <c r="P1398" s="259"/>
      <c r="Q1398" s="213"/>
      <c r="R1398" s="58"/>
      <c r="S1398" s="683" t="str">
        <f t="shared" si="109"/>
        <v/>
      </c>
      <c r="T1398" s="683"/>
      <c r="U1398" s="683"/>
      <c r="V1398" s="683"/>
      <c r="W1398" s="683"/>
      <c r="X1398" s="683"/>
      <c r="Y1398" s="683"/>
      <c r="Z1398" s="683"/>
      <c r="AA1398" s="683"/>
      <c r="AB1398" s="683"/>
      <c r="AC1398" s="683"/>
      <c r="AE1398" s="294" t="str">
        <f t="shared" si="110"/>
        <v/>
      </c>
      <c r="AF1398" s="294" t="str">
        <f t="shared" si="111"/>
        <v>×</v>
      </c>
      <c r="AG1398" s="284" t="e">
        <f>D1398&amp;I1398&amp;#REF!</f>
        <v>#REF!</v>
      </c>
      <c r="AH1398" s="285" t="e">
        <f>IF(#REF!="○", F1398, "")</f>
        <v>#REF!</v>
      </c>
    </row>
    <row r="1399" spans="1:34" ht="36.75" customHeight="1">
      <c r="A1399" s="286">
        <f t="shared" si="112"/>
        <v>1389</v>
      </c>
      <c r="B1399" s="287" t="str">
        <f>IF(基本情報入力シート!B1427="","",基本情報入力シート!B1427)</f>
        <v/>
      </c>
      <c r="C1399" s="288" t="str">
        <f>IF(基本情報入力シート!L1427="","",基本情報入力シート!L1427)</f>
        <v/>
      </c>
      <c r="D1399" s="288" t="str">
        <f>IF(基本情報入力シート!Q1427="","",基本情報入力シート!Q1427)</f>
        <v/>
      </c>
      <c r="E1399" s="288" t="str">
        <f>IF(基本情報入力シート!V1427="","",基本情報入力シート!V1427)</f>
        <v/>
      </c>
      <c r="F1399" s="288" t="str">
        <f>IF(基本情報入力シート!W1427="","",基本情報入力シート!W1427)</f>
        <v/>
      </c>
      <c r="G1399" s="288" t="str">
        <f>IF(基本情報入力シート!X1427="","",基本情報入力シート!X1427)</f>
        <v/>
      </c>
      <c r="H1399" s="427" t="str">
        <f>IF(基本情報入力シート!Z1427="","",基本情報入力シート!Z1427)</f>
        <v/>
      </c>
      <c r="I1399" s="428" t="str">
        <f>IF(基本情報入力シート!AC1427&lt;&gt;"", 基本情報入力シート!AC1427, "")</f>
        <v/>
      </c>
      <c r="J1399" s="429" t="str">
        <f>IF(基本情報入力シート!AA1427="","",基本情報入力シート!AA1427)</f>
        <v/>
      </c>
      <c r="K1399" s="56" t="str">
        <f>IF(基本情報入力シート!AB1427="","",基本情報入力シート!AB1427)</f>
        <v/>
      </c>
      <c r="L1399" s="430" t="str">
        <f>IF(G1399="","",VLOOKUP(G1399,【参考】数式用!$A$3:$C$46,3,FALSE))</f>
        <v/>
      </c>
      <c r="M1399" s="289" t="str">
        <f t="shared" si="113"/>
        <v/>
      </c>
      <c r="N1399" s="259"/>
      <c r="O1399" s="259"/>
      <c r="P1399" s="259"/>
      <c r="Q1399" s="213"/>
      <c r="R1399" s="58"/>
      <c r="S1399" s="683" t="str">
        <f t="shared" si="109"/>
        <v/>
      </c>
      <c r="T1399" s="683"/>
      <c r="U1399" s="683"/>
      <c r="V1399" s="683"/>
      <c r="W1399" s="683"/>
      <c r="X1399" s="683"/>
      <c r="Y1399" s="683"/>
      <c r="Z1399" s="683"/>
      <c r="AA1399" s="683"/>
      <c r="AB1399" s="683"/>
      <c r="AC1399" s="683"/>
      <c r="AE1399" s="294" t="str">
        <f t="shared" si="110"/>
        <v/>
      </c>
      <c r="AF1399" s="294" t="str">
        <f t="shared" si="111"/>
        <v>×</v>
      </c>
      <c r="AG1399" s="284" t="e">
        <f>D1399&amp;I1399&amp;#REF!</f>
        <v>#REF!</v>
      </c>
      <c r="AH1399" s="285" t="e">
        <f>IF(#REF!="○", F1399, "")</f>
        <v>#REF!</v>
      </c>
    </row>
    <row r="1400" spans="1:34" ht="36.75" customHeight="1">
      <c r="A1400" s="286">
        <f t="shared" si="112"/>
        <v>1390</v>
      </c>
      <c r="B1400" s="287" t="str">
        <f>IF(基本情報入力シート!B1428="","",基本情報入力シート!B1428)</f>
        <v/>
      </c>
      <c r="C1400" s="288" t="str">
        <f>IF(基本情報入力シート!L1428="","",基本情報入力シート!L1428)</f>
        <v/>
      </c>
      <c r="D1400" s="288" t="str">
        <f>IF(基本情報入力シート!Q1428="","",基本情報入力シート!Q1428)</f>
        <v/>
      </c>
      <c r="E1400" s="288" t="str">
        <f>IF(基本情報入力シート!V1428="","",基本情報入力シート!V1428)</f>
        <v/>
      </c>
      <c r="F1400" s="288" t="str">
        <f>IF(基本情報入力シート!W1428="","",基本情報入力シート!W1428)</f>
        <v/>
      </c>
      <c r="G1400" s="288" t="str">
        <f>IF(基本情報入力シート!X1428="","",基本情報入力シート!X1428)</f>
        <v/>
      </c>
      <c r="H1400" s="427" t="str">
        <f>IF(基本情報入力シート!Z1428="","",基本情報入力シート!Z1428)</f>
        <v/>
      </c>
      <c r="I1400" s="428" t="str">
        <f>IF(基本情報入力シート!AC1428&lt;&gt;"", 基本情報入力シート!AC1428, "")</f>
        <v/>
      </c>
      <c r="J1400" s="429" t="str">
        <f>IF(基本情報入力シート!AA1428="","",基本情報入力シート!AA1428)</f>
        <v/>
      </c>
      <c r="K1400" s="56" t="str">
        <f>IF(基本情報入力シート!AB1428="","",基本情報入力シート!AB1428)</f>
        <v/>
      </c>
      <c r="L1400" s="430" t="str">
        <f>IF(G1400="","",VLOOKUP(G1400,【参考】数式用!$A$3:$C$46,3,FALSE))</f>
        <v/>
      </c>
      <c r="M1400" s="289" t="str">
        <f t="shared" si="113"/>
        <v/>
      </c>
      <c r="N1400" s="259"/>
      <c r="O1400" s="259"/>
      <c r="P1400" s="259"/>
      <c r="Q1400" s="213"/>
      <c r="R1400" s="58"/>
      <c r="S1400" s="683" t="str">
        <f t="shared" si="109"/>
        <v/>
      </c>
      <c r="T1400" s="683"/>
      <c r="U1400" s="683"/>
      <c r="V1400" s="683"/>
      <c r="W1400" s="683"/>
      <c r="X1400" s="683"/>
      <c r="Y1400" s="683"/>
      <c r="Z1400" s="683"/>
      <c r="AA1400" s="683"/>
      <c r="AB1400" s="683"/>
      <c r="AC1400" s="683"/>
      <c r="AE1400" s="294" t="str">
        <f t="shared" si="110"/>
        <v/>
      </c>
      <c r="AF1400" s="294" t="str">
        <f t="shared" si="111"/>
        <v>×</v>
      </c>
      <c r="AG1400" s="284" t="e">
        <f>D1400&amp;I1400&amp;#REF!</f>
        <v>#REF!</v>
      </c>
      <c r="AH1400" s="285" t="e">
        <f>IF(#REF!="○", F1400, "")</f>
        <v>#REF!</v>
      </c>
    </row>
    <row r="1401" spans="1:34" ht="36.75" customHeight="1">
      <c r="A1401" s="286">
        <f t="shared" si="112"/>
        <v>1391</v>
      </c>
      <c r="B1401" s="287" t="str">
        <f>IF(基本情報入力シート!B1429="","",基本情報入力シート!B1429)</f>
        <v/>
      </c>
      <c r="C1401" s="288" t="str">
        <f>IF(基本情報入力シート!L1429="","",基本情報入力シート!L1429)</f>
        <v/>
      </c>
      <c r="D1401" s="288" t="str">
        <f>IF(基本情報入力シート!Q1429="","",基本情報入力シート!Q1429)</f>
        <v/>
      </c>
      <c r="E1401" s="288" t="str">
        <f>IF(基本情報入力シート!V1429="","",基本情報入力シート!V1429)</f>
        <v/>
      </c>
      <c r="F1401" s="288" t="str">
        <f>IF(基本情報入力シート!W1429="","",基本情報入力シート!W1429)</f>
        <v/>
      </c>
      <c r="G1401" s="288" t="str">
        <f>IF(基本情報入力シート!X1429="","",基本情報入力シート!X1429)</f>
        <v/>
      </c>
      <c r="H1401" s="427" t="str">
        <f>IF(基本情報入力シート!Z1429="","",基本情報入力シート!Z1429)</f>
        <v/>
      </c>
      <c r="I1401" s="428" t="str">
        <f>IF(基本情報入力シート!AC1429&lt;&gt;"", 基本情報入力シート!AC1429, "")</f>
        <v/>
      </c>
      <c r="J1401" s="429" t="str">
        <f>IF(基本情報入力シート!AA1429="","",基本情報入力シート!AA1429)</f>
        <v/>
      </c>
      <c r="K1401" s="56" t="str">
        <f>IF(基本情報入力シート!AB1429="","",基本情報入力シート!AB1429)</f>
        <v/>
      </c>
      <c r="L1401" s="430" t="str">
        <f>IF(G1401="","",VLOOKUP(G1401,【参考】数式用!$A$3:$C$46,3,FALSE))</f>
        <v/>
      </c>
      <c r="M1401" s="289" t="str">
        <f t="shared" si="113"/>
        <v/>
      </c>
      <c r="N1401" s="259"/>
      <c r="O1401" s="259"/>
      <c r="P1401" s="259"/>
      <c r="Q1401" s="213"/>
      <c r="R1401" s="58"/>
      <c r="S1401" s="683" t="str">
        <f t="shared" si="109"/>
        <v/>
      </c>
      <c r="T1401" s="683"/>
      <c r="U1401" s="683"/>
      <c r="V1401" s="683"/>
      <c r="W1401" s="683"/>
      <c r="X1401" s="683"/>
      <c r="Y1401" s="683"/>
      <c r="Z1401" s="683"/>
      <c r="AA1401" s="683"/>
      <c r="AB1401" s="683"/>
      <c r="AC1401" s="683"/>
      <c r="AE1401" s="294" t="str">
        <f t="shared" si="110"/>
        <v/>
      </c>
      <c r="AF1401" s="294" t="str">
        <f t="shared" si="111"/>
        <v>×</v>
      </c>
      <c r="AG1401" s="284" t="e">
        <f>D1401&amp;I1401&amp;#REF!</f>
        <v>#REF!</v>
      </c>
      <c r="AH1401" s="285" t="e">
        <f>IF(#REF!="○", F1401, "")</f>
        <v>#REF!</v>
      </c>
    </row>
    <row r="1402" spans="1:34" ht="36.75" customHeight="1">
      <c r="A1402" s="286">
        <f t="shared" si="112"/>
        <v>1392</v>
      </c>
      <c r="B1402" s="287" t="str">
        <f>IF(基本情報入力シート!B1430="","",基本情報入力シート!B1430)</f>
        <v/>
      </c>
      <c r="C1402" s="288" t="str">
        <f>IF(基本情報入力シート!L1430="","",基本情報入力シート!L1430)</f>
        <v/>
      </c>
      <c r="D1402" s="288" t="str">
        <f>IF(基本情報入力シート!Q1430="","",基本情報入力シート!Q1430)</f>
        <v/>
      </c>
      <c r="E1402" s="288" t="str">
        <f>IF(基本情報入力シート!V1430="","",基本情報入力シート!V1430)</f>
        <v/>
      </c>
      <c r="F1402" s="288" t="str">
        <f>IF(基本情報入力シート!W1430="","",基本情報入力シート!W1430)</f>
        <v/>
      </c>
      <c r="G1402" s="288" t="str">
        <f>IF(基本情報入力シート!X1430="","",基本情報入力シート!X1430)</f>
        <v/>
      </c>
      <c r="H1402" s="427" t="str">
        <f>IF(基本情報入力シート!Z1430="","",基本情報入力シート!Z1430)</f>
        <v/>
      </c>
      <c r="I1402" s="428" t="str">
        <f>IF(基本情報入力シート!AC1430&lt;&gt;"", 基本情報入力シート!AC1430, "")</f>
        <v/>
      </c>
      <c r="J1402" s="429" t="str">
        <f>IF(基本情報入力シート!AA1430="","",基本情報入力シート!AA1430)</f>
        <v/>
      </c>
      <c r="K1402" s="56" t="str">
        <f>IF(基本情報入力シート!AB1430="","",基本情報入力シート!AB1430)</f>
        <v/>
      </c>
      <c r="L1402" s="430" t="str">
        <f>IF(G1402="","",VLOOKUP(G1402,【参考】数式用!$A$3:$C$46,3,FALSE))</f>
        <v/>
      </c>
      <c r="M1402" s="289" t="str">
        <f t="shared" si="113"/>
        <v/>
      </c>
      <c r="N1402" s="259"/>
      <c r="O1402" s="259"/>
      <c r="P1402" s="259"/>
      <c r="Q1402" s="213"/>
      <c r="R1402" s="58"/>
      <c r="S1402" s="683" t="str">
        <f t="shared" si="109"/>
        <v/>
      </c>
      <c r="T1402" s="683"/>
      <c r="U1402" s="683"/>
      <c r="V1402" s="683"/>
      <c r="W1402" s="683"/>
      <c r="X1402" s="683"/>
      <c r="Y1402" s="683"/>
      <c r="Z1402" s="683"/>
      <c r="AA1402" s="683"/>
      <c r="AB1402" s="683"/>
      <c r="AC1402" s="683"/>
      <c r="AE1402" s="294" t="str">
        <f t="shared" si="110"/>
        <v/>
      </c>
      <c r="AF1402" s="294" t="str">
        <f t="shared" si="111"/>
        <v>×</v>
      </c>
      <c r="AG1402" s="284" t="e">
        <f>D1402&amp;I1402&amp;#REF!</f>
        <v>#REF!</v>
      </c>
      <c r="AH1402" s="285" t="e">
        <f>IF(#REF!="○", F1402, "")</f>
        <v>#REF!</v>
      </c>
    </row>
    <row r="1403" spans="1:34" ht="36.75" customHeight="1">
      <c r="A1403" s="286">
        <f t="shared" si="112"/>
        <v>1393</v>
      </c>
      <c r="B1403" s="287" t="str">
        <f>IF(基本情報入力シート!B1431="","",基本情報入力シート!B1431)</f>
        <v/>
      </c>
      <c r="C1403" s="288" t="str">
        <f>IF(基本情報入力シート!L1431="","",基本情報入力シート!L1431)</f>
        <v/>
      </c>
      <c r="D1403" s="288" t="str">
        <f>IF(基本情報入力シート!Q1431="","",基本情報入力シート!Q1431)</f>
        <v/>
      </c>
      <c r="E1403" s="288" t="str">
        <f>IF(基本情報入力シート!V1431="","",基本情報入力シート!V1431)</f>
        <v/>
      </c>
      <c r="F1403" s="288" t="str">
        <f>IF(基本情報入力シート!W1431="","",基本情報入力シート!W1431)</f>
        <v/>
      </c>
      <c r="G1403" s="288" t="str">
        <f>IF(基本情報入力シート!X1431="","",基本情報入力シート!X1431)</f>
        <v/>
      </c>
      <c r="H1403" s="427" t="str">
        <f>IF(基本情報入力シート!Z1431="","",基本情報入力シート!Z1431)</f>
        <v/>
      </c>
      <c r="I1403" s="428" t="str">
        <f>IF(基本情報入力シート!AC1431&lt;&gt;"", 基本情報入力シート!AC1431, "")</f>
        <v/>
      </c>
      <c r="J1403" s="429" t="str">
        <f>IF(基本情報入力シート!AA1431="","",基本情報入力シート!AA1431)</f>
        <v/>
      </c>
      <c r="K1403" s="56" t="str">
        <f>IF(基本情報入力シート!AB1431="","",基本情報入力シート!AB1431)</f>
        <v/>
      </c>
      <c r="L1403" s="430" t="str">
        <f>IF(G1403="","",VLOOKUP(G1403,【参考】数式用!$A$3:$C$46,3,FALSE))</f>
        <v/>
      </c>
      <c r="M1403" s="289" t="str">
        <f t="shared" si="113"/>
        <v/>
      </c>
      <c r="N1403" s="259"/>
      <c r="O1403" s="259"/>
      <c r="P1403" s="259"/>
      <c r="Q1403" s="213"/>
      <c r="R1403" s="58"/>
      <c r="S1403" s="683" t="str">
        <f t="shared" si="109"/>
        <v/>
      </c>
      <c r="T1403" s="683"/>
      <c r="U1403" s="683"/>
      <c r="V1403" s="683"/>
      <c r="W1403" s="683"/>
      <c r="X1403" s="683"/>
      <c r="Y1403" s="683"/>
      <c r="Z1403" s="683"/>
      <c r="AA1403" s="683"/>
      <c r="AB1403" s="683"/>
      <c r="AC1403" s="683"/>
      <c r="AE1403" s="294" t="str">
        <f t="shared" si="110"/>
        <v/>
      </c>
      <c r="AF1403" s="294" t="str">
        <f t="shared" si="111"/>
        <v>×</v>
      </c>
      <c r="AG1403" s="284" t="e">
        <f>D1403&amp;I1403&amp;#REF!</f>
        <v>#REF!</v>
      </c>
      <c r="AH1403" s="285" t="e">
        <f>IF(#REF!="○", F1403, "")</f>
        <v>#REF!</v>
      </c>
    </row>
    <row r="1404" spans="1:34" ht="36.75" customHeight="1">
      <c r="A1404" s="286">
        <f t="shared" si="112"/>
        <v>1394</v>
      </c>
      <c r="B1404" s="287" t="str">
        <f>IF(基本情報入力シート!B1432="","",基本情報入力シート!B1432)</f>
        <v/>
      </c>
      <c r="C1404" s="288" t="str">
        <f>IF(基本情報入力シート!L1432="","",基本情報入力シート!L1432)</f>
        <v/>
      </c>
      <c r="D1404" s="288" t="str">
        <f>IF(基本情報入力シート!Q1432="","",基本情報入力シート!Q1432)</f>
        <v/>
      </c>
      <c r="E1404" s="288" t="str">
        <f>IF(基本情報入力シート!V1432="","",基本情報入力シート!V1432)</f>
        <v/>
      </c>
      <c r="F1404" s="288" t="str">
        <f>IF(基本情報入力シート!W1432="","",基本情報入力シート!W1432)</f>
        <v/>
      </c>
      <c r="G1404" s="288" t="str">
        <f>IF(基本情報入力シート!X1432="","",基本情報入力シート!X1432)</f>
        <v/>
      </c>
      <c r="H1404" s="427" t="str">
        <f>IF(基本情報入力シート!Z1432="","",基本情報入力シート!Z1432)</f>
        <v/>
      </c>
      <c r="I1404" s="428" t="str">
        <f>IF(基本情報入力シート!AC1432&lt;&gt;"", 基本情報入力シート!AC1432, "")</f>
        <v/>
      </c>
      <c r="J1404" s="429" t="str">
        <f>IF(基本情報入力シート!AA1432="","",基本情報入力シート!AA1432)</f>
        <v/>
      </c>
      <c r="K1404" s="56" t="str">
        <f>IF(基本情報入力シート!AB1432="","",基本情報入力シート!AB1432)</f>
        <v/>
      </c>
      <c r="L1404" s="430" t="str">
        <f>IF(G1404="","",VLOOKUP(G1404,【参考】数式用!$A$3:$C$46,3,FALSE))</f>
        <v/>
      </c>
      <c r="M1404" s="289" t="str">
        <f t="shared" si="113"/>
        <v/>
      </c>
      <c r="N1404" s="259"/>
      <c r="O1404" s="259"/>
      <c r="P1404" s="259"/>
      <c r="Q1404" s="213"/>
      <c r="R1404" s="58"/>
      <c r="S1404" s="683" t="str">
        <f t="shared" si="109"/>
        <v/>
      </c>
      <c r="T1404" s="683"/>
      <c r="U1404" s="683"/>
      <c r="V1404" s="683"/>
      <c r="W1404" s="683"/>
      <c r="X1404" s="683"/>
      <c r="Y1404" s="683"/>
      <c r="Z1404" s="683"/>
      <c r="AA1404" s="683"/>
      <c r="AB1404" s="683"/>
      <c r="AC1404" s="683"/>
      <c r="AE1404" s="294" t="str">
        <f t="shared" si="110"/>
        <v/>
      </c>
      <c r="AF1404" s="294" t="str">
        <f t="shared" si="111"/>
        <v>×</v>
      </c>
      <c r="AG1404" s="284" t="e">
        <f>D1404&amp;I1404&amp;#REF!</f>
        <v>#REF!</v>
      </c>
      <c r="AH1404" s="285" t="e">
        <f>IF(#REF!="○", F1404, "")</f>
        <v>#REF!</v>
      </c>
    </row>
    <row r="1405" spans="1:34" ht="36.75" customHeight="1">
      <c r="A1405" s="286">
        <f t="shared" si="112"/>
        <v>1395</v>
      </c>
      <c r="B1405" s="287" t="str">
        <f>IF(基本情報入力シート!B1433="","",基本情報入力シート!B1433)</f>
        <v/>
      </c>
      <c r="C1405" s="288" t="str">
        <f>IF(基本情報入力シート!L1433="","",基本情報入力シート!L1433)</f>
        <v/>
      </c>
      <c r="D1405" s="288" t="str">
        <f>IF(基本情報入力シート!Q1433="","",基本情報入力シート!Q1433)</f>
        <v/>
      </c>
      <c r="E1405" s="288" t="str">
        <f>IF(基本情報入力シート!V1433="","",基本情報入力シート!V1433)</f>
        <v/>
      </c>
      <c r="F1405" s="288" t="str">
        <f>IF(基本情報入力シート!W1433="","",基本情報入力シート!W1433)</f>
        <v/>
      </c>
      <c r="G1405" s="288" t="str">
        <f>IF(基本情報入力シート!X1433="","",基本情報入力シート!X1433)</f>
        <v/>
      </c>
      <c r="H1405" s="427" t="str">
        <f>IF(基本情報入力シート!Z1433="","",基本情報入力シート!Z1433)</f>
        <v/>
      </c>
      <c r="I1405" s="428" t="str">
        <f>IF(基本情報入力シート!AC1433&lt;&gt;"", 基本情報入力シート!AC1433, "")</f>
        <v/>
      </c>
      <c r="J1405" s="429" t="str">
        <f>IF(基本情報入力シート!AA1433="","",基本情報入力シート!AA1433)</f>
        <v/>
      </c>
      <c r="K1405" s="56" t="str">
        <f>IF(基本情報入力シート!AB1433="","",基本情報入力シート!AB1433)</f>
        <v/>
      </c>
      <c r="L1405" s="430" t="str">
        <f>IF(G1405="","",VLOOKUP(G1405,【参考】数式用!$A$3:$C$46,3,FALSE))</f>
        <v/>
      </c>
      <c r="M1405" s="289" t="str">
        <f t="shared" si="113"/>
        <v/>
      </c>
      <c r="N1405" s="259"/>
      <c r="O1405" s="259"/>
      <c r="P1405" s="259"/>
      <c r="Q1405" s="213"/>
      <c r="R1405" s="58"/>
      <c r="S1405" s="683" t="str">
        <f t="shared" si="109"/>
        <v/>
      </c>
      <c r="T1405" s="683"/>
      <c r="U1405" s="683"/>
      <c r="V1405" s="683"/>
      <c r="W1405" s="683"/>
      <c r="X1405" s="683"/>
      <c r="Y1405" s="683"/>
      <c r="Z1405" s="683"/>
      <c r="AA1405" s="683"/>
      <c r="AB1405" s="683"/>
      <c r="AC1405" s="683"/>
      <c r="AE1405" s="294" t="str">
        <f t="shared" si="110"/>
        <v/>
      </c>
      <c r="AF1405" s="294" t="str">
        <f t="shared" si="111"/>
        <v>×</v>
      </c>
      <c r="AG1405" s="284" t="e">
        <f>D1405&amp;I1405&amp;#REF!</f>
        <v>#REF!</v>
      </c>
      <c r="AH1405" s="285" t="e">
        <f>IF(#REF!="○", F1405, "")</f>
        <v>#REF!</v>
      </c>
    </row>
    <row r="1406" spans="1:34" ht="36.75" customHeight="1">
      <c r="A1406" s="286">
        <f t="shared" si="112"/>
        <v>1396</v>
      </c>
      <c r="B1406" s="287" t="str">
        <f>IF(基本情報入力シート!B1434="","",基本情報入力シート!B1434)</f>
        <v/>
      </c>
      <c r="C1406" s="288" t="str">
        <f>IF(基本情報入力シート!L1434="","",基本情報入力シート!L1434)</f>
        <v/>
      </c>
      <c r="D1406" s="288" t="str">
        <f>IF(基本情報入力シート!Q1434="","",基本情報入力シート!Q1434)</f>
        <v/>
      </c>
      <c r="E1406" s="288" t="str">
        <f>IF(基本情報入力シート!V1434="","",基本情報入力シート!V1434)</f>
        <v/>
      </c>
      <c r="F1406" s="288" t="str">
        <f>IF(基本情報入力シート!W1434="","",基本情報入力シート!W1434)</f>
        <v/>
      </c>
      <c r="G1406" s="288" t="str">
        <f>IF(基本情報入力シート!X1434="","",基本情報入力シート!X1434)</f>
        <v/>
      </c>
      <c r="H1406" s="427" t="str">
        <f>IF(基本情報入力シート!Z1434="","",基本情報入力シート!Z1434)</f>
        <v/>
      </c>
      <c r="I1406" s="428" t="str">
        <f>IF(基本情報入力シート!AC1434&lt;&gt;"", 基本情報入力シート!AC1434, "")</f>
        <v/>
      </c>
      <c r="J1406" s="429" t="str">
        <f>IF(基本情報入力シート!AA1434="","",基本情報入力シート!AA1434)</f>
        <v/>
      </c>
      <c r="K1406" s="56" t="str">
        <f>IF(基本情報入力シート!AB1434="","",基本情報入力シート!AB1434)</f>
        <v/>
      </c>
      <c r="L1406" s="430" t="str">
        <f>IF(G1406="","",VLOOKUP(G1406,【参考】数式用!$A$3:$C$46,3,FALSE))</f>
        <v/>
      </c>
      <c r="M1406" s="289" t="str">
        <f t="shared" si="113"/>
        <v/>
      </c>
      <c r="N1406" s="259"/>
      <c r="O1406" s="259"/>
      <c r="P1406" s="259"/>
      <c r="Q1406" s="213"/>
      <c r="R1406" s="58"/>
      <c r="S1406" s="683" t="str">
        <f t="shared" si="109"/>
        <v/>
      </c>
      <c r="T1406" s="683"/>
      <c r="U1406" s="683"/>
      <c r="V1406" s="683"/>
      <c r="W1406" s="683"/>
      <c r="X1406" s="683"/>
      <c r="Y1406" s="683"/>
      <c r="Z1406" s="683"/>
      <c r="AA1406" s="683"/>
      <c r="AB1406" s="683"/>
      <c r="AC1406" s="683"/>
      <c r="AE1406" s="294" t="str">
        <f t="shared" si="110"/>
        <v/>
      </c>
      <c r="AF1406" s="294" t="str">
        <f t="shared" si="111"/>
        <v>×</v>
      </c>
      <c r="AG1406" s="284" t="e">
        <f>D1406&amp;I1406&amp;#REF!</f>
        <v>#REF!</v>
      </c>
      <c r="AH1406" s="285" t="e">
        <f>IF(#REF!="○", F1406, "")</f>
        <v>#REF!</v>
      </c>
    </row>
    <row r="1407" spans="1:34" ht="36.75" customHeight="1">
      <c r="A1407" s="286">
        <f t="shared" si="112"/>
        <v>1397</v>
      </c>
      <c r="B1407" s="287" t="str">
        <f>IF(基本情報入力シート!B1435="","",基本情報入力シート!B1435)</f>
        <v/>
      </c>
      <c r="C1407" s="288" t="str">
        <f>IF(基本情報入力シート!L1435="","",基本情報入力シート!L1435)</f>
        <v/>
      </c>
      <c r="D1407" s="288" t="str">
        <f>IF(基本情報入力シート!Q1435="","",基本情報入力シート!Q1435)</f>
        <v/>
      </c>
      <c r="E1407" s="288" t="str">
        <f>IF(基本情報入力シート!V1435="","",基本情報入力シート!V1435)</f>
        <v/>
      </c>
      <c r="F1407" s="288" t="str">
        <f>IF(基本情報入力シート!W1435="","",基本情報入力シート!W1435)</f>
        <v/>
      </c>
      <c r="G1407" s="288" t="str">
        <f>IF(基本情報入力シート!X1435="","",基本情報入力シート!X1435)</f>
        <v/>
      </c>
      <c r="H1407" s="427" t="str">
        <f>IF(基本情報入力シート!Z1435="","",基本情報入力シート!Z1435)</f>
        <v/>
      </c>
      <c r="I1407" s="428" t="str">
        <f>IF(基本情報入力シート!AC1435&lt;&gt;"", 基本情報入力シート!AC1435, "")</f>
        <v/>
      </c>
      <c r="J1407" s="429" t="str">
        <f>IF(基本情報入力シート!AA1435="","",基本情報入力シート!AA1435)</f>
        <v/>
      </c>
      <c r="K1407" s="56" t="str">
        <f>IF(基本情報入力シート!AB1435="","",基本情報入力シート!AB1435)</f>
        <v/>
      </c>
      <c r="L1407" s="430" t="str">
        <f>IF(G1407="","",VLOOKUP(G1407,【参考】数式用!$A$3:$C$46,3,FALSE))</f>
        <v/>
      </c>
      <c r="M1407" s="289" t="str">
        <f t="shared" si="113"/>
        <v/>
      </c>
      <c r="N1407" s="259"/>
      <c r="O1407" s="259"/>
      <c r="P1407" s="259"/>
      <c r="Q1407" s="213"/>
      <c r="R1407" s="58"/>
      <c r="S1407" s="683" t="str">
        <f t="shared" si="109"/>
        <v/>
      </c>
      <c r="T1407" s="683"/>
      <c r="U1407" s="683"/>
      <c r="V1407" s="683"/>
      <c r="W1407" s="683"/>
      <c r="X1407" s="683"/>
      <c r="Y1407" s="683"/>
      <c r="Z1407" s="683"/>
      <c r="AA1407" s="683"/>
      <c r="AB1407" s="683"/>
      <c r="AC1407" s="683"/>
      <c r="AE1407" s="294" t="str">
        <f t="shared" si="110"/>
        <v/>
      </c>
      <c r="AF1407" s="294" t="str">
        <f t="shared" si="111"/>
        <v>×</v>
      </c>
      <c r="AG1407" s="284" t="e">
        <f>D1407&amp;I1407&amp;#REF!</f>
        <v>#REF!</v>
      </c>
      <c r="AH1407" s="285" t="e">
        <f>IF(#REF!="○", F1407, "")</f>
        <v>#REF!</v>
      </c>
    </row>
    <row r="1408" spans="1:34" ht="36.75" customHeight="1">
      <c r="A1408" s="286">
        <f t="shared" si="112"/>
        <v>1398</v>
      </c>
      <c r="B1408" s="287" t="str">
        <f>IF(基本情報入力シート!B1436="","",基本情報入力シート!B1436)</f>
        <v/>
      </c>
      <c r="C1408" s="288" t="str">
        <f>IF(基本情報入力シート!L1436="","",基本情報入力シート!L1436)</f>
        <v/>
      </c>
      <c r="D1408" s="288" t="str">
        <f>IF(基本情報入力シート!Q1436="","",基本情報入力シート!Q1436)</f>
        <v/>
      </c>
      <c r="E1408" s="288" t="str">
        <f>IF(基本情報入力シート!V1436="","",基本情報入力シート!V1436)</f>
        <v/>
      </c>
      <c r="F1408" s="288" t="str">
        <f>IF(基本情報入力シート!W1436="","",基本情報入力シート!W1436)</f>
        <v/>
      </c>
      <c r="G1408" s="288" t="str">
        <f>IF(基本情報入力シート!X1436="","",基本情報入力シート!X1436)</f>
        <v/>
      </c>
      <c r="H1408" s="427" t="str">
        <f>IF(基本情報入力シート!Z1436="","",基本情報入力シート!Z1436)</f>
        <v/>
      </c>
      <c r="I1408" s="428" t="str">
        <f>IF(基本情報入力シート!AC1436&lt;&gt;"", 基本情報入力シート!AC1436, "")</f>
        <v/>
      </c>
      <c r="J1408" s="429" t="str">
        <f>IF(基本情報入力シート!AA1436="","",基本情報入力シート!AA1436)</f>
        <v/>
      </c>
      <c r="K1408" s="56" t="str">
        <f>IF(基本情報入力シート!AB1436="","",基本情報入力シート!AB1436)</f>
        <v/>
      </c>
      <c r="L1408" s="430" t="str">
        <f>IF(G1408="","",VLOOKUP(G1408,【参考】数式用!$A$3:$C$46,3,FALSE))</f>
        <v/>
      </c>
      <c r="M1408" s="289" t="str">
        <f t="shared" si="113"/>
        <v/>
      </c>
      <c r="N1408" s="259"/>
      <c r="O1408" s="259"/>
      <c r="P1408" s="259"/>
      <c r="Q1408" s="213"/>
      <c r="R1408" s="58"/>
      <c r="S1408" s="683" t="str">
        <f t="shared" si="109"/>
        <v/>
      </c>
      <c r="T1408" s="683"/>
      <c r="U1408" s="683"/>
      <c r="V1408" s="683"/>
      <c r="W1408" s="683"/>
      <c r="X1408" s="683"/>
      <c r="Y1408" s="683"/>
      <c r="Z1408" s="683"/>
      <c r="AA1408" s="683"/>
      <c r="AB1408" s="683"/>
      <c r="AC1408" s="683"/>
      <c r="AE1408" s="294" t="str">
        <f t="shared" si="110"/>
        <v/>
      </c>
      <c r="AF1408" s="294" t="str">
        <f t="shared" si="111"/>
        <v>×</v>
      </c>
      <c r="AG1408" s="284" t="e">
        <f>D1408&amp;I1408&amp;#REF!</f>
        <v>#REF!</v>
      </c>
      <c r="AH1408" s="285" t="e">
        <f>IF(#REF!="○", F1408, "")</f>
        <v>#REF!</v>
      </c>
    </row>
    <row r="1409" spans="1:34" ht="36.75" customHeight="1">
      <c r="A1409" s="286">
        <f t="shared" si="112"/>
        <v>1399</v>
      </c>
      <c r="B1409" s="287" t="str">
        <f>IF(基本情報入力シート!B1437="","",基本情報入力シート!B1437)</f>
        <v/>
      </c>
      <c r="C1409" s="288" t="str">
        <f>IF(基本情報入力シート!L1437="","",基本情報入力シート!L1437)</f>
        <v/>
      </c>
      <c r="D1409" s="288" t="str">
        <f>IF(基本情報入力シート!Q1437="","",基本情報入力シート!Q1437)</f>
        <v/>
      </c>
      <c r="E1409" s="288" t="str">
        <f>IF(基本情報入力シート!V1437="","",基本情報入力シート!V1437)</f>
        <v/>
      </c>
      <c r="F1409" s="288" t="str">
        <f>IF(基本情報入力シート!W1437="","",基本情報入力シート!W1437)</f>
        <v/>
      </c>
      <c r="G1409" s="288" t="str">
        <f>IF(基本情報入力シート!X1437="","",基本情報入力シート!X1437)</f>
        <v/>
      </c>
      <c r="H1409" s="427" t="str">
        <f>IF(基本情報入力シート!Z1437="","",基本情報入力シート!Z1437)</f>
        <v/>
      </c>
      <c r="I1409" s="428" t="str">
        <f>IF(基本情報入力シート!AC1437&lt;&gt;"", 基本情報入力シート!AC1437, "")</f>
        <v/>
      </c>
      <c r="J1409" s="429" t="str">
        <f>IF(基本情報入力シート!AA1437="","",基本情報入力シート!AA1437)</f>
        <v/>
      </c>
      <c r="K1409" s="56" t="str">
        <f>IF(基本情報入力シート!AB1437="","",基本情報入力シート!AB1437)</f>
        <v/>
      </c>
      <c r="L1409" s="430" t="str">
        <f>IF(G1409="","",VLOOKUP(G1409,【参考】数式用!$A$3:$C$46,3,FALSE))</f>
        <v/>
      </c>
      <c r="M1409" s="289" t="str">
        <f t="shared" si="113"/>
        <v/>
      </c>
      <c r="N1409" s="259"/>
      <c r="O1409" s="259"/>
      <c r="P1409" s="259"/>
      <c r="Q1409" s="213"/>
      <c r="R1409" s="58"/>
      <c r="S1409" s="683" t="str">
        <f t="shared" si="109"/>
        <v/>
      </c>
      <c r="T1409" s="683"/>
      <c r="U1409" s="683"/>
      <c r="V1409" s="683"/>
      <c r="W1409" s="683"/>
      <c r="X1409" s="683"/>
      <c r="Y1409" s="683"/>
      <c r="Z1409" s="683"/>
      <c r="AA1409" s="683"/>
      <c r="AB1409" s="683"/>
      <c r="AC1409" s="683"/>
      <c r="AE1409" s="294" t="str">
        <f t="shared" si="110"/>
        <v/>
      </c>
      <c r="AF1409" s="294" t="str">
        <f t="shared" si="111"/>
        <v>×</v>
      </c>
      <c r="AG1409" s="284" t="e">
        <f>D1409&amp;I1409&amp;#REF!</f>
        <v>#REF!</v>
      </c>
      <c r="AH1409" s="285" t="e">
        <f>IF(#REF!="○", F1409, "")</f>
        <v>#REF!</v>
      </c>
    </row>
    <row r="1410" spans="1:34" ht="36.75" customHeight="1">
      <c r="A1410" s="286">
        <f t="shared" si="112"/>
        <v>1400</v>
      </c>
      <c r="B1410" s="287" t="str">
        <f>IF(基本情報入力シート!B1438="","",基本情報入力シート!B1438)</f>
        <v/>
      </c>
      <c r="C1410" s="288" t="str">
        <f>IF(基本情報入力シート!L1438="","",基本情報入力シート!L1438)</f>
        <v/>
      </c>
      <c r="D1410" s="288" t="str">
        <f>IF(基本情報入力シート!Q1438="","",基本情報入力シート!Q1438)</f>
        <v/>
      </c>
      <c r="E1410" s="288" t="str">
        <f>IF(基本情報入力シート!V1438="","",基本情報入力シート!V1438)</f>
        <v/>
      </c>
      <c r="F1410" s="288" t="str">
        <f>IF(基本情報入力シート!W1438="","",基本情報入力シート!W1438)</f>
        <v/>
      </c>
      <c r="G1410" s="288" t="str">
        <f>IF(基本情報入力シート!X1438="","",基本情報入力シート!X1438)</f>
        <v/>
      </c>
      <c r="H1410" s="427" t="str">
        <f>IF(基本情報入力シート!Z1438="","",基本情報入力シート!Z1438)</f>
        <v/>
      </c>
      <c r="I1410" s="428" t="str">
        <f>IF(基本情報入力シート!AC1438&lt;&gt;"", 基本情報入力シート!AC1438, "")</f>
        <v/>
      </c>
      <c r="J1410" s="429" t="str">
        <f>IF(基本情報入力シート!AA1438="","",基本情報入力シート!AA1438)</f>
        <v/>
      </c>
      <c r="K1410" s="56" t="str">
        <f>IF(基本情報入力シート!AB1438="","",基本情報入力シート!AB1438)</f>
        <v/>
      </c>
      <c r="L1410" s="430" t="str">
        <f>IF(G1410="","",VLOOKUP(G1410,【参考】数式用!$A$3:$C$46,3,FALSE))</f>
        <v/>
      </c>
      <c r="M1410" s="289" t="str">
        <f t="shared" si="113"/>
        <v/>
      </c>
      <c r="N1410" s="259"/>
      <c r="O1410" s="259"/>
      <c r="P1410" s="259"/>
      <c r="Q1410" s="213"/>
      <c r="R1410" s="58"/>
      <c r="S1410" s="683" t="str">
        <f t="shared" si="109"/>
        <v/>
      </c>
      <c r="T1410" s="683"/>
      <c r="U1410" s="683"/>
      <c r="V1410" s="683"/>
      <c r="W1410" s="683"/>
      <c r="X1410" s="683"/>
      <c r="Y1410" s="683"/>
      <c r="Z1410" s="683"/>
      <c r="AA1410" s="683"/>
      <c r="AB1410" s="683"/>
      <c r="AC1410" s="683"/>
      <c r="AE1410" s="294" t="str">
        <f t="shared" si="110"/>
        <v/>
      </c>
      <c r="AF1410" s="294" t="str">
        <f t="shared" si="111"/>
        <v>×</v>
      </c>
      <c r="AG1410" s="284" t="e">
        <f>D1410&amp;I1410&amp;#REF!</f>
        <v>#REF!</v>
      </c>
      <c r="AH1410" s="285" t="e">
        <f>IF(#REF!="○", F1410, "")</f>
        <v>#REF!</v>
      </c>
    </row>
    <row r="1411" spans="1:34" ht="36.75" customHeight="1">
      <c r="A1411" s="286">
        <f t="shared" si="112"/>
        <v>1401</v>
      </c>
      <c r="B1411" s="287" t="str">
        <f>IF(基本情報入力シート!B1439="","",基本情報入力シート!B1439)</f>
        <v/>
      </c>
      <c r="C1411" s="288" t="str">
        <f>IF(基本情報入力シート!L1439="","",基本情報入力シート!L1439)</f>
        <v/>
      </c>
      <c r="D1411" s="288" t="str">
        <f>IF(基本情報入力シート!Q1439="","",基本情報入力シート!Q1439)</f>
        <v/>
      </c>
      <c r="E1411" s="288" t="str">
        <f>IF(基本情報入力シート!V1439="","",基本情報入力シート!V1439)</f>
        <v/>
      </c>
      <c r="F1411" s="288" t="str">
        <f>IF(基本情報入力シート!W1439="","",基本情報入力シート!W1439)</f>
        <v/>
      </c>
      <c r="G1411" s="288" t="str">
        <f>IF(基本情報入力シート!X1439="","",基本情報入力シート!X1439)</f>
        <v/>
      </c>
      <c r="H1411" s="427" t="str">
        <f>IF(基本情報入力シート!Z1439="","",基本情報入力シート!Z1439)</f>
        <v/>
      </c>
      <c r="I1411" s="428" t="str">
        <f>IF(基本情報入力シート!AC1439&lt;&gt;"", 基本情報入力シート!AC1439, "")</f>
        <v/>
      </c>
      <c r="J1411" s="429" t="str">
        <f>IF(基本情報入力シート!AA1439="","",基本情報入力シート!AA1439)</f>
        <v/>
      </c>
      <c r="K1411" s="56" t="str">
        <f>IF(基本情報入力シート!AB1439="","",基本情報入力シート!AB1439)</f>
        <v/>
      </c>
      <c r="L1411" s="430" t="str">
        <f>IF(G1411="","",VLOOKUP(G1411,【参考】数式用!$A$3:$C$46,3,FALSE))</f>
        <v/>
      </c>
      <c r="M1411" s="289" t="str">
        <f t="shared" si="113"/>
        <v/>
      </c>
      <c r="N1411" s="259"/>
      <c r="O1411" s="259"/>
      <c r="P1411" s="259"/>
      <c r="Q1411" s="213"/>
      <c r="R1411" s="58"/>
      <c r="S1411" s="683" t="str">
        <f t="shared" si="109"/>
        <v/>
      </c>
      <c r="T1411" s="683"/>
      <c r="U1411" s="683"/>
      <c r="V1411" s="683"/>
      <c r="W1411" s="683"/>
      <c r="X1411" s="683"/>
      <c r="Y1411" s="683"/>
      <c r="Z1411" s="683"/>
      <c r="AA1411" s="683"/>
      <c r="AB1411" s="683"/>
      <c r="AC1411" s="683"/>
      <c r="AE1411" s="294" t="str">
        <f t="shared" si="110"/>
        <v/>
      </c>
      <c r="AF1411" s="294" t="str">
        <f t="shared" si="111"/>
        <v>×</v>
      </c>
      <c r="AG1411" s="284" t="e">
        <f>D1411&amp;I1411&amp;#REF!</f>
        <v>#REF!</v>
      </c>
      <c r="AH1411" s="285" t="e">
        <f>IF(#REF!="○", F1411, "")</f>
        <v>#REF!</v>
      </c>
    </row>
    <row r="1412" spans="1:34" ht="36.75" customHeight="1">
      <c r="A1412" s="286">
        <f t="shared" si="112"/>
        <v>1402</v>
      </c>
      <c r="B1412" s="287" t="str">
        <f>IF(基本情報入力シート!B1440="","",基本情報入力シート!B1440)</f>
        <v/>
      </c>
      <c r="C1412" s="288" t="str">
        <f>IF(基本情報入力シート!L1440="","",基本情報入力シート!L1440)</f>
        <v/>
      </c>
      <c r="D1412" s="288" t="str">
        <f>IF(基本情報入力シート!Q1440="","",基本情報入力シート!Q1440)</f>
        <v/>
      </c>
      <c r="E1412" s="288" t="str">
        <f>IF(基本情報入力シート!V1440="","",基本情報入力シート!V1440)</f>
        <v/>
      </c>
      <c r="F1412" s="288" t="str">
        <f>IF(基本情報入力シート!W1440="","",基本情報入力シート!W1440)</f>
        <v/>
      </c>
      <c r="G1412" s="288" t="str">
        <f>IF(基本情報入力シート!X1440="","",基本情報入力シート!X1440)</f>
        <v/>
      </c>
      <c r="H1412" s="427" t="str">
        <f>IF(基本情報入力シート!Z1440="","",基本情報入力シート!Z1440)</f>
        <v/>
      </c>
      <c r="I1412" s="428" t="str">
        <f>IF(基本情報入力シート!AC1440&lt;&gt;"", 基本情報入力シート!AC1440, "")</f>
        <v/>
      </c>
      <c r="J1412" s="429" t="str">
        <f>IF(基本情報入力シート!AA1440="","",基本情報入力シート!AA1440)</f>
        <v/>
      </c>
      <c r="K1412" s="56" t="str">
        <f>IF(基本情報入力シート!AB1440="","",基本情報入力シート!AB1440)</f>
        <v/>
      </c>
      <c r="L1412" s="430" t="str">
        <f>IF(G1412="","",VLOOKUP(G1412,【参考】数式用!$A$3:$C$46,3,FALSE))</f>
        <v/>
      </c>
      <c r="M1412" s="289" t="str">
        <f t="shared" si="113"/>
        <v/>
      </c>
      <c r="N1412" s="259"/>
      <c r="O1412" s="259"/>
      <c r="P1412" s="259"/>
      <c r="Q1412" s="213"/>
      <c r="R1412" s="58"/>
      <c r="S1412" s="683" t="str">
        <f t="shared" si="109"/>
        <v/>
      </c>
      <c r="T1412" s="683"/>
      <c r="U1412" s="683"/>
      <c r="V1412" s="683"/>
      <c r="W1412" s="683"/>
      <c r="X1412" s="683"/>
      <c r="Y1412" s="683"/>
      <c r="Z1412" s="683"/>
      <c r="AA1412" s="683"/>
      <c r="AB1412" s="683"/>
      <c r="AC1412" s="683"/>
      <c r="AE1412" s="294" t="str">
        <f t="shared" si="110"/>
        <v/>
      </c>
      <c r="AF1412" s="294" t="str">
        <f t="shared" si="111"/>
        <v>×</v>
      </c>
      <c r="AG1412" s="284" t="e">
        <f>D1412&amp;I1412&amp;#REF!</f>
        <v>#REF!</v>
      </c>
      <c r="AH1412" s="285" t="e">
        <f>IF(#REF!="○", F1412, "")</f>
        <v>#REF!</v>
      </c>
    </row>
    <row r="1413" spans="1:34" ht="36.75" customHeight="1">
      <c r="A1413" s="286">
        <f t="shared" si="112"/>
        <v>1403</v>
      </c>
      <c r="B1413" s="287" t="str">
        <f>IF(基本情報入力シート!B1441="","",基本情報入力シート!B1441)</f>
        <v/>
      </c>
      <c r="C1413" s="288" t="str">
        <f>IF(基本情報入力シート!L1441="","",基本情報入力シート!L1441)</f>
        <v/>
      </c>
      <c r="D1413" s="288" t="str">
        <f>IF(基本情報入力シート!Q1441="","",基本情報入力シート!Q1441)</f>
        <v/>
      </c>
      <c r="E1413" s="288" t="str">
        <f>IF(基本情報入力シート!V1441="","",基本情報入力シート!V1441)</f>
        <v/>
      </c>
      <c r="F1413" s="288" t="str">
        <f>IF(基本情報入力シート!W1441="","",基本情報入力シート!W1441)</f>
        <v/>
      </c>
      <c r="G1413" s="288" t="str">
        <f>IF(基本情報入力シート!X1441="","",基本情報入力シート!X1441)</f>
        <v/>
      </c>
      <c r="H1413" s="427" t="str">
        <f>IF(基本情報入力シート!Z1441="","",基本情報入力シート!Z1441)</f>
        <v/>
      </c>
      <c r="I1413" s="428" t="str">
        <f>IF(基本情報入力シート!AC1441&lt;&gt;"", 基本情報入力シート!AC1441, "")</f>
        <v/>
      </c>
      <c r="J1413" s="429" t="str">
        <f>IF(基本情報入力シート!AA1441="","",基本情報入力シート!AA1441)</f>
        <v/>
      </c>
      <c r="K1413" s="56" t="str">
        <f>IF(基本情報入力シート!AB1441="","",基本情報入力シート!AB1441)</f>
        <v/>
      </c>
      <c r="L1413" s="430" t="str">
        <f>IF(G1413="","",VLOOKUP(G1413,【参考】数式用!$A$3:$C$46,3,FALSE))</f>
        <v/>
      </c>
      <c r="M1413" s="289" t="str">
        <f t="shared" si="113"/>
        <v/>
      </c>
      <c r="N1413" s="259"/>
      <c r="O1413" s="259"/>
      <c r="P1413" s="259"/>
      <c r="Q1413" s="213"/>
      <c r="R1413" s="58"/>
      <c r="S1413" s="683" t="str">
        <f t="shared" si="109"/>
        <v/>
      </c>
      <c r="T1413" s="683"/>
      <c r="U1413" s="683"/>
      <c r="V1413" s="683"/>
      <c r="W1413" s="683"/>
      <c r="X1413" s="683"/>
      <c r="Y1413" s="683"/>
      <c r="Z1413" s="683"/>
      <c r="AA1413" s="683"/>
      <c r="AB1413" s="683"/>
      <c r="AC1413" s="683"/>
      <c r="AE1413" s="294" t="str">
        <f t="shared" si="110"/>
        <v/>
      </c>
      <c r="AF1413" s="294" t="str">
        <f t="shared" si="111"/>
        <v>×</v>
      </c>
      <c r="AG1413" s="284" t="e">
        <f>D1413&amp;I1413&amp;#REF!</f>
        <v>#REF!</v>
      </c>
      <c r="AH1413" s="285" t="e">
        <f>IF(#REF!="○", F1413, "")</f>
        <v>#REF!</v>
      </c>
    </row>
    <row r="1414" spans="1:34" ht="36.75" customHeight="1">
      <c r="A1414" s="286">
        <f t="shared" si="112"/>
        <v>1404</v>
      </c>
      <c r="B1414" s="287" t="str">
        <f>IF(基本情報入力シート!B1442="","",基本情報入力シート!B1442)</f>
        <v/>
      </c>
      <c r="C1414" s="288" t="str">
        <f>IF(基本情報入力シート!L1442="","",基本情報入力シート!L1442)</f>
        <v/>
      </c>
      <c r="D1414" s="288" t="str">
        <f>IF(基本情報入力シート!Q1442="","",基本情報入力シート!Q1442)</f>
        <v/>
      </c>
      <c r="E1414" s="288" t="str">
        <f>IF(基本情報入力シート!V1442="","",基本情報入力シート!V1442)</f>
        <v/>
      </c>
      <c r="F1414" s="288" t="str">
        <f>IF(基本情報入力シート!W1442="","",基本情報入力シート!W1442)</f>
        <v/>
      </c>
      <c r="G1414" s="288" t="str">
        <f>IF(基本情報入力シート!X1442="","",基本情報入力シート!X1442)</f>
        <v/>
      </c>
      <c r="H1414" s="427" t="str">
        <f>IF(基本情報入力シート!Z1442="","",基本情報入力シート!Z1442)</f>
        <v/>
      </c>
      <c r="I1414" s="428" t="str">
        <f>IF(基本情報入力シート!AC1442&lt;&gt;"", 基本情報入力シート!AC1442, "")</f>
        <v/>
      </c>
      <c r="J1414" s="429" t="str">
        <f>IF(基本情報入力シート!AA1442="","",基本情報入力シート!AA1442)</f>
        <v/>
      </c>
      <c r="K1414" s="56" t="str">
        <f>IF(基本情報入力シート!AB1442="","",基本情報入力シート!AB1442)</f>
        <v/>
      </c>
      <c r="L1414" s="430" t="str">
        <f>IF(G1414="","",VLOOKUP(G1414,【参考】数式用!$A$3:$C$46,3,FALSE))</f>
        <v/>
      </c>
      <c r="M1414" s="289" t="str">
        <f t="shared" si="113"/>
        <v/>
      </c>
      <c r="N1414" s="259"/>
      <c r="O1414" s="259"/>
      <c r="P1414" s="259"/>
      <c r="Q1414" s="213"/>
      <c r="R1414" s="58"/>
      <c r="S1414" s="683" t="str">
        <f t="shared" si="109"/>
        <v/>
      </c>
      <c r="T1414" s="683"/>
      <c r="U1414" s="683"/>
      <c r="V1414" s="683"/>
      <c r="W1414" s="683"/>
      <c r="X1414" s="683"/>
      <c r="Y1414" s="683"/>
      <c r="Z1414" s="683"/>
      <c r="AA1414" s="683"/>
      <c r="AB1414" s="683"/>
      <c r="AC1414" s="683"/>
      <c r="AE1414" s="294" t="str">
        <f t="shared" si="110"/>
        <v/>
      </c>
      <c r="AF1414" s="294" t="str">
        <f t="shared" si="111"/>
        <v>×</v>
      </c>
      <c r="AG1414" s="284" t="e">
        <f>D1414&amp;I1414&amp;#REF!</f>
        <v>#REF!</v>
      </c>
      <c r="AH1414" s="285" t="e">
        <f>IF(#REF!="○", F1414, "")</f>
        <v>#REF!</v>
      </c>
    </row>
    <row r="1415" spans="1:34" ht="36.75" customHeight="1">
      <c r="A1415" s="286">
        <f t="shared" si="112"/>
        <v>1405</v>
      </c>
      <c r="B1415" s="287" t="str">
        <f>IF(基本情報入力シート!B1443="","",基本情報入力シート!B1443)</f>
        <v/>
      </c>
      <c r="C1415" s="288" t="str">
        <f>IF(基本情報入力シート!L1443="","",基本情報入力シート!L1443)</f>
        <v/>
      </c>
      <c r="D1415" s="288" t="str">
        <f>IF(基本情報入力シート!Q1443="","",基本情報入力シート!Q1443)</f>
        <v/>
      </c>
      <c r="E1415" s="288" t="str">
        <f>IF(基本情報入力シート!V1443="","",基本情報入力シート!V1443)</f>
        <v/>
      </c>
      <c r="F1415" s="288" t="str">
        <f>IF(基本情報入力シート!W1443="","",基本情報入力シート!W1443)</f>
        <v/>
      </c>
      <c r="G1415" s="288" t="str">
        <f>IF(基本情報入力シート!X1443="","",基本情報入力シート!X1443)</f>
        <v/>
      </c>
      <c r="H1415" s="427" t="str">
        <f>IF(基本情報入力シート!Z1443="","",基本情報入力シート!Z1443)</f>
        <v/>
      </c>
      <c r="I1415" s="428" t="str">
        <f>IF(基本情報入力シート!AC1443&lt;&gt;"", 基本情報入力シート!AC1443, "")</f>
        <v/>
      </c>
      <c r="J1415" s="429" t="str">
        <f>IF(基本情報入力シート!AA1443="","",基本情報入力シート!AA1443)</f>
        <v/>
      </c>
      <c r="K1415" s="56" t="str">
        <f>IF(基本情報入力シート!AB1443="","",基本情報入力シート!AB1443)</f>
        <v/>
      </c>
      <c r="L1415" s="430" t="str">
        <f>IF(G1415="","",VLOOKUP(G1415,【参考】数式用!$A$3:$C$46,3,FALSE))</f>
        <v/>
      </c>
      <c r="M1415" s="289" t="str">
        <f t="shared" si="113"/>
        <v/>
      </c>
      <c r="N1415" s="259"/>
      <c r="O1415" s="259"/>
      <c r="P1415" s="259"/>
      <c r="Q1415" s="213"/>
      <c r="R1415" s="58"/>
      <c r="S1415" s="683" t="str">
        <f t="shared" si="109"/>
        <v/>
      </c>
      <c r="T1415" s="683"/>
      <c r="U1415" s="683"/>
      <c r="V1415" s="683"/>
      <c r="W1415" s="683"/>
      <c r="X1415" s="683"/>
      <c r="Y1415" s="683"/>
      <c r="Z1415" s="683"/>
      <c r="AA1415" s="683"/>
      <c r="AB1415" s="683"/>
      <c r="AC1415" s="683"/>
      <c r="AE1415" s="294" t="str">
        <f t="shared" si="110"/>
        <v/>
      </c>
      <c r="AF1415" s="294" t="str">
        <f t="shared" si="111"/>
        <v>×</v>
      </c>
      <c r="AG1415" s="284" t="e">
        <f>D1415&amp;I1415&amp;#REF!</f>
        <v>#REF!</v>
      </c>
      <c r="AH1415" s="285" t="e">
        <f>IF(#REF!="○", F1415, "")</f>
        <v>#REF!</v>
      </c>
    </row>
    <row r="1416" spans="1:34" ht="36.75" customHeight="1">
      <c r="A1416" s="286">
        <f t="shared" si="112"/>
        <v>1406</v>
      </c>
      <c r="B1416" s="287" t="str">
        <f>IF(基本情報入力シート!B1444="","",基本情報入力シート!B1444)</f>
        <v/>
      </c>
      <c r="C1416" s="288" t="str">
        <f>IF(基本情報入力シート!L1444="","",基本情報入力シート!L1444)</f>
        <v/>
      </c>
      <c r="D1416" s="288" t="str">
        <f>IF(基本情報入力シート!Q1444="","",基本情報入力シート!Q1444)</f>
        <v/>
      </c>
      <c r="E1416" s="288" t="str">
        <f>IF(基本情報入力シート!V1444="","",基本情報入力シート!V1444)</f>
        <v/>
      </c>
      <c r="F1416" s="288" t="str">
        <f>IF(基本情報入力シート!W1444="","",基本情報入力シート!W1444)</f>
        <v/>
      </c>
      <c r="G1416" s="288" t="str">
        <f>IF(基本情報入力シート!X1444="","",基本情報入力シート!X1444)</f>
        <v/>
      </c>
      <c r="H1416" s="427" t="str">
        <f>IF(基本情報入力シート!Z1444="","",基本情報入力シート!Z1444)</f>
        <v/>
      </c>
      <c r="I1416" s="428" t="str">
        <f>IF(基本情報入力シート!AC1444&lt;&gt;"", 基本情報入力シート!AC1444, "")</f>
        <v/>
      </c>
      <c r="J1416" s="429" t="str">
        <f>IF(基本情報入力シート!AA1444="","",基本情報入力シート!AA1444)</f>
        <v/>
      </c>
      <c r="K1416" s="56" t="str">
        <f>IF(基本情報入力シート!AB1444="","",基本情報入力シート!AB1444)</f>
        <v/>
      </c>
      <c r="L1416" s="430" t="str">
        <f>IF(G1416="","",VLOOKUP(G1416,【参考】数式用!$A$3:$C$46,3,FALSE))</f>
        <v/>
      </c>
      <c r="M1416" s="289" t="str">
        <f t="shared" si="113"/>
        <v/>
      </c>
      <c r="N1416" s="259"/>
      <c r="O1416" s="259"/>
      <c r="P1416" s="259"/>
      <c r="Q1416" s="213"/>
      <c r="R1416" s="58"/>
      <c r="S1416" s="683" t="str">
        <f t="shared" si="109"/>
        <v/>
      </c>
      <c r="T1416" s="683"/>
      <c r="U1416" s="683"/>
      <c r="V1416" s="683"/>
      <c r="W1416" s="683"/>
      <c r="X1416" s="683"/>
      <c r="Y1416" s="683"/>
      <c r="Z1416" s="683"/>
      <c r="AA1416" s="683"/>
      <c r="AB1416" s="683"/>
      <c r="AC1416" s="683"/>
      <c r="AE1416" s="294" t="str">
        <f t="shared" si="110"/>
        <v/>
      </c>
      <c r="AF1416" s="294" t="str">
        <f t="shared" si="111"/>
        <v>×</v>
      </c>
      <c r="AG1416" s="284" t="e">
        <f>D1416&amp;I1416&amp;#REF!</f>
        <v>#REF!</v>
      </c>
      <c r="AH1416" s="285" t="e">
        <f>IF(#REF!="○", F1416, "")</f>
        <v>#REF!</v>
      </c>
    </row>
    <row r="1417" spans="1:34" ht="36.75" customHeight="1">
      <c r="A1417" s="286">
        <f t="shared" si="112"/>
        <v>1407</v>
      </c>
      <c r="B1417" s="287" t="str">
        <f>IF(基本情報入力シート!B1445="","",基本情報入力シート!B1445)</f>
        <v/>
      </c>
      <c r="C1417" s="288" t="str">
        <f>IF(基本情報入力シート!L1445="","",基本情報入力シート!L1445)</f>
        <v/>
      </c>
      <c r="D1417" s="288" t="str">
        <f>IF(基本情報入力シート!Q1445="","",基本情報入力シート!Q1445)</f>
        <v/>
      </c>
      <c r="E1417" s="288" t="str">
        <f>IF(基本情報入力シート!V1445="","",基本情報入力シート!V1445)</f>
        <v/>
      </c>
      <c r="F1417" s="288" t="str">
        <f>IF(基本情報入力シート!W1445="","",基本情報入力シート!W1445)</f>
        <v/>
      </c>
      <c r="G1417" s="288" t="str">
        <f>IF(基本情報入力シート!X1445="","",基本情報入力シート!X1445)</f>
        <v/>
      </c>
      <c r="H1417" s="427" t="str">
        <f>IF(基本情報入力シート!Z1445="","",基本情報入力シート!Z1445)</f>
        <v/>
      </c>
      <c r="I1417" s="428" t="str">
        <f>IF(基本情報入力シート!AC1445&lt;&gt;"", 基本情報入力シート!AC1445, "")</f>
        <v/>
      </c>
      <c r="J1417" s="429" t="str">
        <f>IF(基本情報入力シート!AA1445="","",基本情報入力シート!AA1445)</f>
        <v/>
      </c>
      <c r="K1417" s="56" t="str">
        <f>IF(基本情報入力シート!AB1445="","",基本情報入力シート!AB1445)</f>
        <v/>
      </c>
      <c r="L1417" s="430" t="str">
        <f>IF(G1417="","",VLOOKUP(G1417,【参考】数式用!$A$3:$C$46,3,FALSE))</f>
        <v/>
      </c>
      <c r="M1417" s="289" t="str">
        <f t="shared" si="113"/>
        <v/>
      </c>
      <c r="N1417" s="259"/>
      <c r="O1417" s="259"/>
      <c r="P1417" s="259"/>
      <c r="Q1417" s="213"/>
      <c r="R1417" s="58"/>
      <c r="S1417" s="683" t="str">
        <f t="shared" si="109"/>
        <v/>
      </c>
      <c r="T1417" s="683"/>
      <c r="U1417" s="683"/>
      <c r="V1417" s="683"/>
      <c r="W1417" s="683"/>
      <c r="X1417" s="683"/>
      <c r="Y1417" s="683"/>
      <c r="Z1417" s="683"/>
      <c r="AA1417" s="683"/>
      <c r="AB1417" s="683"/>
      <c r="AC1417" s="683"/>
      <c r="AE1417" s="294" t="str">
        <f t="shared" si="110"/>
        <v/>
      </c>
      <c r="AF1417" s="294" t="str">
        <f t="shared" si="111"/>
        <v>×</v>
      </c>
      <c r="AG1417" s="284" t="e">
        <f>D1417&amp;I1417&amp;#REF!</f>
        <v>#REF!</v>
      </c>
      <c r="AH1417" s="285" t="e">
        <f>IF(#REF!="○", F1417, "")</f>
        <v>#REF!</v>
      </c>
    </row>
    <row r="1418" spans="1:34" ht="36.75" customHeight="1">
      <c r="A1418" s="286">
        <f t="shared" si="112"/>
        <v>1408</v>
      </c>
      <c r="B1418" s="287" t="str">
        <f>IF(基本情報入力シート!B1446="","",基本情報入力シート!B1446)</f>
        <v/>
      </c>
      <c r="C1418" s="288" t="str">
        <f>IF(基本情報入力シート!L1446="","",基本情報入力シート!L1446)</f>
        <v/>
      </c>
      <c r="D1418" s="288" t="str">
        <f>IF(基本情報入力シート!Q1446="","",基本情報入力シート!Q1446)</f>
        <v/>
      </c>
      <c r="E1418" s="288" t="str">
        <f>IF(基本情報入力シート!V1446="","",基本情報入力シート!V1446)</f>
        <v/>
      </c>
      <c r="F1418" s="288" t="str">
        <f>IF(基本情報入力シート!W1446="","",基本情報入力シート!W1446)</f>
        <v/>
      </c>
      <c r="G1418" s="288" t="str">
        <f>IF(基本情報入力シート!X1446="","",基本情報入力シート!X1446)</f>
        <v/>
      </c>
      <c r="H1418" s="427" t="str">
        <f>IF(基本情報入力シート!Z1446="","",基本情報入力シート!Z1446)</f>
        <v/>
      </c>
      <c r="I1418" s="428" t="str">
        <f>IF(基本情報入力シート!AC1446&lt;&gt;"", 基本情報入力シート!AC1446, "")</f>
        <v/>
      </c>
      <c r="J1418" s="429" t="str">
        <f>IF(基本情報入力シート!AA1446="","",基本情報入力シート!AA1446)</f>
        <v/>
      </c>
      <c r="K1418" s="56" t="str">
        <f>IF(基本情報入力シート!AB1446="","",基本情報入力シート!AB1446)</f>
        <v/>
      </c>
      <c r="L1418" s="430" t="str">
        <f>IF(G1418="","",VLOOKUP(G1418,【参考】数式用!$A$3:$C$46,3,FALSE))</f>
        <v/>
      </c>
      <c r="M1418" s="289" t="str">
        <f t="shared" si="113"/>
        <v/>
      </c>
      <c r="N1418" s="259"/>
      <c r="O1418" s="259"/>
      <c r="P1418" s="259"/>
      <c r="Q1418" s="213"/>
      <c r="R1418" s="58"/>
      <c r="S1418" s="683" t="str">
        <f t="shared" si="109"/>
        <v/>
      </c>
      <c r="T1418" s="683"/>
      <c r="U1418" s="683"/>
      <c r="V1418" s="683"/>
      <c r="W1418" s="683"/>
      <c r="X1418" s="683"/>
      <c r="Y1418" s="683"/>
      <c r="Z1418" s="683"/>
      <c r="AA1418" s="683"/>
      <c r="AB1418" s="683"/>
      <c r="AC1418" s="683"/>
      <c r="AE1418" s="294" t="str">
        <f t="shared" si="110"/>
        <v/>
      </c>
      <c r="AF1418" s="294" t="str">
        <f t="shared" si="111"/>
        <v>×</v>
      </c>
      <c r="AG1418" s="284" t="e">
        <f>D1418&amp;I1418&amp;#REF!</f>
        <v>#REF!</v>
      </c>
      <c r="AH1418" s="285" t="e">
        <f>IF(#REF!="○", F1418, "")</f>
        <v>#REF!</v>
      </c>
    </row>
    <row r="1419" spans="1:34" ht="36.75" customHeight="1">
      <c r="A1419" s="286">
        <f t="shared" si="112"/>
        <v>1409</v>
      </c>
      <c r="B1419" s="287" t="str">
        <f>IF(基本情報入力シート!B1447="","",基本情報入力シート!B1447)</f>
        <v/>
      </c>
      <c r="C1419" s="288" t="str">
        <f>IF(基本情報入力シート!L1447="","",基本情報入力シート!L1447)</f>
        <v/>
      </c>
      <c r="D1419" s="288" t="str">
        <f>IF(基本情報入力シート!Q1447="","",基本情報入力シート!Q1447)</f>
        <v/>
      </c>
      <c r="E1419" s="288" t="str">
        <f>IF(基本情報入力シート!V1447="","",基本情報入力シート!V1447)</f>
        <v/>
      </c>
      <c r="F1419" s="288" t="str">
        <f>IF(基本情報入力シート!W1447="","",基本情報入力シート!W1447)</f>
        <v/>
      </c>
      <c r="G1419" s="288" t="str">
        <f>IF(基本情報入力シート!X1447="","",基本情報入力シート!X1447)</f>
        <v/>
      </c>
      <c r="H1419" s="427" t="str">
        <f>IF(基本情報入力シート!Z1447="","",基本情報入力シート!Z1447)</f>
        <v/>
      </c>
      <c r="I1419" s="428" t="str">
        <f>IF(基本情報入力シート!AC1447&lt;&gt;"", 基本情報入力シート!AC1447, "")</f>
        <v/>
      </c>
      <c r="J1419" s="429" t="str">
        <f>IF(基本情報入力シート!AA1447="","",基本情報入力シート!AA1447)</f>
        <v/>
      </c>
      <c r="K1419" s="56" t="str">
        <f>IF(基本情報入力シート!AB1447="","",基本情報入力シート!AB1447)</f>
        <v/>
      </c>
      <c r="L1419" s="430" t="str">
        <f>IF(G1419="","",VLOOKUP(G1419,【参考】数式用!$A$3:$C$46,3,FALSE))</f>
        <v/>
      </c>
      <c r="M1419" s="289" t="str">
        <f t="shared" si="113"/>
        <v/>
      </c>
      <c r="N1419" s="259"/>
      <c r="O1419" s="259"/>
      <c r="P1419" s="259"/>
      <c r="Q1419" s="213"/>
      <c r="R1419" s="58"/>
      <c r="S1419" s="683" t="str">
        <f t="shared" ref="S1419:S1482" si="114">IF(AND(M1419&lt;&gt;"",AF1419="×"),"！複数の交付対象月を選んでいる、交付対象月が選ばれていない又は補助金を申請予定でないのに交付対象月が選ばれています。", "")</f>
        <v/>
      </c>
      <c r="T1419" s="683"/>
      <c r="U1419" s="683"/>
      <c r="V1419" s="683"/>
      <c r="W1419" s="683"/>
      <c r="X1419" s="683"/>
      <c r="Y1419" s="683"/>
      <c r="Z1419" s="683"/>
      <c r="AA1419" s="683"/>
      <c r="AB1419" s="683"/>
      <c r="AC1419" s="683"/>
      <c r="AE1419" s="294" t="str">
        <f t="shared" ref="AE1419:AE1482" si="115">IF(AND(G1419&lt;&gt;"",I1419="○"), "色付け", "")</f>
        <v/>
      </c>
      <c r="AF1419" s="294" t="str">
        <f t="shared" ref="AF1419:AF1482" si="116">IF(COUNTIF(N1419:Q1419, "○")=1, "○", "×")</f>
        <v>×</v>
      </c>
      <c r="AG1419" s="284" t="e">
        <f>D1419&amp;I1419&amp;#REF!</f>
        <v>#REF!</v>
      </c>
      <c r="AH1419" s="285" t="e">
        <f>IF(#REF!="○", F1419, "")</f>
        <v>#REF!</v>
      </c>
    </row>
    <row r="1420" spans="1:34" ht="36.75" customHeight="1">
      <c r="A1420" s="286">
        <f t="shared" si="112"/>
        <v>1410</v>
      </c>
      <c r="B1420" s="287" t="str">
        <f>IF(基本情報入力シート!B1448="","",基本情報入力シート!B1448)</f>
        <v/>
      </c>
      <c r="C1420" s="288" t="str">
        <f>IF(基本情報入力シート!L1448="","",基本情報入力シート!L1448)</f>
        <v/>
      </c>
      <c r="D1420" s="288" t="str">
        <f>IF(基本情報入力シート!Q1448="","",基本情報入力シート!Q1448)</f>
        <v/>
      </c>
      <c r="E1420" s="288" t="str">
        <f>IF(基本情報入力シート!V1448="","",基本情報入力シート!V1448)</f>
        <v/>
      </c>
      <c r="F1420" s="288" t="str">
        <f>IF(基本情報入力シート!W1448="","",基本情報入力シート!W1448)</f>
        <v/>
      </c>
      <c r="G1420" s="288" t="str">
        <f>IF(基本情報入力シート!X1448="","",基本情報入力シート!X1448)</f>
        <v/>
      </c>
      <c r="H1420" s="427" t="str">
        <f>IF(基本情報入力シート!Z1448="","",基本情報入力シート!Z1448)</f>
        <v/>
      </c>
      <c r="I1420" s="428" t="str">
        <f>IF(基本情報入力シート!AC1448&lt;&gt;"", 基本情報入力シート!AC1448, "")</f>
        <v/>
      </c>
      <c r="J1420" s="429" t="str">
        <f>IF(基本情報入力シート!AA1448="","",基本情報入力シート!AA1448)</f>
        <v/>
      </c>
      <c r="K1420" s="56" t="str">
        <f>IF(基本情報入力シート!AB1448="","",基本情報入力シート!AB1448)</f>
        <v/>
      </c>
      <c r="L1420" s="430" t="str">
        <f>IF(G1420="","",VLOOKUP(G1420,【参考】数式用!$A$3:$C$46,3,FALSE))</f>
        <v/>
      </c>
      <c r="M1420" s="289" t="str">
        <f t="shared" si="113"/>
        <v/>
      </c>
      <c r="N1420" s="259"/>
      <c r="O1420" s="259"/>
      <c r="P1420" s="259"/>
      <c r="Q1420" s="213"/>
      <c r="R1420" s="58"/>
      <c r="S1420" s="683" t="str">
        <f t="shared" si="114"/>
        <v/>
      </c>
      <c r="T1420" s="683"/>
      <c r="U1420" s="683"/>
      <c r="V1420" s="683"/>
      <c r="W1420" s="683"/>
      <c r="X1420" s="683"/>
      <c r="Y1420" s="683"/>
      <c r="Z1420" s="683"/>
      <c r="AA1420" s="683"/>
      <c r="AB1420" s="683"/>
      <c r="AC1420" s="683"/>
      <c r="AE1420" s="294" t="str">
        <f t="shared" si="115"/>
        <v/>
      </c>
      <c r="AF1420" s="294" t="str">
        <f t="shared" si="116"/>
        <v>×</v>
      </c>
      <c r="AG1420" s="284" t="e">
        <f>D1420&amp;I1420&amp;#REF!</f>
        <v>#REF!</v>
      </c>
      <c r="AH1420" s="285" t="e">
        <f>IF(#REF!="○", F1420, "")</f>
        <v>#REF!</v>
      </c>
    </row>
    <row r="1421" spans="1:34" ht="36.75" customHeight="1">
      <c r="A1421" s="286">
        <f t="shared" ref="A1421:A1484" si="117">A1420+1</f>
        <v>1411</v>
      </c>
      <c r="B1421" s="287" t="str">
        <f>IF(基本情報入力シート!B1449="","",基本情報入力シート!B1449)</f>
        <v/>
      </c>
      <c r="C1421" s="288" t="str">
        <f>IF(基本情報入力シート!L1449="","",基本情報入力シート!L1449)</f>
        <v/>
      </c>
      <c r="D1421" s="288" t="str">
        <f>IF(基本情報入力シート!Q1449="","",基本情報入力シート!Q1449)</f>
        <v/>
      </c>
      <c r="E1421" s="288" t="str">
        <f>IF(基本情報入力シート!V1449="","",基本情報入力シート!V1449)</f>
        <v/>
      </c>
      <c r="F1421" s="288" t="str">
        <f>IF(基本情報入力シート!W1449="","",基本情報入力シート!W1449)</f>
        <v/>
      </c>
      <c r="G1421" s="288" t="str">
        <f>IF(基本情報入力シート!X1449="","",基本情報入力シート!X1449)</f>
        <v/>
      </c>
      <c r="H1421" s="427" t="str">
        <f>IF(基本情報入力シート!Z1449="","",基本情報入力シート!Z1449)</f>
        <v/>
      </c>
      <c r="I1421" s="428" t="str">
        <f>IF(基本情報入力シート!AC1449&lt;&gt;"", 基本情報入力シート!AC1449, "")</f>
        <v/>
      </c>
      <c r="J1421" s="429" t="str">
        <f>IF(基本情報入力シート!AA1449="","",基本情報入力シート!AA1449)</f>
        <v/>
      </c>
      <c r="K1421" s="56" t="str">
        <f>IF(基本情報入力シート!AB1449="","",基本情報入力シート!AB1449)</f>
        <v/>
      </c>
      <c r="L1421" s="430" t="str">
        <f>IF(G1421="","",VLOOKUP(G1421,【参考】数式用!$A$3:$C$46,3,FALSE))</f>
        <v/>
      </c>
      <c r="M1421" s="289" t="str">
        <f t="shared" si="113"/>
        <v/>
      </c>
      <c r="N1421" s="259"/>
      <c r="O1421" s="259"/>
      <c r="P1421" s="259"/>
      <c r="Q1421" s="213"/>
      <c r="R1421" s="58"/>
      <c r="S1421" s="683" t="str">
        <f t="shared" si="114"/>
        <v/>
      </c>
      <c r="T1421" s="683"/>
      <c r="U1421" s="683"/>
      <c r="V1421" s="683"/>
      <c r="W1421" s="683"/>
      <c r="X1421" s="683"/>
      <c r="Y1421" s="683"/>
      <c r="Z1421" s="683"/>
      <c r="AA1421" s="683"/>
      <c r="AB1421" s="683"/>
      <c r="AC1421" s="683"/>
      <c r="AE1421" s="294" t="str">
        <f t="shared" si="115"/>
        <v/>
      </c>
      <c r="AF1421" s="294" t="str">
        <f t="shared" si="116"/>
        <v>×</v>
      </c>
      <c r="AG1421" s="284" t="e">
        <f>D1421&amp;I1421&amp;#REF!</f>
        <v>#REF!</v>
      </c>
      <c r="AH1421" s="285" t="e">
        <f>IF(#REF!="○", F1421, "")</f>
        <v>#REF!</v>
      </c>
    </row>
    <row r="1422" spans="1:34" ht="36.75" customHeight="1">
      <c r="A1422" s="286">
        <f t="shared" si="117"/>
        <v>1412</v>
      </c>
      <c r="B1422" s="287" t="str">
        <f>IF(基本情報入力シート!B1450="","",基本情報入力シート!B1450)</f>
        <v/>
      </c>
      <c r="C1422" s="288" t="str">
        <f>IF(基本情報入力シート!L1450="","",基本情報入力シート!L1450)</f>
        <v/>
      </c>
      <c r="D1422" s="288" t="str">
        <f>IF(基本情報入力シート!Q1450="","",基本情報入力シート!Q1450)</f>
        <v/>
      </c>
      <c r="E1422" s="288" t="str">
        <f>IF(基本情報入力シート!V1450="","",基本情報入力シート!V1450)</f>
        <v/>
      </c>
      <c r="F1422" s="288" t="str">
        <f>IF(基本情報入力シート!W1450="","",基本情報入力シート!W1450)</f>
        <v/>
      </c>
      <c r="G1422" s="288" t="str">
        <f>IF(基本情報入力シート!X1450="","",基本情報入力シート!X1450)</f>
        <v/>
      </c>
      <c r="H1422" s="427" t="str">
        <f>IF(基本情報入力シート!Z1450="","",基本情報入力シート!Z1450)</f>
        <v/>
      </c>
      <c r="I1422" s="428" t="str">
        <f>IF(基本情報入力シート!AC1450&lt;&gt;"", 基本情報入力シート!AC1450, "")</f>
        <v/>
      </c>
      <c r="J1422" s="429" t="str">
        <f>IF(基本情報入力シート!AA1450="","",基本情報入力シート!AA1450)</f>
        <v/>
      </c>
      <c r="K1422" s="56" t="str">
        <f>IF(基本情報入力シート!AB1450="","",基本情報入力シート!AB1450)</f>
        <v/>
      </c>
      <c r="L1422" s="430" t="str">
        <f>IF(G1422="","",VLOOKUP(G1422,【参考】数式用!$A$3:$C$46,3,FALSE))</f>
        <v/>
      </c>
      <c r="M1422" s="289" t="str">
        <f t="shared" si="113"/>
        <v/>
      </c>
      <c r="N1422" s="259"/>
      <c r="O1422" s="259"/>
      <c r="P1422" s="259"/>
      <c r="Q1422" s="213"/>
      <c r="R1422" s="58"/>
      <c r="S1422" s="683" t="str">
        <f t="shared" si="114"/>
        <v/>
      </c>
      <c r="T1422" s="683"/>
      <c r="U1422" s="683"/>
      <c r="V1422" s="683"/>
      <c r="W1422" s="683"/>
      <c r="X1422" s="683"/>
      <c r="Y1422" s="683"/>
      <c r="Z1422" s="683"/>
      <c r="AA1422" s="683"/>
      <c r="AB1422" s="683"/>
      <c r="AC1422" s="683"/>
      <c r="AE1422" s="294" t="str">
        <f t="shared" si="115"/>
        <v/>
      </c>
      <c r="AF1422" s="294" t="str">
        <f t="shared" si="116"/>
        <v>×</v>
      </c>
      <c r="AG1422" s="284" t="e">
        <f>D1422&amp;I1422&amp;#REF!</f>
        <v>#REF!</v>
      </c>
      <c r="AH1422" s="285" t="e">
        <f>IF(#REF!="○", F1422, "")</f>
        <v>#REF!</v>
      </c>
    </row>
    <row r="1423" spans="1:34" ht="36.75" customHeight="1">
      <c r="A1423" s="286">
        <f t="shared" si="117"/>
        <v>1413</v>
      </c>
      <c r="B1423" s="287" t="str">
        <f>IF(基本情報入力シート!B1451="","",基本情報入力シート!B1451)</f>
        <v/>
      </c>
      <c r="C1423" s="288" t="str">
        <f>IF(基本情報入力シート!L1451="","",基本情報入力シート!L1451)</f>
        <v/>
      </c>
      <c r="D1423" s="288" t="str">
        <f>IF(基本情報入力シート!Q1451="","",基本情報入力シート!Q1451)</f>
        <v/>
      </c>
      <c r="E1423" s="288" t="str">
        <f>IF(基本情報入力シート!V1451="","",基本情報入力シート!V1451)</f>
        <v/>
      </c>
      <c r="F1423" s="288" t="str">
        <f>IF(基本情報入力シート!W1451="","",基本情報入力シート!W1451)</f>
        <v/>
      </c>
      <c r="G1423" s="288" t="str">
        <f>IF(基本情報入力シート!X1451="","",基本情報入力シート!X1451)</f>
        <v/>
      </c>
      <c r="H1423" s="427" t="str">
        <f>IF(基本情報入力シート!Z1451="","",基本情報入力シート!Z1451)</f>
        <v/>
      </c>
      <c r="I1423" s="428" t="str">
        <f>IF(基本情報入力シート!AC1451&lt;&gt;"", 基本情報入力シート!AC1451, "")</f>
        <v/>
      </c>
      <c r="J1423" s="429" t="str">
        <f>IF(基本情報入力シート!AA1451="","",基本情報入力シート!AA1451)</f>
        <v/>
      </c>
      <c r="K1423" s="56" t="str">
        <f>IF(基本情報入力シート!AB1451="","",基本情報入力シート!AB1451)</f>
        <v/>
      </c>
      <c r="L1423" s="430" t="str">
        <f>IF(G1423="","",VLOOKUP(G1423,【参考】数式用!$A$3:$C$46,3,FALSE))</f>
        <v/>
      </c>
      <c r="M1423" s="289" t="str">
        <f t="shared" si="113"/>
        <v/>
      </c>
      <c r="N1423" s="259"/>
      <c r="O1423" s="259"/>
      <c r="P1423" s="259"/>
      <c r="Q1423" s="213"/>
      <c r="R1423" s="58"/>
      <c r="S1423" s="683" t="str">
        <f t="shared" si="114"/>
        <v/>
      </c>
      <c r="T1423" s="683"/>
      <c r="U1423" s="683"/>
      <c r="V1423" s="683"/>
      <c r="W1423" s="683"/>
      <c r="X1423" s="683"/>
      <c r="Y1423" s="683"/>
      <c r="Z1423" s="683"/>
      <c r="AA1423" s="683"/>
      <c r="AB1423" s="683"/>
      <c r="AC1423" s="683"/>
      <c r="AE1423" s="294" t="str">
        <f t="shared" si="115"/>
        <v/>
      </c>
      <c r="AF1423" s="294" t="str">
        <f t="shared" si="116"/>
        <v>×</v>
      </c>
      <c r="AG1423" s="284" t="e">
        <f>D1423&amp;I1423&amp;#REF!</f>
        <v>#REF!</v>
      </c>
      <c r="AH1423" s="285" t="e">
        <f>IF(#REF!="○", F1423, "")</f>
        <v>#REF!</v>
      </c>
    </row>
    <row r="1424" spans="1:34" ht="36.75" customHeight="1">
      <c r="A1424" s="286">
        <f t="shared" si="117"/>
        <v>1414</v>
      </c>
      <c r="B1424" s="287" t="str">
        <f>IF(基本情報入力シート!B1452="","",基本情報入力シート!B1452)</f>
        <v/>
      </c>
      <c r="C1424" s="288" t="str">
        <f>IF(基本情報入力シート!L1452="","",基本情報入力シート!L1452)</f>
        <v/>
      </c>
      <c r="D1424" s="288" t="str">
        <f>IF(基本情報入力シート!Q1452="","",基本情報入力シート!Q1452)</f>
        <v/>
      </c>
      <c r="E1424" s="288" t="str">
        <f>IF(基本情報入力シート!V1452="","",基本情報入力シート!V1452)</f>
        <v/>
      </c>
      <c r="F1424" s="288" t="str">
        <f>IF(基本情報入力シート!W1452="","",基本情報入力シート!W1452)</f>
        <v/>
      </c>
      <c r="G1424" s="288" t="str">
        <f>IF(基本情報入力シート!X1452="","",基本情報入力シート!X1452)</f>
        <v/>
      </c>
      <c r="H1424" s="427" t="str">
        <f>IF(基本情報入力シート!Z1452="","",基本情報入力シート!Z1452)</f>
        <v/>
      </c>
      <c r="I1424" s="428" t="str">
        <f>IF(基本情報入力シート!AC1452&lt;&gt;"", 基本情報入力シート!AC1452, "")</f>
        <v/>
      </c>
      <c r="J1424" s="429" t="str">
        <f>IF(基本情報入力シート!AA1452="","",基本情報入力シート!AA1452)</f>
        <v/>
      </c>
      <c r="K1424" s="56" t="str">
        <f>IF(基本情報入力シート!AB1452="","",基本情報入力シート!AB1452)</f>
        <v/>
      </c>
      <c r="L1424" s="430" t="str">
        <f>IF(G1424="","",VLOOKUP(G1424,【参考】数式用!$A$3:$C$46,3,FALSE))</f>
        <v/>
      </c>
      <c r="M1424" s="289" t="str">
        <f t="shared" si="113"/>
        <v/>
      </c>
      <c r="N1424" s="259"/>
      <c r="O1424" s="259"/>
      <c r="P1424" s="259"/>
      <c r="Q1424" s="213"/>
      <c r="R1424" s="58"/>
      <c r="S1424" s="683" t="str">
        <f t="shared" si="114"/>
        <v/>
      </c>
      <c r="T1424" s="683"/>
      <c r="U1424" s="683"/>
      <c r="V1424" s="683"/>
      <c r="W1424" s="683"/>
      <c r="X1424" s="683"/>
      <c r="Y1424" s="683"/>
      <c r="Z1424" s="683"/>
      <c r="AA1424" s="683"/>
      <c r="AB1424" s="683"/>
      <c r="AC1424" s="683"/>
      <c r="AE1424" s="294" t="str">
        <f t="shared" si="115"/>
        <v/>
      </c>
      <c r="AF1424" s="294" t="str">
        <f t="shared" si="116"/>
        <v>×</v>
      </c>
      <c r="AG1424" s="284" t="e">
        <f>D1424&amp;I1424&amp;#REF!</f>
        <v>#REF!</v>
      </c>
      <c r="AH1424" s="285" t="e">
        <f>IF(#REF!="○", F1424, "")</f>
        <v>#REF!</v>
      </c>
    </row>
    <row r="1425" spans="1:34" ht="36.75" customHeight="1">
      <c r="A1425" s="286">
        <f t="shared" si="117"/>
        <v>1415</v>
      </c>
      <c r="B1425" s="287" t="str">
        <f>IF(基本情報入力シート!B1453="","",基本情報入力シート!B1453)</f>
        <v/>
      </c>
      <c r="C1425" s="288" t="str">
        <f>IF(基本情報入力シート!L1453="","",基本情報入力シート!L1453)</f>
        <v/>
      </c>
      <c r="D1425" s="288" t="str">
        <f>IF(基本情報入力シート!Q1453="","",基本情報入力シート!Q1453)</f>
        <v/>
      </c>
      <c r="E1425" s="288" t="str">
        <f>IF(基本情報入力シート!V1453="","",基本情報入力シート!V1453)</f>
        <v/>
      </c>
      <c r="F1425" s="288" t="str">
        <f>IF(基本情報入力シート!W1453="","",基本情報入力シート!W1453)</f>
        <v/>
      </c>
      <c r="G1425" s="288" t="str">
        <f>IF(基本情報入力シート!X1453="","",基本情報入力シート!X1453)</f>
        <v/>
      </c>
      <c r="H1425" s="427" t="str">
        <f>IF(基本情報入力シート!Z1453="","",基本情報入力シート!Z1453)</f>
        <v/>
      </c>
      <c r="I1425" s="428" t="str">
        <f>IF(基本情報入力シート!AC1453&lt;&gt;"", 基本情報入力シート!AC1453, "")</f>
        <v/>
      </c>
      <c r="J1425" s="429" t="str">
        <f>IF(基本情報入力シート!AA1453="","",基本情報入力シート!AA1453)</f>
        <v/>
      </c>
      <c r="K1425" s="56" t="str">
        <f>IF(基本情報入力シート!AB1453="","",基本情報入力シート!AB1453)</f>
        <v/>
      </c>
      <c r="L1425" s="430" t="str">
        <f>IF(G1425="","",VLOOKUP(G1425,【参考】数式用!$A$3:$C$46,3,FALSE))</f>
        <v/>
      </c>
      <c r="M1425" s="289" t="str">
        <f t="shared" si="113"/>
        <v/>
      </c>
      <c r="N1425" s="259"/>
      <c r="O1425" s="259"/>
      <c r="P1425" s="259"/>
      <c r="Q1425" s="213"/>
      <c r="R1425" s="58"/>
      <c r="S1425" s="683" t="str">
        <f t="shared" si="114"/>
        <v/>
      </c>
      <c r="T1425" s="683"/>
      <c r="U1425" s="683"/>
      <c r="V1425" s="683"/>
      <c r="W1425" s="683"/>
      <c r="X1425" s="683"/>
      <c r="Y1425" s="683"/>
      <c r="Z1425" s="683"/>
      <c r="AA1425" s="683"/>
      <c r="AB1425" s="683"/>
      <c r="AC1425" s="683"/>
      <c r="AE1425" s="294" t="str">
        <f t="shared" si="115"/>
        <v/>
      </c>
      <c r="AF1425" s="294" t="str">
        <f t="shared" si="116"/>
        <v>×</v>
      </c>
      <c r="AG1425" s="284" t="e">
        <f>D1425&amp;I1425&amp;#REF!</f>
        <v>#REF!</v>
      </c>
      <c r="AH1425" s="285" t="e">
        <f>IF(#REF!="○", F1425, "")</f>
        <v>#REF!</v>
      </c>
    </row>
    <row r="1426" spans="1:34" ht="36.75" customHeight="1">
      <c r="A1426" s="286">
        <f t="shared" si="117"/>
        <v>1416</v>
      </c>
      <c r="B1426" s="287" t="str">
        <f>IF(基本情報入力シート!B1454="","",基本情報入力シート!B1454)</f>
        <v/>
      </c>
      <c r="C1426" s="288" t="str">
        <f>IF(基本情報入力シート!L1454="","",基本情報入力シート!L1454)</f>
        <v/>
      </c>
      <c r="D1426" s="288" t="str">
        <f>IF(基本情報入力シート!Q1454="","",基本情報入力シート!Q1454)</f>
        <v/>
      </c>
      <c r="E1426" s="288" t="str">
        <f>IF(基本情報入力シート!V1454="","",基本情報入力シート!V1454)</f>
        <v/>
      </c>
      <c r="F1426" s="288" t="str">
        <f>IF(基本情報入力シート!W1454="","",基本情報入力シート!W1454)</f>
        <v/>
      </c>
      <c r="G1426" s="288" t="str">
        <f>IF(基本情報入力シート!X1454="","",基本情報入力シート!X1454)</f>
        <v/>
      </c>
      <c r="H1426" s="427" t="str">
        <f>IF(基本情報入力シート!Z1454="","",基本情報入力シート!Z1454)</f>
        <v/>
      </c>
      <c r="I1426" s="428" t="str">
        <f>IF(基本情報入力シート!AC1454&lt;&gt;"", 基本情報入力シート!AC1454, "")</f>
        <v/>
      </c>
      <c r="J1426" s="429" t="str">
        <f>IF(基本情報入力シート!AA1454="","",基本情報入力シート!AA1454)</f>
        <v/>
      </c>
      <c r="K1426" s="56" t="str">
        <f>IF(基本情報入力シート!AB1454="","",基本情報入力シート!AB1454)</f>
        <v/>
      </c>
      <c r="L1426" s="430" t="str">
        <f>IF(G1426="","",VLOOKUP(G1426,【参考】数式用!$A$3:$C$46,3,FALSE))</f>
        <v/>
      </c>
      <c r="M1426" s="289" t="str">
        <f t="shared" si="113"/>
        <v/>
      </c>
      <c r="N1426" s="259"/>
      <c r="O1426" s="259"/>
      <c r="P1426" s="259"/>
      <c r="Q1426" s="213"/>
      <c r="R1426" s="58"/>
      <c r="S1426" s="683" t="str">
        <f t="shared" si="114"/>
        <v/>
      </c>
      <c r="T1426" s="683"/>
      <c r="U1426" s="683"/>
      <c r="V1426" s="683"/>
      <c r="W1426" s="683"/>
      <c r="X1426" s="683"/>
      <c r="Y1426" s="683"/>
      <c r="Z1426" s="683"/>
      <c r="AA1426" s="683"/>
      <c r="AB1426" s="683"/>
      <c r="AC1426" s="683"/>
      <c r="AE1426" s="294" t="str">
        <f t="shared" si="115"/>
        <v/>
      </c>
      <c r="AF1426" s="294" t="str">
        <f t="shared" si="116"/>
        <v>×</v>
      </c>
      <c r="AG1426" s="284" t="e">
        <f>D1426&amp;I1426&amp;#REF!</f>
        <v>#REF!</v>
      </c>
      <c r="AH1426" s="285" t="e">
        <f>IF(#REF!="○", F1426, "")</f>
        <v>#REF!</v>
      </c>
    </row>
    <row r="1427" spans="1:34" ht="36.75" customHeight="1">
      <c r="A1427" s="286">
        <f t="shared" si="117"/>
        <v>1417</v>
      </c>
      <c r="B1427" s="287" t="str">
        <f>IF(基本情報入力シート!B1455="","",基本情報入力シート!B1455)</f>
        <v/>
      </c>
      <c r="C1427" s="288" t="str">
        <f>IF(基本情報入力シート!L1455="","",基本情報入力シート!L1455)</f>
        <v/>
      </c>
      <c r="D1427" s="288" t="str">
        <f>IF(基本情報入力シート!Q1455="","",基本情報入力シート!Q1455)</f>
        <v/>
      </c>
      <c r="E1427" s="288" t="str">
        <f>IF(基本情報入力シート!V1455="","",基本情報入力シート!V1455)</f>
        <v/>
      </c>
      <c r="F1427" s="288" t="str">
        <f>IF(基本情報入力シート!W1455="","",基本情報入力シート!W1455)</f>
        <v/>
      </c>
      <c r="G1427" s="288" t="str">
        <f>IF(基本情報入力シート!X1455="","",基本情報入力シート!X1455)</f>
        <v/>
      </c>
      <c r="H1427" s="427" t="str">
        <f>IF(基本情報入力シート!Z1455="","",基本情報入力シート!Z1455)</f>
        <v/>
      </c>
      <c r="I1427" s="428" t="str">
        <f>IF(基本情報入力シート!AC1455&lt;&gt;"", 基本情報入力シート!AC1455, "")</f>
        <v/>
      </c>
      <c r="J1427" s="429" t="str">
        <f>IF(基本情報入力シート!AA1455="","",基本情報入力シート!AA1455)</f>
        <v/>
      </c>
      <c r="K1427" s="56" t="str">
        <f>IF(基本情報入力シート!AB1455="","",基本情報入力シート!AB1455)</f>
        <v/>
      </c>
      <c r="L1427" s="430" t="str">
        <f>IF(G1427="","",VLOOKUP(G1427,【参考】数式用!$A$3:$C$46,3,FALSE))</f>
        <v/>
      </c>
      <c r="M1427" s="289" t="str">
        <f t="shared" si="113"/>
        <v/>
      </c>
      <c r="N1427" s="259"/>
      <c r="O1427" s="259"/>
      <c r="P1427" s="259"/>
      <c r="Q1427" s="213"/>
      <c r="R1427" s="58"/>
      <c r="S1427" s="683" t="str">
        <f t="shared" si="114"/>
        <v/>
      </c>
      <c r="T1427" s="683"/>
      <c r="U1427" s="683"/>
      <c r="V1427" s="683"/>
      <c r="W1427" s="683"/>
      <c r="X1427" s="683"/>
      <c r="Y1427" s="683"/>
      <c r="Z1427" s="683"/>
      <c r="AA1427" s="683"/>
      <c r="AB1427" s="683"/>
      <c r="AC1427" s="683"/>
      <c r="AE1427" s="294" t="str">
        <f t="shared" si="115"/>
        <v/>
      </c>
      <c r="AF1427" s="294" t="str">
        <f t="shared" si="116"/>
        <v>×</v>
      </c>
      <c r="AG1427" s="284" t="e">
        <f>D1427&amp;I1427&amp;#REF!</f>
        <v>#REF!</v>
      </c>
      <c r="AH1427" s="285" t="e">
        <f>IF(#REF!="○", F1427, "")</f>
        <v>#REF!</v>
      </c>
    </row>
    <row r="1428" spans="1:34" ht="36.75" customHeight="1">
      <c r="A1428" s="286">
        <f t="shared" si="117"/>
        <v>1418</v>
      </c>
      <c r="B1428" s="287" t="str">
        <f>IF(基本情報入力シート!B1456="","",基本情報入力シート!B1456)</f>
        <v/>
      </c>
      <c r="C1428" s="288" t="str">
        <f>IF(基本情報入力シート!L1456="","",基本情報入力シート!L1456)</f>
        <v/>
      </c>
      <c r="D1428" s="288" t="str">
        <f>IF(基本情報入力シート!Q1456="","",基本情報入力シート!Q1456)</f>
        <v/>
      </c>
      <c r="E1428" s="288" t="str">
        <f>IF(基本情報入力シート!V1456="","",基本情報入力シート!V1456)</f>
        <v/>
      </c>
      <c r="F1428" s="288" t="str">
        <f>IF(基本情報入力シート!W1456="","",基本情報入力シート!W1456)</f>
        <v/>
      </c>
      <c r="G1428" s="288" t="str">
        <f>IF(基本情報入力シート!X1456="","",基本情報入力シート!X1456)</f>
        <v/>
      </c>
      <c r="H1428" s="427" t="str">
        <f>IF(基本情報入力シート!Z1456="","",基本情報入力シート!Z1456)</f>
        <v/>
      </c>
      <c r="I1428" s="428" t="str">
        <f>IF(基本情報入力シート!AC1456&lt;&gt;"", 基本情報入力シート!AC1456, "")</f>
        <v/>
      </c>
      <c r="J1428" s="429" t="str">
        <f>IF(基本情報入力シート!AA1456="","",基本情報入力シート!AA1456)</f>
        <v/>
      </c>
      <c r="K1428" s="56" t="str">
        <f>IF(基本情報入力シート!AB1456="","",基本情報入力シート!AB1456)</f>
        <v/>
      </c>
      <c r="L1428" s="430" t="str">
        <f>IF(G1428="","",VLOOKUP(G1428,【参考】数式用!$A$3:$C$46,3,FALSE))</f>
        <v/>
      </c>
      <c r="M1428" s="289" t="str">
        <f t="shared" si="113"/>
        <v/>
      </c>
      <c r="N1428" s="259"/>
      <c r="O1428" s="259"/>
      <c r="P1428" s="259"/>
      <c r="Q1428" s="213"/>
      <c r="R1428" s="58"/>
      <c r="S1428" s="683" t="str">
        <f t="shared" si="114"/>
        <v/>
      </c>
      <c r="T1428" s="683"/>
      <c r="U1428" s="683"/>
      <c r="V1428" s="683"/>
      <c r="W1428" s="683"/>
      <c r="X1428" s="683"/>
      <c r="Y1428" s="683"/>
      <c r="Z1428" s="683"/>
      <c r="AA1428" s="683"/>
      <c r="AB1428" s="683"/>
      <c r="AC1428" s="683"/>
      <c r="AE1428" s="294" t="str">
        <f t="shared" si="115"/>
        <v/>
      </c>
      <c r="AF1428" s="294" t="str">
        <f t="shared" si="116"/>
        <v>×</v>
      </c>
      <c r="AG1428" s="284" t="e">
        <f>D1428&amp;I1428&amp;#REF!</f>
        <v>#REF!</v>
      </c>
      <c r="AH1428" s="285" t="e">
        <f>IF(#REF!="○", F1428, "")</f>
        <v>#REF!</v>
      </c>
    </row>
    <row r="1429" spans="1:34" ht="36.75" customHeight="1">
      <c r="A1429" s="286">
        <f t="shared" si="117"/>
        <v>1419</v>
      </c>
      <c r="B1429" s="287" t="str">
        <f>IF(基本情報入力シート!B1457="","",基本情報入力シート!B1457)</f>
        <v/>
      </c>
      <c r="C1429" s="288" t="str">
        <f>IF(基本情報入力シート!L1457="","",基本情報入力シート!L1457)</f>
        <v/>
      </c>
      <c r="D1429" s="288" t="str">
        <f>IF(基本情報入力シート!Q1457="","",基本情報入力シート!Q1457)</f>
        <v/>
      </c>
      <c r="E1429" s="288" t="str">
        <f>IF(基本情報入力シート!V1457="","",基本情報入力シート!V1457)</f>
        <v/>
      </c>
      <c r="F1429" s="288" t="str">
        <f>IF(基本情報入力シート!W1457="","",基本情報入力シート!W1457)</f>
        <v/>
      </c>
      <c r="G1429" s="288" t="str">
        <f>IF(基本情報入力シート!X1457="","",基本情報入力シート!X1457)</f>
        <v/>
      </c>
      <c r="H1429" s="427" t="str">
        <f>IF(基本情報入力シート!Z1457="","",基本情報入力シート!Z1457)</f>
        <v/>
      </c>
      <c r="I1429" s="428" t="str">
        <f>IF(基本情報入力シート!AC1457&lt;&gt;"", 基本情報入力シート!AC1457, "")</f>
        <v/>
      </c>
      <c r="J1429" s="429" t="str">
        <f>IF(基本情報入力シート!AA1457="","",基本情報入力シート!AA1457)</f>
        <v/>
      </c>
      <c r="K1429" s="56" t="str">
        <f>IF(基本情報入力シート!AB1457="","",基本情報入力シート!AB1457)</f>
        <v/>
      </c>
      <c r="L1429" s="430" t="str">
        <f>IF(G1429="","",VLOOKUP(G1429,【参考】数式用!$A$3:$C$46,3,FALSE))</f>
        <v/>
      </c>
      <c r="M1429" s="289" t="str">
        <f t="shared" si="113"/>
        <v/>
      </c>
      <c r="N1429" s="259"/>
      <c r="O1429" s="259"/>
      <c r="P1429" s="259"/>
      <c r="Q1429" s="213"/>
      <c r="R1429" s="58"/>
      <c r="S1429" s="683" t="str">
        <f t="shared" si="114"/>
        <v/>
      </c>
      <c r="T1429" s="683"/>
      <c r="U1429" s="683"/>
      <c r="V1429" s="683"/>
      <c r="W1429" s="683"/>
      <c r="X1429" s="683"/>
      <c r="Y1429" s="683"/>
      <c r="Z1429" s="683"/>
      <c r="AA1429" s="683"/>
      <c r="AB1429" s="683"/>
      <c r="AC1429" s="683"/>
      <c r="AE1429" s="294" t="str">
        <f t="shared" si="115"/>
        <v/>
      </c>
      <c r="AF1429" s="294" t="str">
        <f t="shared" si="116"/>
        <v>×</v>
      </c>
      <c r="AG1429" s="284" t="e">
        <f>D1429&amp;I1429&amp;#REF!</f>
        <v>#REF!</v>
      </c>
      <c r="AH1429" s="285" t="e">
        <f>IF(#REF!="○", F1429, "")</f>
        <v>#REF!</v>
      </c>
    </row>
    <row r="1430" spans="1:34" ht="36.75" customHeight="1">
      <c r="A1430" s="286">
        <f t="shared" si="117"/>
        <v>1420</v>
      </c>
      <c r="B1430" s="287" t="str">
        <f>IF(基本情報入力シート!B1458="","",基本情報入力シート!B1458)</f>
        <v/>
      </c>
      <c r="C1430" s="288" t="str">
        <f>IF(基本情報入力シート!L1458="","",基本情報入力シート!L1458)</f>
        <v/>
      </c>
      <c r="D1430" s="288" t="str">
        <f>IF(基本情報入力シート!Q1458="","",基本情報入力シート!Q1458)</f>
        <v/>
      </c>
      <c r="E1430" s="288" t="str">
        <f>IF(基本情報入力シート!V1458="","",基本情報入力シート!V1458)</f>
        <v/>
      </c>
      <c r="F1430" s="288" t="str">
        <f>IF(基本情報入力シート!W1458="","",基本情報入力シート!W1458)</f>
        <v/>
      </c>
      <c r="G1430" s="288" t="str">
        <f>IF(基本情報入力シート!X1458="","",基本情報入力シート!X1458)</f>
        <v/>
      </c>
      <c r="H1430" s="427" t="str">
        <f>IF(基本情報入力シート!Z1458="","",基本情報入力シート!Z1458)</f>
        <v/>
      </c>
      <c r="I1430" s="428" t="str">
        <f>IF(基本情報入力シート!AC1458&lt;&gt;"", 基本情報入力シート!AC1458, "")</f>
        <v/>
      </c>
      <c r="J1430" s="429" t="str">
        <f>IF(基本情報入力シート!AA1458="","",基本情報入力シート!AA1458)</f>
        <v/>
      </c>
      <c r="K1430" s="56" t="str">
        <f>IF(基本情報入力シート!AB1458="","",基本情報入力シート!AB1458)</f>
        <v/>
      </c>
      <c r="L1430" s="430" t="str">
        <f>IF(G1430="","",VLOOKUP(G1430,【参考】数式用!$A$3:$C$46,3,FALSE))</f>
        <v/>
      </c>
      <c r="M1430" s="289" t="str">
        <f t="shared" si="113"/>
        <v/>
      </c>
      <c r="N1430" s="259"/>
      <c r="O1430" s="259"/>
      <c r="P1430" s="259"/>
      <c r="Q1430" s="213"/>
      <c r="R1430" s="58"/>
      <c r="S1430" s="683" t="str">
        <f t="shared" si="114"/>
        <v/>
      </c>
      <c r="T1430" s="683"/>
      <c r="U1430" s="683"/>
      <c r="V1430" s="683"/>
      <c r="W1430" s="683"/>
      <c r="X1430" s="683"/>
      <c r="Y1430" s="683"/>
      <c r="Z1430" s="683"/>
      <c r="AA1430" s="683"/>
      <c r="AB1430" s="683"/>
      <c r="AC1430" s="683"/>
      <c r="AE1430" s="294" t="str">
        <f t="shared" si="115"/>
        <v/>
      </c>
      <c r="AF1430" s="294" t="str">
        <f t="shared" si="116"/>
        <v>×</v>
      </c>
      <c r="AG1430" s="284" t="e">
        <f>D1430&amp;I1430&amp;#REF!</f>
        <v>#REF!</v>
      </c>
      <c r="AH1430" s="285" t="e">
        <f>IF(#REF!="○", F1430, "")</f>
        <v>#REF!</v>
      </c>
    </row>
    <row r="1431" spans="1:34" ht="36.75" customHeight="1">
      <c r="A1431" s="286">
        <f t="shared" si="117"/>
        <v>1421</v>
      </c>
      <c r="B1431" s="287" t="str">
        <f>IF(基本情報入力シート!B1459="","",基本情報入力シート!B1459)</f>
        <v/>
      </c>
      <c r="C1431" s="288" t="str">
        <f>IF(基本情報入力シート!L1459="","",基本情報入力シート!L1459)</f>
        <v/>
      </c>
      <c r="D1431" s="288" t="str">
        <f>IF(基本情報入力シート!Q1459="","",基本情報入力シート!Q1459)</f>
        <v/>
      </c>
      <c r="E1431" s="288" t="str">
        <f>IF(基本情報入力シート!V1459="","",基本情報入力シート!V1459)</f>
        <v/>
      </c>
      <c r="F1431" s="288" t="str">
        <f>IF(基本情報入力シート!W1459="","",基本情報入力シート!W1459)</f>
        <v/>
      </c>
      <c r="G1431" s="288" t="str">
        <f>IF(基本情報入力シート!X1459="","",基本情報入力シート!X1459)</f>
        <v/>
      </c>
      <c r="H1431" s="427" t="str">
        <f>IF(基本情報入力シート!Z1459="","",基本情報入力シート!Z1459)</f>
        <v/>
      </c>
      <c r="I1431" s="428" t="str">
        <f>IF(基本情報入力シート!AC1459&lt;&gt;"", 基本情報入力シート!AC1459, "")</f>
        <v/>
      </c>
      <c r="J1431" s="429" t="str">
        <f>IF(基本情報入力シート!AA1459="","",基本情報入力シート!AA1459)</f>
        <v/>
      </c>
      <c r="K1431" s="56" t="str">
        <f>IF(基本情報入力シート!AB1459="","",基本情報入力シート!AB1459)</f>
        <v/>
      </c>
      <c r="L1431" s="430" t="str">
        <f>IF(G1431="","",VLOOKUP(G1431,【参考】数式用!$A$3:$C$46,3,FALSE))</f>
        <v/>
      </c>
      <c r="M1431" s="289" t="str">
        <f t="shared" si="113"/>
        <v/>
      </c>
      <c r="N1431" s="259"/>
      <c r="O1431" s="259"/>
      <c r="P1431" s="259"/>
      <c r="Q1431" s="213"/>
      <c r="R1431" s="58"/>
      <c r="S1431" s="683" t="str">
        <f t="shared" si="114"/>
        <v/>
      </c>
      <c r="T1431" s="683"/>
      <c r="U1431" s="683"/>
      <c r="V1431" s="683"/>
      <c r="W1431" s="683"/>
      <c r="X1431" s="683"/>
      <c r="Y1431" s="683"/>
      <c r="Z1431" s="683"/>
      <c r="AA1431" s="683"/>
      <c r="AB1431" s="683"/>
      <c r="AC1431" s="683"/>
      <c r="AE1431" s="294" t="str">
        <f t="shared" si="115"/>
        <v/>
      </c>
      <c r="AF1431" s="294" t="str">
        <f t="shared" si="116"/>
        <v>×</v>
      </c>
      <c r="AG1431" s="284" t="e">
        <f>D1431&amp;I1431&amp;#REF!</f>
        <v>#REF!</v>
      </c>
      <c r="AH1431" s="285" t="e">
        <f>IF(#REF!="○", F1431, "")</f>
        <v>#REF!</v>
      </c>
    </row>
    <row r="1432" spans="1:34" ht="36.75" customHeight="1">
      <c r="A1432" s="286">
        <f t="shared" si="117"/>
        <v>1422</v>
      </c>
      <c r="B1432" s="287" t="str">
        <f>IF(基本情報入力シート!B1460="","",基本情報入力シート!B1460)</f>
        <v/>
      </c>
      <c r="C1432" s="288" t="str">
        <f>IF(基本情報入力シート!L1460="","",基本情報入力シート!L1460)</f>
        <v/>
      </c>
      <c r="D1432" s="288" t="str">
        <f>IF(基本情報入力シート!Q1460="","",基本情報入力シート!Q1460)</f>
        <v/>
      </c>
      <c r="E1432" s="288" t="str">
        <f>IF(基本情報入力シート!V1460="","",基本情報入力シート!V1460)</f>
        <v/>
      </c>
      <c r="F1432" s="288" t="str">
        <f>IF(基本情報入力シート!W1460="","",基本情報入力シート!W1460)</f>
        <v/>
      </c>
      <c r="G1432" s="288" t="str">
        <f>IF(基本情報入力シート!X1460="","",基本情報入力シート!X1460)</f>
        <v/>
      </c>
      <c r="H1432" s="427" t="str">
        <f>IF(基本情報入力シート!Z1460="","",基本情報入力シート!Z1460)</f>
        <v/>
      </c>
      <c r="I1432" s="428" t="str">
        <f>IF(基本情報入力シート!AC1460&lt;&gt;"", 基本情報入力シート!AC1460, "")</f>
        <v/>
      </c>
      <c r="J1432" s="429" t="str">
        <f>IF(基本情報入力シート!AA1460="","",基本情報入力シート!AA1460)</f>
        <v/>
      </c>
      <c r="K1432" s="56" t="str">
        <f>IF(基本情報入力シート!AB1460="","",基本情報入力シート!AB1460)</f>
        <v/>
      </c>
      <c r="L1432" s="430" t="str">
        <f>IF(G1432="","",VLOOKUP(G1432,【参考】数式用!$A$3:$C$46,3,FALSE))</f>
        <v/>
      </c>
      <c r="M1432" s="289" t="str">
        <f t="shared" si="113"/>
        <v/>
      </c>
      <c r="N1432" s="259"/>
      <c r="O1432" s="259"/>
      <c r="P1432" s="259"/>
      <c r="Q1432" s="213"/>
      <c r="R1432" s="58"/>
      <c r="S1432" s="683" t="str">
        <f t="shared" si="114"/>
        <v/>
      </c>
      <c r="T1432" s="683"/>
      <c r="U1432" s="683"/>
      <c r="V1432" s="683"/>
      <c r="W1432" s="683"/>
      <c r="X1432" s="683"/>
      <c r="Y1432" s="683"/>
      <c r="Z1432" s="683"/>
      <c r="AA1432" s="683"/>
      <c r="AB1432" s="683"/>
      <c r="AC1432" s="683"/>
      <c r="AE1432" s="294" t="str">
        <f t="shared" si="115"/>
        <v/>
      </c>
      <c r="AF1432" s="294" t="str">
        <f t="shared" si="116"/>
        <v>×</v>
      </c>
      <c r="AG1432" s="284" t="e">
        <f>D1432&amp;I1432&amp;#REF!</f>
        <v>#REF!</v>
      </c>
      <c r="AH1432" s="285" t="e">
        <f>IF(#REF!="○", F1432, "")</f>
        <v>#REF!</v>
      </c>
    </row>
    <row r="1433" spans="1:34" ht="36.75" customHeight="1">
      <c r="A1433" s="286">
        <f t="shared" si="117"/>
        <v>1423</v>
      </c>
      <c r="B1433" s="287" t="str">
        <f>IF(基本情報入力シート!B1461="","",基本情報入力シート!B1461)</f>
        <v/>
      </c>
      <c r="C1433" s="288" t="str">
        <f>IF(基本情報入力シート!L1461="","",基本情報入力シート!L1461)</f>
        <v/>
      </c>
      <c r="D1433" s="288" t="str">
        <f>IF(基本情報入力シート!Q1461="","",基本情報入力シート!Q1461)</f>
        <v/>
      </c>
      <c r="E1433" s="288" t="str">
        <f>IF(基本情報入力シート!V1461="","",基本情報入力シート!V1461)</f>
        <v/>
      </c>
      <c r="F1433" s="288" t="str">
        <f>IF(基本情報入力シート!W1461="","",基本情報入力シート!W1461)</f>
        <v/>
      </c>
      <c r="G1433" s="288" t="str">
        <f>IF(基本情報入力シート!X1461="","",基本情報入力シート!X1461)</f>
        <v/>
      </c>
      <c r="H1433" s="427" t="str">
        <f>IF(基本情報入力シート!Z1461="","",基本情報入力シート!Z1461)</f>
        <v/>
      </c>
      <c r="I1433" s="428" t="str">
        <f>IF(基本情報入力シート!AC1461&lt;&gt;"", 基本情報入力シート!AC1461, "")</f>
        <v/>
      </c>
      <c r="J1433" s="429" t="str">
        <f>IF(基本情報入力シート!AA1461="","",基本情報入力シート!AA1461)</f>
        <v/>
      </c>
      <c r="K1433" s="56" t="str">
        <f>IF(基本情報入力シート!AB1461="","",基本情報入力シート!AB1461)</f>
        <v/>
      </c>
      <c r="L1433" s="430" t="str">
        <f>IF(G1433="","",VLOOKUP(G1433,【参考】数式用!$A$3:$C$46,3,FALSE))</f>
        <v/>
      </c>
      <c r="M1433" s="289" t="str">
        <f t="shared" si="113"/>
        <v/>
      </c>
      <c r="N1433" s="259"/>
      <c r="O1433" s="259"/>
      <c r="P1433" s="259"/>
      <c r="Q1433" s="213"/>
      <c r="R1433" s="58"/>
      <c r="S1433" s="683" t="str">
        <f t="shared" si="114"/>
        <v/>
      </c>
      <c r="T1433" s="683"/>
      <c r="U1433" s="683"/>
      <c r="V1433" s="683"/>
      <c r="W1433" s="683"/>
      <c r="X1433" s="683"/>
      <c r="Y1433" s="683"/>
      <c r="Z1433" s="683"/>
      <c r="AA1433" s="683"/>
      <c r="AB1433" s="683"/>
      <c r="AC1433" s="683"/>
      <c r="AE1433" s="294" t="str">
        <f t="shared" si="115"/>
        <v/>
      </c>
      <c r="AF1433" s="294" t="str">
        <f t="shared" si="116"/>
        <v>×</v>
      </c>
      <c r="AG1433" s="284" t="e">
        <f>D1433&amp;I1433&amp;#REF!</f>
        <v>#REF!</v>
      </c>
      <c r="AH1433" s="285" t="e">
        <f>IF(#REF!="○", F1433, "")</f>
        <v>#REF!</v>
      </c>
    </row>
    <row r="1434" spans="1:34" ht="36.75" customHeight="1">
      <c r="A1434" s="286">
        <f t="shared" si="117"/>
        <v>1424</v>
      </c>
      <c r="B1434" s="287" t="str">
        <f>IF(基本情報入力シート!B1462="","",基本情報入力シート!B1462)</f>
        <v/>
      </c>
      <c r="C1434" s="288" t="str">
        <f>IF(基本情報入力シート!L1462="","",基本情報入力シート!L1462)</f>
        <v/>
      </c>
      <c r="D1434" s="288" t="str">
        <f>IF(基本情報入力シート!Q1462="","",基本情報入力シート!Q1462)</f>
        <v/>
      </c>
      <c r="E1434" s="288" t="str">
        <f>IF(基本情報入力シート!V1462="","",基本情報入力シート!V1462)</f>
        <v/>
      </c>
      <c r="F1434" s="288" t="str">
        <f>IF(基本情報入力シート!W1462="","",基本情報入力シート!W1462)</f>
        <v/>
      </c>
      <c r="G1434" s="288" t="str">
        <f>IF(基本情報入力シート!X1462="","",基本情報入力シート!X1462)</f>
        <v/>
      </c>
      <c r="H1434" s="427" t="str">
        <f>IF(基本情報入力シート!Z1462="","",基本情報入力シート!Z1462)</f>
        <v/>
      </c>
      <c r="I1434" s="428" t="str">
        <f>IF(基本情報入力シート!AC1462&lt;&gt;"", 基本情報入力シート!AC1462, "")</f>
        <v/>
      </c>
      <c r="J1434" s="429" t="str">
        <f>IF(基本情報入力シート!AA1462="","",基本情報入力シート!AA1462)</f>
        <v/>
      </c>
      <c r="K1434" s="56" t="str">
        <f>IF(基本情報入力シート!AB1462="","",基本情報入力シート!AB1462)</f>
        <v/>
      </c>
      <c r="L1434" s="430" t="str">
        <f>IF(G1434="","",VLOOKUP(G1434,【参考】数式用!$A$3:$C$46,3,FALSE))</f>
        <v/>
      </c>
      <c r="M1434" s="289" t="str">
        <f t="shared" si="113"/>
        <v/>
      </c>
      <c r="N1434" s="259"/>
      <c r="O1434" s="259"/>
      <c r="P1434" s="259"/>
      <c r="Q1434" s="213"/>
      <c r="R1434" s="58"/>
      <c r="S1434" s="683" t="str">
        <f t="shared" si="114"/>
        <v/>
      </c>
      <c r="T1434" s="683"/>
      <c r="U1434" s="683"/>
      <c r="V1434" s="683"/>
      <c r="W1434" s="683"/>
      <c r="X1434" s="683"/>
      <c r="Y1434" s="683"/>
      <c r="Z1434" s="683"/>
      <c r="AA1434" s="683"/>
      <c r="AB1434" s="683"/>
      <c r="AC1434" s="683"/>
      <c r="AE1434" s="294" t="str">
        <f t="shared" si="115"/>
        <v/>
      </c>
      <c r="AF1434" s="294" t="str">
        <f t="shared" si="116"/>
        <v>×</v>
      </c>
      <c r="AG1434" s="284" t="e">
        <f>D1434&amp;I1434&amp;#REF!</f>
        <v>#REF!</v>
      </c>
      <c r="AH1434" s="285" t="e">
        <f>IF(#REF!="○", F1434, "")</f>
        <v>#REF!</v>
      </c>
    </row>
    <row r="1435" spans="1:34" ht="36.75" customHeight="1">
      <c r="A1435" s="286">
        <f t="shared" si="117"/>
        <v>1425</v>
      </c>
      <c r="B1435" s="287" t="str">
        <f>IF(基本情報入力シート!B1463="","",基本情報入力シート!B1463)</f>
        <v/>
      </c>
      <c r="C1435" s="288" t="str">
        <f>IF(基本情報入力シート!L1463="","",基本情報入力シート!L1463)</f>
        <v/>
      </c>
      <c r="D1435" s="288" t="str">
        <f>IF(基本情報入力シート!Q1463="","",基本情報入力シート!Q1463)</f>
        <v/>
      </c>
      <c r="E1435" s="288" t="str">
        <f>IF(基本情報入力シート!V1463="","",基本情報入力シート!V1463)</f>
        <v/>
      </c>
      <c r="F1435" s="288" t="str">
        <f>IF(基本情報入力シート!W1463="","",基本情報入力シート!W1463)</f>
        <v/>
      </c>
      <c r="G1435" s="288" t="str">
        <f>IF(基本情報入力シート!X1463="","",基本情報入力シート!X1463)</f>
        <v/>
      </c>
      <c r="H1435" s="427" t="str">
        <f>IF(基本情報入力シート!Z1463="","",基本情報入力シート!Z1463)</f>
        <v/>
      </c>
      <c r="I1435" s="428" t="str">
        <f>IF(基本情報入力シート!AC1463&lt;&gt;"", 基本情報入力シート!AC1463, "")</f>
        <v/>
      </c>
      <c r="J1435" s="429" t="str">
        <f>IF(基本情報入力シート!AA1463="","",基本情報入力シート!AA1463)</f>
        <v/>
      </c>
      <c r="K1435" s="56" t="str">
        <f>IF(基本情報入力シート!AB1463="","",基本情報入力シート!AB1463)</f>
        <v/>
      </c>
      <c r="L1435" s="430" t="str">
        <f>IF(G1435="","",VLOOKUP(G1435,【参考】数式用!$A$3:$C$46,3,FALSE))</f>
        <v/>
      </c>
      <c r="M1435" s="289" t="str">
        <f t="shared" si="113"/>
        <v/>
      </c>
      <c r="N1435" s="259"/>
      <c r="O1435" s="259"/>
      <c r="P1435" s="259"/>
      <c r="Q1435" s="213"/>
      <c r="R1435" s="58"/>
      <c r="S1435" s="683" t="str">
        <f t="shared" si="114"/>
        <v/>
      </c>
      <c r="T1435" s="683"/>
      <c r="U1435" s="683"/>
      <c r="V1435" s="683"/>
      <c r="W1435" s="683"/>
      <c r="X1435" s="683"/>
      <c r="Y1435" s="683"/>
      <c r="Z1435" s="683"/>
      <c r="AA1435" s="683"/>
      <c r="AB1435" s="683"/>
      <c r="AC1435" s="683"/>
      <c r="AE1435" s="294" t="str">
        <f t="shared" si="115"/>
        <v/>
      </c>
      <c r="AF1435" s="294" t="str">
        <f t="shared" si="116"/>
        <v>×</v>
      </c>
      <c r="AG1435" s="284" t="e">
        <f>D1435&amp;I1435&amp;#REF!</f>
        <v>#REF!</v>
      </c>
      <c r="AH1435" s="285" t="e">
        <f>IF(#REF!="○", F1435, "")</f>
        <v>#REF!</v>
      </c>
    </row>
    <row r="1436" spans="1:34" ht="36.75" customHeight="1">
      <c r="A1436" s="286">
        <f t="shared" si="117"/>
        <v>1426</v>
      </c>
      <c r="B1436" s="287" t="str">
        <f>IF(基本情報入力シート!B1464="","",基本情報入力シート!B1464)</f>
        <v/>
      </c>
      <c r="C1436" s="288" t="str">
        <f>IF(基本情報入力シート!L1464="","",基本情報入力シート!L1464)</f>
        <v/>
      </c>
      <c r="D1436" s="288" t="str">
        <f>IF(基本情報入力シート!Q1464="","",基本情報入力シート!Q1464)</f>
        <v/>
      </c>
      <c r="E1436" s="288" t="str">
        <f>IF(基本情報入力シート!V1464="","",基本情報入力シート!V1464)</f>
        <v/>
      </c>
      <c r="F1436" s="288" t="str">
        <f>IF(基本情報入力シート!W1464="","",基本情報入力シート!W1464)</f>
        <v/>
      </c>
      <c r="G1436" s="288" t="str">
        <f>IF(基本情報入力シート!X1464="","",基本情報入力シート!X1464)</f>
        <v/>
      </c>
      <c r="H1436" s="427" t="str">
        <f>IF(基本情報入力シート!Z1464="","",基本情報入力シート!Z1464)</f>
        <v/>
      </c>
      <c r="I1436" s="428" t="str">
        <f>IF(基本情報入力シート!AC1464&lt;&gt;"", 基本情報入力シート!AC1464, "")</f>
        <v/>
      </c>
      <c r="J1436" s="429" t="str">
        <f>IF(基本情報入力シート!AA1464="","",基本情報入力シート!AA1464)</f>
        <v/>
      </c>
      <c r="K1436" s="56" t="str">
        <f>IF(基本情報入力シート!AB1464="","",基本情報入力シート!AB1464)</f>
        <v/>
      </c>
      <c r="L1436" s="430" t="str">
        <f>IF(G1436="","",VLOOKUP(G1436,【参考】数式用!$A$3:$C$46,3,FALSE))</f>
        <v/>
      </c>
      <c r="M1436" s="289" t="str">
        <f t="shared" si="113"/>
        <v/>
      </c>
      <c r="N1436" s="259"/>
      <c r="O1436" s="259"/>
      <c r="P1436" s="259"/>
      <c r="Q1436" s="213"/>
      <c r="R1436" s="58"/>
      <c r="S1436" s="683" t="str">
        <f t="shared" si="114"/>
        <v/>
      </c>
      <c r="T1436" s="683"/>
      <c r="U1436" s="683"/>
      <c r="V1436" s="683"/>
      <c r="W1436" s="683"/>
      <c r="X1436" s="683"/>
      <c r="Y1436" s="683"/>
      <c r="Z1436" s="683"/>
      <c r="AA1436" s="683"/>
      <c r="AB1436" s="683"/>
      <c r="AC1436" s="683"/>
      <c r="AE1436" s="294" t="str">
        <f t="shared" si="115"/>
        <v/>
      </c>
      <c r="AF1436" s="294" t="str">
        <f t="shared" si="116"/>
        <v>×</v>
      </c>
      <c r="AG1436" s="284" t="e">
        <f>D1436&amp;I1436&amp;#REF!</f>
        <v>#REF!</v>
      </c>
      <c r="AH1436" s="285" t="e">
        <f>IF(#REF!="○", F1436, "")</f>
        <v>#REF!</v>
      </c>
    </row>
    <row r="1437" spans="1:34" ht="36.75" customHeight="1">
      <c r="A1437" s="286">
        <f t="shared" si="117"/>
        <v>1427</v>
      </c>
      <c r="B1437" s="287" t="str">
        <f>IF(基本情報入力シート!B1465="","",基本情報入力シート!B1465)</f>
        <v/>
      </c>
      <c r="C1437" s="288" t="str">
        <f>IF(基本情報入力シート!L1465="","",基本情報入力シート!L1465)</f>
        <v/>
      </c>
      <c r="D1437" s="288" t="str">
        <f>IF(基本情報入力シート!Q1465="","",基本情報入力シート!Q1465)</f>
        <v/>
      </c>
      <c r="E1437" s="288" t="str">
        <f>IF(基本情報入力シート!V1465="","",基本情報入力シート!V1465)</f>
        <v/>
      </c>
      <c r="F1437" s="288" t="str">
        <f>IF(基本情報入力シート!W1465="","",基本情報入力シート!W1465)</f>
        <v/>
      </c>
      <c r="G1437" s="288" t="str">
        <f>IF(基本情報入力シート!X1465="","",基本情報入力シート!X1465)</f>
        <v/>
      </c>
      <c r="H1437" s="427" t="str">
        <f>IF(基本情報入力シート!Z1465="","",基本情報入力シート!Z1465)</f>
        <v/>
      </c>
      <c r="I1437" s="428" t="str">
        <f>IF(基本情報入力シート!AC1465&lt;&gt;"", 基本情報入力シート!AC1465, "")</f>
        <v/>
      </c>
      <c r="J1437" s="429" t="str">
        <f>IF(基本情報入力シート!AA1465="","",基本情報入力シート!AA1465)</f>
        <v/>
      </c>
      <c r="K1437" s="56" t="str">
        <f>IF(基本情報入力シート!AB1465="","",基本情報入力シート!AB1465)</f>
        <v/>
      </c>
      <c r="L1437" s="430" t="str">
        <f>IF(G1437="","",VLOOKUP(G1437,【参考】数式用!$A$3:$C$46,3,FALSE))</f>
        <v/>
      </c>
      <c r="M1437" s="289" t="str">
        <f t="shared" si="113"/>
        <v/>
      </c>
      <c r="N1437" s="259"/>
      <c r="O1437" s="259"/>
      <c r="P1437" s="259"/>
      <c r="Q1437" s="213"/>
      <c r="R1437" s="58"/>
      <c r="S1437" s="683" t="str">
        <f t="shared" si="114"/>
        <v/>
      </c>
      <c r="T1437" s="683"/>
      <c r="U1437" s="683"/>
      <c r="V1437" s="683"/>
      <c r="W1437" s="683"/>
      <c r="X1437" s="683"/>
      <c r="Y1437" s="683"/>
      <c r="Z1437" s="683"/>
      <c r="AA1437" s="683"/>
      <c r="AB1437" s="683"/>
      <c r="AC1437" s="683"/>
      <c r="AE1437" s="294" t="str">
        <f t="shared" si="115"/>
        <v/>
      </c>
      <c r="AF1437" s="294" t="str">
        <f t="shared" si="116"/>
        <v>×</v>
      </c>
      <c r="AG1437" s="284" t="e">
        <f>D1437&amp;I1437&amp;#REF!</f>
        <v>#REF!</v>
      </c>
      <c r="AH1437" s="285" t="e">
        <f>IF(#REF!="○", F1437, "")</f>
        <v>#REF!</v>
      </c>
    </row>
    <row r="1438" spans="1:34" ht="36.75" customHeight="1">
      <c r="A1438" s="286">
        <f t="shared" si="117"/>
        <v>1428</v>
      </c>
      <c r="B1438" s="287" t="str">
        <f>IF(基本情報入力シート!B1466="","",基本情報入力シート!B1466)</f>
        <v/>
      </c>
      <c r="C1438" s="288" t="str">
        <f>IF(基本情報入力シート!L1466="","",基本情報入力シート!L1466)</f>
        <v/>
      </c>
      <c r="D1438" s="288" t="str">
        <f>IF(基本情報入力シート!Q1466="","",基本情報入力シート!Q1466)</f>
        <v/>
      </c>
      <c r="E1438" s="288" t="str">
        <f>IF(基本情報入力シート!V1466="","",基本情報入力シート!V1466)</f>
        <v/>
      </c>
      <c r="F1438" s="288" t="str">
        <f>IF(基本情報入力シート!W1466="","",基本情報入力シート!W1466)</f>
        <v/>
      </c>
      <c r="G1438" s="288" t="str">
        <f>IF(基本情報入力シート!X1466="","",基本情報入力シート!X1466)</f>
        <v/>
      </c>
      <c r="H1438" s="427" t="str">
        <f>IF(基本情報入力シート!Z1466="","",基本情報入力シート!Z1466)</f>
        <v/>
      </c>
      <c r="I1438" s="428" t="str">
        <f>IF(基本情報入力シート!AC1466&lt;&gt;"", 基本情報入力シート!AC1466, "")</f>
        <v/>
      </c>
      <c r="J1438" s="429" t="str">
        <f>IF(基本情報入力シート!AA1466="","",基本情報入力シート!AA1466)</f>
        <v/>
      </c>
      <c r="K1438" s="56" t="str">
        <f>IF(基本情報入力シート!AB1466="","",基本情報入力シート!AB1466)</f>
        <v/>
      </c>
      <c r="L1438" s="430" t="str">
        <f>IF(G1438="","",VLOOKUP(G1438,【参考】数式用!$A$3:$C$46,3,FALSE))</f>
        <v/>
      </c>
      <c r="M1438" s="289" t="str">
        <f t="shared" si="113"/>
        <v/>
      </c>
      <c r="N1438" s="259"/>
      <c r="O1438" s="259"/>
      <c r="P1438" s="259"/>
      <c r="Q1438" s="213"/>
      <c r="R1438" s="58"/>
      <c r="S1438" s="683" t="str">
        <f t="shared" si="114"/>
        <v/>
      </c>
      <c r="T1438" s="683"/>
      <c r="U1438" s="683"/>
      <c r="V1438" s="683"/>
      <c r="W1438" s="683"/>
      <c r="X1438" s="683"/>
      <c r="Y1438" s="683"/>
      <c r="Z1438" s="683"/>
      <c r="AA1438" s="683"/>
      <c r="AB1438" s="683"/>
      <c r="AC1438" s="683"/>
      <c r="AE1438" s="294" t="str">
        <f t="shared" si="115"/>
        <v/>
      </c>
      <c r="AF1438" s="294" t="str">
        <f t="shared" si="116"/>
        <v>×</v>
      </c>
      <c r="AG1438" s="284" t="e">
        <f>D1438&amp;I1438&amp;#REF!</f>
        <v>#REF!</v>
      </c>
      <c r="AH1438" s="285" t="e">
        <f>IF(#REF!="○", F1438, "")</f>
        <v>#REF!</v>
      </c>
    </row>
    <row r="1439" spans="1:34" ht="36.75" customHeight="1">
      <c r="A1439" s="286">
        <f t="shared" si="117"/>
        <v>1429</v>
      </c>
      <c r="B1439" s="287" t="str">
        <f>IF(基本情報入力シート!B1467="","",基本情報入力シート!B1467)</f>
        <v/>
      </c>
      <c r="C1439" s="288" t="str">
        <f>IF(基本情報入力シート!L1467="","",基本情報入力シート!L1467)</f>
        <v/>
      </c>
      <c r="D1439" s="288" t="str">
        <f>IF(基本情報入力シート!Q1467="","",基本情報入力シート!Q1467)</f>
        <v/>
      </c>
      <c r="E1439" s="288" t="str">
        <f>IF(基本情報入力シート!V1467="","",基本情報入力シート!V1467)</f>
        <v/>
      </c>
      <c r="F1439" s="288" t="str">
        <f>IF(基本情報入力シート!W1467="","",基本情報入力シート!W1467)</f>
        <v/>
      </c>
      <c r="G1439" s="288" t="str">
        <f>IF(基本情報入力シート!X1467="","",基本情報入力シート!X1467)</f>
        <v/>
      </c>
      <c r="H1439" s="427" t="str">
        <f>IF(基本情報入力シート!Z1467="","",基本情報入力シート!Z1467)</f>
        <v/>
      </c>
      <c r="I1439" s="428" t="str">
        <f>IF(基本情報入力シート!AC1467&lt;&gt;"", 基本情報入力シート!AC1467, "")</f>
        <v/>
      </c>
      <c r="J1439" s="429" t="str">
        <f>IF(基本情報入力シート!AA1467="","",基本情報入力シート!AA1467)</f>
        <v/>
      </c>
      <c r="K1439" s="56" t="str">
        <f>IF(基本情報入力シート!AB1467="","",基本情報入力シート!AB1467)</f>
        <v/>
      </c>
      <c r="L1439" s="430" t="str">
        <f>IF(G1439="","",VLOOKUP(G1439,【参考】数式用!$A$3:$C$46,3,FALSE))</f>
        <v/>
      </c>
      <c r="M1439" s="289" t="str">
        <f t="shared" si="113"/>
        <v/>
      </c>
      <c r="N1439" s="259"/>
      <c r="O1439" s="259"/>
      <c r="P1439" s="259"/>
      <c r="Q1439" s="213"/>
      <c r="R1439" s="58"/>
      <c r="S1439" s="683" t="str">
        <f t="shared" si="114"/>
        <v/>
      </c>
      <c r="T1439" s="683"/>
      <c r="U1439" s="683"/>
      <c r="V1439" s="683"/>
      <c r="W1439" s="683"/>
      <c r="X1439" s="683"/>
      <c r="Y1439" s="683"/>
      <c r="Z1439" s="683"/>
      <c r="AA1439" s="683"/>
      <c r="AB1439" s="683"/>
      <c r="AC1439" s="683"/>
      <c r="AE1439" s="294" t="str">
        <f t="shared" si="115"/>
        <v/>
      </c>
      <c r="AF1439" s="294" t="str">
        <f t="shared" si="116"/>
        <v>×</v>
      </c>
      <c r="AG1439" s="284" t="e">
        <f>D1439&amp;I1439&amp;#REF!</f>
        <v>#REF!</v>
      </c>
      <c r="AH1439" s="285" t="e">
        <f>IF(#REF!="○", F1439, "")</f>
        <v>#REF!</v>
      </c>
    </row>
    <row r="1440" spans="1:34" ht="36.75" customHeight="1">
      <c r="A1440" s="286">
        <f t="shared" si="117"/>
        <v>1430</v>
      </c>
      <c r="B1440" s="287" t="str">
        <f>IF(基本情報入力シート!B1468="","",基本情報入力シート!B1468)</f>
        <v/>
      </c>
      <c r="C1440" s="288" t="str">
        <f>IF(基本情報入力シート!L1468="","",基本情報入力シート!L1468)</f>
        <v/>
      </c>
      <c r="D1440" s="288" t="str">
        <f>IF(基本情報入力シート!Q1468="","",基本情報入力シート!Q1468)</f>
        <v/>
      </c>
      <c r="E1440" s="288" t="str">
        <f>IF(基本情報入力シート!V1468="","",基本情報入力シート!V1468)</f>
        <v/>
      </c>
      <c r="F1440" s="288" t="str">
        <f>IF(基本情報入力シート!W1468="","",基本情報入力シート!W1468)</f>
        <v/>
      </c>
      <c r="G1440" s="288" t="str">
        <f>IF(基本情報入力シート!X1468="","",基本情報入力シート!X1468)</f>
        <v/>
      </c>
      <c r="H1440" s="427" t="str">
        <f>IF(基本情報入力シート!Z1468="","",基本情報入力シート!Z1468)</f>
        <v/>
      </c>
      <c r="I1440" s="428" t="str">
        <f>IF(基本情報入力シート!AC1468&lt;&gt;"", 基本情報入力シート!AC1468, "")</f>
        <v/>
      </c>
      <c r="J1440" s="429" t="str">
        <f>IF(基本情報入力シート!AA1468="","",基本情報入力シート!AA1468)</f>
        <v/>
      </c>
      <c r="K1440" s="56" t="str">
        <f>IF(基本情報入力シート!AB1468="","",基本情報入力シート!AB1468)</f>
        <v/>
      </c>
      <c r="L1440" s="430" t="str">
        <f>IF(G1440="","",VLOOKUP(G1440,【参考】数式用!$A$3:$C$46,3,FALSE))</f>
        <v/>
      </c>
      <c r="M1440" s="289" t="str">
        <f t="shared" si="113"/>
        <v/>
      </c>
      <c r="N1440" s="259"/>
      <c r="O1440" s="259"/>
      <c r="P1440" s="259"/>
      <c r="Q1440" s="213"/>
      <c r="R1440" s="58"/>
      <c r="S1440" s="683" t="str">
        <f t="shared" si="114"/>
        <v/>
      </c>
      <c r="T1440" s="683"/>
      <c r="U1440" s="683"/>
      <c r="V1440" s="683"/>
      <c r="W1440" s="683"/>
      <c r="X1440" s="683"/>
      <c r="Y1440" s="683"/>
      <c r="Z1440" s="683"/>
      <c r="AA1440" s="683"/>
      <c r="AB1440" s="683"/>
      <c r="AC1440" s="683"/>
      <c r="AE1440" s="294" t="str">
        <f t="shared" si="115"/>
        <v/>
      </c>
      <c r="AF1440" s="294" t="str">
        <f t="shared" si="116"/>
        <v>×</v>
      </c>
      <c r="AG1440" s="284" t="e">
        <f>D1440&amp;I1440&amp;#REF!</f>
        <v>#REF!</v>
      </c>
      <c r="AH1440" s="285" t="e">
        <f>IF(#REF!="○", F1440, "")</f>
        <v>#REF!</v>
      </c>
    </row>
    <row r="1441" spans="1:34" ht="36.75" customHeight="1">
      <c r="A1441" s="286">
        <f t="shared" si="117"/>
        <v>1431</v>
      </c>
      <c r="B1441" s="287" t="str">
        <f>IF(基本情報入力シート!B1469="","",基本情報入力シート!B1469)</f>
        <v/>
      </c>
      <c r="C1441" s="288" t="str">
        <f>IF(基本情報入力シート!L1469="","",基本情報入力シート!L1469)</f>
        <v/>
      </c>
      <c r="D1441" s="288" t="str">
        <f>IF(基本情報入力シート!Q1469="","",基本情報入力シート!Q1469)</f>
        <v/>
      </c>
      <c r="E1441" s="288" t="str">
        <f>IF(基本情報入力シート!V1469="","",基本情報入力シート!V1469)</f>
        <v/>
      </c>
      <c r="F1441" s="288" t="str">
        <f>IF(基本情報入力シート!W1469="","",基本情報入力シート!W1469)</f>
        <v/>
      </c>
      <c r="G1441" s="288" t="str">
        <f>IF(基本情報入力シート!X1469="","",基本情報入力シート!X1469)</f>
        <v/>
      </c>
      <c r="H1441" s="427" t="str">
        <f>IF(基本情報入力シート!Z1469="","",基本情報入力シート!Z1469)</f>
        <v/>
      </c>
      <c r="I1441" s="428" t="str">
        <f>IF(基本情報入力シート!AC1469&lt;&gt;"", 基本情報入力シート!AC1469, "")</f>
        <v/>
      </c>
      <c r="J1441" s="429" t="str">
        <f>IF(基本情報入力シート!AA1469="","",基本情報入力シート!AA1469)</f>
        <v/>
      </c>
      <c r="K1441" s="56" t="str">
        <f>IF(基本情報入力シート!AB1469="","",基本情報入力シート!AB1469)</f>
        <v/>
      </c>
      <c r="L1441" s="430" t="str">
        <f>IF(G1441="","",VLOOKUP(G1441,【参考】数式用!$A$3:$C$46,3,FALSE))</f>
        <v/>
      </c>
      <c r="M1441" s="289" t="str">
        <f t="shared" si="113"/>
        <v/>
      </c>
      <c r="N1441" s="259"/>
      <c r="O1441" s="259"/>
      <c r="P1441" s="259"/>
      <c r="Q1441" s="213"/>
      <c r="R1441" s="58"/>
      <c r="S1441" s="683" t="str">
        <f t="shared" si="114"/>
        <v/>
      </c>
      <c r="T1441" s="683"/>
      <c r="U1441" s="683"/>
      <c r="V1441" s="683"/>
      <c r="W1441" s="683"/>
      <c r="X1441" s="683"/>
      <c r="Y1441" s="683"/>
      <c r="Z1441" s="683"/>
      <c r="AA1441" s="683"/>
      <c r="AB1441" s="683"/>
      <c r="AC1441" s="683"/>
      <c r="AE1441" s="294" t="str">
        <f t="shared" si="115"/>
        <v/>
      </c>
      <c r="AF1441" s="294" t="str">
        <f t="shared" si="116"/>
        <v>×</v>
      </c>
      <c r="AG1441" s="284" t="e">
        <f>D1441&amp;I1441&amp;#REF!</f>
        <v>#REF!</v>
      </c>
      <c r="AH1441" s="285" t="e">
        <f>IF(#REF!="○", F1441, "")</f>
        <v>#REF!</v>
      </c>
    </row>
    <row r="1442" spans="1:34" ht="36.75" customHeight="1">
      <c r="A1442" s="286">
        <f t="shared" si="117"/>
        <v>1432</v>
      </c>
      <c r="B1442" s="287" t="str">
        <f>IF(基本情報入力シート!B1470="","",基本情報入力シート!B1470)</f>
        <v/>
      </c>
      <c r="C1442" s="288" t="str">
        <f>IF(基本情報入力シート!L1470="","",基本情報入力シート!L1470)</f>
        <v/>
      </c>
      <c r="D1442" s="288" t="str">
        <f>IF(基本情報入力シート!Q1470="","",基本情報入力シート!Q1470)</f>
        <v/>
      </c>
      <c r="E1442" s="288" t="str">
        <f>IF(基本情報入力シート!V1470="","",基本情報入力シート!V1470)</f>
        <v/>
      </c>
      <c r="F1442" s="288" t="str">
        <f>IF(基本情報入力シート!W1470="","",基本情報入力シート!W1470)</f>
        <v/>
      </c>
      <c r="G1442" s="288" t="str">
        <f>IF(基本情報入力シート!X1470="","",基本情報入力シート!X1470)</f>
        <v/>
      </c>
      <c r="H1442" s="427" t="str">
        <f>IF(基本情報入力シート!Z1470="","",基本情報入力シート!Z1470)</f>
        <v/>
      </c>
      <c r="I1442" s="428" t="str">
        <f>IF(基本情報入力シート!AC1470&lt;&gt;"", 基本情報入力シート!AC1470, "")</f>
        <v/>
      </c>
      <c r="J1442" s="429" t="str">
        <f>IF(基本情報入力シート!AA1470="","",基本情報入力シート!AA1470)</f>
        <v/>
      </c>
      <c r="K1442" s="56" t="str">
        <f>IF(基本情報入力シート!AB1470="","",基本情報入力シート!AB1470)</f>
        <v/>
      </c>
      <c r="L1442" s="430" t="str">
        <f>IF(G1442="","",VLOOKUP(G1442,【参考】数式用!$A$3:$C$46,3,FALSE))</f>
        <v/>
      </c>
      <c r="M1442" s="289" t="str">
        <f t="shared" si="113"/>
        <v/>
      </c>
      <c r="N1442" s="259"/>
      <c r="O1442" s="259"/>
      <c r="P1442" s="259"/>
      <c r="Q1442" s="213"/>
      <c r="R1442" s="58"/>
      <c r="S1442" s="683" t="str">
        <f t="shared" si="114"/>
        <v/>
      </c>
      <c r="T1442" s="683"/>
      <c r="U1442" s="683"/>
      <c r="V1442" s="683"/>
      <c r="W1442" s="683"/>
      <c r="X1442" s="683"/>
      <c r="Y1442" s="683"/>
      <c r="Z1442" s="683"/>
      <c r="AA1442" s="683"/>
      <c r="AB1442" s="683"/>
      <c r="AC1442" s="683"/>
      <c r="AE1442" s="294" t="str">
        <f t="shared" si="115"/>
        <v/>
      </c>
      <c r="AF1442" s="294" t="str">
        <f t="shared" si="116"/>
        <v>×</v>
      </c>
      <c r="AG1442" s="284" t="e">
        <f>D1442&amp;I1442&amp;#REF!</f>
        <v>#REF!</v>
      </c>
      <c r="AH1442" s="285" t="e">
        <f>IF(#REF!="○", F1442, "")</f>
        <v>#REF!</v>
      </c>
    </row>
    <row r="1443" spans="1:34" ht="36.75" customHeight="1">
      <c r="A1443" s="286">
        <f t="shared" si="117"/>
        <v>1433</v>
      </c>
      <c r="B1443" s="287" t="str">
        <f>IF(基本情報入力シート!B1471="","",基本情報入力シート!B1471)</f>
        <v/>
      </c>
      <c r="C1443" s="288" t="str">
        <f>IF(基本情報入力シート!L1471="","",基本情報入力シート!L1471)</f>
        <v/>
      </c>
      <c r="D1443" s="288" t="str">
        <f>IF(基本情報入力シート!Q1471="","",基本情報入力シート!Q1471)</f>
        <v/>
      </c>
      <c r="E1443" s="288" t="str">
        <f>IF(基本情報入力シート!V1471="","",基本情報入力シート!V1471)</f>
        <v/>
      </c>
      <c r="F1443" s="288" t="str">
        <f>IF(基本情報入力シート!W1471="","",基本情報入力シート!W1471)</f>
        <v/>
      </c>
      <c r="G1443" s="288" t="str">
        <f>IF(基本情報入力シート!X1471="","",基本情報入力シート!X1471)</f>
        <v/>
      </c>
      <c r="H1443" s="427" t="str">
        <f>IF(基本情報入力シート!Z1471="","",基本情報入力シート!Z1471)</f>
        <v/>
      </c>
      <c r="I1443" s="428" t="str">
        <f>IF(基本情報入力シート!AC1471&lt;&gt;"", 基本情報入力シート!AC1471, "")</f>
        <v/>
      </c>
      <c r="J1443" s="429" t="str">
        <f>IF(基本情報入力シート!AA1471="","",基本情報入力シート!AA1471)</f>
        <v/>
      </c>
      <c r="K1443" s="56" t="str">
        <f>IF(基本情報入力シート!AB1471="","",基本情報入力シート!AB1471)</f>
        <v/>
      </c>
      <c r="L1443" s="430" t="str">
        <f>IF(G1443="","",VLOOKUP(G1443,【参考】数式用!$A$3:$C$46,3,FALSE))</f>
        <v/>
      </c>
      <c r="M1443" s="289" t="str">
        <f t="shared" si="113"/>
        <v/>
      </c>
      <c r="N1443" s="259"/>
      <c r="O1443" s="259"/>
      <c r="P1443" s="259"/>
      <c r="Q1443" s="213"/>
      <c r="R1443" s="58"/>
      <c r="S1443" s="683" t="str">
        <f t="shared" si="114"/>
        <v/>
      </c>
      <c r="T1443" s="683"/>
      <c r="U1443" s="683"/>
      <c r="V1443" s="683"/>
      <c r="W1443" s="683"/>
      <c r="X1443" s="683"/>
      <c r="Y1443" s="683"/>
      <c r="Z1443" s="683"/>
      <c r="AA1443" s="683"/>
      <c r="AB1443" s="683"/>
      <c r="AC1443" s="683"/>
      <c r="AE1443" s="294" t="str">
        <f t="shared" si="115"/>
        <v/>
      </c>
      <c r="AF1443" s="294" t="str">
        <f t="shared" si="116"/>
        <v>×</v>
      </c>
      <c r="AG1443" s="284" t="e">
        <f>D1443&amp;I1443&amp;#REF!</f>
        <v>#REF!</v>
      </c>
      <c r="AH1443" s="285" t="e">
        <f>IF(#REF!="○", F1443, "")</f>
        <v>#REF!</v>
      </c>
    </row>
    <row r="1444" spans="1:34" ht="36.75" customHeight="1">
      <c r="A1444" s="286">
        <f t="shared" si="117"/>
        <v>1434</v>
      </c>
      <c r="B1444" s="287" t="str">
        <f>IF(基本情報入力シート!B1472="","",基本情報入力シート!B1472)</f>
        <v/>
      </c>
      <c r="C1444" s="288" t="str">
        <f>IF(基本情報入力シート!L1472="","",基本情報入力シート!L1472)</f>
        <v/>
      </c>
      <c r="D1444" s="288" t="str">
        <f>IF(基本情報入力シート!Q1472="","",基本情報入力シート!Q1472)</f>
        <v/>
      </c>
      <c r="E1444" s="288" t="str">
        <f>IF(基本情報入力シート!V1472="","",基本情報入力シート!V1472)</f>
        <v/>
      </c>
      <c r="F1444" s="288" t="str">
        <f>IF(基本情報入力シート!W1472="","",基本情報入力シート!W1472)</f>
        <v/>
      </c>
      <c r="G1444" s="288" t="str">
        <f>IF(基本情報入力シート!X1472="","",基本情報入力シート!X1472)</f>
        <v/>
      </c>
      <c r="H1444" s="427" t="str">
        <f>IF(基本情報入力シート!Z1472="","",基本情報入力シート!Z1472)</f>
        <v/>
      </c>
      <c r="I1444" s="428" t="str">
        <f>IF(基本情報入力シート!AC1472&lt;&gt;"", 基本情報入力シート!AC1472, "")</f>
        <v/>
      </c>
      <c r="J1444" s="429" t="str">
        <f>IF(基本情報入力シート!AA1472="","",基本情報入力シート!AA1472)</f>
        <v/>
      </c>
      <c r="K1444" s="56" t="str">
        <f>IF(基本情報入力シート!AB1472="","",基本情報入力シート!AB1472)</f>
        <v/>
      </c>
      <c r="L1444" s="430" t="str">
        <f>IF(G1444="","",VLOOKUP(G1444,【参考】数式用!$A$3:$C$46,3,FALSE))</f>
        <v/>
      </c>
      <c r="M1444" s="289" t="str">
        <f t="shared" si="113"/>
        <v/>
      </c>
      <c r="N1444" s="259"/>
      <c r="O1444" s="259"/>
      <c r="P1444" s="259"/>
      <c r="Q1444" s="213"/>
      <c r="R1444" s="58"/>
      <c r="S1444" s="683" t="str">
        <f t="shared" si="114"/>
        <v/>
      </c>
      <c r="T1444" s="683"/>
      <c r="U1444" s="683"/>
      <c r="V1444" s="683"/>
      <c r="W1444" s="683"/>
      <c r="X1444" s="683"/>
      <c r="Y1444" s="683"/>
      <c r="Z1444" s="683"/>
      <c r="AA1444" s="683"/>
      <c r="AB1444" s="683"/>
      <c r="AC1444" s="683"/>
      <c r="AE1444" s="294" t="str">
        <f t="shared" si="115"/>
        <v/>
      </c>
      <c r="AF1444" s="294" t="str">
        <f t="shared" si="116"/>
        <v>×</v>
      </c>
      <c r="AG1444" s="284" t="e">
        <f>D1444&amp;I1444&amp;#REF!</f>
        <v>#REF!</v>
      </c>
      <c r="AH1444" s="285" t="e">
        <f>IF(#REF!="○", F1444, "")</f>
        <v>#REF!</v>
      </c>
    </row>
    <row r="1445" spans="1:34" ht="36.75" customHeight="1">
      <c r="A1445" s="286">
        <f t="shared" si="117"/>
        <v>1435</v>
      </c>
      <c r="B1445" s="287" t="str">
        <f>IF(基本情報入力シート!B1473="","",基本情報入力シート!B1473)</f>
        <v/>
      </c>
      <c r="C1445" s="288" t="str">
        <f>IF(基本情報入力シート!L1473="","",基本情報入力シート!L1473)</f>
        <v/>
      </c>
      <c r="D1445" s="288" t="str">
        <f>IF(基本情報入力シート!Q1473="","",基本情報入力シート!Q1473)</f>
        <v/>
      </c>
      <c r="E1445" s="288" t="str">
        <f>IF(基本情報入力シート!V1473="","",基本情報入力シート!V1473)</f>
        <v/>
      </c>
      <c r="F1445" s="288" t="str">
        <f>IF(基本情報入力シート!W1473="","",基本情報入力シート!W1473)</f>
        <v/>
      </c>
      <c r="G1445" s="288" t="str">
        <f>IF(基本情報入力シート!X1473="","",基本情報入力シート!X1473)</f>
        <v/>
      </c>
      <c r="H1445" s="427" t="str">
        <f>IF(基本情報入力シート!Z1473="","",基本情報入力シート!Z1473)</f>
        <v/>
      </c>
      <c r="I1445" s="428" t="str">
        <f>IF(基本情報入力シート!AC1473&lt;&gt;"", 基本情報入力シート!AC1473, "")</f>
        <v/>
      </c>
      <c r="J1445" s="429" t="str">
        <f>IF(基本情報入力シート!AA1473="","",基本情報入力シート!AA1473)</f>
        <v/>
      </c>
      <c r="K1445" s="56" t="str">
        <f>IF(基本情報入力シート!AB1473="","",基本情報入力シート!AB1473)</f>
        <v/>
      </c>
      <c r="L1445" s="430" t="str">
        <f>IF(G1445="","",VLOOKUP(G1445,【参考】数式用!$A$3:$C$46,3,FALSE))</f>
        <v/>
      </c>
      <c r="M1445" s="289" t="str">
        <f t="shared" si="113"/>
        <v/>
      </c>
      <c r="N1445" s="259"/>
      <c r="O1445" s="259"/>
      <c r="P1445" s="259"/>
      <c r="Q1445" s="213"/>
      <c r="R1445" s="58"/>
      <c r="S1445" s="683" t="str">
        <f t="shared" si="114"/>
        <v/>
      </c>
      <c r="T1445" s="683"/>
      <c r="U1445" s="683"/>
      <c r="V1445" s="683"/>
      <c r="W1445" s="683"/>
      <c r="X1445" s="683"/>
      <c r="Y1445" s="683"/>
      <c r="Z1445" s="683"/>
      <c r="AA1445" s="683"/>
      <c r="AB1445" s="683"/>
      <c r="AC1445" s="683"/>
      <c r="AE1445" s="294" t="str">
        <f t="shared" si="115"/>
        <v/>
      </c>
      <c r="AF1445" s="294" t="str">
        <f t="shared" si="116"/>
        <v>×</v>
      </c>
      <c r="AG1445" s="284" t="e">
        <f>D1445&amp;I1445&amp;#REF!</f>
        <v>#REF!</v>
      </c>
      <c r="AH1445" s="285" t="e">
        <f>IF(#REF!="○", F1445, "")</f>
        <v>#REF!</v>
      </c>
    </row>
    <row r="1446" spans="1:34" ht="36.75" customHeight="1">
      <c r="A1446" s="286">
        <f t="shared" si="117"/>
        <v>1436</v>
      </c>
      <c r="B1446" s="287" t="str">
        <f>IF(基本情報入力シート!B1474="","",基本情報入力シート!B1474)</f>
        <v/>
      </c>
      <c r="C1446" s="288" t="str">
        <f>IF(基本情報入力シート!L1474="","",基本情報入力シート!L1474)</f>
        <v/>
      </c>
      <c r="D1446" s="288" t="str">
        <f>IF(基本情報入力シート!Q1474="","",基本情報入力シート!Q1474)</f>
        <v/>
      </c>
      <c r="E1446" s="288" t="str">
        <f>IF(基本情報入力シート!V1474="","",基本情報入力シート!V1474)</f>
        <v/>
      </c>
      <c r="F1446" s="288" t="str">
        <f>IF(基本情報入力シート!W1474="","",基本情報入力シート!W1474)</f>
        <v/>
      </c>
      <c r="G1446" s="288" t="str">
        <f>IF(基本情報入力シート!X1474="","",基本情報入力シート!X1474)</f>
        <v/>
      </c>
      <c r="H1446" s="427" t="str">
        <f>IF(基本情報入力シート!Z1474="","",基本情報入力シート!Z1474)</f>
        <v/>
      </c>
      <c r="I1446" s="428" t="str">
        <f>IF(基本情報入力シート!AC1474&lt;&gt;"", 基本情報入力シート!AC1474, "")</f>
        <v/>
      </c>
      <c r="J1446" s="429" t="str">
        <f>IF(基本情報入力シート!AA1474="","",基本情報入力シート!AA1474)</f>
        <v/>
      </c>
      <c r="K1446" s="56" t="str">
        <f>IF(基本情報入力シート!AB1474="","",基本情報入力シート!AB1474)</f>
        <v/>
      </c>
      <c r="L1446" s="430" t="str">
        <f>IF(G1446="","",VLOOKUP(G1446,【参考】数式用!$A$3:$C$46,3,FALSE))</f>
        <v/>
      </c>
      <c r="M1446" s="289" t="str">
        <f t="shared" si="113"/>
        <v/>
      </c>
      <c r="N1446" s="259"/>
      <c r="O1446" s="259"/>
      <c r="P1446" s="259"/>
      <c r="Q1446" s="213"/>
      <c r="R1446" s="58"/>
      <c r="S1446" s="683" t="str">
        <f t="shared" si="114"/>
        <v/>
      </c>
      <c r="T1446" s="683"/>
      <c r="U1446" s="683"/>
      <c r="V1446" s="683"/>
      <c r="W1446" s="683"/>
      <c r="X1446" s="683"/>
      <c r="Y1446" s="683"/>
      <c r="Z1446" s="683"/>
      <c r="AA1446" s="683"/>
      <c r="AB1446" s="683"/>
      <c r="AC1446" s="683"/>
      <c r="AE1446" s="294" t="str">
        <f t="shared" si="115"/>
        <v/>
      </c>
      <c r="AF1446" s="294" t="str">
        <f t="shared" si="116"/>
        <v>×</v>
      </c>
      <c r="AG1446" s="284" t="e">
        <f>D1446&amp;I1446&amp;#REF!</f>
        <v>#REF!</v>
      </c>
      <c r="AH1446" s="285" t="e">
        <f>IF(#REF!="○", F1446, "")</f>
        <v>#REF!</v>
      </c>
    </row>
    <row r="1447" spans="1:34" ht="36.75" customHeight="1">
      <c r="A1447" s="286">
        <f t="shared" si="117"/>
        <v>1437</v>
      </c>
      <c r="B1447" s="287" t="str">
        <f>IF(基本情報入力シート!B1475="","",基本情報入力シート!B1475)</f>
        <v/>
      </c>
      <c r="C1447" s="288" t="str">
        <f>IF(基本情報入力シート!L1475="","",基本情報入力シート!L1475)</f>
        <v/>
      </c>
      <c r="D1447" s="288" t="str">
        <f>IF(基本情報入力シート!Q1475="","",基本情報入力シート!Q1475)</f>
        <v/>
      </c>
      <c r="E1447" s="288" t="str">
        <f>IF(基本情報入力シート!V1475="","",基本情報入力シート!V1475)</f>
        <v/>
      </c>
      <c r="F1447" s="288" t="str">
        <f>IF(基本情報入力シート!W1475="","",基本情報入力シート!W1475)</f>
        <v/>
      </c>
      <c r="G1447" s="288" t="str">
        <f>IF(基本情報入力シート!X1475="","",基本情報入力シート!X1475)</f>
        <v/>
      </c>
      <c r="H1447" s="427" t="str">
        <f>IF(基本情報入力シート!Z1475="","",基本情報入力シート!Z1475)</f>
        <v/>
      </c>
      <c r="I1447" s="428" t="str">
        <f>IF(基本情報入力シート!AC1475&lt;&gt;"", 基本情報入力シート!AC1475, "")</f>
        <v/>
      </c>
      <c r="J1447" s="429" t="str">
        <f>IF(基本情報入力シート!AA1475="","",基本情報入力シート!AA1475)</f>
        <v/>
      </c>
      <c r="K1447" s="56" t="str">
        <f>IF(基本情報入力シート!AB1475="","",基本情報入力シート!AB1475)</f>
        <v/>
      </c>
      <c r="L1447" s="430" t="str">
        <f>IF(G1447="","",VLOOKUP(G1447,【参考】数式用!$A$3:$C$46,3,FALSE))</f>
        <v/>
      </c>
      <c r="M1447" s="289" t="str">
        <f t="shared" si="113"/>
        <v/>
      </c>
      <c r="N1447" s="259"/>
      <c r="O1447" s="259"/>
      <c r="P1447" s="259"/>
      <c r="Q1447" s="213"/>
      <c r="R1447" s="58"/>
      <c r="S1447" s="683" t="str">
        <f t="shared" si="114"/>
        <v/>
      </c>
      <c r="T1447" s="683"/>
      <c r="U1447" s="683"/>
      <c r="V1447" s="683"/>
      <c r="W1447" s="683"/>
      <c r="X1447" s="683"/>
      <c r="Y1447" s="683"/>
      <c r="Z1447" s="683"/>
      <c r="AA1447" s="683"/>
      <c r="AB1447" s="683"/>
      <c r="AC1447" s="683"/>
      <c r="AE1447" s="294" t="str">
        <f t="shared" si="115"/>
        <v/>
      </c>
      <c r="AF1447" s="294" t="str">
        <f t="shared" si="116"/>
        <v>×</v>
      </c>
      <c r="AG1447" s="284" t="e">
        <f>D1447&amp;I1447&amp;#REF!</f>
        <v>#REF!</v>
      </c>
      <c r="AH1447" s="285" t="e">
        <f>IF(#REF!="○", F1447, "")</f>
        <v>#REF!</v>
      </c>
    </row>
    <row r="1448" spans="1:34" ht="36.75" customHeight="1">
      <c r="A1448" s="286">
        <f t="shared" si="117"/>
        <v>1438</v>
      </c>
      <c r="B1448" s="287" t="str">
        <f>IF(基本情報入力シート!B1476="","",基本情報入力シート!B1476)</f>
        <v/>
      </c>
      <c r="C1448" s="288" t="str">
        <f>IF(基本情報入力シート!L1476="","",基本情報入力シート!L1476)</f>
        <v/>
      </c>
      <c r="D1448" s="288" t="str">
        <f>IF(基本情報入力シート!Q1476="","",基本情報入力シート!Q1476)</f>
        <v/>
      </c>
      <c r="E1448" s="288" t="str">
        <f>IF(基本情報入力シート!V1476="","",基本情報入力シート!V1476)</f>
        <v/>
      </c>
      <c r="F1448" s="288" t="str">
        <f>IF(基本情報入力シート!W1476="","",基本情報入力シート!W1476)</f>
        <v/>
      </c>
      <c r="G1448" s="288" t="str">
        <f>IF(基本情報入力シート!X1476="","",基本情報入力シート!X1476)</f>
        <v/>
      </c>
      <c r="H1448" s="427" t="str">
        <f>IF(基本情報入力シート!Z1476="","",基本情報入力シート!Z1476)</f>
        <v/>
      </c>
      <c r="I1448" s="428" t="str">
        <f>IF(基本情報入力シート!AC1476&lt;&gt;"", 基本情報入力シート!AC1476, "")</f>
        <v/>
      </c>
      <c r="J1448" s="429" t="str">
        <f>IF(基本情報入力シート!AA1476="","",基本情報入力シート!AA1476)</f>
        <v/>
      </c>
      <c r="K1448" s="56" t="str">
        <f>IF(基本情報入力シート!AB1476="","",基本情報入力シート!AB1476)</f>
        <v/>
      </c>
      <c r="L1448" s="430" t="str">
        <f>IF(G1448="","",VLOOKUP(G1448,【参考】数式用!$A$3:$C$46,3,FALSE))</f>
        <v/>
      </c>
      <c r="M1448" s="289" t="str">
        <f t="shared" si="113"/>
        <v/>
      </c>
      <c r="N1448" s="259"/>
      <c r="O1448" s="259"/>
      <c r="P1448" s="259"/>
      <c r="Q1448" s="213"/>
      <c r="R1448" s="58"/>
      <c r="S1448" s="683" t="str">
        <f t="shared" si="114"/>
        <v/>
      </c>
      <c r="T1448" s="683"/>
      <c r="U1448" s="683"/>
      <c r="V1448" s="683"/>
      <c r="W1448" s="683"/>
      <c r="X1448" s="683"/>
      <c r="Y1448" s="683"/>
      <c r="Z1448" s="683"/>
      <c r="AA1448" s="683"/>
      <c r="AB1448" s="683"/>
      <c r="AC1448" s="683"/>
      <c r="AE1448" s="294" t="str">
        <f t="shared" si="115"/>
        <v/>
      </c>
      <c r="AF1448" s="294" t="str">
        <f t="shared" si="116"/>
        <v>×</v>
      </c>
      <c r="AG1448" s="284" t="e">
        <f>D1448&amp;I1448&amp;#REF!</f>
        <v>#REF!</v>
      </c>
      <c r="AH1448" s="285" t="e">
        <f>IF(#REF!="○", F1448, "")</f>
        <v>#REF!</v>
      </c>
    </row>
    <row r="1449" spans="1:34" ht="36.75" customHeight="1">
      <c r="A1449" s="286">
        <f t="shared" si="117"/>
        <v>1439</v>
      </c>
      <c r="B1449" s="287" t="str">
        <f>IF(基本情報入力シート!B1477="","",基本情報入力シート!B1477)</f>
        <v/>
      </c>
      <c r="C1449" s="288" t="str">
        <f>IF(基本情報入力シート!L1477="","",基本情報入力シート!L1477)</f>
        <v/>
      </c>
      <c r="D1449" s="288" t="str">
        <f>IF(基本情報入力シート!Q1477="","",基本情報入力シート!Q1477)</f>
        <v/>
      </c>
      <c r="E1449" s="288" t="str">
        <f>IF(基本情報入力シート!V1477="","",基本情報入力シート!V1477)</f>
        <v/>
      </c>
      <c r="F1449" s="288" t="str">
        <f>IF(基本情報入力シート!W1477="","",基本情報入力シート!W1477)</f>
        <v/>
      </c>
      <c r="G1449" s="288" t="str">
        <f>IF(基本情報入力シート!X1477="","",基本情報入力シート!X1477)</f>
        <v/>
      </c>
      <c r="H1449" s="427" t="str">
        <f>IF(基本情報入力シート!Z1477="","",基本情報入力シート!Z1477)</f>
        <v/>
      </c>
      <c r="I1449" s="428" t="str">
        <f>IF(基本情報入力シート!AC1477&lt;&gt;"", 基本情報入力シート!AC1477, "")</f>
        <v/>
      </c>
      <c r="J1449" s="429" t="str">
        <f>IF(基本情報入力シート!AA1477="","",基本情報入力シート!AA1477)</f>
        <v/>
      </c>
      <c r="K1449" s="56" t="str">
        <f>IF(基本情報入力シート!AB1477="","",基本情報入力シート!AB1477)</f>
        <v/>
      </c>
      <c r="L1449" s="430" t="str">
        <f>IF(G1449="","",VLOOKUP(G1449,【参考】数式用!$A$3:$C$46,3,FALSE))</f>
        <v/>
      </c>
      <c r="M1449" s="289" t="str">
        <f t="shared" si="113"/>
        <v/>
      </c>
      <c r="N1449" s="259"/>
      <c r="O1449" s="259"/>
      <c r="P1449" s="259"/>
      <c r="Q1449" s="213"/>
      <c r="R1449" s="58"/>
      <c r="S1449" s="683" t="str">
        <f t="shared" si="114"/>
        <v/>
      </c>
      <c r="T1449" s="683"/>
      <c r="U1449" s="683"/>
      <c r="V1449" s="683"/>
      <c r="W1449" s="683"/>
      <c r="X1449" s="683"/>
      <c r="Y1449" s="683"/>
      <c r="Z1449" s="683"/>
      <c r="AA1449" s="683"/>
      <c r="AB1449" s="683"/>
      <c r="AC1449" s="683"/>
      <c r="AE1449" s="294" t="str">
        <f t="shared" si="115"/>
        <v/>
      </c>
      <c r="AF1449" s="294" t="str">
        <f t="shared" si="116"/>
        <v>×</v>
      </c>
      <c r="AG1449" s="284" t="e">
        <f>D1449&amp;I1449&amp;#REF!</f>
        <v>#REF!</v>
      </c>
      <c r="AH1449" s="285" t="e">
        <f>IF(#REF!="○", F1449, "")</f>
        <v>#REF!</v>
      </c>
    </row>
    <row r="1450" spans="1:34" ht="36.75" customHeight="1">
      <c r="A1450" s="286">
        <f t="shared" si="117"/>
        <v>1440</v>
      </c>
      <c r="B1450" s="287" t="str">
        <f>IF(基本情報入力シート!B1478="","",基本情報入力シート!B1478)</f>
        <v/>
      </c>
      <c r="C1450" s="288" t="str">
        <f>IF(基本情報入力シート!L1478="","",基本情報入力シート!L1478)</f>
        <v/>
      </c>
      <c r="D1450" s="288" t="str">
        <f>IF(基本情報入力シート!Q1478="","",基本情報入力シート!Q1478)</f>
        <v/>
      </c>
      <c r="E1450" s="288" t="str">
        <f>IF(基本情報入力シート!V1478="","",基本情報入力シート!V1478)</f>
        <v/>
      </c>
      <c r="F1450" s="288" t="str">
        <f>IF(基本情報入力シート!W1478="","",基本情報入力シート!W1478)</f>
        <v/>
      </c>
      <c r="G1450" s="288" t="str">
        <f>IF(基本情報入力シート!X1478="","",基本情報入力シート!X1478)</f>
        <v/>
      </c>
      <c r="H1450" s="427" t="str">
        <f>IF(基本情報入力シート!Z1478="","",基本情報入力シート!Z1478)</f>
        <v/>
      </c>
      <c r="I1450" s="428" t="str">
        <f>IF(基本情報入力シート!AC1478&lt;&gt;"", 基本情報入力シート!AC1478, "")</f>
        <v/>
      </c>
      <c r="J1450" s="429" t="str">
        <f>IF(基本情報入力シート!AA1478="","",基本情報入力シート!AA1478)</f>
        <v/>
      </c>
      <c r="K1450" s="56" t="str">
        <f>IF(基本情報入力シート!AB1478="","",基本情報入力シート!AB1478)</f>
        <v/>
      </c>
      <c r="L1450" s="430" t="str">
        <f>IF(G1450="","",VLOOKUP(G1450,【参考】数式用!$A$3:$C$46,3,FALSE))</f>
        <v/>
      </c>
      <c r="M1450" s="289" t="str">
        <f t="shared" si="113"/>
        <v/>
      </c>
      <c r="N1450" s="259"/>
      <c r="O1450" s="259"/>
      <c r="P1450" s="259"/>
      <c r="Q1450" s="213"/>
      <c r="R1450" s="58"/>
      <c r="S1450" s="683" t="str">
        <f t="shared" si="114"/>
        <v/>
      </c>
      <c r="T1450" s="683"/>
      <c r="U1450" s="683"/>
      <c r="V1450" s="683"/>
      <c r="W1450" s="683"/>
      <c r="X1450" s="683"/>
      <c r="Y1450" s="683"/>
      <c r="Z1450" s="683"/>
      <c r="AA1450" s="683"/>
      <c r="AB1450" s="683"/>
      <c r="AC1450" s="683"/>
      <c r="AE1450" s="294" t="str">
        <f t="shared" si="115"/>
        <v/>
      </c>
      <c r="AF1450" s="294" t="str">
        <f t="shared" si="116"/>
        <v>×</v>
      </c>
      <c r="AG1450" s="284" t="e">
        <f>D1450&amp;I1450&amp;#REF!</f>
        <v>#REF!</v>
      </c>
      <c r="AH1450" s="285" t="e">
        <f>IF(#REF!="○", F1450, "")</f>
        <v>#REF!</v>
      </c>
    </row>
    <row r="1451" spans="1:34" ht="36.75" customHeight="1">
      <c r="A1451" s="286">
        <f t="shared" si="117"/>
        <v>1441</v>
      </c>
      <c r="B1451" s="287" t="str">
        <f>IF(基本情報入力シート!B1479="","",基本情報入力シート!B1479)</f>
        <v/>
      </c>
      <c r="C1451" s="288" t="str">
        <f>IF(基本情報入力シート!L1479="","",基本情報入力シート!L1479)</f>
        <v/>
      </c>
      <c r="D1451" s="288" t="str">
        <f>IF(基本情報入力シート!Q1479="","",基本情報入力シート!Q1479)</f>
        <v/>
      </c>
      <c r="E1451" s="288" t="str">
        <f>IF(基本情報入力シート!V1479="","",基本情報入力シート!V1479)</f>
        <v/>
      </c>
      <c r="F1451" s="288" t="str">
        <f>IF(基本情報入力シート!W1479="","",基本情報入力シート!W1479)</f>
        <v/>
      </c>
      <c r="G1451" s="288" t="str">
        <f>IF(基本情報入力シート!X1479="","",基本情報入力シート!X1479)</f>
        <v/>
      </c>
      <c r="H1451" s="427" t="str">
        <f>IF(基本情報入力シート!Z1479="","",基本情報入力シート!Z1479)</f>
        <v/>
      </c>
      <c r="I1451" s="428" t="str">
        <f>IF(基本情報入力シート!AC1479&lt;&gt;"", 基本情報入力シート!AC1479, "")</f>
        <v/>
      </c>
      <c r="J1451" s="429" t="str">
        <f>IF(基本情報入力シート!AA1479="","",基本情報入力シート!AA1479)</f>
        <v/>
      </c>
      <c r="K1451" s="56" t="str">
        <f>IF(基本情報入力シート!AB1479="","",基本情報入力シート!AB1479)</f>
        <v/>
      </c>
      <c r="L1451" s="430" t="str">
        <f>IF(G1451="","",VLOOKUP(G1451,【参考】数式用!$A$3:$C$46,3,FALSE))</f>
        <v/>
      </c>
      <c r="M1451" s="289" t="str">
        <f t="shared" si="113"/>
        <v/>
      </c>
      <c r="N1451" s="259"/>
      <c r="O1451" s="259"/>
      <c r="P1451" s="259"/>
      <c r="Q1451" s="213"/>
      <c r="R1451" s="58"/>
      <c r="S1451" s="683" t="str">
        <f t="shared" si="114"/>
        <v/>
      </c>
      <c r="T1451" s="683"/>
      <c r="U1451" s="683"/>
      <c r="V1451" s="683"/>
      <c r="W1451" s="683"/>
      <c r="X1451" s="683"/>
      <c r="Y1451" s="683"/>
      <c r="Z1451" s="683"/>
      <c r="AA1451" s="683"/>
      <c r="AB1451" s="683"/>
      <c r="AC1451" s="683"/>
      <c r="AE1451" s="294" t="str">
        <f t="shared" si="115"/>
        <v/>
      </c>
      <c r="AF1451" s="294" t="str">
        <f t="shared" si="116"/>
        <v>×</v>
      </c>
      <c r="AG1451" s="284" t="e">
        <f>D1451&amp;I1451&amp;#REF!</f>
        <v>#REF!</v>
      </c>
      <c r="AH1451" s="285" t="e">
        <f>IF(#REF!="○", F1451, "")</f>
        <v>#REF!</v>
      </c>
    </row>
    <row r="1452" spans="1:34" ht="36.75" customHeight="1">
      <c r="A1452" s="286">
        <f t="shared" si="117"/>
        <v>1442</v>
      </c>
      <c r="B1452" s="287" t="str">
        <f>IF(基本情報入力シート!B1480="","",基本情報入力シート!B1480)</f>
        <v/>
      </c>
      <c r="C1452" s="288" t="str">
        <f>IF(基本情報入力シート!L1480="","",基本情報入力シート!L1480)</f>
        <v/>
      </c>
      <c r="D1452" s="288" t="str">
        <f>IF(基本情報入力シート!Q1480="","",基本情報入力シート!Q1480)</f>
        <v/>
      </c>
      <c r="E1452" s="288" t="str">
        <f>IF(基本情報入力シート!V1480="","",基本情報入力シート!V1480)</f>
        <v/>
      </c>
      <c r="F1452" s="288" t="str">
        <f>IF(基本情報入力シート!W1480="","",基本情報入力シート!W1480)</f>
        <v/>
      </c>
      <c r="G1452" s="288" t="str">
        <f>IF(基本情報入力シート!X1480="","",基本情報入力シート!X1480)</f>
        <v/>
      </c>
      <c r="H1452" s="427" t="str">
        <f>IF(基本情報入力シート!Z1480="","",基本情報入力シート!Z1480)</f>
        <v/>
      </c>
      <c r="I1452" s="428" t="str">
        <f>IF(基本情報入力シート!AC1480&lt;&gt;"", 基本情報入力シート!AC1480, "")</f>
        <v/>
      </c>
      <c r="J1452" s="429" t="str">
        <f>IF(基本情報入力シート!AA1480="","",基本情報入力シート!AA1480)</f>
        <v/>
      </c>
      <c r="K1452" s="56" t="str">
        <f>IF(基本情報入力シート!AB1480="","",基本情報入力シート!AB1480)</f>
        <v/>
      </c>
      <c r="L1452" s="430" t="str">
        <f>IF(G1452="","",VLOOKUP(G1452,【参考】数式用!$A$3:$C$46,3,FALSE))</f>
        <v/>
      </c>
      <c r="M1452" s="289" t="str">
        <f t="shared" si="113"/>
        <v/>
      </c>
      <c r="N1452" s="259"/>
      <c r="O1452" s="259"/>
      <c r="P1452" s="259"/>
      <c r="Q1452" s="213"/>
      <c r="R1452" s="58"/>
      <c r="S1452" s="683" t="str">
        <f t="shared" si="114"/>
        <v/>
      </c>
      <c r="T1452" s="683"/>
      <c r="U1452" s="683"/>
      <c r="V1452" s="683"/>
      <c r="W1452" s="683"/>
      <c r="X1452" s="683"/>
      <c r="Y1452" s="683"/>
      <c r="Z1452" s="683"/>
      <c r="AA1452" s="683"/>
      <c r="AB1452" s="683"/>
      <c r="AC1452" s="683"/>
      <c r="AE1452" s="294" t="str">
        <f t="shared" si="115"/>
        <v/>
      </c>
      <c r="AF1452" s="294" t="str">
        <f t="shared" si="116"/>
        <v>×</v>
      </c>
      <c r="AG1452" s="284" t="e">
        <f>D1452&amp;I1452&amp;#REF!</f>
        <v>#REF!</v>
      </c>
      <c r="AH1452" s="285" t="e">
        <f>IF(#REF!="○", F1452, "")</f>
        <v>#REF!</v>
      </c>
    </row>
    <row r="1453" spans="1:34" ht="36.75" customHeight="1">
      <c r="A1453" s="286">
        <f t="shared" si="117"/>
        <v>1443</v>
      </c>
      <c r="B1453" s="287" t="str">
        <f>IF(基本情報入力シート!B1481="","",基本情報入力シート!B1481)</f>
        <v/>
      </c>
      <c r="C1453" s="288" t="str">
        <f>IF(基本情報入力シート!L1481="","",基本情報入力シート!L1481)</f>
        <v/>
      </c>
      <c r="D1453" s="288" t="str">
        <f>IF(基本情報入力シート!Q1481="","",基本情報入力シート!Q1481)</f>
        <v/>
      </c>
      <c r="E1453" s="288" t="str">
        <f>IF(基本情報入力シート!V1481="","",基本情報入力シート!V1481)</f>
        <v/>
      </c>
      <c r="F1453" s="288" t="str">
        <f>IF(基本情報入力シート!W1481="","",基本情報入力シート!W1481)</f>
        <v/>
      </c>
      <c r="G1453" s="288" t="str">
        <f>IF(基本情報入力シート!X1481="","",基本情報入力シート!X1481)</f>
        <v/>
      </c>
      <c r="H1453" s="427" t="str">
        <f>IF(基本情報入力シート!Z1481="","",基本情報入力シート!Z1481)</f>
        <v/>
      </c>
      <c r="I1453" s="428" t="str">
        <f>IF(基本情報入力シート!AC1481&lt;&gt;"", 基本情報入力シート!AC1481, "")</f>
        <v/>
      </c>
      <c r="J1453" s="429" t="str">
        <f>IF(基本情報入力シート!AA1481="","",基本情報入力シート!AA1481)</f>
        <v/>
      </c>
      <c r="K1453" s="56" t="str">
        <f>IF(基本情報入力シート!AB1481="","",基本情報入力シート!AB1481)</f>
        <v/>
      </c>
      <c r="L1453" s="430" t="str">
        <f>IF(G1453="","",VLOOKUP(G1453,【参考】数式用!$A$3:$C$46,3,FALSE))</f>
        <v/>
      </c>
      <c r="M1453" s="289" t="str">
        <f t="shared" si="113"/>
        <v/>
      </c>
      <c r="N1453" s="259"/>
      <c r="O1453" s="259"/>
      <c r="P1453" s="259"/>
      <c r="Q1453" s="213"/>
      <c r="R1453" s="58"/>
      <c r="S1453" s="683" t="str">
        <f t="shared" si="114"/>
        <v/>
      </c>
      <c r="T1453" s="683"/>
      <c r="U1453" s="683"/>
      <c r="V1453" s="683"/>
      <c r="W1453" s="683"/>
      <c r="X1453" s="683"/>
      <c r="Y1453" s="683"/>
      <c r="Z1453" s="683"/>
      <c r="AA1453" s="683"/>
      <c r="AB1453" s="683"/>
      <c r="AC1453" s="683"/>
      <c r="AE1453" s="294" t="str">
        <f t="shared" si="115"/>
        <v/>
      </c>
      <c r="AF1453" s="294" t="str">
        <f t="shared" si="116"/>
        <v>×</v>
      </c>
      <c r="AG1453" s="284" t="e">
        <f>D1453&amp;I1453&amp;#REF!</f>
        <v>#REF!</v>
      </c>
      <c r="AH1453" s="285" t="e">
        <f>IF(#REF!="○", F1453, "")</f>
        <v>#REF!</v>
      </c>
    </row>
    <row r="1454" spans="1:34" ht="36.75" customHeight="1">
      <c r="A1454" s="286">
        <f t="shared" si="117"/>
        <v>1444</v>
      </c>
      <c r="B1454" s="287" t="str">
        <f>IF(基本情報入力シート!B1482="","",基本情報入力シート!B1482)</f>
        <v/>
      </c>
      <c r="C1454" s="288" t="str">
        <f>IF(基本情報入力シート!L1482="","",基本情報入力シート!L1482)</f>
        <v/>
      </c>
      <c r="D1454" s="288" t="str">
        <f>IF(基本情報入力シート!Q1482="","",基本情報入力シート!Q1482)</f>
        <v/>
      </c>
      <c r="E1454" s="288" t="str">
        <f>IF(基本情報入力シート!V1482="","",基本情報入力シート!V1482)</f>
        <v/>
      </c>
      <c r="F1454" s="288" t="str">
        <f>IF(基本情報入力シート!W1482="","",基本情報入力シート!W1482)</f>
        <v/>
      </c>
      <c r="G1454" s="288" t="str">
        <f>IF(基本情報入力シート!X1482="","",基本情報入力シート!X1482)</f>
        <v/>
      </c>
      <c r="H1454" s="427" t="str">
        <f>IF(基本情報入力シート!Z1482="","",基本情報入力シート!Z1482)</f>
        <v/>
      </c>
      <c r="I1454" s="428" t="str">
        <f>IF(基本情報入力シート!AC1482&lt;&gt;"", 基本情報入力シート!AC1482, "")</f>
        <v/>
      </c>
      <c r="J1454" s="429" t="str">
        <f>IF(基本情報入力シート!AA1482="","",基本情報入力シート!AA1482)</f>
        <v/>
      </c>
      <c r="K1454" s="56" t="str">
        <f>IF(基本情報入力シート!AB1482="","",基本情報入力シート!AB1482)</f>
        <v/>
      </c>
      <c r="L1454" s="430" t="str">
        <f>IF(G1454="","",VLOOKUP(G1454,【参考】数式用!$A$3:$C$46,3,FALSE))</f>
        <v/>
      </c>
      <c r="M1454" s="289" t="str">
        <f t="shared" si="113"/>
        <v/>
      </c>
      <c r="N1454" s="259"/>
      <c r="O1454" s="259"/>
      <c r="P1454" s="259"/>
      <c r="Q1454" s="213"/>
      <c r="R1454" s="58"/>
      <c r="S1454" s="683" t="str">
        <f t="shared" si="114"/>
        <v/>
      </c>
      <c r="T1454" s="683"/>
      <c r="U1454" s="683"/>
      <c r="V1454" s="683"/>
      <c r="W1454" s="683"/>
      <c r="X1454" s="683"/>
      <c r="Y1454" s="683"/>
      <c r="Z1454" s="683"/>
      <c r="AA1454" s="683"/>
      <c r="AB1454" s="683"/>
      <c r="AC1454" s="683"/>
      <c r="AE1454" s="294" t="str">
        <f t="shared" si="115"/>
        <v/>
      </c>
      <c r="AF1454" s="294" t="str">
        <f t="shared" si="116"/>
        <v>×</v>
      </c>
      <c r="AG1454" s="284" t="e">
        <f>D1454&amp;I1454&amp;#REF!</f>
        <v>#REF!</v>
      </c>
      <c r="AH1454" s="285" t="e">
        <f>IF(#REF!="○", F1454, "")</f>
        <v>#REF!</v>
      </c>
    </row>
    <row r="1455" spans="1:34" ht="36.75" customHeight="1">
      <c r="A1455" s="286">
        <f t="shared" si="117"/>
        <v>1445</v>
      </c>
      <c r="B1455" s="287" t="str">
        <f>IF(基本情報入力シート!B1483="","",基本情報入力シート!B1483)</f>
        <v/>
      </c>
      <c r="C1455" s="288" t="str">
        <f>IF(基本情報入力シート!L1483="","",基本情報入力シート!L1483)</f>
        <v/>
      </c>
      <c r="D1455" s="288" t="str">
        <f>IF(基本情報入力シート!Q1483="","",基本情報入力シート!Q1483)</f>
        <v/>
      </c>
      <c r="E1455" s="288" t="str">
        <f>IF(基本情報入力シート!V1483="","",基本情報入力シート!V1483)</f>
        <v/>
      </c>
      <c r="F1455" s="288" t="str">
        <f>IF(基本情報入力シート!W1483="","",基本情報入力シート!W1483)</f>
        <v/>
      </c>
      <c r="G1455" s="288" t="str">
        <f>IF(基本情報入力シート!X1483="","",基本情報入力シート!X1483)</f>
        <v/>
      </c>
      <c r="H1455" s="427" t="str">
        <f>IF(基本情報入力シート!Z1483="","",基本情報入力シート!Z1483)</f>
        <v/>
      </c>
      <c r="I1455" s="428" t="str">
        <f>IF(基本情報入力シート!AC1483&lt;&gt;"", 基本情報入力シート!AC1483, "")</f>
        <v/>
      </c>
      <c r="J1455" s="429" t="str">
        <f>IF(基本情報入力シート!AA1483="","",基本情報入力シート!AA1483)</f>
        <v/>
      </c>
      <c r="K1455" s="56" t="str">
        <f>IF(基本情報入力シート!AB1483="","",基本情報入力シート!AB1483)</f>
        <v/>
      </c>
      <c r="L1455" s="430" t="str">
        <f>IF(G1455="","",VLOOKUP(G1455,【参考】数式用!$A$3:$C$46,3,FALSE))</f>
        <v/>
      </c>
      <c r="M1455" s="289" t="str">
        <f t="shared" si="113"/>
        <v/>
      </c>
      <c r="N1455" s="259"/>
      <c r="O1455" s="259"/>
      <c r="P1455" s="259"/>
      <c r="Q1455" s="213"/>
      <c r="R1455" s="58"/>
      <c r="S1455" s="683" t="str">
        <f t="shared" si="114"/>
        <v/>
      </c>
      <c r="T1455" s="683"/>
      <c r="U1455" s="683"/>
      <c r="V1455" s="683"/>
      <c r="W1455" s="683"/>
      <c r="X1455" s="683"/>
      <c r="Y1455" s="683"/>
      <c r="Z1455" s="683"/>
      <c r="AA1455" s="683"/>
      <c r="AB1455" s="683"/>
      <c r="AC1455" s="683"/>
      <c r="AE1455" s="294" t="str">
        <f t="shared" si="115"/>
        <v/>
      </c>
      <c r="AF1455" s="294" t="str">
        <f t="shared" si="116"/>
        <v>×</v>
      </c>
      <c r="AG1455" s="284" t="e">
        <f>D1455&amp;I1455&amp;#REF!</f>
        <v>#REF!</v>
      </c>
      <c r="AH1455" s="285" t="e">
        <f>IF(#REF!="○", F1455, "")</f>
        <v>#REF!</v>
      </c>
    </row>
    <row r="1456" spans="1:34" ht="36.75" customHeight="1">
      <c r="A1456" s="286">
        <f t="shared" si="117"/>
        <v>1446</v>
      </c>
      <c r="B1456" s="287" t="str">
        <f>IF(基本情報入力シート!B1484="","",基本情報入力シート!B1484)</f>
        <v/>
      </c>
      <c r="C1456" s="288" t="str">
        <f>IF(基本情報入力シート!L1484="","",基本情報入力シート!L1484)</f>
        <v/>
      </c>
      <c r="D1456" s="288" t="str">
        <f>IF(基本情報入力シート!Q1484="","",基本情報入力シート!Q1484)</f>
        <v/>
      </c>
      <c r="E1456" s="288" t="str">
        <f>IF(基本情報入力シート!V1484="","",基本情報入力シート!V1484)</f>
        <v/>
      </c>
      <c r="F1456" s="288" t="str">
        <f>IF(基本情報入力シート!W1484="","",基本情報入力シート!W1484)</f>
        <v/>
      </c>
      <c r="G1456" s="288" t="str">
        <f>IF(基本情報入力シート!X1484="","",基本情報入力シート!X1484)</f>
        <v/>
      </c>
      <c r="H1456" s="427" t="str">
        <f>IF(基本情報入力シート!Z1484="","",基本情報入力シート!Z1484)</f>
        <v/>
      </c>
      <c r="I1456" s="428" t="str">
        <f>IF(基本情報入力シート!AC1484&lt;&gt;"", 基本情報入力シート!AC1484, "")</f>
        <v/>
      </c>
      <c r="J1456" s="429" t="str">
        <f>IF(基本情報入力シート!AA1484="","",基本情報入力シート!AA1484)</f>
        <v/>
      </c>
      <c r="K1456" s="56" t="str">
        <f>IF(基本情報入力シート!AB1484="","",基本情報入力シート!AB1484)</f>
        <v/>
      </c>
      <c r="L1456" s="430" t="str">
        <f>IF(G1456="","",VLOOKUP(G1456,【参考】数式用!$A$3:$C$46,3,FALSE))</f>
        <v/>
      </c>
      <c r="M1456" s="289" t="str">
        <f t="shared" si="113"/>
        <v/>
      </c>
      <c r="N1456" s="259"/>
      <c r="O1456" s="259"/>
      <c r="P1456" s="259"/>
      <c r="Q1456" s="213"/>
      <c r="R1456" s="58"/>
      <c r="S1456" s="683" t="str">
        <f t="shared" si="114"/>
        <v/>
      </c>
      <c r="T1456" s="683"/>
      <c r="U1456" s="683"/>
      <c r="V1456" s="683"/>
      <c r="W1456" s="683"/>
      <c r="X1456" s="683"/>
      <c r="Y1456" s="683"/>
      <c r="Z1456" s="683"/>
      <c r="AA1456" s="683"/>
      <c r="AB1456" s="683"/>
      <c r="AC1456" s="683"/>
      <c r="AE1456" s="294" t="str">
        <f t="shared" si="115"/>
        <v/>
      </c>
      <c r="AF1456" s="294" t="str">
        <f t="shared" si="116"/>
        <v>×</v>
      </c>
      <c r="AG1456" s="284" t="e">
        <f>D1456&amp;I1456&amp;#REF!</f>
        <v>#REF!</v>
      </c>
      <c r="AH1456" s="285" t="e">
        <f>IF(#REF!="○", F1456, "")</f>
        <v>#REF!</v>
      </c>
    </row>
    <row r="1457" spans="1:34" ht="36.75" customHeight="1">
      <c r="A1457" s="286">
        <f t="shared" si="117"/>
        <v>1447</v>
      </c>
      <c r="B1457" s="287" t="str">
        <f>IF(基本情報入力シート!B1485="","",基本情報入力シート!B1485)</f>
        <v/>
      </c>
      <c r="C1457" s="288" t="str">
        <f>IF(基本情報入力シート!L1485="","",基本情報入力シート!L1485)</f>
        <v/>
      </c>
      <c r="D1457" s="288" t="str">
        <f>IF(基本情報入力シート!Q1485="","",基本情報入力シート!Q1485)</f>
        <v/>
      </c>
      <c r="E1457" s="288" t="str">
        <f>IF(基本情報入力シート!V1485="","",基本情報入力シート!V1485)</f>
        <v/>
      </c>
      <c r="F1457" s="288" t="str">
        <f>IF(基本情報入力シート!W1485="","",基本情報入力シート!W1485)</f>
        <v/>
      </c>
      <c r="G1457" s="288" t="str">
        <f>IF(基本情報入力シート!X1485="","",基本情報入力シート!X1485)</f>
        <v/>
      </c>
      <c r="H1457" s="427" t="str">
        <f>IF(基本情報入力シート!Z1485="","",基本情報入力シート!Z1485)</f>
        <v/>
      </c>
      <c r="I1457" s="428" t="str">
        <f>IF(基本情報入力シート!AC1485&lt;&gt;"", 基本情報入力シート!AC1485, "")</f>
        <v/>
      </c>
      <c r="J1457" s="429" t="str">
        <f>IF(基本情報入力シート!AA1485="","",基本情報入力シート!AA1485)</f>
        <v/>
      </c>
      <c r="K1457" s="56" t="str">
        <f>IF(基本情報入力シート!AB1485="","",基本情報入力シート!AB1485)</f>
        <v/>
      </c>
      <c r="L1457" s="430" t="str">
        <f>IF(G1457="","",VLOOKUP(G1457,【参考】数式用!$A$3:$C$46,3,FALSE))</f>
        <v/>
      </c>
      <c r="M1457" s="289" t="str">
        <f t="shared" ref="M1457:M1520" si="118">IFERROR(IF(I1457="○",ROUNDDOWN(ROUNDDOWN(J1457*K1457,0)*L1457,0),""), "単価未入力")</f>
        <v/>
      </c>
      <c r="N1457" s="259"/>
      <c r="O1457" s="259"/>
      <c r="P1457" s="259"/>
      <c r="Q1457" s="213"/>
      <c r="R1457" s="58"/>
      <c r="S1457" s="683" t="str">
        <f t="shared" si="114"/>
        <v/>
      </c>
      <c r="T1457" s="683"/>
      <c r="U1457" s="683"/>
      <c r="V1457" s="683"/>
      <c r="W1457" s="683"/>
      <c r="X1457" s="683"/>
      <c r="Y1457" s="683"/>
      <c r="Z1457" s="683"/>
      <c r="AA1457" s="683"/>
      <c r="AB1457" s="683"/>
      <c r="AC1457" s="683"/>
      <c r="AE1457" s="294" t="str">
        <f t="shared" si="115"/>
        <v/>
      </c>
      <c r="AF1457" s="294" t="str">
        <f t="shared" si="116"/>
        <v>×</v>
      </c>
      <c r="AG1457" s="284" t="e">
        <f>D1457&amp;I1457&amp;#REF!</f>
        <v>#REF!</v>
      </c>
      <c r="AH1457" s="285" t="e">
        <f>IF(#REF!="○", F1457, "")</f>
        <v>#REF!</v>
      </c>
    </row>
    <row r="1458" spans="1:34" ht="36.75" customHeight="1">
      <c r="A1458" s="286">
        <f t="shared" si="117"/>
        <v>1448</v>
      </c>
      <c r="B1458" s="287" t="str">
        <f>IF(基本情報入力シート!B1486="","",基本情報入力シート!B1486)</f>
        <v/>
      </c>
      <c r="C1458" s="288" t="str">
        <f>IF(基本情報入力シート!L1486="","",基本情報入力シート!L1486)</f>
        <v/>
      </c>
      <c r="D1458" s="288" t="str">
        <f>IF(基本情報入力シート!Q1486="","",基本情報入力シート!Q1486)</f>
        <v/>
      </c>
      <c r="E1458" s="288" t="str">
        <f>IF(基本情報入力シート!V1486="","",基本情報入力シート!V1486)</f>
        <v/>
      </c>
      <c r="F1458" s="288" t="str">
        <f>IF(基本情報入力シート!W1486="","",基本情報入力シート!W1486)</f>
        <v/>
      </c>
      <c r="G1458" s="288" t="str">
        <f>IF(基本情報入力シート!X1486="","",基本情報入力シート!X1486)</f>
        <v/>
      </c>
      <c r="H1458" s="427" t="str">
        <f>IF(基本情報入力シート!Z1486="","",基本情報入力シート!Z1486)</f>
        <v/>
      </c>
      <c r="I1458" s="428" t="str">
        <f>IF(基本情報入力シート!AC1486&lt;&gt;"", 基本情報入力シート!AC1486, "")</f>
        <v/>
      </c>
      <c r="J1458" s="429" t="str">
        <f>IF(基本情報入力シート!AA1486="","",基本情報入力シート!AA1486)</f>
        <v/>
      </c>
      <c r="K1458" s="56" t="str">
        <f>IF(基本情報入力シート!AB1486="","",基本情報入力シート!AB1486)</f>
        <v/>
      </c>
      <c r="L1458" s="430" t="str">
        <f>IF(G1458="","",VLOOKUP(G1458,【参考】数式用!$A$3:$C$46,3,FALSE))</f>
        <v/>
      </c>
      <c r="M1458" s="289" t="str">
        <f t="shared" si="118"/>
        <v/>
      </c>
      <c r="N1458" s="259"/>
      <c r="O1458" s="259"/>
      <c r="P1458" s="259"/>
      <c r="Q1458" s="213"/>
      <c r="R1458" s="58"/>
      <c r="S1458" s="683" t="str">
        <f t="shared" si="114"/>
        <v/>
      </c>
      <c r="T1458" s="683"/>
      <c r="U1458" s="683"/>
      <c r="V1458" s="683"/>
      <c r="W1458" s="683"/>
      <c r="X1458" s="683"/>
      <c r="Y1458" s="683"/>
      <c r="Z1458" s="683"/>
      <c r="AA1458" s="683"/>
      <c r="AB1458" s="683"/>
      <c r="AC1458" s="683"/>
      <c r="AE1458" s="294" t="str">
        <f t="shared" si="115"/>
        <v/>
      </c>
      <c r="AF1458" s="294" t="str">
        <f t="shared" si="116"/>
        <v>×</v>
      </c>
      <c r="AG1458" s="284" t="e">
        <f>D1458&amp;I1458&amp;#REF!</f>
        <v>#REF!</v>
      </c>
      <c r="AH1458" s="285" t="e">
        <f>IF(#REF!="○", F1458, "")</f>
        <v>#REF!</v>
      </c>
    </row>
    <row r="1459" spans="1:34" ht="36.75" customHeight="1">
      <c r="A1459" s="286">
        <f t="shared" si="117"/>
        <v>1449</v>
      </c>
      <c r="B1459" s="287" t="str">
        <f>IF(基本情報入力シート!B1487="","",基本情報入力シート!B1487)</f>
        <v/>
      </c>
      <c r="C1459" s="288" t="str">
        <f>IF(基本情報入力シート!L1487="","",基本情報入力シート!L1487)</f>
        <v/>
      </c>
      <c r="D1459" s="288" t="str">
        <f>IF(基本情報入力シート!Q1487="","",基本情報入力シート!Q1487)</f>
        <v/>
      </c>
      <c r="E1459" s="288" t="str">
        <f>IF(基本情報入力シート!V1487="","",基本情報入力シート!V1487)</f>
        <v/>
      </c>
      <c r="F1459" s="288" t="str">
        <f>IF(基本情報入力シート!W1487="","",基本情報入力シート!W1487)</f>
        <v/>
      </c>
      <c r="G1459" s="288" t="str">
        <f>IF(基本情報入力シート!X1487="","",基本情報入力シート!X1487)</f>
        <v/>
      </c>
      <c r="H1459" s="427" t="str">
        <f>IF(基本情報入力シート!Z1487="","",基本情報入力シート!Z1487)</f>
        <v/>
      </c>
      <c r="I1459" s="428" t="str">
        <f>IF(基本情報入力シート!AC1487&lt;&gt;"", 基本情報入力シート!AC1487, "")</f>
        <v/>
      </c>
      <c r="J1459" s="429" t="str">
        <f>IF(基本情報入力シート!AA1487="","",基本情報入力シート!AA1487)</f>
        <v/>
      </c>
      <c r="K1459" s="56" t="str">
        <f>IF(基本情報入力シート!AB1487="","",基本情報入力シート!AB1487)</f>
        <v/>
      </c>
      <c r="L1459" s="430" t="str">
        <f>IF(G1459="","",VLOOKUP(G1459,【参考】数式用!$A$3:$C$46,3,FALSE))</f>
        <v/>
      </c>
      <c r="M1459" s="289" t="str">
        <f t="shared" si="118"/>
        <v/>
      </c>
      <c r="N1459" s="259"/>
      <c r="O1459" s="259"/>
      <c r="P1459" s="259"/>
      <c r="Q1459" s="213"/>
      <c r="R1459" s="58"/>
      <c r="S1459" s="683" t="str">
        <f t="shared" si="114"/>
        <v/>
      </c>
      <c r="T1459" s="683"/>
      <c r="U1459" s="683"/>
      <c r="V1459" s="683"/>
      <c r="W1459" s="683"/>
      <c r="X1459" s="683"/>
      <c r="Y1459" s="683"/>
      <c r="Z1459" s="683"/>
      <c r="AA1459" s="683"/>
      <c r="AB1459" s="683"/>
      <c r="AC1459" s="683"/>
      <c r="AE1459" s="294" t="str">
        <f t="shared" si="115"/>
        <v/>
      </c>
      <c r="AF1459" s="294" t="str">
        <f t="shared" si="116"/>
        <v>×</v>
      </c>
      <c r="AG1459" s="284" t="e">
        <f>D1459&amp;I1459&amp;#REF!</f>
        <v>#REF!</v>
      </c>
      <c r="AH1459" s="285" t="e">
        <f>IF(#REF!="○", F1459, "")</f>
        <v>#REF!</v>
      </c>
    </row>
    <row r="1460" spans="1:34" ht="36.75" customHeight="1">
      <c r="A1460" s="286">
        <f t="shared" si="117"/>
        <v>1450</v>
      </c>
      <c r="B1460" s="287" t="str">
        <f>IF(基本情報入力シート!B1488="","",基本情報入力シート!B1488)</f>
        <v/>
      </c>
      <c r="C1460" s="288" t="str">
        <f>IF(基本情報入力シート!L1488="","",基本情報入力シート!L1488)</f>
        <v/>
      </c>
      <c r="D1460" s="288" t="str">
        <f>IF(基本情報入力シート!Q1488="","",基本情報入力シート!Q1488)</f>
        <v/>
      </c>
      <c r="E1460" s="288" t="str">
        <f>IF(基本情報入力シート!V1488="","",基本情報入力シート!V1488)</f>
        <v/>
      </c>
      <c r="F1460" s="288" t="str">
        <f>IF(基本情報入力シート!W1488="","",基本情報入力シート!W1488)</f>
        <v/>
      </c>
      <c r="G1460" s="288" t="str">
        <f>IF(基本情報入力シート!X1488="","",基本情報入力シート!X1488)</f>
        <v/>
      </c>
      <c r="H1460" s="427" t="str">
        <f>IF(基本情報入力シート!Z1488="","",基本情報入力シート!Z1488)</f>
        <v/>
      </c>
      <c r="I1460" s="428" t="str">
        <f>IF(基本情報入力シート!AC1488&lt;&gt;"", 基本情報入力シート!AC1488, "")</f>
        <v/>
      </c>
      <c r="J1460" s="429" t="str">
        <f>IF(基本情報入力シート!AA1488="","",基本情報入力シート!AA1488)</f>
        <v/>
      </c>
      <c r="K1460" s="56" t="str">
        <f>IF(基本情報入力シート!AB1488="","",基本情報入力シート!AB1488)</f>
        <v/>
      </c>
      <c r="L1460" s="430" t="str">
        <f>IF(G1460="","",VLOOKUP(G1460,【参考】数式用!$A$3:$C$46,3,FALSE))</f>
        <v/>
      </c>
      <c r="M1460" s="289" t="str">
        <f t="shared" si="118"/>
        <v/>
      </c>
      <c r="N1460" s="259"/>
      <c r="O1460" s="259"/>
      <c r="P1460" s="259"/>
      <c r="Q1460" s="213"/>
      <c r="R1460" s="58"/>
      <c r="S1460" s="683" t="str">
        <f t="shared" si="114"/>
        <v/>
      </c>
      <c r="T1460" s="683"/>
      <c r="U1460" s="683"/>
      <c r="V1460" s="683"/>
      <c r="W1460" s="683"/>
      <c r="X1460" s="683"/>
      <c r="Y1460" s="683"/>
      <c r="Z1460" s="683"/>
      <c r="AA1460" s="683"/>
      <c r="AB1460" s="683"/>
      <c r="AC1460" s="683"/>
      <c r="AE1460" s="294" t="str">
        <f t="shared" si="115"/>
        <v/>
      </c>
      <c r="AF1460" s="294" t="str">
        <f t="shared" si="116"/>
        <v>×</v>
      </c>
      <c r="AG1460" s="284" t="e">
        <f>D1460&amp;I1460&amp;#REF!</f>
        <v>#REF!</v>
      </c>
      <c r="AH1460" s="285" t="e">
        <f>IF(#REF!="○", F1460, "")</f>
        <v>#REF!</v>
      </c>
    </row>
    <row r="1461" spans="1:34" ht="36.75" customHeight="1">
      <c r="A1461" s="286">
        <f t="shared" si="117"/>
        <v>1451</v>
      </c>
      <c r="B1461" s="287" t="str">
        <f>IF(基本情報入力シート!B1489="","",基本情報入力シート!B1489)</f>
        <v/>
      </c>
      <c r="C1461" s="288" t="str">
        <f>IF(基本情報入力シート!L1489="","",基本情報入力シート!L1489)</f>
        <v/>
      </c>
      <c r="D1461" s="288" t="str">
        <f>IF(基本情報入力シート!Q1489="","",基本情報入力シート!Q1489)</f>
        <v/>
      </c>
      <c r="E1461" s="288" t="str">
        <f>IF(基本情報入力シート!V1489="","",基本情報入力シート!V1489)</f>
        <v/>
      </c>
      <c r="F1461" s="288" t="str">
        <f>IF(基本情報入力シート!W1489="","",基本情報入力シート!W1489)</f>
        <v/>
      </c>
      <c r="G1461" s="288" t="str">
        <f>IF(基本情報入力シート!X1489="","",基本情報入力シート!X1489)</f>
        <v/>
      </c>
      <c r="H1461" s="427" t="str">
        <f>IF(基本情報入力シート!Z1489="","",基本情報入力シート!Z1489)</f>
        <v/>
      </c>
      <c r="I1461" s="428" t="str">
        <f>IF(基本情報入力シート!AC1489&lt;&gt;"", 基本情報入力シート!AC1489, "")</f>
        <v/>
      </c>
      <c r="J1461" s="429" t="str">
        <f>IF(基本情報入力シート!AA1489="","",基本情報入力シート!AA1489)</f>
        <v/>
      </c>
      <c r="K1461" s="56" t="str">
        <f>IF(基本情報入力シート!AB1489="","",基本情報入力シート!AB1489)</f>
        <v/>
      </c>
      <c r="L1461" s="430" t="str">
        <f>IF(G1461="","",VLOOKUP(G1461,【参考】数式用!$A$3:$C$46,3,FALSE))</f>
        <v/>
      </c>
      <c r="M1461" s="289" t="str">
        <f t="shared" si="118"/>
        <v/>
      </c>
      <c r="N1461" s="259"/>
      <c r="O1461" s="259"/>
      <c r="P1461" s="259"/>
      <c r="Q1461" s="213"/>
      <c r="R1461" s="58"/>
      <c r="S1461" s="683" t="str">
        <f t="shared" si="114"/>
        <v/>
      </c>
      <c r="T1461" s="683"/>
      <c r="U1461" s="683"/>
      <c r="V1461" s="683"/>
      <c r="W1461" s="683"/>
      <c r="X1461" s="683"/>
      <c r="Y1461" s="683"/>
      <c r="Z1461" s="683"/>
      <c r="AA1461" s="683"/>
      <c r="AB1461" s="683"/>
      <c r="AC1461" s="683"/>
      <c r="AE1461" s="294" t="str">
        <f t="shared" si="115"/>
        <v/>
      </c>
      <c r="AF1461" s="294" t="str">
        <f t="shared" si="116"/>
        <v>×</v>
      </c>
      <c r="AG1461" s="284" t="e">
        <f>D1461&amp;I1461&amp;#REF!</f>
        <v>#REF!</v>
      </c>
      <c r="AH1461" s="285" t="e">
        <f>IF(#REF!="○", F1461, "")</f>
        <v>#REF!</v>
      </c>
    </row>
    <row r="1462" spans="1:34" ht="36.75" customHeight="1">
      <c r="A1462" s="286">
        <f t="shared" si="117"/>
        <v>1452</v>
      </c>
      <c r="B1462" s="287" t="str">
        <f>IF(基本情報入力シート!B1490="","",基本情報入力シート!B1490)</f>
        <v/>
      </c>
      <c r="C1462" s="288" t="str">
        <f>IF(基本情報入力シート!L1490="","",基本情報入力シート!L1490)</f>
        <v/>
      </c>
      <c r="D1462" s="288" t="str">
        <f>IF(基本情報入力シート!Q1490="","",基本情報入力シート!Q1490)</f>
        <v/>
      </c>
      <c r="E1462" s="288" t="str">
        <f>IF(基本情報入力シート!V1490="","",基本情報入力シート!V1490)</f>
        <v/>
      </c>
      <c r="F1462" s="288" t="str">
        <f>IF(基本情報入力シート!W1490="","",基本情報入力シート!W1490)</f>
        <v/>
      </c>
      <c r="G1462" s="288" t="str">
        <f>IF(基本情報入力シート!X1490="","",基本情報入力シート!X1490)</f>
        <v/>
      </c>
      <c r="H1462" s="427" t="str">
        <f>IF(基本情報入力シート!Z1490="","",基本情報入力シート!Z1490)</f>
        <v/>
      </c>
      <c r="I1462" s="428" t="str">
        <f>IF(基本情報入力シート!AC1490&lt;&gt;"", 基本情報入力シート!AC1490, "")</f>
        <v/>
      </c>
      <c r="J1462" s="429" t="str">
        <f>IF(基本情報入力シート!AA1490="","",基本情報入力シート!AA1490)</f>
        <v/>
      </c>
      <c r="K1462" s="56" t="str">
        <f>IF(基本情報入力シート!AB1490="","",基本情報入力シート!AB1490)</f>
        <v/>
      </c>
      <c r="L1462" s="430" t="str">
        <f>IF(G1462="","",VLOOKUP(G1462,【参考】数式用!$A$3:$C$46,3,FALSE))</f>
        <v/>
      </c>
      <c r="M1462" s="289" t="str">
        <f t="shared" si="118"/>
        <v/>
      </c>
      <c r="N1462" s="259"/>
      <c r="O1462" s="259"/>
      <c r="P1462" s="259"/>
      <c r="Q1462" s="213"/>
      <c r="R1462" s="58"/>
      <c r="S1462" s="683" t="str">
        <f t="shared" si="114"/>
        <v/>
      </c>
      <c r="T1462" s="683"/>
      <c r="U1462" s="683"/>
      <c r="V1462" s="683"/>
      <c r="W1462" s="683"/>
      <c r="X1462" s="683"/>
      <c r="Y1462" s="683"/>
      <c r="Z1462" s="683"/>
      <c r="AA1462" s="683"/>
      <c r="AB1462" s="683"/>
      <c r="AC1462" s="683"/>
      <c r="AE1462" s="294" t="str">
        <f t="shared" si="115"/>
        <v/>
      </c>
      <c r="AF1462" s="294" t="str">
        <f t="shared" si="116"/>
        <v>×</v>
      </c>
      <c r="AG1462" s="284" t="e">
        <f>D1462&amp;I1462&amp;#REF!</f>
        <v>#REF!</v>
      </c>
      <c r="AH1462" s="285" t="e">
        <f>IF(#REF!="○", F1462, "")</f>
        <v>#REF!</v>
      </c>
    </row>
    <row r="1463" spans="1:34" ht="36.75" customHeight="1">
      <c r="A1463" s="286">
        <f t="shared" si="117"/>
        <v>1453</v>
      </c>
      <c r="B1463" s="287" t="str">
        <f>IF(基本情報入力シート!B1491="","",基本情報入力シート!B1491)</f>
        <v/>
      </c>
      <c r="C1463" s="288" t="str">
        <f>IF(基本情報入力シート!L1491="","",基本情報入力シート!L1491)</f>
        <v/>
      </c>
      <c r="D1463" s="288" t="str">
        <f>IF(基本情報入力シート!Q1491="","",基本情報入力シート!Q1491)</f>
        <v/>
      </c>
      <c r="E1463" s="288" t="str">
        <f>IF(基本情報入力シート!V1491="","",基本情報入力シート!V1491)</f>
        <v/>
      </c>
      <c r="F1463" s="288" t="str">
        <f>IF(基本情報入力シート!W1491="","",基本情報入力シート!W1491)</f>
        <v/>
      </c>
      <c r="G1463" s="288" t="str">
        <f>IF(基本情報入力シート!X1491="","",基本情報入力シート!X1491)</f>
        <v/>
      </c>
      <c r="H1463" s="427" t="str">
        <f>IF(基本情報入力シート!Z1491="","",基本情報入力シート!Z1491)</f>
        <v/>
      </c>
      <c r="I1463" s="428" t="str">
        <f>IF(基本情報入力シート!AC1491&lt;&gt;"", 基本情報入力シート!AC1491, "")</f>
        <v/>
      </c>
      <c r="J1463" s="429" t="str">
        <f>IF(基本情報入力シート!AA1491="","",基本情報入力シート!AA1491)</f>
        <v/>
      </c>
      <c r="K1463" s="56" t="str">
        <f>IF(基本情報入力シート!AB1491="","",基本情報入力シート!AB1491)</f>
        <v/>
      </c>
      <c r="L1463" s="430" t="str">
        <f>IF(G1463="","",VLOOKUP(G1463,【参考】数式用!$A$3:$C$46,3,FALSE))</f>
        <v/>
      </c>
      <c r="M1463" s="289" t="str">
        <f t="shared" si="118"/>
        <v/>
      </c>
      <c r="N1463" s="259"/>
      <c r="O1463" s="259"/>
      <c r="P1463" s="259"/>
      <c r="Q1463" s="213"/>
      <c r="R1463" s="58"/>
      <c r="S1463" s="683" t="str">
        <f t="shared" si="114"/>
        <v/>
      </c>
      <c r="T1463" s="683"/>
      <c r="U1463" s="683"/>
      <c r="V1463" s="683"/>
      <c r="W1463" s="683"/>
      <c r="X1463" s="683"/>
      <c r="Y1463" s="683"/>
      <c r="Z1463" s="683"/>
      <c r="AA1463" s="683"/>
      <c r="AB1463" s="683"/>
      <c r="AC1463" s="683"/>
      <c r="AE1463" s="294" t="str">
        <f t="shared" si="115"/>
        <v/>
      </c>
      <c r="AF1463" s="294" t="str">
        <f t="shared" si="116"/>
        <v>×</v>
      </c>
      <c r="AG1463" s="284" t="e">
        <f>D1463&amp;I1463&amp;#REF!</f>
        <v>#REF!</v>
      </c>
      <c r="AH1463" s="285" t="e">
        <f>IF(#REF!="○", F1463, "")</f>
        <v>#REF!</v>
      </c>
    </row>
    <row r="1464" spans="1:34" ht="36.75" customHeight="1">
      <c r="A1464" s="286">
        <f t="shared" si="117"/>
        <v>1454</v>
      </c>
      <c r="B1464" s="287" t="str">
        <f>IF(基本情報入力シート!B1492="","",基本情報入力シート!B1492)</f>
        <v/>
      </c>
      <c r="C1464" s="288" t="str">
        <f>IF(基本情報入力シート!L1492="","",基本情報入力シート!L1492)</f>
        <v/>
      </c>
      <c r="D1464" s="288" t="str">
        <f>IF(基本情報入力シート!Q1492="","",基本情報入力シート!Q1492)</f>
        <v/>
      </c>
      <c r="E1464" s="288" t="str">
        <f>IF(基本情報入力シート!V1492="","",基本情報入力シート!V1492)</f>
        <v/>
      </c>
      <c r="F1464" s="288" t="str">
        <f>IF(基本情報入力シート!W1492="","",基本情報入力シート!W1492)</f>
        <v/>
      </c>
      <c r="G1464" s="288" t="str">
        <f>IF(基本情報入力シート!X1492="","",基本情報入力シート!X1492)</f>
        <v/>
      </c>
      <c r="H1464" s="427" t="str">
        <f>IF(基本情報入力シート!Z1492="","",基本情報入力シート!Z1492)</f>
        <v/>
      </c>
      <c r="I1464" s="428" t="str">
        <f>IF(基本情報入力シート!AC1492&lt;&gt;"", 基本情報入力シート!AC1492, "")</f>
        <v/>
      </c>
      <c r="J1464" s="429" t="str">
        <f>IF(基本情報入力シート!AA1492="","",基本情報入力シート!AA1492)</f>
        <v/>
      </c>
      <c r="K1464" s="56" t="str">
        <f>IF(基本情報入力シート!AB1492="","",基本情報入力シート!AB1492)</f>
        <v/>
      </c>
      <c r="L1464" s="430" t="str">
        <f>IF(G1464="","",VLOOKUP(G1464,【参考】数式用!$A$3:$C$46,3,FALSE))</f>
        <v/>
      </c>
      <c r="M1464" s="289" t="str">
        <f t="shared" si="118"/>
        <v/>
      </c>
      <c r="N1464" s="259"/>
      <c r="O1464" s="259"/>
      <c r="P1464" s="259"/>
      <c r="Q1464" s="213"/>
      <c r="R1464" s="58"/>
      <c r="S1464" s="683" t="str">
        <f t="shared" si="114"/>
        <v/>
      </c>
      <c r="T1464" s="683"/>
      <c r="U1464" s="683"/>
      <c r="V1464" s="683"/>
      <c r="W1464" s="683"/>
      <c r="X1464" s="683"/>
      <c r="Y1464" s="683"/>
      <c r="Z1464" s="683"/>
      <c r="AA1464" s="683"/>
      <c r="AB1464" s="683"/>
      <c r="AC1464" s="683"/>
      <c r="AE1464" s="294" t="str">
        <f t="shared" si="115"/>
        <v/>
      </c>
      <c r="AF1464" s="294" t="str">
        <f t="shared" si="116"/>
        <v>×</v>
      </c>
      <c r="AG1464" s="284" t="e">
        <f>D1464&amp;I1464&amp;#REF!</f>
        <v>#REF!</v>
      </c>
      <c r="AH1464" s="285" t="e">
        <f>IF(#REF!="○", F1464, "")</f>
        <v>#REF!</v>
      </c>
    </row>
    <row r="1465" spans="1:34" ht="36.75" customHeight="1">
      <c r="A1465" s="286">
        <f t="shared" si="117"/>
        <v>1455</v>
      </c>
      <c r="B1465" s="287" t="str">
        <f>IF(基本情報入力シート!B1493="","",基本情報入力シート!B1493)</f>
        <v/>
      </c>
      <c r="C1465" s="288" t="str">
        <f>IF(基本情報入力シート!L1493="","",基本情報入力シート!L1493)</f>
        <v/>
      </c>
      <c r="D1465" s="288" t="str">
        <f>IF(基本情報入力シート!Q1493="","",基本情報入力シート!Q1493)</f>
        <v/>
      </c>
      <c r="E1465" s="288" t="str">
        <f>IF(基本情報入力シート!V1493="","",基本情報入力シート!V1493)</f>
        <v/>
      </c>
      <c r="F1465" s="288" t="str">
        <f>IF(基本情報入力シート!W1493="","",基本情報入力シート!W1493)</f>
        <v/>
      </c>
      <c r="G1465" s="288" t="str">
        <f>IF(基本情報入力シート!X1493="","",基本情報入力シート!X1493)</f>
        <v/>
      </c>
      <c r="H1465" s="427" t="str">
        <f>IF(基本情報入力シート!Z1493="","",基本情報入力シート!Z1493)</f>
        <v/>
      </c>
      <c r="I1465" s="428" t="str">
        <f>IF(基本情報入力シート!AC1493&lt;&gt;"", 基本情報入力シート!AC1493, "")</f>
        <v/>
      </c>
      <c r="J1465" s="429" t="str">
        <f>IF(基本情報入力シート!AA1493="","",基本情報入力シート!AA1493)</f>
        <v/>
      </c>
      <c r="K1465" s="56" t="str">
        <f>IF(基本情報入力シート!AB1493="","",基本情報入力シート!AB1493)</f>
        <v/>
      </c>
      <c r="L1465" s="430" t="str">
        <f>IF(G1465="","",VLOOKUP(G1465,【参考】数式用!$A$3:$C$46,3,FALSE))</f>
        <v/>
      </c>
      <c r="M1465" s="289" t="str">
        <f t="shared" si="118"/>
        <v/>
      </c>
      <c r="N1465" s="259"/>
      <c r="O1465" s="259"/>
      <c r="P1465" s="259"/>
      <c r="Q1465" s="213"/>
      <c r="R1465" s="58"/>
      <c r="S1465" s="683" t="str">
        <f t="shared" si="114"/>
        <v/>
      </c>
      <c r="T1465" s="683"/>
      <c r="U1465" s="683"/>
      <c r="V1465" s="683"/>
      <c r="W1465" s="683"/>
      <c r="X1465" s="683"/>
      <c r="Y1465" s="683"/>
      <c r="Z1465" s="683"/>
      <c r="AA1465" s="683"/>
      <c r="AB1465" s="683"/>
      <c r="AC1465" s="683"/>
      <c r="AE1465" s="294" t="str">
        <f t="shared" si="115"/>
        <v/>
      </c>
      <c r="AF1465" s="294" t="str">
        <f t="shared" si="116"/>
        <v>×</v>
      </c>
      <c r="AG1465" s="284" t="e">
        <f>D1465&amp;I1465&amp;#REF!</f>
        <v>#REF!</v>
      </c>
      <c r="AH1465" s="285" t="e">
        <f>IF(#REF!="○", F1465, "")</f>
        <v>#REF!</v>
      </c>
    </row>
    <row r="1466" spans="1:34" ht="36.75" customHeight="1">
      <c r="A1466" s="286">
        <f t="shared" si="117"/>
        <v>1456</v>
      </c>
      <c r="B1466" s="287" t="str">
        <f>IF(基本情報入力シート!B1494="","",基本情報入力シート!B1494)</f>
        <v/>
      </c>
      <c r="C1466" s="288" t="str">
        <f>IF(基本情報入力シート!L1494="","",基本情報入力シート!L1494)</f>
        <v/>
      </c>
      <c r="D1466" s="288" t="str">
        <f>IF(基本情報入力シート!Q1494="","",基本情報入力シート!Q1494)</f>
        <v/>
      </c>
      <c r="E1466" s="288" t="str">
        <f>IF(基本情報入力シート!V1494="","",基本情報入力シート!V1494)</f>
        <v/>
      </c>
      <c r="F1466" s="288" t="str">
        <f>IF(基本情報入力シート!W1494="","",基本情報入力シート!W1494)</f>
        <v/>
      </c>
      <c r="G1466" s="288" t="str">
        <f>IF(基本情報入力シート!X1494="","",基本情報入力シート!X1494)</f>
        <v/>
      </c>
      <c r="H1466" s="427" t="str">
        <f>IF(基本情報入力シート!Z1494="","",基本情報入力シート!Z1494)</f>
        <v/>
      </c>
      <c r="I1466" s="428" t="str">
        <f>IF(基本情報入力シート!AC1494&lt;&gt;"", 基本情報入力シート!AC1494, "")</f>
        <v/>
      </c>
      <c r="J1466" s="429" t="str">
        <f>IF(基本情報入力シート!AA1494="","",基本情報入力シート!AA1494)</f>
        <v/>
      </c>
      <c r="K1466" s="56" t="str">
        <f>IF(基本情報入力シート!AB1494="","",基本情報入力シート!AB1494)</f>
        <v/>
      </c>
      <c r="L1466" s="430" t="str">
        <f>IF(G1466="","",VLOOKUP(G1466,【参考】数式用!$A$3:$C$46,3,FALSE))</f>
        <v/>
      </c>
      <c r="M1466" s="289" t="str">
        <f t="shared" si="118"/>
        <v/>
      </c>
      <c r="N1466" s="259"/>
      <c r="O1466" s="259"/>
      <c r="P1466" s="259"/>
      <c r="Q1466" s="213"/>
      <c r="R1466" s="58"/>
      <c r="S1466" s="683" t="str">
        <f t="shared" si="114"/>
        <v/>
      </c>
      <c r="T1466" s="683"/>
      <c r="U1466" s="683"/>
      <c r="V1466" s="683"/>
      <c r="W1466" s="683"/>
      <c r="X1466" s="683"/>
      <c r="Y1466" s="683"/>
      <c r="Z1466" s="683"/>
      <c r="AA1466" s="683"/>
      <c r="AB1466" s="683"/>
      <c r="AC1466" s="683"/>
      <c r="AE1466" s="294" t="str">
        <f t="shared" si="115"/>
        <v/>
      </c>
      <c r="AF1466" s="294" t="str">
        <f t="shared" si="116"/>
        <v>×</v>
      </c>
      <c r="AG1466" s="284" t="e">
        <f>D1466&amp;I1466&amp;#REF!</f>
        <v>#REF!</v>
      </c>
      <c r="AH1466" s="285" t="e">
        <f>IF(#REF!="○", F1466, "")</f>
        <v>#REF!</v>
      </c>
    </row>
    <row r="1467" spans="1:34" ht="36.75" customHeight="1">
      <c r="A1467" s="286">
        <f t="shared" si="117"/>
        <v>1457</v>
      </c>
      <c r="B1467" s="287" t="str">
        <f>IF(基本情報入力シート!B1495="","",基本情報入力シート!B1495)</f>
        <v/>
      </c>
      <c r="C1467" s="288" t="str">
        <f>IF(基本情報入力シート!L1495="","",基本情報入力シート!L1495)</f>
        <v/>
      </c>
      <c r="D1467" s="288" t="str">
        <f>IF(基本情報入力シート!Q1495="","",基本情報入力シート!Q1495)</f>
        <v/>
      </c>
      <c r="E1467" s="288" t="str">
        <f>IF(基本情報入力シート!V1495="","",基本情報入力シート!V1495)</f>
        <v/>
      </c>
      <c r="F1467" s="288" t="str">
        <f>IF(基本情報入力シート!W1495="","",基本情報入力シート!W1495)</f>
        <v/>
      </c>
      <c r="G1467" s="288" t="str">
        <f>IF(基本情報入力シート!X1495="","",基本情報入力シート!X1495)</f>
        <v/>
      </c>
      <c r="H1467" s="427" t="str">
        <f>IF(基本情報入力シート!Z1495="","",基本情報入力シート!Z1495)</f>
        <v/>
      </c>
      <c r="I1467" s="428" t="str">
        <f>IF(基本情報入力シート!AC1495&lt;&gt;"", 基本情報入力シート!AC1495, "")</f>
        <v/>
      </c>
      <c r="J1467" s="429" t="str">
        <f>IF(基本情報入力シート!AA1495="","",基本情報入力シート!AA1495)</f>
        <v/>
      </c>
      <c r="K1467" s="56" t="str">
        <f>IF(基本情報入力シート!AB1495="","",基本情報入力シート!AB1495)</f>
        <v/>
      </c>
      <c r="L1467" s="430" t="str">
        <f>IF(G1467="","",VLOOKUP(G1467,【参考】数式用!$A$3:$C$46,3,FALSE))</f>
        <v/>
      </c>
      <c r="M1467" s="289" t="str">
        <f t="shared" si="118"/>
        <v/>
      </c>
      <c r="N1467" s="259"/>
      <c r="O1467" s="259"/>
      <c r="P1467" s="259"/>
      <c r="Q1467" s="213"/>
      <c r="R1467" s="58"/>
      <c r="S1467" s="683" t="str">
        <f t="shared" si="114"/>
        <v/>
      </c>
      <c r="T1467" s="683"/>
      <c r="U1467" s="683"/>
      <c r="V1467" s="683"/>
      <c r="W1467" s="683"/>
      <c r="X1467" s="683"/>
      <c r="Y1467" s="683"/>
      <c r="Z1467" s="683"/>
      <c r="AA1467" s="683"/>
      <c r="AB1467" s="683"/>
      <c r="AC1467" s="683"/>
      <c r="AE1467" s="294" t="str">
        <f t="shared" si="115"/>
        <v/>
      </c>
      <c r="AF1467" s="294" t="str">
        <f t="shared" si="116"/>
        <v>×</v>
      </c>
      <c r="AG1467" s="284" t="e">
        <f>D1467&amp;I1467&amp;#REF!</f>
        <v>#REF!</v>
      </c>
      <c r="AH1467" s="285" t="e">
        <f>IF(#REF!="○", F1467, "")</f>
        <v>#REF!</v>
      </c>
    </row>
    <row r="1468" spans="1:34" ht="36.75" customHeight="1">
      <c r="A1468" s="286">
        <f t="shared" si="117"/>
        <v>1458</v>
      </c>
      <c r="B1468" s="287" t="str">
        <f>IF(基本情報入力シート!B1496="","",基本情報入力シート!B1496)</f>
        <v/>
      </c>
      <c r="C1468" s="288" t="str">
        <f>IF(基本情報入力シート!L1496="","",基本情報入力シート!L1496)</f>
        <v/>
      </c>
      <c r="D1468" s="288" t="str">
        <f>IF(基本情報入力シート!Q1496="","",基本情報入力シート!Q1496)</f>
        <v/>
      </c>
      <c r="E1468" s="288" t="str">
        <f>IF(基本情報入力シート!V1496="","",基本情報入力シート!V1496)</f>
        <v/>
      </c>
      <c r="F1468" s="288" t="str">
        <f>IF(基本情報入力シート!W1496="","",基本情報入力シート!W1496)</f>
        <v/>
      </c>
      <c r="G1468" s="288" t="str">
        <f>IF(基本情報入力シート!X1496="","",基本情報入力シート!X1496)</f>
        <v/>
      </c>
      <c r="H1468" s="427" t="str">
        <f>IF(基本情報入力シート!Z1496="","",基本情報入力シート!Z1496)</f>
        <v/>
      </c>
      <c r="I1468" s="428" t="str">
        <f>IF(基本情報入力シート!AC1496&lt;&gt;"", 基本情報入力シート!AC1496, "")</f>
        <v/>
      </c>
      <c r="J1468" s="429" t="str">
        <f>IF(基本情報入力シート!AA1496="","",基本情報入力シート!AA1496)</f>
        <v/>
      </c>
      <c r="K1468" s="56" t="str">
        <f>IF(基本情報入力シート!AB1496="","",基本情報入力シート!AB1496)</f>
        <v/>
      </c>
      <c r="L1468" s="430" t="str">
        <f>IF(G1468="","",VLOOKUP(G1468,【参考】数式用!$A$3:$C$46,3,FALSE))</f>
        <v/>
      </c>
      <c r="M1468" s="289" t="str">
        <f t="shared" si="118"/>
        <v/>
      </c>
      <c r="N1468" s="259"/>
      <c r="O1468" s="259"/>
      <c r="P1468" s="259"/>
      <c r="Q1468" s="213"/>
      <c r="R1468" s="58"/>
      <c r="S1468" s="683" t="str">
        <f t="shared" si="114"/>
        <v/>
      </c>
      <c r="T1468" s="683"/>
      <c r="U1468" s="683"/>
      <c r="V1468" s="683"/>
      <c r="W1468" s="683"/>
      <c r="X1468" s="683"/>
      <c r="Y1468" s="683"/>
      <c r="Z1468" s="683"/>
      <c r="AA1468" s="683"/>
      <c r="AB1468" s="683"/>
      <c r="AC1468" s="683"/>
      <c r="AE1468" s="294" t="str">
        <f t="shared" si="115"/>
        <v/>
      </c>
      <c r="AF1468" s="294" t="str">
        <f t="shared" si="116"/>
        <v>×</v>
      </c>
      <c r="AG1468" s="284" t="e">
        <f>D1468&amp;I1468&amp;#REF!</f>
        <v>#REF!</v>
      </c>
      <c r="AH1468" s="285" t="e">
        <f>IF(#REF!="○", F1468, "")</f>
        <v>#REF!</v>
      </c>
    </row>
    <row r="1469" spans="1:34" ht="36.75" customHeight="1">
      <c r="A1469" s="286">
        <f t="shared" si="117"/>
        <v>1459</v>
      </c>
      <c r="B1469" s="287" t="str">
        <f>IF(基本情報入力シート!B1497="","",基本情報入力シート!B1497)</f>
        <v/>
      </c>
      <c r="C1469" s="288" t="str">
        <f>IF(基本情報入力シート!L1497="","",基本情報入力シート!L1497)</f>
        <v/>
      </c>
      <c r="D1469" s="288" t="str">
        <f>IF(基本情報入力シート!Q1497="","",基本情報入力シート!Q1497)</f>
        <v/>
      </c>
      <c r="E1469" s="288" t="str">
        <f>IF(基本情報入力シート!V1497="","",基本情報入力シート!V1497)</f>
        <v/>
      </c>
      <c r="F1469" s="288" t="str">
        <f>IF(基本情報入力シート!W1497="","",基本情報入力シート!W1497)</f>
        <v/>
      </c>
      <c r="G1469" s="288" t="str">
        <f>IF(基本情報入力シート!X1497="","",基本情報入力シート!X1497)</f>
        <v/>
      </c>
      <c r="H1469" s="427" t="str">
        <f>IF(基本情報入力シート!Z1497="","",基本情報入力シート!Z1497)</f>
        <v/>
      </c>
      <c r="I1469" s="428" t="str">
        <f>IF(基本情報入力シート!AC1497&lt;&gt;"", 基本情報入力シート!AC1497, "")</f>
        <v/>
      </c>
      <c r="J1469" s="429" t="str">
        <f>IF(基本情報入力シート!AA1497="","",基本情報入力シート!AA1497)</f>
        <v/>
      </c>
      <c r="K1469" s="56" t="str">
        <f>IF(基本情報入力シート!AB1497="","",基本情報入力シート!AB1497)</f>
        <v/>
      </c>
      <c r="L1469" s="430" t="str">
        <f>IF(G1469="","",VLOOKUP(G1469,【参考】数式用!$A$3:$C$46,3,FALSE))</f>
        <v/>
      </c>
      <c r="M1469" s="289" t="str">
        <f t="shared" si="118"/>
        <v/>
      </c>
      <c r="N1469" s="259"/>
      <c r="O1469" s="259"/>
      <c r="P1469" s="259"/>
      <c r="Q1469" s="213"/>
      <c r="R1469" s="58"/>
      <c r="S1469" s="683" t="str">
        <f t="shared" si="114"/>
        <v/>
      </c>
      <c r="T1469" s="683"/>
      <c r="U1469" s="683"/>
      <c r="V1469" s="683"/>
      <c r="W1469" s="683"/>
      <c r="X1469" s="683"/>
      <c r="Y1469" s="683"/>
      <c r="Z1469" s="683"/>
      <c r="AA1469" s="683"/>
      <c r="AB1469" s="683"/>
      <c r="AC1469" s="683"/>
      <c r="AE1469" s="294" t="str">
        <f t="shared" si="115"/>
        <v/>
      </c>
      <c r="AF1469" s="294" t="str">
        <f t="shared" si="116"/>
        <v>×</v>
      </c>
      <c r="AG1469" s="284" t="e">
        <f>D1469&amp;I1469&amp;#REF!</f>
        <v>#REF!</v>
      </c>
      <c r="AH1469" s="285" t="e">
        <f>IF(#REF!="○", F1469, "")</f>
        <v>#REF!</v>
      </c>
    </row>
    <row r="1470" spans="1:34" ht="36.75" customHeight="1">
      <c r="A1470" s="286">
        <f t="shared" si="117"/>
        <v>1460</v>
      </c>
      <c r="B1470" s="287" t="str">
        <f>IF(基本情報入力シート!B1498="","",基本情報入力シート!B1498)</f>
        <v/>
      </c>
      <c r="C1470" s="288" t="str">
        <f>IF(基本情報入力シート!L1498="","",基本情報入力シート!L1498)</f>
        <v/>
      </c>
      <c r="D1470" s="288" t="str">
        <f>IF(基本情報入力シート!Q1498="","",基本情報入力シート!Q1498)</f>
        <v/>
      </c>
      <c r="E1470" s="288" t="str">
        <f>IF(基本情報入力シート!V1498="","",基本情報入力シート!V1498)</f>
        <v/>
      </c>
      <c r="F1470" s="288" t="str">
        <f>IF(基本情報入力シート!W1498="","",基本情報入力シート!W1498)</f>
        <v/>
      </c>
      <c r="G1470" s="288" t="str">
        <f>IF(基本情報入力シート!X1498="","",基本情報入力シート!X1498)</f>
        <v/>
      </c>
      <c r="H1470" s="427" t="str">
        <f>IF(基本情報入力シート!Z1498="","",基本情報入力シート!Z1498)</f>
        <v/>
      </c>
      <c r="I1470" s="428" t="str">
        <f>IF(基本情報入力シート!AC1498&lt;&gt;"", 基本情報入力シート!AC1498, "")</f>
        <v/>
      </c>
      <c r="J1470" s="429" t="str">
        <f>IF(基本情報入力シート!AA1498="","",基本情報入力シート!AA1498)</f>
        <v/>
      </c>
      <c r="K1470" s="56" t="str">
        <f>IF(基本情報入力シート!AB1498="","",基本情報入力シート!AB1498)</f>
        <v/>
      </c>
      <c r="L1470" s="430" t="str">
        <f>IF(G1470="","",VLOOKUP(G1470,【参考】数式用!$A$3:$C$46,3,FALSE))</f>
        <v/>
      </c>
      <c r="M1470" s="289" t="str">
        <f t="shared" si="118"/>
        <v/>
      </c>
      <c r="N1470" s="259"/>
      <c r="O1470" s="259"/>
      <c r="P1470" s="259"/>
      <c r="Q1470" s="213"/>
      <c r="R1470" s="58"/>
      <c r="S1470" s="683" t="str">
        <f t="shared" si="114"/>
        <v/>
      </c>
      <c r="T1470" s="683"/>
      <c r="U1470" s="683"/>
      <c r="V1470" s="683"/>
      <c r="W1470" s="683"/>
      <c r="X1470" s="683"/>
      <c r="Y1470" s="683"/>
      <c r="Z1470" s="683"/>
      <c r="AA1470" s="683"/>
      <c r="AB1470" s="683"/>
      <c r="AC1470" s="683"/>
      <c r="AE1470" s="294" t="str">
        <f t="shared" si="115"/>
        <v/>
      </c>
      <c r="AF1470" s="294" t="str">
        <f t="shared" si="116"/>
        <v>×</v>
      </c>
      <c r="AG1470" s="284" t="e">
        <f>D1470&amp;I1470&amp;#REF!</f>
        <v>#REF!</v>
      </c>
      <c r="AH1470" s="285" t="e">
        <f>IF(#REF!="○", F1470, "")</f>
        <v>#REF!</v>
      </c>
    </row>
    <row r="1471" spans="1:34" ht="36.75" customHeight="1">
      <c r="A1471" s="286">
        <f t="shared" si="117"/>
        <v>1461</v>
      </c>
      <c r="B1471" s="287" t="str">
        <f>IF(基本情報入力シート!B1499="","",基本情報入力シート!B1499)</f>
        <v/>
      </c>
      <c r="C1471" s="288" t="str">
        <f>IF(基本情報入力シート!L1499="","",基本情報入力シート!L1499)</f>
        <v/>
      </c>
      <c r="D1471" s="288" t="str">
        <f>IF(基本情報入力シート!Q1499="","",基本情報入力シート!Q1499)</f>
        <v/>
      </c>
      <c r="E1471" s="288" t="str">
        <f>IF(基本情報入力シート!V1499="","",基本情報入力シート!V1499)</f>
        <v/>
      </c>
      <c r="F1471" s="288" t="str">
        <f>IF(基本情報入力シート!W1499="","",基本情報入力シート!W1499)</f>
        <v/>
      </c>
      <c r="G1471" s="288" t="str">
        <f>IF(基本情報入力シート!X1499="","",基本情報入力シート!X1499)</f>
        <v/>
      </c>
      <c r="H1471" s="427" t="str">
        <f>IF(基本情報入力シート!Z1499="","",基本情報入力シート!Z1499)</f>
        <v/>
      </c>
      <c r="I1471" s="428" t="str">
        <f>IF(基本情報入力シート!AC1499&lt;&gt;"", 基本情報入力シート!AC1499, "")</f>
        <v/>
      </c>
      <c r="J1471" s="429" t="str">
        <f>IF(基本情報入力シート!AA1499="","",基本情報入力シート!AA1499)</f>
        <v/>
      </c>
      <c r="K1471" s="56" t="str">
        <f>IF(基本情報入力シート!AB1499="","",基本情報入力シート!AB1499)</f>
        <v/>
      </c>
      <c r="L1471" s="430" t="str">
        <f>IF(G1471="","",VLOOKUP(G1471,【参考】数式用!$A$3:$C$46,3,FALSE))</f>
        <v/>
      </c>
      <c r="M1471" s="289" t="str">
        <f t="shared" si="118"/>
        <v/>
      </c>
      <c r="N1471" s="259"/>
      <c r="O1471" s="259"/>
      <c r="P1471" s="259"/>
      <c r="Q1471" s="213"/>
      <c r="R1471" s="58"/>
      <c r="S1471" s="683" t="str">
        <f t="shared" si="114"/>
        <v/>
      </c>
      <c r="T1471" s="683"/>
      <c r="U1471" s="683"/>
      <c r="V1471" s="683"/>
      <c r="W1471" s="683"/>
      <c r="X1471" s="683"/>
      <c r="Y1471" s="683"/>
      <c r="Z1471" s="683"/>
      <c r="AA1471" s="683"/>
      <c r="AB1471" s="683"/>
      <c r="AC1471" s="683"/>
      <c r="AE1471" s="294" t="str">
        <f t="shared" si="115"/>
        <v/>
      </c>
      <c r="AF1471" s="294" t="str">
        <f t="shared" si="116"/>
        <v>×</v>
      </c>
      <c r="AG1471" s="284" t="e">
        <f>D1471&amp;I1471&amp;#REF!</f>
        <v>#REF!</v>
      </c>
      <c r="AH1471" s="285" t="e">
        <f>IF(#REF!="○", F1471, "")</f>
        <v>#REF!</v>
      </c>
    </row>
    <row r="1472" spans="1:34" ht="36.75" customHeight="1">
      <c r="A1472" s="286">
        <f t="shared" si="117"/>
        <v>1462</v>
      </c>
      <c r="B1472" s="287" t="str">
        <f>IF(基本情報入力シート!B1500="","",基本情報入力シート!B1500)</f>
        <v/>
      </c>
      <c r="C1472" s="288" t="str">
        <f>IF(基本情報入力シート!L1500="","",基本情報入力シート!L1500)</f>
        <v/>
      </c>
      <c r="D1472" s="288" t="str">
        <f>IF(基本情報入力シート!Q1500="","",基本情報入力シート!Q1500)</f>
        <v/>
      </c>
      <c r="E1472" s="288" t="str">
        <f>IF(基本情報入力シート!V1500="","",基本情報入力シート!V1500)</f>
        <v/>
      </c>
      <c r="F1472" s="288" t="str">
        <f>IF(基本情報入力シート!W1500="","",基本情報入力シート!W1500)</f>
        <v/>
      </c>
      <c r="G1472" s="288" t="str">
        <f>IF(基本情報入力シート!X1500="","",基本情報入力シート!X1500)</f>
        <v/>
      </c>
      <c r="H1472" s="427" t="str">
        <f>IF(基本情報入力シート!Z1500="","",基本情報入力シート!Z1500)</f>
        <v/>
      </c>
      <c r="I1472" s="428" t="str">
        <f>IF(基本情報入力シート!AC1500&lt;&gt;"", 基本情報入力シート!AC1500, "")</f>
        <v/>
      </c>
      <c r="J1472" s="429" t="str">
        <f>IF(基本情報入力シート!AA1500="","",基本情報入力シート!AA1500)</f>
        <v/>
      </c>
      <c r="K1472" s="56" t="str">
        <f>IF(基本情報入力シート!AB1500="","",基本情報入力シート!AB1500)</f>
        <v/>
      </c>
      <c r="L1472" s="430" t="str">
        <f>IF(G1472="","",VLOOKUP(G1472,【参考】数式用!$A$3:$C$46,3,FALSE))</f>
        <v/>
      </c>
      <c r="M1472" s="289" t="str">
        <f t="shared" si="118"/>
        <v/>
      </c>
      <c r="N1472" s="259"/>
      <c r="O1472" s="259"/>
      <c r="P1472" s="259"/>
      <c r="Q1472" s="213"/>
      <c r="R1472" s="58"/>
      <c r="S1472" s="683" t="str">
        <f t="shared" si="114"/>
        <v/>
      </c>
      <c r="T1472" s="683"/>
      <c r="U1472" s="683"/>
      <c r="V1472" s="683"/>
      <c r="W1472" s="683"/>
      <c r="X1472" s="683"/>
      <c r="Y1472" s="683"/>
      <c r="Z1472" s="683"/>
      <c r="AA1472" s="683"/>
      <c r="AB1472" s="683"/>
      <c r="AC1472" s="683"/>
      <c r="AE1472" s="294" t="str">
        <f t="shared" si="115"/>
        <v/>
      </c>
      <c r="AF1472" s="294" t="str">
        <f t="shared" si="116"/>
        <v>×</v>
      </c>
      <c r="AG1472" s="284" t="e">
        <f>D1472&amp;I1472&amp;#REF!</f>
        <v>#REF!</v>
      </c>
      <c r="AH1472" s="285" t="e">
        <f>IF(#REF!="○", F1472, "")</f>
        <v>#REF!</v>
      </c>
    </row>
    <row r="1473" spans="1:34" ht="36.75" customHeight="1">
      <c r="A1473" s="286">
        <f t="shared" si="117"/>
        <v>1463</v>
      </c>
      <c r="B1473" s="287" t="str">
        <f>IF(基本情報入力シート!B1501="","",基本情報入力シート!B1501)</f>
        <v/>
      </c>
      <c r="C1473" s="288" t="str">
        <f>IF(基本情報入力シート!L1501="","",基本情報入力シート!L1501)</f>
        <v/>
      </c>
      <c r="D1473" s="288" t="str">
        <f>IF(基本情報入力シート!Q1501="","",基本情報入力シート!Q1501)</f>
        <v/>
      </c>
      <c r="E1473" s="288" t="str">
        <f>IF(基本情報入力シート!V1501="","",基本情報入力シート!V1501)</f>
        <v/>
      </c>
      <c r="F1473" s="288" t="str">
        <f>IF(基本情報入力シート!W1501="","",基本情報入力シート!W1501)</f>
        <v/>
      </c>
      <c r="G1473" s="288" t="str">
        <f>IF(基本情報入力シート!X1501="","",基本情報入力シート!X1501)</f>
        <v/>
      </c>
      <c r="H1473" s="427" t="str">
        <f>IF(基本情報入力シート!Z1501="","",基本情報入力シート!Z1501)</f>
        <v/>
      </c>
      <c r="I1473" s="428" t="str">
        <f>IF(基本情報入力シート!AC1501&lt;&gt;"", 基本情報入力シート!AC1501, "")</f>
        <v/>
      </c>
      <c r="J1473" s="429" t="str">
        <f>IF(基本情報入力シート!AA1501="","",基本情報入力シート!AA1501)</f>
        <v/>
      </c>
      <c r="K1473" s="56" t="str">
        <f>IF(基本情報入力シート!AB1501="","",基本情報入力シート!AB1501)</f>
        <v/>
      </c>
      <c r="L1473" s="430" t="str">
        <f>IF(G1473="","",VLOOKUP(G1473,【参考】数式用!$A$3:$C$46,3,FALSE))</f>
        <v/>
      </c>
      <c r="M1473" s="289" t="str">
        <f t="shared" si="118"/>
        <v/>
      </c>
      <c r="N1473" s="259"/>
      <c r="O1473" s="259"/>
      <c r="P1473" s="259"/>
      <c r="Q1473" s="213"/>
      <c r="R1473" s="58"/>
      <c r="S1473" s="683" t="str">
        <f t="shared" si="114"/>
        <v/>
      </c>
      <c r="T1473" s="683"/>
      <c r="U1473" s="683"/>
      <c r="V1473" s="683"/>
      <c r="W1473" s="683"/>
      <c r="X1473" s="683"/>
      <c r="Y1473" s="683"/>
      <c r="Z1473" s="683"/>
      <c r="AA1473" s="683"/>
      <c r="AB1473" s="683"/>
      <c r="AC1473" s="683"/>
      <c r="AE1473" s="294" t="str">
        <f t="shared" si="115"/>
        <v/>
      </c>
      <c r="AF1473" s="294" t="str">
        <f t="shared" si="116"/>
        <v>×</v>
      </c>
      <c r="AG1473" s="284" t="e">
        <f>D1473&amp;I1473&amp;#REF!</f>
        <v>#REF!</v>
      </c>
      <c r="AH1473" s="285" t="e">
        <f>IF(#REF!="○", F1473, "")</f>
        <v>#REF!</v>
      </c>
    </row>
    <row r="1474" spans="1:34" ht="36.75" customHeight="1">
      <c r="A1474" s="286">
        <f t="shared" si="117"/>
        <v>1464</v>
      </c>
      <c r="B1474" s="287" t="str">
        <f>IF(基本情報入力シート!B1502="","",基本情報入力シート!B1502)</f>
        <v/>
      </c>
      <c r="C1474" s="288" t="str">
        <f>IF(基本情報入力シート!L1502="","",基本情報入力シート!L1502)</f>
        <v/>
      </c>
      <c r="D1474" s="288" t="str">
        <f>IF(基本情報入力シート!Q1502="","",基本情報入力シート!Q1502)</f>
        <v/>
      </c>
      <c r="E1474" s="288" t="str">
        <f>IF(基本情報入力シート!V1502="","",基本情報入力シート!V1502)</f>
        <v/>
      </c>
      <c r="F1474" s="288" t="str">
        <f>IF(基本情報入力シート!W1502="","",基本情報入力シート!W1502)</f>
        <v/>
      </c>
      <c r="G1474" s="288" t="str">
        <f>IF(基本情報入力シート!X1502="","",基本情報入力シート!X1502)</f>
        <v/>
      </c>
      <c r="H1474" s="427" t="str">
        <f>IF(基本情報入力シート!Z1502="","",基本情報入力シート!Z1502)</f>
        <v/>
      </c>
      <c r="I1474" s="428" t="str">
        <f>IF(基本情報入力シート!AC1502&lt;&gt;"", 基本情報入力シート!AC1502, "")</f>
        <v/>
      </c>
      <c r="J1474" s="429" t="str">
        <f>IF(基本情報入力シート!AA1502="","",基本情報入力シート!AA1502)</f>
        <v/>
      </c>
      <c r="K1474" s="56" t="str">
        <f>IF(基本情報入力シート!AB1502="","",基本情報入力シート!AB1502)</f>
        <v/>
      </c>
      <c r="L1474" s="430" t="str">
        <f>IF(G1474="","",VLOOKUP(G1474,【参考】数式用!$A$3:$C$46,3,FALSE))</f>
        <v/>
      </c>
      <c r="M1474" s="289" t="str">
        <f t="shared" si="118"/>
        <v/>
      </c>
      <c r="N1474" s="259"/>
      <c r="O1474" s="259"/>
      <c r="P1474" s="259"/>
      <c r="Q1474" s="213"/>
      <c r="R1474" s="58"/>
      <c r="S1474" s="683" t="str">
        <f t="shared" si="114"/>
        <v/>
      </c>
      <c r="T1474" s="683"/>
      <c r="U1474" s="683"/>
      <c r="V1474" s="683"/>
      <c r="W1474" s="683"/>
      <c r="X1474" s="683"/>
      <c r="Y1474" s="683"/>
      <c r="Z1474" s="683"/>
      <c r="AA1474" s="683"/>
      <c r="AB1474" s="683"/>
      <c r="AC1474" s="683"/>
      <c r="AE1474" s="294" t="str">
        <f t="shared" si="115"/>
        <v/>
      </c>
      <c r="AF1474" s="294" t="str">
        <f t="shared" si="116"/>
        <v>×</v>
      </c>
      <c r="AG1474" s="284" t="e">
        <f>D1474&amp;I1474&amp;#REF!</f>
        <v>#REF!</v>
      </c>
      <c r="AH1474" s="285" t="e">
        <f>IF(#REF!="○", F1474, "")</f>
        <v>#REF!</v>
      </c>
    </row>
    <row r="1475" spans="1:34" ht="36.75" customHeight="1">
      <c r="A1475" s="286">
        <f t="shared" si="117"/>
        <v>1465</v>
      </c>
      <c r="B1475" s="287" t="str">
        <f>IF(基本情報入力シート!B1503="","",基本情報入力シート!B1503)</f>
        <v/>
      </c>
      <c r="C1475" s="288" t="str">
        <f>IF(基本情報入力シート!L1503="","",基本情報入力シート!L1503)</f>
        <v/>
      </c>
      <c r="D1475" s="288" t="str">
        <f>IF(基本情報入力シート!Q1503="","",基本情報入力シート!Q1503)</f>
        <v/>
      </c>
      <c r="E1475" s="288" t="str">
        <f>IF(基本情報入力シート!V1503="","",基本情報入力シート!V1503)</f>
        <v/>
      </c>
      <c r="F1475" s="288" t="str">
        <f>IF(基本情報入力シート!W1503="","",基本情報入力シート!W1503)</f>
        <v/>
      </c>
      <c r="G1475" s="288" t="str">
        <f>IF(基本情報入力シート!X1503="","",基本情報入力シート!X1503)</f>
        <v/>
      </c>
      <c r="H1475" s="427" t="str">
        <f>IF(基本情報入力シート!Z1503="","",基本情報入力シート!Z1503)</f>
        <v/>
      </c>
      <c r="I1475" s="428" t="str">
        <f>IF(基本情報入力シート!AC1503&lt;&gt;"", 基本情報入力シート!AC1503, "")</f>
        <v/>
      </c>
      <c r="J1475" s="429" t="str">
        <f>IF(基本情報入力シート!AA1503="","",基本情報入力シート!AA1503)</f>
        <v/>
      </c>
      <c r="K1475" s="56" t="str">
        <f>IF(基本情報入力シート!AB1503="","",基本情報入力シート!AB1503)</f>
        <v/>
      </c>
      <c r="L1475" s="430" t="str">
        <f>IF(G1475="","",VLOOKUP(G1475,【参考】数式用!$A$3:$C$46,3,FALSE))</f>
        <v/>
      </c>
      <c r="M1475" s="289" t="str">
        <f t="shared" si="118"/>
        <v/>
      </c>
      <c r="N1475" s="259"/>
      <c r="O1475" s="259"/>
      <c r="P1475" s="259"/>
      <c r="Q1475" s="213"/>
      <c r="R1475" s="58"/>
      <c r="S1475" s="683" t="str">
        <f t="shared" si="114"/>
        <v/>
      </c>
      <c r="T1475" s="683"/>
      <c r="U1475" s="683"/>
      <c r="V1475" s="683"/>
      <c r="W1475" s="683"/>
      <c r="X1475" s="683"/>
      <c r="Y1475" s="683"/>
      <c r="Z1475" s="683"/>
      <c r="AA1475" s="683"/>
      <c r="AB1475" s="683"/>
      <c r="AC1475" s="683"/>
      <c r="AE1475" s="294" t="str">
        <f t="shared" si="115"/>
        <v/>
      </c>
      <c r="AF1475" s="294" t="str">
        <f t="shared" si="116"/>
        <v>×</v>
      </c>
      <c r="AG1475" s="284" t="e">
        <f>D1475&amp;I1475&amp;#REF!</f>
        <v>#REF!</v>
      </c>
      <c r="AH1475" s="285" t="e">
        <f>IF(#REF!="○", F1475, "")</f>
        <v>#REF!</v>
      </c>
    </row>
    <row r="1476" spans="1:34" ht="36.75" customHeight="1">
      <c r="A1476" s="286">
        <f t="shared" si="117"/>
        <v>1466</v>
      </c>
      <c r="B1476" s="287" t="str">
        <f>IF(基本情報入力シート!B1504="","",基本情報入力シート!B1504)</f>
        <v/>
      </c>
      <c r="C1476" s="288" t="str">
        <f>IF(基本情報入力シート!L1504="","",基本情報入力シート!L1504)</f>
        <v/>
      </c>
      <c r="D1476" s="288" t="str">
        <f>IF(基本情報入力シート!Q1504="","",基本情報入力シート!Q1504)</f>
        <v/>
      </c>
      <c r="E1476" s="288" t="str">
        <f>IF(基本情報入力シート!V1504="","",基本情報入力シート!V1504)</f>
        <v/>
      </c>
      <c r="F1476" s="288" t="str">
        <f>IF(基本情報入力シート!W1504="","",基本情報入力シート!W1504)</f>
        <v/>
      </c>
      <c r="G1476" s="288" t="str">
        <f>IF(基本情報入力シート!X1504="","",基本情報入力シート!X1504)</f>
        <v/>
      </c>
      <c r="H1476" s="427" t="str">
        <f>IF(基本情報入力シート!Z1504="","",基本情報入力シート!Z1504)</f>
        <v/>
      </c>
      <c r="I1476" s="428" t="str">
        <f>IF(基本情報入力シート!AC1504&lt;&gt;"", 基本情報入力シート!AC1504, "")</f>
        <v/>
      </c>
      <c r="J1476" s="429" t="str">
        <f>IF(基本情報入力シート!AA1504="","",基本情報入力シート!AA1504)</f>
        <v/>
      </c>
      <c r="K1476" s="56" t="str">
        <f>IF(基本情報入力シート!AB1504="","",基本情報入力シート!AB1504)</f>
        <v/>
      </c>
      <c r="L1476" s="430" t="str">
        <f>IF(G1476="","",VLOOKUP(G1476,【参考】数式用!$A$3:$C$46,3,FALSE))</f>
        <v/>
      </c>
      <c r="M1476" s="289" t="str">
        <f t="shared" si="118"/>
        <v/>
      </c>
      <c r="N1476" s="259"/>
      <c r="O1476" s="259"/>
      <c r="P1476" s="259"/>
      <c r="Q1476" s="213"/>
      <c r="R1476" s="58"/>
      <c r="S1476" s="683" t="str">
        <f t="shared" si="114"/>
        <v/>
      </c>
      <c r="T1476" s="683"/>
      <c r="U1476" s="683"/>
      <c r="V1476" s="683"/>
      <c r="W1476" s="683"/>
      <c r="X1476" s="683"/>
      <c r="Y1476" s="683"/>
      <c r="Z1476" s="683"/>
      <c r="AA1476" s="683"/>
      <c r="AB1476" s="683"/>
      <c r="AC1476" s="683"/>
      <c r="AE1476" s="294" t="str">
        <f t="shared" si="115"/>
        <v/>
      </c>
      <c r="AF1476" s="294" t="str">
        <f t="shared" si="116"/>
        <v>×</v>
      </c>
      <c r="AG1476" s="284" t="e">
        <f>D1476&amp;I1476&amp;#REF!</f>
        <v>#REF!</v>
      </c>
      <c r="AH1476" s="285" t="e">
        <f>IF(#REF!="○", F1476, "")</f>
        <v>#REF!</v>
      </c>
    </row>
    <row r="1477" spans="1:34" ht="36.75" customHeight="1">
      <c r="A1477" s="286">
        <f t="shared" si="117"/>
        <v>1467</v>
      </c>
      <c r="B1477" s="287" t="str">
        <f>IF(基本情報入力シート!B1505="","",基本情報入力シート!B1505)</f>
        <v/>
      </c>
      <c r="C1477" s="288" t="str">
        <f>IF(基本情報入力シート!L1505="","",基本情報入力シート!L1505)</f>
        <v/>
      </c>
      <c r="D1477" s="288" t="str">
        <f>IF(基本情報入力シート!Q1505="","",基本情報入力シート!Q1505)</f>
        <v/>
      </c>
      <c r="E1477" s="288" t="str">
        <f>IF(基本情報入力シート!V1505="","",基本情報入力シート!V1505)</f>
        <v/>
      </c>
      <c r="F1477" s="288" t="str">
        <f>IF(基本情報入力シート!W1505="","",基本情報入力シート!W1505)</f>
        <v/>
      </c>
      <c r="G1477" s="288" t="str">
        <f>IF(基本情報入力シート!X1505="","",基本情報入力シート!X1505)</f>
        <v/>
      </c>
      <c r="H1477" s="427" t="str">
        <f>IF(基本情報入力シート!Z1505="","",基本情報入力シート!Z1505)</f>
        <v/>
      </c>
      <c r="I1477" s="428" t="str">
        <f>IF(基本情報入力シート!AC1505&lt;&gt;"", 基本情報入力シート!AC1505, "")</f>
        <v/>
      </c>
      <c r="J1477" s="429" t="str">
        <f>IF(基本情報入力シート!AA1505="","",基本情報入力シート!AA1505)</f>
        <v/>
      </c>
      <c r="K1477" s="56" t="str">
        <f>IF(基本情報入力シート!AB1505="","",基本情報入力シート!AB1505)</f>
        <v/>
      </c>
      <c r="L1477" s="430" t="str">
        <f>IF(G1477="","",VLOOKUP(G1477,【参考】数式用!$A$3:$C$46,3,FALSE))</f>
        <v/>
      </c>
      <c r="M1477" s="289" t="str">
        <f t="shared" si="118"/>
        <v/>
      </c>
      <c r="N1477" s="259"/>
      <c r="O1477" s="259"/>
      <c r="P1477" s="259"/>
      <c r="Q1477" s="213"/>
      <c r="R1477" s="58"/>
      <c r="S1477" s="683" t="str">
        <f t="shared" si="114"/>
        <v/>
      </c>
      <c r="T1477" s="683"/>
      <c r="U1477" s="683"/>
      <c r="V1477" s="683"/>
      <c r="W1477" s="683"/>
      <c r="X1477" s="683"/>
      <c r="Y1477" s="683"/>
      <c r="Z1477" s="683"/>
      <c r="AA1477" s="683"/>
      <c r="AB1477" s="683"/>
      <c r="AC1477" s="683"/>
      <c r="AE1477" s="294" t="str">
        <f t="shared" si="115"/>
        <v/>
      </c>
      <c r="AF1477" s="294" t="str">
        <f t="shared" si="116"/>
        <v>×</v>
      </c>
      <c r="AG1477" s="284" t="e">
        <f>D1477&amp;I1477&amp;#REF!</f>
        <v>#REF!</v>
      </c>
      <c r="AH1477" s="285" t="e">
        <f>IF(#REF!="○", F1477, "")</f>
        <v>#REF!</v>
      </c>
    </row>
    <row r="1478" spans="1:34" ht="36.75" customHeight="1">
      <c r="A1478" s="286">
        <f t="shared" si="117"/>
        <v>1468</v>
      </c>
      <c r="B1478" s="287" t="str">
        <f>IF(基本情報入力シート!B1506="","",基本情報入力シート!B1506)</f>
        <v/>
      </c>
      <c r="C1478" s="288" t="str">
        <f>IF(基本情報入力シート!L1506="","",基本情報入力シート!L1506)</f>
        <v/>
      </c>
      <c r="D1478" s="288" t="str">
        <f>IF(基本情報入力シート!Q1506="","",基本情報入力シート!Q1506)</f>
        <v/>
      </c>
      <c r="E1478" s="288" t="str">
        <f>IF(基本情報入力シート!V1506="","",基本情報入力シート!V1506)</f>
        <v/>
      </c>
      <c r="F1478" s="288" t="str">
        <f>IF(基本情報入力シート!W1506="","",基本情報入力シート!W1506)</f>
        <v/>
      </c>
      <c r="G1478" s="288" t="str">
        <f>IF(基本情報入力シート!X1506="","",基本情報入力シート!X1506)</f>
        <v/>
      </c>
      <c r="H1478" s="427" t="str">
        <f>IF(基本情報入力シート!Z1506="","",基本情報入力シート!Z1506)</f>
        <v/>
      </c>
      <c r="I1478" s="428" t="str">
        <f>IF(基本情報入力シート!AC1506&lt;&gt;"", 基本情報入力シート!AC1506, "")</f>
        <v/>
      </c>
      <c r="J1478" s="429" t="str">
        <f>IF(基本情報入力シート!AA1506="","",基本情報入力シート!AA1506)</f>
        <v/>
      </c>
      <c r="K1478" s="56" t="str">
        <f>IF(基本情報入力シート!AB1506="","",基本情報入力シート!AB1506)</f>
        <v/>
      </c>
      <c r="L1478" s="430" t="str">
        <f>IF(G1478="","",VLOOKUP(G1478,【参考】数式用!$A$3:$C$46,3,FALSE))</f>
        <v/>
      </c>
      <c r="M1478" s="289" t="str">
        <f t="shared" si="118"/>
        <v/>
      </c>
      <c r="N1478" s="259"/>
      <c r="O1478" s="259"/>
      <c r="P1478" s="259"/>
      <c r="Q1478" s="213"/>
      <c r="R1478" s="58"/>
      <c r="S1478" s="683" t="str">
        <f t="shared" si="114"/>
        <v/>
      </c>
      <c r="T1478" s="683"/>
      <c r="U1478" s="683"/>
      <c r="V1478" s="683"/>
      <c r="W1478" s="683"/>
      <c r="X1478" s="683"/>
      <c r="Y1478" s="683"/>
      <c r="Z1478" s="683"/>
      <c r="AA1478" s="683"/>
      <c r="AB1478" s="683"/>
      <c r="AC1478" s="683"/>
      <c r="AE1478" s="294" t="str">
        <f t="shared" si="115"/>
        <v/>
      </c>
      <c r="AF1478" s="294" t="str">
        <f t="shared" si="116"/>
        <v>×</v>
      </c>
      <c r="AG1478" s="284" t="e">
        <f>D1478&amp;I1478&amp;#REF!</f>
        <v>#REF!</v>
      </c>
      <c r="AH1478" s="285" t="e">
        <f>IF(#REF!="○", F1478, "")</f>
        <v>#REF!</v>
      </c>
    </row>
    <row r="1479" spans="1:34" ht="36.75" customHeight="1">
      <c r="A1479" s="286">
        <f t="shared" si="117"/>
        <v>1469</v>
      </c>
      <c r="B1479" s="287" t="str">
        <f>IF(基本情報入力シート!B1507="","",基本情報入力シート!B1507)</f>
        <v/>
      </c>
      <c r="C1479" s="288" t="str">
        <f>IF(基本情報入力シート!L1507="","",基本情報入力シート!L1507)</f>
        <v/>
      </c>
      <c r="D1479" s="288" t="str">
        <f>IF(基本情報入力シート!Q1507="","",基本情報入力シート!Q1507)</f>
        <v/>
      </c>
      <c r="E1479" s="288" t="str">
        <f>IF(基本情報入力シート!V1507="","",基本情報入力シート!V1507)</f>
        <v/>
      </c>
      <c r="F1479" s="288" t="str">
        <f>IF(基本情報入力シート!W1507="","",基本情報入力シート!W1507)</f>
        <v/>
      </c>
      <c r="G1479" s="288" t="str">
        <f>IF(基本情報入力シート!X1507="","",基本情報入力シート!X1507)</f>
        <v/>
      </c>
      <c r="H1479" s="427" t="str">
        <f>IF(基本情報入力シート!Z1507="","",基本情報入力シート!Z1507)</f>
        <v/>
      </c>
      <c r="I1479" s="428" t="str">
        <f>IF(基本情報入力シート!AC1507&lt;&gt;"", 基本情報入力シート!AC1507, "")</f>
        <v/>
      </c>
      <c r="J1479" s="429" t="str">
        <f>IF(基本情報入力シート!AA1507="","",基本情報入力シート!AA1507)</f>
        <v/>
      </c>
      <c r="K1479" s="56" t="str">
        <f>IF(基本情報入力シート!AB1507="","",基本情報入力シート!AB1507)</f>
        <v/>
      </c>
      <c r="L1479" s="430" t="str">
        <f>IF(G1479="","",VLOOKUP(G1479,【参考】数式用!$A$3:$C$46,3,FALSE))</f>
        <v/>
      </c>
      <c r="M1479" s="289" t="str">
        <f t="shared" si="118"/>
        <v/>
      </c>
      <c r="N1479" s="259"/>
      <c r="O1479" s="259"/>
      <c r="P1479" s="259"/>
      <c r="Q1479" s="213"/>
      <c r="R1479" s="58"/>
      <c r="S1479" s="683" t="str">
        <f t="shared" si="114"/>
        <v/>
      </c>
      <c r="T1479" s="683"/>
      <c r="U1479" s="683"/>
      <c r="V1479" s="683"/>
      <c r="W1479" s="683"/>
      <c r="X1479" s="683"/>
      <c r="Y1479" s="683"/>
      <c r="Z1479" s="683"/>
      <c r="AA1479" s="683"/>
      <c r="AB1479" s="683"/>
      <c r="AC1479" s="683"/>
      <c r="AE1479" s="294" t="str">
        <f t="shared" si="115"/>
        <v/>
      </c>
      <c r="AF1479" s="294" t="str">
        <f t="shared" si="116"/>
        <v>×</v>
      </c>
      <c r="AG1479" s="284" t="e">
        <f>D1479&amp;I1479&amp;#REF!</f>
        <v>#REF!</v>
      </c>
      <c r="AH1479" s="285" t="e">
        <f>IF(#REF!="○", F1479, "")</f>
        <v>#REF!</v>
      </c>
    </row>
    <row r="1480" spans="1:34" ht="36.75" customHeight="1">
      <c r="A1480" s="286">
        <f t="shared" si="117"/>
        <v>1470</v>
      </c>
      <c r="B1480" s="287" t="str">
        <f>IF(基本情報入力シート!B1508="","",基本情報入力シート!B1508)</f>
        <v/>
      </c>
      <c r="C1480" s="288" t="str">
        <f>IF(基本情報入力シート!L1508="","",基本情報入力シート!L1508)</f>
        <v/>
      </c>
      <c r="D1480" s="288" t="str">
        <f>IF(基本情報入力シート!Q1508="","",基本情報入力シート!Q1508)</f>
        <v/>
      </c>
      <c r="E1480" s="288" t="str">
        <f>IF(基本情報入力シート!V1508="","",基本情報入力シート!V1508)</f>
        <v/>
      </c>
      <c r="F1480" s="288" t="str">
        <f>IF(基本情報入力シート!W1508="","",基本情報入力シート!W1508)</f>
        <v/>
      </c>
      <c r="G1480" s="288" t="str">
        <f>IF(基本情報入力シート!X1508="","",基本情報入力シート!X1508)</f>
        <v/>
      </c>
      <c r="H1480" s="427" t="str">
        <f>IF(基本情報入力シート!Z1508="","",基本情報入力シート!Z1508)</f>
        <v/>
      </c>
      <c r="I1480" s="428" t="str">
        <f>IF(基本情報入力シート!AC1508&lt;&gt;"", 基本情報入力シート!AC1508, "")</f>
        <v/>
      </c>
      <c r="J1480" s="429" t="str">
        <f>IF(基本情報入力シート!AA1508="","",基本情報入力シート!AA1508)</f>
        <v/>
      </c>
      <c r="K1480" s="56" t="str">
        <f>IF(基本情報入力シート!AB1508="","",基本情報入力シート!AB1508)</f>
        <v/>
      </c>
      <c r="L1480" s="430" t="str">
        <f>IF(G1480="","",VLOOKUP(G1480,【参考】数式用!$A$3:$C$46,3,FALSE))</f>
        <v/>
      </c>
      <c r="M1480" s="289" t="str">
        <f t="shared" si="118"/>
        <v/>
      </c>
      <c r="N1480" s="259"/>
      <c r="O1480" s="259"/>
      <c r="P1480" s="259"/>
      <c r="Q1480" s="213"/>
      <c r="R1480" s="58"/>
      <c r="S1480" s="683" t="str">
        <f t="shared" si="114"/>
        <v/>
      </c>
      <c r="T1480" s="683"/>
      <c r="U1480" s="683"/>
      <c r="V1480" s="683"/>
      <c r="W1480" s="683"/>
      <c r="X1480" s="683"/>
      <c r="Y1480" s="683"/>
      <c r="Z1480" s="683"/>
      <c r="AA1480" s="683"/>
      <c r="AB1480" s="683"/>
      <c r="AC1480" s="683"/>
      <c r="AE1480" s="294" t="str">
        <f t="shared" si="115"/>
        <v/>
      </c>
      <c r="AF1480" s="294" t="str">
        <f t="shared" si="116"/>
        <v>×</v>
      </c>
      <c r="AG1480" s="284" t="e">
        <f>D1480&amp;I1480&amp;#REF!</f>
        <v>#REF!</v>
      </c>
      <c r="AH1480" s="285" t="e">
        <f>IF(#REF!="○", F1480, "")</f>
        <v>#REF!</v>
      </c>
    </row>
    <row r="1481" spans="1:34" ht="36.75" customHeight="1">
      <c r="A1481" s="286">
        <f t="shared" si="117"/>
        <v>1471</v>
      </c>
      <c r="B1481" s="287" t="str">
        <f>IF(基本情報入力シート!B1509="","",基本情報入力シート!B1509)</f>
        <v/>
      </c>
      <c r="C1481" s="288" t="str">
        <f>IF(基本情報入力シート!L1509="","",基本情報入力シート!L1509)</f>
        <v/>
      </c>
      <c r="D1481" s="288" t="str">
        <f>IF(基本情報入力シート!Q1509="","",基本情報入力シート!Q1509)</f>
        <v/>
      </c>
      <c r="E1481" s="288" t="str">
        <f>IF(基本情報入力シート!V1509="","",基本情報入力シート!V1509)</f>
        <v/>
      </c>
      <c r="F1481" s="288" t="str">
        <f>IF(基本情報入力シート!W1509="","",基本情報入力シート!W1509)</f>
        <v/>
      </c>
      <c r="G1481" s="288" t="str">
        <f>IF(基本情報入力シート!X1509="","",基本情報入力シート!X1509)</f>
        <v/>
      </c>
      <c r="H1481" s="427" t="str">
        <f>IF(基本情報入力シート!Z1509="","",基本情報入力シート!Z1509)</f>
        <v/>
      </c>
      <c r="I1481" s="428" t="str">
        <f>IF(基本情報入力シート!AC1509&lt;&gt;"", 基本情報入力シート!AC1509, "")</f>
        <v/>
      </c>
      <c r="J1481" s="429" t="str">
        <f>IF(基本情報入力シート!AA1509="","",基本情報入力シート!AA1509)</f>
        <v/>
      </c>
      <c r="K1481" s="56" t="str">
        <f>IF(基本情報入力シート!AB1509="","",基本情報入力シート!AB1509)</f>
        <v/>
      </c>
      <c r="L1481" s="430" t="str">
        <f>IF(G1481="","",VLOOKUP(G1481,【参考】数式用!$A$3:$C$46,3,FALSE))</f>
        <v/>
      </c>
      <c r="M1481" s="289" t="str">
        <f t="shared" si="118"/>
        <v/>
      </c>
      <c r="N1481" s="259"/>
      <c r="O1481" s="259"/>
      <c r="P1481" s="259"/>
      <c r="Q1481" s="213"/>
      <c r="R1481" s="58"/>
      <c r="S1481" s="683" t="str">
        <f t="shared" si="114"/>
        <v/>
      </c>
      <c r="T1481" s="683"/>
      <c r="U1481" s="683"/>
      <c r="V1481" s="683"/>
      <c r="W1481" s="683"/>
      <c r="X1481" s="683"/>
      <c r="Y1481" s="683"/>
      <c r="Z1481" s="683"/>
      <c r="AA1481" s="683"/>
      <c r="AB1481" s="683"/>
      <c r="AC1481" s="683"/>
      <c r="AE1481" s="294" t="str">
        <f t="shared" si="115"/>
        <v/>
      </c>
      <c r="AF1481" s="294" t="str">
        <f t="shared" si="116"/>
        <v>×</v>
      </c>
      <c r="AG1481" s="284" t="e">
        <f>D1481&amp;I1481&amp;#REF!</f>
        <v>#REF!</v>
      </c>
      <c r="AH1481" s="285" t="e">
        <f>IF(#REF!="○", F1481, "")</f>
        <v>#REF!</v>
      </c>
    </row>
    <row r="1482" spans="1:34" ht="36.75" customHeight="1">
      <c r="A1482" s="286">
        <f t="shared" si="117"/>
        <v>1472</v>
      </c>
      <c r="B1482" s="287" t="str">
        <f>IF(基本情報入力シート!B1510="","",基本情報入力シート!B1510)</f>
        <v/>
      </c>
      <c r="C1482" s="288" t="str">
        <f>IF(基本情報入力シート!L1510="","",基本情報入力シート!L1510)</f>
        <v/>
      </c>
      <c r="D1482" s="288" t="str">
        <f>IF(基本情報入力シート!Q1510="","",基本情報入力シート!Q1510)</f>
        <v/>
      </c>
      <c r="E1482" s="288" t="str">
        <f>IF(基本情報入力シート!V1510="","",基本情報入力シート!V1510)</f>
        <v/>
      </c>
      <c r="F1482" s="288" t="str">
        <f>IF(基本情報入力シート!W1510="","",基本情報入力シート!W1510)</f>
        <v/>
      </c>
      <c r="G1482" s="288" t="str">
        <f>IF(基本情報入力シート!X1510="","",基本情報入力シート!X1510)</f>
        <v/>
      </c>
      <c r="H1482" s="427" t="str">
        <f>IF(基本情報入力シート!Z1510="","",基本情報入力シート!Z1510)</f>
        <v/>
      </c>
      <c r="I1482" s="428" t="str">
        <f>IF(基本情報入力シート!AC1510&lt;&gt;"", 基本情報入力シート!AC1510, "")</f>
        <v/>
      </c>
      <c r="J1482" s="429" t="str">
        <f>IF(基本情報入力シート!AA1510="","",基本情報入力シート!AA1510)</f>
        <v/>
      </c>
      <c r="K1482" s="56" t="str">
        <f>IF(基本情報入力シート!AB1510="","",基本情報入力シート!AB1510)</f>
        <v/>
      </c>
      <c r="L1482" s="430" t="str">
        <f>IF(G1482="","",VLOOKUP(G1482,【参考】数式用!$A$3:$C$46,3,FALSE))</f>
        <v/>
      </c>
      <c r="M1482" s="289" t="str">
        <f t="shared" si="118"/>
        <v/>
      </c>
      <c r="N1482" s="259"/>
      <c r="O1482" s="259"/>
      <c r="P1482" s="259"/>
      <c r="Q1482" s="213"/>
      <c r="R1482" s="58"/>
      <c r="S1482" s="683" t="str">
        <f t="shared" si="114"/>
        <v/>
      </c>
      <c r="T1482" s="683"/>
      <c r="U1482" s="683"/>
      <c r="V1482" s="683"/>
      <c r="W1482" s="683"/>
      <c r="X1482" s="683"/>
      <c r="Y1482" s="683"/>
      <c r="Z1482" s="683"/>
      <c r="AA1482" s="683"/>
      <c r="AB1482" s="683"/>
      <c r="AC1482" s="683"/>
      <c r="AE1482" s="294" t="str">
        <f t="shared" si="115"/>
        <v/>
      </c>
      <c r="AF1482" s="294" t="str">
        <f t="shared" si="116"/>
        <v>×</v>
      </c>
      <c r="AG1482" s="284" t="e">
        <f>D1482&amp;I1482&amp;#REF!</f>
        <v>#REF!</v>
      </c>
      <c r="AH1482" s="285" t="e">
        <f>IF(#REF!="○", F1482, "")</f>
        <v>#REF!</v>
      </c>
    </row>
    <row r="1483" spans="1:34" ht="36.75" customHeight="1">
      <c r="A1483" s="286">
        <f t="shared" si="117"/>
        <v>1473</v>
      </c>
      <c r="B1483" s="287" t="str">
        <f>IF(基本情報入力シート!B1511="","",基本情報入力シート!B1511)</f>
        <v/>
      </c>
      <c r="C1483" s="288" t="str">
        <f>IF(基本情報入力シート!L1511="","",基本情報入力シート!L1511)</f>
        <v/>
      </c>
      <c r="D1483" s="288" t="str">
        <f>IF(基本情報入力シート!Q1511="","",基本情報入力シート!Q1511)</f>
        <v/>
      </c>
      <c r="E1483" s="288" t="str">
        <f>IF(基本情報入力シート!V1511="","",基本情報入力シート!V1511)</f>
        <v/>
      </c>
      <c r="F1483" s="288" t="str">
        <f>IF(基本情報入力シート!W1511="","",基本情報入力シート!W1511)</f>
        <v/>
      </c>
      <c r="G1483" s="288" t="str">
        <f>IF(基本情報入力シート!X1511="","",基本情報入力シート!X1511)</f>
        <v/>
      </c>
      <c r="H1483" s="427" t="str">
        <f>IF(基本情報入力シート!Z1511="","",基本情報入力シート!Z1511)</f>
        <v/>
      </c>
      <c r="I1483" s="428" t="str">
        <f>IF(基本情報入力シート!AC1511&lt;&gt;"", 基本情報入力シート!AC1511, "")</f>
        <v/>
      </c>
      <c r="J1483" s="429" t="str">
        <f>IF(基本情報入力シート!AA1511="","",基本情報入力シート!AA1511)</f>
        <v/>
      </c>
      <c r="K1483" s="56" t="str">
        <f>IF(基本情報入力シート!AB1511="","",基本情報入力シート!AB1511)</f>
        <v/>
      </c>
      <c r="L1483" s="430" t="str">
        <f>IF(G1483="","",VLOOKUP(G1483,【参考】数式用!$A$3:$C$46,3,FALSE))</f>
        <v/>
      </c>
      <c r="M1483" s="289" t="str">
        <f t="shared" si="118"/>
        <v/>
      </c>
      <c r="N1483" s="259"/>
      <c r="O1483" s="259"/>
      <c r="P1483" s="259"/>
      <c r="Q1483" s="213"/>
      <c r="R1483" s="58"/>
      <c r="S1483" s="683" t="str">
        <f t="shared" ref="S1483:S1546" si="119">IF(AND(M1483&lt;&gt;"",AF1483="×"),"！複数の交付対象月を選んでいる、交付対象月が選ばれていない又は補助金を申請予定でないのに交付対象月が選ばれています。", "")</f>
        <v/>
      </c>
      <c r="T1483" s="683"/>
      <c r="U1483" s="683"/>
      <c r="V1483" s="683"/>
      <c r="W1483" s="683"/>
      <c r="X1483" s="683"/>
      <c r="Y1483" s="683"/>
      <c r="Z1483" s="683"/>
      <c r="AA1483" s="683"/>
      <c r="AB1483" s="683"/>
      <c r="AC1483" s="683"/>
      <c r="AE1483" s="294" t="str">
        <f t="shared" ref="AE1483:AE1546" si="120">IF(AND(G1483&lt;&gt;"",I1483="○"), "色付け", "")</f>
        <v/>
      </c>
      <c r="AF1483" s="294" t="str">
        <f t="shared" ref="AF1483:AF1546" si="121">IF(COUNTIF(N1483:Q1483, "○")=1, "○", "×")</f>
        <v>×</v>
      </c>
      <c r="AG1483" s="284" t="e">
        <f>D1483&amp;I1483&amp;#REF!</f>
        <v>#REF!</v>
      </c>
      <c r="AH1483" s="285" t="e">
        <f>IF(#REF!="○", F1483, "")</f>
        <v>#REF!</v>
      </c>
    </row>
    <row r="1484" spans="1:34" ht="36.75" customHeight="1">
      <c r="A1484" s="286">
        <f t="shared" si="117"/>
        <v>1474</v>
      </c>
      <c r="B1484" s="287" t="str">
        <f>IF(基本情報入力シート!B1512="","",基本情報入力シート!B1512)</f>
        <v/>
      </c>
      <c r="C1484" s="288" t="str">
        <f>IF(基本情報入力シート!L1512="","",基本情報入力シート!L1512)</f>
        <v/>
      </c>
      <c r="D1484" s="288" t="str">
        <f>IF(基本情報入力シート!Q1512="","",基本情報入力シート!Q1512)</f>
        <v/>
      </c>
      <c r="E1484" s="288" t="str">
        <f>IF(基本情報入力シート!V1512="","",基本情報入力シート!V1512)</f>
        <v/>
      </c>
      <c r="F1484" s="288" t="str">
        <f>IF(基本情報入力シート!W1512="","",基本情報入力シート!W1512)</f>
        <v/>
      </c>
      <c r="G1484" s="288" t="str">
        <f>IF(基本情報入力シート!X1512="","",基本情報入力シート!X1512)</f>
        <v/>
      </c>
      <c r="H1484" s="427" t="str">
        <f>IF(基本情報入力シート!Z1512="","",基本情報入力シート!Z1512)</f>
        <v/>
      </c>
      <c r="I1484" s="428" t="str">
        <f>IF(基本情報入力シート!AC1512&lt;&gt;"", 基本情報入力シート!AC1512, "")</f>
        <v/>
      </c>
      <c r="J1484" s="429" t="str">
        <f>IF(基本情報入力シート!AA1512="","",基本情報入力シート!AA1512)</f>
        <v/>
      </c>
      <c r="K1484" s="56" t="str">
        <f>IF(基本情報入力シート!AB1512="","",基本情報入力シート!AB1512)</f>
        <v/>
      </c>
      <c r="L1484" s="430" t="str">
        <f>IF(G1484="","",VLOOKUP(G1484,【参考】数式用!$A$3:$C$46,3,FALSE))</f>
        <v/>
      </c>
      <c r="M1484" s="289" t="str">
        <f t="shared" si="118"/>
        <v/>
      </c>
      <c r="N1484" s="259"/>
      <c r="O1484" s="259"/>
      <c r="P1484" s="259"/>
      <c r="Q1484" s="213"/>
      <c r="R1484" s="58"/>
      <c r="S1484" s="683" t="str">
        <f t="shared" si="119"/>
        <v/>
      </c>
      <c r="T1484" s="683"/>
      <c r="U1484" s="683"/>
      <c r="V1484" s="683"/>
      <c r="W1484" s="683"/>
      <c r="X1484" s="683"/>
      <c r="Y1484" s="683"/>
      <c r="Z1484" s="683"/>
      <c r="AA1484" s="683"/>
      <c r="AB1484" s="683"/>
      <c r="AC1484" s="683"/>
      <c r="AE1484" s="294" t="str">
        <f t="shared" si="120"/>
        <v/>
      </c>
      <c r="AF1484" s="294" t="str">
        <f t="shared" si="121"/>
        <v>×</v>
      </c>
      <c r="AG1484" s="284" t="e">
        <f>D1484&amp;I1484&amp;#REF!</f>
        <v>#REF!</v>
      </c>
      <c r="AH1484" s="285" t="e">
        <f>IF(#REF!="○", F1484, "")</f>
        <v>#REF!</v>
      </c>
    </row>
    <row r="1485" spans="1:34" ht="36.75" customHeight="1">
      <c r="A1485" s="286">
        <f t="shared" ref="A1485:A1548" si="122">A1484+1</f>
        <v>1475</v>
      </c>
      <c r="B1485" s="287" t="str">
        <f>IF(基本情報入力シート!B1513="","",基本情報入力シート!B1513)</f>
        <v/>
      </c>
      <c r="C1485" s="288" t="str">
        <f>IF(基本情報入力シート!L1513="","",基本情報入力シート!L1513)</f>
        <v/>
      </c>
      <c r="D1485" s="288" t="str">
        <f>IF(基本情報入力シート!Q1513="","",基本情報入力シート!Q1513)</f>
        <v/>
      </c>
      <c r="E1485" s="288" t="str">
        <f>IF(基本情報入力シート!V1513="","",基本情報入力シート!V1513)</f>
        <v/>
      </c>
      <c r="F1485" s="288" t="str">
        <f>IF(基本情報入力シート!W1513="","",基本情報入力シート!W1513)</f>
        <v/>
      </c>
      <c r="G1485" s="288" t="str">
        <f>IF(基本情報入力シート!X1513="","",基本情報入力シート!X1513)</f>
        <v/>
      </c>
      <c r="H1485" s="427" t="str">
        <f>IF(基本情報入力シート!Z1513="","",基本情報入力シート!Z1513)</f>
        <v/>
      </c>
      <c r="I1485" s="428" t="str">
        <f>IF(基本情報入力シート!AC1513&lt;&gt;"", 基本情報入力シート!AC1513, "")</f>
        <v/>
      </c>
      <c r="J1485" s="429" t="str">
        <f>IF(基本情報入力シート!AA1513="","",基本情報入力シート!AA1513)</f>
        <v/>
      </c>
      <c r="K1485" s="56" t="str">
        <f>IF(基本情報入力シート!AB1513="","",基本情報入力シート!AB1513)</f>
        <v/>
      </c>
      <c r="L1485" s="430" t="str">
        <f>IF(G1485="","",VLOOKUP(G1485,【参考】数式用!$A$3:$C$46,3,FALSE))</f>
        <v/>
      </c>
      <c r="M1485" s="289" t="str">
        <f t="shared" si="118"/>
        <v/>
      </c>
      <c r="N1485" s="259"/>
      <c r="O1485" s="259"/>
      <c r="P1485" s="259"/>
      <c r="Q1485" s="213"/>
      <c r="R1485" s="58"/>
      <c r="S1485" s="683" t="str">
        <f t="shared" si="119"/>
        <v/>
      </c>
      <c r="T1485" s="683"/>
      <c r="U1485" s="683"/>
      <c r="V1485" s="683"/>
      <c r="W1485" s="683"/>
      <c r="X1485" s="683"/>
      <c r="Y1485" s="683"/>
      <c r="Z1485" s="683"/>
      <c r="AA1485" s="683"/>
      <c r="AB1485" s="683"/>
      <c r="AC1485" s="683"/>
      <c r="AE1485" s="294" t="str">
        <f t="shared" si="120"/>
        <v/>
      </c>
      <c r="AF1485" s="294" t="str">
        <f t="shared" si="121"/>
        <v>×</v>
      </c>
      <c r="AG1485" s="284" t="e">
        <f>D1485&amp;I1485&amp;#REF!</f>
        <v>#REF!</v>
      </c>
      <c r="AH1485" s="285" t="e">
        <f>IF(#REF!="○", F1485, "")</f>
        <v>#REF!</v>
      </c>
    </row>
    <row r="1486" spans="1:34" ht="36.75" customHeight="1">
      <c r="A1486" s="286">
        <f t="shared" si="122"/>
        <v>1476</v>
      </c>
      <c r="B1486" s="287" t="str">
        <f>IF(基本情報入力シート!B1514="","",基本情報入力シート!B1514)</f>
        <v/>
      </c>
      <c r="C1486" s="288" t="str">
        <f>IF(基本情報入力シート!L1514="","",基本情報入力シート!L1514)</f>
        <v/>
      </c>
      <c r="D1486" s="288" t="str">
        <f>IF(基本情報入力シート!Q1514="","",基本情報入力シート!Q1514)</f>
        <v/>
      </c>
      <c r="E1486" s="288" t="str">
        <f>IF(基本情報入力シート!V1514="","",基本情報入力シート!V1514)</f>
        <v/>
      </c>
      <c r="F1486" s="288" t="str">
        <f>IF(基本情報入力シート!W1514="","",基本情報入力シート!W1514)</f>
        <v/>
      </c>
      <c r="G1486" s="288" t="str">
        <f>IF(基本情報入力シート!X1514="","",基本情報入力シート!X1514)</f>
        <v/>
      </c>
      <c r="H1486" s="427" t="str">
        <f>IF(基本情報入力シート!Z1514="","",基本情報入力シート!Z1514)</f>
        <v/>
      </c>
      <c r="I1486" s="428" t="str">
        <f>IF(基本情報入力シート!AC1514&lt;&gt;"", 基本情報入力シート!AC1514, "")</f>
        <v/>
      </c>
      <c r="J1486" s="429" t="str">
        <f>IF(基本情報入力シート!AA1514="","",基本情報入力シート!AA1514)</f>
        <v/>
      </c>
      <c r="K1486" s="56" t="str">
        <f>IF(基本情報入力シート!AB1514="","",基本情報入力シート!AB1514)</f>
        <v/>
      </c>
      <c r="L1486" s="430" t="str">
        <f>IF(G1486="","",VLOOKUP(G1486,【参考】数式用!$A$3:$C$46,3,FALSE))</f>
        <v/>
      </c>
      <c r="M1486" s="289" t="str">
        <f t="shared" si="118"/>
        <v/>
      </c>
      <c r="N1486" s="259"/>
      <c r="O1486" s="259"/>
      <c r="P1486" s="259"/>
      <c r="Q1486" s="213"/>
      <c r="R1486" s="58"/>
      <c r="S1486" s="683" t="str">
        <f t="shared" si="119"/>
        <v/>
      </c>
      <c r="T1486" s="683"/>
      <c r="U1486" s="683"/>
      <c r="V1486" s="683"/>
      <c r="W1486" s="683"/>
      <c r="X1486" s="683"/>
      <c r="Y1486" s="683"/>
      <c r="Z1486" s="683"/>
      <c r="AA1486" s="683"/>
      <c r="AB1486" s="683"/>
      <c r="AC1486" s="683"/>
      <c r="AE1486" s="294" t="str">
        <f t="shared" si="120"/>
        <v/>
      </c>
      <c r="AF1486" s="294" t="str">
        <f t="shared" si="121"/>
        <v>×</v>
      </c>
      <c r="AG1486" s="284" t="e">
        <f>D1486&amp;I1486&amp;#REF!</f>
        <v>#REF!</v>
      </c>
      <c r="AH1486" s="285" t="e">
        <f>IF(#REF!="○", F1486, "")</f>
        <v>#REF!</v>
      </c>
    </row>
    <row r="1487" spans="1:34" ht="36.75" customHeight="1">
      <c r="A1487" s="286">
        <f t="shared" si="122"/>
        <v>1477</v>
      </c>
      <c r="B1487" s="287" t="str">
        <f>IF(基本情報入力シート!B1515="","",基本情報入力シート!B1515)</f>
        <v/>
      </c>
      <c r="C1487" s="288" t="str">
        <f>IF(基本情報入力シート!L1515="","",基本情報入力シート!L1515)</f>
        <v/>
      </c>
      <c r="D1487" s="288" t="str">
        <f>IF(基本情報入力シート!Q1515="","",基本情報入力シート!Q1515)</f>
        <v/>
      </c>
      <c r="E1487" s="288" t="str">
        <f>IF(基本情報入力シート!V1515="","",基本情報入力シート!V1515)</f>
        <v/>
      </c>
      <c r="F1487" s="288" t="str">
        <f>IF(基本情報入力シート!W1515="","",基本情報入力シート!W1515)</f>
        <v/>
      </c>
      <c r="G1487" s="288" t="str">
        <f>IF(基本情報入力シート!X1515="","",基本情報入力シート!X1515)</f>
        <v/>
      </c>
      <c r="H1487" s="427" t="str">
        <f>IF(基本情報入力シート!Z1515="","",基本情報入力シート!Z1515)</f>
        <v/>
      </c>
      <c r="I1487" s="428" t="str">
        <f>IF(基本情報入力シート!AC1515&lt;&gt;"", 基本情報入力シート!AC1515, "")</f>
        <v/>
      </c>
      <c r="J1487" s="429" t="str">
        <f>IF(基本情報入力シート!AA1515="","",基本情報入力シート!AA1515)</f>
        <v/>
      </c>
      <c r="K1487" s="56" t="str">
        <f>IF(基本情報入力シート!AB1515="","",基本情報入力シート!AB1515)</f>
        <v/>
      </c>
      <c r="L1487" s="430" t="str">
        <f>IF(G1487="","",VLOOKUP(G1487,【参考】数式用!$A$3:$C$46,3,FALSE))</f>
        <v/>
      </c>
      <c r="M1487" s="289" t="str">
        <f t="shared" si="118"/>
        <v/>
      </c>
      <c r="N1487" s="259"/>
      <c r="O1487" s="259"/>
      <c r="P1487" s="259"/>
      <c r="Q1487" s="213"/>
      <c r="R1487" s="58"/>
      <c r="S1487" s="683" t="str">
        <f t="shared" si="119"/>
        <v/>
      </c>
      <c r="T1487" s="683"/>
      <c r="U1487" s="683"/>
      <c r="V1487" s="683"/>
      <c r="W1487" s="683"/>
      <c r="X1487" s="683"/>
      <c r="Y1487" s="683"/>
      <c r="Z1487" s="683"/>
      <c r="AA1487" s="683"/>
      <c r="AB1487" s="683"/>
      <c r="AC1487" s="683"/>
      <c r="AE1487" s="294" t="str">
        <f t="shared" si="120"/>
        <v/>
      </c>
      <c r="AF1487" s="294" t="str">
        <f t="shared" si="121"/>
        <v>×</v>
      </c>
      <c r="AG1487" s="284" t="e">
        <f>D1487&amp;I1487&amp;#REF!</f>
        <v>#REF!</v>
      </c>
      <c r="AH1487" s="285" t="e">
        <f>IF(#REF!="○", F1487, "")</f>
        <v>#REF!</v>
      </c>
    </row>
    <row r="1488" spans="1:34" ht="36.75" customHeight="1">
      <c r="A1488" s="286">
        <f t="shared" si="122"/>
        <v>1478</v>
      </c>
      <c r="B1488" s="287" t="str">
        <f>IF(基本情報入力シート!B1516="","",基本情報入力シート!B1516)</f>
        <v/>
      </c>
      <c r="C1488" s="288" t="str">
        <f>IF(基本情報入力シート!L1516="","",基本情報入力シート!L1516)</f>
        <v/>
      </c>
      <c r="D1488" s="288" t="str">
        <f>IF(基本情報入力シート!Q1516="","",基本情報入力シート!Q1516)</f>
        <v/>
      </c>
      <c r="E1488" s="288" t="str">
        <f>IF(基本情報入力シート!V1516="","",基本情報入力シート!V1516)</f>
        <v/>
      </c>
      <c r="F1488" s="288" t="str">
        <f>IF(基本情報入力シート!W1516="","",基本情報入力シート!W1516)</f>
        <v/>
      </c>
      <c r="G1488" s="288" t="str">
        <f>IF(基本情報入力シート!X1516="","",基本情報入力シート!X1516)</f>
        <v/>
      </c>
      <c r="H1488" s="427" t="str">
        <f>IF(基本情報入力シート!Z1516="","",基本情報入力シート!Z1516)</f>
        <v/>
      </c>
      <c r="I1488" s="428" t="str">
        <f>IF(基本情報入力シート!AC1516&lt;&gt;"", 基本情報入力シート!AC1516, "")</f>
        <v/>
      </c>
      <c r="J1488" s="429" t="str">
        <f>IF(基本情報入力シート!AA1516="","",基本情報入力シート!AA1516)</f>
        <v/>
      </c>
      <c r="K1488" s="56" t="str">
        <f>IF(基本情報入力シート!AB1516="","",基本情報入力シート!AB1516)</f>
        <v/>
      </c>
      <c r="L1488" s="430" t="str">
        <f>IF(G1488="","",VLOOKUP(G1488,【参考】数式用!$A$3:$C$46,3,FALSE))</f>
        <v/>
      </c>
      <c r="M1488" s="289" t="str">
        <f t="shared" si="118"/>
        <v/>
      </c>
      <c r="N1488" s="259"/>
      <c r="O1488" s="259"/>
      <c r="P1488" s="259"/>
      <c r="Q1488" s="213"/>
      <c r="R1488" s="58"/>
      <c r="S1488" s="683" t="str">
        <f t="shared" si="119"/>
        <v/>
      </c>
      <c r="T1488" s="683"/>
      <c r="U1488" s="683"/>
      <c r="V1488" s="683"/>
      <c r="W1488" s="683"/>
      <c r="X1488" s="683"/>
      <c r="Y1488" s="683"/>
      <c r="Z1488" s="683"/>
      <c r="AA1488" s="683"/>
      <c r="AB1488" s="683"/>
      <c r="AC1488" s="683"/>
      <c r="AE1488" s="294" t="str">
        <f t="shared" si="120"/>
        <v/>
      </c>
      <c r="AF1488" s="294" t="str">
        <f t="shared" si="121"/>
        <v>×</v>
      </c>
      <c r="AG1488" s="284" t="e">
        <f>D1488&amp;I1488&amp;#REF!</f>
        <v>#REF!</v>
      </c>
      <c r="AH1488" s="285" t="e">
        <f>IF(#REF!="○", F1488, "")</f>
        <v>#REF!</v>
      </c>
    </row>
    <row r="1489" spans="1:34" ht="36.75" customHeight="1">
      <c r="A1489" s="286">
        <f t="shared" si="122"/>
        <v>1479</v>
      </c>
      <c r="B1489" s="287" t="str">
        <f>IF(基本情報入力シート!B1517="","",基本情報入力シート!B1517)</f>
        <v/>
      </c>
      <c r="C1489" s="288" t="str">
        <f>IF(基本情報入力シート!L1517="","",基本情報入力シート!L1517)</f>
        <v/>
      </c>
      <c r="D1489" s="288" t="str">
        <f>IF(基本情報入力シート!Q1517="","",基本情報入力シート!Q1517)</f>
        <v/>
      </c>
      <c r="E1489" s="288" t="str">
        <f>IF(基本情報入力シート!V1517="","",基本情報入力シート!V1517)</f>
        <v/>
      </c>
      <c r="F1489" s="288" t="str">
        <f>IF(基本情報入力シート!W1517="","",基本情報入力シート!W1517)</f>
        <v/>
      </c>
      <c r="G1489" s="288" t="str">
        <f>IF(基本情報入力シート!X1517="","",基本情報入力シート!X1517)</f>
        <v/>
      </c>
      <c r="H1489" s="427" t="str">
        <f>IF(基本情報入力シート!Z1517="","",基本情報入力シート!Z1517)</f>
        <v/>
      </c>
      <c r="I1489" s="428" t="str">
        <f>IF(基本情報入力シート!AC1517&lt;&gt;"", 基本情報入力シート!AC1517, "")</f>
        <v/>
      </c>
      <c r="J1489" s="429" t="str">
        <f>IF(基本情報入力シート!AA1517="","",基本情報入力シート!AA1517)</f>
        <v/>
      </c>
      <c r="K1489" s="56" t="str">
        <f>IF(基本情報入力シート!AB1517="","",基本情報入力シート!AB1517)</f>
        <v/>
      </c>
      <c r="L1489" s="430" t="str">
        <f>IF(G1489="","",VLOOKUP(G1489,【参考】数式用!$A$3:$C$46,3,FALSE))</f>
        <v/>
      </c>
      <c r="M1489" s="289" t="str">
        <f t="shared" si="118"/>
        <v/>
      </c>
      <c r="N1489" s="259"/>
      <c r="O1489" s="259"/>
      <c r="P1489" s="259"/>
      <c r="Q1489" s="213"/>
      <c r="R1489" s="58"/>
      <c r="S1489" s="683" t="str">
        <f t="shared" si="119"/>
        <v/>
      </c>
      <c r="T1489" s="683"/>
      <c r="U1489" s="683"/>
      <c r="V1489" s="683"/>
      <c r="W1489" s="683"/>
      <c r="X1489" s="683"/>
      <c r="Y1489" s="683"/>
      <c r="Z1489" s="683"/>
      <c r="AA1489" s="683"/>
      <c r="AB1489" s="683"/>
      <c r="AC1489" s="683"/>
      <c r="AE1489" s="294" t="str">
        <f t="shared" si="120"/>
        <v/>
      </c>
      <c r="AF1489" s="294" t="str">
        <f t="shared" si="121"/>
        <v>×</v>
      </c>
      <c r="AG1489" s="284" t="e">
        <f>D1489&amp;I1489&amp;#REF!</f>
        <v>#REF!</v>
      </c>
      <c r="AH1489" s="285" t="e">
        <f>IF(#REF!="○", F1489, "")</f>
        <v>#REF!</v>
      </c>
    </row>
    <row r="1490" spans="1:34" ht="36.75" customHeight="1">
      <c r="A1490" s="286">
        <f t="shared" si="122"/>
        <v>1480</v>
      </c>
      <c r="B1490" s="287" t="str">
        <f>IF(基本情報入力シート!B1518="","",基本情報入力シート!B1518)</f>
        <v/>
      </c>
      <c r="C1490" s="288" t="str">
        <f>IF(基本情報入力シート!L1518="","",基本情報入力シート!L1518)</f>
        <v/>
      </c>
      <c r="D1490" s="288" t="str">
        <f>IF(基本情報入力シート!Q1518="","",基本情報入力シート!Q1518)</f>
        <v/>
      </c>
      <c r="E1490" s="288" t="str">
        <f>IF(基本情報入力シート!V1518="","",基本情報入力シート!V1518)</f>
        <v/>
      </c>
      <c r="F1490" s="288" t="str">
        <f>IF(基本情報入力シート!W1518="","",基本情報入力シート!W1518)</f>
        <v/>
      </c>
      <c r="G1490" s="288" t="str">
        <f>IF(基本情報入力シート!X1518="","",基本情報入力シート!X1518)</f>
        <v/>
      </c>
      <c r="H1490" s="427" t="str">
        <f>IF(基本情報入力シート!Z1518="","",基本情報入力シート!Z1518)</f>
        <v/>
      </c>
      <c r="I1490" s="428" t="str">
        <f>IF(基本情報入力シート!AC1518&lt;&gt;"", 基本情報入力シート!AC1518, "")</f>
        <v/>
      </c>
      <c r="J1490" s="429" t="str">
        <f>IF(基本情報入力シート!AA1518="","",基本情報入力シート!AA1518)</f>
        <v/>
      </c>
      <c r="K1490" s="56" t="str">
        <f>IF(基本情報入力シート!AB1518="","",基本情報入力シート!AB1518)</f>
        <v/>
      </c>
      <c r="L1490" s="430" t="str">
        <f>IF(G1490="","",VLOOKUP(G1490,【参考】数式用!$A$3:$C$46,3,FALSE))</f>
        <v/>
      </c>
      <c r="M1490" s="289" t="str">
        <f t="shared" si="118"/>
        <v/>
      </c>
      <c r="N1490" s="259"/>
      <c r="O1490" s="259"/>
      <c r="P1490" s="259"/>
      <c r="Q1490" s="213"/>
      <c r="R1490" s="58"/>
      <c r="S1490" s="683" t="str">
        <f t="shared" si="119"/>
        <v/>
      </c>
      <c r="T1490" s="683"/>
      <c r="U1490" s="683"/>
      <c r="V1490" s="683"/>
      <c r="W1490" s="683"/>
      <c r="X1490" s="683"/>
      <c r="Y1490" s="683"/>
      <c r="Z1490" s="683"/>
      <c r="AA1490" s="683"/>
      <c r="AB1490" s="683"/>
      <c r="AC1490" s="683"/>
      <c r="AE1490" s="294" t="str">
        <f t="shared" si="120"/>
        <v/>
      </c>
      <c r="AF1490" s="294" t="str">
        <f t="shared" si="121"/>
        <v>×</v>
      </c>
      <c r="AG1490" s="284" t="e">
        <f>D1490&amp;I1490&amp;#REF!</f>
        <v>#REF!</v>
      </c>
      <c r="AH1490" s="285" t="e">
        <f>IF(#REF!="○", F1490, "")</f>
        <v>#REF!</v>
      </c>
    </row>
    <row r="1491" spans="1:34" ht="36.75" customHeight="1">
      <c r="A1491" s="286">
        <f t="shared" si="122"/>
        <v>1481</v>
      </c>
      <c r="B1491" s="287" t="str">
        <f>IF(基本情報入力シート!B1519="","",基本情報入力シート!B1519)</f>
        <v/>
      </c>
      <c r="C1491" s="288" t="str">
        <f>IF(基本情報入力シート!L1519="","",基本情報入力シート!L1519)</f>
        <v/>
      </c>
      <c r="D1491" s="288" t="str">
        <f>IF(基本情報入力シート!Q1519="","",基本情報入力シート!Q1519)</f>
        <v/>
      </c>
      <c r="E1491" s="288" t="str">
        <f>IF(基本情報入力シート!V1519="","",基本情報入力シート!V1519)</f>
        <v/>
      </c>
      <c r="F1491" s="288" t="str">
        <f>IF(基本情報入力シート!W1519="","",基本情報入力シート!W1519)</f>
        <v/>
      </c>
      <c r="G1491" s="288" t="str">
        <f>IF(基本情報入力シート!X1519="","",基本情報入力シート!X1519)</f>
        <v/>
      </c>
      <c r="H1491" s="427" t="str">
        <f>IF(基本情報入力シート!Z1519="","",基本情報入力シート!Z1519)</f>
        <v/>
      </c>
      <c r="I1491" s="428" t="str">
        <f>IF(基本情報入力シート!AC1519&lt;&gt;"", 基本情報入力シート!AC1519, "")</f>
        <v/>
      </c>
      <c r="J1491" s="429" t="str">
        <f>IF(基本情報入力シート!AA1519="","",基本情報入力シート!AA1519)</f>
        <v/>
      </c>
      <c r="K1491" s="56" t="str">
        <f>IF(基本情報入力シート!AB1519="","",基本情報入力シート!AB1519)</f>
        <v/>
      </c>
      <c r="L1491" s="430" t="str">
        <f>IF(G1491="","",VLOOKUP(G1491,【参考】数式用!$A$3:$C$46,3,FALSE))</f>
        <v/>
      </c>
      <c r="M1491" s="289" t="str">
        <f t="shared" si="118"/>
        <v/>
      </c>
      <c r="N1491" s="259"/>
      <c r="O1491" s="259"/>
      <c r="P1491" s="259"/>
      <c r="Q1491" s="213"/>
      <c r="R1491" s="58"/>
      <c r="S1491" s="683" t="str">
        <f t="shared" si="119"/>
        <v/>
      </c>
      <c r="T1491" s="683"/>
      <c r="U1491" s="683"/>
      <c r="V1491" s="683"/>
      <c r="W1491" s="683"/>
      <c r="X1491" s="683"/>
      <c r="Y1491" s="683"/>
      <c r="Z1491" s="683"/>
      <c r="AA1491" s="683"/>
      <c r="AB1491" s="683"/>
      <c r="AC1491" s="683"/>
      <c r="AE1491" s="294" t="str">
        <f t="shared" si="120"/>
        <v/>
      </c>
      <c r="AF1491" s="294" t="str">
        <f t="shared" si="121"/>
        <v>×</v>
      </c>
      <c r="AG1491" s="284" t="e">
        <f>D1491&amp;I1491&amp;#REF!</f>
        <v>#REF!</v>
      </c>
      <c r="AH1491" s="285" t="e">
        <f>IF(#REF!="○", F1491, "")</f>
        <v>#REF!</v>
      </c>
    </row>
    <row r="1492" spans="1:34" ht="36.75" customHeight="1">
      <c r="A1492" s="286">
        <f t="shared" si="122"/>
        <v>1482</v>
      </c>
      <c r="B1492" s="287" t="str">
        <f>IF(基本情報入力シート!B1520="","",基本情報入力シート!B1520)</f>
        <v/>
      </c>
      <c r="C1492" s="288" t="str">
        <f>IF(基本情報入力シート!L1520="","",基本情報入力シート!L1520)</f>
        <v/>
      </c>
      <c r="D1492" s="288" t="str">
        <f>IF(基本情報入力シート!Q1520="","",基本情報入力シート!Q1520)</f>
        <v/>
      </c>
      <c r="E1492" s="288" t="str">
        <f>IF(基本情報入力シート!V1520="","",基本情報入力シート!V1520)</f>
        <v/>
      </c>
      <c r="F1492" s="288" t="str">
        <f>IF(基本情報入力シート!W1520="","",基本情報入力シート!W1520)</f>
        <v/>
      </c>
      <c r="G1492" s="288" t="str">
        <f>IF(基本情報入力シート!X1520="","",基本情報入力シート!X1520)</f>
        <v/>
      </c>
      <c r="H1492" s="427" t="str">
        <f>IF(基本情報入力シート!Z1520="","",基本情報入力シート!Z1520)</f>
        <v/>
      </c>
      <c r="I1492" s="428" t="str">
        <f>IF(基本情報入力シート!AC1520&lt;&gt;"", 基本情報入力シート!AC1520, "")</f>
        <v/>
      </c>
      <c r="J1492" s="429" t="str">
        <f>IF(基本情報入力シート!AA1520="","",基本情報入力シート!AA1520)</f>
        <v/>
      </c>
      <c r="K1492" s="56" t="str">
        <f>IF(基本情報入力シート!AB1520="","",基本情報入力シート!AB1520)</f>
        <v/>
      </c>
      <c r="L1492" s="430" t="str">
        <f>IF(G1492="","",VLOOKUP(G1492,【参考】数式用!$A$3:$C$46,3,FALSE))</f>
        <v/>
      </c>
      <c r="M1492" s="289" t="str">
        <f t="shared" si="118"/>
        <v/>
      </c>
      <c r="N1492" s="259"/>
      <c r="O1492" s="259"/>
      <c r="P1492" s="259"/>
      <c r="Q1492" s="213"/>
      <c r="R1492" s="58"/>
      <c r="S1492" s="683" t="str">
        <f t="shared" si="119"/>
        <v/>
      </c>
      <c r="T1492" s="683"/>
      <c r="U1492" s="683"/>
      <c r="V1492" s="683"/>
      <c r="W1492" s="683"/>
      <c r="X1492" s="683"/>
      <c r="Y1492" s="683"/>
      <c r="Z1492" s="683"/>
      <c r="AA1492" s="683"/>
      <c r="AB1492" s="683"/>
      <c r="AC1492" s="683"/>
      <c r="AE1492" s="294" t="str">
        <f t="shared" si="120"/>
        <v/>
      </c>
      <c r="AF1492" s="294" t="str">
        <f t="shared" si="121"/>
        <v>×</v>
      </c>
      <c r="AG1492" s="284" t="e">
        <f>D1492&amp;I1492&amp;#REF!</f>
        <v>#REF!</v>
      </c>
      <c r="AH1492" s="285" t="e">
        <f>IF(#REF!="○", F1492, "")</f>
        <v>#REF!</v>
      </c>
    </row>
    <row r="1493" spans="1:34" ht="36.75" customHeight="1">
      <c r="A1493" s="286">
        <f t="shared" si="122"/>
        <v>1483</v>
      </c>
      <c r="B1493" s="287" t="str">
        <f>IF(基本情報入力シート!B1521="","",基本情報入力シート!B1521)</f>
        <v/>
      </c>
      <c r="C1493" s="288" t="str">
        <f>IF(基本情報入力シート!L1521="","",基本情報入力シート!L1521)</f>
        <v/>
      </c>
      <c r="D1493" s="288" t="str">
        <f>IF(基本情報入力シート!Q1521="","",基本情報入力シート!Q1521)</f>
        <v/>
      </c>
      <c r="E1493" s="288" t="str">
        <f>IF(基本情報入力シート!V1521="","",基本情報入力シート!V1521)</f>
        <v/>
      </c>
      <c r="F1493" s="288" t="str">
        <f>IF(基本情報入力シート!W1521="","",基本情報入力シート!W1521)</f>
        <v/>
      </c>
      <c r="G1493" s="288" t="str">
        <f>IF(基本情報入力シート!X1521="","",基本情報入力シート!X1521)</f>
        <v/>
      </c>
      <c r="H1493" s="427" t="str">
        <f>IF(基本情報入力シート!Z1521="","",基本情報入力シート!Z1521)</f>
        <v/>
      </c>
      <c r="I1493" s="428" t="str">
        <f>IF(基本情報入力シート!AC1521&lt;&gt;"", 基本情報入力シート!AC1521, "")</f>
        <v/>
      </c>
      <c r="J1493" s="429" t="str">
        <f>IF(基本情報入力シート!AA1521="","",基本情報入力シート!AA1521)</f>
        <v/>
      </c>
      <c r="K1493" s="56" t="str">
        <f>IF(基本情報入力シート!AB1521="","",基本情報入力シート!AB1521)</f>
        <v/>
      </c>
      <c r="L1493" s="430" t="str">
        <f>IF(G1493="","",VLOOKUP(G1493,【参考】数式用!$A$3:$C$46,3,FALSE))</f>
        <v/>
      </c>
      <c r="M1493" s="289" t="str">
        <f t="shared" si="118"/>
        <v/>
      </c>
      <c r="N1493" s="259"/>
      <c r="O1493" s="259"/>
      <c r="P1493" s="259"/>
      <c r="Q1493" s="213"/>
      <c r="R1493" s="58"/>
      <c r="S1493" s="683" t="str">
        <f t="shared" si="119"/>
        <v/>
      </c>
      <c r="T1493" s="683"/>
      <c r="U1493" s="683"/>
      <c r="V1493" s="683"/>
      <c r="W1493" s="683"/>
      <c r="X1493" s="683"/>
      <c r="Y1493" s="683"/>
      <c r="Z1493" s="683"/>
      <c r="AA1493" s="683"/>
      <c r="AB1493" s="683"/>
      <c r="AC1493" s="683"/>
      <c r="AE1493" s="294" t="str">
        <f t="shared" si="120"/>
        <v/>
      </c>
      <c r="AF1493" s="294" t="str">
        <f t="shared" si="121"/>
        <v>×</v>
      </c>
      <c r="AG1493" s="284" t="e">
        <f>D1493&amp;I1493&amp;#REF!</f>
        <v>#REF!</v>
      </c>
      <c r="AH1493" s="285" t="e">
        <f>IF(#REF!="○", F1493, "")</f>
        <v>#REF!</v>
      </c>
    </row>
    <row r="1494" spans="1:34" ht="36.75" customHeight="1">
      <c r="A1494" s="286">
        <f t="shared" si="122"/>
        <v>1484</v>
      </c>
      <c r="B1494" s="287" t="str">
        <f>IF(基本情報入力シート!B1522="","",基本情報入力シート!B1522)</f>
        <v/>
      </c>
      <c r="C1494" s="288" t="str">
        <f>IF(基本情報入力シート!L1522="","",基本情報入力シート!L1522)</f>
        <v/>
      </c>
      <c r="D1494" s="288" t="str">
        <f>IF(基本情報入力シート!Q1522="","",基本情報入力シート!Q1522)</f>
        <v/>
      </c>
      <c r="E1494" s="288" t="str">
        <f>IF(基本情報入力シート!V1522="","",基本情報入力シート!V1522)</f>
        <v/>
      </c>
      <c r="F1494" s="288" t="str">
        <f>IF(基本情報入力シート!W1522="","",基本情報入力シート!W1522)</f>
        <v/>
      </c>
      <c r="G1494" s="288" t="str">
        <f>IF(基本情報入力シート!X1522="","",基本情報入力シート!X1522)</f>
        <v/>
      </c>
      <c r="H1494" s="427" t="str">
        <f>IF(基本情報入力シート!Z1522="","",基本情報入力シート!Z1522)</f>
        <v/>
      </c>
      <c r="I1494" s="428" t="str">
        <f>IF(基本情報入力シート!AC1522&lt;&gt;"", 基本情報入力シート!AC1522, "")</f>
        <v/>
      </c>
      <c r="J1494" s="429" t="str">
        <f>IF(基本情報入力シート!AA1522="","",基本情報入力シート!AA1522)</f>
        <v/>
      </c>
      <c r="K1494" s="56" t="str">
        <f>IF(基本情報入力シート!AB1522="","",基本情報入力シート!AB1522)</f>
        <v/>
      </c>
      <c r="L1494" s="430" t="str">
        <f>IF(G1494="","",VLOOKUP(G1494,【参考】数式用!$A$3:$C$46,3,FALSE))</f>
        <v/>
      </c>
      <c r="M1494" s="289" t="str">
        <f t="shared" si="118"/>
        <v/>
      </c>
      <c r="N1494" s="259"/>
      <c r="O1494" s="259"/>
      <c r="P1494" s="259"/>
      <c r="Q1494" s="213"/>
      <c r="R1494" s="58"/>
      <c r="S1494" s="683" t="str">
        <f t="shared" si="119"/>
        <v/>
      </c>
      <c r="T1494" s="683"/>
      <c r="U1494" s="683"/>
      <c r="V1494" s="683"/>
      <c r="W1494" s="683"/>
      <c r="X1494" s="683"/>
      <c r="Y1494" s="683"/>
      <c r="Z1494" s="683"/>
      <c r="AA1494" s="683"/>
      <c r="AB1494" s="683"/>
      <c r="AC1494" s="683"/>
      <c r="AE1494" s="294" t="str">
        <f t="shared" si="120"/>
        <v/>
      </c>
      <c r="AF1494" s="294" t="str">
        <f t="shared" si="121"/>
        <v>×</v>
      </c>
      <c r="AG1494" s="284" t="e">
        <f>D1494&amp;I1494&amp;#REF!</f>
        <v>#REF!</v>
      </c>
      <c r="AH1494" s="285" t="e">
        <f>IF(#REF!="○", F1494, "")</f>
        <v>#REF!</v>
      </c>
    </row>
    <row r="1495" spans="1:34" ht="36.75" customHeight="1">
      <c r="A1495" s="286">
        <f t="shared" si="122"/>
        <v>1485</v>
      </c>
      <c r="B1495" s="287" t="str">
        <f>IF(基本情報入力シート!B1523="","",基本情報入力シート!B1523)</f>
        <v/>
      </c>
      <c r="C1495" s="288" t="str">
        <f>IF(基本情報入力シート!L1523="","",基本情報入力シート!L1523)</f>
        <v/>
      </c>
      <c r="D1495" s="288" t="str">
        <f>IF(基本情報入力シート!Q1523="","",基本情報入力シート!Q1523)</f>
        <v/>
      </c>
      <c r="E1495" s="288" t="str">
        <f>IF(基本情報入力シート!V1523="","",基本情報入力シート!V1523)</f>
        <v/>
      </c>
      <c r="F1495" s="288" t="str">
        <f>IF(基本情報入力シート!W1523="","",基本情報入力シート!W1523)</f>
        <v/>
      </c>
      <c r="G1495" s="288" t="str">
        <f>IF(基本情報入力シート!X1523="","",基本情報入力シート!X1523)</f>
        <v/>
      </c>
      <c r="H1495" s="427" t="str">
        <f>IF(基本情報入力シート!Z1523="","",基本情報入力シート!Z1523)</f>
        <v/>
      </c>
      <c r="I1495" s="428" t="str">
        <f>IF(基本情報入力シート!AC1523&lt;&gt;"", 基本情報入力シート!AC1523, "")</f>
        <v/>
      </c>
      <c r="J1495" s="429" t="str">
        <f>IF(基本情報入力シート!AA1523="","",基本情報入力シート!AA1523)</f>
        <v/>
      </c>
      <c r="K1495" s="56" t="str">
        <f>IF(基本情報入力シート!AB1523="","",基本情報入力シート!AB1523)</f>
        <v/>
      </c>
      <c r="L1495" s="430" t="str">
        <f>IF(G1495="","",VLOOKUP(G1495,【参考】数式用!$A$3:$C$46,3,FALSE))</f>
        <v/>
      </c>
      <c r="M1495" s="289" t="str">
        <f t="shared" si="118"/>
        <v/>
      </c>
      <c r="N1495" s="259"/>
      <c r="O1495" s="259"/>
      <c r="P1495" s="259"/>
      <c r="Q1495" s="213"/>
      <c r="R1495" s="58"/>
      <c r="S1495" s="683" t="str">
        <f t="shared" si="119"/>
        <v/>
      </c>
      <c r="T1495" s="683"/>
      <c r="U1495" s="683"/>
      <c r="V1495" s="683"/>
      <c r="W1495" s="683"/>
      <c r="X1495" s="683"/>
      <c r="Y1495" s="683"/>
      <c r="Z1495" s="683"/>
      <c r="AA1495" s="683"/>
      <c r="AB1495" s="683"/>
      <c r="AC1495" s="683"/>
      <c r="AE1495" s="294" t="str">
        <f t="shared" si="120"/>
        <v/>
      </c>
      <c r="AF1495" s="294" t="str">
        <f t="shared" si="121"/>
        <v>×</v>
      </c>
      <c r="AG1495" s="284" t="e">
        <f>D1495&amp;I1495&amp;#REF!</f>
        <v>#REF!</v>
      </c>
      <c r="AH1495" s="285" t="e">
        <f>IF(#REF!="○", F1495, "")</f>
        <v>#REF!</v>
      </c>
    </row>
    <row r="1496" spans="1:34" ht="36.75" customHeight="1">
      <c r="A1496" s="286">
        <f t="shared" si="122"/>
        <v>1486</v>
      </c>
      <c r="B1496" s="287" t="str">
        <f>IF(基本情報入力シート!B1524="","",基本情報入力シート!B1524)</f>
        <v/>
      </c>
      <c r="C1496" s="288" t="str">
        <f>IF(基本情報入力シート!L1524="","",基本情報入力シート!L1524)</f>
        <v/>
      </c>
      <c r="D1496" s="288" t="str">
        <f>IF(基本情報入力シート!Q1524="","",基本情報入力シート!Q1524)</f>
        <v/>
      </c>
      <c r="E1496" s="288" t="str">
        <f>IF(基本情報入力シート!V1524="","",基本情報入力シート!V1524)</f>
        <v/>
      </c>
      <c r="F1496" s="288" t="str">
        <f>IF(基本情報入力シート!W1524="","",基本情報入力シート!W1524)</f>
        <v/>
      </c>
      <c r="G1496" s="288" t="str">
        <f>IF(基本情報入力シート!X1524="","",基本情報入力シート!X1524)</f>
        <v/>
      </c>
      <c r="H1496" s="427" t="str">
        <f>IF(基本情報入力シート!Z1524="","",基本情報入力シート!Z1524)</f>
        <v/>
      </c>
      <c r="I1496" s="428" t="str">
        <f>IF(基本情報入力シート!AC1524&lt;&gt;"", 基本情報入力シート!AC1524, "")</f>
        <v/>
      </c>
      <c r="J1496" s="429" t="str">
        <f>IF(基本情報入力シート!AA1524="","",基本情報入力シート!AA1524)</f>
        <v/>
      </c>
      <c r="K1496" s="56" t="str">
        <f>IF(基本情報入力シート!AB1524="","",基本情報入力シート!AB1524)</f>
        <v/>
      </c>
      <c r="L1496" s="430" t="str">
        <f>IF(G1496="","",VLOOKUP(G1496,【参考】数式用!$A$3:$C$46,3,FALSE))</f>
        <v/>
      </c>
      <c r="M1496" s="289" t="str">
        <f t="shared" si="118"/>
        <v/>
      </c>
      <c r="N1496" s="259"/>
      <c r="O1496" s="259"/>
      <c r="P1496" s="259"/>
      <c r="Q1496" s="213"/>
      <c r="R1496" s="58"/>
      <c r="S1496" s="683" t="str">
        <f t="shared" si="119"/>
        <v/>
      </c>
      <c r="T1496" s="683"/>
      <c r="U1496" s="683"/>
      <c r="V1496" s="683"/>
      <c r="W1496" s="683"/>
      <c r="X1496" s="683"/>
      <c r="Y1496" s="683"/>
      <c r="Z1496" s="683"/>
      <c r="AA1496" s="683"/>
      <c r="AB1496" s="683"/>
      <c r="AC1496" s="683"/>
      <c r="AE1496" s="294" t="str">
        <f t="shared" si="120"/>
        <v/>
      </c>
      <c r="AF1496" s="294" t="str">
        <f t="shared" si="121"/>
        <v>×</v>
      </c>
      <c r="AG1496" s="284" t="e">
        <f>D1496&amp;I1496&amp;#REF!</f>
        <v>#REF!</v>
      </c>
      <c r="AH1496" s="285" t="e">
        <f>IF(#REF!="○", F1496, "")</f>
        <v>#REF!</v>
      </c>
    </row>
    <row r="1497" spans="1:34" ht="36.75" customHeight="1">
      <c r="A1497" s="286">
        <f t="shared" si="122"/>
        <v>1487</v>
      </c>
      <c r="B1497" s="287" t="str">
        <f>IF(基本情報入力シート!B1525="","",基本情報入力シート!B1525)</f>
        <v/>
      </c>
      <c r="C1497" s="288" t="str">
        <f>IF(基本情報入力シート!L1525="","",基本情報入力シート!L1525)</f>
        <v/>
      </c>
      <c r="D1497" s="288" t="str">
        <f>IF(基本情報入力シート!Q1525="","",基本情報入力シート!Q1525)</f>
        <v/>
      </c>
      <c r="E1497" s="288" t="str">
        <f>IF(基本情報入力シート!V1525="","",基本情報入力シート!V1525)</f>
        <v/>
      </c>
      <c r="F1497" s="288" t="str">
        <f>IF(基本情報入力シート!W1525="","",基本情報入力シート!W1525)</f>
        <v/>
      </c>
      <c r="G1497" s="288" t="str">
        <f>IF(基本情報入力シート!X1525="","",基本情報入力シート!X1525)</f>
        <v/>
      </c>
      <c r="H1497" s="427" t="str">
        <f>IF(基本情報入力シート!Z1525="","",基本情報入力シート!Z1525)</f>
        <v/>
      </c>
      <c r="I1497" s="428" t="str">
        <f>IF(基本情報入力シート!AC1525&lt;&gt;"", 基本情報入力シート!AC1525, "")</f>
        <v/>
      </c>
      <c r="J1497" s="429" t="str">
        <f>IF(基本情報入力シート!AA1525="","",基本情報入力シート!AA1525)</f>
        <v/>
      </c>
      <c r="K1497" s="56" t="str">
        <f>IF(基本情報入力シート!AB1525="","",基本情報入力シート!AB1525)</f>
        <v/>
      </c>
      <c r="L1497" s="430" t="str">
        <f>IF(G1497="","",VLOOKUP(G1497,【参考】数式用!$A$3:$C$46,3,FALSE))</f>
        <v/>
      </c>
      <c r="M1497" s="289" t="str">
        <f t="shared" si="118"/>
        <v/>
      </c>
      <c r="N1497" s="259"/>
      <c r="O1497" s="259"/>
      <c r="P1497" s="259"/>
      <c r="Q1497" s="213"/>
      <c r="R1497" s="58"/>
      <c r="S1497" s="683" t="str">
        <f t="shared" si="119"/>
        <v/>
      </c>
      <c r="T1497" s="683"/>
      <c r="U1497" s="683"/>
      <c r="V1497" s="683"/>
      <c r="W1497" s="683"/>
      <c r="X1497" s="683"/>
      <c r="Y1497" s="683"/>
      <c r="Z1497" s="683"/>
      <c r="AA1497" s="683"/>
      <c r="AB1497" s="683"/>
      <c r="AC1497" s="683"/>
      <c r="AE1497" s="294" t="str">
        <f t="shared" si="120"/>
        <v/>
      </c>
      <c r="AF1497" s="294" t="str">
        <f t="shared" si="121"/>
        <v>×</v>
      </c>
      <c r="AG1497" s="284" t="e">
        <f>D1497&amp;I1497&amp;#REF!</f>
        <v>#REF!</v>
      </c>
      <c r="AH1497" s="285" t="e">
        <f>IF(#REF!="○", F1497, "")</f>
        <v>#REF!</v>
      </c>
    </row>
    <row r="1498" spans="1:34" ht="36.75" customHeight="1">
      <c r="A1498" s="286">
        <f t="shared" si="122"/>
        <v>1488</v>
      </c>
      <c r="B1498" s="287" t="str">
        <f>IF(基本情報入力シート!B1526="","",基本情報入力シート!B1526)</f>
        <v/>
      </c>
      <c r="C1498" s="288" t="str">
        <f>IF(基本情報入力シート!L1526="","",基本情報入力シート!L1526)</f>
        <v/>
      </c>
      <c r="D1498" s="288" t="str">
        <f>IF(基本情報入力シート!Q1526="","",基本情報入力シート!Q1526)</f>
        <v/>
      </c>
      <c r="E1498" s="288" t="str">
        <f>IF(基本情報入力シート!V1526="","",基本情報入力シート!V1526)</f>
        <v/>
      </c>
      <c r="F1498" s="288" t="str">
        <f>IF(基本情報入力シート!W1526="","",基本情報入力シート!W1526)</f>
        <v/>
      </c>
      <c r="G1498" s="288" t="str">
        <f>IF(基本情報入力シート!X1526="","",基本情報入力シート!X1526)</f>
        <v/>
      </c>
      <c r="H1498" s="427" t="str">
        <f>IF(基本情報入力シート!Z1526="","",基本情報入力シート!Z1526)</f>
        <v/>
      </c>
      <c r="I1498" s="428" t="str">
        <f>IF(基本情報入力シート!AC1526&lt;&gt;"", 基本情報入力シート!AC1526, "")</f>
        <v/>
      </c>
      <c r="J1498" s="429" t="str">
        <f>IF(基本情報入力シート!AA1526="","",基本情報入力シート!AA1526)</f>
        <v/>
      </c>
      <c r="K1498" s="56" t="str">
        <f>IF(基本情報入力シート!AB1526="","",基本情報入力シート!AB1526)</f>
        <v/>
      </c>
      <c r="L1498" s="430" t="str">
        <f>IF(G1498="","",VLOOKUP(G1498,【参考】数式用!$A$3:$C$46,3,FALSE))</f>
        <v/>
      </c>
      <c r="M1498" s="289" t="str">
        <f t="shared" si="118"/>
        <v/>
      </c>
      <c r="N1498" s="259"/>
      <c r="O1498" s="259"/>
      <c r="P1498" s="259"/>
      <c r="Q1498" s="213"/>
      <c r="R1498" s="58"/>
      <c r="S1498" s="683" t="str">
        <f t="shared" si="119"/>
        <v/>
      </c>
      <c r="T1498" s="683"/>
      <c r="U1498" s="683"/>
      <c r="V1498" s="683"/>
      <c r="W1498" s="683"/>
      <c r="X1498" s="683"/>
      <c r="Y1498" s="683"/>
      <c r="Z1498" s="683"/>
      <c r="AA1498" s="683"/>
      <c r="AB1498" s="683"/>
      <c r="AC1498" s="683"/>
      <c r="AE1498" s="294" t="str">
        <f t="shared" si="120"/>
        <v/>
      </c>
      <c r="AF1498" s="294" t="str">
        <f t="shared" si="121"/>
        <v>×</v>
      </c>
      <c r="AG1498" s="284" t="e">
        <f>D1498&amp;I1498&amp;#REF!</f>
        <v>#REF!</v>
      </c>
      <c r="AH1498" s="285" t="e">
        <f>IF(#REF!="○", F1498, "")</f>
        <v>#REF!</v>
      </c>
    </row>
    <row r="1499" spans="1:34" ht="36.75" customHeight="1">
      <c r="A1499" s="286">
        <f t="shared" si="122"/>
        <v>1489</v>
      </c>
      <c r="B1499" s="287" t="str">
        <f>IF(基本情報入力シート!B1527="","",基本情報入力シート!B1527)</f>
        <v/>
      </c>
      <c r="C1499" s="288" t="str">
        <f>IF(基本情報入力シート!L1527="","",基本情報入力シート!L1527)</f>
        <v/>
      </c>
      <c r="D1499" s="288" t="str">
        <f>IF(基本情報入力シート!Q1527="","",基本情報入力シート!Q1527)</f>
        <v/>
      </c>
      <c r="E1499" s="288" t="str">
        <f>IF(基本情報入力シート!V1527="","",基本情報入力シート!V1527)</f>
        <v/>
      </c>
      <c r="F1499" s="288" t="str">
        <f>IF(基本情報入力シート!W1527="","",基本情報入力シート!W1527)</f>
        <v/>
      </c>
      <c r="G1499" s="288" t="str">
        <f>IF(基本情報入力シート!X1527="","",基本情報入力シート!X1527)</f>
        <v/>
      </c>
      <c r="H1499" s="427" t="str">
        <f>IF(基本情報入力シート!Z1527="","",基本情報入力シート!Z1527)</f>
        <v/>
      </c>
      <c r="I1499" s="428" t="str">
        <f>IF(基本情報入力シート!AC1527&lt;&gt;"", 基本情報入力シート!AC1527, "")</f>
        <v/>
      </c>
      <c r="J1499" s="429" t="str">
        <f>IF(基本情報入力シート!AA1527="","",基本情報入力シート!AA1527)</f>
        <v/>
      </c>
      <c r="K1499" s="56" t="str">
        <f>IF(基本情報入力シート!AB1527="","",基本情報入力シート!AB1527)</f>
        <v/>
      </c>
      <c r="L1499" s="430" t="str">
        <f>IF(G1499="","",VLOOKUP(G1499,【参考】数式用!$A$3:$C$46,3,FALSE))</f>
        <v/>
      </c>
      <c r="M1499" s="289" t="str">
        <f t="shared" si="118"/>
        <v/>
      </c>
      <c r="N1499" s="259"/>
      <c r="O1499" s="259"/>
      <c r="P1499" s="259"/>
      <c r="Q1499" s="213"/>
      <c r="R1499" s="58"/>
      <c r="S1499" s="683" t="str">
        <f t="shared" si="119"/>
        <v/>
      </c>
      <c r="T1499" s="683"/>
      <c r="U1499" s="683"/>
      <c r="V1499" s="683"/>
      <c r="W1499" s="683"/>
      <c r="X1499" s="683"/>
      <c r="Y1499" s="683"/>
      <c r="Z1499" s="683"/>
      <c r="AA1499" s="683"/>
      <c r="AB1499" s="683"/>
      <c r="AC1499" s="683"/>
      <c r="AE1499" s="294" t="str">
        <f t="shared" si="120"/>
        <v/>
      </c>
      <c r="AF1499" s="294" t="str">
        <f t="shared" si="121"/>
        <v>×</v>
      </c>
      <c r="AG1499" s="284" t="e">
        <f>D1499&amp;I1499&amp;#REF!</f>
        <v>#REF!</v>
      </c>
      <c r="AH1499" s="285" t="e">
        <f>IF(#REF!="○", F1499, "")</f>
        <v>#REF!</v>
      </c>
    </row>
    <row r="1500" spans="1:34" ht="36.75" customHeight="1">
      <c r="A1500" s="286">
        <f t="shared" si="122"/>
        <v>1490</v>
      </c>
      <c r="B1500" s="287" t="str">
        <f>IF(基本情報入力シート!B1528="","",基本情報入力シート!B1528)</f>
        <v/>
      </c>
      <c r="C1500" s="288" t="str">
        <f>IF(基本情報入力シート!L1528="","",基本情報入力シート!L1528)</f>
        <v/>
      </c>
      <c r="D1500" s="288" t="str">
        <f>IF(基本情報入力シート!Q1528="","",基本情報入力シート!Q1528)</f>
        <v/>
      </c>
      <c r="E1500" s="288" t="str">
        <f>IF(基本情報入力シート!V1528="","",基本情報入力シート!V1528)</f>
        <v/>
      </c>
      <c r="F1500" s="288" t="str">
        <f>IF(基本情報入力シート!W1528="","",基本情報入力シート!W1528)</f>
        <v/>
      </c>
      <c r="G1500" s="288" t="str">
        <f>IF(基本情報入力シート!X1528="","",基本情報入力シート!X1528)</f>
        <v/>
      </c>
      <c r="H1500" s="427" t="str">
        <f>IF(基本情報入力シート!Z1528="","",基本情報入力シート!Z1528)</f>
        <v/>
      </c>
      <c r="I1500" s="428" t="str">
        <f>IF(基本情報入力シート!AC1528&lt;&gt;"", 基本情報入力シート!AC1528, "")</f>
        <v/>
      </c>
      <c r="J1500" s="429" t="str">
        <f>IF(基本情報入力シート!AA1528="","",基本情報入力シート!AA1528)</f>
        <v/>
      </c>
      <c r="K1500" s="56" t="str">
        <f>IF(基本情報入力シート!AB1528="","",基本情報入力シート!AB1528)</f>
        <v/>
      </c>
      <c r="L1500" s="430" t="str">
        <f>IF(G1500="","",VLOOKUP(G1500,【参考】数式用!$A$3:$C$46,3,FALSE))</f>
        <v/>
      </c>
      <c r="M1500" s="289" t="str">
        <f t="shared" si="118"/>
        <v/>
      </c>
      <c r="N1500" s="259"/>
      <c r="O1500" s="259"/>
      <c r="P1500" s="259"/>
      <c r="Q1500" s="213"/>
      <c r="R1500" s="58"/>
      <c r="S1500" s="683" t="str">
        <f t="shared" si="119"/>
        <v/>
      </c>
      <c r="T1500" s="683"/>
      <c r="U1500" s="683"/>
      <c r="V1500" s="683"/>
      <c r="W1500" s="683"/>
      <c r="X1500" s="683"/>
      <c r="Y1500" s="683"/>
      <c r="Z1500" s="683"/>
      <c r="AA1500" s="683"/>
      <c r="AB1500" s="683"/>
      <c r="AC1500" s="683"/>
      <c r="AE1500" s="294" t="str">
        <f t="shared" si="120"/>
        <v/>
      </c>
      <c r="AF1500" s="294" t="str">
        <f t="shared" si="121"/>
        <v>×</v>
      </c>
      <c r="AG1500" s="284" t="e">
        <f>D1500&amp;I1500&amp;#REF!</f>
        <v>#REF!</v>
      </c>
      <c r="AH1500" s="285" t="e">
        <f>IF(#REF!="○", F1500, "")</f>
        <v>#REF!</v>
      </c>
    </row>
    <row r="1501" spans="1:34" ht="36.75" customHeight="1">
      <c r="A1501" s="286">
        <f t="shared" si="122"/>
        <v>1491</v>
      </c>
      <c r="B1501" s="287" t="str">
        <f>IF(基本情報入力シート!B1529="","",基本情報入力シート!B1529)</f>
        <v/>
      </c>
      <c r="C1501" s="288" t="str">
        <f>IF(基本情報入力シート!L1529="","",基本情報入力シート!L1529)</f>
        <v/>
      </c>
      <c r="D1501" s="288" t="str">
        <f>IF(基本情報入力シート!Q1529="","",基本情報入力シート!Q1529)</f>
        <v/>
      </c>
      <c r="E1501" s="288" t="str">
        <f>IF(基本情報入力シート!V1529="","",基本情報入力シート!V1529)</f>
        <v/>
      </c>
      <c r="F1501" s="288" t="str">
        <f>IF(基本情報入力シート!W1529="","",基本情報入力シート!W1529)</f>
        <v/>
      </c>
      <c r="G1501" s="288" t="str">
        <f>IF(基本情報入力シート!X1529="","",基本情報入力シート!X1529)</f>
        <v/>
      </c>
      <c r="H1501" s="427" t="str">
        <f>IF(基本情報入力シート!Z1529="","",基本情報入力シート!Z1529)</f>
        <v/>
      </c>
      <c r="I1501" s="428" t="str">
        <f>IF(基本情報入力シート!AC1529&lt;&gt;"", 基本情報入力シート!AC1529, "")</f>
        <v/>
      </c>
      <c r="J1501" s="429" t="str">
        <f>IF(基本情報入力シート!AA1529="","",基本情報入力シート!AA1529)</f>
        <v/>
      </c>
      <c r="K1501" s="56" t="str">
        <f>IF(基本情報入力シート!AB1529="","",基本情報入力シート!AB1529)</f>
        <v/>
      </c>
      <c r="L1501" s="430" t="str">
        <f>IF(G1501="","",VLOOKUP(G1501,【参考】数式用!$A$3:$C$46,3,FALSE))</f>
        <v/>
      </c>
      <c r="M1501" s="289" t="str">
        <f t="shared" si="118"/>
        <v/>
      </c>
      <c r="N1501" s="259"/>
      <c r="O1501" s="259"/>
      <c r="P1501" s="259"/>
      <c r="Q1501" s="213"/>
      <c r="R1501" s="58"/>
      <c r="S1501" s="683" t="str">
        <f t="shared" si="119"/>
        <v/>
      </c>
      <c r="T1501" s="683"/>
      <c r="U1501" s="683"/>
      <c r="V1501" s="683"/>
      <c r="W1501" s="683"/>
      <c r="X1501" s="683"/>
      <c r="Y1501" s="683"/>
      <c r="Z1501" s="683"/>
      <c r="AA1501" s="683"/>
      <c r="AB1501" s="683"/>
      <c r="AC1501" s="683"/>
      <c r="AE1501" s="294" t="str">
        <f t="shared" si="120"/>
        <v/>
      </c>
      <c r="AF1501" s="294" t="str">
        <f t="shared" si="121"/>
        <v>×</v>
      </c>
      <c r="AG1501" s="284" t="e">
        <f>D1501&amp;I1501&amp;#REF!</f>
        <v>#REF!</v>
      </c>
      <c r="AH1501" s="285" t="e">
        <f>IF(#REF!="○", F1501, "")</f>
        <v>#REF!</v>
      </c>
    </row>
    <row r="1502" spans="1:34" ht="36.75" customHeight="1">
      <c r="A1502" s="286">
        <f t="shared" si="122"/>
        <v>1492</v>
      </c>
      <c r="B1502" s="287" t="str">
        <f>IF(基本情報入力シート!B1530="","",基本情報入力シート!B1530)</f>
        <v/>
      </c>
      <c r="C1502" s="288" t="str">
        <f>IF(基本情報入力シート!L1530="","",基本情報入力シート!L1530)</f>
        <v/>
      </c>
      <c r="D1502" s="288" t="str">
        <f>IF(基本情報入力シート!Q1530="","",基本情報入力シート!Q1530)</f>
        <v/>
      </c>
      <c r="E1502" s="288" t="str">
        <f>IF(基本情報入力シート!V1530="","",基本情報入力シート!V1530)</f>
        <v/>
      </c>
      <c r="F1502" s="288" t="str">
        <f>IF(基本情報入力シート!W1530="","",基本情報入力シート!W1530)</f>
        <v/>
      </c>
      <c r="G1502" s="288" t="str">
        <f>IF(基本情報入力シート!X1530="","",基本情報入力シート!X1530)</f>
        <v/>
      </c>
      <c r="H1502" s="427" t="str">
        <f>IF(基本情報入力シート!Z1530="","",基本情報入力シート!Z1530)</f>
        <v/>
      </c>
      <c r="I1502" s="428" t="str">
        <f>IF(基本情報入力シート!AC1530&lt;&gt;"", 基本情報入力シート!AC1530, "")</f>
        <v/>
      </c>
      <c r="J1502" s="429" t="str">
        <f>IF(基本情報入力シート!AA1530="","",基本情報入力シート!AA1530)</f>
        <v/>
      </c>
      <c r="K1502" s="56" t="str">
        <f>IF(基本情報入力シート!AB1530="","",基本情報入力シート!AB1530)</f>
        <v/>
      </c>
      <c r="L1502" s="430" t="str">
        <f>IF(G1502="","",VLOOKUP(G1502,【参考】数式用!$A$3:$C$46,3,FALSE))</f>
        <v/>
      </c>
      <c r="M1502" s="289" t="str">
        <f t="shared" si="118"/>
        <v/>
      </c>
      <c r="N1502" s="259"/>
      <c r="O1502" s="259"/>
      <c r="P1502" s="259"/>
      <c r="Q1502" s="213"/>
      <c r="R1502" s="58"/>
      <c r="S1502" s="683" t="str">
        <f t="shared" si="119"/>
        <v/>
      </c>
      <c r="T1502" s="683"/>
      <c r="U1502" s="683"/>
      <c r="V1502" s="683"/>
      <c r="W1502" s="683"/>
      <c r="X1502" s="683"/>
      <c r="Y1502" s="683"/>
      <c r="Z1502" s="683"/>
      <c r="AA1502" s="683"/>
      <c r="AB1502" s="683"/>
      <c r="AC1502" s="683"/>
      <c r="AE1502" s="294" t="str">
        <f t="shared" si="120"/>
        <v/>
      </c>
      <c r="AF1502" s="294" t="str">
        <f t="shared" si="121"/>
        <v>×</v>
      </c>
      <c r="AG1502" s="284" t="e">
        <f>D1502&amp;I1502&amp;#REF!</f>
        <v>#REF!</v>
      </c>
      <c r="AH1502" s="285" t="e">
        <f>IF(#REF!="○", F1502, "")</f>
        <v>#REF!</v>
      </c>
    </row>
    <row r="1503" spans="1:34" ht="36.75" customHeight="1">
      <c r="A1503" s="286">
        <f t="shared" si="122"/>
        <v>1493</v>
      </c>
      <c r="B1503" s="287" t="str">
        <f>IF(基本情報入力シート!B1531="","",基本情報入力シート!B1531)</f>
        <v/>
      </c>
      <c r="C1503" s="288" t="str">
        <f>IF(基本情報入力シート!L1531="","",基本情報入力シート!L1531)</f>
        <v/>
      </c>
      <c r="D1503" s="288" t="str">
        <f>IF(基本情報入力シート!Q1531="","",基本情報入力シート!Q1531)</f>
        <v/>
      </c>
      <c r="E1503" s="288" t="str">
        <f>IF(基本情報入力シート!V1531="","",基本情報入力シート!V1531)</f>
        <v/>
      </c>
      <c r="F1503" s="288" t="str">
        <f>IF(基本情報入力シート!W1531="","",基本情報入力シート!W1531)</f>
        <v/>
      </c>
      <c r="G1503" s="288" t="str">
        <f>IF(基本情報入力シート!X1531="","",基本情報入力シート!X1531)</f>
        <v/>
      </c>
      <c r="H1503" s="427" t="str">
        <f>IF(基本情報入力シート!Z1531="","",基本情報入力シート!Z1531)</f>
        <v/>
      </c>
      <c r="I1503" s="428" t="str">
        <f>IF(基本情報入力シート!AC1531&lt;&gt;"", 基本情報入力シート!AC1531, "")</f>
        <v/>
      </c>
      <c r="J1503" s="429" t="str">
        <f>IF(基本情報入力シート!AA1531="","",基本情報入力シート!AA1531)</f>
        <v/>
      </c>
      <c r="K1503" s="56" t="str">
        <f>IF(基本情報入力シート!AB1531="","",基本情報入力シート!AB1531)</f>
        <v/>
      </c>
      <c r="L1503" s="430" t="str">
        <f>IF(G1503="","",VLOOKUP(G1503,【参考】数式用!$A$3:$C$46,3,FALSE))</f>
        <v/>
      </c>
      <c r="M1503" s="289" t="str">
        <f t="shared" si="118"/>
        <v/>
      </c>
      <c r="N1503" s="259"/>
      <c r="O1503" s="259"/>
      <c r="P1503" s="259"/>
      <c r="Q1503" s="213"/>
      <c r="R1503" s="58"/>
      <c r="S1503" s="683" t="str">
        <f t="shared" si="119"/>
        <v/>
      </c>
      <c r="T1503" s="683"/>
      <c r="U1503" s="683"/>
      <c r="V1503" s="683"/>
      <c r="W1503" s="683"/>
      <c r="X1503" s="683"/>
      <c r="Y1503" s="683"/>
      <c r="Z1503" s="683"/>
      <c r="AA1503" s="683"/>
      <c r="AB1503" s="683"/>
      <c r="AC1503" s="683"/>
      <c r="AE1503" s="294" t="str">
        <f t="shared" si="120"/>
        <v/>
      </c>
      <c r="AF1503" s="294" t="str">
        <f t="shared" si="121"/>
        <v>×</v>
      </c>
      <c r="AG1503" s="284" t="e">
        <f>D1503&amp;I1503&amp;#REF!</f>
        <v>#REF!</v>
      </c>
      <c r="AH1503" s="285" t="e">
        <f>IF(#REF!="○", F1503, "")</f>
        <v>#REF!</v>
      </c>
    </row>
    <row r="1504" spans="1:34" ht="36.75" customHeight="1">
      <c r="A1504" s="286">
        <f t="shared" si="122"/>
        <v>1494</v>
      </c>
      <c r="B1504" s="287" t="str">
        <f>IF(基本情報入力シート!B1532="","",基本情報入力シート!B1532)</f>
        <v/>
      </c>
      <c r="C1504" s="288" t="str">
        <f>IF(基本情報入力シート!L1532="","",基本情報入力シート!L1532)</f>
        <v/>
      </c>
      <c r="D1504" s="288" t="str">
        <f>IF(基本情報入力シート!Q1532="","",基本情報入力シート!Q1532)</f>
        <v/>
      </c>
      <c r="E1504" s="288" t="str">
        <f>IF(基本情報入力シート!V1532="","",基本情報入力シート!V1532)</f>
        <v/>
      </c>
      <c r="F1504" s="288" t="str">
        <f>IF(基本情報入力シート!W1532="","",基本情報入力シート!W1532)</f>
        <v/>
      </c>
      <c r="G1504" s="288" t="str">
        <f>IF(基本情報入力シート!X1532="","",基本情報入力シート!X1532)</f>
        <v/>
      </c>
      <c r="H1504" s="427" t="str">
        <f>IF(基本情報入力シート!Z1532="","",基本情報入力シート!Z1532)</f>
        <v/>
      </c>
      <c r="I1504" s="428" t="str">
        <f>IF(基本情報入力シート!AC1532&lt;&gt;"", 基本情報入力シート!AC1532, "")</f>
        <v/>
      </c>
      <c r="J1504" s="429" t="str">
        <f>IF(基本情報入力シート!AA1532="","",基本情報入力シート!AA1532)</f>
        <v/>
      </c>
      <c r="K1504" s="56" t="str">
        <f>IF(基本情報入力シート!AB1532="","",基本情報入力シート!AB1532)</f>
        <v/>
      </c>
      <c r="L1504" s="430" t="str">
        <f>IF(G1504="","",VLOOKUP(G1504,【参考】数式用!$A$3:$C$46,3,FALSE))</f>
        <v/>
      </c>
      <c r="M1504" s="289" t="str">
        <f t="shared" si="118"/>
        <v/>
      </c>
      <c r="N1504" s="259"/>
      <c r="O1504" s="259"/>
      <c r="P1504" s="259"/>
      <c r="Q1504" s="213"/>
      <c r="R1504" s="58"/>
      <c r="S1504" s="683" t="str">
        <f t="shared" si="119"/>
        <v/>
      </c>
      <c r="T1504" s="683"/>
      <c r="U1504" s="683"/>
      <c r="V1504" s="683"/>
      <c r="W1504" s="683"/>
      <c r="X1504" s="683"/>
      <c r="Y1504" s="683"/>
      <c r="Z1504" s="683"/>
      <c r="AA1504" s="683"/>
      <c r="AB1504" s="683"/>
      <c r="AC1504" s="683"/>
      <c r="AE1504" s="294" t="str">
        <f t="shared" si="120"/>
        <v/>
      </c>
      <c r="AF1504" s="294" t="str">
        <f t="shared" si="121"/>
        <v>×</v>
      </c>
      <c r="AG1504" s="284" t="e">
        <f>D1504&amp;I1504&amp;#REF!</f>
        <v>#REF!</v>
      </c>
      <c r="AH1504" s="285" t="e">
        <f>IF(#REF!="○", F1504, "")</f>
        <v>#REF!</v>
      </c>
    </row>
    <row r="1505" spans="1:34" ht="36.75" customHeight="1">
      <c r="A1505" s="286">
        <f t="shared" si="122"/>
        <v>1495</v>
      </c>
      <c r="B1505" s="287" t="str">
        <f>IF(基本情報入力シート!B1533="","",基本情報入力シート!B1533)</f>
        <v/>
      </c>
      <c r="C1505" s="288" t="str">
        <f>IF(基本情報入力シート!L1533="","",基本情報入力シート!L1533)</f>
        <v/>
      </c>
      <c r="D1505" s="288" t="str">
        <f>IF(基本情報入力シート!Q1533="","",基本情報入力シート!Q1533)</f>
        <v/>
      </c>
      <c r="E1505" s="288" t="str">
        <f>IF(基本情報入力シート!V1533="","",基本情報入力シート!V1533)</f>
        <v/>
      </c>
      <c r="F1505" s="288" t="str">
        <f>IF(基本情報入力シート!W1533="","",基本情報入力シート!W1533)</f>
        <v/>
      </c>
      <c r="G1505" s="288" t="str">
        <f>IF(基本情報入力シート!X1533="","",基本情報入力シート!X1533)</f>
        <v/>
      </c>
      <c r="H1505" s="427" t="str">
        <f>IF(基本情報入力シート!Z1533="","",基本情報入力シート!Z1533)</f>
        <v/>
      </c>
      <c r="I1505" s="428" t="str">
        <f>IF(基本情報入力シート!AC1533&lt;&gt;"", 基本情報入力シート!AC1533, "")</f>
        <v/>
      </c>
      <c r="J1505" s="429" t="str">
        <f>IF(基本情報入力シート!AA1533="","",基本情報入力シート!AA1533)</f>
        <v/>
      </c>
      <c r="K1505" s="56" t="str">
        <f>IF(基本情報入力シート!AB1533="","",基本情報入力シート!AB1533)</f>
        <v/>
      </c>
      <c r="L1505" s="430" t="str">
        <f>IF(G1505="","",VLOOKUP(G1505,【参考】数式用!$A$3:$C$46,3,FALSE))</f>
        <v/>
      </c>
      <c r="M1505" s="289" t="str">
        <f t="shared" si="118"/>
        <v/>
      </c>
      <c r="N1505" s="259"/>
      <c r="O1505" s="259"/>
      <c r="P1505" s="259"/>
      <c r="Q1505" s="213"/>
      <c r="R1505" s="58"/>
      <c r="S1505" s="683" t="str">
        <f t="shared" si="119"/>
        <v/>
      </c>
      <c r="T1505" s="683"/>
      <c r="U1505" s="683"/>
      <c r="V1505" s="683"/>
      <c r="W1505" s="683"/>
      <c r="X1505" s="683"/>
      <c r="Y1505" s="683"/>
      <c r="Z1505" s="683"/>
      <c r="AA1505" s="683"/>
      <c r="AB1505" s="683"/>
      <c r="AC1505" s="683"/>
      <c r="AE1505" s="294" t="str">
        <f t="shared" si="120"/>
        <v/>
      </c>
      <c r="AF1505" s="294" t="str">
        <f t="shared" si="121"/>
        <v>×</v>
      </c>
      <c r="AG1505" s="284" t="e">
        <f>D1505&amp;I1505&amp;#REF!</f>
        <v>#REF!</v>
      </c>
      <c r="AH1505" s="285" t="e">
        <f>IF(#REF!="○", F1505, "")</f>
        <v>#REF!</v>
      </c>
    </row>
    <row r="1506" spans="1:34" ht="36.75" customHeight="1">
      <c r="A1506" s="286">
        <f t="shared" si="122"/>
        <v>1496</v>
      </c>
      <c r="B1506" s="287" t="str">
        <f>IF(基本情報入力シート!B1534="","",基本情報入力シート!B1534)</f>
        <v/>
      </c>
      <c r="C1506" s="288" t="str">
        <f>IF(基本情報入力シート!L1534="","",基本情報入力シート!L1534)</f>
        <v/>
      </c>
      <c r="D1506" s="288" t="str">
        <f>IF(基本情報入力シート!Q1534="","",基本情報入力シート!Q1534)</f>
        <v/>
      </c>
      <c r="E1506" s="288" t="str">
        <f>IF(基本情報入力シート!V1534="","",基本情報入力シート!V1534)</f>
        <v/>
      </c>
      <c r="F1506" s="288" t="str">
        <f>IF(基本情報入力シート!W1534="","",基本情報入力シート!W1534)</f>
        <v/>
      </c>
      <c r="G1506" s="288" t="str">
        <f>IF(基本情報入力シート!X1534="","",基本情報入力シート!X1534)</f>
        <v/>
      </c>
      <c r="H1506" s="427" t="str">
        <f>IF(基本情報入力シート!Z1534="","",基本情報入力シート!Z1534)</f>
        <v/>
      </c>
      <c r="I1506" s="428" t="str">
        <f>IF(基本情報入力シート!AC1534&lt;&gt;"", 基本情報入力シート!AC1534, "")</f>
        <v/>
      </c>
      <c r="J1506" s="429" t="str">
        <f>IF(基本情報入力シート!AA1534="","",基本情報入力シート!AA1534)</f>
        <v/>
      </c>
      <c r="K1506" s="56" t="str">
        <f>IF(基本情報入力シート!AB1534="","",基本情報入力シート!AB1534)</f>
        <v/>
      </c>
      <c r="L1506" s="430" t="str">
        <f>IF(G1506="","",VLOOKUP(G1506,【参考】数式用!$A$3:$C$46,3,FALSE))</f>
        <v/>
      </c>
      <c r="M1506" s="289" t="str">
        <f t="shared" si="118"/>
        <v/>
      </c>
      <c r="N1506" s="259"/>
      <c r="O1506" s="259"/>
      <c r="P1506" s="259"/>
      <c r="Q1506" s="213"/>
      <c r="R1506" s="58"/>
      <c r="S1506" s="683" t="str">
        <f t="shared" si="119"/>
        <v/>
      </c>
      <c r="T1506" s="683"/>
      <c r="U1506" s="683"/>
      <c r="V1506" s="683"/>
      <c r="W1506" s="683"/>
      <c r="X1506" s="683"/>
      <c r="Y1506" s="683"/>
      <c r="Z1506" s="683"/>
      <c r="AA1506" s="683"/>
      <c r="AB1506" s="683"/>
      <c r="AC1506" s="683"/>
      <c r="AE1506" s="294" t="str">
        <f t="shared" si="120"/>
        <v/>
      </c>
      <c r="AF1506" s="294" t="str">
        <f t="shared" si="121"/>
        <v>×</v>
      </c>
      <c r="AG1506" s="284" t="e">
        <f>D1506&amp;I1506&amp;#REF!</f>
        <v>#REF!</v>
      </c>
      <c r="AH1506" s="285" t="e">
        <f>IF(#REF!="○", F1506, "")</f>
        <v>#REF!</v>
      </c>
    </row>
    <row r="1507" spans="1:34" ht="36.75" customHeight="1">
      <c r="A1507" s="286">
        <f t="shared" si="122"/>
        <v>1497</v>
      </c>
      <c r="B1507" s="287" t="str">
        <f>IF(基本情報入力シート!B1535="","",基本情報入力シート!B1535)</f>
        <v/>
      </c>
      <c r="C1507" s="288" t="str">
        <f>IF(基本情報入力シート!L1535="","",基本情報入力シート!L1535)</f>
        <v/>
      </c>
      <c r="D1507" s="288" t="str">
        <f>IF(基本情報入力シート!Q1535="","",基本情報入力シート!Q1535)</f>
        <v/>
      </c>
      <c r="E1507" s="288" t="str">
        <f>IF(基本情報入力シート!V1535="","",基本情報入力シート!V1535)</f>
        <v/>
      </c>
      <c r="F1507" s="288" t="str">
        <f>IF(基本情報入力シート!W1535="","",基本情報入力シート!W1535)</f>
        <v/>
      </c>
      <c r="G1507" s="288" t="str">
        <f>IF(基本情報入力シート!X1535="","",基本情報入力シート!X1535)</f>
        <v/>
      </c>
      <c r="H1507" s="427" t="str">
        <f>IF(基本情報入力シート!Z1535="","",基本情報入力シート!Z1535)</f>
        <v/>
      </c>
      <c r="I1507" s="428" t="str">
        <f>IF(基本情報入力シート!AC1535&lt;&gt;"", 基本情報入力シート!AC1535, "")</f>
        <v/>
      </c>
      <c r="J1507" s="429" t="str">
        <f>IF(基本情報入力シート!AA1535="","",基本情報入力シート!AA1535)</f>
        <v/>
      </c>
      <c r="K1507" s="56" t="str">
        <f>IF(基本情報入力シート!AB1535="","",基本情報入力シート!AB1535)</f>
        <v/>
      </c>
      <c r="L1507" s="430" t="str">
        <f>IF(G1507="","",VLOOKUP(G1507,【参考】数式用!$A$3:$C$46,3,FALSE))</f>
        <v/>
      </c>
      <c r="M1507" s="289" t="str">
        <f t="shared" si="118"/>
        <v/>
      </c>
      <c r="N1507" s="259"/>
      <c r="O1507" s="259"/>
      <c r="P1507" s="259"/>
      <c r="Q1507" s="213"/>
      <c r="R1507" s="58"/>
      <c r="S1507" s="683" t="str">
        <f t="shared" si="119"/>
        <v/>
      </c>
      <c r="T1507" s="683"/>
      <c r="U1507" s="683"/>
      <c r="V1507" s="683"/>
      <c r="W1507" s="683"/>
      <c r="X1507" s="683"/>
      <c r="Y1507" s="683"/>
      <c r="Z1507" s="683"/>
      <c r="AA1507" s="683"/>
      <c r="AB1507" s="683"/>
      <c r="AC1507" s="683"/>
      <c r="AE1507" s="294" t="str">
        <f t="shared" si="120"/>
        <v/>
      </c>
      <c r="AF1507" s="294" t="str">
        <f t="shared" si="121"/>
        <v>×</v>
      </c>
      <c r="AG1507" s="284" t="e">
        <f>D1507&amp;I1507&amp;#REF!</f>
        <v>#REF!</v>
      </c>
      <c r="AH1507" s="285" t="e">
        <f>IF(#REF!="○", F1507, "")</f>
        <v>#REF!</v>
      </c>
    </row>
    <row r="1508" spans="1:34" ht="36.75" customHeight="1">
      <c r="A1508" s="286">
        <f t="shared" si="122"/>
        <v>1498</v>
      </c>
      <c r="B1508" s="287" t="str">
        <f>IF(基本情報入力シート!B1536="","",基本情報入力シート!B1536)</f>
        <v/>
      </c>
      <c r="C1508" s="288" t="str">
        <f>IF(基本情報入力シート!L1536="","",基本情報入力シート!L1536)</f>
        <v/>
      </c>
      <c r="D1508" s="288" t="str">
        <f>IF(基本情報入力シート!Q1536="","",基本情報入力シート!Q1536)</f>
        <v/>
      </c>
      <c r="E1508" s="288" t="str">
        <f>IF(基本情報入力シート!V1536="","",基本情報入力シート!V1536)</f>
        <v/>
      </c>
      <c r="F1508" s="288" t="str">
        <f>IF(基本情報入力シート!W1536="","",基本情報入力シート!W1536)</f>
        <v/>
      </c>
      <c r="G1508" s="288" t="str">
        <f>IF(基本情報入力シート!X1536="","",基本情報入力シート!X1536)</f>
        <v/>
      </c>
      <c r="H1508" s="427" t="str">
        <f>IF(基本情報入力シート!Z1536="","",基本情報入力シート!Z1536)</f>
        <v/>
      </c>
      <c r="I1508" s="428" t="str">
        <f>IF(基本情報入力シート!AC1536&lt;&gt;"", 基本情報入力シート!AC1536, "")</f>
        <v/>
      </c>
      <c r="J1508" s="429" t="str">
        <f>IF(基本情報入力シート!AA1536="","",基本情報入力シート!AA1536)</f>
        <v/>
      </c>
      <c r="K1508" s="56" t="str">
        <f>IF(基本情報入力シート!AB1536="","",基本情報入力シート!AB1536)</f>
        <v/>
      </c>
      <c r="L1508" s="430" t="str">
        <f>IF(G1508="","",VLOOKUP(G1508,【参考】数式用!$A$3:$C$46,3,FALSE))</f>
        <v/>
      </c>
      <c r="M1508" s="289" t="str">
        <f t="shared" si="118"/>
        <v/>
      </c>
      <c r="N1508" s="259"/>
      <c r="O1508" s="259"/>
      <c r="P1508" s="259"/>
      <c r="Q1508" s="213"/>
      <c r="R1508" s="58"/>
      <c r="S1508" s="683" t="str">
        <f t="shared" si="119"/>
        <v/>
      </c>
      <c r="T1508" s="683"/>
      <c r="U1508" s="683"/>
      <c r="V1508" s="683"/>
      <c r="W1508" s="683"/>
      <c r="X1508" s="683"/>
      <c r="Y1508" s="683"/>
      <c r="Z1508" s="683"/>
      <c r="AA1508" s="683"/>
      <c r="AB1508" s="683"/>
      <c r="AC1508" s="683"/>
      <c r="AE1508" s="294" t="str">
        <f t="shared" si="120"/>
        <v/>
      </c>
      <c r="AF1508" s="294" t="str">
        <f t="shared" si="121"/>
        <v>×</v>
      </c>
      <c r="AG1508" s="284" t="e">
        <f>D1508&amp;I1508&amp;#REF!</f>
        <v>#REF!</v>
      </c>
      <c r="AH1508" s="285" t="e">
        <f>IF(#REF!="○", F1508, "")</f>
        <v>#REF!</v>
      </c>
    </row>
    <row r="1509" spans="1:34" ht="36.75" customHeight="1">
      <c r="A1509" s="286">
        <f t="shared" si="122"/>
        <v>1499</v>
      </c>
      <c r="B1509" s="287" t="str">
        <f>IF(基本情報入力シート!B1537="","",基本情報入力シート!B1537)</f>
        <v/>
      </c>
      <c r="C1509" s="288" t="str">
        <f>IF(基本情報入力シート!L1537="","",基本情報入力シート!L1537)</f>
        <v/>
      </c>
      <c r="D1509" s="288" t="str">
        <f>IF(基本情報入力シート!Q1537="","",基本情報入力シート!Q1537)</f>
        <v/>
      </c>
      <c r="E1509" s="288" t="str">
        <f>IF(基本情報入力シート!V1537="","",基本情報入力シート!V1537)</f>
        <v/>
      </c>
      <c r="F1509" s="288" t="str">
        <f>IF(基本情報入力シート!W1537="","",基本情報入力シート!W1537)</f>
        <v/>
      </c>
      <c r="G1509" s="288" t="str">
        <f>IF(基本情報入力シート!X1537="","",基本情報入力シート!X1537)</f>
        <v/>
      </c>
      <c r="H1509" s="427" t="str">
        <f>IF(基本情報入力シート!Z1537="","",基本情報入力シート!Z1537)</f>
        <v/>
      </c>
      <c r="I1509" s="428" t="str">
        <f>IF(基本情報入力シート!AC1537&lt;&gt;"", 基本情報入力シート!AC1537, "")</f>
        <v/>
      </c>
      <c r="J1509" s="429" t="str">
        <f>IF(基本情報入力シート!AA1537="","",基本情報入力シート!AA1537)</f>
        <v/>
      </c>
      <c r="K1509" s="56" t="str">
        <f>IF(基本情報入力シート!AB1537="","",基本情報入力シート!AB1537)</f>
        <v/>
      </c>
      <c r="L1509" s="430" t="str">
        <f>IF(G1509="","",VLOOKUP(G1509,【参考】数式用!$A$3:$C$46,3,FALSE))</f>
        <v/>
      </c>
      <c r="M1509" s="289" t="str">
        <f t="shared" si="118"/>
        <v/>
      </c>
      <c r="N1509" s="259"/>
      <c r="O1509" s="259"/>
      <c r="P1509" s="259"/>
      <c r="Q1509" s="213"/>
      <c r="R1509" s="58"/>
      <c r="S1509" s="683" t="str">
        <f t="shared" si="119"/>
        <v/>
      </c>
      <c r="T1509" s="683"/>
      <c r="U1509" s="683"/>
      <c r="V1509" s="683"/>
      <c r="W1509" s="683"/>
      <c r="X1509" s="683"/>
      <c r="Y1509" s="683"/>
      <c r="Z1509" s="683"/>
      <c r="AA1509" s="683"/>
      <c r="AB1509" s="683"/>
      <c r="AC1509" s="683"/>
      <c r="AE1509" s="294" t="str">
        <f t="shared" si="120"/>
        <v/>
      </c>
      <c r="AF1509" s="294" t="str">
        <f t="shared" si="121"/>
        <v>×</v>
      </c>
      <c r="AG1509" s="284" t="e">
        <f>D1509&amp;I1509&amp;#REF!</f>
        <v>#REF!</v>
      </c>
      <c r="AH1509" s="285" t="e">
        <f>IF(#REF!="○", F1509, "")</f>
        <v>#REF!</v>
      </c>
    </row>
    <row r="1510" spans="1:34" ht="36.75" customHeight="1">
      <c r="A1510" s="286">
        <f t="shared" si="122"/>
        <v>1500</v>
      </c>
      <c r="B1510" s="287" t="str">
        <f>IF(基本情報入力シート!B1538="","",基本情報入力シート!B1538)</f>
        <v/>
      </c>
      <c r="C1510" s="288" t="str">
        <f>IF(基本情報入力シート!L1538="","",基本情報入力シート!L1538)</f>
        <v/>
      </c>
      <c r="D1510" s="288" t="str">
        <f>IF(基本情報入力シート!Q1538="","",基本情報入力シート!Q1538)</f>
        <v/>
      </c>
      <c r="E1510" s="288" t="str">
        <f>IF(基本情報入力シート!V1538="","",基本情報入力シート!V1538)</f>
        <v/>
      </c>
      <c r="F1510" s="288" t="str">
        <f>IF(基本情報入力シート!W1538="","",基本情報入力シート!W1538)</f>
        <v/>
      </c>
      <c r="G1510" s="288" t="str">
        <f>IF(基本情報入力シート!X1538="","",基本情報入力シート!X1538)</f>
        <v/>
      </c>
      <c r="H1510" s="427" t="str">
        <f>IF(基本情報入力シート!Z1538="","",基本情報入力シート!Z1538)</f>
        <v/>
      </c>
      <c r="I1510" s="428" t="str">
        <f>IF(基本情報入力シート!AC1538&lt;&gt;"", 基本情報入力シート!AC1538, "")</f>
        <v/>
      </c>
      <c r="J1510" s="429" t="str">
        <f>IF(基本情報入力シート!AA1538="","",基本情報入力シート!AA1538)</f>
        <v/>
      </c>
      <c r="K1510" s="56" t="str">
        <f>IF(基本情報入力シート!AB1538="","",基本情報入力シート!AB1538)</f>
        <v/>
      </c>
      <c r="L1510" s="430" t="str">
        <f>IF(G1510="","",VLOOKUP(G1510,【参考】数式用!$A$3:$C$46,3,FALSE))</f>
        <v/>
      </c>
      <c r="M1510" s="289" t="str">
        <f t="shared" si="118"/>
        <v/>
      </c>
      <c r="N1510" s="259"/>
      <c r="O1510" s="259"/>
      <c r="P1510" s="259"/>
      <c r="Q1510" s="213"/>
      <c r="R1510" s="58"/>
      <c r="S1510" s="683" t="str">
        <f t="shared" si="119"/>
        <v/>
      </c>
      <c r="T1510" s="683"/>
      <c r="U1510" s="683"/>
      <c r="V1510" s="683"/>
      <c r="W1510" s="683"/>
      <c r="X1510" s="683"/>
      <c r="Y1510" s="683"/>
      <c r="Z1510" s="683"/>
      <c r="AA1510" s="683"/>
      <c r="AB1510" s="683"/>
      <c r="AC1510" s="683"/>
      <c r="AE1510" s="294" t="str">
        <f t="shared" si="120"/>
        <v/>
      </c>
      <c r="AF1510" s="294" t="str">
        <f t="shared" si="121"/>
        <v>×</v>
      </c>
      <c r="AG1510" s="284" t="e">
        <f>D1510&amp;I1510&amp;#REF!</f>
        <v>#REF!</v>
      </c>
      <c r="AH1510" s="285" t="e">
        <f>IF(#REF!="○", F1510, "")</f>
        <v>#REF!</v>
      </c>
    </row>
    <row r="1511" spans="1:34" ht="36.75" customHeight="1">
      <c r="A1511" s="286">
        <f t="shared" si="122"/>
        <v>1501</v>
      </c>
      <c r="B1511" s="287" t="str">
        <f>IF(基本情報入力シート!B1539="","",基本情報入力シート!B1539)</f>
        <v/>
      </c>
      <c r="C1511" s="288" t="str">
        <f>IF(基本情報入力シート!L1539="","",基本情報入力シート!L1539)</f>
        <v/>
      </c>
      <c r="D1511" s="288" t="str">
        <f>IF(基本情報入力シート!Q1539="","",基本情報入力シート!Q1539)</f>
        <v/>
      </c>
      <c r="E1511" s="288" t="str">
        <f>IF(基本情報入力シート!V1539="","",基本情報入力シート!V1539)</f>
        <v/>
      </c>
      <c r="F1511" s="288" t="str">
        <f>IF(基本情報入力シート!W1539="","",基本情報入力シート!W1539)</f>
        <v/>
      </c>
      <c r="G1511" s="288" t="str">
        <f>IF(基本情報入力シート!X1539="","",基本情報入力シート!X1539)</f>
        <v/>
      </c>
      <c r="H1511" s="427" t="str">
        <f>IF(基本情報入力シート!Z1539="","",基本情報入力シート!Z1539)</f>
        <v/>
      </c>
      <c r="I1511" s="428" t="str">
        <f>IF(基本情報入力シート!AC1539&lt;&gt;"", 基本情報入力シート!AC1539, "")</f>
        <v/>
      </c>
      <c r="J1511" s="429" t="str">
        <f>IF(基本情報入力シート!AA1539="","",基本情報入力シート!AA1539)</f>
        <v/>
      </c>
      <c r="K1511" s="56" t="str">
        <f>IF(基本情報入力シート!AB1539="","",基本情報入力シート!AB1539)</f>
        <v/>
      </c>
      <c r="L1511" s="430" t="str">
        <f>IF(G1511="","",VLOOKUP(G1511,【参考】数式用!$A$3:$C$46,3,FALSE))</f>
        <v/>
      </c>
      <c r="M1511" s="289" t="str">
        <f t="shared" si="118"/>
        <v/>
      </c>
      <c r="N1511" s="259"/>
      <c r="O1511" s="259"/>
      <c r="P1511" s="259"/>
      <c r="Q1511" s="213"/>
      <c r="R1511" s="58"/>
      <c r="S1511" s="683" t="str">
        <f t="shared" si="119"/>
        <v/>
      </c>
      <c r="T1511" s="683"/>
      <c r="U1511" s="683"/>
      <c r="V1511" s="683"/>
      <c r="W1511" s="683"/>
      <c r="X1511" s="683"/>
      <c r="Y1511" s="683"/>
      <c r="Z1511" s="683"/>
      <c r="AA1511" s="683"/>
      <c r="AB1511" s="683"/>
      <c r="AC1511" s="683"/>
      <c r="AE1511" s="294" t="str">
        <f t="shared" si="120"/>
        <v/>
      </c>
      <c r="AF1511" s="294" t="str">
        <f t="shared" si="121"/>
        <v>×</v>
      </c>
      <c r="AG1511" s="284" t="e">
        <f>D1511&amp;I1511&amp;#REF!</f>
        <v>#REF!</v>
      </c>
      <c r="AH1511" s="285" t="e">
        <f>IF(#REF!="○", F1511, "")</f>
        <v>#REF!</v>
      </c>
    </row>
    <row r="1512" spans="1:34" ht="36.75" customHeight="1">
      <c r="A1512" s="286">
        <f t="shared" si="122"/>
        <v>1502</v>
      </c>
      <c r="B1512" s="287" t="str">
        <f>IF(基本情報入力シート!B1540="","",基本情報入力シート!B1540)</f>
        <v/>
      </c>
      <c r="C1512" s="288" t="str">
        <f>IF(基本情報入力シート!L1540="","",基本情報入力シート!L1540)</f>
        <v/>
      </c>
      <c r="D1512" s="288" t="str">
        <f>IF(基本情報入力シート!Q1540="","",基本情報入力シート!Q1540)</f>
        <v/>
      </c>
      <c r="E1512" s="288" t="str">
        <f>IF(基本情報入力シート!V1540="","",基本情報入力シート!V1540)</f>
        <v/>
      </c>
      <c r="F1512" s="288" t="str">
        <f>IF(基本情報入力シート!W1540="","",基本情報入力シート!W1540)</f>
        <v/>
      </c>
      <c r="G1512" s="288" t="str">
        <f>IF(基本情報入力シート!X1540="","",基本情報入力シート!X1540)</f>
        <v/>
      </c>
      <c r="H1512" s="427" t="str">
        <f>IF(基本情報入力シート!Z1540="","",基本情報入力シート!Z1540)</f>
        <v/>
      </c>
      <c r="I1512" s="428" t="str">
        <f>IF(基本情報入力シート!AC1540&lt;&gt;"", 基本情報入力シート!AC1540, "")</f>
        <v/>
      </c>
      <c r="J1512" s="429" t="str">
        <f>IF(基本情報入力シート!AA1540="","",基本情報入力シート!AA1540)</f>
        <v/>
      </c>
      <c r="K1512" s="56" t="str">
        <f>IF(基本情報入力シート!AB1540="","",基本情報入力シート!AB1540)</f>
        <v/>
      </c>
      <c r="L1512" s="430" t="str">
        <f>IF(G1512="","",VLOOKUP(G1512,【参考】数式用!$A$3:$C$46,3,FALSE))</f>
        <v/>
      </c>
      <c r="M1512" s="289" t="str">
        <f t="shared" si="118"/>
        <v/>
      </c>
      <c r="N1512" s="259"/>
      <c r="O1512" s="259"/>
      <c r="P1512" s="259"/>
      <c r="Q1512" s="213"/>
      <c r="R1512" s="58"/>
      <c r="S1512" s="683" t="str">
        <f t="shared" si="119"/>
        <v/>
      </c>
      <c r="T1512" s="683"/>
      <c r="U1512" s="683"/>
      <c r="V1512" s="683"/>
      <c r="W1512" s="683"/>
      <c r="X1512" s="683"/>
      <c r="Y1512" s="683"/>
      <c r="Z1512" s="683"/>
      <c r="AA1512" s="683"/>
      <c r="AB1512" s="683"/>
      <c r="AC1512" s="683"/>
      <c r="AE1512" s="294" t="str">
        <f t="shared" si="120"/>
        <v/>
      </c>
      <c r="AF1512" s="294" t="str">
        <f t="shared" si="121"/>
        <v>×</v>
      </c>
      <c r="AG1512" s="284" t="e">
        <f>D1512&amp;I1512&amp;#REF!</f>
        <v>#REF!</v>
      </c>
      <c r="AH1512" s="285" t="e">
        <f>IF(#REF!="○", F1512, "")</f>
        <v>#REF!</v>
      </c>
    </row>
    <row r="1513" spans="1:34" ht="36.75" customHeight="1">
      <c r="A1513" s="286">
        <f t="shared" si="122"/>
        <v>1503</v>
      </c>
      <c r="B1513" s="287" t="str">
        <f>IF(基本情報入力シート!B1541="","",基本情報入力シート!B1541)</f>
        <v/>
      </c>
      <c r="C1513" s="288" t="str">
        <f>IF(基本情報入力シート!L1541="","",基本情報入力シート!L1541)</f>
        <v/>
      </c>
      <c r="D1513" s="288" t="str">
        <f>IF(基本情報入力シート!Q1541="","",基本情報入力シート!Q1541)</f>
        <v/>
      </c>
      <c r="E1513" s="288" t="str">
        <f>IF(基本情報入力シート!V1541="","",基本情報入力シート!V1541)</f>
        <v/>
      </c>
      <c r="F1513" s="288" t="str">
        <f>IF(基本情報入力シート!W1541="","",基本情報入力シート!W1541)</f>
        <v/>
      </c>
      <c r="G1513" s="288" t="str">
        <f>IF(基本情報入力シート!X1541="","",基本情報入力シート!X1541)</f>
        <v/>
      </c>
      <c r="H1513" s="427" t="str">
        <f>IF(基本情報入力シート!Z1541="","",基本情報入力シート!Z1541)</f>
        <v/>
      </c>
      <c r="I1513" s="428" t="str">
        <f>IF(基本情報入力シート!AC1541&lt;&gt;"", 基本情報入力シート!AC1541, "")</f>
        <v/>
      </c>
      <c r="J1513" s="429" t="str">
        <f>IF(基本情報入力シート!AA1541="","",基本情報入力シート!AA1541)</f>
        <v/>
      </c>
      <c r="K1513" s="56" t="str">
        <f>IF(基本情報入力シート!AB1541="","",基本情報入力シート!AB1541)</f>
        <v/>
      </c>
      <c r="L1513" s="430" t="str">
        <f>IF(G1513="","",VLOOKUP(G1513,【参考】数式用!$A$3:$C$46,3,FALSE))</f>
        <v/>
      </c>
      <c r="M1513" s="289" t="str">
        <f t="shared" si="118"/>
        <v/>
      </c>
      <c r="N1513" s="259"/>
      <c r="O1513" s="259"/>
      <c r="P1513" s="259"/>
      <c r="Q1513" s="213"/>
      <c r="R1513" s="58"/>
      <c r="S1513" s="683" t="str">
        <f t="shared" si="119"/>
        <v/>
      </c>
      <c r="T1513" s="683"/>
      <c r="U1513" s="683"/>
      <c r="V1513" s="683"/>
      <c r="W1513" s="683"/>
      <c r="X1513" s="683"/>
      <c r="Y1513" s="683"/>
      <c r="Z1513" s="683"/>
      <c r="AA1513" s="683"/>
      <c r="AB1513" s="683"/>
      <c r="AC1513" s="683"/>
      <c r="AE1513" s="294" t="str">
        <f t="shared" si="120"/>
        <v/>
      </c>
      <c r="AF1513" s="294" t="str">
        <f t="shared" si="121"/>
        <v>×</v>
      </c>
      <c r="AG1513" s="284" t="e">
        <f>D1513&amp;I1513&amp;#REF!</f>
        <v>#REF!</v>
      </c>
      <c r="AH1513" s="285" t="e">
        <f>IF(#REF!="○", F1513, "")</f>
        <v>#REF!</v>
      </c>
    </row>
    <row r="1514" spans="1:34" ht="36.75" customHeight="1">
      <c r="A1514" s="286">
        <f t="shared" si="122"/>
        <v>1504</v>
      </c>
      <c r="B1514" s="287" t="str">
        <f>IF(基本情報入力シート!B1542="","",基本情報入力シート!B1542)</f>
        <v/>
      </c>
      <c r="C1514" s="288" t="str">
        <f>IF(基本情報入力シート!L1542="","",基本情報入力シート!L1542)</f>
        <v/>
      </c>
      <c r="D1514" s="288" t="str">
        <f>IF(基本情報入力シート!Q1542="","",基本情報入力シート!Q1542)</f>
        <v/>
      </c>
      <c r="E1514" s="288" t="str">
        <f>IF(基本情報入力シート!V1542="","",基本情報入力シート!V1542)</f>
        <v/>
      </c>
      <c r="F1514" s="288" t="str">
        <f>IF(基本情報入力シート!W1542="","",基本情報入力シート!W1542)</f>
        <v/>
      </c>
      <c r="G1514" s="288" t="str">
        <f>IF(基本情報入力シート!X1542="","",基本情報入力シート!X1542)</f>
        <v/>
      </c>
      <c r="H1514" s="427" t="str">
        <f>IF(基本情報入力シート!Z1542="","",基本情報入力シート!Z1542)</f>
        <v/>
      </c>
      <c r="I1514" s="428" t="str">
        <f>IF(基本情報入力シート!AC1542&lt;&gt;"", 基本情報入力シート!AC1542, "")</f>
        <v/>
      </c>
      <c r="J1514" s="429" t="str">
        <f>IF(基本情報入力シート!AA1542="","",基本情報入力シート!AA1542)</f>
        <v/>
      </c>
      <c r="K1514" s="56" t="str">
        <f>IF(基本情報入力シート!AB1542="","",基本情報入力シート!AB1542)</f>
        <v/>
      </c>
      <c r="L1514" s="430" t="str">
        <f>IF(G1514="","",VLOOKUP(G1514,【参考】数式用!$A$3:$C$46,3,FALSE))</f>
        <v/>
      </c>
      <c r="M1514" s="289" t="str">
        <f t="shared" si="118"/>
        <v/>
      </c>
      <c r="N1514" s="259"/>
      <c r="O1514" s="259"/>
      <c r="P1514" s="259"/>
      <c r="Q1514" s="213"/>
      <c r="R1514" s="58"/>
      <c r="S1514" s="683" t="str">
        <f t="shared" si="119"/>
        <v/>
      </c>
      <c r="T1514" s="683"/>
      <c r="U1514" s="683"/>
      <c r="V1514" s="683"/>
      <c r="W1514" s="683"/>
      <c r="X1514" s="683"/>
      <c r="Y1514" s="683"/>
      <c r="Z1514" s="683"/>
      <c r="AA1514" s="683"/>
      <c r="AB1514" s="683"/>
      <c r="AC1514" s="683"/>
      <c r="AE1514" s="294" t="str">
        <f t="shared" si="120"/>
        <v/>
      </c>
      <c r="AF1514" s="294" t="str">
        <f t="shared" si="121"/>
        <v>×</v>
      </c>
      <c r="AG1514" s="284" t="e">
        <f>D1514&amp;I1514&amp;#REF!</f>
        <v>#REF!</v>
      </c>
      <c r="AH1514" s="285" t="e">
        <f>IF(#REF!="○", F1514, "")</f>
        <v>#REF!</v>
      </c>
    </row>
    <row r="1515" spans="1:34" ht="36.75" customHeight="1">
      <c r="A1515" s="286">
        <f t="shared" si="122"/>
        <v>1505</v>
      </c>
      <c r="B1515" s="287" t="str">
        <f>IF(基本情報入力シート!B1543="","",基本情報入力シート!B1543)</f>
        <v/>
      </c>
      <c r="C1515" s="288" t="str">
        <f>IF(基本情報入力シート!L1543="","",基本情報入力シート!L1543)</f>
        <v/>
      </c>
      <c r="D1515" s="288" t="str">
        <f>IF(基本情報入力シート!Q1543="","",基本情報入力シート!Q1543)</f>
        <v/>
      </c>
      <c r="E1515" s="288" t="str">
        <f>IF(基本情報入力シート!V1543="","",基本情報入力シート!V1543)</f>
        <v/>
      </c>
      <c r="F1515" s="288" t="str">
        <f>IF(基本情報入力シート!W1543="","",基本情報入力シート!W1543)</f>
        <v/>
      </c>
      <c r="G1515" s="288" t="str">
        <f>IF(基本情報入力シート!X1543="","",基本情報入力シート!X1543)</f>
        <v/>
      </c>
      <c r="H1515" s="427" t="str">
        <f>IF(基本情報入力シート!Z1543="","",基本情報入力シート!Z1543)</f>
        <v/>
      </c>
      <c r="I1515" s="428" t="str">
        <f>IF(基本情報入力シート!AC1543&lt;&gt;"", 基本情報入力シート!AC1543, "")</f>
        <v/>
      </c>
      <c r="J1515" s="429" t="str">
        <f>IF(基本情報入力シート!AA1543="","",基本情報入力シート!AA1543)</f>
        <v/>
      </c>
      <c r="K1515" s="56" t="str">
        <f>IF(基本情報入力シート!AB1543="","",基本情報入力シート!AB1543)</f>
        <v/>
      </c>
      <c r="L1515" s="430" t="str">
        <f>IF(G1515="","",VLOOKUP(G1515,【参考】数式用!$A$3:$C$46,3,FALSE))</f>
        <v/>
      </c>
      <c r="M1515" s="289" t="str">
        <f t="shared" si="118"/>
        <v/>
      </c>
      <c r="N1515" s="259"/>
      <c r="O1515" s="259"/>
      <c r="P1515" s="259"/>
      <c r="Q1515" s="213"/>
      <c r="R1515" s="58"/>
      <c r="S1515" s="683" t="str">
        <f t="shared" si="119"/>
        <v/>
      </c>
      <c r="T1515" s="683"/>
      <c r="U1515" s="683"/>
      <c r="V1515" s="683"/>
      <c r="W1515" s="683"/>
      <c r="X1515" s="683"/>
      <c r="Y1515" s="683"/>
      <c r="Z1515" s="683"/>
      <c r="AA1515" s="683"/>
      <c r="AB1515" s="683"/>
      <c r="AC1515" s="683"/>
      <c r="AE1515" s="294" t="str">
        <f t="shared" si="120"/>
        <v/>
      </c>
      <c r="AF1515" s="294" t="str">
        <f t="shared" si="121"/>
        <v>×</v>
      </c>
      <c r="AG1515" s="284" t="e">
        <f>D1515&amp;I1515&amp;#REF!</f>
        <v>#REF!</v>
      </c>
      <c r="AH1515" s="285" t="e">
        <f>IF(#REF!="○", F1515, "")</f>
        <v>#REF!</v>
      </c>
    </row>
    <row r="1516" spans="1:34" ht="36.75" customHeight="1">
      <c r="A1516" s="286">
        <f t="shared" si="122"/>
        <v>1506</v>
      </c>
      <c r="B1516" s="287" t="str">
        <f>IF(基本情報入力シート!B1544="","",基本情報入力シート!B1544)</f>
        <v/>
      </c>
      <c r="C1516" s="288" t="str">
        <f>IF(基本情報入力シート!L1544="","",基本情報入力シート!L1544)</f>
        <v/>
      </c>
      <c r="D1516" s="288" t="str">
        <f>IF(基本情報入力シート!Q1544="","",基本情報入力シート!Q1544)</f>
        <v/>
      </c>
      <c r="E1516" s="288" t="str">
        <f>IF(基本情報入力シート!V1544="","",基本情報入力シート!V1544)</f>
        <v/>
      </c>
      <c r="F1516" s="288" t="str">
        <f>IF(基本情報入力シート!W1544="","",基本情報入力シート!W1544)</f>
        <v/>
      </c>
      <c r="G1516" s="288" t="str">
        <f>IF(基本情報入力シート!X1544="","",基本情報入力シート!X1544)</f>
        <v/>
      </c>
      <c r="H1516" s="427" t="str">
        <f>IF(基本情報入力シート!Z1544="","",基本情報入力シート!Z1544)</f>
        <v/>
      </c>
      <c r="I1516" s="428" t="str">
        <f>IF(基本情報入力シート!AC1544&lt;&gt;"", 基本情報入力シート!AC1544, "")</f>
        <v/>
      </c>
      <c r="J1516" s="429" t="str">
        <f>IF(基本情報入力シート!AA1544="","",基本情報入力シート!AA1544)</f>
        <v/>
      </c>
      <c r="K1516" s="56" t="str">
        <f>IF(基本情報入力シート!AB1544="","",基本情報入力シート!AB1544)</f>
        <v/>
      </c>
      <c r="L1516" s="430" t="str">
        <f>IF(G1516="","",VLOOKUP(G1516,【参考】数式用!$A$3:$C$46,3,FALSE))</f>
        <v/>
      </c>
      <c r="M1516" s="289" t="str">
        <f t="shared" si="118"/>
        <v/>
      </c>
      <c r="N1516" s="259"/>
      <c r="O1516" s="259"/>
      <c r="P1516" s="259"/>
      <c r="Q1516" s="213"/>
      <c r="R1516" s="58"/>
      <c r="S1516" s="683" t="str">
        <f t="shared" si="119"/>
        <v/>
      </c>
      <c r="T1516" s="683"/>
      <c r="U1516" s="683"/>
      <c r="V1516" s="683"/>
      <c r="W1516" s="683"/>
      <c r="X1516" s="683"/>
      <c r="Y1516" s="683"/>
      <c r="Z1516" s="683"/>
      <c r="AA1516" s="683"/>
      <c r="AB1516" s="683"/>
      <c r="AC1516" s="683"/>
      <c r="AE1516" s="294" t="str">
        <f t="shared" si="120"/>
        <v/>
      </c>
      <c r="AF1516" s="294" t="str">
        <f t="shared" si="121"/>
        <v>×</v>
      </c>
      <c r="AG1516" s="284" t="e">
        <f>D1516&amp;I1516&amp;#REF!</f>
        <v>#REF!</v>
      </c>
      <c r="AH1516" s="285" t="e">
        <f>IF(#REF!="○", F1516, "")</f>
        <v>#REF!</v>
      </c>
    </row>
    <row r="1517" spans="1:34" ht="36.75" customHeight="1">
      <c r="A1517" s="286">
        <f t="shared" si="122"/>
        <v>1507</v>
      </c>
      <c r="B1517" s="287" t="str">
        <f>IF(基本情報入力シート!B1545="","",基本情報入力シート!B1545)</f>
        <v/>
      </c>
      <c r="C1517" s="288" t="str">
        <f>IF(基本情報入力シート!L1545="","",基本情報入力シート!L1545)</f>
        <v/>
      </c>
      <c r="D1517" s="288" t="str">
        <f>IF(基本情報入力シート!Q1545="","",基本情報入力シート!Q1545)</f>
        <v/>
      </c>
      <c r="E1517" s="288" t="str">
        <f>IF(基本情報入力シート!V1545="","",基本情報入力シート!V1545)</f>
        <v/>
      </c>
      <c r="F1517" s="288" t="str">
        <f>IF(基本情報入力シート!W1545="","",基本情報入力シート!W1545)</f>
        <v/>
      </c>
      <c r="G1517" s="288" t="str">
        <f>IF(基本情報入力シート!X1545="","",基本情報入力シート!X1545)</f>
        <v/>
      </c>
      <c r="H1517" s="427" t="str">
        <f>IF(基本情報入力シート!Z1545="","",基本情報入力シート!Z1545)</f>
        <v/>
      </c>
      <c r="I1517" s="428" t="str">
        <f>IF(基本情報入力シート!AC1545&lt;&gt;"", 基本情報入力シート!AC1545, "")</f>
        <v/>
      </c>
      <c r="J1517" s="429" t="str">
        <f>IF(基本情報入力シート!AA1545="","",基本情報入力シート!AA1545)</f>
        <v/>
      </c>
      <c r="K1517" s="56" t="str">
        <f>IF(基本情報入力シート!AB1545="","",基本情報入力シート!AB1545)</f>
        <v/>
      </c>
      <c r="L1517" s="430" t="str">
        <f>IF(G1517="","",VLOOKUP(G1517,【参考】数式用!$A$3:$C$46,3,FALSE))</f>
        <v/>
      </c>
      <c r="M1517" s="289" t="str">
        <f t="shared" si="118"/>
        <v/>
      </c>
      <c r="N1517" s="259"/>
      <c r="O1517" s="259"/>
      <c r="P1517" s="259"/>
      <c r="Q1517" s="213"/>
      <c r="R1517" s="58"/>
      <c r="S1517" s="683" t="str">
        <f t="shared" si="119"/>
        <v/>
      </c>
      <c r="T1517" s="683"/>
      <c r="U1517" s="683"/>
      <c r="V1517" s="683"/>
      <c r="W1517" s="683"/>
      <c r="X1517" s="683"/>
      <c r="Y1517" s="683"/>
      <c r="Z1517" s="683"/>
      <c r="AA1517" s="683"/>
      <c r="AB1517" s="683"/>
      <c r="AC1517" s="683"/>
      <c r="AE1517" s="294" t="str">
        <f t="shared" si="120"/>
        <v/>
      </c>
      <c r="AF1517" s="294" t="str">
        <f t="shared" si="121"/>
        <v>×</v>
      </c>
      <c r="AG1517" s="284" t="e">
        <f>D1517&amp;I1517&amp;#REF!</f>
        <v>#REF!</v>
      </c>
      <c r="AH1517" s="285" t="e">
        <f>IF(#REF!="○", F1517, "")</f>
        <v>#REF!</v>
      </c>
    </row>
    <row r="1518" spans="1:34" ht="36.75" customHeight="1">
      <c r="A1518" s="286">
        <f t="shared" si="122"/>
        <v>1508</v>
      </c>
      <c r="B1518" s="287" t="str">
        <f>IF(基本情報入力シート!B1546="","",基本情報入力シート!B1546)</f>
        <v/>
      </c>
      <c r="C1518" s="288" t="str">
        <f>IF(基本情報入力シート!L1546="","",基本情報入力シート!L1546)</f>
        <v/>
      </c>
      <c r="D1518" s="288" t="str">
        <f>IF(基本情報入力シート!Q1546="","",基本情報入力シート!Q1546)</f>
        <v/>
      </c>
      <c r="E1518" s="288" t="str">
        <f>IF(基本情報入力シート!V1546="","",基本情報入力シート!V1546)</f>
        <v/>
      </c>
      <c r="F1518" s="288" t="str">
        <f>IF(基本情報入力シート!W1546="","",基本情報入力シート!W1546)</f>
        <v/>
      </c>
      <c r="G1518" s="288" t="str">
        <f>IF(基本情報入力シート!X1546="","",基本情報入力シート!X1546)</f>
        <v/>
      </c>
      <c r="H1518" s="427" t="str">
        <f>IF(基本情報入力シート!Z1546="","",基本情報入力シート!Z1546)</f>
        <v/>
      </c>
      <c r="I1518" s="428" t="str">
        <f>IF(基本情報入力シート!AC1546&lt;&gt;"", 基本情報入力シート!AC1546, "")</f>
        <v/>
      </c>
      <c r="J1518" s="429" t="str">
        <f>IF(基本情報入力シート!AA1546="","",基本情報入力シート!AA1546)</f>
        <v/>
      </c>
      <c r="K1518" s="56" t="str">
        <f>IF(基本情報入力シート!AB1546="","",基本情報入力シート!AB1546)</f>
        <v/>
      </c>
      <c r="L1518" s="430" t="str">
        <f>IF(G1518="","",VLOOKUP(G1518,【参考】数式用!$A$3:$C$46,3,FALSE))</f>
        <v/>
      </c>
      <c r="M1518" s="289" t="str">
        <f t="shared" si="118"/>
        <v/>
      </c>
      <c r="N1518" s="259"/>
      <c r="O1518" s="259"/>
      <c r="P1518" s="259"/>
      <c r="Q1518" s="213"/>
      <c r="R1518" s="58"/>
      <c r="S1518" s="683" t="str">
        <f t="shared" si="119"/>
        <v/>
      </c>
      <c r="T1518" s="683"/>
      <c r="U1518" s="683"/>
      <c r="V1518" s="683"/>
      <c r="W1518" s="683"/>
      <c r="X1518" s="683"/>
      <c r="Y1518" s="683"/>
      <c r="Z1518" s="683"/>
      <c r="AA1518" s="683"/>
      <c r="AB1518" s="683"/>
      <c r="AC1518" s="683"/>
      <c r="AE1518" s="294" t="str">
        <f t="shared" si="120"/>
        <v/>
      </c>
      <c r="AF1518" s="294" t="str">
        <f t="shared" si="121"/>
        <v>×</v>
      </c>
      <c r="AG1518" s="284" t="e">
        <f>D1518&amp;I1518&amp;#REF!</f>
        <v>#REF!</v>
      </c>
      <c r="AH1518" s="285" t="e">
        <f>IF(#REF!="○", F1518, "")</f>
        <v>#REF!</v>
      </c>
    </row>
    <row r="1519" spans="1:34" ht="36.75" customHeight="1">
      <c r="A1519" s="286">
        <f t="shared" si="122"/>
        <v>1509</v>
      </c>
      <c r="B1519" s="287" t="str">
        <f>IF(基本情報入力シート!B1547="","",基本情報入力シート!B1547)</f>
        <v/>
      </c>
      <c r="C1519" s="288" t="str">
        <f>IF(基本情報入力シート!L1547="","",基本情報入力シート!L1547)</f>
        <v/>
      </c>
      <c r="D1519" s="288" t="str">
        <f>IF(基本情報入力シート!Q1547="","",基本情報入力シート!Q1547)</f>
        <v/>
      </c>
      <c r="E1519" s="288" t="str">
        <f>IF(基本情報入力シート!V1547="","",基本情報入力シート!V1547)</f>
        <v/>
      </c>
      <c r="F1519" s="288" t="str">
        <f>IF(基本情報入力シート!W1547="","",基本情報入力シート!W1547)</f>
        <v/>
      </c>
      <c r="G1519" s="288" t="str">
        <f>IF(基本情報入力シート!X1547="","",基本情報入力シート!X1547)</f>
        <v/>
      </c>
      <c r="H1519" s="427" t="str">
        <f>IF(基本情報入力シート!Z1547="","",基本情報入力シート!Z1547)</f>
        <v/>
      </c>
      <c r="I1519" s="428" t="str">
        <f>IF(基本情報入力シート!AC1547&lt;&gt;"", 基本情報入力シート!AC1547, "")</f>
        <v/>
      </c>
      <c r="J1519" s="429" t="str">
        <f>IF(基本情報入力シート!AA1547="","",基本情報入力シート!AA1547)</f>
        <v/>
      </c>
      <c r="K1519" s="56" t="str">
        <f>IF(基本情報入力シート!AB1547="","",基本情報入力シート!AB1547)</f>
        <v/>
      </c>
      <c r="L1519" s="430" t="str">
        <f>IF(G1519="","",VLOOKUP(G1519,【参考】数式用!$A$3:$C$46,3,FALSE))</f>
        <v/>
      </c>
      <c r="M1519" s="289" t="str">
        <f t="shared" si="118"/>
        <v/>
      </c>
      <c r="N1519" s="259"/>
      <c r="O1519" s="259"/>
      <c r="P1519" s="259"/>
      <c r="Q1519" s="213"/>
      <c r="R1519" s="58"/>
      <c r="S1519" s="683" t="str">
        <f t="shared" si="119"/>
        <v/>
      </c>
      <c r="T1519" s="683"/>
      <c r="U1519" s="683"/>
      <c r="V1519" s="683"/>
      <c r="W1519" s="683"/>
      <c r="X1519" s="683"/>
      <c r="Y1519" s="683"/>
      <c r="Z1519" s="683"/>
      <c r="AA1519" s="683"/>
      <c r="AB1519" s="683"/>
      <c r="AC1519" s="683"/>
      <c r="AE1519" s="294" t="str">
        <f t="shared" si="120"/>
        <v/>
      </c>
      <c r="AF1519" s="294" t="str">
        <f t="shared" si="121"/>
        <v>×</v>
      </c>
      <c r="AG1519" s="284" t="e">
        <f>D1519&amp;I1519&amp;#REF!</f>
        <v>#REF!</v>
      </c>
      <c r="AH1519" s="285" t="e">
        <f>IF(#REF!="○", F1519, "")</f>
        <v>#REF!</v>
      </c>
    </row>
    <row r="1520" spans="1:34" ht="36.75" customHeight="1">
      <c r="A1520" s="286">
        <f t="shared" si="122"/>
        <v>1510</v>
      </c>
      <c r="B1520" s="287" t="str">
        <f>IF(基本情報入力シート!B1548="","",基本情報入力シート!B1548)</f>
        <v/>
      </c>
      <c r="C1520" s="288" t="str">
        <f>IF(基本情報入力シート!L1548="","",基本情報入力シート!L1548)</f>
        <v/>
      </c>
      <c r="D1520" s="288" t="str">
        <f>IF(基本情報入力シート!Q1548="","",基本情報入力シート!Q1548)</f>
        <v/>
      </c>
      <c r="E1520" s="288" t="str">
        <f>IF(基本情報入力シート!V1548="","",基本情報入力シート!V1548)</f>
        <v/>
      </c>
      <c r="F1520" s="288" t="str">
        <f>IF(基本情報入力シート!W1548="","",基本情報入力シート!W1548)</f>
        <v/>
      </c>
      <c r="G1520" s="288" t="str">
        <f>IF(基本情報入力シート!X1548="","",基本情報入力シート!X1548)</f>
        <v/>
      </c>
      <c r="H1520" s="427" t="str">
        <f>IF(基本情報入力シート!Z1548="","",基本情報入力シート!Z1548)</f>
        <v/>
      </c>
      <c r="I1520" s="428" t="str">
        <f>IF(基本情報入力シート!AC1548&lt;&gt;"", 基本情報入力シート!AC1548, "")</f>
        <v/>
      </c>
      <c r="J1520" s="429" t="str">
        <f>IF(基本情報入力シート!AA1548="","",基本情報入力シート!AA1548)</f>
        <v/>
      </c>
      <c r="K1520" s="56" t="str">
        <f>IF(基本情報入力シート!AB1548="","",基本情報入力シート!AB1548)</f>
        <v/>
      </c>
      <c r="L1520" s="430" t="str">
        <f>IF(G1520="","",VLOOKUP(G1520,【参考】数式用!$A$3:$C$46,3,FALSE))</f>
        <v/>
      </c>
      <c r="M1520" s="289" t="str">
        <f t="shared" si="118"/>
        <v/>
      </c>
      <c r="N1520" s="259"/>
      <c r="O1520" s="259"/>
      <c r="P1520" s="259"/>
      <c r="Q1520" s="213"/>
      <c r="R1520" s="58"/>
      <c r="S1520" s="683" t="str">
        <f t="shared" si="119"/>
        <v/>
      </c>
      <c r="T1520" s="683"/>
      <c r="U1520" s="683"/>
      <c r="V1520" s="683"/>
      <c r="W1520" s="683"/>
      <c r="X1520" s="683"/>
      <c r="Y1520" s="683"/>
      <c r="Z1520" s="683"/>
      <c r="AA1520" s="683"/>
      <c r="AB1520" s="683"/>
      <c r="AC1520" s="683"/>
      <c r="AE1520" s="294" t="str">
        <f t="shared" si="120"/>
        <v/>
      </c>
      <c r="AF1520" s="294" t="str">
        <f t="shared" si="121"/>
        <v>×</v>
      </c>
      <c r="AG1520" s="284" t="e">
        <f>D1520&amp;I1520&amp;#REF!</f>
        <v>#REF!</v>
      </c>
      <c r="AH1520" s="285" t="e">
        <f>IF(#REF!="○", F1520, "")</f>
        <v>#REF!</v>
      </c>
    </row>
    <row r="1521" spans="1:34" ht="36.75" customHeight="1">
      <c r="A1521" s="286">
        <f t="shared" si="122"/>
        <v>1511</v>
      </c>
      <c r="B1521" s="287" t="str">
        <f>IF(基本情報入力シート!B1549="","",基本情報入力シート!B1549)</f>
        <v/>
      </c>
      <c r="C1521" s="288" t="str">
        <f>IF(基本情報入力シート!L1549="","",基本情報入力シート!L1549)</f>
        <v/>
      </c>
      <c r="D1521" s="288" t="str">
        <f>IF(基本情報入力シート!Q1549="","",基本情報入力シート!Q1549)</f>
        <v/>
      </c>
      <c r="E1521" s="288" t="str">
        <f>IF(基本情報入力シート!V1549="","",基本情報入力シート!V1549)</f>
        <v/>
      </c>
      <c r="F1521" s="288" t="str">
        <f>IF(基本情報入力シート!W1549="","",基本情報入力シート!W1549)</f>
        <v/>
      </c>
      <c r="G1521" s="288" t="str">
        <f>IF(基本情報入力シート!X1549="","",基本情報入力シート!X1549)</f>
        <v/>
      </c>
      <c r="H1521" s="427" t="str">
        <f>IF(基本情報入力シート!Z1549="","",基本情報入力シート!Z1549)</f>
        <v/>
      </c>
      <c r="I1521" s="428" t="str">
        <f>IF(基本情報入力シート!AC1549&lt;&gt;"", 基本情報入力シート!AC1549, "")</f>
        <v/>
      </c>
      <c r="J1521" s="429" t="str">
        <f>IF(基本情報入力シート!AA1549="","",基本情報入力シート!AA1549)</f>
        <v/>
      </c>
      <c r="K1521" s="56" t="str">
        <f>IF(基本情報入力シート!AB1549="","",基本情報入力シート!AB1549)</f>
        <v/>
      </c>
      <c r="L1521" s="430" t="str">
        <f>IF(G1521="","",VLOOKUP(G1521,【参考】数式用!$A$3:$C$46,3,FALSE))</f>
        <v/>
      </c>
      <c r="M1521" s="289" t="str">
        <f t="shared" ref="M1521:M1584" si="123">IFERROR(IF(I1521="○",ROUNDDOWN(ROUNDDOWN(J1521*K1521,0)*L1521,0),""), "単価未入力")</f>
        <v/>
      </c>
      <c r="N1521" s="259"/>
      <c r="O1521" s="259"/>
      <c r="P1521" s="259"/>
      <c r="Q1521" s="213"/>
      <c r="R1521" s="58"/>
      <c r="S1521" s="683" t="str">
        <f t="shared" si="119"/>
        <v/>
      </c>
      <c r="T1521" s="683"/>
      <c r="U1521" s="683"/>
      <c r="V1521" s="683"/>
      <c r="W1521" s="683"/>
      <c r="X1521" s="683"/>
      <c r="Y1521" s="683"/>
      <c r="Z1521" s="683"/>
      <c r="AA1521" s="683"/>
      <c r="AB1521" s="683"/>
      <c r="AC1521" s="683"/>
      <c r="AE1521" s="294" t="str">
        <f t="shared" si="120"/>
        <v/>
      </c>
      <c r="AF1521" s="294" t="str">
        <f t="shared" si="121"/>
        <v>×</v>
      </c>
      <c r="AG1521" s="284" t="e">
        <f>D1521&amp;I1521&amp;#REF!</f>
        <v>#REF!</v>
      </c>
      <c r="AH1521" s="285" t="e">
        <f>IF(#REF!="○", F1521, "")</f>
        <v>#REF!</v>
      </c>
    </row>
    <row r="1522" spans="1:34" ht="36.75" customHeight="1">
      <c r="A1522" s="286">
        <f t="shared" si="122"/>
        <v>1512</v>
      </c>
      <c r="B1522" s="287" t="str">
        <f>IF(基本情報入力シート!B1550="","",基本情報入力シート!B1550)</f>
        <v/>
      </c>
      <c r="C1522" s="288" t="str">
        <f>IF(基本情報入力シート!L1550="","",基本情報入力シート!L1550)</f>
        <v/>
      </c>
      <c r="D1522" s="288" t="str">
        <f>IF(基本情報入力シート!Q1550="","",基本情報入力シート!Q1550)</f>
        <v/>
      </c>
      <c r="E1522" s="288" t="str">
        <f>IF(基本情報入力シート!V1550="","",基本情報入力シート!V1550)</f>
        <v/>
      </c>
      <c r="F1522" s="288" t="str">
        <f>IF(基本情報入力シート!W1550="","",基本情報入力シート!W1550)</f>
        <v/>
      </c>
      <c r="G1522" s="288" t="str">
        <f>IF(基本情報入力シート!X1550="","",基本情報入力シート!X1550)</f>
        <v/>
      </c>
      <c r="H1522" s="427" t="str">
        <f>IF(基本情報入力シート!Z1550="","",基本情報入力シート!Z1550)</f>
        <v/>
      </c>
      <c r="I1522" s="428" t="str">
        <f>IF(基本情報入力シート!AC1550&lt;&gt;"", 基本情報入力シート!AC1550, "")</f>
        <v/>
      </c>
      <c r="J1522" s="429" t="str">
        <f>IF(基本情報入力シート!AA1550="","",基本情報入力シート!AA1550)</f>
        <v/>
      </c>
      <c r="K1522" s="56" t="str">
        <f>IF(基本情報入力シート!AB1550="","",基本情報入力シート!AB1550)</f>
        <v/>
      </c>
      <c r="L1522" s="430" t="str">
        <f>IF(G1522="","",VLOOKUP(G1522,【参考】数式用!$A$3:$C$46,3,FALSE))</f>
        <v/>
      </c>
      <c r="M1522" s="289" t="str">
        <f t="shared" si="123"/>
        <v/>
      </c>
      <c r="N1522" s="259"/>
      <c r="O1522" s="259"/>
      <c r="P1522" s="259"/>
      <c r="Q1522" s="213"/>
      <c r="R1522" s="58"/>
      <c r="S1522" s="683" t="str">
        <f t="shared" si="119"/>
        <v/>
      </c>
      <c r="T1522" s="683"/>
      <c r="U1522" s="683"/>
      <c r="V1522" s="683"/>
      <c r="W1522" s="683"/>
      <c r="X1522" s="683"/>
      <c r="Y1522" s="683"/>
      <c r="Z1522" s="683"/>
      <c r="AA1522" s="683"/>
      <c r="AB1522" s="683"/>
      <c r="AC1522" s="683"/>
      <c r="AE1522" s="294" t="str">
        <f t="shared" si="120"/>
        <v/>
      </c>
      <c r="AF1522" s="294" t="str">
        <f t="shared" si="121"/>
        <v>×</v>
      </c>
      <c r="AG1522" s="284" t="e">
        <f>D1522&amp;I1522&amp;#REF!</f>
        <v>#REF!</v>
      </c>
      <c r="AH1522" s="285" t="e">
        <f>IF(#REF!="○", F1522, "")</f>
        <v>#REF!</v>
      </c>
    </row>
    <row r="1523" spans="1:34" ht="36.75" customHeight="1">
      <c r="A1523" s="286">
        <f t="shared" si="122"/>
        <v>1513</v>
      </c>
      <c r="B1523" s="287" t="str">
        <f>IF(基本情報入力シート!B1551="","",基本情報入力シート!B1551)</f>
        <v/>
      </c>
      <c r="C1523" s="288" t="str">
        <f>IF(基本情報入力シート!L1551="","",基本情報入力シート!L1551)</f>
        <v/>
      </c>
      <c r="D1523" s="288" t="str">
        <f>IF(基本情報入力シート!Q1551="","",基本情報入力シート!Q1551)</f>
        <v/>
      </c>
      <c r="E1523" s="288" t="str">
        <f>IF(基本情報入力シート!V1551="","",基本情報入力シート!V1551)</f>
        <v/>
      </c>
      <c r="F1523" s="288" t="str">
        <f>IF(基本情報入力シート!W1551="","",基本情報入力シート!W1551)</f>
        <v/>
      </c>
      <c r="G1523" s="288" t="str">
        <f>IF(基本情報入力シート!X1551="","",基本情報入力シート!X1551)</f>
        <v/>
      </c>
      <c r="H1523" s="427" t="str">
        <f>IF(基本情報入力シート!Z1551="","",基本情報入力シート!Z1551)</f>
        <v/>
      </c>
      <c r="I1523" s="428" t="str">
        <f>IF(基本情報入力シート!AC1551&lt;&gt;"", 基本情報入力シート!AC1551, "")</f>
        <v/>
      </c>
      <c r="J1523" s="429" t="str">
        <f>IF(基本情報入力シート!AA1551="","",基本情報入力シート!AA1551)</f>
        <v/>
      </c>
      <c r="K1523" s="56" t="str">
        <f>IF(基本情報入力シート!AB1551="","",基本情報入力シート!AB1551)</f>
        <v/>
      </c>
      <c r="L1523" s="430" t="str">
        <f>IF(G1523="","",VLOOKUP(G1523,【参考】数式用!$A$3:$C$46,3,FALSE))</f>
        <v/>
      </c>
      <c r="M1523" s="289" t="str">
        <f t="shared" si="123"/>
        <v/>
      </c>
      <c r="N1523" s="259"/>
      <c r="O1523" s="259"/>
      <c r="P1523" s="259"/>
      <c r="Q1523" s="213"/>
      <c r="R1523" s="58"/>
      <c r="S1523" s="683" t="str">
        <f t="shared" si="119"/>
        <v/>
      </c>
      <c r="T1523" s="683"/>
      <c r="U1523" s="683"/>
      <c r="V1523" s="683"/>
      <c r="W1523" s="683"/>
      <c r="X1523" s="683"/>
      <c r="Y1523" s="683"/>
      <c r="Z1523" s="683"/>
      <c r="AA1523" s="683"/>
      <c r="AB1523" s="683"/>
      <c r="AC1523" s="683"/>
      <c r="AE1523" s="294" t="str">
        <f t="shared" si="120"/>
        <v/>
      </c>
      <c r="AF1523" s="294" t="str">
        <f t="shared" si="121"/>
        <v>×</v>
      </c>
      <c r="AG1523" s="284" t="e">
        <f>D1523&amp;I1523&amp;#REF!</f>
        <v>#REF!</v>
      </c>
      <c r="AH1523" s="285" t="e">
        <f>IF(#REF!="○", F1523, "")</f>
        <v>#REF!</v>
      </c>
    </row>
    <row r="1524" spans="1:34" ht="36.75" customHeight="1">
      <c r="A1524" s="286">
        <f t="shared" si="122"/>
        <v>1514</v>
      </c>
      <c r="B1524" s="287" t="str">
        <f>IF(基本情報入力シート!B1552="","",基本情報入力シート!B1552)</f>
        <v/>
      </c>
      <c r="C1524" s="288" t="str">
        <f>IF(基本情報入力シート!L1552="","",基本情報入力シート!L1552)</f>
        <v/>
      </c>
      <c r="D1524" s="288" t="str">
        <f>IF(基本情報入力シート!Q1552="","",基本情報入力シート!Q1552)</f>
        <v/>
      </c>
      <c r="E1524" s="288" t="str">
        <f>IF(基本情報入力シート!V1552="","",基本情報入力シート!V1552)</f>
        <v/>
      </c>
      <c r="F1524" s="288" t="str">
        <f>IF(基本情報入力シート!W1552="","",基本情報入力シート!W1552)</f>
        <v/>
      </c>
      <c r="G1524" s="288" t="str">
        <f>IF(基本情報入力シート!X1552="","",基本情報入力シート!X1552)</f>
        <v/>
      </c>
      <c r="H1524" s="427" t="str">
        <f>IF(基本情報入力シート!Z1552="","",基本情報入力シート!Z1552)</f>
        <v/>
      </c>
      <c r="I1524" s="428" t="str">
        <f>IF(基本情報入力シート!AC1552&lt;&gt;"", 基本情報入力シート!AC1552, "")</f>
        <v/>
      </c>
      <c r="J1524" s="429" t="str">
        <f>IF(基本情報入力シート!AA1552="","",基本情報入力シート!AA1552)</f>
        <v/>
      </c>
      <c r="K1524" s="56" t="str">
        <f>IF(基本情報入力シート!AB1552="","",基本情報入力シート!AB1552)</f>
        <v/>
      </c>
      <c r="L1524" s="430" t="str">
        <f>IF(G1524="","",VLOOKUP(G1524,【参考】数式用!$A$3:$C$46,3,FALSE))</f>
        <v/>
      </c>
      <c r="M1524" s="289" t="str">
        <f t="shared" si="123"/>
        <v/>
      </c>
      <c r="N1524" s="259"/>
      <c r="O1524" s="259"/>
      <c r="P1524" s="259"/>
      <c r="Q1524" s="213"/>
      <c r="R1524" s="58"/>
      <c r="S1524" s="683" t="str">
        <f t="shared" si="119"/>
        <v/>
      </c>
      <c r="T1524" s="683"/>
      <c r="U1524" s="683"/>
      <c r="V1524" s="683"/>
      <c r="W1524" s="683"/>
      <c r="X1524" s="683"/>
      <c r="Y1524" s="683"/>
      <c r="Z1524" s="683"/>
      <c r="AA1524" s="683"/>
      <c r="AB1524" s="683"/>
      <c r="AC1524" s="683"/>
      <c r="AE1524" s="294" t="str">
        <f t="shared" si="120"/>
        <v/>
      </c>
      <c r="AF1524" s="294" t="str">
        <f t="shared" si="121"/>
        <v>×</v>
      </c>
      <c r="AG1524" s="284" t="e">
        <f>D1524&amp;I1524&amp;#REF!</f>
        <v>#REF!</v>
      </c>
      <c r="AH1524" s="285" t="e">
        <f>IF(#REF!="○", F1524, "")</f>
        <v>#REF!</v>
      </c>
    </row>
    <row r="1525" spans="1:34" ht="36.75" customHeight="1">
      <c r="A1525" s="286">
        <f t="shared" si="122"/>
        <v>1515</v>
      </c>
      <c r="B1525" s="287" t="str">
        <f>IF(基本情報入力シート!B1553="","",基本情報入力シート!B1553)</f>
        <v/>
      </c>
      <c r="C1525" s="288" t="str">
        <f>IF(基本情報入力シート!L1553="","",基本情報入力シート!L1553)</f>
        <v/>
      </c>
      <c r="D1525" s="288" t="str">
        <f>IF(基本情報入力シート!Q1553="","",基本情報入力シート!Q1553)</f>
        <v/>
      </c>
      <c r="E1525" s="288" t="str">
        <f>IF(基本情報入力シート!V1553="","",基本情報入力シート!V1553)</f>
        <v/>
      </c>
      <c r="F1525" s="288" t="str">
        <f>IF(基本情報入力シート!W1553="","",基本情報入力シート!W1553)</f>
        <v/>
      </c>
      <c r="G1525" s="288" t="str">
        <f>IF(基本情報入力シート!X1553="","",基本情報入力シート!X1553)</f>
        <v/>
      </c>
      <c r="H1525" s="427" t="str">
        <f>IF(基本情報入力シート!Z1553="","",基本情報入力シート!Z1553)</f>
        <v/>
      </c>
      <c r="I1525" s="428" t="str">
        <f>IF(基本情報入力シート!AC1553&lt;&gt;"", 基本情報入力シート!AC1553, "")</f>
        <v/>
      </c>
      <c r="J1525" s="429" t="str">
        <f>IF(基本情報入力シート!AA1553="","",基本情報入力シート!AA1553)</f>
        <v/>
      </c>
      <c r="K1525" s="56" t="str">
        <f>IF(基本情報入力シート!AB1553="","",基本情報入力シート!AB1553)</f>
        <v/>
      </c>
      <c r="L1525" s="430" t="str">
        <f>IF(G1525="","",VLOOKUP(G1525,【参考】数式用!$A$3:$C$46,3,FALSE))</f>
        <v/>
      </c>
      <c r="M1525" s="289" t="str">
        <f t="shared" si="123"/>
        <v/>
      </c>
      <c r="N1525" s="259"/>
      <c r="O1525" s="259"/>
      <c r="P1525" s="259"/>
      <c r="Q1525" s="213"/>
      <c r="R1525" s="58"/>
      <c r="S1525" s="683" t="str">
        <f t="shared" si="119"/>
        <v/>
      </c>
      <c r="T1525" s="683"/>
      <c r="U1525" s="683"/>
      <c r="V1525" s="683"/>
      <c r="W1525" s="683"/>
      <c r="X1525" s="683"/>
      <c r="Y1525" s="683"/>
      <c r="Z1525" s="683"/>
      <c r="AA1525" s="683"/>
      <c r="AB1525" s="683"/>
      <c r="AC1525" s="683"/>
      <c r="AE1525" s="294" t="str">
        <f t="shared" si="120"/>
        <v/>
      </c>
      <c r="AF1525" s="294" t="str">
        <f t="shared" si="121"/>
        <v>×</v>
      </c>
      <c r="AG1525" s="284" t="e">
        <f>D1525&amp;I1525&amp;#REF!</f>
        <v>#REF!</v>
      </c>
      <c r="AH1525" s="285" t="e">
        <f>IF(#REF!="○", F1525, "")</f>
        <v>#REF!</v>
      </c>
    </row>
    <row r="1526" spans="1:34" ht="36.75" customHeight="1">
      <c r="A1526" s="286">
        <f t="shared" si="122"/>
        <v>1516</v>
      </c>
      <c r="B1526" s="287" t="str">
        <f>IF(基本情報入力シート!B1554="","",基本情報入力シート!B1554)</f>
        <v/>
      </c>
      <c r="C1526" s="288" t="str">
        <f>IF(基本情報入力シート!L1554="","",基本情報入力シート!L1554)</f>
        <v/>
      </c>
      <c r="D1526" s="288" t="str">
        <f>IF(基本情報入力シート!Q1554="","",基本情報入力シート!Q1554)</f>
        <v/>
      </c>
      <c r="E1526" s="288" t="str">
        <f>IF(基本情報入力シート!V1554="","",基本情報入力シート!V1554)</f>
        <v/>
      </c>
      <c r="F1526" s="288" t="str">
        <f>IF(基本情報入力シート!W1554="","",基本情報入力シート!W1554)</f>
        <v/>
      </c>
      <c r="G1526" s="288" t="str">
        <f>IF(基本情報入力シート!X1554="","",基本情報入力シート!X1554)</f>
        <v/>
      </c>
      <c r="H1526" s="427" t="str">
        <f>IF(基本情報入力シート!Z1554="","",基本情報入力シート!Z1554)</f>
        <v/>
      </c>
      <c r="I1526" s="428" t="str">
        <f>IF(基本情報入力シート!AC1554&lt;&gt;"", 基本情報入力シート!AC1554, "")</f>
        <v/>
      </c>
      <c r="J1526" s="429" t="str">
        <f>IF(基本情報入力シート!AA1554="","",基本情報入力シート!AA1554)</f>
        <v/>
      </c>
      <c r="K1526" s="56" t="str">
        <f>IF(基本情報入力シート!AB1554="","",基本情報入力シート!AB1554)</f>
        <v/>
      </c>
      <c r="L1526" s="430" t="str">
        <f>IF(G1526="","",VLOOKUP(G1526,【参考】数式用!$A$3:$C$46,3,FALSE))</f>
        <v/>
      </c>
      <c r="M1526" s="289" t="str">
        <f t="shared" si="123"/>
        <v/>
      </c>
      <c r="N1526" s="259"/>
      <c r="O1526" s="259"/>
      <c r="P1526" s="259"/>
      <c r="Q1526" s="213"/>
      <c r="R1526" s="58"/>
      <c r="S1526" s="683" t="str">
        <f t="shared" si="119"/>
        <v/>
      </c>
      <c r="T1526" s="683"/>
      <c r="U1526" s="683"/>
      <c r="V1526" s="683"/>
      <c r="W1526" s="683"/>
      <c r="X1526" s="683"/>
      <c r="Y1526" s="683"/>
      <c r="Z1526" s="683"/>
      <c r="AA1526" s="683"/>
      <c r="AB1526" s="683"/>
      <c r="AC1526" s="683"/>
      <c r="AE1526" s="294" t="str">
        <f t="shared" si="120"/>
        <v/>
      </c>
      <c r="AF1526" s="294" t="str">
        <f t="shared" si="121"/>
        <v>×</v>
      </c>
      <c r="AG1526" s="284" t="e">
        <f>D1526&amp;I1526&amp;#REF!</f>
        <v>#REF!</v>
      </c>
      <c r="AH1526" s="285" t="e">
        <f>IF(#REF!="○", F1526, "")</f>
        <v>#REF!</v>
      </c>
    </row>
    <row r="1527" spans="1:34" ht="36.75" customHeight="1">
      <c r="A1527" s="286">
        <f t="shared" si="122"/>
        <v>1517</v>
      </c>
      <c r="B1527" s="287" t="str">
        <f>IF(基本情報入力シート!B1555="","",基本情報入力シート!B1555)</f>
        <v/>
      </c>
      <c r="C1527" s="288" t="str">
        <f>IF(基本情報入力シート!L1555="","",基本情報入力シート!L1555)</f>
        <v/>
      </c>
      <c r="D1527" s="288" t="str">
        <f>IF(基本情報入力シート!Q1555="","",基本情報入力シート!Q1555)</f>
        <v/>
      </c>
      <c r="E1527" s="288" t="str">
        <f>IF(基本情報入力シート!V1555="","",基本情報入力シート!V1555)</f>
        <v/>
      </c>
      <c r="F1527" s="288" t="str">
        <f>IF(基本情報入力シート!W1555="","",基本情報入力シート!W1555)</f>
        <v/>
      </c>
      <c r="G1527" s="288" t="str">
        <f>IF(基本情報入力シート!X1555="","",基本情報入力シート!X1555)</f>
        <v/>
      </c>
      <c r="H1527" s="427" t="str">
        <f>IF(基本情報入力シート!Z1555="","",基本情報入力シート!Z1555)</f>
        <v/>
      </c>
      <c r="I1527" s="428" t="str">
        <f>IF(基本情報入力シート!AC1555&lt;&gt;"", 基本情報入力シート!AC1555, "")</f>
        <v/>
      </c>
      <c r="J1527" s="429" t="str">
        <f>IF(基本情報入力シート!AA1555="","",基本情報入力シート!AA1555)</f>
        <v/>
      </c>
      <c r="K1527" s="56" t="str">
        <f>IF(基本情報入力シート!AB1555="","",基本情報入力シート!AB1555)</f>
        <v/>
      </c>
      <c r="L1527" s="430" t="str">
        <f>IF(G1527="","",VLOOKUP(G1527,【参考】数式用!$A$3:$C$46,3,FALSE))</f>
        <v/>
      </c>
      <c r="M1527" s="289" t="str">
        <f t="shared" si="123"/>
        <v/>
      </c>
      <c r="N1527" s="259"/>
      <c r="O1527" s="259"/>
      <c r="P1527" s="259"/>
      <c r="Q1527" s="213"/>
      <c r="R1527" s="58"/>
      <c r="S1527" s="683" t="str">
        <f t="shared" si="119"/>
        <v/>
      </c>
      <c r="T1527" s="683"/>
      <c r="U1527" s="683"/>
      <c r="V1527" s="683"/>
      <c r="W1527" s="683"/>
      <c r="X1527" s="683"/>
      <c r="Y1527" s="683"/>
      <c r="Z1527" s="683"/>
      <c r="AA1527" s="683"/>
      <c r="AB1527" s="683"/>
      <c r="AC1527" s="683"/>
      <c r="AE1527" s="294" t="str">
        <f t="shared" si="120"/>
        <v/>
      </c>
      <c r="AF1527" s="294" t="str">
        <f t="shared" si="121"/>
        <v>×</v>
      </c>
      <c r="AG1527" s="284" t="e">
        <f>D1527&amp;I1527&amp;#REF!</f>
        <v>#REF!</v>
      </c>
      <c r="AH1527" s="285" t="e">
        <f>IF(#REF!="○", F1527, "")</f>
        <v>#REF!</v>
      </c>
    </row>
    <row r="1528" spans="1:34" ht="36.75" customHeight="1">
      <c r="A1528" s="286">
        <f t="shared" si="122"/>
        <v>1518</v>
      </c>
      <c r="B1528" s="287" t="str">
        <f>IF(基本情報入力シート!B1556="","",基本情報入力シート!B1556)</f>
        <v/>
      </c>
      <c r="C1528" s="288" t="str">
        <f>IF(基本情報入力シート!L1556="","",基本情報入力シート!L1556)</f>
        <v/>
      </c>
      <c r="D1528" s="288" t="str">
        <f>IF(基本情報入力シート!Q1556="","",基本情報入力シート!Q1556)</f>
        <v/>
      </c>
      <c r="E1528" s="288" t="str">
        <f>IF(基本情報入力シート!V1556="","",基本情報入力シート!V1556)</f>
        <v/>
      </c>
      <c r="F1528" s="288" t="str">
        <f>IF(基本情報入力シート!W1556="","",基本情報入力シート!W1556)</f>
        <v/>
      </c>
      <c r="G1528" s="288" t="str">
        <f>IF(基本情報入力シート!X1556="","",基本情報入力シート!X1556)</f>
        <v/>
      </c>
      <c r="H1528" s="427" t="str">
        <f>IF(基本情報入力シート!Z1556="","",基本情報入力シート!Z1556)</f>
        <v/>
      </c>
      <c r="I1528" s="428" t="str">
        <f>IF(基本情報入力シート!AC1556&lt;&gt;"", 基本情報入力シート!AC1556, "")</f>
        <v/>
      </c>
      <c r="J1528" s="429" t="str">
        <f>IF(基本情報入力シート!AA1556="","",基本情報入力シート!AA1556)</f>
        <v/>
      </c>
      <c r="K1528" s="56" t="str">
        <f>IF(基本情報入力シート!AB1556="","",基本情報入力シート!AB1556)</f>
        <v/>
      </c>
      <c r="L1528" s="430" t="str">
        <f>IF(G1528="","",VLOOKUP(G1528,【参考】数式用!$A$3:$C$46,3,FALSE))</f>
        <v/>
      </c>
      <c r="M1528" s="289" t="str">
        <f t="shared" si="123"/>
        <v/>
      </c>
      <c r="N1528" s="259"/>
      <c r="O1528" s="259"/>
      <c r="P1528" s="259"/>
      <c r="Q1528" s="213"/>
      <c r="R1528" s="58"/>
      <c r="S1528" s="683" t="str">
        <f t="shared" si="119"/>
        <v/>
      </c>
      <c r="T1528" s="683"/>
      <c r="U1528" s="683"/>
      <c r="V1528" s="683"/>
      <c r="W1528" s="683"/>
      <c r="X1528" s="683"/>
      <c r="Y1528" s="683"/>
      <c r="Z1528" s="683"/>
      <c r="AA1528" s="683"/>
      <c r="AB1528" s="683"/>
      <c r="AC1528" s="683"/>
      <c r="AE1528" s="294" t="str">
        <f t="shared" si="120"/>
        <v/>
      </c>
      <c r="AF1528" s="294" t="str">
        <f t="shared" si="121"/>
        <v>×</v>
      </c>
      <c r="AG1528" s="284" t="e">
        <f>D1528&amp;I1528&amp;#REF!</f>
        <v>#REF!</v>
      </c>
      <c r="AH1528" s="285" t="e">
        <f>IF(#REF!="○", F1528, "")</f>
        <v>#REF!</v>
      </c>
    </row>
    <row r="1529" spans="1:34" ht="36.75" customHeight="1">
      <c r="A1529" s="286">
        <f t="shared" si="122"/>
        <v>1519</v>
      </c>
      <c r="B1529" s="287" t="str">
        <f>IF(基本情報入力シート!B1557="","",基本情報入力シート!B1557)</f>
        <v/>
      </c>
      <c r="C1529" s="288" t="str">
        <f>IF(基本情報入力シート!L1557="","",基本情報入力シート!L1557)</f>
        <v/>
      </c>
      <c r="D1529" s="288" t="str">
        <f>IF(基本情報入力シート!Q1557="","",基本情報入力シート!Q1557)</f>
        <v/>
      </c>
      <c r="E1529" s="288" t="str">
        <f>IF(基本情報入力シート!V1557="","",基本情報入力シート!V1557)</f>
        <v/>
      </c>
      <c r="F1529" s="288" t="str">
        <f>IF(基本情報入力シート!W1557="","",基本情報入力シート!W1557)</f>
        <v/>
      </c>
      <c r="G1529" s="288" t="str">
        <f>IF(基本情報入力シート!X1557="","",基本情報入力シート!X1557)</f>
        <v/>
      </c>
      <c r="H1529" s="427" t="str">
        <f>IF(基本情報入力シート!Z1557="","",基本情報入力シート!Z1557)</f>
        <v/>
      </c>
      <c r="I1529" s="428" t="str">
        <f>IF(基本情報入力シート!AC1557&lt;&gt;"", 基本情報入力シート!AC1557, "")</f>
        <v/>
      </c>
      <c r="J1529" s="429" t="str">
        <f>IF(基本情報入力シート!AA1557="","",基本情報入力シート!AA1557)</f>
        <v/>
      </c>
      <c r="K1529" s="56" t="str">
        <f>IF(基本情報入力シート!AB1557="","",基本情報入力シート!AB1557)</f>
        <v/>
      </c>
      <c r="L1529" s="430" t="str">
        <f>IF(G1529="","",VLOOKUP(G1529,【参考】数式用!$A$3:$C$46,3,FALSE))</f>
        <v/>
      </c>
      <c r="M1529" s="289" t="str">
        <f t="shared" si="123"/>
        <v/>
      </c>
      <c r="N1529" s="259"/>
      <c r="O1529" s="259"/>
      <c r="P1529" s="259"/>
      <c r="Q1529" s="213"/>
      <c r="R1529" s="58"/>
      <c r="S1529" s="683" t="str">
        <f t="shared" si="119"/>
        <v/>
      </c>
      <c r="T1529" s="683"/>
      <c r="U1529" s="683"/>
      <c r="V1529" s="683"/>
      <c r="W1529" s="683"/>
      <c r="X1529" s="683"/>
      <c r="Y1529" s="683"/>
      <c r="Z1529" s="683"/>
      <c r="AA1529" s="683"/>
      <c r="AB1529" s="683"/>
      <c r="AC1529" s="683"/>
      <c r="AE1529" s="294" t="str">
        <f t="shared" si="120"/>
        <v/>
      </c>
      <c r="AF1529" s="294" t="str">
        <f t="shared" si="121"/>
        <v>×</v>
      </c>
      <c r="AG1529" s="284" t="e">
        <f>D1529&amp;I1529&amp;#REF!</f>
        <v>#REF!</v>
      </c>
      <c r="AH1529" s="285" t="e">
        <f>IF(#REF!="○", F1529, "")</f>
        <v>#REF!</v>
      </c>
    </row>
    <row r="1530" spans="1:34" ht="36.75" customHeight="1">
      <c r="A1530" s="286">
        <f t="shared" si="122"/>
        <v>1520</v>
      </c>
      <c r="B1530" s="287" t="str">
        <f>IF(基本情報入力シート!B1558="","",基本情報入力シート!B1558)</f>
        <v/>
      </c>
      <c r="C1530" s="288" t="str">
        <f>IF(基本情報入力シート!L1558="","",基本情報入力シート!L1558)</f>
        <v/>
      </c>
      <c r="D1530" s="288" t="str">
        <f>IF(基本情報入力シート!Q1558="","",基本情報入力シート!Q1558)</f>
        <v/>
      </c>
      <c r="E1530" s="288" t="str">
        <f>IF(基本情報入力シート!V1558="","",基本情報入力シート!V1558)</f>
        <v/>
      </c>
      <c r="F1530" s="288" t="str">
        <f>IF(基本情報入力シート!W1558="","",基本情報入力シート!W1558)</f>
        <v/>
      </c>
      <c r="G1530" s="288" t="str">
        <f>IF(基本情報入力シート!X1558="","",基本情報入力シート!X1558)</f>
        <v/>
      </c>
      <c r="H1530" s="427" t="str">
        <f>IF(基本情報入力シート!Z1558="","",基本情報入力シート!Z1558)</f>
        <v/>
      </c>
      <c r="I1530" s="428" t="str">
        <f>IF(基本情報入力シート!AC1558&lt;&gt;"", 基本情報入力シート!AC1558, "")</f>
        <v/>
      </c>
      <c r="J1530" s="429" t="str">
        <f>IF(基本情報入力シート!AA1558="","",基本情報入力シート!AA1558)</f>
        <v/>
      </c>
      <c r="K1530" s="56" t="str">
        <f>IF(基本情報入力シート!AB1558="","",基本情報入力シート!AB1558)</f>
        <v/>
      </c>
      <c r="L1530" s="430" t="str">
        <f>IF(G1530="","",VLOOKUP(G1530,【参考】数式用!$A$3:$C$46,3,FALSE))</f>
        <v/>
      </c>
      <c r="M1530" s="289" t="str">
        <f t="shared" si="123"/>
        <v/>
      </c>
      <c r="N1530" s="259"/>
      <c r="O1530" s="259"/>
      <c r="P1530" s="259"/>
      <c r="Q1530" s="213"/>
      <c r="R1530" s="58"/>
      <c r="S1530" s="683" t="str">
        <f t="shared" si="119"/>
        <v/>
      </c>
      <c r="T1530" s="683"/>
      <c r="U1530" s="683"/>
      <c r="V1530" s="683"/>
      <c r="W1530" s="683"/>
      <c r="X1530" s="683"/>
      <c r="Y1530" s="683"/>
      <c r="Z1530" s="683"/>
      <c r="AA1530" s="683"/>
      <c r="AB1530" s="683"/>
      <c r="AC1530" s="683"/>
      <c r="AE1530" s="294" t="str">
        <f t="shared" si="120"/>
        <v/>
      </c>
      <c r="AF1530" s="294" t="str">
        <f t="shared" si="121"/>
        <v>×</v>
      </c>
      <c r="AG1530" s="284" t="e">
        <f>D1530&amp;I1530&amp;#REF!</f>
        <v>#REF!</v>
      </c>
      <c r="AH1530" s="285" t="e">
        <f>IF(#REF!="○", F1530, "")</f>
        <v>#REF!</v>
      </c>
    </row>
    <row r="1531" spans="1:34" ht="36.75" customHeight="1">
      <c r="A1531" s="286">
        <f t="shared" si="122"/>
        <v>1521</v>
      </c>
      <c r="B1531" s="287" t="str">
        <f>IF(基本情報入力シート!B1559="","",基本情報入力シート!B1559)</f>
        <v/>
      </c>
      <c r="C1531" s="288" t="str">
        <f>IF(基本情報入力シート!L1559="","",基本情報入力シート!L1559)</f>
        <v/>
      </c>
      <c r="D1531" s="288" t="str">
        <f>IF(基本情報入力シート!Q1559="","",基本情報入力シート!Q1559)</f>
        <v/>
      </c>
      <c r="E1531" s="288" t="str">
        <f>IF(基本情報入力シート!V1559="","",基本情報入力シート!V1559)</f>
        <v/>
      </c>
      <c r="F1531" s="288" t="str">
        <f>IF(基本情報入力シート!W1559="","",基本情報入力シート!W1559)</f>
        <v/>
      </c>
      <c r="G1531" s="288" t="str">
        <f>IF(基本情報入力シート!X1559="","",基本情報入力シート!X1559)</f>
        <v/>
      </c>
      <c r="H1531" s="427" t="str">
        <f>IF(基本情報入力シート!Z1559="","",基本情報入力シート!Z1559)</f>
        <v/>
      </c>
      <c r="I1531" s="428" t="str">
        <f>IF(基本情報入力シート!AC1559&lt;&gt;"", 基本情報入力シート!AC1559, "")</f>
        <v/>
      </c>
      <c r="J1531" s="429" t="str">
        <f>IF(基本情報入力シート!AA1559="","",基本情報入力シート!AA1559)</f>
        <v/>
      </c>
      <c r="K1531" s="56" t="str">
        <f>IF(基本情報入力シート!AB1559="","",基本情報入力シート!AB1559)</f>
        <v/>
      </c>
      <c r="L1531" s="430" t="str">
        <f>IF(G1531="","",VLOOKUP(G1531,【参考】数式用!$A$3:$C$46,3,FALSE))</f>
        <v/>
      </c>
      <c r="M1531" s="289" t="str">
        <f t="shared" si="123"/>
        <v/>
      </c>
      <c r="N1531" s="259"/>
      <c r="O1531" s="259"/>
      <c r="P1531" s="259"/>
      <c r="Q1531" s="213"/>
      <c r="R1531" s="58"/>
      <c r="S1531" s="683" t="str">
        <f t="shared" si="119"/>
        <v/>
      </c>
      <c r="T1531" s="683"/>
      <c r="U1531" s="683"/>
      <c r="V1531" s="683"/>
      <c r="W1531" s="683"/>
      <c r="X1531" s="683"/>
      <c r="Y1531" s="683"/>
      <c r="Z1531" s="683"/>
      <c r="AA1531" s="683"/>
      <c r="AB1531" s="683"/>
      <c r="AC1531" s="683"/>
      <c r="AE1531" s="294" t="str">
        <f t="shared" si="120"/>
        <v/>
      </c>
      <c r="AF1531" s="294" t="str">
        <f t="shared" si="121"/>
        <v>×</v>
      </c>
      <c r="AG1531" s="284" t="e">
        <f>D1531&amp;I1531&amp;#REF!</f>
        <v>#REF!</v>
      </c>
      <c r="AH1531" s="285" t="e">
        <f>IF(#REF!="○", F1531, "")</f>
        <v>#REF!</v>
      </c>
    </row>
    <row r="1532" spans="1:34" ht="36.75" customHeight="1">
      <c r="A1532" s="286">
        <f t="shared" si="122"/>
        <v>1522</v>
      </c>
      <c r="B1532" s="287" t="str">
        <f>IF(基本情報入力シート!B1560="","",基本情報入力シート!B1560)</f>
        <v/>
      </c>
      <c r="C1532" s="288" t="str">
        <f>IF(基本情報入力シート!L1560="","",基本情報入力シート!L1560)</f>
        <v/>
      </c>
      <c r="D1532" s="288" t="str">
        <f>IF(基本情報入力シート!Q1560="","",基本情報入力シート!Q1560)</f>
        <v/>
      </c>
      <c r="E1532" s="288" t="str">
        <f>IF(基本情報入力シート!V1560="","",基本情報入力シート!V1560)</f>
        <v/>
      </c>
      <c r="F1532" s="288" t="str">
        <f>IF(基本情報入力シート!W1560="","",基本情報入力シート!W1560)</f>
        <v/>
      </c>
      <c r="G1532" s="288" t="str">
        <f>IF(基本情報入力シート!X1560="","",基本情報入力シート!X1560)</f>
        <v/>
      </c>
      <c r="H1532" s="427" t="str">
        <f>IF(基本情報入力シート!Z1560="","",基本情報入力シート!Z1560)</f>
        <v/>
      </c>
      <c r="I1532" s="428" t="str">
        <f>IF(基本情報入力シート!AC1560&lt;&gt;"", 基本情報入力シート!AC1560, "")</f>
        <v/>
      </c>
      <c r="J1532" s="429" t="str">
        <f>IF(基本情報入力シート!AA1560="","",基本情報入力シート!AA1560)</f>
        <v/>
      </c>
      <c r="K1532" s="56" t="str">
        <f>IF(基本情報入力シート!AB1560="","",基本情報入力シート!AB1560)</f>
        <v/>
      </c>
      <c r="L1532" s="430" t="str">
        <f>IF(G1532="","",VLOOKUP(G1532,【参考】数式用!$A$3:$C$46,3,FALSE))</f>
        <v/>
      </c>
      <c r="M1532" s="289" t="str">
        <f t="shared" si="123"/>
        <v/>
      </c>
      <c r="N1532" s="259"/>
      <c r="O1532" s="259"/>
      <c r="P1532" s="259"/>
      <c r="Q1532" s="213"/>
      <c r="R1532" s="58"/>
      <c r="S1532" s="683" t="str">
        <f t="shared" si="119"/>
        <v/>
      </c>
      <c r="T1532" s="683"/>
      <c r="U1532" s="683"/>
      <c r="V1532" s="683"/>
      <c r="W1532" s="683"/>
      <c r="X1532" s="683"/>
      <c r="Y1532" s="683"/>
      <c r="Z1532" s="683"/>
      <c r="AA1532" s="683"/>
      <c r="AB1532" s="683"/>
      <c r="AC1532" s="683"/>
      <c r="AE1532" s="294" t="str">
        <f t="shared" si="120"/>
        <v/>
      </c>
      <c r="AF1532" s="294" t="str">
        <f t="shared" si="121"/>
        <v>×</v>
      </c>
      <c r="AG1532" s="284" t="e">
        <f>D1532&amp;I1532&amp;#REF!</f>
        <v>#REF!</v>
      </c>
      <c r="AH1532" s="285" t="e">
        <f>IF(#REF!="○", F1532, "")</f>
        <v>#REF!</v>
      </c>
    </row>
    <row r="1533" spans="1:34" ht="36.75" customHeight="1">
      <c r="A1533" s="286">
        <f t="shared" si="122"/>
        <v>1523</v>
      </c>
      <c r="B1533" s="287" t="str">
        <f>IF(基本情報入力シート!B1561="","",基本情報入力シート!B1561)</f>
        <v/>
      </c>
      <c r="C1533" s="288" t="str">
        <f>IF(基本情報入力シート!L1561="","",基本情報入力シート!L1561)</f>
        <v/>
      </c>
      <c r="D1533" s="288" t="str">
        <f>IF(基本情報入力シート!Q1561="","",基本情報入力シート!Q1561)</f>
        <v/>
      </c>
      <c r="E1533" s="288" t="str">
        <f>IF(基本情報入力シート!V1561="","",基本情報入力シート!V1561)</f>
        <v/>
      </c>
      <c r="F1533" s="288" t="str">
        <f>IF(基本情報入力シート!W1561="","",基本情報入力シート!W1561)</f>
        <v/>
      </c>
      <c r="G1533" s="288" t="str">
        <f>IF(基本情報入力シート!X1561="","",基本情報入力シート!X1561)</f>
        <v/>
      </c>
      <c r="H1533" s="427" t="str">
        <f>IF(基本情報入力シート!Z1561="","",基本情報入力シート!Z1561)</f>
        <v/>
      </c>
      <c r="I1533" s="428" t="str">
        <f>IF(基本情報入力シート!AC1561&lt;&gt;"", 基本情報入力シート!AC1561, "")</f>
        <v/>
      </c>
      <c r="J1533" s="429" t="str">
        <f>IF(基本情報入力シート!AA1561="","",基本情報入力シート!AA1561)</f>
        <v/>
      </c>
      <c r="K1533" s="56" t="str">
        <f>IF(基本情報入力シート!AB1561="","",基本情報入力シート!AB1561)</f>
        <v/>
      </c>
      <c r="L1533" s="430" t="str">
        <f>IF(G1533="","",VLOOKUP(G1533,【参考】数式用!$A$3:$C$46,3,FALSE))</f>
        <v/>
      </c>
      <c r="M1533" s="289" t="str">
        <f t="shared" si="123"/>
        <v/>
      </c>
      <c r="N1533" s="259"/>
      <c r="O1533" s="259"/>
      <c r="P1533" s="259"/>
      <c r="Q1533" s="213"/>
      <c r="R1533" s="58"/>
      <c r="S1533" s="683" t="str">
        <f t="shared" si="119"/>
        <v/>
      </c>
      <c r="T1533" s="683"/>
      <c r="U1533" s="683"/>
      <c r="V1533" s="683"/>
      <c r="W1533" s="683"/>
      <c r="X1533" s="683"/>
      <c r="Y1533" s="683"/>
      <c r="Z1533" s="683"/>
      <c r="AA1533" s="683"/>
      <c r="AB1533" s="683"/>
      <c r="AC1533" s="683"/>
      <c r="AE1533" s="294" t="str">
        <f t="shared" si="120"/>
        <v/>
      </c>
      <c r="AF1533" s="294" t="str">
        <f t="shared" si="121"/>
        <v>×</v>
      </c>
      <c r="AG1533" s="284" t="e">
        <f>D1533&amp;I1533&amp;#REF!</f>
        <v>#REF!</v>
      </c>
      <c r="AH1533" s="285" t="e">
        <f>IF(#REF!="○", F1533, "")</f>
        <v>#REF!</v>
      </c>
    </row>
    <row r="1534" spans="1:34" ht="36.75" customHeight="1">
      <c r="A1534" s="286">
        <f t="shared" si="122"/>
        <v>1524</v>
      </c>
      <c r="B1534" s="287" t="str">
        <f>IF(基本情報入力シート!B1562="","",基本情報入力シート!B1562)</f>
        <v/>
      </c>
      <c r="C1534" s="288" t="str">
        <f>IF(基本情報入力シート!L1562="","",基本情報入力シート!L1562)</f>
        <v/>
      </c>
      <c r="D1534" s="288" t="str">
        <f>IF(基本情報入力シート!Q1562="","",基本情報入力シート!Q1562)</f>
        <v/>
      </c>
      <c r="E1534" s="288" t="str">
        <f>IF(基本情報入力シート!V1562="","",基本情報入力シート!V1562)</f>
        <v/>
      </c>
      <c r="F1534" s="288" t="str">
        <f>IF(基本情報入力シート!W1562="","",基本情報入力シート!W1562)</f>
        <v/>
      </c>
      <c r="G1534" s="288" t="str">
        <f>IF(基本情報入力シート!X1562="","",基本情報入力シート!X1562)</f>
        <v/>
      </c>
      <c r="H1534" s="427" t="str">
        <f>IF(基本情報入力シート!Z1562="","",基本情報入力シート!Z1562)</f>
        <v/>
      </c>
      <c r="I1534" s="428" t="str">
        <f>IF(基本情報入力シート!AC1562&lt;&gt;"", 基本情報入力シート!AC1562, "")</f>
        <v/>
      </c>
      <c r="J1534" s="429" t="str">
        <f>IF(基本情報入力シート!AA1562="","",基本情報入力シート!AA1562)</f>
        <v/>
      </c>
      <c r="K1534" s="56" t="str">
        <f>IF(基本情報入力シート!AB1562="","",基本情報入力シート!AB1562)</f>
        <v/>
      </c>
      <c r="L1534" s="430" t="str">
        <f>IF(G1534="","",VLOOKUP(G1534,【参考】数式用!$A$3:$C$46,3,FALSE))</f>
        <v/>
      </c>
      <c r="M1534" s="289" t="str">
        <f t="shared" si="123"/>
        <v/>
      </c>
      <c r="N1534" s="259"/>
      <c r="O1534" s="259"/>
      <c r="P1534" s="259"/>
      <c r="Q1534" s="213"/>
      <c r="R1534" s="58"/>
      <c r="S1534" s="683" t="str">
        <f t="shared" si="119"/>
        <v/>
      </c>
      <c r="T1534" s="683"/>
      <c r="U1534" s="683"/>
      <c r="V1534" s="683"/>
      <c r="W1534" s="683"/>
      <c r="X1534" s="683"/>
      <c r="Y1534" s="683"/>
      <c r="Z1534" s="683"/>
      <c r="AA1534" s="683"/>
      <c r="AB1534" s="683"/>
      <c r="AC1534" s="683"/>
      <c r="AE1534" s="294" t="str">
        <f t="shared" si="120"/>
        <v/>
      </c>
      <c r="AF1534" s="294" t="str">
        <f t="shared" si="121"/>
        <v>×</v>
      </c>
      <c r="AG1534" s="284" t="e">
        <f>D1534&amp;I1534&amp;#REF!</f>
        <v>#REF!</v>
      </c>
      <c r="AH1534" s="285" t="e">
        <f>IF(#REF!="○", F1534, "")</f>
        <v>#REF!</v>
      </c>
    </row>
    <row r="1535" spans="1:34" ht="36.75" customHeight="1">
      <c r="A1535" s="286">
        <f t="shared" si="122"/>
        <v>1525</v>
      </c>
      <c r="B1535" s="287" t="str">
        <f>IF(基本情報入力シート!B1563="","",基本情報入力シート!B1563)</f>
        <v/>
      </c>
      <c r="C1535" s="288" t="str">
        <f>IF(基本情報入力シート!L1563="","",基本情報入力シート!L1563)</f>
        <v/>
      </c>
      <c r="D1535" s="288" t="str">
        <f>IF(基本情報入力シート!Q1563="","",基本情報入力シート!Q1563)</f>
        <v/>
      </c>
      <c r="E1535" s="288" t="str">
        <f>IF(基本情報入力シート!V1563="","",基本情報入力シート!V1563)</f>
        <v/>
      </c>
      <c r="F1535" s="288" t="str">
        <f>IF(基本情報入力シート!W1563="","",基本情報入力シート!W1563)</f>
        <v/>
      </c>
      <c r="G1535" s="288" t="str">
        <f>IF(基本情報入力シート!X1563="","",基本情報入力シート!X1563)</f>
        <v/>
      </c>
      <c r="H1535" s="427" t="str">
        <f>IF(基本情報入力シート!Z1563="","",基本情報入力シート!Z1563)</f>
        <v/>
      </c>
      <c r="I1535" s="428" t="str">
        <f>IF(基本情報入力シート!AC1563&lt;&gt;"", 基本情報入力シート!AC1563, "")</f>
        <v/>
      </c>
      <c r="J1535" s="429" t="str">
        <f>IF(基本情報入力シート!AA1563="","",基本情報入力シート!AA1563)</f>
        <v/>
      </c>
      <c r="K1535" s="56" t="str">
        <f>IF(基本情報入力シート!AB1563="","",基本情報入力シート!AB1563)</f>
        <v/>
      </c>
      <c r="L1535" s="430" t="str">
        <f>IF(G1535="","",VLOOKUP(G1535,【参考】数式用!$A$3:$C$46,3,FALSE))</f>
        <v/>
      </c>
      <c r="M1535" s="289" t="str">
        <f t="shared" si="123"/>
        <v/>
      </c>
      <c r="N1535" s="259"/>
      <c r="O1535" s="259"/>
      <c r="P1535" s="259"/>
      <c r="Q1535" s="213"/>
      <c r="R1535" s="58"/>
      <c r="S1535" s="683" t="str">
        <f t="shared" si="119"/>
        <v/>
      </c>
      <c r="T1535" s="683"/>
      <c r="U1535" s="683"/>
      <c r="V1535" s="683"/>
      <c r="W1535" s="683"/>
      <c r="X1535" s="683"/>
      <c r="Y1535" s="683"/>
      <c r="Z1535" s="683"/>
      <c r="AA1535" s="683"/>
      <c r="AB1535" s="683"/>
      <c r="AC1535" s="683"/>
      <c r="AE1535" s="294" t="str">
        <f t="shared" si="120"/>
        <v/>
      </c>
      <c r="AF1535" s="294" t="str">
        <f t="shared" si="121"/>
        <v>×</v>
      </c>
      <c r="AG1535" s="284" t="e">
        <f>D1535&amp;I1535&amp;#REF!</f>
        <v>#REF!</v>
      </c>
      <c r="AH1535" s="285" t="e">
        <f>IF(#REF!="○", F1535, "")</f>
        <v>#REF!</v>
      </c>
    </row>
    <row r="1536" spans="1:34" ht="36.75" customHeight="1">
      <c r="A1536" s="286">
        <f t="shared" si="122"/>
        <v>1526</v>
      </c>
      <c r="B1536" s="287" t="str">
        <f>IF(基本情報入力シート!B1564="","",基本情報入力シート!B1564)</f>
        <v/>
      </c>
      <c r="C1536" s="288" t="str">
        <f>IF(基本情報入力シート!L1564="","",基本情報入力シート!L1564)</f>
        <v/>
      </c>
      <c r="D1536" s="288" t="str">
        <f>IF(基本情報入力シート!Q1564="","",基本情報入力シート!Q1564)</f>
        <v/>
      </c>
      <c r="E1536" s="288" t="str">
        <f>IF(基本情報入力シート!V1564="","",基本情報入力シート!V1564)</f>
        <v/>
      </c>
      <c r="F1536" s="288" t="str">
        <f>IF(基本情報入力シート!W1564="","",基本情報入力シート!W1564)</f>
        <v/>
      </c>
      <c r="G1536" s="288" t="str">
        <f>IF(基本情報入力シート!X1564="","",基本情報入力シート!X1564)</f>
        <v/>
      </c>
      <c r="H1536" s="427" t="str">
        <f>IF(基本情報入力シート!Z1564="","",基本情報入力シート!Z1564)</f>
        <v/>
      </c>
      <c r="I1536" s="428" t="str">
        <f>IF(基本情報入力シート!AC1564&lt;&gt;"", 基本情報入力シート!AC1564, "")</f>
        <v/>
      </c>
      <c r="J1536" s="429" t="str">
        <f>IF(基本情報入力シート!AA1564="","",基本情報入力シート!AA1564)</f>
        <v/>
      </c>
      <c r="K1536" s="56" t="str">
        <f>IF(基本情報入力シート!AB1564="","",基本情報入力シート!AB1564)</f>
        <v/>
      </c>
      <c r="L1536" s="430" t="str">
        <f>IF(G1536="","",VLOOKUP(G1536,【参考】数式用!$A$3:$C$46,3,FALSE))</f>
        <v/>
      </c>
      <c r="M1536" s="289" t="str">
        <f t="shared" si="123"/>
        <v/>
      </c>
      <c r="N1536" s="259"/>
      <c r="O1536" s="259"/>
      <c r="P1536" s="259"/>
      <c r="Q1536" s="213"/>
      <c r="R1536" s="58"/>
      <c r="S1536" s="683" t="str">
        <f t="shared" si="119"/>
        <v/>
      </c>
      <c r="T1536" s="683"/>
      <c r="U1536" s="683"/>
      <c r="V1536" s="683"/>
      <c r="W1536" s="683"/>
      <c r="X1536" s="683"/>
      <c r="Y1536" s="683"/>
      <c r="Z1536" s="683"/>
      <c r="AA1536" s="683"/>
      <c r="AB1536" s="683"/>
      <c r="AC1536" s="683"/>
      <c r="AE1536" s="294" t="str">
        <f t="shared" si="120"/>
        <v/>
      </c>
      <c r="AF1536" s="294" t="str">
        <f t="shared" si="121"/>
        <v>×</v>
      </c>
      <c r="AG1536" s="284" t="e">
        <f>D1536&amp;I1536&amp;#REF!</f>
        <v>#REF!</v>
      </c>
      <c r="AH1536" s="285" t="e">
        <f>IF(#REF!="○", F1536, "")</f>
        <v>#REF!</v>
      </c>
    </row>
    <row r="1537" spans="1:34" ht="36.75" customHeight="1">
      <c r="A1537" s="286">
        <f t="shared" si="122"/>
        <v>1527</v>
      </c>
      <c r="B1537" s="287" t="str">
        <f>IF(基本情報入力シート!B1565="","",基本情報入力シート!B1565)</f>
        <v/>
      </c>
      <c r="C1537" s="288" t="str">
        <f>IF(基本情報入力シート!L1565="","",基本情報入力シート!L1565)</f>
        <v/>
      </c>
      <c r="D1537" s="288" t="str">
        <f>IF(基本情報入力シート!Q1565="","",基本情報入力シート!Q1565)</f>
        <v/>
      </c>
      <c r="E1537" s="288" t="str">
        <f>IF(基本情報入力シート!V1565="","",基本情報入力シート!V1565)</f>
        <v/>
      </c>
      <c r="F1537" s="288" t="str">
        <f>IF(基本情報入力シート!W1565="","",基本情報入力シート!W1565)</f>
        <v/>
      </c>
      <c r="G1537" s="288" t="str">
        <f>IF(基本情報入力シート!X1565="","",基本情報入力シート!X1565)</f>
        <v/>
      </c>
      <c r="H1537" s="427" t="str">
        <f>IF(基本情報入力シート!Z1565="","",基本情報入力シート!Z1565)</f>
        <v/>
      </c>
      <c r="I1537" s="428" t="str">
        <f>IF(基本情報入力シート!AC1565&lt;&gt;"", 基本情報入力シート!AC1565, "")</f>
        <v/>
      </c>
      <c r="J1537" s="429" t="str">
        <f>IF(基本情報入力シート!AA1565="","",基本情報入力シート!AA1565)</f>
        <v/>
      </c>
      <c r="K1537" s="56" t="str">
        <f>IF(基本情報入力シート!AB1565="","",基本情報入力シート!AB1565)</f>
        <v/>
      </c>
      <c r="L1537" s="430" t="str">
        <f>IF(G1537="","",VLOOKUP(G1537,【参考】数式用!$A$3:$C$46,3,FALSE))</f>
        <v/>
      </c>
      <c r="M1537" s="289" t="str">
        <f t="shared" si="123"/>
        <v/>
      </c>
      <c r="N1537" s="259"/>
      <c r="O1537" s="259"/>
      <c r="P1537" s="259"/>
      <c r="Q1537" s="213"/>
      <c r="R1537" s="58"/>
      <c r="S1537" s="683" t="str">
        <f t="shared" si="119"/>
        <v/>
      </c>
      <c r="T1537" s="683"/>
      <c r="U1537" s="683"/>
      <c r="V1537" s="683"/>
      <c r="W1537" s="683"/>
      <c r="X1537" s="683"/>
      <c r="Y1537" s="683"/>
      <c r="Z1537" s="683"/>
      <c r="AA1537" s="683"/>
      <c r="AB1537" s="683"/>
      <c r="AC1537" s="683"/>
      <c r="AE1537" s="294" t="str">
        <f t="shared" si="120"/>
        <v/>
      </c>
      <c r="AF1537" s="294" t="str">
        <f t="shared" si="121"/>
        <v>×</v>
      </c>
      <c r="AG1537" s="284" t="e">
        <f>D1537&amp;I1537&amp;#REF!</f>
        <v>#REF!</v>
      </c>
      <c r="AH1537" s="285" t="e">
        <f>IF(#REF!="○", F1537, "")</f>
        <v>#REF!</v>
      </c>
    </row>
    <row r="1538" spans="1:34" ht="36.75" customHeight="1">
      <c r="A1538" s="286">
        <f t="shared" si="122"/>
        <v>1528</v>
      </c>
      <c r="B1538" s="287" t="str">
        <f>IF(基本情報入力シート!B1566="","",基本情報入力シート!B1566)</f>
        <v/>
      </c>
      <c r="C1538" s="288" t="str">
        <f>IF(基本情報入力シート!L1566="","",基本情報入力シート!L1566)</f>
        <v/>
      </c>
      <c r="D1538" s="288" t="str">
        <f>IF(基本情報入力シート!Q1566="","",基本情報入力シート!Q1566)</f>
        <v/>
      </c>
      <c r="E1538" s="288" t="str">
        <f>IF(基本情報入力シート!V1566="","",基本情報入力シート!V1566)</f>
        <v/>
      </c>
      <c r="F1538" s="288" t="str">
        <f>IF(基本情報入力シート!W1566="","",基本情報入力シート!W1566)</f>
        <v/>
      </c>
      <c r="G1538" s="288" t="str">
        <f>IF(基本情報入力シート!X1566="","",基本情報入力シート!X1566)</f>
        <v/>
      </c>
      <c r="H1538" s="427" t="str">
        <f>IF(基本情報入力シート!Z1566="","",基本情報入力シート!Z1566)</f>
        <v/>
      </c>
      <c r="I1538" s="428" t="str">
        <f>IF(基本情報入力シート!AC1566&lt;&gt;"", 基本情報入力シート!AC1566, "")</f>
        <v/>
      </c>
      <c r="J1538" s="429" t="str">
        <f>IF(基本情報入力シート!AA1566="","",基本情報入力シート!AA1566)</f>
        <v/>
      </c>
      <c r="K1538" s="56" t="str">
        <f>IF(基本情報入力シート!AB1566="","",基本情報入力シート!AB1566)</f>
        <v/>
      </c>
      <c r="L1538" s="430" t="str">
        <f>IF(G1538="","",VLOOKUP(G1538,【参考】数式用!$A$3:$C$46,3,FALSE))</f>
        <v/>
      </c>
      <c r="M1538" s="289" t="str">
        <f t="shared" si="123"/>
        <v/>
      </c>
      <c r="N1538" s="259"/>
      <c r="O1538" s="259"/>
      <c r="P1538" s="259"/>
      <c r="Q1538" s="213"/>
      <c r="R1538" s="58"/>
      <c r="S1538" s="683" t="str">
        <f t="shared" si="119"/>
        <v/>
      </c>
      <c r="T1538" s="683"/>
      <c r="U1538" s="683"/>
      <c r="V1538" s="683"/>
      <c r="W1538" s="683"/>
      <c r="X1538" s="683"/>
      <c r="Y1538" s="683"/>
      <c r="Z1538" s="683"/>
      <c r="AA1538" s="683"/>
      <c r="AB1538" s="683"/>
      <c r="AC1538" s="683"/>
      <c r="AE1538" s="294" t="str">
        <f t="shared" si="120"/>
        <v/>
      </c>
      <c r="AF1538" s="294" t="str">
        <f t="shared" si="121"/>
        <v>×</v>
      </c>
      <c r="AG1538" s="284" t="e">
        <f>D1538&amp;I1538&amp;#REF!</f>
        <v>#REF!</v>
      </c>
      <c r="AH1538" s="285" t="e">
        <f>IF(#REF!="○", F1538, "")</f>
        <v>#REF!</v>
      </c>
    </row>
    <row r="1539" spans="1:34" ht="36.75" customHeight="1">
      <c r="A1539" s="286">
        <f t="shared" si="122"/>
        <v>1529</v>
      </c>
      <c r="B1539" s="287" t="str">
        <f>IF(基本情報入力シート!B1567="","",基本情報入力シート!B1567)</f>
        <v/>
      </c>
      <c r="C1539" s="288" t="str">
        <f>IF(基本情報入力シート!L1567="","",基本情報入力シート!L1567)</f>
        <v/>
      </c>
      <c r="D1539" s="288" t="str">
        <f>IF(基本情報入力シート!Q1567="","",基本情報入力シート!Q1567)</f>
        <v/>
      </c>
      <c r="E1539" s="288" t="str">
        <f>IF(基本情報入力シート!V1567="","",基本情報入力シート!V1567)</f>
        <v/>
      </c>
      <c r="F1539" s="288" t="str">
        <f>IF(基本情報入力シート!W1567="","",基本情報入力シート!W1567)</f>
        <v/>
      </c>
      <c r="G1539" s="288" t="str">
        <f>IF(基本情報入力シート!X1567="","",基本情報入力シート!X1567)</f>
        <v/>
      </c>
      <c r="H1539" s="427" t="str">
        <f>IF(基本情報入力シート!Z1567="","",基本情報入力シート!Z1567)</f>
        <v/>
      </c>
      <c r="I1539" s="428" t="str">
        <f>IF(基本情報入力シート!AC1567&lt;&gt;"", 基本情報入力シート!AC1567, "")</f>
        <v/>
      </c>
      <c r="J1539" s="429" t="str">
        <f>IF(基本情報入力シート!AA1567="","",基本情報入力シート!AA1567)</f>
        <v/>
      </c>
      <c r="K1539" s="56" t="str">
        <f>IF(基本情報入力シート!AB1567="","",基本情報入力シート!AB1567)</f>
        <v/>
      </c>
      <c r="L1539" s="430" t="str">
        <f>IF(G1539="","",VLOOKUP(G1539,【参考】数式用!$A$3:$C$46,3,FALSE))</f>
        <v/>
      </c>
      <c r="M1539" s="289" t="str">
        <f t="shared" si="123"/>
        <v/>
      </c>
      <c r="N1539" s="259"/>
      <c r="O1539" s="259"/>
      <c r="P1539" s="259"/>
      <c r="Q1539" s="213"/>
      <c r="R1539" s="58"/>
      <c r="S1539" s="683" t="str">
        <f t="shared" si="119"/>
        <v/>
      </c>
      <c r="T1539" s="683"/>
      <c r="U1539" s="683"/>
      <c r="V1539" s="683"/>
      <c r="W1539" s="683"/>
      <c r="X1539" s="683"/>
      <c r="Y1539" s="683"/>
      <c r="Z1539" s="683"/>
      <c r="AA1539" s="683"/>
      <c r="AB1539" s="683"/>
      <c r="AC1539" s="683"/>
      <c r="AE1539" s="294" t="str">
        <f t="shared" si="120"/>
        <v/>
      </c>
      <c r="AF1539" s="294" t="str">
        <f t="shared" si="121"/>
        <v>×</v>
      </c>
      <c r="AG1539" s="284" t="e">
        <f>D1539&amp;I1539&amp;#REF!</f>
        <v>#REF!</v>
      </c>
      <c r="AH1539" s="285" t="e">
        <f>IF(#REF!="○", F1539, "")</f>
        <v>#REF!</v>
      </c>
    </row>
    <row r="1540" spans="1:34" ht="36.75" customHeight="1">
      <c r="A1540" s="286">
        <f t="shared" si="122"/>
        <v>1530</v>
      </c>
      <c r="B1540" s="287" t="str">
        <f>IF(基本情報入力シート!B1568="","",基本情報入力シート!B1568)</f>
        <v/>
      </c>
      <c r="C1540" s="288" t="str">
        <f>IF(基本情報入力シート!L1568="","",基本情報入力シート!L1568)</f>
        <v/>
      </c>
      <c r="D1540" s="288" t="str">
        <f>IF(基本情報入力シート!Q1568="","",基本情報入力シート!Q1568)</f>
        <v/>
      </c>
      <c r="E1540" s="288" t="str">
        <f>IF(基本情報入力シート!V1568="","",基本情報入力シート!V1568)</f>
        <v/>
      </c>
      <c r="F1540" s="288" t="str">
        <f>IF(基本情報入力シート!W1568="","",基本情報入力シート!W1568)</f>
        <v/>
      </c>
      <c r="G1540" s="288" t="str">
        <f>IF(基本情報入力シート!X1568="","",基本情報入力シート!X1568)</f>
        <v/>
      </c>
      <c r="H1540" s="427" t="str">
        <f>IF(基本情報入力シート!Z1568="","",基本情報入力シート!Z1568)</f>
        <v/>
      </c>
      <c r="I1540" s="428" t="str">
        <f>IF(基本情報入力シート!AC1568&lt;&gt;"", 基本情報入力シート!AC1568, "")</f>
        <v/>
      </c>
      <c r="J1540" s="429" t="str">
        <f>IF(基本情報入力シート!AA1568="","",基本情報入力シート!AA1568)</f>
        <v/>
      </c>
      <c r="K1540" s="56" t="str">
        <f>IF(基本情報入力シート!AB1568="","",基本情報入力シート!AB1568)</f>
        <v/>
      </c>
      <c r="L1540" s="430" t="str">
        <f>IF(G1540="","",VLOOKUP(G1540,【参考】数式用!$A$3:$C$46,3,FALSE))</f>
        <v/>
      </c>
      <c r="M1540" s="289" t="str">
        <f t="shared" si="123"/>
        <v/>
      </c>
      <c r="N1540" s="259"/>
      <c r="O1540" s="259"/>
      <c r="P1540" s="259"/>
      <c r="Q1540" s="213"/>
      <c r="R1540" s="58"/>
      <c r="S1540" s="683" t="str">
        <f t="shared" si="119"/>
        <v/>
      </c>
      <c r="T1540" s="683"/>
      <c r="U1540" s="683"/>
      <c r="V1540" s="683"/>
      <c r="W1540" s="683"/>
      <c r="X1540" s="683"/>
      <c r="Y1540" s="683"/>
      <c r="Z1540" s="683"/>
      <c r="AA1540" s="683"/>
      <c r="AB1540" s="683"/>
      <c r="AC1540" s="683"/>
      <c r="AE1540" s="294" t="str">
        <f t="shared" si="120"/>
        <v/>
      </c>
      <c r="AF1540" s="294" t="str">
        <f t="shared" si="121"/>
        <v>×</v>
      </c>
      <c r="AG1540" s="284" t="e">
        <f>D1540&amp;I1540&amp;#REF!</f>
        <v>#REF!</v>
      </c>
      <c r="AH1540" s="285" t="e">
        <f>IF(#REF!="○", F1540, "")</f>
        <v>#REF!</v>
      </c>
    </row>
    <row r="1541" spans="1:34" ht="36.75" customHeight="1">
      <c r="A1541" s="286">
        <f t="shared" si="122"/>
        <v>1531</v>
      </c>
      <c r="B1541" s="287" t="str">
        <f>IF(基本情報入力シート!B1569="","",基本情報入力シート!B1569)</f>
        <v/>
      </c>
      <c r="C1541" s="288" t="str">
        <f>IF(基本情報入力シート!L1569="","",基本情報入力シート!L1569)</f>
        <v/>
      </c>
      <c r="D1541" s="288" t="str">
        <f>IF(基本情報入力シート!Q1569="","",基本情報入力シート!Q1569)</f>
        <v/>
      </c>
      <c r="E1541" s="288" t="str">
        <f>IF(基本情報入力シート!V1569="","",基本情報入力シート!V1569)</f>
        <v/>
      </c>
      <c r="F1541" s="288" t="str">
        <f>IF(基本情報入力シート!W1569="","",基本情報入力シート!W1569)</f>
        <v/>
      </c>
      <c r="G1541" s="288" t="str">
        <f>IF(基本情報入力シート!X1569="","",基本情報入力シート!X1569)</f>
        <v/>
      </c>
      <c r="H1541" s="427" t="str">
        <f>IF(基本情報入力シート!Z1569="","",基本情報入力シート!Z1569)</f>
        <v/>
      </c>
      <c r="I1541" s="428" t="str">
        <f>IF(基本情報入力シート!AC1569&lt;&gt;"", 基本情報入力シート!AC1569, "")</f>
        <v/>
      </c>
      <c r="J1541" s="429" t="str">
        <f>IF(基本情報入力シート!AA1569="","",基本情報入力シート!AA1569)</f>
        <v/>
      </c>
      <c r="K1541" s="56" t="str">
        <f>IF(基本情報入力シート!AB1569="","",基本情報入力シート!AB1569)</f>
        <v/>
      </c>
      <c r="L1541" s="430" t="str">
        <f>IF(G1541="","",VLOOKUP(G1541,【参考】数式用!$A$3:$C$46,3,FALSE))</f>
        <v/>
      </c>
      <c r="M1541" s="289" t="str">
        <f t="shared" si="123"/>
        <v/>
      </c>
      <c r="N1541" s="259"/>
      <c r="O1541" s="259"/>
      <c r="P1541" s="259"/>
      <c r="Q1541" s="213"/>
      <c r="R1541" s="58"/>
      <c r="S1541" s="683" t="str">
        <f t="shared" si="119"/>
        <v/>
      </c>
      <c r="T1541" s="683"/>
      <c r="U1541" s="683"/>
      <c r="V1541" s="683"/>
      <c r="W1541" s="683"/>
      <c r="X1541" s="683"/>
      <c r="Y1541" s="683"/>
      <c r="Z1541" s="683"/>
      <c r="AA1541" s="683"/>
      <c r="AB1541" s="683"/>
      <c r="AC1541" s="683"/>
      <c r="AE1541" s="294" t="str">
        <f t="shared" si="120"/>
        <v/>
      </c>
      <c r="AF1541" s="294" t="str">
        <f t="shared" si="121"/>
        <v>×</v>
      </c>
      <c r="AG1541" s="284" t="e">
        <f>D1541&amp;I1541&amp;#REF!</f>
        <v>#REF!</v>
      </c>
      <c r="AH1541" s="285" t="e">
        <f>IF(#REF!="○", F1541, "")</f>
        <v>#REF!</v>
      </c>
    </row>
    <row r="1542" spans="1:34" ht="36.75" customHeight="1">
      <c r="A1542" s="286">
        <f t="shared" si="122"/>
        <v>1532</v>
      </c>
      <c r="B1542" s="287" t="str">
        <f>IF(基本情報入力シート!B1570="","",基本情報入力シート!B1570)</f>
        <v/>
      </c>
      <c r="C1542" s="288" t="str">
        <f>IF(基本情報入力シート!L1570="","",基本情報入力シート!L1570)</f>
        <v/>
      </c>
      <c r="D1542" s="288" t="str">
        <f>IF(基本情報入力シート!Q1570="","",基本情報入力シート!Q1570)</f>
        <v/>
      </c>
      <c r="E1542" s="288" t="str">
        <f>IF(基本情報入力シート!V1570="","",基本情報入力シート!V1570)</f>
        <v/>
      </c>
      <c r="F1542" s="288" t="str">
        <f>IF(基本情報入力シート!W1570="","",基本情報入力シート!W1570)</f>
        <v/>
      </c>
      <c r="G1542" s="288" t="str">
        <f>IF(基本情報入力シート!X1570="","",基本情報入力シート!X1570)</f>
        <v/>
      </c>
      <c r="H1542" s="427" t="str">
        <f>IF(基本情報入力シート!Z1570="","",基本情報入力シート!Z1570)</f>
        <v/>
      </c>
      <c r="I1542" s="428" t="str">
        <f>IF(基本情報入力シート!AC1570&lt;&gt;"", 基本情報入力シート!AC1570, "")</f>
        <v/>
      </c>
      <c r="J1542" s="429" t="str">
        <f>IF(基本情報入力シート!AA1570="","",基本情報入力シート!AA1570)</f>
        <v/>
      </c>
      <c r="K1542" s="56" t="str">
        <f>IF(基本情報入力シート!AB1570="","",基本情報入力シート!AB1570)</f>
        <v/>
      </c>
      <c r="L1542" s="430" t="str">
        <f>IF(G1542="","",VLOOKUP(G1542,【参考】数式用!$A$3:$C$46,3,FALSE))</f>
        <v/>
      </c>
      <c r="M1542" s="289" t="str">
        <f t="shared" si="123"/>
        <v/>
      </c>
      <c r="N1542" s="259"/>
      <c r="O1542" s="259"/>
      <c r="P1542" s="259"/>
      <c r="Q1542" s="213"/>
      <c r="R1542" s="58"/>
      <c r="S1542" s="683" t="str">
        <f t="shared" si="119"/>
        <v/>
      </c>
      <c r="T1542" s="683"/>
      <c r="U1542" s="683"/>
      <c r="V1542" s="683"/>
      <c r="W1542" s="683"/>
      <c r="X1542" s="683"/>
      <c r="Y1542" s="683"/>
      <c r="Z1542" s="683"/>
      <c r="AA1542" s="683"/>
      <c r="AB1542" s="683"/>
      <c r="AC1542" s="683"/>
      <c r="AE1542" s="294" t="str">
        <f t="shared" si="120"/>
        <v/>
      </c>
      <c r="AF1542" s="294" t="str">
        <f t="shared" si="121"/>
        <v>×</v>
      </c>
      <c r="AG1542" s="284" t="e">
        <f>D1542&amp;I1542&amp;#REF!</f>
        <v>#REF!</v>
      </c>
      <c r="AH1542" s="285" t="e">
        <f>IF(#REF!="○", F1542, "")</f>
        <v>#REF!</v>
      </c>
    </row>
    <row r="1543" spans="1:34" ht="36.75" customHeight="1">
      <c r="A1543" s="286">
        <f t="shared" si="122"/>
        <v>1533</v>
      </c>
      <c r="B1543" s="287" t="str">
        <f>IF(基本情報入力シート!B1571="","",基本情報入力シート!B1571)</f>
        <v/>
      </c>
      <c r="C1543" s="288" t="str">
        <f>IF(基本情報入力シート!L1571="","",基本情報入力シート!L1571)</f>
        <v/>
      </c>
      <c r="D1543" s="288" t="str">
        <f>IF(基本情報入力シート!Q1571="","",基本情報入力シート!Q1571)</f>
        <v/>
      </c>
      <c r="E1543" s="288" t="str">
        <f>IF(基本情報入力シート!V1571="","",基本情報入力シート!V1571)</f>
        <v/>
      </c>
      <c r="F1543" s="288" t="str">
        <f>IF(基本情報入力シート!W1571="","",基本情報入力シート!W1571)</f>
        <v/>
      </c>
      <c r="G1543" s="288" t="str">
        <f>IF(基本情報入力シート!X1571="","",基本情報入力シート!X1571)</f>
        <v/>
      </c>
      <c r="H1543" s="427" t="str">
        <f>IF(基本情報入力シート!Z1571="","",基本情報入力シート!Z1571)</f>
        <v/>
      </c>
      <c r="I1543" s="428" t="str">
        <f>IF(基本情報入力シート!AC1571&lt;&gt;"", 基本情報入力シート!AC1571, "")</f>
        <v/>
      </c>
      <c r="J1543" s="429" t="str">
        <f>IF(基本情報入力シート!AA1571="","",基本情報入力シート!AA1571)</f>
        <v/>
      </c>
      <c r="K1543" s="56" t="str">
        <f>IF(基本情報入力シート!AB1571="","",基本情報入力シート!AB1571)</f>
        <v/>
      </c>
      <c r="L1543" s="430" t="str">
        <f>IF(G1543="","",VLOOKUP(G1543,【参考】数式用!$A$3:$C$46,3,FALSE))</f>
        <v/>
      </c>
      <c r="M1543" s="289" t="str">
        <f t="shared" si="123"/>
        <v/>
      </c>
      <c r="N1543" s="259"/>
      <c r="O1543" s="259"/>
      <c r="P1543" s="259"/>
      <c r="Q1543" s="213"/>
      <c r="R1543" s="58"/>
      <c r="S1543" s="683" t="str">
        <f t="shared" si="119"/>
        <v/>
      </c>
      <c r="T1543" s="683"/>
      <c r="U1543" s="683"/>
      <c r="V1543" s="683"/>
      <c r="W1543" s="683"/>
      <c r="X1543" s="683"/>
      <c r="Y1543" s="683"/>
      <c r="Z1543" s="683"/>
      <c r="AA1543" s="683"/>
      <c r="AB1543" s="683"/>
      <c r="AC1543" s="683"/>
      <c r="AE1543" s="294" t="str">
        <f t="shared" si="120"/>
        <v/>
      </c>
      <c r="AF1543" s="294" t="str">
        <f t="shared" si="121"/>
        <v>×</v>
      </c>
      <c r="AG1543" s="284" t="e">
        <f>D1543&amp;I1543&amp;#REF!</f>
        <v>#REF!</v>
      </c>
      <c r="AH1543" s="285" t="e">
        <f>IF(#REF!="○", F1543, "")</f>
        <v>#REF!</v>
      </c>
    </row>
    <row r="1544" spans="1:34" ht="36.75" customHeight="1">
      <c r="A1544" s="286">
        <f t="shared" si="122"/>
        <v>1534</v>
      </c>
      <c r="B1544" s="287" t="str">
        <f>IF(基本情報入力シート!B1572="","",基本情報入力シート!B1572)</f>
        <v/>
      </c>
      <c r="C1544" s="288" t="str">
        <f>IF(基本情報入力シート!L1572="","",基本情報入力シート!L1572)</f>
        <v/>
      </c>
      <c r="D1544" s="288" t="str">
        <f>IF(基本情報入力シート!Q1572="","",基本情報入力シート!Q1572)</f>
        <v/>
      </c>
      <c r="E1544" s="288" t="str">
        <f>IF(基本情報入力シート!V1572="","",基本情報入力シート!V1572)</f>
        <v/>
      </c>
      <c r="F1544" s="288" t="str">
        <f>IF(基本情報入力シート!W1572="","",基本情報入力シート!W1572)</f>
        <v/>
      </c>
      <c r="G1544" s="288" t="str">
        <f>IF(基本情報入力シート!X1572="","",基本情報入力シート!X1572)</f>
        <v/>
      </c>
      <c r="H1544" s="427" t="str">
        <f>IF(基本情報入力シート!Z1572="","",基本情報入力シート!Z1572)</f>
        <v/>
      </c>
      <c r="I1544" s="428" t="str">
        <f>IF(基本情報入力シート!AC1572&lt;&gt;"", 基本情報入力シート!AC1572, "")</f>
        <v/>
      </c>
      <c r="J1544" s="429" t="str">
        <f>IF(基本情報入力シート!AA1572="","",基本情報入力シート!AA1572)</f>
        <v/>
      </c>
      <c r="K1544" s="56" t="str">
        <f>IF(基本情報入力シート!AB1572="","",基本情報入力シート!AB1572)</f>
        <v/>
      </c>
      <c r="L1544" s="430" t="str">
        <f>IF(G1544="","",VLOOKUP(G1544,【参考】数式用!$A$3:$C$46,3,FALSE))</f>
        <v/>
      </c>
      <c r="M1544" s="289" t="str">
        <f t="shared" si="123"/>
        <v/>
      </c>
      <c r="N1544" s="259"/>
      <c r="O1544" s="259"/>
      <c r="P1544" s="259"/>
      <c r="Q1544" s="213"/>
      <c r="R1544" s="58"/>
      <c r="S1544" s="683" t="str">
        <f t="shared" si="119"/>
        <v/>
      </c>
      <c r="T1544" s="683"/>
      <c r="U1544" s="683"/>
      <c r="V1544" s="683"/>
      <c r="W1544" s="683"/>
      <c r="X1544" s="683"/>
      <c r="Y1544" s="683"/>
      <c r="Z1544" s="683"/>
      <c r="AA1544" s="683"/>
      <c r="AB1544" s="683"/>
      <c r="AC1544" s="683"/>
      <c r="AE1544" s="294" t="str">
        <f t="shared" si="120"/>
        <v/>
      </c>
      <c r="AF1544" s="294" t="str">
        <f t="shared" si="121"/>
        <v>×</v>
      </c>
      <c r="AG1544" s="284" t="e">
        <f>D1544&amp;I1544&amp;#REF!</f>
        <v>#REF!</v>
      </c>
      <c r="AH1544" s="285" t="e">
        <f>IF(#REF!="○", F1544, "")</f>
        <v>#REF!</v>
      </c>
    </row>
    <row r="1545" spans="1:34" ht="36.75" customHeight="1">
      <c r="A1545" s="286">
        <f t="shared" si="122"/>
        <v>1535</v>
      </c>
      <c r="B1545" s="287" t="str">
        <f>IF(基本情報入力シート!B1573="","",基本情報入力シート!B1573)</f>
        <v/>
      </c>
      <c r="C1545" s="288" t="str">
        <f>IF(基本情報入力シート!L1573="","",基本情報入力シート!L1573)</f>
        <v/>
      </c>
      <c r="D1545" s="288" t="str">
        <f>IF(基本情報入力シート!Q1573="","",基本情報入力シート!Q1573)</f>
        <v/>
      </c>
      <c r="E1545" s="288" t="str">
        <f>IF(基本情報入力シート!V1573="","",基本情報入力シート!V1573)</f>
        <v/>
      </c>
      <c r="F1545" s="288" t="str">
        <f>IF(基本情報入力シート!W1573="","",基本情報入力シート!W1573)</f>
        <v/>
      </c>
      <c r="G1545" s="288" t="str">
        <f>IF(基本情報入力シート!X1573="","",基本情報入力シート!X1573)</f>
        <v/>
      </c>
      <c r="H1545" s="427" t="str">
        <f>IF(基本情報入力シート!Z1573="","",基本情報入力シート!Z1573)</f>
        <v/>
      </c>
      <c r="I1545" s="428" t="str">
        <f>IF(基本情報入力シート!AC1573&lt;&gt;"", 基本情報入力シート!AC1573, "")</f>
        <v/>
      </c>
      <c r="J1545" s="429" t="str">
        <f>IF(基本情報入力シート!AA1573="","",基本情報入力シート!AA1573)</f>
        <v/>
      </c>
      <c r="K1545" s="56" t="str">
        <f>IF(基本情報入力シート!AB1573="","",基本情報入力シート!AB1573)</f>
        <v/>
      </c>
      <c r="L1545" s="430" t="str">
        <f>IF(G1545="","",VLOOKUP(G1545,【参考】数式用!$A$3:$C$46,3,FALSE))</f>
        <v/>
      </c>
      <c r="M1545" s="289" t="str">
        <f t="shared" si="123"/>
        <v/>
      </c>
      <c r="N1545" s="259"/>
      <c r="O1545" s="259"/>
      <c r="P1545" s="259"/>
      <c r="Q1545" s="213"/>
      <c r="R1545" s="58"/>
      <c r="S1545" s="683" t="str">
        <f t="shared" si="119"/>
        <v/>
      </c>
      <c r="T1545" s="683"/>
      <c r="U1545" s="683"/>
      <c r="V1545" s="683"/>
      <c r="W1545" s="683"/>
      <c r="X1545" s="683"/>
      <c r="Y1545" s="683"/>
      <c r="Z1545" s="683"/>
      <c r="AA1545" s="683"/>
      <c r="AB1545" s="683"/>
      <c r="AC1545" s="683"/>
      <c r="AE1545" s="294" t="str">
        <f t="shared" si="120"/>
        <v/>
      </c>
      <c r="AF1545" s="294" t="str">
        <f t="shared" si="121"/>
        <v>×</v>
      </c>
      <c r="AG1545" s="284" t="e">
        <f>D1545&amp;I1545&amp;#REF!</f>
        <v>#REF!</v>
      </c>
      <c r="AH1545" s="285" t="e">
        <f>IF(#REF!="○", F1545, "")</f>
        <v>#REF!</v>
      </c>
    </row>
    <row r="1546" spans="1:34" ht="36.75" customHeight="1">
      <c r="A1546" s="286">
        <f t="shared" si="122"/>
        <v>1536</v>
      </c>
      <c r="B1546" s="287" t="str">
        <f>IF(基本情報入力シート!B1574="","",基本情報入力シート!B1574)</f>
        <v/>
      </c>
      <c r="C1546" s="288" t="str">
        <f>IF(基本情報入力シート!L1574="","",基本情報入力シート!L1574)</f>
        <v/>
      </c>
      <c r="D1546" s="288" t="str">
        <f>IF(基本情報入力シート!Q1574="","",基本情報入力シート!Q1574)</f>
        <v/>
      </c>
      <c r="E1546" s="288" t="str">
        <f>IF(基本情報入力シート!V1574="","",基本情報入力シート!V1574)</f>
        <v/>
      </c>
      <c r="F1546" s="288" t="str">
        <f>IF(基本情報入力シート!W1574="","",基本情報入力シート!W1574)</f>
        <v/>
      </c>
      <c r="G1546" s="288" t="str">
        <f>IF(基本情報入力シート!X1574="","",基本情報入力シート!X1574)</f>
        <v/>
      </c>
      <c r="H1546" s="427" t="str">
        <f>IF(基本情報入力シート!Z1574="","",基本情報入力シート!Z1574)</f>
        <v/>
      </c>
      <c r="I1546" s="428" t="str">
        <f>IF(基本情報入力シート!AC1574&lt;&gt;"", 基本情報入力シート!AC1574, "")</f>
        <v/>
      </c>
      <c r="J1546" s="429" t="str">
        <f>IF(基本情報入力シート!AA1574="","",基本情報入力シート!AA1574)</f>
        <v/>
      </c>
      <c r="K1546" s="56" t="str">
        <f>IF(基本情報入力シート!AB1574="","",基本情報入力シート!AB1574)</f>
        <v/>
      </c>
      <c r="L1546" s="430" t="str">
        <f>IF(G1546="","",VLOOKUP(G1546,【参考】数式用!$A$3:$C$46,3,FALSE))</f>
        <v/>
      </c>
      <c r="M1546" s="289" t="str">
        <f t="shared" si="123"/>
        <v/>
      </c>
      <c r="N1546" s="259"/>
      <c r="O1546" s="259"/>
      <c r="P1546" s="259"/>
      <c r="Q1546" s="213"/>
      <c r="R1546" s="58"/>
      <c r="S1546" s="683" t="str">
        <f t="shared" si="119"/>
        <v/>
      </c>
      <c r="T1546" s="683"/>
      <c r="U1546" s="683"/>
      <c r="V1546" s="683"/>
      <c r="W1546" s="683"/>
      <c r="X1546" s="683"/>
      <c r="Y1546" s="683"/>
      <c r="Z1546" s="683"/>
      <c r="AA1546" s="683"/>
      <c r="AB1546" s="683"/>
      <c r="AC1546" s="683"/>
      <c r="AE1546" s="294" t="str">
        <f t="shared" si="120"/>
        <v/>
      </c>
      <c r="AF1546" s="294" t="str">
        <f t="shared" si="121"/>
        <v>×</v>
      </c>
      <c r="AG1546" s="284" t="e">
        <f>D1546&amp;I1546&amp;#REF!</f>
        <v>#REF!</v>
      </c>
      <c r="AH1546" s="285" t="e">
        <f>IF(#REF!="○", F1546, "")</f>
        <v>#REF!</v>
      </c>
    </row>
    <row r="1547" spans="1:34" ht="36.75" customHeight="1">
      <c r="A1547" s="286">
        <f t="shared" si="122"/>
        <v>1537</v>
      </c>
      <c r="B1547" s="287" t="str">
        <f>IF(基本情報入力シート!B1575="","",基本情報入力シート!B1575)</f>
        <v/>
      </c>
      <c r="C1547" s="288" t="str">
        <f>IF(基本情報入力シート!L1575="","",基本情報入力シート!L1575)</f>
        <v/>
      </c>
      <c r="D1547" s="288" t="str">
        <f>IF(基本情報入力シート!Q1575="","",基本情報入力シート!Q1575)</f>
        <v/>
      </c>
      <c r="E1547" s="288" t="str">
        <f>IF(基本情報入力シート!V1575="","",基本情報入力シート!V1575)</f>
        <v/>
      </c>
      <c r="F1547" s="288" t="str">
        <f>IF(基本情報入力シート!W1575="","",基本情報入力シート!W1575)</f>
        <v/>
      </c>
      <c r="G1547" s="288" t="str">
        <f>IF(基本情報入力シート!X1575="","",基本情報入力シート!X1575)</f>
        <v/>
      </c>
      <c r="H1547" s="427" t="str">
        <f>IF(基本情報入力シート!Z1575="","",基本情報入力シート!Z1575)</f>
        <v/>
      </c>
      <c r="I1547" s="428" t="str">
        <f>IF(基本情報入力シート!AC1575&lt;&gt;"", 基本情報入力シート!AC1575, "")</f>
        <v/>
      </c>
      <c r="J1547" s="429" t="str">
        <f>IF(基本情報入力シート!AA1575="","",基本情報入力シート!AA1575)</f>
        <v/>
      </c>
      <c r="K1547" s="56" t="str">
        <f>IF(基本情報入力シート!AB1575="","",基本情報入力シート!AB1575)</f>
        <v/>
      </c>
      <c r="L1547" s="430" t="str">
        <f>IF(G1547="","",VLOOKUP(G1547,【参考】数式用!$A$3:$C$46,3,FALSE))</f>
        <v/>
      </c>
      <c r="M1547" s="289" t="str">
        <f t="shared" si="123"/>
        <v/>
      </c>
      <c r="N1547" s="259"/>
      <c r="O1547" s="259"/>
      <c r="P1547" s="259"/>
      <c r="Q1547" s="213"/>
      <c r="R1547" s="58"/>
      <c r="S1547" s="683" t="str">
        <f t="shared" ref="S1547:S1610" si="124">IF(AND(M1547&lt;&gt;"",AF1547="×"),"！複数の交付対象月を選んでいる、交付対象月が選ばれていない又は補助金を申請予定でないのに交付対象月が選ばれています。", "")</f>
        <v/>
      </c>
      <c r="T1547" s="683"/>
      <c r="U1547" s="683"/>
      <c r="V1547" s="683"/>
      <c r="W1547" s="683"/>
      <c r="X1547" s="683"/>
      <c r="Y1547" s="683"/>
      <c r="Z1547" s="683"/>
      <c r="AA1547" s="683"/>
      <c r="AB1547" s="683"/>
      <c r="AC1547" s="683"/>
      <c r="AE1547" s="294" t="str">
        <f t="shared" ref="AE1547:AE1610" si="125">IF(AND(G1547&lt;&gt;"",I1547="○"), "色付け", "")</f>
        <v/>
      </c>
      <c r="AF1547" s="294" t="str">
        <f t="shared" ref="AF1547:AF1610" si="126">IF(COUNTIF(N1547:Q1547, "○")=1, "○", "×")</f>
        <v>×</v>
      </c>
      <c r="AG1547" s="284" t="e">
        <f>D1547&amp;I1547&amp;#REF!</f>
        <v>#REF!</v>
      </c>
      <c r="AH1547" s="285" t="e">
        <f>IF(#REF!="○", F1547, "")</f>
        <v>#REF!</v>
      </c>
    </row>
    <row r="1548" spans="1:34" ht="36.75" customHeight="1">
      <c r="A1548" s="286">
        <f t="shared" si="122"/>
        <v>1538</v>
      </c>
      <c r="B1548" s="287" t="str">
        <f>IF(基本情報入力シート!B1576="","",基本情報入力シート!B1576)</f>
        <v/>
      </c>
      <c r="C1548" s="288" t="str">
        <f>IF(基本情報入力シート!L1576="","",基本情報入力シート!L1576)</f>
        <v/>
      </c>
      <c r="D1548" s="288" t="str">
        <f>IF(基本情報入力シート!Q1576="","",基本情報入力シート!Q1576)</f>
        <v/>
      </c>
      <c r="E1548" s="288" t="str">
        <f>IF(基本情報入力シート!V1576="","",基本情報入力シート!V1576)</f>
        <v/>
      </c>
      <c r="F1548" s="288" t="str">
        <f>IF(基本情報入力シート!W1576="","",基本情報入力シート!W1576)</f>
        <v/>
      </c>
      <c r="G1548" s="288" t="str">
        <f>IF(基本情報入力シート!X1576="","",基本情報入力シート!X1576)</f>
        <v/>
      </c>
      <c r="H1548" s="427" t="str">
        <f>IF(基本情報入力シート!Z1576="","",基本情報入力シート!Z1576)</f>
        <v/>
      </c>
      <c r="I1548" s="428" t="str">
        <f>IF(基本情報入力シート!AC1576&lt;&gt;"", 基本情報入力シート!AC1576, "")</f>
        <v/>
      </c>
      <c r="J1548" s="429" t="str">
        <f>IF(基本情報入力シート!AA1576="","",基本情報入力シート!AA1576)</f>
        <v/>
      </c>
      <c r="K1548" s="56" t="str">
        <f>IF(基本情報入力シート!AB1576="","",基本情報入力シート!AB1576)</f>
        <v/>
      </c>
      <c r="L1548" s="430" t="str">
        <f>IF(G1548="","",VLOOKUP(G1548,【参考】数式用!$A$3:$C$46,3,FALSE))</f>
        <v/>
      </c>
      <c r="M1548" s="289" t="str">
        <f t="shared" si="123"/>
        <v/>
      </c>
      <c r="N1548" s="259"/>
      <c r="O1548" s="259"/>
      <c r="P1548" s="259"/>
      <c r="Q1548" s="213"/>
      <c r="R1548" s="58"/>
      <c r="S1548" s="683" t="str">
        <f t="shared" si="124"/>
        <v/>
      </c>
      <c r="T1548" s="683"/>
      <c r="U1548" s="683"/>
      <c r="V1548" s="683"/>
      <c r="W1548" s="683"/>
      <c r="X1548" s="683"/>
      <c r="Y1548" s="683"/>
      <c r="Z1548" s="683"/>
      <c r="AA1548" s="683"/>
      <c r="AB1548" s="683"/>
      <c r="AC1548" s="683"/>
      <c r="AE1548" s="294" t="str">
        <f t="shared" si="125"/>
        <v/>
      </c>
      <c r="AF1548" s="294" t="str">
        <f t="shared" si="126"/>
        <v>×</v>
      </c>
      <c r="AG1548" s="284" t="e">
        <f>D1548&amp;I1548&amp;#REF!</f>
        <v>#REF!</v>
      </c>
      <c r="AH1548" s="285" t="e">
        <f>IF(#REF!="○", F1548, "")</f>
        <v>#REF!</v>
      </c>
    </row>
    <row r="1549" spans="1:34" ht="36.75" customHeight="1">
      <c r="A1549" s="286">
        <f t="shared" ref="A1549:A1612" si="127">A1548+1</f>
        <v>1539</v>
      </c>
      <c r="B1549" s="287" t="str">
        <f>IF(基本情報入力シート!B1577="","",基本情報入力シート!B1577)</f>
        <v/>
      </c>
      <c r="C1549" s="288" t="str">
        <f>IF(基本情報入力シート!L1577="","",基本情報入力シート!L1577)</f>
        <v/>
      </c>
      <c r="D1549" s="288" t="str">
        <f>IF(基本情報入力シート!Q1577="","",基本情報入力シート!Q1577)</f>
        <v/>
      </c>
      <c r="E1549" s="288" t="str">
        <f>IF(基本情報入力シート!V1577="","",基本情報入力シート!V1577)</f>
        <v/>
      </c>
      <c r="F1549" s="288" t="str">
        <f>IF(基本情報入力シート!W1577="","",基本情報入力シート!W1577)</f>
        <v/>
      </c>
      <c r="G1549" s="288" t="str">
        <f>IF(基本情報入力シート!X1577="","",基本情報入力シート!X1577)</f>
        <v/>
      </c>
      <c r="H1549" s="427" t="str">
        <f>IF(基本情報入力シート!Z1577="","",基本情報入力シート!Z1577)</f>
        <v/>
      </c>
      <c r="I1549" s="428" t="str">
        <f>IF(基本情報入力シート!AC1577&lt;&gt;"", 基本情報入力シート!AC1577, "")</f>
        <v/>
      </c>
      <c r="J1549" s="429" t="str">
        <f>IF(基本情報入力シート!AA1577="","",基本情報入力シート!AA1577)</f>
        <v/>
      </c>
      <c r="K1549" s="56" t="str">
        <f>IF(基本情報入力シート!AB1577="","",基本情報入力シート!AB1577)</f>
        <v/>
      </c>
      <c r="L1549" s="430" t="str">
        <f>IF(G1549="","",VLOOKUP(G1549,【参考】数式用!$A$3:$C$46,3,FALSE))</f>
        <v/>
      </c>
      <c r="M1549" s="289" t="str">
        <f t="shared" si="123"/>
        <v/>
      </c>
      <c r="N1549" s="259"/>
      <c r="O1549" s="259"/>
      <c r="P1549" s="259"/>
      <c r="Q1549" s="213"/>
      <c r="R1549" s="58"/>
      <c r="S1549" s="683" t="str">
        <f t="shared" si="124"/>
        <v/>
      </c>
      <c r="T1549" s="683"/>
      <c r="U1549" s="683"/>
      <c r="V1549" s="683"/>
      <c r="W1549" s="683"/>
      <c r="X1549" s="683"/>
      <c r="Y1549" s="683"/>
      <c r="Z1549" s="683"/>
      <c r="AA1549" s="683"/>
      <c r="AB1549" s="683"/>
      <c r="AC1549" s="683"/>
      <c r="AE1549" s="294" t="str">
        <f t="shared" si="125"/>
        <v/>
      </c>
      <c r="AF1549" s="294" t="str">
        <f t="shared" si="126"/>
        <v>×</v>
      </c>
      <c r="AG1549" s="284" t="e">
        <f>D1549&amp;I1549&amp;#REF!</f>
        <v>#REF!</v>
      </c>
      <c r="AH1549" s="285" t="e">
        <f>IF(#REF!="○", F1549, "")</f>
        <v>#REF!</v>
      </c>
    </row>
    <row r="1550" spans="1:34" ht="36.75" customHeight="1">
      <c r="A1550" s="286">
        <f t="shared" si="127"/>
        <v>1540</v>
      </c>
      <c r="B1550" s="287" t="str">
        <f>IF(基本情報入力シート!B1578="","",基本情報入力シート!B1578)</f>
        <v/>
      </c>
      <c r="C1550" s="288" t="str">
        <f>IF(基本情報入力シート!L1578="","",基本情報入力シート!L1578)</f>
        <v/>
      </c>
      <c r="D1550" s="288" t="str">
        <f>IF(基本情報入力シート!Q1578="","",基本情報入力シート!Q1578)</f>
        <v/>
      </c>
      <c r="E1550" s="288" t="str">
        <f>IF(基本情報入力シート!V1578="","",基本情報入力シート!V1578)</f>
        <v/>
      </c>
      <c r="F1550" s="288" t="str">
        <f>IF(基本情報入力シート!W1578="","",基本情報入力シート!W1578)</f>
        <v/>
      </c>
      <c r="G1550" s="288" t="str">
        <f>IF(基本情報入力シート!X1578="","",基本情報入力シート!X1578)</f>
        <v/>
      </c>
      <c r="H1550" s="427" t="str">
        <f>IF(基本情報入力シート!Z1578="","",基本情報入力シート!Z1578)</f>
        <v/>
      </c>
      <c r="I1550" s="428" t="str">
        <f>IF(基本情報入力シート!AC1578&lt;&gt;"", 基本情報入力シート!AC1578, "")</f>
        <v/>
      </c>
      <c r="J1550" s="429" t="str">
        <f>IF(基本情報入力シート!AA1578="","",基本情報入力シート!AA1578)</f>
        <v/>
      </c>
      <c r="K1550" s="56" t="str">
        <f>IF(基本情報入力シート!AB1578="","",基本情報入力シート!AB1578)</f>
        <v/>
      </c>
      <c r="L1550" s="430" t="str">
        <f>IF(G1550="","",VLOOKUP(G1550,【参考】数式用!$A$3:$C$46,3,FALSE))</f>
        <v/>
      </c>
      <c r="M1550" s="289" t="str">
        <f t="shared" si="123"/>
        <v/>
      </c>
      <c r="N1550" s="259"/>
      <c r="O1550" s="259"/>
      <c r="P1550" s="259"/>
      <c r="Q1550" s="213"/>
      <c r="R1550" s="58"/>
      <c r="S1550" s="683" t="str">
        <f t="shared" si="124"/>
        <v/>
      </c>
      <c r="T1550" s="683"/>
      <c r="U1550" s="683"/>
      <c r="V1550" s="683"/>
      <c r="W1550" s="683"/>
      <c r="X1550" s="683"/>
      <c r="Y1550" s="683"/>
      <c r="Z1550" s="683"/>
      <c r="AA1550" s="683"/>
      <c r="AB1550" s="683"/>
      <c r="AC1550" s="683"/>
      <c r="AE1550" s="294" t="str">
        <f t="shared" si="125"/>
        <v/>
      </c>
      <c r="AF1550" s="294" t="str">
        <f t="shared" si="126"/>
        <v>×</v>
      </c>
      <c r="AG1550" s="284" t="e">
        <f>D1550&amp;I1550&amp;#REF!</f>
        <v>#REF!</v>
      </c>
      <c r="AH1550" s="285" t="e">
        <f>IF(#REF!="○", F1550, "")</f>
        <v>#REF!</v>
      </c>
    </row>
    <row r="1551" spans="1:34" ht="36.75" customHeight="1">
      <c r="A1551" s="286">
        <f t="shared" si="127"/>
        <v>1541</v>
      </c>
      <c r="B1551" s="287" t="str">
        <f>IF(基本情報入力シート!B1579="","",基本情報入力シート!B1579)</f>
        <v/>
      </c>
      <c r="C1551" s="288" t="str">
        <f>IF(基本情報入力シート!L1579="","",基本情報入力シート!L1579)</f>
        <v/>
      </c>
      <c r="D1551" s="288" t="str">
        <f>IF(基本情報入力シート!Q1579="","",基本情報入力シート!Q1579)</f>
        <v/>
      </c>
      <c r="E1551" s="288" t="str">
        <f>IF(基本情報入力シート!V1579="","",基本情報入力シート!V1579)</f>
        <v/>
      </c>
      <c r="F1551" s="288" t="str">
        <f>IF(基本情報入力シート!W1579="","",基本情報入力シート!W1579)</f>
        <v/>
      </c>
      <c r="G1551" s="288" t="str">
        <f>IF(基本情報入力シート!X1579="","",基本情報入力シート!X1579)</f>
        <v/>
      </c>
      <c r="H1551" s="427" t="str">
        <f>IF(基本情報入力シート!Z1579="","",基本情報入力シート!Z1579)</f>
        <v/>
      </c>
      <c r="I1551" s="428" t="str">
        <f>IF(基本情報入力シート!AC1579&lt;&gt;"", 基本情報入力シート!AC1579, "")</f>
        <v/>
      </c>
      <c r="J1551" s="429" t="str">
        <f>IF(基本情報入力シート!AA1579="","",基本情報入力シート!AA1579)</f>
        <v/>
      </c>
      <c r="K1551" s="56" t="str">
        <f>IF(基本情報入力シート!AB1579="","",基本情報入力シート!AB1579)</f>
        <v/>
      </c>
      <c r="L1551" s="430" t="str">
        <f>IF(G1551="","",VLOOKUP(G1551,【参考】数式用!$A$3:$C$46,3,FALSE))</f>
        <v/>
      </c>
      <c r="M1551" s="289" t="str">
        <f t="shared" si="123"/>
        <v/>
      </c>
      <c r="N1551" s="259"/>
      <c r="O1551" s="259"/>
      <c r="P1551" s="259"/>
      <c r="Q1551" s="213"/>
      <c r="R1551" s="58"/>
      <c r="S1551" s="683" t="str">
        <f t="shared" si="124"/>
        <v/>
      </c>
      <c r="T1551" s="683"/>
      <c r="U1551" s="683"/>
      <c r="V1551" s="683"/>
      <c r="W1551" s="683"/>
      <c r="X1551" s="683"/>
      <c r="Y1551" s="683"/>
      <c r="Z1551" s="683"/>
      <c r="AA1551" s="683"/>
      <c r="AB1551" s="683"/>
      <c r="AC1551" s="683"/>
      <c r="AE1551" s="294" t="str">
        <f t="shared" si="125"/>
        <v/>
      </c>
      <c r="AF1551" s="294" t="str">
        <f t="shared" si="126"/>
        <v>×</v>
      </c>
      <c r="AG1551" s="284" t="e">
        <f>D1551&amp;I1551&amp;#REF!</f>
        <v>#REF!</v>
      </c>
      <c r="AH1551" s="285" t="e">
        <f>IF(#REF!="○", F1551, "")</f>
        <v>#REF!</v>
      </c>
    </row>
    <row r="1552" spans="1:34" ht="36.75" customHeight="1">
      <c r="A1552" s="286">
        <f t="shared" si="127"/>
        <v>1542</v>
      </c>
      <c r="B1552" s="287" t="str">
        <f>IF(基本情報入力シート!B1580="","",基本情報入力シート!B1580)</f>
        <v/>
      </c>
      <c r="C1552" s="288" t="str">
        <f>IF(基本情報入力シート!L1580="","",基本情報入力シート!L1580)</f>
        <v/>
      </c>
      <c r="D1552" s="288" t="str">
        <f>IF(基本情報入力シート!Q1580="","",基本情報入力シート!Q1580)</f>
        <v/>
      </c>
      <c r="E1552" s="288" t="str">
        <f>IF(基本情報入力シート!V1580="","",基本情報入力シート!V1580)</f>
        <v/>
      </c>
      <c r="F1552" s="288" t="str">
        <f>IF(基本情報入力シート!W1580="","",基本情報入力シート!W1580)</f>
        <v/>
      </c>
      <c r="G1552" s="288" t="str">
        <f>IF(基本情報入力シート!X1580="","",基本情報入力シート!X1580)</f>
        <v/>
      </c>
      <c r="H1552" s="427" t="str">
        <f>IF(基本情報入力シート!Z1580="","",基本情報入力シート!Z1580)</f>
        <v/>
      </c>
      <c r="I1552" s="428" t="str">
        <f>IF(基本情報入力シート!AC1580&lt;&gt;"", 基本情報入力シート!AC1580, "")</f>
        <v/>
      </c>
      <c r="J1552" s="429" t="str">
        <f>IF(基本情報入力シート!AA1580="","",基本情報入力シート!AA1580)</f>
        <v/>
      </c>
      <c r="K1552" s="56" t="str">
        <f>IF(基本情報入力シート!AB1580="","",基本情報入力シート!AB1580)</f>
        <v/>
      </c>
      <c r="L1552" s="430" t="str">
        <f>IF(G1552="","",VLOOKUP(G1552,【参考】数式用!$A$3:$C$46,3,FALSE))</f>
        <v/>
      </c>
      <c r="M1552" s="289" t="str">
        <f t="shared" si="123"/>
        <v/>
      </c>
      <c r="N1552" s="259"/>
      <c r="O1552" s="259"/>
      <c r="P1552" s="259"/>
      <c r="Q1552" s="213"/>
      <c r="R1552" s="58"/>
      <c r="S1552" s="683" t="str">
        <f t="shared" si="124"/>
        <v/>
      </c>
      <c r="T1552" s="683"/>
      <c r="U1552" s="683"/>
      <c r="V1552" s="683"/>
      <c r="W1552" s="683"/>
      <c r="X1552" s="683"/>
      <c r="Y1552" s="683"/>
      <c r="Z1552" s="683"/>
      <c r="AA1552" s="683"/>
      <c r="AB1552" s="683"/>
      <c r="AC1552" s="683"/>
      <c r="AE1552" s="294" t="str">
        <f t="shared" si="125"/>
        <v/>
      </c>
      <c r="AF1552" s="294" t="str">
        <f t="shared" si="126"/>
        <v>×</v>
      </c>
      <c r="AG1552" s="284" t="e">
        <f>D1552&amp;I1552&amp;#REF!</f>
        <v>#REF!</v>
      </c>
      <c r="AH1552" s="285" t="e">
        <f>IF(#REF!="○", F1552, "")</f>
        <v>#REF!</v>
      </c>
    </row>
    <row r="1553" spans="1:34" ht="36.75" customHeight="1">
      <c r="A1553" s="286">
        <f t="shared" si="127"/>
        <v>1543</v>
      </c>
      <c r="B1553" s="287" t="str">
        <f>IF(基本情報入力シート!B1581="","",基本情報入力シート!B1581)</f>
        <v/>
      </c>
      <c r="C1553" s="288" t="str">
        <f>IF(基本情報入力シート!L1581="","",基本情報入力シート!L1581)</f>
        <v/>
      </c>
      <c r="D1553" s="288" t="str">
        <f>IF(基本情報入力シート!Q1581="","",基本情報入力シート!Q1581)</f>
        <v/>
      </c>
      <c r="E1553" s="288" t="str">
        <f>IF(基本情報入力シート!V1581="","",基本情報入力シート!V1581)</f>
        <v/>
      </c>
      <c r="F1553" s="288" t="str">
        <f>IF(基本情報入力シート!W1581="","",基本情報入力シート!W1581)</f>
        <v/>
      </c>
      <c r="G1553" s="288" t="str">
        <f>IF(基本情報入力シート!X1581="","",基本情報入力シート!X1581)</f>
        <v/>
      </c>
      <c r="H1553" s="427" t="str">
        <f>IF(基本情報入力シート!Z1581="","",基本情報入力シート!Z1581)</f>
        <v/>
      </c>
      <c r="I1553" s="428" t="str">
        <f>IF(基本情報入力シート!AC1581&lt;&gt;"", 基本情報入力シート!AC1581, "")</f>
        <v/>
      </c>
      <c r="J1553" s="429" t="str">
        <f>IF(基本情報入力シート!AA1581="","",基本情報入力シート!AA1581)</f>
        <v/>
      </c>
      <c r="K1553" s="56" t="str">
        <f>IF(基本情報入力シート!AB1581="","",基本情報入力シート!AB1581)</f>
        <v/>
      </c>
      <c r="L1553" s="430" t="str">
        <f>IF(G1553="","",VLOOKUP(G1553,【参考】数式用!$A$3:$C$46,3,FALSE))</f>
        <v/>
      </c>
      <c r="M1553" s="289" t="str">
        <f t="shared" si="123"/>
        <v/>
      </c>
      <c r="N1553" s="259"/>
      <c r="O1553" s="259"/>
      <c r="P1553" s="259"/>
      <c r="Q1553" s="213"/>
      <c r="R1553" s="58"/>
      <c r="S1553" s="683" t="str">
        <f t="shared" si="124"/>
        <v/>
      </c>
      <c r="T1553" s="683"/>
      <c r="U1553" s="683"/>
      <c r="V1553" s="683"/>
      <c r="W1553" s="683"/>
      <c r="X1553" s="683"/>
      <c r="Y1553" s="683"/>
      <c r="Z1553" s="683"/>
      <c r="AA1553" s="683"/>
      <c r="AB1553" s="683"/>
      <c r="AC1553" s="683"/>
      <c r="AE1553" s="294" t="str">
        <f t="shared" si="125"/>
        <v/>
      </c>
      <c r="AF1553" s="294" t="str">
        <f t="shared" si="126"/>
        <v>×</v>
      </c>
      <c r="AG1553" s="284" t="e">
        <f>D1553&amp;I1553&amp;#REF!</f>
        <v>#REF!</v>
      </c>
      <c r="AH1553" s="285" t="e">
        <f>IF(#REF!="○", F1553, "")</f>
        <v>#REF!</v>
      </c>
    </row>
    <row r="1554" spans="1:34" ht="36.75" customHeight="1">
      <c r="A1554" s="286">
        <f t="shared" si="127"/>
        <v>1544</v>
      </c>
      <c r="B1554" s="287" t="str">
        <f>IF(基本情報入力シート!B1582="","",基本情報入力シート!B1582)</f>
        <v/>
      </c>
      <c r="C1554" s="288" t="str">
        <f>IF(基本情報入力シート!L1582="","",基本情報入力シート!L1582)</f>
        <v/>
      </c>
      <c r="D1554" s="288" t="str">
        <f>IF(基本情報入力シート!Q1582="","",基本情報入力シート!Q1582)</f>
        <v/>
      </c>
      <c r="E1554" s="288" t="str">
        <f>IF(基本情報入力シート!V1582="","",基本情報入力シート!V1582)</f>
        <v/>
      </c>
      <c r="F1554" s="288" t="str">
        <f>IF(基本情報入力シート!W1582="","",基本情報入力シート!W1582)</f>
        <v/>
      </c>
      <c r="G1554" s="288" t="str">
        <f>IF(基本情報入力シート!X1582="","",基本情報入力シート!X1582)</f>
        <v/>
      </c>
      <c r="H1554" s="427" t="str">
        <f>IF(基本情報入力シート!Z1582="","",基本情報入力シート!Z1582)</f>
        <v/>
      </c>
      <c r="I1554" s="428" t="str">
        <f>IF(基本情報入力シート!AC1582&lt;&gt;"", 基本情報入力シート!AC1582, "")</f>
        <v/>
      </c>
      <c r="J1554" s="429" t="str">
        <f>IF(基本情報入力シート!AA1582="","",基本情報入力シート!AA1582)</f>
        <v/>
      </c>
      <c r="K1554" s="56" t="str">
        <f>IF(基本情報入力シート!AB1582="","",基本情報入力シート!AB1582)</f>
        <v/>
      </c>
      <c r="L1554" s="430" t="str">
        <f>IF(G1554="","",VLOOKUP(G1554,【参考】数式用!$A$3:$C$46,3,FALSE))</f>
        <v/>
      </c>
      <c r="M1554" s="289" t="str">
        <f t="shared" si="123"/>
        <v/>
      </c>
      <c r="N1554" s="259"/>
      <c r="O1554" s="259"/>
      <c r="P1554" s="259"/>
      <c r="Q1554" s="213"/>
      <c r="R1554" s="58"/>
      <c r="S1554" s="683" t="str">
        <f t="shared" si="124"/>
        <v/>
      </c>
      <c r="T1554" s="683"/>
      <c r="U1554" s="683"/>
      <c r="V1554" s="683"/>
      <c r="W1554" s="683"/>
      <c r="X1554" s="683"/>
      <c r="Y1554" s="683"/>
      <c r="Z1554" s="683"/>
      <c r="AA1554" s="683"/>
      <c r="AB1554" s="683"/>
      <c r="AC1554" s="683"/>
      <c r="AE1554" s="294" t="str">
        <f t="shared" si="125"/>
        <v/>
      </c>
      <c r="AF1554" s="294" t="str">
        <f t="shared" si="126"/>
        <v>×</v>
      </c>
      <c r="AG1554" s="284" t="e">
        <f>D1554&amp;I1554&amp;#REF!</f>
        <v>#REF!</v>
      </c>
      <c r="AH1554" s="285" t="e">
        <f>IF(#REF!="○", F1554, "")</f>
        <v>#REF!</v>
      </c>
    </row>
    <row r="1555" spans="1:34" ht="36.75" customHeight="1">
      <c r="A1555" s="286">
        <f t="shared" si="127"/>
        <v>1545</v>
      </c>
      <c r="B1555" s="287" t="str">
        <f>IF(基本情報入力シート!B1583="","",基本情報入力シート!B1583)</f>
        <v/>
      </c>
      <c r="C1555" s="288" t="str">
        <f>IF(基本情報入力シート!L1583="","",基本情報入力シート!L1583)</f>
        <v/>
      </c>
      <c r="D1555" s="288" t="str">
        <f>IF(基本情報入力シート!Q1583="","",基本情報入力シート!Q1583)</f>
        <v/>
      </c>
      <c r="E1555" s="288" t="str">
        <f>IF(基本情報入力シート!V1583="","",基本情報入力シート!V1583)</f>
        <v/>
      </c>
      <c r="F1555" s="288" t="str">
        <f>IF(基本情報入力シート!W1583="","",基本情報入力シート!W1583)</f>
        <v/>
      </c>
      <c r="G1555" s="288" t="str">
        <f>IF(基本情報入力シート!X1583="","",基本情報入力シート!X1583)</f>
        <v/>
      </c>
      <c r="H1555" s="427" t="str">
        <f>IF(基本情報入力シート!Z1583="","",基本情報入力シート!Z1583)</f>
        <v/>
      </c>
      <c r="I1555" s="428" t="str">
        <f>IF(基本情報入力シート!AC1583&lt;&gt;"", 基本情報入力シート!AC1583, "")</f>
        <v/>
      </c>
      <c r="J1555" s="429" t="str">
        <f>IF(基本情報入力シート!AA1583="","",基本情報入力シート!AA1583)</f>
        <v/>
      </c>
      <c r="K1555" s="56" t="str">
        <f>IF(基本情報入力シート!AB1583="","",基本情報入力シート!AB1583)</f>
        <v/>
      </c>
      <c r="L1555" s="430" t="str">
        <f>IF(G1555="","",VLOOKUP(G1555,【参考】数式用!$A$3:$C$46,3,FALSE))</f>
        <v/>
      </c>
      <c r="M1555" s="289" t="str">
        <f t="shared" si="123"/>
        <v/>
      </c>
      <c r="N1555" s="259"/>
      <c r="O1555" s="259"/>
      <c r="P1555" s="259"/>
      <c r="Q1555" s="213"/>
      <c r="R1555" s="58"/>
      <c r="S1555" s="683" t="str">
        <f t="shared" si="124"/>
        <v/>
      </c>
      <c r="T1555" s="683"/>
      <c r="U1555" s="683"/>
      <c r="V1555" s="683"/>
      <c r="W1555" s="683"/>
      <c r="X1555" s="683"/>
      <c r="Y1555" s="683"/>
      <c r="Z1555" s="683"/>
      <c r="AA1555" s="683"/>
      <c r="AB1555" s="683"/>
      <c r="AC1555" s="683"/>
      <c r="AE1555" s="294" t="str">
        <f t="shared" si="125"/>
        <v/>
      </c>
      <c r="AF1555" s="294" t="str">
        <f t="shared" si="126"/>
        <v>×</v>
      </c>
      <c r="AG1555" s="284" t="e">
        <f>D1555&amp;I1555&amp;#REF!</f>
        <v>#REF!</v>
      </c>
      <c r="AH1555" s="285" t="e">
        <f>IF(#REF!="○", F1555, "")</f>
        <v>#REF!</v>
      </c>
    </row>
    <row r="1556" spans="1:34" ht="36.75" customHeight="1">
      <c r="A1556" s="286">
        <f t="shared" si="127"/>
        <v>1546</v>
      </c>
      <c r="B1556" s="287" t="str">
        <f>IF(基本情報入力シート!B1584="","",基本情報入力シート!B1584)</f>
        <v/>
      </c>
      <c r="C1556" s="288" t="str">
        <f>IF(基本情報入力シート!L1584="","",基本情報入力シート!L1584)</f>
        <v/>
      </c>
      <c r="D1556" s="288" t="str">
        <f>IF(基本情報入力シート!Q1584="","",基本情報入力シート!Q1584)</f>
        <v/>
      </c>
      <c r="E1556" s="288" t="str">
        <f>IF(基本情報入力シート!V1584="","",基本情報入力シート!V1584)</f>
        <v/>
      </c>
      <c r="F1556" s="288" t="str">
        <f>IF(基本情報入力シート!W1584="","",基本情報入力シート!W1584)</f>
        <v/>
      </c>
      <c r="G1556" s="288" t="str">
        <f>IF(基本情報入力シート!X1584="","",基本情報入力シート!X1584)</f>
        <v/>
      </c>
      <c r="H1556" s="427" t="str">
        <f>IF(基本情報入力シート!Z1584="","",基本情報入力シート!Z1584)</f>
        <v/>
      </c>
      <c r="I1556" s="428" t="str">
        <f>IF(基本情報入力シート!AC1584&lt;&gt;"", 基本情報入力シート!AC1584, "")</f>
        <v/>
      </c>
      <c r="J1556" s="429" t="str">
        <f>IF(基本情報入力シート!AA1584="","",基本情報入力シート!AA1584)</f>
        <v/>
      </c>
      <c r="K1556" s="56" t="str">
        <f>IF(基本情報入力シート!AB1584="","",基本情報入力シート!AB1584)</f>
        <v/>
      </c>
      <c r="L1556" s="430" t="str">
        <f>IF(G1556="","",VLOOKUP(G1556,【参考】数式用!$A$3:$C$46,3,FALSE))</f>
        <v/>
      </c>
      <c r="M1556" s="289" t="str">
        <f t="shared" si="123"/>
        <v/>
      </c>
      <c r="N1556" s="259"/>
      <c r="O1556" s="259"/>
      <c r="P1556" s="259"/>
      <c r="Q1556" s="213"/>
      <c r="R1556" s="58"/>
      <c r="S1556" s="683" t="str">
        <f t="shared" si="124"/>
        <v/>
      </c>
      <c r="T1556" s="683"/>
      <c r="U1556" s="683"/>
      <c r="V1556" s="683"/>
      <c r="W1556" s="683"/>
      <c r="X1556" s="683"/>
      <c r="Y1556" s="683"/>
      <c r="Z1556" s="683"/>
      <c r="AA1556" s="683"/>
      <c r="AB1556" s="683"/>
      <c r="AC1556" s="683"/>
      <c r="AE1556" s="294" t="str">
        <f t="shared" si="125"/>
        <v/>
      </c>
      <c r="AF1556" s="294" t="str">
        <f t="shared" si="126"/>
        <v>×</v>
      </c>
      <c r="AG1556" s="284" t="e">
        <f>D1556&amp;I1556&amp;#REF!</f>
        <v>#REF!</v>
      </c>
      <c r="AH1556" s="285" t="e">
        <f>IF(#REF!="○", F1556, "")</f>
        <v>#REF!</v>
      </c>
    </row>
    <row r="1557" spans="1:34" ht="36.75" customHeight="1">
      <c r="A1557" s="286">
        <f t="shared" si="127"/>
        <v>1547</v>
      </c>
      <c r="B1557" s="287" t="str">
        <f>IF(基本情報入力シート!B1585="","",基本情報入力シート!B1585)</f>
        <v/>
      </c>
      <c r="C1557" s="288" t="str">
        <f>IF(基本情報入力シート!L1585="","",基本情報入力シート!L1585)</f>
        <v/>
      </c>
      <c r="D1557" s="288" t="str">
        <f>IF(基本情報入力シート!Q1585="","",基本情報入力シート!Q1585)</f>
        <v/>
      </c>
      <c r="E1557" s="288" t="str">
        <f>IF(基本情報入力シート!V1585="","",基本情報入力シート!V1585)</f>
        <v/>
      </c>
      <c r="F1557" s="288" t="str">
        <f>IF(基本情報入力シート!W1585="","",基本情報入力シート!W1585)</f>
        <v/>
      </c>
      <c r="G1557" s="288" t="str">
        <f>IF(基本情報入力シート!X1585="","",基本情報入力シート!X1585)</f>
        <v/>
      </c>
      <c r="H1557" s="427" t="str">
        <f>IF(基本情報入力シート!Z1585="","",基本情報入力シート!Z1585)</f>
        <v/>
      </c>
      <c r="I1557" s="428" t="str">
        <f>IF(基本情報入力シート!AC1585&lt;&gt;"", 基本情報入力シート!AC1585, "")</f>
        <v/>
      </c>
      <c r="J1557" s="429" t="str">
        <f>IF(基本情報入力シート!AA1585="","",基本情報入力シート!AA1585)</f>
        <v/>
      </c>
      <c r="K1557" s="56" t="str">
        <f>IF(基本情報入力シート!AB1585="","",基本情報入力シート!AB1585)</f>
        <v/>
      </c>
      <c r="L1557" s="430" t="str">
        <f>IF(G1557="","",VLOOKUP(G1557,【参考】数式用!$A$3:$C$46,3,FALSE))</f>
        <v/>
      </c>
      <c r="M1557" s="289" t="str">
        <f t="shared" si="123"/>
        <v/>
      </c>
      <c r="N1557" s="259"/>
      <c r="O1557" s="259"/>
      <c r="P1557" s="259"/>
      <c r="Q1557" s="213"/>
      <c r="R1557" s="58"/>
      <c r="S1557" s="683" t="str">
        <f t="shared" si="124"/>
        <v/>
      </c>
      <c r="T1557" s="683"/>
      <c r="U1557" s="683"/>
      <c r="V1557" s="683"/>
      <c r="W1557" s="683"/>
      <c r="X1557" s="683"/>
      <c r="Y1557" s="683"/>
      <c r="Z1557" s="683"/>
      <c r="AA1557" s="683"/>
      <c r="AB1557" s="683"/>
      <c r="AC1557" s="683"/>
      <c r="AE1557" s="294" t="str">
        <f t="shared" si="125"/>
        <v/>
      </c>
      <c r="AF1557" s="294" t="str">
        <f t="shared" si="126"/>
        <v>×</v>
      </c>
      <c r="AG1557" s="284" t="e">
        <f>D1557&amp;I1557&amp;#REF!</f>
        <v>#REF!</v>
      </c>
      <c r="AH1557" s="285" t="e">
        <f>IF(#REF!="○", F1557, "")</f>
        <v>#REF!</v>
      </c>
    </row>
    <row r="1558" spans="1:34" ht="36.75" customHeight="1">
      <c r="A1558" s="286">
        <f t="shared" si="127"/>
        <v>1548</v>
      </c>
      <c r="B1558" s="287" t="str">
        <f>IF(基本情報入力シート!B1586="","",基本情報入力シート!B1586)</f>
        <v/>
      </c>
      <c r="C1558" s="288" t="str">
        <f>IF(基本情報入力シート!L1586="","",基本情報入力シート!L1586)</f>
        <v/>
      </c>
      <c r="D1558" s="288" t="str">
        <f>IF(基本情報入力シート!Q1586="","",基本情報入力シート!Q1586)</f>
        <v/>
      </c>
      <c r="E1558" s="288" t="str">
        <f>IF(基本情報入力シート!V1586="","",基本情報入力シート!V1586)</f>
        <v/>
      </c>
      <c r="F1558" s="288" t="str">
        <f>IF(基本情報入力シート!W1586="","",基本情報入力シート!W1586)</f>
        <v/>
      </c>
      <c r="G1558" s="288" t="str">
        <f>IF(基本情報入力シート!X1586="","",基本情報入力シート!X1586)</f>
        <v/>
      </c>
      <c r="H1558" s="427" t="str">
        <f>IF(基本情報入力シート!Z1586="","",基本情報入力シート!Z1586)</f>
        <v/>
      </c>
      <c r="I1558" s="428" t="str">
        <f>IF(基本情報入力シート!AC1586&lt;&gt;"", 基本情報入力シート!AC1586, "")</f>
        <v/>
      </c>
      <c r="J1558" s="429" t="str">
        <f>IF(基本情報入力シート!AA1586="","",基本情報入力シート!AA1586)</f>
        <v/>
      </c>
      <c r="K1558" s="56" t="str">
        <f>IF(基本情報入力シート!AB1586="","",基本情報入力シート!AB1586)</f>
        <v/>
      </c>
      <c r="L1558" s="430" t="str">
        <f>IF(G1558="","",VLOOKUP(G1558,【参考】数式用!$A$3:$C$46,3,FALSE))</f>
        <v/>
      </c>
      <c r="M1558" s="289" t="str">
        <f t="shared" si="123"/>
        <v/>
      </c>
      <c r="N1558" s="259"/>
      <c r="O1558" s="259"/>
      <c r="P1558" s="259"/>
      <c r="Q1558" s="213"/>
      <c r="R1558" s="58"/>
      <c r="S1558" s="683" t="str">
        <f t="shared" si="124"/>
        <v/>
      </c>
      <c r="T1558" s="683"/>
      <c r="U1558" s="683"/>
      <c r="V1558" s="683"/>
      <c r="W1558" s="683"/>
      <c r="X1558" s="683"/>
      <c r="Y1558" s="683"/>
      <c r="Z1558" s="683"/>
      <c r="AA1558" s="683"/>
      <c r="AB1558" s="683"/>
      <c r="AC1558" s="683"/>
      <c r="AE1558" s="294" t="str">
        <f t="shared" si="125"/>
        <v/>
      </c>
      <c r="AF1558" s="294" t="str">
        <f t="shared" si="126"/>
        <v>×</v>
      </c>
      <c r="AG1558" s="284" t="e">
        <f>D1558&amp;I1558&amp;#REF!</f>
        <v>#REF!</v>
      </c>
      <c r="AH1558" s="285" t="e">
        <f>IF(#REF!="○", F1558, "")</f>
        <v>#REF!</v>
      </c>
    </row>
    <row r="1559" spans="1:34" ht="36.75" customHeight="1">
      <c r="A1559" s="286">
        <f t="shared" si="127"/>
        <v>1549</v>
      </c>
      <c r="B1559" s="287" t="str">
        <f>IF(基本情報入力シート!B1587="","",基本情報入力シート!B1587)</f>
        <v/>
      </c>
      <c r="C1559" s="288" t="str">
        <f>IF(基本情報入力シート!L1587="","",基本情報入力シート!L1587)</f>
        <v/>
      </c>
      <c r="D1559" s="288" t="str">
        <f>IF(基本情報入力シート!Q1587="","",基本情報入力シート!Q1587)</f>
        <v/>
      </c>
      <c r="E1559" s="288" t="str">
        <f>IF(基本情報入力シート!V1587="","",基本情報入力シート!V1587)</f>
        <v/>
      </c>
      <c r="F1559" s="288" t="str">
        <f>IF(基本情報入力シート!W1587="","",基本情報入力シート!W1587)</f>
        <v/>
      </c>
      <c r="G1559" s="288" t="str">
        <f>IF(基本情報入力シート!X1587="","",基本情報入力シート!X1587)</f>
        <v/>
      </c>
      <c r="H1559" s="427" t="str">
        <f>IF(基本情報入力シート!Z1587="","",基本情報入力シート!Z1587)</f>
        <v/>
      </c>
      <c r="I1559" s="428" t="str">
        <f>IF(基本情報入力シート!AC1587&lt;&gt;"", 基本情報入力シート!AC1587, "")</f>
        <v/>
      </c>
      <c r="J1559" s="429" t="str">
        <f>IF(基本情報入力シート!AA1587="","",基本情報入力シート!AA1587)</f>
        <v/>
      </c>
      <c r="K1559" s="56" t="str">
        <f>IF(基本情報入力シート!AB1587="","",基本情報入力シート!AB1587)</f>
        <v/>
      </c>
      <c r="L1559" s="430" t="str">
        <f>IF(G1559="","",VLOOKUP(G1559,【参考】数式用!$A$3:$C$46,3,FALSE))</f>
        <v/>
      </c>
      <c r="M1559" s="289" t="str">
        <f t="shared" si="123"/>
        <v/>
      </c>
      <c r="N1559" s="259"/>
      <c r="O1559" s="259"/>
      <c r="P1559" s="259"/>
      <c r="Q1559" s="213"/>
      <c r="R1559" s="58"/>
      <c r="S1559" s="683" t="str">
        <f t="shared" si="124"/>
        <v/>
      </c>
      <c r="T1559" s="683"/>
      <c r="U1559" s="683"/>
      <c r="V1559" s="683"/>
      <c r="W1559" s="683"/>
      <c r="X1559" s="683"/>
      <c r="Y1559" s="683"/>
      <c r="Z1559" s="683"/>
      <c r="AA1559" s="683"/>
      <c r="AB1559" s="683"/>
      <c r="AC1559" s="683"/>
      <c r="AE1559" s="294" t="str">
        <f t="shared" si="125"/>
        <v/>
      </c>
      <c r="AF1559" s="294" t="str">
        <f t="shared" si="126"/>
        <v>×</v>
      </c>
      <c r="AG1559" s="284" t="e">
        <f>D1559&amp;I1559&amp;#REF!</f>
        <v>#REF!</v>
      </c>
      <c r="AH1559" s="285" t="e">
        <f>IF(#REF!="○", F1559, "")</f>
        <v>#REF!</v>
      </c>
    </row>
    <row r="1560" spans="1:34" ht="36.75" customHeight="1">
      <c r="A1560" s="286">
        <f t="shared" si="127"/>
        <v>1550</v>
      </c>
      <c r="B1560" s="287" t="str">
        <f>IF(基本情報入力シート!B1588="","",基本情報入力シート!B1588)</f>
        <v/>
      </c>
      <c r="C1560" s="288" t="str">
        <f>IF(基本情報入力シート!L1588="","",基本情報入力シート!L1588)</f>
        <v/>
      </c>
      <c r="D1560" s="288" t="str">
        <f>IF(基本情報入力シート!Q1588="","",基本情報入力シート!Q1588)</f>
        <v/>
      </c>
      <c r="E1560" s="288" t="str">
        <f>IF(基本情報入力シート!V1588="","",基本情報入力シート!V1588)</f>
        <v/>
      </c>
      <c r="F1560" s="288" t="str">
        <f>IF(基本情報入力シート!W1588="","",基本情報入力シート!W1588)</f>
        <v/>
      </c>
      <c r="G1560" s="288" t="str">
        <f>IF(基本情報入力シート!X1588="","",基本情報入力シート!X1588)</f>
        <v/>
      </c>
      <c r="H1560" s="427" t="str">
        <f>IF(基本情報入力シート!Z1588="","",基本情報入力シート!Z1588)</f>
        <v/>
      </c>
      <c r="I1560" s="428" t="str">
        <f>IF(基本情報入力シート!AC1588&lt;&gt;"", 基本情報入力シート!AC1588, "")</f>
        <v/>
      </c>
      <c r="J1560" s="429" t="str">
        <f>IF(基本情報入力シート!AA1588="","",基本情報入力シート!AA1588)</f>
        <v/>
      </c>
      <c r="K1560" s="56" t="str">
        <f>IF(基本情報入力シート!AB1588="","",基本情報入力シート!AB1588)</f>
        <v/>
      </c>
      <c r="L1560" s="430" t="str">
        <f>IF(G1560="","",VLOOKUP(G1560,【参考】数式用!$A$3:$C$46,3,FALSE))</f>
        <v/>
      </c>
      <c r="M1560" s="289" t="str">
        <f t="shared" si="123"/>
        <v/>
      </c>
      <c r="N1560" s="259"/>
      <c r="O1560" s="259"/>
      <c r="P1560" s="259"/>
      <c r="Q1560" s="213"/>
      <c r="R1560" s="58"/>
      <c r="S1560" s="683" t="str">
        <f t="shared" si="124"/>
        <v/>
      </c>
      <c r="T1560" s="683"/>
      <c r="U1560" s="683"/>
      <c r="V1560" s="683"/>
      <c r="W1560" s="683"/>
      <c r="X1560" s="683"/>
      <c r="Y1560" s="683"/>
      <c r="Z1560" s="683"/>
      <c r="AA1560" s="683"/>
      <c r="AB1560" s="683"/>
      <c r="AC1560" s="683"/>
      <c r="AE1560" s="294" t="str">
        <f t="shared" si="125"/>
        <v/>
      </c>
      <c r="AF1560" s="294" t="str">
        <f t="shared" si="126"/>
        <v>×</v>
      </c>
      <c r="AG1560" s="284" t="e">
        <f>D1560&amp;I1560&amp;#REF!</f>
        <v>#REF!</v>
      </c>
      <c r="AH1560" s="285" t="e">
        <f>IF(#REF!="○", F1560, "")</f>
        <v>#REF!</v>
      </c>
    </row>
    <row r="1561" spans="1:34" ht="36.75" customHeight="1">
      <c r="A1561" s="286">
        <f t="shared" si="127"/>
        <v>1551</v>
      </c>
      <c r="B1561" s="287" t="str">
        <f>IF(基本情報入力シート!B1589="","",基本情報入力シート!B1589)</f>
        <v/>
      </c>
      <c r="C1561" s="288" t="str">
        <f>IF(基本情報入力シート!L1589="","",基本情報入力シート!L1589)</f>
        <v/>
      </c>
      <c r="D1561" s="288" t="str">
        <f>IF(基本情報入力シート!Q1589="","",基本情報入力シート!Q1589)</f>
        <v/>
      </c>
      <c r="E1561" s="288" t="str">
        <f>IF(基本情報入力シート!V1589="","",基本情報入力シート!V1589)</f>
        <v/>
      </c>
      <c r="F1561" s="288" t="str">
        <f>IF(基本情報入力シート!W1589="","",基本情報入力シート!W1589)</f>
        <v/>
      </c>
      <c r="G1561" s="288" t="str">
        <f>IF(基本情報入力シート!X1589="","",基本情報入力シート!X1589)</f>
        <v/>
      </c>
      <c r="H1561" s="427" t="str">
        <f>IF(基本情報入力シート!Z1589="","",基本情報入力シート!Z1589)</f>
        <v/>
      </c>
      <c r="I1561" s="428" t="str">
        <f>IF(基本情報入力シート!AC1589&lt;&gt;"", 基本情報入力シート!AC1589, "")</f>
        <v/>
      </c>
      <c r="J1561" s="429" t="str">
        <f>IF(基本情報入力シート!AA1589="","",基本情報入力シート!AA1589)</f>
        <v/>
      </c>
      <c r="K1561" s="56" t="str">
        <f>IF(基本情報入力シート!AB1589="","",基本情報入力シート!AB1589)</f>
        <v/>
      </c>
      <c r="L1561" s="430" t="str">
        <f>IF(G1561="","",VLOOKUP(G1561,【参考】数式用!$A$3:$C$46,3,FALSE))</f>
        <v/>
      </c>
      <c r="M1561" s="289" t="str">
        <f t="shared" si="123"/>
        <v/>
      </c>
      <c r="N1561" s="259"/>
      <c r="O1561" s="259"/>
      <c r="P1561" s="259"/>
      <c r="Q1561" s="213"/>
      <c r="R1561" s="58"/>
      <c r="S1561" s="683" t="str">
        <f t="shared" si="124"/>
        <v/>
      </c>
      <c r="T1561" s="683"/>
      <c r="U1561" s="683"/>
      <c r="V1561" s="683"/>
      <c r="W1561" s="683"/>
      <c r="X1561" s="683"/>
      <c r="Y1561" s="683"/>
      <c r="Z1561" s="683"/>
      <c r="AA1561" s="683"/>
      <c r="AB1561" s="683"/>
      <c r="AC1561" s="683"/>
      <c r="AE1561" s="294" t="str">
        <f t="shared" si="125"/>
        <v/>
      </c>
      <c r="AF1561" s="294" t="str">
        <f t="shared" si="126"/>
        <v>×</v>
      </c>
      <c r="AG1561" s="284" t="e">
        <f>D1561&amp;I1561&amp;#REF!</f>
        <v>#REF!</v>
      </c>
      <c r="AH1561" s="285" t="e">
        <f>IF(#REF!="○", F1561, "")</f>
        <v>#REF!</v>
      </c>
    </row>
    <row r="1562" spans="1:34" ht="36.75" customHeight="1">
      <c r="A1562" s="286">
        <f t="shared" si="127"/>
        <v>1552</v>
      </c>
      <c r="B1562" s="287" t="str">
        <f>IF(基本情報入力シート!B1590="","",基本情報入力シート!B1590)</f>
        <v/>
      </c>
      <c r="C1562" s="288" t="str">
        <f>IF(基本情報入力シート!L1590="","",基本情報入力シート!L1590)</f>
        <v/>
      </c>
      <c r="D1562" s="288" t="str">
        <f>IF(基本情報入力シート!Q1590="","",基本情報入力シート!Q1590)</f>
        <v/>
      </c>
      <c r="E1562" s="288" t="str">
        <f>IF(基本情報入力シート!V1590="","",基本情報入力シート!V1590)</f>
        <v/>
      </c>
      <c r="F1562" s="288" t="str">
        <f>IF(基本情報入力シート!W1590="","",基本情報入力シート!W1590)</f>
        <v/>
      </c>
      <c r="G1562" s="288" t="str">
        <f>IF(基本情報入力シート!X1590="","",基本情報入力シート!X1590)</f>
        <v/>
      </c>
      <c r="H1562" s="427" t="str">
        <f>IF(基本情報入力シート!Z1590="","",基本情報入力シート!Z1590)</f>
        <v/>
      </c>
      <c r="I1562" s="428" t="str">
        <f>IF(基本情報入力シート!AC1590&lt;&gt;"", 基本情報入力シート!AC1590, "")</f>
        <v/>
      </c>
      <c r="J1562" s="429" t="str">
        <f>IF(基本情報入力シート!AA1590="","",基本情報入力シート!AA1590)</f>
        <v/>
      </c>
      <c r="K1562" s="56" t="str">
        <f>IF(基本情報入力シート!AB1590="","",基本情報入力シート!AB1590)</f>
        <v/>
      </c>
      <c r="L1562" s="430" t="str">
        <f>IF(G1562="","",VLOOKUP(G1562,【参考】数式用!$A$3:$C$46,3,FALSE))</f>
        <v/>
      </c>
      <c r="M1562" s="289" t="str">
        <f t="shared" si="123"/>
        <v/>
      </c>
      <c r="N1562" s="259"/>
      <c r="O1562" s="259"/>
      <c r="P1562" s="259"/>
      <c r="Q1562" s="213"/>
      <c r="R1562" s="58"/>
      <c r="S1562" s="683" t="str">
        <f t="shared" si="124"/>
        <v/>
      </c>
      <c r="T1562" s="683"/>
      <c r="U1562" s="683"/>
      <c r="V1562" s="683"/>
      <c r="W1562" s="683"/>
      <c r="X1562" s="683"/>
      <c r="Y1562" s="683"/>
      <c r="Z1562" s="683"/>
      <c r="AA1562" s="683"/>
      <c r="AB1562" s="683"/>
      <c r="AC1562" s="683"/>
      <c r="AE1562" s="294" t="str">
        <f t="shared" si="125"/>
        <v/>
      </c>
      <c r="AF1562" s="294" t="str">
        <f t="shared" si="126"/>
        <v>×</v>
      </c>
      <c r="AG1562" s="284" t="e">
        <f>D1562&amp;I1562&amp;#REF!</f>
        <v>#REF!</v>
      </c>
      <c r="AH1562" s="285" t="e">
        <f>IF(#REF!="○", F1562, "")</f>
        <v>#REF!</v>
      </c>
    </row>
    <row r="1563" spans="1:34" ht="36.75" customHeight="1">
      <c r="A1563" s="286">
        <f t="shared" si="127"/>
        <v>1553</v>
      </c>
      <c r="B1563" s="287" t="str">
        <f>IF(基本情報入力シート!B1591="","",基本情報入力シート!B1591)</f>
        <v/>
      </c>
      <c r="C1563" s="288" t="str">
        <f>IF(基本情報入力シート!L1591="","",基本情報入力シート!L1591)</f>
        <v/>
      </c>
      <c r="D1563" s="288" t="str">
        <f>IF(基本情報入力シート!Q1591="","",基本情報入力シート!Q1591)</f>
        <v/>
      </c>
      <c r="E1563" s="288" t="str">
        <f>IF(基本情報入力シート!V1591="","",基本情報入力シート!V1591)</f>
        <v/>
      </c>
      <c r="F1563" s="288" t="str">
        <f>IF(基本情報入力シート!W1591="","",基本情報入力シート!W1591)</f>
        <v/>
      </c>
      <c r="G1563" s="288" t="str">
        <f>IF(基本情報入力シート!X1591="","",基本情報入力シート!X1591)</f>
        <v/>
      </c>
      <c r="H1563" s="427" t="str">
        <f>IF(基本情報入力シート!Z1591="","",基本情報入力シート!Z1591)</f>
        <v/>
      </c>
      <c r="I1563" s="428" t="str">
        <f>IF(基本情報入力シート!AC1591&lt;&gt;"", 基本情報入力シート!AC1591, "")</f>
        <v/>
      </c>
      <c r="J1563" s="429" t="str">
        <f>IF(基本情報入力シート!AA1591="","",基本情報入力シート!AA1591)</f>
        <v/>
      </c>
      <c r="K1563" s="56" t="str">
        <f>IF(基本情報入力シート!AB1591="","",基本情報入力シート!AB1591)</f>
        <v/>
      </c>
      <c r="L1563" s="430" t="str">
        <f>IF(G1563="","",VLOOKUP(G1563,【参考】数式用!$A$3:$C$46,3,FALSE))</f>
        <v/>
      </c>
      <c r="M1563" s="289" t="str">
        <f t="shared" si="123"/>
        <v/>
      </c>
      <c r="N1563" s="259"/>
      <c r="O1563" s="259"/>
      <c r="P1563" s="259"/>
      <c r="Q1563" s="213"/>
      <c r="R1563" s="58"/>
      <c r="S1563" s="683" t="str">
        <f t="shared" si="124"/>
        <v/>
      </c>
      <c r="T1563" s="683"/>
      <c r="U1563" s="683"/>
      <c r="V1563" s="683"/>
      <c r="W1563" s="683"/>
      <c r="X1563" s="683"/>
      <c r="Y1563" s="683"/>
      <c r="Z1563" s="683"/>
      <c r="AA1563" s="683"/>
      <c r="AB1563" s="683"/>
      <c r="AC1563" s="683"/>
      <c r="AE1563" s="294" t="str">
        <f t="shared" si="125"/>
        <v/>
      </c>
      <c r="AF1563" s="294" t="str">
        <f t="shared" si="126"/>
        <v>×</v>
      </c>
      <c r="AG1563" s="284" t="e">
        <f>D1563&amp;I1563&amp;#REF!</f>
        <v>#REF!</v>
      </c>
      <c r="AH1563" s="285" t="e">
        <f>IF(#REF!="○", F1563, "")</f>
        <v>#REF!</v>
      </c>
    </row>
    <row r="1564" spans="1:34" ht="36.75" customHeight="1">
      <c r="A1564" s="286">
        <f t="shared" si="127"/>
        <v>1554</v>
      </c>
      <c r="B1564" s="287" t="str">
        <f>IF(基本情報入力シート!B1592="","",基本情報入力シート!B1592)</f>
        <v/>
      </c>
      <c r="C1564" s="288" t="str">
        <f>IF(基本情報入力シート!L1592="","",基本情報入力シート!L1592)</f>
        <v/>
      </c>
      <c r="D1564" s="288" t="str">
        <f>IF(基本情報入力シート!Q1592="","",基本情報入力シート!Q1592)</f>
        <v/>
      </c>
      <c r="E1564" s="288" t="str">
        <f>IF(基本情報入力シート!V1592="","",基本情報入力シート!V1592)</f>
        <v/>
      </c>
      <c r="F1564" s="288" t="str">
        <f>IF(基本情報入力シート!W1592="","",基本情報入力シート!W1592)</f>
        <v/>
      </c>
      <c r="G1564" s="288" t="str">
        <f>IF(基本情報入力シート!X1592="","",基本情報入力シート!X1592)</f>
        <v/>
      </c>
      <c r="H1564" s="427" t="str">
        <f>IF(基本情報入力シート!Z1592="","",基本情報入力シート!Z1592)</f>
        <v/>
      </c>
      <c r="I1564" s="428" t="str">
        <f>IF(基本情報入力シート!AC1592&lt;&gt;"", 基本情報入力シート!AC1592, "")</f>
        <v/>
      </c>
      <c r="J1564" s="429" t="str">
        <f>IF(基本情報入力シート!AA1592="","",基本情報入力シート!AA1592)</f>
        <v/>
      </c>
      <c r="K1564" s="56" t="str">
        <f>IF(基本情報入力シート!AB1592="","",基本情報入力シート!AB1592)</f>
        <v/>
      </c>
      <c r="L1564" s="430" t="str">
        <f>IF(G1564="","",VLOOKUP(G1564,【参考】数式用!$A$3:$C$46,3,FALSE))</f>
        <v/>
      </c>
      <c r="M1564" s="289" t="str">
        <f t="shared" si="123"/>
        <v/>
      </c>
      <c r="N1564" s="259"/>
      <c r="O1564" s="259"/>
      <c r="P1564" s="259"/>
      <c r="Q1564" s="213"/>
      <c r="R1564" s="58"/>
      <c r="S1564" s="683" t="str">
        <f t="shared" si="124"/>
        <v/>
      </c>
      <c r="T1564" s="683"/>
      <c r="U1564" s="683"/>
      <c r="V1564" s="683"/>
      <c r="W1564" s="683"/>
      <c r="X1564" s="683"/>
      <c r="Y1564" s="683"/>
      <c r="Z1564" s="683"/>
      <c r="AA1564" s="683"/>
      <c r="AB1564" s="683"/>
      <c r="AC1564" s="683"/>
      <c r="AE1564" s="294" t="str">
        <f t="shared" si="125"/>
        <v/>
      </c>
      <c r="AF1564" s="294" t="str">
        <f t="shared" si="126"/>
        <v>×</v>
      </c>
      <c r="AG1564" s="284" t="e">
        <f>D1564&amp;I1564&amp;#REF!</f>
        <v>#REF!</v>
      </c>
      <c r="AH1564" s="285" t="e">
        <f>IF(#REF!="○", F1564, "")</f>
        <v>#REF!</v>
      </c>
    </row>
    <row r="1565" spans="1:34" ht="36.75" customHeight="1">
      <c r="A1565" s="286">
        <f t="shared" si="127"/>
        <v>1555</v>
      </c>
      <c r="B1565" s="287" t="str">
        <f>IF(基本情報入力シート!B1593="","",基本情報入力シート!B1593)</f>
        <v/>
      </c>
      <c r="C1565" s="288" t="str">
        <f>IF(基本情報入力シート!L1593="","",基本情報入力シート!L1593)</f>
        <v/>
      </c>
      <c r="D1565" s="288" t="str">
        <f>IF(基本情報入力シート!Q1593="","",基本情報入力シート!Q1593)</f>
        <v/>
      </c>
      <c r="E1565" s="288" t="str">
        <f>IF(基本情報入力シート!V1593="","",基本情報入力シート!V1593)</f>
        <v/>
      </c>
      <c r="F1565" s="288" t="str">
        <f>IF(基本情報入力シート!W1593="","",基本情報入力シート!W1593)</f>
        <v/>
      </c>
      <c r="G1565" s="288" t="str">
        <f>IF(基本情報入力シート!X1593="","",基本情報入力シート!X1593)</f>
        <v/>
      </c>
      <c r="H1565" s="427" t="str">
        <f>IF(基本情報入力シート!Z1593="","",基本情報入力シート!Z1593)</f>
        <v/>
      </c>
      <c r="I1565" s="428" t="str">
        <f>IF(基本情報入力シート!AC1593&lt;&gt;"", 基本情報入力シート!AC1593, "")</f>
        <v/>
      </c>
      <c r="J1565" s="429" t="str">
        <f>IF(基本情報入力シート!AA1593="","",基本情報入力シート!AA1593)</f>
        <v/>
      </c>
      <c r="K1565" s="56" t="str">
        <f>IF(基本情報入力シート!AB1593="","",基本情報入力シート!AB1593)</f>
        <v/>
      </c>
      <c r="L1565" s="430" t="str">
        <f>IF(G1565="","",VLOOKUP(G1565,【参考】数式用!$A$3:$C$46,3,FALSE))</f>
        <v/>
      </c>
      <c r="M1565" s="289" t="str">
        <f t="shared" si="123"/>
        <v/>
      </c>
      <c r="N1565" s="259"/>
      <c r="O1565" s="259"/>
      <c r="P1565" s="259"/>
      <c r="Q1565" s="213"/>
      <c r="R1565" s="58"/>
      <c r="S1565" s="683" t="str">
        <f t="shared" si="124"/>
        <v/>
      </c>
      <c r="T1565" s="683"/>
      <c r="U1565" s="683"/>
      <c r="V1565" s="683"/>
      <c r="W1565" s="683"/>
      <c r="X1565" s="683"/>
      <c r="Y1565" s="683"/>
      <c r="Z1565" s="683"/>
      <c r="AA1565" s="683"/>
      <c r="AB1565" s="683"/>
      <c r="AC1565" s="683"/>
      <c r="AE1565" s="294" t="str">
        <f t="shared" si="125"/>
        <v/>
      </c>
      <c r="AF1565" s="294" t="str">
        <f t="shared" si="126"/>
        <v>×</v>
      </c>
      <c r="AG1565" s="284" t="e">
        <f>D1565&amp;I1565&amp;#REF!</f>
        <v>#REF!</v>
      </c>
      <c r="AH1565" s="285" t="e">
        <f>IF(#REF!="○", F1565, "")</f>
        <v>#REF!</v>
      </c>
    </row>
    <row r="1566" spans="1:34" ht="36.75" customHeight="1">
      <c r="A1566" s="286">
        <f t="shared" si="127"/>
        <v>1556</v>
      </c>
      <c r="B1566" s="287" t="str">
        <f>IF(基本情報入力シート!B1594="","",基本情報入力シート!B1594)</f>
        <v/>
      </c>
      <c r="C1566" s="288" t="str">
        <f>IF(基本情報入力シート!L1594="","",基本情報入力シート!L1594)</f>
        <v/>
      </c>
      <c r="D1566" s="288" t="str">
        <f>IF(基本情報入力シート!Q1594="","",基本情報入力シート!Q1594)</f>
        <v/>
      </c>
      <c r="E1566" s="288" t="str">
        <f>IF(基本情報入力シート!V1594="","",基本情報入力シート!V1594)</f>
        <v/>
      </c>
      <c r="F1566" s="288" t="str">
        <f>IF(基本情報入力シート!W1594="","",基本情報入力シート!W1594)</f>
        <v/>
      </c>
      <c r="G1566" s="288" t="str">
        <f>IF(基本情報入力シート!X1594="","",基本情報入力シート!X1594)</f>
        <v/>
      </c>
      <c r="H1566" s="427" t="str">
        <f>IF(基本情報入力シート!Z1594="","",基本情報入力シート!Z1594)</f>
        <v/>
      </c>
      <c r="I1566" s="428" t="str">
        <f>IF(基本情報入力シート!AC1594&lt;&gt;"", 基本情報入力シート!AC1594, "")</f>
        <v/>
      </c>
      <c r="J1566" s="429" t="str">
        <f>IF(基本情報入力シート!AA1594="","",基本情報入力シート!AA1594)</f>
        <v/>
      </c>
      <c r="K1566" s="56" t="str">
        <f>IF(基本情報入力シート!AB1594="","",基本情報入力シート!AB1594)</f>
        <v/>
      </c>
      <c r="L1566" s="430" t="str">
        <f>IF(G1566="","",VLOOKUP(G1566,【参考】数式用!$A$3:$C$46,3,FALSE))</f>
        <v/>
      </c>
      <c r="M1566" s="289" t="str">
        <f t="shared" si="123"/>
        <v/>
      </c>
      <c r="N1566" s="259"/>
      <c r="O1566" s="259"/>
      <c r="P1566" s="259"/>
      <c r="Q1566" s="213"/>
      <c r="R1566" s="58"/>
      <c r="S1566" s="683" t="str">
        <f t="shared" si="124"/>
        <v/>
      </c>
      <c r="T1566" s="683"/>
      <c r="U1566" s="683"/>
      <c r="V1566" s="683"/>
      <c r="W1566" s="683"/>
      <c r="X1566" s="683"/>
      <c r="Y1566" s="683"/>
      <c r="Z1566" s="683"/>
      <c r="AA1566" s="683"/>
      <c r="AB1566" s="683"/>
      <c r="AC1566" s="683"/>
      <c r="AE1566" s="294" t="str">
        <f t="shared" si="125"/>
        <v/>
      </c>
      <c r="AF1566" s="294" t="str">
        <f t="shared" si="126"/>
        <v>×</v>
      </c>
      <c r="AG1566" s="284" t="e">
        <f>D1566&amp;I1566&amp;#REF!</f>
        <v>#REF!</v>
      </c>
      <c r="AH1566" s="285" t="e">
        <f>IF(#REF!="○", F1566, "")</f>
        <v>#REF!</v>
      </c>
    </row>
    <row r="1567" spans="1:34" ht="36.75" customHeight="1">
      <c r="A1567" s="286">
        <f t="shared" si="127"/>
        <v>1557</v>
      </c>
      <c r="B1567" s="287" t="str">
        <f>IF(基本情報入力シート!B1595="","",基本情報入力シート!B1595)</f>
        <v/>
      </c>
      <c r="C1567" s="288" t="str">
        <f>IF(基本情報入力シート!L1595="","",基本情報入力シート!L1595)</f>
        <v/>
      </c>
      <c r="D1567" s="288" t="str">
        <f>IF(基本情報入力シート!Q1595="","",基本情報入力シート!Q1595)</f>
        <v/>
      </c>
      <c r="E1567" s="288" t="str">
        <f>IF(基本情報入力シート!V1595="","",基本情報入力シート!V1595)</f>
        <v/>
      </c>
      <c r="F1567" s="288" t="str">
        <f>IF(基本情報入力シート!W1595="","",基本情報入力シート!W1595)</f>
        <v/>
      </c>
      <c r="G1567" s="288" t="str">
        <f>IF(基本情報入力シート!X1595="","",基本情報入力シート!X1595)</f>
        <v/>
      </c>
      <c r="H1567" s="427" t="str">
        <f>IF(基本情報入力シート!Z1595="","",基本情報入力シート!Z1595)</f>
        <v/>
      </c>
      <c r="I1567" s="428" t="str">
        <f>IF(基本情報入力シート!AC1595&lt;&gt;"", 基本情報入力シート!AC1595, "")</f>
        <v/>
      </c>
      <c r="J1567" s="429" t="str">
        <f>IF(基本情報入力シート!AA1595="","",基本情報入力シート!AA1595)</f>
        <v/>
      </c>
      <c r="K1567" s="56" t="str">
        <f>IF(基本情報入力シート!AB1595="","",基本情報入力シート!AB1595)</f>
        <v/>
      </c>
      <c r="L1567" s="430" t="str">
        <f>IF(G1567="","",VLOOKUP(G1567,【参考】数式用!$A$3:$C$46,3,FALSE))</f>
        <v/>
      </c>
      <c r="M1567" s="289" t="str">
        <f t="shared" si="123"/>
        <v/>
      </c>
      <c r="N1567" s="259"/>
      <c r="O1567" s="259"/>
      <c r="P1567" s="259"/>
      <c r="Q1567" s="213"/>
      <c r="R1567" s="58"/>
      <c r="S1567" s="683" t="str">
        <f t="shared" si="124"/>
        <v/>
      </c>
      <c r="T1567" s="683"/>
      <c r="U1567" s="683"/>
      <c r="V1567" s="683"/>
      <c r="W1567" s="683"/>
      <c r="X1567" s="683"/>
      <c r="Y1567" s="683"/>
      <c r="Z1567" s="683"/>
      <c r="AA1567" s="683"/>
      <c r="AB1567" s="683"/>
      <c r="AC1567" s="683"/>
      <c r="AE1567" s="294" t="str">
        <f t="shared" si="125"/>
        <v/>
      </c>
      <c r="AF1567" s="294" t="str">
        <f t="shared" si="126"/>
        <v>×</v>
      </c>
      <c r="AG1567" s="284" t="e">
        <f>D1567&amp;I1567&amp;#REF!</f>
        <v>#REF!</v>
      </c>
      <c r="AH1567" s="285" t="e">
        <f>IF(#REF!="○", F1567, "")</f>
        <v>#REF!</v>
      </c>
    </row>
    <row r="1568" spans="1:34" ht="36.75" customHeight="1">
      <c r="A1568" s="286">
        <f t="shared" si="127"/>
        <v>1558</v>
      </c>
      <c r="B1568" s="287" t="str">
        <f>IF(基本情報入力シート!B1596="","",基本情報入力シート!B1596)</f>
        <v/>
      </c>
      <c r="C1568" s="288" t="str">
        <f>IF(基本情報入力シート!L1596="","",基本情報入力シート!L1596)</f>
        <v/>
      </c>
      <c r="D1568" s="288" t="str">
        <f>IF(基本情報入力シート!Q1596="","",基本情報入力シート!Q1596)</f>
        <v/>
      </c>
      <c r="E1568" s="288" t="str">
        <f>IF(基本情報入力シート!V1596="","",基本情報入力シート!V1596)</f>
        <v/>
      </c>
      <c r="F1568" s="288" t="str">
        <f>IF(基本情報入力シート!W1596="","",基本情報入力シート!W1596)</f>
        <v/>
      </c>
      <c r="G1568" s="288" t="str">
        <f>IF(基本情報入力シート!X1596="","",基本情報入力シート!X1596)</f>
        <v/>
      </c>
      <c r="H1568" s="427" t="str">
        <f>IF(基本情報入力シート!Z1596="","",基本情報入力シート!Z1596)</f>
        <v/>
      </c>
      <c r="I1568" s="428" t="str">
        <f>IF(基本情報入力シート!AC1596&lt;&gt;"", 基本情報入力シート!AC1596, "")</f>
        <v/>
      </c>
      <c r="J1568" s="429" t="str">
        <f>IF(基本情報入力シート!AA1596="","",基本情報入力シート!AA1596)</f>
        <v/>
      </c>
      <c r="K1568" s="56" t="str">
        <f>IF(基本情報入力シート!AB1596="","",基本情報入力シート!AB1596)</f>
        <v/>
      </c>
      <c r="L1568" s="430" t="str">
        <f>IF(G1568="","",VLOOKUP(G1568,【参考】数式用!$A$3:$C$46,3,FALSE))</f>
        <v/>
      </c>
      <c r="M1568" s="289" t="str">
        <f t="shared" si="123"/>
        <v/>
      </c>
      <c r="N1568" s="259"/>
      <c r="O1568" s="259"/>
      <c r="P1568" s="259"/>
      <c r="Q1568" s="213"/>
      <c r="R1568" s="58"/>
      <c r="S1568" s="683" t="str">
        <f t="shared" si="124"/>
        <v/>
      </c>
      <c r="T1568" s="683"/>
      <c r="U1568" s="683"/>
      <c r="V1568" s="683"/>
      <c r="W1568" s="683"/>
      <c r="X1568" s="683"/>
      <c r="Y1568" s="683"/>
      <c r="Z1568" s="683"/>
      <c r="AA1568" s="683"/>
      <c r="AB1568" s="683"/>
      <c r="AC1568" s="683"/>
      <c r="AE1568" s="294" t="str">
        <f t="shared" si="125"/>
        <v/>
      </c>
      <c r="AF1568" s="294" t="str">
        <f t="shared" si="126"/>
        <v>×</v>
      </c>
      <c r="AG1568" s="284" t="e">
        <f>D1568&amp;I1568&amp;#REF!</f>
        <v>#REF!</v>
      </c>
      <c r="AH1568" s="285" t="e">
        <f>IF(#REF!="○", F1568, "")</f>
        <v>#REF!</v>
      </c>
    </row>
    <row r="1569" spans="1:34" ht="36.75" customHeight="1">
      <c r="A1569" s="286">
        <f t="shared" si="127"/>
        <v>1559</v>
      </c>
      <c r="B1569" s="287" t="str">
        <f>IF(基本情報入力シート!B1597="","",基本情報入力シート!B1597)</f>
        <v/>
      </c>
      <c r="C1569" s="288" t="str">
        <f>IF(基本情報入力シート!L1597="","",基本情報入力シート!L1597)</f>
        <v/>
      </c>
      <c r="D1569" s="288" t="str">
        <f>IF(基本情報入力シート!Q1597="","",基本情報入力シート!Q1597)</f>
        <v/>
      </c>
      <c r="E1569" s="288" t="str">
        <f>IF(基本情報入力シート!V1597="","",基本情報入力シート!V1597)</f>
        <v/>
      </c>
      <c r="F1569" s="288" t="str">
        <f>IF(基本情報入力シート!W1597="","",基本情報入力シート!W1597)</f>
        <v/>
      </c>
      <c r="G1569" s="288" t="str">
        <f>IF(基本情報入力シート!X1597="","",基本情報入力シート!X1597)</f>
        <v/>
      </c>
      <c r="H1569" s="427" t="str">
        <f>IF(基本情報入力シート!Z1597="","",基本情報入力シート!Z1597)</f>
        <v/>
      </c>
      <c r="I1569" s="428" t="str">
        <f>IF(基本情報入力シート!AC1597&lt;&gt;"", 基本情報入力シート!AC1597, "")</f>
        <v/>
      </c>
      <c r="J1569" s="429" t="str">
        <f>IF(基本情報入力シート!AA1597="","",基本情報入力シート!AA1597)</f>
        <v/>
      </c>
      <c r="K1569" s="56" t="str">
        <f>IF(基本情報入力シート!AB1597="","",基本情報入力シート!AB1597)</f>
        <v/>
      </c>
      <c r="L1569" s="430" t="str">
        <f>IF(G1569="","",VLOOKUP(G1569,【参考】数式用!$A$3:$C$46,3,FALSE))</f>
        <v/>
      </c>
      <c r="M1569" s="289" t="str">
        <f t="shared" si="123"/>
        <v/>
      </c>
      <c r="N1569" s="259"/>
      <c r="O1569" s="259"/>
      <c r="P1569" s="259"/>
      <c r="Q1569" s="213"/>
      <c r="R1569" s="58"/>
      <c r="S1569" s="683" t="str">
        <f t="shared" si="124"/>
        <v/>
      </c>
      <c r="T1569" s="683"/>
      <c r="U1569" s="683"/>
      <c r="V1569" s="683"/>
      <c r="W1569" s="683"/>
      <c r="X1569" s="683"/>
      <c r="Y1569" s="683"/>
      <c r="Z1569" s="683"/>
      <c r="AA1569" s="683"/>
      <c r="AB1569" s="683"/>
      <c r="AC1569" s="683"/>
      <c r="AE1569" s="294" t="str">
        <f t="shared" si="125"/>
        <v/>
      </c>
      <c r="AF1569" s="294" t="str">
        <f t="shared" si="126"/>
        <v>×</v>
      </c>
      <c r="AG1569" s="284" t="e">
        <f>D1569&amp;I1569&amp;#REF!</f>
        <v>#REF!</v>
      </c>
      <c r="AH1569" s="285" t="e">
        <f>IF(#REF!="○", F1569, "")</f>
        <v>#REF!</v>
      </c>
    </row>
    <row r="1570" spans="1:34" ht="36.75" customHeight="1">
      <c r="A1570" s="286">
        <f t="shared" si="127"/>
        <v>1560</v>
      </c>
      <c r="B1570" s="287" t="str">
        <f>IF(基本情報入力シート!B1598="","",基本情報入力シート!B1598)</f>
        <v/>
      </c>
      <c r="C1570" s="288" t="str">
        <f>IF(基本情報入力シート!L1598="","",基本情報入力シート!L1598)</f>
        <v/>
      </c>
      <c r="D1570" s="288" t="str">
        <f>IF(基本情報入力シート!Q1598="","",基本情報入力シート!Q1598)</f>
        <v/>
      </c>
      <c r="E1570" s="288" t="str">
        <f>IF(基本情報入力シート!V1598="","",基本情報入力シート!V1598)</f>
        <v/>
      </c>
      <c r="F1570" s="288" t="str">
        <f>IF(基本情報入力シート!W1598="","",基本情報入力シート!W1598)</f>
        <v/>
      </c>
      <c r="G1570" s="288" t="str">
        <f>IF(基本情報入力シート!X1598="","",基本情報入力シート!X1598)</f>
        <v/>
      </c>
      <c r="H1570" s="427" t="str">
        <f>IF(基本情報入力シート!Z1598="","",基本情報入力シート!Z1598)</f>
        <v/>
      </c>
      <c r="I1570" s="428" t="str">
        <f>IF(基本情報入力シート!AC1598&lt;&gt;"", 基本情報入力シート!AC1598, "")</f>
        <v/>
      </c>
      <c r="J1570" s="429" t="str">
        <f>IF(基本情報入力シート!AA1598="","",基本情報入力シート!AA1598)</f>
        <v/>
      </c>
      <c r="K1570" s="56" t="str">
        <f>IF(基本情報入力シート!AB1598="","",基本情報入力シート!AB1598)</f>
        <v/>
      </c>
      <c r="L1570" s="430" t="str">
        <f>IF(G1570="","",VLOOKUP(G1570,【参考】数式用!$A$3:$C$46,3,FALSE))</f>
        <v/>
      </c>
      <c r="M1570" s="289" t="str">
        <f t="shared" si="123"/>
        <v/>
      </c>
      <c r="N1570" s="259"/>
      <c r="O1570" s="259"/>
      <c r="P1570" s="259"/>
      <c r="Q1570" s="213"/>
      <c r="R1570" s="58"/>
      <c r="S1570" s="683" t="str">
        <f t="shared" si="124"/>
        <v/>
      </c>
      <c r="T1570" s="683"/>
      <c r="U1570" s="683"/>
      <c r="V1570" s="683"/>
      <c r="W1570" s="683"/>
      <c r="X1570" s="683"/>
      <c r="Y1570" s="683"/>
      <c r="Z1570" s="683"/>
      <c r="AA1570" s="683"/>
      <c r="AB1570" s="683"/>
      <c r="AC1570" s="683"/>
      <c r="AE1570" s="294" t="str">
        <f t="shared" si="125"/>
        <v/>
      </c>
      <c r="AF1570" s="294" t="str">
        <f t="shared" si="126"/>
        <v>×</v>
      </c>
      <c r="AG1570" s="284" t="e">
        <f>D1570&amp;I1570&amp;#REF!</f>
        <v>#REF!</v>
      </c>
      <c r="AH1570" s="285" t="e">
        <f>IF(#REF!="○", F1570, "")</f>
        <v>#REF!</v>
      </c>
    </row>
    <row r="1571" spans="1:34" ht="36.75" customHeight="1">
      <c r="A1571" s="286">
        <f t="shared" si="127"/>
        <v>1561</v>
      </c>
      <c r="B1571" s="287" t="str">
        <f>IF(基本情報入力シート!B1599="","",基本情報入力シート!B1599)</f>
        <v/>
      </c>
      <c r="C1571" s="288" t="str">
        <f>IF(基本情報入力シート!L1599="","",基本情報入力シート!L1599)</f>
        <v/>
      </c>
      <c r="D1571" s="288" t="str">
        <f>IF(基本情報入力シート!Q1599="","",基本情報入力シート!Q1599)</f>
        <v/>
      </c>
      <c r="E1571" s="288" t="str">
        <f>IF(基本情報入力シート!V1599="","",基本情報入力シート!V1599)</f>
        <v/>
      </c>
      <c r="F1571" s="288" t="str">
        <f>IF(基本情報入力シート!W1599="","",基本情報入力シート!W1599)</f>
        <v/>
      </c>
      <c r="G1571" s="288" t="str">
        <f>IF(基本情報入力シート!X1599="","",基本情報入力シート!X1599)</f>
        <v/>
      </c>
      <c r="H1571" s="427" t="str">
        <f>IF(基本情報入力シート!Z1599="","",基本情報入力シート!Z1599)</f>
        <v/>
      </c>
      <c r="I1571" s="428" t="str">
        <f>IF(基本情報入力シート!AC1599&lt;&gt;"", 基本情報入力シート!AC1599, "")</f>
        <v/>
      </c>
      <c r="J1571" s="429" t="str">
        <f>IF(基本情報入力シート!AA1599="","",基本情報入力シート!AA1599)</f>
        <v/>
      </c>
      <c r="K1571" s="56" t="str">
        <f>IF(基本情報入力シート!AB1599="","",基本情報入力シート!AB1599)</f>
        <v/>
      </c>
      <c r="L1571" s="430" t="str">
        <f>IF(G1571="","",VLOOKUP(G1571,【参考】数式用!$A$3:$C$46,3,FALSE))</f>
        <v/>
      </c>
      <c r="M1571" s="289" t="str">
        <f t="shared" si="123"/>
        <v/>
      </c>
      <c r="N1571" s="259"/>
      <c r="O1571" s="259"/>
      <c r="P1571" s="259"/>
      <c r="Q1571" s="213"/>
      <c r="R1571" s="58"/>
      <c r="S1571" s="683" t="str">
        <f t="shared" si="124"/>
        <v/>
      </c>
      <c r="T1571" s="683"/>
      <c r="U1571" s="683"/>
      <c r="V1571" s="683"/>
      <c r="W1571" s="683"/>
      <c r="X1571" s="683"/>
      <c r="Y1571" s="683"/>
      <c r="Z1571" s="683"/>
      <c r="AA1571" s="683"/>
      <c r="AB1571" s="683"/>
      <c r="AC1571" s="683"/>
      <c r="AE1571" s="294" t="str">
        <f t="shared" si="125"/>
        <v/>
      </c>
      <c r="AF1571" s="294" t="str">
        <f t="shared" si="126"/>
        <v>×</v>
      </c>
      <c r="AG1571" s="284" t="e">
        <f>D1571&amp;I1571&amp;#REF!</f>
        <v>#REF!</v>
      </c>
      <c r="AH1571" s="285" t="e">
        <f>IF(#REF!="○", F1571, "")</f>
        <v>#REF!</v>
      </c>
    </row>
    <row r="1572" spans="1:34" ht="36.75" customHeight="1">
      <c r="A1572" s="286">
        <f t="shared" si="127"/>
        <v>1562</v>
      </c>
      <c r="B1572" s="287" t="str">
        <f>IF(基本情報入力シート!B1600="","",基本情報入力シート!B1600)</f>
        <v/>
      </c>
      <c r="C1572" s="288" t="str">
        <f>IF(基本情報入力シート!L1600="","",基本情報入力シート!L1600)</f>
        <v/>
      </c>
      <c r="D1572" s="288" t="str">
        <f>IF(基本情報入力シート!Q1600="","",基本情報入力シート!Q1600)</f>
        <v/>
      </c>
      <c r="E1572" s="288" t="str">
        <f>IF(基本情報入力シート!V1600="","",基本情報入力シート!V1600)</f>
        <v/>
      </c>
      <c r="F1572" s="288" t="str">
        <f>IF(基本情報入力シート!W1600="","",基本情報入力シート!W1600)</f>
        <v/>
      </c>
      <c r="G1572" s="288" t="str">
        <f>IF(基本情報入力シート!X1600="","",基本情報入力シート!X1600)</f>
        <v/>
      </c>
      <c r="H1572" s="427" t="str">
        <f>IF(基本情報入力シート!Z1600="","",基本情報入力シート!Z1600)</f>
        <v/>
      </c>
      <c r="I1572" s="428" t="str">
        <f>IF(基本情報入力シート!AC1600&lt;&gt;"", 基本情報入力シート!AC1600, "")</f>
        <v/>
      </c>
      <c r="J1572" s="429" t="str">
        <f>IF(基本情報入力シート!AA1600="","",基本情報入力シート!AA1600)</f>
        <v/>
      </c>
      <c r="K1572" s="56" t="str">
        <f>IF(基本情報入力シート!AB1600="","",基本情報入力シート!AB1600)</f>
        <v/>
      </c>
      <c r="L1572" s="430" t="str">
        <f>IF(G1572="","",VLOOKUP(G1572,【参考】数式用!$A$3:$C$46,3,FALSE))</f>
        <v/>
      </c>
      <c r="M1572" s="289" t="str">
        <f t="shared" si="123"/>
        <v/>
      </c>
      <c r="N1572" s="259"/>
      <c r="O1572" s="259"/>
      <c r="P1572" s="259"/>
      <c r="Q1572" s="213"/>
      <c r="R1572" s="58"/>
      <c r="S1572" s="683" t="str">
        <f t="shared" si="124"/>
        <v/>
      </c>
      <c r="T1572" s="683"/>
      <c r="U1572" s="683"/>
      <c r="V1572" s="683"/>
      <c r="W1572" s="683"/>
      <c r="X1572" s="683"/>
      <c r="Y1572" s="683"/>
      <c r="Z1572" s="683"/>
      <c r="AA1572" s="683"/>
      <c r="AB1572" s="683"/>
      <c r="AC1572" s="683"/>
      <c r="AE1572" s="294" t="str">
        <f t="shared" si="125"/>
        <v/>
      </c>
      <c r="AF1572" s="294" t="str">
        <f t="shared" si="126"/>
        <v>×</v>
      </c>
      <c r="AG1572" s="284" t="e">
        <f>D1572&amp;I1572&amp;#REF!</f>
        <v>#REF!</v>
      </c>
      <c r="AH1572" s="285" t="e">
        <f>IF(#REF!="○", F1572, "")</f>
        <v>#REF!</v>
      </c>
    </row>
    <row r="1573" spans="1:34" ht="36.75" customHeight="1">
      <c r="A1573" s="286">
        <f t="shared" si="127"/>
        <v>1563</v>
      </c>
      <c r="B1573" s="287" t="str">
        <f>IF(基本情報入力シート!B1601="","",基本情報入力シート!B1601)</f>
        <v/>
      </c>
      <c r="C1573" s="288" t="str">
        <f>IF(基本情報入力シート!L1601="","",基本情報入力シート!L1601)</f>
        <v/>
      </c>
      <c r="D1573" s="288" t="str">
        <f>IF(基本情報入力シート!Q1601="","",基本情報入力シート!Q1601)</f>
        <v/>
      </c>
      <c r="E1573" s="288" t="str">
        <f>IF(基本情報入力シート!V1601="","",基本情報入力シート!V1601)</f>
        <v/>
      </c>
      <c r="F1573" s="288" t="str">
        <f>IF(基本情報入力シート!W1601="","",基本情報入力シート!W1601)</f>
        <v/>
      </c>
      <c r="G1573" s="288" t="str">
        <f>IF(基本情報入力シート!X1601="","",基本情報入力シート!X1601)</f>
        <v/>
      </c>
      <c r="H1573" s="427" t="str">
        <f>IF(基本情報入力シート!Z1601="","",基本情報入力シート!Z1601)</f>
        <v/>
      </c>
      <c r="I1573" s="428" t="str">
        <f>IF(基本情報入力シート!AC1601&lt;&gt;"", 基本情報入力シート!AC1601, "")</f>
        <v/>
      </c>
      <c r="J1573" s="429" t="str">
        <f>IF(基本情報入力シート!AA1601="","",基本情報入力シート!AA1601)</f>
        <v/>
      </c>
      <c r="K1573" s="56" t="str">
        <f>IF(基本情報入力シート!AB1601="","",基本情報入力シート!AB1601)</f>
        <v/>
      </c>
      <c r="L1573" s="430" t="str">
        <f>IF(G1573="","",VLOOKUP(G1573,【参考】数式用!$A$3:$C$46,3,FALSE))</f>
        <v/>
      </c>
      <c r="M1573" s="289" t="str">
        <f t="shared" si="123"/>
        <v/>
      </c>
      <c r="N1573" s="259"/>
      <c r="O1573" s="259"/>
      <c r="P1573" s="259"/>
      <c r="Q1573" s="213"/>
      <c r="R1573" s="58"/>
      <c r="S1573" s="683" t="str">
        <f t="shared" si="124"/>
        <v/>
      </c>
      <c r="T1573" s="683"/>
      <c r="U1573" s="683"/>
      <c r="V1573" s="683"/>
      <c r="W1573" s="683"/>
      <c r="X1573" s="683"/>
      <c r="Y1573" s="683"/>
      <c r="Z1573" s="683"/>
      <c r="AA1573" s="683"/>
      <c r="AB1573" s="683"/>
      <c r="AC1573" s="683"/>
      <c r="AE1573" s="294" t="str">
        <f t="shared" si="125"/>
        <v/>
      </c>
      <c r="AF1573" s="294" t="str">
        <f t="shared" si="126"/>
        <v>×</v>
      </c>
      <c r="AG1573" s="284" t="e">
        <f>D1573&amp;I1573&amp;#REF!</f>
        <v>#REF!</v>
      </c>
      <c r="AH1573" s="285" t="e">
        <f>IF(#REF!="○", F1573, "")</f>
        <v>#REF!</v>
      </c>
    </row>
    <row r="1574" spans="1:34" ht="36.75" customHeight="1">
      <c r="A1574" s="286">
        <f t="shared" si="127"/>
        <v>1564</v>
      </c>
      <c r="B1574" s="287" t="str">
        <f>IF(基本情報入力シート!B1602="","",基本情報入力シート!B1602)</f>
        <v/>
      </c>
      <c r="C1574" s="288" t="str">
        <f>IF(基本情報入力シート!L1602="","",基本情報入力シート!L1602)</f>
        <v/>
      </c>
      <c r="D1574" s="288" t="str">
        <f>IF(基本情報入力シート!Q1602="","",基本情報入力シート!Q1602)</f>
        <v/>
      </c>
      <c r="E1574" s="288" t="str">
        <f>IF(基本情報入力シート!V1602="","",基本情報入力シート!V1602)</f>
        <v/>
      </c>
      <c r="F1574" s="288" t="str">
        <f>IF(基本情報入力シート!W1602="","",基本情報入力シート!W1602)</f>
        <v/>
      </c>
      <c r="G1574" s="288" t="str">
        <f>IF(基本情報入力シート!X1602="","",基本情報入力シート!X1602)</f>
        <v/>
      </c>
      <c r="H1574" s="427" t="str">
        <f>IF(基本情報入力シート!Z1602="","",基本情報入力シート!Z1602)</f>
        <v/>
      </c>
      <c r="I1574" s="428" t="str">
        <f>IF(基本情報入力シート!AC1602&lt;&gt;"", 基本情報入力シート!AC1602, "")</f>
        <v/>
      </c>
      <c r="J1574" s="429" t="str">
        <f>IF(基本情報入力シート!AA1602="","",基本情報入力シート!AA1602)</f>
        <v/>
      </c>
      <c r="K1574" s="56" t="str">
        <f>IF(基本情報入力シート!AB1602="","",基本情報入力シート!AB1602)</f>
        <v/>
      </c>
      <c r="L1574" s="430" t="str">
        <f>IF(G1574="","",VLOOKUP(G1574,【参考】数式用!$A$3:$C$46,3,FALSE))</f>
        <v/>
      </c>
      <c r="M1574" s="289" t="str">
        <f t="shared" si="123"/>
        <v/>
      </c>
      <c r="N1574" s="259"/>
      <c r="O1574" s="259"/>
      <c r="P1574" s="259"/>
      <c r="Q1574" s="213"/>
      <c r="R1574" s="58"/>
      <c r="S1574" s="683" t="str">
        <f t="shared" si="124"/>
        <v/>
      </c>
      <c r="T1574" s="683"/>
      <c r="U1574" s="683"/>
      <c r="V1574" s="683"/>
      <c r="W1574" s="683"/>
      <c r="X1574" s="683"/>
      <c r="Y1574" s="683"/>
      <c r="Z1574" s="683"/>
      <c r="AA1574" s="683"/>
      <c r="AB1574" s="683"/>
      <c r="AC1574" s="683"/>
      <c r="AE1574" s="294" t="str">
        <f t="shared" si="125"/>
        <v/>
      </c>
      <c r="AF1574" s="294" t="str">
        <f t="shared" si="126"/>
        <v>×</v>
      </c>
      <c r="AG1574" s="284" t="e">
        <f>D1574&amp;I1574&amp;#REF!</f>
        <v>#REF!</v>
      </c>
      <c r="AH1574" s="285" t="e">
        <f>IF(#REF!="○", F1574, "")</f>
        <v>#REF!</v>
      </c>
    </row>
    <row r="1575" spans="1:34" ht="36.75" customHeight="1">
      <c r="A1575" s="286">
        <f t="shared" si="127"/>
        <v>1565</v>
      </c>
      <c r="B1575" s="287" t="str">
        <f>IF(基本情報入力シート!B1603="","",基本情報入力シート!B1603)</f>
        <v/>
      </c>
      <c r="C1575" s="288" t="str">
        <f>IF(基本情報入力シート!L1603="","",基本情報入力シート!L1603)</f>
        <v/>
      </c>
      <c r="D1575" s="288" t="str">
        <f>IF(基本情報入力シート!Q1603="","",基本情報入力シート!Q1603)</f>
        <v/>
      </c>
      <c r="E1575" s="288" t="str">
        <f>IF(基本情報入力シート!V1603="","",基本情報入力シート!V1603)</f>
        <v/>
      </c>
      <c r="F1575" s="288" t="str">
        <f>IF(基本情報入力シート!W1603="","",基本情報入力シート!W1603)</f>
        <v/>
      </c>
      <c r="G1575" s="288" t="str">
        <f>IF(基本情報入力シート!X1603="","",基本情報入力シート!X1603)</f>
        <v/>
      </c>
      <c r="H1575" s="427" t="str">
        <f>IF(基本情報入力シート!Z1603="","",基本情報入力シート!Z1603)</f>
        <v/>
      </c>
      <c r="I1575" s="428" t="str">
        <f>IF(基本情報入力シート!AC1603&lt;&gt;"", 基本情報入力シート!AC1603, "")</f>
        <v/>
      </c>
      <c r="J1575" s="429" t="str">
        <f>IF(基本情報入力シート!AA1603="","",基本情報入力シート!AA1603)</f>
        <v/>
      </c>
      <c r="K1575" s="56" t="str">
        <f>IF(基本情報入力シート!AB1603="","",基本情報入力シート!AB1603)</f>
        <v/>
      </c>
      <c r="L1575" s="430" t="str">
        <f>IF(G1575="","",VLOOKUP(G1575,【参考】数式用!$A$3:$C$46,3,FALSE))</f>
        <v/>
      </c>
      <c r="M1575" s="289" t="str">
        <f t="shared" si="123"/>
        <v/>
      </c>
      <c r="N1575" s="259"/>
      <c r="O1575" s="259"/>
      <c r="P1575" s="259"/>
      <c r="Q1575" s="213"/>
      <c r="R1575" s="58"/>
      <c r="S1575" s="683" t="str">
        <f t="shared" si="124"/>
        <v/>
      </c>
      <c r="T1575" s="683"/>
      <c r="U1575" s="683"/>
      <c r="V1575" s="683"/>
      <c r="W1575" s="683"/>
      <c r="X1575" s="683"/>
      <c r="Y1575" s="683"/>
      <c r="Z1575" s="683"/>
      <c r="AA1575" s="683"/>
      <c r="AB1575" s="683"/>
      <c r="AC1575" s="683"/>
      <c r="AE1575" s="294" t="str">
        <f t="shared" si="125"/>
        <v/>
      </c>
      <c r="AF1575" s="294" t="str">
        <f t="shared" si="126"/>
        <v>×</v>
      </c>
      <c r="AG1575" s="284" t="e">
        <f>D1575&amp;I1575&amp;#REF!</f>
        <v>#REF!</v>
      </c>
      <c r="AH1575" s="285" t="e">
        <f>IF(#REF!="○", F1575, "")</f>
        <v>#REF!</v>
      </c>
    </row>
    <row r="1576" spans="1:34" ht="36.75" customHeight="1">
      <c r="A1576" s="286">
        <f t="shared" si="127"/>
        <v>1566</v>
      </c>
      <c r="B1576" s="287" t="str">
        <f>IF(基本情報入力シート!B1604="","",基本情報入力シート!B1604)</f>
        <v/>
      </c>
      <c r="C1576" s="288" t="str">
        <f>IF(基本情報入力シート!L1604="","",基本情報入力シート!L1604)</f>
        <v/>
      </c>
      <c r="D1576" s="288" t="str">
        <f>IF(基本情報入力シート!Q1604="","",基本情報入力シート!Q1604)</f>
        <v/>
      </c>
      <c r="E1576" s="288" t="str">
        <f>IF(基本情報入力シート!V1604="","",基本情報入力シート!V1604)</f>
        <v/>
      </c>
      <c r="F1576" s="288" t="str">
        <f>IF(基本情報入力シート!W1604="","",基本情報入力シート!W1604)</f>
        <v/>
      </c>
      <c r="G1576" s="288" t="str">
        <f>IF(基本情報入力シート!X1604="","",基本情報入力シート!X1604)</f>
        <v/>
      </c>
      <c r="H1576" s="427" t="str">
        <f>IF(基本情報入力シート!Z1604="","",基本情報入力シート!Z1604)</f>
        <v/>
      </c>
      <c r="I1576" s="428" t="str">
        <f>IF(基本情報入力シート!AC1604&lt;&gt;"", 基本情報入力シート!AC1604, "")</f>
        <v/>
      </c>
      <c r="J1576" s="429" t="str">
        <f>IF(基本情報入力シート!AA1604="","",基本情報入力シート!AA1604)</f>
        <v/>
      </c>
      <c r="K1576" s="56" t="str">
        <f>IF(基本情報入力シート!AB1604="","",基本情報入力シート!AB1604)</f>
        <v/>
      </c>
      <c r="L1576" s="430" t="str">
        <f>IF(G1576="","",VLOOKUP(G1576,【参考】数式用!$A$3:$C$46,3,FALSE))</f>
        <v/>
      </c>
      <c r="M1576" s="289" t="str">
        <f t="shared" si="123"/>
        <v/>
      </c>
      <c r="N1576" s="259"/>
      <c r="O1576" s="259"/>
      <c r="P1576" s="259"/>
      <c r="Q1576" s="213"/>
      <c r="R1576" s="58"/>
      <c r="S1576" s="683" t="str">
        <f t="shared" si="124"/>
        <v/>
      </c>
      <c r="T1576" s="683"/>
      <c r="U1576" s="683"/>
      <c r="V1576" s="683"/>
      <c r="W1576" s="683"/>
      <c r="X1576" s="683"/>
      <c r="Y1576" s="683"/>
      <c r="Z1576" s="683"/>
      <c r="AA1576" s="683"/>
      <c r="AB1576" s="683"/>
      <c r="AC1576" s="683"/>
      <c r="AE1576" s="294" t="str">
        <f t="shared" si="125"/>
        <v/>
      </c>
      <c r="AF1576" s="294" t="str">
        <f t="shared" si="126"/>
        <v>×</v>
      </c>
      <c r="AG1576" s="284" t="e">
        <f>D1576&amp;I1576&amp;#REF!</f>
        <v>#REF!</v>
      </c>
      <c r="AH1576" s="285" t="e">
        <f>IF(#REF!="○", F1576, "")</f>
        <v>#REF!</v>
      </c>
    </row>
    <row r="1577" spans="1:34" ht="36.75" customHeight="1">
      <c r="A1577" s="286">
        <f t="shared" si="127"/>
        <v>1567</v>
      </c>
      <c r="B1577" s="287" t="str">
        <f>IF(基本情報入力シート!B1605="","",基本情報入力シート!B1605)</f>
        <v/>
      </c>
      <c r="C1577" s="288" t="str">
        <f>IF(基本情報入力シート!L1605="","",基本情報入力シート!L1605)</f>
        <v/>
      </c>
      <c r="D1577" s="288" t="str">
        <f>IF(基本情報入力シート!Q1605="","",基本情報入力シート!Q1605)</f>
        <v/>
      </c>
      <c r="E1577" s="288" t="str">
        <f>IF(基本情報入力シート!V1605="","",基本情報入力シート!V1605)</f>
        <v/>
      </c>
      <c r="F1577" s="288" t="str">
        <f>IF(基本情報入力シート!W1605="","",基本情報入力シート!W1605)</f>
        <v/>
      </c>
      <c r="G1577" s="288" t="str">
        <f>IF(基本情報入力シート!X1605="","",基本情報入力シート!X1605)</f>
        <v/>
      </c>
      <c r="H1577" s="427" t="str">
        <f>IF(基本情報入力シート!Z1605="","",基本情報入力シート!Z1605)</f>
        <v/>
      </c>
      <c r="I1577" s="428" t="str">
        <f>IF(基本情報入力シート!AC1605&lt;&gt;"", 基本情報入力シート!AC1605, "")</f>
        <v/>
      </c>
      <c r="J1577" s="429" t="str">
        <f>IF(基本情報入力シート!AA1605="","",基本情報入力シート!AA1605)</f>
        <v/>
      </c>
      <c r="K1577" s="56" t="str">
        <f>IF(基本情報入力シート!AB1605="","",基本情報入力シート!AB1605)</f>
        <v/>
      </c>
      <c r="L1577" s="430" t="str">
        <f>IF(G1577="","",VLOOKUP(G1577,【参考】数式用!$A$3:$C$46,3,FALSE))</f>
        <v/>
      </c>
      <c r="M1577" s="289" t="str">
        <f t="shared" si="123"/>
        <v/>
      </c>
      <c r="N1577" s="259"/>
      <c r="O1577" s="259"/>
      <c r="P1577" s="259"/>
      <c r="Q1577" s="213"/>
      <c r="R1577" s="58"/>
      <c r="S1577" s="683" t="str">
        <f t="shared" si="124"/>
        <v/>
      </c>
      <c r="T1577" s="683"/>
      <c r="U1577" s="683"/>
      <c r="V1577" s="683"/>
      <c r="W1577" s="683"/>
      <c r="X1577" s="683"/>
      <c r="Y1577" s="683"/>
      <c r="Z1577" s="683"/>
      <c r="AA1577" s="683"/>
      <c r="AB1577" s="683"/>
      <c r="AC1577" s="683"/>
      <c r="AE1577" s="294" t="str">
        <f t="shared" si="125"/>
        <v/>
      </c>
      <c r="AF1577" s="294" t="str">
        <f t="shared" si="126"/>
        <v>×</v>
      </c>
      <c r="AG1577" s="284" t="e">
        <f>D1577&amp;I1577&amp;#REF!</f>
        <v>#REF!</v>
      </c>
      <c r="AH1577" s="285" t="e">
        <f>IF(#REF!="○", F1577, "")</f>
        <v>#REF!</v>
      </c>
    </row>
    <row r="1578" spans="1:34" ht="36.75" customHeight="1">
      <c r="A1578" s="286">
        <f t="shared" si="127"/>
        <v>1568</v>
      </c>
      <c r="B1578" s="287" t="str">
        <f>IF(基本情報入力シート!B1606="","",基本情報入力シート!B1606)</f>
        <v/>
      </c>
      <c r="C1578" s="288" t="str">
        <f>IF(基本情報入力シート!L1606="","",基本情報入力シート!L1606)</f>
        <v/>
      </c>
      <c r="D1578" s="288" t="str">
        <f>IF(基本情報入力シート!Q1606="","",基本情報入力シート!Q1606)</f>
        <v/>
      </c>
      <c r="E1578" s="288" t="str">
        <f>IF(基本情報入力シート!V1606="","",基本情報入力シート!V1606)</f>
        <v/>
      </c>
      <c r="F1578" s="288" t="str">
        <f>IF(基本情報入力シート!W1606="","",基本情報入力シート!W1606)</f>
        <v/>
      </c>
      <c r="G1578" s="288" t="str">
        <f>IF(基本情報入力シート!X1606="","",基本情報入力シート!X1606)</f>
        <v/>
      </c>
      <c r="H1578" s="427" t="str">
        <f>IF(基本情報入力シート!Z1606="","",基本情報入力シート!Z1606)</f>
        <v/>
      </c>
      <c r="I1578" s="428" t="str">
        <f>IF(基本情報入力シート!AC1606&lt;&gt;"", 基本情報入力シート!AC1606, "")</f>
        <v/>
      </c>
      <c r="J1578" s="429" t="str">
        <f>IF(基本情報入力シート!AA1606="","",基本情報入力シート!AA1606)</f>
        <v/>
      </c>
      <c r="K1578" s="56" t="str">
        <f>IF(基本情報入力シート!AB1606="","",基本情報入力シート!AB1606)</f>
        <v/>
      </c>
      <c r="L1578" s="430" t="str">
        <f>IF(G1578="","",VLOOKUP(G1578,【参考】数式用!$A$3:$C$46,3,FALSE))</f>
        <v/>
      </c>
      <c r="M1578" s="289" t="str">
        <f t="shared" si="123"/>
        <v/>
      </c>
      <c r="N1578" s="259"/>
      <c r="O1578" s="259"/>
      <c r="P1578" s="259"/>
      <c r="Q1578" s="213"/>
      <c r="R1578" s="58"/>
      <c r="S1578" s="683" t="str">
        <f t="shared" si="124"/>
        <v/>
      </c>
      <c r="T1578" s="683"/>
      <c r="U1578" s="683"/>
      <c r="V1578" s="683"/>
      <c r="W1578" s="683"/>
      <c r="X1578" s="683"/>
      <c r="Y1578" s="683"/>
      <c r="Z1578" s="683"/>
      <c r="AA1578" s="683"/>
      <c r="AB1578" s="683"/>
      <c r="AC1578" s="683"/>
      <c r="AE1578" s="294" t="str">
        <f t="shared" si="125"/>
        <v/>
      </c>
      <c r="AF1578" s="294" t="str">
        <f t="shared" si="126"/>
        <v>×</v>
      </c>
      <c r="AG1578" s="284" t="e">
        <f>D1578&amp;I1578&amp;#REF!</f>
        <v>#REF!</v>
      </c>
      <c r="AH1578" s="285" t="e">
        <f>IF(#REF!="○", F1578, "")</f>
        <v>#REF!</v>
      </c>
    </row>
    <row r="1579" spans="1:34" ht="36.75" customHeight="1">
      <c r="A1579" s="286">
        <f t="shared" si="127"/>
        <v>1569</v>
      </c>
      <c r="B1579" s="287" t="str">
        <f>IF(基本情報入力シート!B1607="","",基本情報入力シート!B1607)</f>
        <v/>
      </c>
      <c r="C1579" s="288" t="str">
        <f>IF(基本情報入力シート!L1607="","",基本情報入力シート!L1607)</f>
        <v/>
      </c>
      <c r="D1579" s="288" t="str">
        <f>IF(基本情報入力シート!Q1607="","",基本情報入力シート!Q1607)</f>
        <v/>
      </c>
      <c r="E1579" s="288" t="str">
        <f>IF(基本情報入力シート!V1607="","",基本情報入力シート!V1607)</f>
        <v/>
      </c>
      <c r="F1579" s="288" t="str">
        <f>IF(基本情報入力シート!W1607="","",基本情報入力シート!W1607)</f>
        <v/>
      </c>
      <c r="G1579" s="288" t="str">
        <f>IF(基本情報入力シート!X1607="","",基本情報入力シート!X1607)</f>
        <v/>
      </c>
      <c r="H1579" s="427" t="str">
        <f>IF(基本情報入力シート!Z1607="","",基本情報入力シート!Z1607)</f>
        <v/>
      </c>
      <c r="I1579" s="428" t="str">
        <f>IF(基本情報入力シート!AC1607&lt;&gt;"", 基本情報入力シート!AC1607, "")</f>
        <v/>
      </c>
      <c r="J1579" s="429" t="str">
        <f>IF(基本情報入力シート!AA1607="","",基本情報入力シート!AA1607)</f>
        <v/>
      </c>
      <c r="K1579" s="56" t="str">
        <f>IF(基本情報入力シート!AB1607="","",基本情報入力シート!AB1607)</f>
        <v/>
      </c>
      <c r="L1579" s="430" t="str">
        <f>IF(G1579="","",VLOOKUP(G1579,【参考】数式用!$A$3:$C$46,3,FALSE))</f>
        <v/>
      </c>
      <c r="M1579" s="289" t="str">
        <f t="shared" si="123"/>
        <v/>
      </c>
      <c r="N1579" s="259"/>
      <c r="O1579" s="259"/>
      <c r="P1579" s="259"/>
      <c r="Q1579" s="213"/>
      <c r="R1579" s="58"/>
      <c r="S1579" s="683" t="str">
        <f t="shared" si="124"/>
        <v/>
      </c>
      <c r="T1579" s="683"/>
      <c r="U1579" s="683"/>
      <c r="V1579" s="683"/>
      <c r="W1579" s="683"/>
      <c r="X1579" s="683"/>
      <c r="Y1579" s="683"/>
      <c r="Z1579" s="683"/>
      <c r="AA1579" s="683"/>
      <c r="AB1579" s="683"/>
      <c r="AC1579" s="683"/>
      <c r="AE1579" s="294" t="str">
        <f t="shared" si="125"/>
        <v/>
      </c>
      <c r="AF1579" s="294" t="str">
        <f t="shared" si="126"/>
        <v>×</v>
      </c>
      <c r="AG1579" s="284" t="e">
        <f>D1579&amp;I1579&amp;#REF!</f>
        <v>#REF!</v>
      </c>
      <c r="AH1579" s="285" t="e">
        <f>IF(#REF!="○", F1579, "")</f>
        <v>#REF!</v>
      </c>
    </row>
    <row r="1580" spans="1:34" ht="36.75" customHeight="1">
      <c r="A1580" s="286">
        <f t="shared" si="127"/>
        <v>1570</v>
      </c>
      <c r="B1580" s="287" t="str">
        <f>IF(基本情報入力シート!B1608="","",基本情報入力シート!B1608)</f>
        <v/>
      </c>
      <c r="C1580" s="288" t="str">
        <f>IF(基本情報入力シート!L1608="","",基本情報入力シート!L1608)</f>
        <v/>
      </c>
      <c r="D1580" s="288" t="str">
        <f>IF(基本情報入力シート!Q1608="","",基本情報入力シート!Q1608)</f>
        <v/>
      </c>
      <c r="E1580" s="288" t="str">
        <f>IF(基本情報入力シート!V1608="","",基本情報入力シート!V1608)</f>
        <v/>
      </c>
      <c r="F1580" s="288" t="str">
        <f>IF(基本情報入力シート!W1608="","",基本情報入力シート!W1608)</f>
        <v/>
      </c>
      <c r="G1580" s="288" t="str">
        <f>IF(基本情報入力シート!X1608="","",基本情報入力シート!X1608)</f>
        <v/>
      </c>
      <c r="H1580" s="427" t="str">
        <f>IF(基本情報入力シート!Z1608="","",基本情報入力シート!Z1608)</f>
        <v/>
      </c>
      <c r="I1580" s="428" t="str">
        <f>IF(基本情報入力シート!AC1608&lt;&gt;"", 基本情報入力シート!AC1608, "")</f>
        <v/>
      </c>
      <c r="J1580" s="429" t="str">
        <f>IF(基本情報入力シート!AA1608="","",基本情報入力シート!AA1608)</f>
        <v/>
      </c>
      <c r="K1580" s="56" t="str">
        <f>IF(基本情報入力シート!AB1608="","",基本情報入力シート!AB1608)</f>
        <v/>
      </c>
      <c r="L1580" s="430" t="str">
        <f>IF(G1580="","",VLOOKUP(G1580,【参考】数式用!$A$3:$C$46,3,FALSE))</f>
        <v/>
      </c>
      <c r="M1580" s="289" t="str">
        <f t="shared" si="123"/>
        <v/>
      </c>
      <c r="N1580" s="259"/>
      <c r="O1580" s="259"/>
      <c r="P1580" s="259"/>
      <c r="Q1580" s="213"/>
      <c r="R1580" s="58"/>
      <c r="S1580" s="683" t="str">
        <f t="shared" si="124"/>
        <v/>
      </c>
      <c r="T1580" s="683"/>
      <c r="U1580" s="683"/>
      <c r="V1580" s="683"/>
      <c r="W1580" s="683"/>
      <c r="X1580" s="683"/>
      <c r="Y1580" s="683"/>
      <c r="Z1580" s="683"/>
      <c r="AA1580" s="683"/>
      <c r="AB1580" s="683"/>
      <c r="AC1580" s="683"/>
      <c r="AE1580" s="294" t="str">
        <f t="shared" si="125"/>
        <v/>
      </c>
      <c r="AF1580" s="294" t="str">
        <f t="shared" si="126"/>
        <v>×</v>
      </c>
      <c r="AG1580" s="284" t="e">
        <f>D1580&amp;I1580&amp;#REF!</f>
        <v>#REF!</v>
      </c>
      <c r="AH1580" s="285" t="e">
        <f>IF(#REF!="○", F1580, "")</f>
        <v>#REF!</v>
      </c>
    </row>
    <row r="1581" spans="1:34" ht="36.75" customHeight="1">
      <c r="A1581" s="286">
        <f t="shared" si="127"/>
        <v>1571</v>
      </c>
      <c r="B1581" s="287" t="str">
        <f>IF(基本情報入力シート!B1609="","",基本情報入力シート!B1609)</f>
        <v/>
      </c>
      <c r="C1581" s="288" t="str">
        <f>IF(基本情報入力シート!L1609="","",基本情報入力シート!L1609)</f>
        <v/>
      </c>
      <c r="D1581" s="288" t="str">
        <f>IF(基本情報入力シート!Q1609="","",基本情報入力シート!Q1609)</f>
        <v/>
      </c>
      <c r="E1581" s="288" t="str">
        <f>IF(基本情報入力シート!V1609="","",基本情報入力シート!V1609)</f>
        <v/>
      </c>
      <c r="F1581" s="288" t="str">
        <f>IF(基本情報入力シート!W1609="","",基本情報入力シート!W1609)</f>
        <v/>
      </c>
      <c r="G1581" s="288" t="str">
        <f>IF(基本情報入力シート!X1609="","",基本情報入力シート!X1609)</f>
        <v/>
      </c>
      <c r="H1581" s="427" t="str">
        <f>IF(基本情報入力シート!Z1609="","",基本情報入力シート!Z1609)</f>
        <v/>
      </c>
      <c r="I1581" s="428" t="str">
        <f>IF(基本情報入力シート!AC1609&lt;&gt;"", 基本情報入力シート!AC1609, "")</f>
        <v/>
      </c>
      <c r="J1581" s="429" t="str">
        <f>IF(基本情報入力シート!AA1609="","",基本情報入力シート!AA1609)</f>
        <v/>
      </c>
      <c r="K1581" s="56" t="str">
        <f>IF(基本情報入力シート!AB1609="","",基本情報入力シート!AB1609)</f>
        <v/>
      </c>
      <c r="L1581" s="430" t="str">
        <f>IF(G1581="","",VLOOKUP(G1581,【参考】数式用!$A$3:$C$46,3,FALSE))</f>
        <v/>
      </c>
      <c r="M1581" s="289" t="str">
        <f t="shared" si="123"/>
        <v/>
      </c>
      <c r="N1581" s="259"/>
      <c r="O1581" s="259"/>
      <c r="P1581" s="259"/>
      <c r="Q1581" s="213"/>
      <c r="R1581" s="58"/>
      <c r="S1581" s="683" t="str">
        <f t="shared" si="124"/>
        <v/>
      </c>
      <c r="T1581" s="683"/>
      <c r="U1581" s="683"/>
      <c r="V1581" s="683"/>
      <c r="W1581" s="683"/>
      <c r="X1581" s="683"/>
      <c r="Y1581" s="683"/>
      <c r="Z1581" s="683"/>
      <c r="AA1581" s="683"/>
      <c r="AB1581" s="683"/>
      <c r="AC1581" s="683"/>
      <c r="AE1581" s="294" t="str">
        <f t="shared" si="125"/>
        <v/>
      </c>
      <c r="AF1581" s="294" t="str">
        <f t="shared" si="126"/>
        <v>×</v>
      </c>
      <c r="AG1581" s="284" t="e">
        <f>D1581&amp;I1581&amp;#REF!</f>
        <v>#REF!</v>
      </c>
      <c r="AH1581" s="285" t="e">
        <f>IF(#REF!="○", F1581, "")</f>
        <v>#REF!</v>
      </c>
    </row>
    <row r="1582" spans="1:34" ht="36.75" customHeight="1">
      <c r="A1582" s="286">
        <f t="shared" si="127"/>
        <v>1572</v>
      </c>
      <c r="B1582" s="287" t="str">
        <f>IF(基本情報入力シート!B1610="","",基本情報入力シート!B1610)</f>
        <v/>
      </c>
      <c r="C1582" s="288" t="str">
        <f>IF(基本情報入力シート!L1610="","",基本情報入力シート!L1610)</f>
        <v/>
      </c>
      <c r="D1582" s="288" t="str">
        <f>IF(基本情報入力シート!Q1610="","",基本情報入力シート!Q1610)</f>
        <v/>
      </c>
      <c r="E1582" s="288" t="str">
        <f>IF(基本情報入力シート!V1610="","",基本情報入力シート!V1610)</f>
        <v/>
      </c>
      <c r="F1582" s="288" t="str">
        <f>IF(基本情報入力シート!W1610="","",基本情報入力シート!W1610)</f>
        <v/>
      </c>
      <c r="G1582" s="288" t="str">
        <f>IF(基本情報入力シート!X1610="","",基本情報入力シート!X1610)</f>
        <v/>
      </c>
      <c r="H1582" s="427" t="str">
        <f>IF(基本情報入力シート!Z1610="","",基本情報入力シート!Z1610)</f>
        <v/>
      </c>
      <c r="I1582" s="428" t="str">
        <f>IF(基本情報入力シート!AC1610&lt;&gt;"", 基本情報入力シート!AC1610, "")</f>
        <v/>
      </c>
      <c r="J1582" s="429" t="str">
        <f>IF(基本情報入力シート!AA1610="","",基本情報入力シート!AA1610)</f>
        <v/>
      </c>
      <c r="K1582" s="56" t="str">
        <f>IF(基本情報入力シート!AB1610="","",基本情報入力シート!AB1610)</f>
        <v/>
      </c>
      <c r="L1582" s="430" t="str">
        <f>IF(G1582="","",VLOOKUP(G1582,【参考】数式用!$A$3:$C$46,3,FALSE))</f>
        <v/>
      </c>
      <c r="M1582" s="289" t="str">
        <f t="shared" si="123"/>
        <v/>
      </c>
      <c r="N1582" s="259"/>
      <c r="O1582" s="259"/>
      <c r="P1582" s="259"/>
      <c r="Q1582" s="213"/>
      <c r="R1582" s="58"/>
      <c r="S1582" s="683" t="str">
        <f t="shared" si="124"/>
        <v/>
      </c>
      <c r="T1582" s="683"/>
      <c r="U1582" s="683"/>
      <c r="V1582" s="683"/>
      <c r="W1582" s="683"/>
      <c r="X1582" s="683"/>
      <c r="Y1582" s="683"/>
      <c r="Z1582" s="683"/>
      <c r="AA1582" s="683"/>
      <c r="AB1582" s="683"/>
      <c r="AC1582" s="683"/>
      <c r="AE1582" s="294" t="str">
        <f t="shared" si="125"/>
        <v/>
      </c>
      <c r="AF1582" s="294" t="str">
        <f t="shared" si="126"/>
        <v>×</v>
      </c>
      <c r="AG1582" s="284" t="e">
        <f>D1582&amp;I1582&amp;#REF!</f>
        <v>#REF!</v>
      </c>
      <c r="AH1582" s="285" t="e">
        <f>IF(#REF!="○", F1582, "")</f>
        <v>#REF!</v>
      </c>
    </row>
    <row r="1583" spans="1:34" ht="36.75" customHeight="1">
      <c r="A1583" s="286">
        <f t="shared" si="127"/>
        <v>1573</v>
      </c>
      <c r="B1583" s="287" t="str">
        <f>IF(基本情報入力シート!B1611="","",基本情報入力シート!B1611)</f>
        <v/>
      </c>
      <c r="C1583" s="288" t="str">
        <f>IF(基本情報入力シート!L1611="","",基本情報入力シート!L1611)</f>
        <v/>
      </c>
      <c r="D1583" s="288" t="str">
        <f>IF(基本情報入力シート!Q1611="","",基本情報入力シート!Q1611)</f>
        <v/>
      </c>
      <c r="E1583" s="288" t="str">
        <f>IF(基本情報入力シート!V1611="","",基本情報入力シート!V1611)</f>
        <v/>
      </c>
      <c r="F1583" s="288" t="str">
        <f>IF(基本情報入力シート!W1611="","",基本情報入力シート!W1611)</f>
        <v/>
      </c>
      <c r="G1583" s="288" t="str">
        <f>IF(基本情報入力シート!X1611="","",基本情報入力シート!X1611)</f>
        <v/>
      </c>
      <c r="H1583" s="427" t="str">
        <f>IF(基本情報入力シート!Z1611="","",基本情報入力シート!Z1611)</f>
        <v/>
      </c>
      <c r="I1583" s="428" t="str">
        <f>IF(基本情報入力シート!AC1611&lt;&gt;"", 基本情報入力シート!AC1611, "")</f>
        <v/>
      </c>
      <c r="J1583" s="429" t="str">
        <f>IF(基本情報入力シート!AA1611="","",基本情報入力シート!AA1611)</f>
        <v/>
      </c>
      <c r="K1583" s="56" t="str">
        <f>IF(基本情報入力シート!AB1611="","",基本情報入力シート!AB1611)</f>
        <v/>
      </c>
      <c r="L1583" s="430" t="str">
        <f>IF(G1583="","",VLOOKUP(G1583,【参考】数式用!$A$3:$C$46,3,FALSE))</f>
        <v/>
      </c>
      <c r="M1583" s="289" t="str">
        <f t="shared" si="123"/>
        <v/>
      </c>
      <c r="N1583" s="259"/>
      <c r="O1583" s="259"/>
      <c r="P1583" s="259"/>
      <c r="Q1583" s="213"/>
      <c r="R1583" s="58"/>
      <c r="S1583" s="683" t="str">
        <f t="shared" si="124"/>
        <v/>
      </c>
      <c r="T1583" s="683"/>
      <c r="U1583" s="683"/>
      <c r="V1583" s="683"/>
      <c r="W1583" s="683"/>
      <c r="X1583" s="683"/>
      <c r="Y1583" s="683"/>
      <c r="Z1583" s="683"/>
      <c r="AA1583" s="683"/>
      <c r="AB1583" s="683"/>
      <c r="AC1583" s="683"/>
      <c r="AE1583" s="294" t="str">
        <f t="shared" si="125"/>
        <v/>
      </c>
      <c r="AF1583" s="294" t="str">
        <f t="shared" si="126"/>
        <v>×</v>
      </c>
      <c r="AG1583" s="284" t="e">
        <f>D1583&amp;I1583&amp;#REF!</f>
        <v>#REF!</v>
      </c>
      <c r="AH1583" s="285" t="e">
        <f>IF(#REF!="○", F1583, "")</f>
        <v>#REF!</v>
      </c>
    </row>
    <row r="1584" spans="1:34" ht="36.75" customHeight="1">
      <c r="A1584" s="286">
        <f t="shared" si="127"/>
        <v>1574</v>
      </c>
      <c r="B1584" s="287" t="str">
        <f>IF(基本情報入力シート!B1612="","",基本情報入力シート!B1612)</f>
        <v/>
      </c>
      <c r="C1584" s="288" t="str">
        <f>IF(基本情報入力シート!L1612="","",基本情報入力シート!L1612)</f>
        <v/>
      </c>
      <c r="D1584" s="288" t="str">
        <f>IF(基本情報入力シート!Q1612="","",基本情報入力シート!Q1612)</f>
        <v/>
      </c>
      <c r="E1584" s="288" t="str">
        <f>IF(基本情報入力シート!V1612="","",基本情報入力シート!V1612)</f>
        <v/>
      </c>
      <c r="F1584" s="288" t="str">
        <f>IF(基本情報入力シート!W1612="","",基本情報入力シート!W1612)</f>
        <v/>
      </c>
      <c r="G1584" s="288" t="str">
        <f>IF(基本情報入力シート!X1612="","",基本情報入力シート!X1612)</f>
        <v/>
      </c>
      <c r="H1584" s="427" t="str">
        <f>IF(基本情報入力シート!Z1612="","",基本情報入力シート!Z1612)</f>
        <v/>
      </c>
      <c r="I1584" s="428" t="str">
        <f>IF(基本情報入力シート!AC1612&lt;&gt;"", 基本情報入力シート!AC1612, "")</f>
        <v/>
      </c>
      <c r="J1584" s="429" t="str">
        <f>IF(基本情報入力シート!AA1612="","",基本情報入力シート!AA1612)</f>
        <v/>
      </c>
      <c r="K1584" s="56" t="str">
        <f>IF(基本情報入力シート!AB1612="","",基本情報入力シート!AB1612)</f>
        <v/>
      </c>
      <c r="L1584" s="430" t="str">
        <f>IF(G1584="","",VLOOKUP(G1584,【参考】数式用!$A$3:$C$46,3,FALSE))</f>
        <v/>
      </c>
      <c r="M1584" s="289" t="str">
        <f t="shared" si="123"/>
        <v/>
      </c>
      <c r="N1584" s="259"/>
      <c r="O1584" s="259"/>
      <c r="P1584" s="259"/>
      <c r="Q1584" s="213"/>
      <c r="R1584" s="58"/>
      <c r="S1584" s="683" t="str">
        <f t="shared" si="124"/>
        <v/>
      </c>
      <c r="T1584" s="683"/>
      <c r="U1584" s="683"/>
      <c r="V1584" s="683"/>
      <c r="W1584" s="683"/>
      <c r="X1584" s="683"/>
      <c r="Y1584" s="683"/>
      <c r="Z1584" s="683"/>
      <c r="AA1584" s="683"/>
      <c r="AB1584" s="683"/>
      <c r="AC1584" s="683"/>
      <c r="AE1584" s="294" t="str">
        <f t="shared" si="125"/>
        <v/>
      </c>
      <c r="AF1584" s="294" t="str">
        <f t="shared" si="126"/>
        <v>×</v>
      </c>
      <c r="AG1584" s="284" t="e">
        <f>D1584&amp;I1584&amp;#REF!</f>
        <v>#REF!</v>
      </c>
      <c r="AH1584" s="285" t="e">
        <f>IF(#REF!="○", F1584, "")</f>
        <v>#REF!</v>
      </c>
    </row>
    <row r="1585" spans="1:34" ht="36.75" customHeight="1">
      <c r="A1585" s="286">
        <f t="shared" si="127"/>
        <v>1575</v>
      </c>
      <c r="B1585" s="287" t="str">
        <f>IF(基本情報入力シート!B1613="","",基本情報入力シート!B1613)</f>
        <v/>
      </c>
      <c r="C1585" s="288" t="str">
        <f>IF(基本情報入力シート!L1613="","",基本情報入力シート!L1613)</f>
        <v/>
      </c>
      <c r="D1585" s="288" t="str">
        <f>IF(基本情報入力シート!Q1613="","",基本情報入力シート!Q1613)</f>
        <v/>
      </c>
      <c r="E1585" s="288" t="str">
        <f>IF(基本情報入力シート!V1613="","",基本情報入力シート!V1613)</f>
        <v/>
      </c>
      <c r="F1585" s="288" t="str">
        <f>IF(基本情報入力シート!W1613="","",基本情報入力シート!W1613)</f>
        <v/>
      </c>
      <c r="G1585" s="288" t="str">
        <f>IF(基本情報入力シート!X1613="","",基本情報入力シート!X1613)</f>
        <v/>
      </c>
      <c r="H1585" s="427" t="str">
        <f>IF(基本情報入力シート!Z1613="","",基本情報入力シート!Z1613)</f>
        <v/>
      </c>
      <c r="I1585" s="428" t="str">
        <f>IF(基本情報入力シート!AC1613&lt;&gt;"", 基本情報入力シート!AC1613, "")</f>
        <v/>
      </c>
      <c r="J1585" s="429" t="str">
        <f>IF(基本情報入力シート!AA1613="","",基本情報入力シート!AA1613)</f>
        <v/>
      </c>
      <c r="K1585" s="56" t="str">
        <f>IF(基本情報入力シート!AB1613="","",基本情報入力シート!AB1613)</f>
        <v/>
      </c>
      <c r="L1585" s="430" t="str">
        <f>IF(G1585="","",VLOOKUP(G1585,【参考】数式用!$A$3:$C$46,3,FALSE))</f>
        <v/>
      </c>
      <c r="M1585" s="289" t="str">
        <f t="shared" ref="M1585:M1648" si="128">IFERROR(IF(I1585="○",ROUNDDOWN(ROUNDDOWN(J1585*K1585,0)*L1585,0),""), "単価未入力")</f>
        <v/>
      </c>
      <c r="N1585" s="259"/>
      <c r="O1585" s="259"/>
      <c r="P1585" s="259"/>
      <c r="Q1585" s="213"/>
      <c r="R1585" s="58"/>
      <c r="S1585" s="683" t="str">
        <f t="shared" si="124"/>
        <v/>
      </c>
      <c r="T1585" s="683"/>
      <c r="U1585" s="683"/>
      <c r="V1585" s="683"/>
      <c r="W1585" s="683"/>
      <c r="X1585" s="683"/>
      <c r="Y1585" s="683"/>
      <c r="Z1585" s="683"/>
      <c r="AA1585" s="683"/>
      <c r="AB1585" s="683"/>
      <c r="AC1585" s="683"/>
      <c r="AE1585" s="294" t="str">
        <f t="shared" si="125"/>
        <v/>
      </c>
      <c r="AF1585" s="294" t="str">
        <f t="shared" si="126"/>
        <v>×</v>
      </c>
      <c r="AG1585" s="284" t="e">
        <f>D1585&amp;I1585&amp;#REF!</f>
        <v>#REF!</v>
      </c>
      <c r="AH1585" s="285" t="e">
        <f>IF(#REF!="○", F1585, "")</f>
        <v>#REF!</v>
      </c>
    </row>
    <row r="1586" spans="1:34" ht="36.75" customHeight="1">
      <c r="A1586" s="286">
        <f t="shared" si="127"/>
        <v>1576</v>
      </c>
      <c r="B1586" s="287" t="str">
        <f>IF(基本情報入力シート!B1614="","",基本情報入力シート!B1614)</f>
        <v/>
      </c>
      <c r="C1586" s="288" t="str">
        <f>IF(基本情報入力シート!L1614="","",基本情報入力シート!L1614)</f>
        <v/>
      </c>
      <c r="D1586" s="288" t="str">
        <f>IF(基本情報入力シート!Q1614="","",基本情報入力シート!Q1614)</f>
        <v/>
      </c>
      <c r="E1586" s="288" t="str">
        <f>IF(基本情報入力シート!V1614="","",基本情報入力シート!V1614)</f>
        <v/>
      </c>
      <c r="F1586" s="288" t="str">
        <f>IF(基本情報入力シート!W1614="","",基本情報入力シート!W1614)</f>
        <v/>
      </c>
      <c r="G1586" s="288" t="str">
        <f>IF(基本情報入力シート!X1614="","",基本情報入力シート!X1614)</f>
        <v/>
      </c>
      <c r="H1586" s="427" t="str">
        <f>IF(基本情報入力シート!Z1614="","",基本情報入力シート!Z1614)</f>
        <v/>
      </c>
      <c r="I1586" s="428" t="str">
        <f>IF(基本情報入力シート!AC1614&lt;&gt;"", 基本情報入力シート!AC1614, "")</f>
        <v/>
      </c>
      <c r="J1586" s="429" t="str">
        <f>IF(基本情報入力シート!AA1614="","",基本情報入力シート!AA1614)</f>
        <v/>
      </c>
      <c r="K1586" s="56" t="str">
        <f>IF(基本情報入力シート!AB1614="","",基本情報入力シート!AB1614)</f>
        <v/>
      </c>
      <c r="L1586" s="430" t="str">
        <f>IF(G1586="","",VLOOKUP(G1586,【参考】数式用!$A$3:$C$46,3,FALSE))</f>
        <v/>
      </c>
      <c r="M1586" s="289" t="str">
        <f t="shared" si="128"/>
        <v/>
      </c>
      <c r="N1586" s="259"/>
      <c r="O1586" s="259"/>
      <c r="P1586" s="259"/>
      <c r="Q1586" s="213"/>
      <c r="R1586" s="58"/>
      <c r="S1586" s="683" t="str">
        <f t="shared" si="124"/>
        <v/>
      </c>
      <c r="T1586" s="683"/>
      <c r="U1586" s="683"/>
      <c r="V1586" s="683"/>
      <c r="W1586" s="683"/>
      <c r="X1586" s="683"/>
      <c r="Y1586" s="683"/>
      <c r="Z1586" s="683"/>
      <c r="AA1586" s="683"/>
      <c r="AB1586" s="683"/>
      <c r="AC1586" s="683"/>
      <c r="AE1586" s="294" t="str">
        <f t="shared" si="125"/>
        <v/>
      </c>
      <c r="AF1586" s="294" t="str">
        <f t="shared" si="126"/>
        <v>×</v>
      </c>
      <c r="AG1586" s="284" t="e">
        <f>D1586&amp;I1586&amp;#REF!</f>
        <v>#REF!</v>
      </c>
      <c r="AH1586" s="285" t="e">
        <f>IF(#REF!="○", F1586, "")</f>
        <v>#REF!</v>
      </c>
    </row>
    <row r="1587" spans="1:34" ht="36.75" customHeight="1">
      <c r="A1587" s="286">
        <f t="shared" si="127"/>
        <v>1577</v>
      </c>
      <c r="B1587" s="287" t="str">
        <f>IF(基本情報入力シート!B1615="","",基本情報入力シート!B1615)</f>
        <v/>
      </c>
      <c r="C1587" s="288" t="str">
        <f>IF(基本情報入力シート!L1615="","",基本情報入力シート!L1615)</f>
        <v/>
      </c>
      <c r="D1587" s="288" t="str">
        <f>IF(基本情報入力シート!Q1615="","",基本情報入力シート!Q1615)</f>
        <v/>
      </c>
      <c r="E1587" s="288" t="str">
        <f>IF(基本情報入力シート!V1615="","",基本情報入力シート!V1615)</f>
        <v/>
      </c>
      <c r="F1587" s="288" t="str">
        <f>IF(基本情報入力シート!W1615="","",基本情報入力シート!W1615)</f>
        <v/>
      </c>
      <c r="G1587" s="288" t="str">
        <f>IF(基本情報入力シート!X1615="","",基本情報入力シート!X1615)</f>
        <v/>
      </c>
      <c r="H1587" s="427" t="str">
        <f>IF(基本情報入力シート!Z1615="","",基本情報入力シート!Z1615)</f>
        <v/>
      </c>
      <c r="I1587" s="428" t="str">
        <f>IF(基本情報入力シート!AC1615&lt;&gt;"", 基本情報入力シート!AC1615, "")</f>
        <v/>
      </c>
      <c r="J1587" s="429" t="str">
        <f>IF(基本情報入力シート!AA1615="","",基本情報入力シート!AA1615)</f>
        <v/>
      </c>
      <c r="K1587" s="56" t="str">
        <f>IF(基本情報入力シート!AB1615="","",基本情報入力シート!AB1615)</f>
        <v/>
      </c>
      <c r="L1587" s="430" t="str">
        <f>IF(G1587="","",VLOOKUP(G1587,【参考】数式用!$A$3:$C$46,3,FALSE))</f>
        <v/>
      </c>
      <c r="M1587" s="289" t="str">
        <f t="shared" si="128"/>
        <v/>
      </c>
      <c r="N1587" s="259"/>
      <c r="O1587" s="259"/>
      <c r="P1587" s="259"/>
      <c r="Q1587" s="213"/>
      <c r="R1587" s="58"/>
      <c r="S1587" s="683" t="str">
        <f t="shared" si="124"/>
        <v/>
      </c>
      <c r="T1587" s="683"/>
      <c r="U1587" s="683"/>
      <c r="V1587" s="683"/>
      <c r="W1587" s="683"/>
      <c r="X1587" s="683"/>
      <c r="Y1587" s="683"/>
      <c r="Z1587" s="683"/>
      <c r="AA1587" s="683"/>
      <c r="AB1587" s="683"/>
      <c r="AC1587" s="683"/>
      <c r="AE1587" s="294" t="str">
        <f t="shared" si="125"/>
        <v/>
      </c>
      <c r="AF1587" s="294" t="str">
        <f t="shared" si="126"/>
        <v>×</v>
      </c>
      <c r="AG1587" s="284" t="e">
        <f>D1587&amp;I1587&amp;#REF!</f>
        <v>#REF!</v>
      </c>
      <c r="AH1587" s="285" t="e">
        <f>IF(#REF!="○", F1587, "")</f>
        <v>#REF!</v>
      </c>
    </row>
    <row r="1588" spans="1:34" ht="36.75" customHeight="1">
      <c r="A1588" s="286">
        <f t="shared" si="127"/>
        <v>1578</v>
      </c>
      <c r="B1588" s="287" t="str">
        <f>IF(基本情報入力シート!B1616="","",基本情報入力シート!B1616)</f>
        <v/>
      </c>
      <c r="C1588" s="288" t="str">
        <f>IF(基本情報入力シート!L1616="","",基本情報入力シート!L1616)</f>
        <v/>
      </c>
      <c r="D1588" s="288" t="str">
        <f>IF(基本情報入力シート!Q1616="","",基本情報入力シート!Q1616)</f>
        <v/>
      </c>
      <c r="E1588" s="288" t="str">
        <f>IF(基本情報入力シート!V1616="","",基本情報入力シート!V1616)</f>
        <v/>
      </c>
      <c r="F1588" s="288" t="str">
        <f>IF(基本情報入力シート!W1616="","",基本情報入力シート!W1616)</f>
        <v/>
      </c>
      <c r="G1588" s="288" t="str">
        <f>IF(基本情報入力シート!X1616="","",基本情報入力シート!X1616)</f>
        <v/>
      </c>
      <c r="H1588" s="427" t="str">
        <f>IF(基本情報入力シート!Z1616="","",基本情報入力シート!Z1616)</f>
        <v/>
      </c>
      <c r="I1588" s="428" t="str">
        <f>IF(基本情報入力シート!AC1616&lt;&gt;"", 基本情報入力シート!AC1616, "")</f>
        <v/>
      </c>
      <c r="J1588" s="429" t="str">
        <f>IF(基本情報入力シート!AA1616="","",基本情報入力シート!AA1616)</f>
        <v/>
      </c>
      <c r="K1588" s="56" t="str">
        <f>IF(基本情報入力シート!AB1616="","",基本情報入力シート!AB1616)</f>
        <v/>
      </c>
      <c r="L1588" s="430" t="str">
        <f>IF(G1588="","",VLOOKUP(G1588,【参考】数式用!$A$3:$C$46,3,FALSE))</f>
        <v/>
      </c>
      <c r="M1588" s="289" t="str">
        <f t="shared" si="128"/>
        <v/>
      </c>
      <c r="N1588" s="259"/>
      <c r="O1588" s="259"/>
      <c r="P1588" s="259"/>
      <c r="Q1588" s="213"/>
      <c r="R1588" s="58"/>
      <c r="S1588" s="683" t="str">
        <f t="shared" si="124"/>
        <v/>
      </c>
      <c r="T1588" s="683"/>
      <c r="U1588" s="683"/>
      <c r="V1588" s="683"/>
      <c r="W1588" s="683"/>
      <c r="X1588" s="683"/>
      <c r="Y1588" s="683"/>
      <c r="Z1588" s="683"/>
      <c r="AA1588" s="683"/>
      <c r="AB1588" s="683"/>
      <c r="AC1588" s="683"/>
      <c r="AE1588" s="294" t="str">
        <f t="shared" si="125"/>
        <v/>
      </c>
      <c r="AF1588" s="294" t="str">
        <f t="shared" si="126"/>
        <v>×</v>
      </c>
      <c r="AG1588" s="284" t="e">
        <f>D1588&amp;I1588&amp;#REF!</f>
        <v>#REF!</v>
      </c>
      <c r="AH1588" s="285" t="e">
        <f>IF(#REF!="○", F1588, "")</f>
        <v>#REF!</v>
      </c>
    </row>
    <row r="1589" spans="1:34" ht="36.75" customHeight="1">
      <c r="A1589" s="286">
        <f t="shared" si="127"/>
        <v>1579</v>
      </c>
      <c r="B1589" s="287" t="str">
        <f>IF(基本情報入力シート!B1617="","",基本情報入力シート!B1617)</f>
        <v/>
      </c>
      <c r="C1589" s="288" t="str">
        <f>IF(基本情報入力シート!L1617="","",基本情報入力シート!L1617)</f>
        <v/>
      </c>
      <c r="D1589" s="288" t="str">
        <f>IF(基本情報入力シート!Q1617="","",基本情報入力シート!Q1617)</f>
        <v/>
      </c>
      <c r="E1589" s="288" t="str">
        <f>IF(基本情報入力シート!V1617="","",基本情報入力シート!V1617)</f>
        <v/>
      </c>
      <c r="F1589" s="288" t="str">
        <f>IF(基本情報入力シート!W1617="","",基本情報入力シート!W1617)</f>
        <v/>
      </c>
      <c r="G1589" s="288" t="str">
        <f>IF(基本情報入力シート!X1617="","",基本情報入力シート!X1617)</f>
        <v/>
      </c>
      <c r="H1589" s="427" t="str">
        <f>IF(基本情報入力シート!Z1617="","",基本情報入力シート!Z1617)</f>
        <v/>
      </c>
      <c r="I1589" s="428" t="str">
        <f>IF(基本情報入力シート!AC1617&lt;&gt;"", 基本情報入力シート!AC1617, "")</f>
        <v/>
      </c>
      <c r="J1589" s="429" t="str">
        <f>IF(基本情報入力シート!AA1617="","",基本情報入力シート!AA1617)</f>
        <v/>
      </c>
      <c r="K1589" s="56" t="str">
        <f>IF(基本情報入力シート!AB1617="","",基本情報入力シート!AB1617)</f>
        <v/>
      </c>
      <c r="L1589" s="430" t="str">
        <f>IF(G1589="","",VLOOKUP(G1589,【参考】数式用!$A$3:$C$46,3,FALSE))</f>
        <v/>
      </c>
      <c r="M1589" s="289" t="str">
        <f t="shared" si="128"/>
        <v/>
      </c>
      <c r="N1589" s="259"/>
      <c r="O1589" s="259"/>
      <c r="P1589" s="259"/>
      <c r="Q1589" s="213"/>
      <c r="R1589" s="58"/>
      <c r="S1589" s="683" t="str">
        <f t="shared" si="124"/>
        <v/>
      </c>
      <c r="T1589" s="683"/>
      <c r="U1589" s="683"/>
      <c r="V1589" s="683"/>
      <c r="W1589" s="683"/>
      <c r="X1589" s="683"/>
      <c r="Y1589" s="683"/>
      <c r="Z1589" s="683"/>
      <c r="AA1589" s="683"/>
      <c r="AB1589" s="683"/>
      <c r="AC1589" s="683"/>
      <c r="AE1589" s="294" t="str">
        <f t="shared" si="125"/>
        <v/>
      </c>
      <c r="AF1589" s="294" t="str">
        <f t="shared" si="126"/>
        <v>×</v>
      </c>
      <c r="AG1589" s="284" t="e">
        <f>D1589&amp;I1589&amp;#REF!</f>
        <v>#REF!</v>
      </c>
      <c r="AH1589" s="285" t="e">
        <f>IF(#REF!="○", F1589, "")</f>
        <v>#REF!</v>
      </c>
    </row>
    <row r="1590" spans="1:34" ht="36.75" customHeight="1">
      <c r="A1590" s="286">
        <f t="shared" si="127"/>
        <v>1580</v>
      </c>
      <c r="B1590" s="287" t="str">
        <f>IF(基本情報入力シート!B1618="","",基本情報入力シート!B1618)</f>
        <v/>
      </c>
      <c r="C1590" s="288" t="str">
        <f>IF(基本情報入力シート!L1618="","",基本情報入力シート!L1618)</f>
        <v/>
      </c>
      <c r="D1590" s="288" t="str">
        <f>IF(基本情報入力シート!Q1618="","",基本情報入力シート!Q1618)</f>
        <v/>
      </c>
      <c r="E1590" s="288" t="str">
        <f>IF(基本情報入力シート!V1618="","",基本情報入力シート!V1618)</f>
        <v/>
      </c>
      <c r="F1590" s="288" t="str">
        <f>IF(基本情報入力シート!W1618="","",基本情報入力シート!W1618)</f>
        <v/>
      </c>
      <c r="G1590" s="288" t="str">
        <f>IF(基本情報入力シート!X1618="","",基本情報入力シート!X1618)</f>
        <v/>
      </c>
      <c r="H1590" s="427" t="str">
        <f>IF(基本情報入力シート!Z1618="","",基本情報入力シート!Z1618)</f>
        <v/>
      </c>
      <c r="I1590" s="428" t="str">
        <f>IF(基本情報入力シート!AC1618&lt;&gt;"", 基本情報入力シート!AC1618, "")</f>
        <v/>
      </c>
      <c r="J1590" s="429" t="str">
        <f>IF(基本情報入力シート!AA1618="","",基本情報入力シート!AA1618)</f>
        <v/>
      </c>
      <c r="K1590" s="56" t="str">
        <f>IF(基本情報入力シート!AB1618="","",基本情報入力シート!AB1618)</f>
        <v/>
      </c>
      <c r="L1590" s="430" t="str">
        <f>IF(G1590="","",VLOOKUP(G1590,【参考】数式用!$A$3:$C$46,3,FALSE))</f>
        <v/>
      </c>
      <c r="M1590" s="289" t="str">
        <f t="shared" si="128"/>
        <v/>
      </c>
      <c r="N1590" s="259"/>
      <c r="O1590" s="259"/>
      <c r="P1590" s="259"/>
      <c r="Q1590" s="213"/>
      <c r="R1590" s="58"/>
      <c r="S1590" s="683" t="str">
        <f t="shared" si="124"/>
        <v/>
      </c>
      <c r="T1590" s="683"/>
      <c r="U1590" s="683"/>
      <c r="V1590" s="683"/>
      <c r="W1590" s="683"/>
      <c r="X1590" s="683"/>
      <c r="Y1590" s="683"/>
      <c r="Z1590" s="683"/>
      <c r="AA1590" s="683"/>
      <c r="AB1590" s="683"/>
      <c r="AC1590" s="683"/>
      <c r="AE1590" s="294" t="str">
        <f t="shared" si="125"/>
        <v/>
      </c>
      <c r="AF1590" s="294" t="str">
        <f t="shared" si="126"/>
        <v>×</v>
      </c>
      <c r="AG1590" s="284" t="e">
        <f>D1590&amp;I1590&amp;#REF!</f>
        <v>#REF!</v>
      </c>
      <c r="AH1590" s="285" t="e">
        <f>IF(#REF!="○", F1590, "")</f>
        <v>#REF!</v>
      </c>
    </row>
    <row r="1591" spans="1:34" ht="36.75" customHeight="1">
      <c r="A1591" s="286">
        <f t="shared" si="127"/>
        <v>1581</v>
      </c>
      <c r="B1591" s="287" t="str">
        <f>IF(基本情報入力シート!B1619="","",基本情報入力シート!B1619)</f>
        <v/>
      </c>
      <c r="C1591" s="288" t="str">
        <f>IF(基本情報入力シート!L1619="","",基本情報入力シート!L1619)</f>
        <v/>
      </c>
      <c r="D1591" s="288" t="str">
        <f>IF(基本情報入力シート!Q1619="","",基本情報入力シート!Q1619)</f>
        <v/>
      </c>
      <c r="E1591" s="288" t="str">
        <f>IF(基本情報入力シート!V1619="","",基本情報入力シート!V1619)</f>
        <v/>
      </c>
      <c r="F1591" s="288" t="str">
        <f>IF(基本情報入力シート!W1619="","",基本情報入力シート!W1619)</f>
        <v/>
      </c>
      <c r="G1591" s="288" t="str">
        <f>IF(基本情報入力シート!X1619="","",基本情報入力シート!X1619)</f>
        <v/>
      </c>
      <c r="H1591" s="427" t="str">
        <f>IF(基本情報入力シート!Z1619="","",基本情報入力シート!Z1619)</f>
        <v/>
      </c>
      <c r="I1591" s="428" t="str">
        <f>IF(基本情報入力シート!AC1619&lt;&gt;"", 基本情報入力シート!AC1619, "")</f>
        <v/>
      </c>
      <c r="J1591" s="429" t="str">
        <f>IF(基本情報入力シート!AA1619="","",基本情報入力シート!AA1619)</f>
        <v/>
      </c>
      <c r="K1591" s="56" t="str">
        <f>IF(基本情報入力シート!AB1619="","",基本情報入力シート!AB1619)</f>
        <v/>
      </c>
      <c r="L1591" s="430" t="str">
        <f>IF(G1591="","",VLOOKUP(G1591,【参考】数式用!$A$3:$C$46,3,FALSE))</f>
        <v/>
      </c>
      <c r="M1591" s="289" t="str">
        <f t="shared" si="128"/>
        <v/>
      </c>
      <c r="N1591" s="259"/>
      <c r="O1591" s="259"/>
      <c r="P1591" s="259"/>
      <c r="Q1591" s="213"/>
      <c r="R1591" s="58"/>
      <c r="S1591" s="683" t="str">
        <f t="shared" si="124"/>
        <v/>
      </c>
      <c r="T1591" s="683"/>
      <c r="U1591" s="683"/>
      <c r="V1591" s="683"/>
      <c r="W1591" s="683"/>
      <c r="X1591" s="683"/>
      <c r="Y1591" s="683"/>
      <c r="Z1591" s="683"/>
      <c r="AA1591" s="683"/>
      <c r="AB1591" s="683"/>
      <c r="AC1591" s="683"/>
      <c r="AE1591" s="294" t="str">
        <f t="shared" si="125"/>
        <v/>
      </c>
      <c r="AF1591" s="294" t="str">
        <f t="shared" si="126"/>
        <v>×</v>
      </c>
      <c r="AG1591" s="284" t="e">
        <f>D1591&amp;I1591&amp;#REF!</f>
        <v>#REF!</v>
      </c>
      <c r="AH1591" s="285" t="e">
        <f>IF(#REF!="○", F1591, "")</f>
        <v>#REF!</v>
      </c>
    </row>
    <row r="1592" spans="1:34" ht="36.75" customHeight="1">
      <c r="A1592" s="286">
        <f t="shared" si="127"/>
        <v>1582</v>
      </c>
      <c r="B1592" s="287" t="str">
        <f>IF(基本情報入力シート!B1620="","",基本情報入力シート!B1620)</f>
        <v/>
      </c>
      <c r="C1592" s="288" t="str">
        <f>IF(基本情報入力シート!L1620="","",基本情報入力シート!L1620)</f>
        <v/>
      </c>
      <c r="D1592" s="288" t="str">
        <f>IF(基本情報入力シート!Q1620="","",基本情報入力シート!Q1620)</f>
        <v/>
      </c>
      <c r="E1592" s="288" t="str">
        <f>IF(基本情報入力シート!V1620="","",基本情報入力シート!V1620)</f>
        <v/>
      </c>
      <c r="F1592" s="288" t="str">
        <f>IF(基本情報入力シート!W1620="","",基本情報入力シート!W1620)</f>
        <v/>
      </c>
      <c r="G1592" s="288" t="str">
        <f>IF(基本情報入力シート!X1620="","",基本情報入力シート!X1620)</f>
        <v/>
      </c>
      <c r="H1592" s="427" t="str">
        <f>IF(基本情報入力シート!Z1620="","",基本情報入力シート!Z1620)</f>
        <v/>
      </c>
      <c r="I1592" s="428" t="str">
        <f>IF(基本情報入力シート!AC1620&lt;&gt;"", 基本情報入力シート!AC1620, "")</f>
        <v/>
      </c>
      <c r="J1592" s="429" t="str">
        <f>IF(基本情報入力シート!AA1620="","",基本情報入力シート!AA1620)</f>
        <v/>
      </c>
      <c r="K1592" s="56" t="str">
        <f>IF(基本情報入力シート!AB1620="","",基本情報入力シート!AB1620)</f>
        <v/>
      </c>
      <c r="L1592" s="430" t="str">
        <f>IF(G1592="","",VLOOKUP(G1592,【参考】数式用!$A$3:$C$46,3,FALSE))</f>
        <v/>
      </c>
      <c r="M1592" s="289" t="str">
        <f t="shared" si="128"/>
        <v/>
      </c>
      <c r="N1592" s="259"/>
      <c r="O1592" s="259"/>
      <c r="P1592" s="259"/>
      <c r="Q1592" s="213"/>
      <c r="R1592" s="58"/>
      <c r="S1592" s="683" t="str">
        <f t="shared" si="124"/>
        <v/>
      </c>
      <c r="T1592" s="683"/>
      <c r="U1592" s="683"/>
      <c r="V1592" s="683"/>
      <c r="W1592" s="683"/>
      <c r="X1592" s="683"/>
      <c r="Y1592" s="683"/>
      <c r="Z1592" s="683"/>
      <c r="AA1592" s="683"/>
      <c r="AB1592" s="683"/>
      <c r="AC1592" s="683"/>
      <c r="AE1592" s="294" t="str">
        <f t="shared" si="125"/>
        <v/>
      </c>
      <c r="AF1592" s="294" t="str">
        <f t="shared" si="126"/>
        <v>×</v>
      </c>
      <c r="AG1592" s="284" t="e">
        <f>D1592&amp;I1592&amp;#REF!</f>
        <v>#REF!</v>
      </c>
      <c r="AH1592" s="285" t="e">
        <f>IF(#REF!="○", F1592, "")</f>
        <v>#REF!</v>
      </c>
    </row>
    <row r="1593" spans="1:34" ht="36.75" customHeight="1">
      <c r="A1593" s="286">
        <f t="shared" si="127"/>
        <v>1583</v>
      </c>
      <c r="B1593" s="287" t="str">
        <f>IF(基本情報入力シート!B1621="","",基本情報入力シート!B1621)</f>
        <v/>
      </c>
      <c r="C1593" s="288" t="str">
        <f>IF(基本情報入力シート!L1621="","",基本情報入力シート!L1621)</f>
        <v/>
      </c>
      <c r="D1593" s="288" t="str">
        <f>IF(基本情報入力シート!Q1621="","",基本情報入力シート!Q1621)</f>
        <v/>
      </c>
      <c r="E1593" s="288" t="str">
        <f>IF(基本情報入力シート!V1621="","",基本情報入力シート!V1621)</f>
        <v/>
      </c>
      <c r="F1593" s="288" t="str">
        <f>IF(基本情報入力シート!W1621="","",基本情報入力シート!W1621)</f>
        <v/>
      </c>
      <c r="G1593" s="288" t="str">
        <f>IF(基本情報入力シート!X1621="","",基本情報入力シート!X1621)</f>
        <v/>
      </c>
      <c r="H1593" s="427" t="str">
        <f>IF(基本情報入力シート!Z1621="","",基本情報入力シート!Z1621)</f>
        <v/>
      </c>
      <c r="I1593" s="428" t="str">
        <f>IF(基本情報入力シート!AC1621&lt;&gt;"", 基本情報入力シート!AC1621, "")</f>
        <v/>
      </c>
      <c r="J1593" s="429" t="str">
        <f>IF(基本情報入力シート!AA1621="","",基本情報入力シート!AA1621)</f>
        <v/>
      </c>
      <c r="K1593" s="56" t="str">
        <f>IF(基本情報入力シート!AB1621="","",基本情報入力シート!AB1621)</f>
        <v/>
      </c>
      <c r="L1593" s="430" t="str">
        <f>IF(G1593="","",VLOOKUP(G1593,【参考】数式用!$A$3:$C$46,3,FALSE))</f>
        <v/>
      </c>
      <c r="M1593" s="289" t="str">
        <f t="shared" si="128"/>
        <v/>
      </c>
      <c r="N1593" s="259"/>
      <c r="O1593" s="259"/>
      <c r="P1593" s="259"/>
      <c r="Q1593" s="213"/>
      <c r="R1593" s="58"/>
      <c r="S1593" s="683" t="str">
        <f t="shared" si="124"/>
        <v/>
      </c>
      <c r="T1593" s="683"/>
      <c r="U1593" s="683"/>
      <c r="V1593" s="683"/>
      <c r="W1593" s="683"/>
      <c r="X1593" s="683"/>
      <c r="Y1593" s="683"/>
      <c r="Z1593" s="683"/>
      <c r="AA1593" s="683"/>
      <c r="AB1593" s="683"/>
      <c r="AC1593" s="683"/>
      <c r="AE1593" s="294" t="str">
        <f t="shared" si="125"/>
        <v/>
      </c>
      <c r="AF1593" s="294" t="str">
        <f t="shared" si="126"/>
        <v>×</v>
      </c>
      <c r="AG1593" s="284" t="e">
        <f>D1593&amp;I1593&amp;#REF!</f>
        <v>#REF!</v>
      </c>
      <c r="AH1593" s="285" t="e">
        <f>IF(#REF!="○", F1593, "")</f>
        <v>#REF!</v>
      </c>
    </row>
    <row r="1594" spans="1:34" ht="36.75" customHeight="1">
      <c r="A1594" s="286">
        <f t="shared" si="127"/>
        <v>1584</v>
      </c>
      <c r="B1594" s="287" t="str">
        <f>IF(基本情報入力シート!B1622="","",基本情報入力シート!B1622)</f>
        <v/>
      </c>
      <c r="C1594" s="288" t="str">
        <f>IF(基本情報入力シート!L1622="","",基本情報入力シート!L1622)</f>
        <v/>
      </c>
      <c r="D1594" s="288" t="str">
        <f>IF(基本情報入力シート!Q1622="","",基本情報入力シート!Q1622)</f>
        <v/>
      </c>
      <c r="E1594" s="288" t="str">
        <f>IF(基本情報入力シート!V1622="","",基本情報入力シート!V1622)</f>
        <v/>
      </c>
      <c r="F1594" s="288" t="str">
        <f>IF(基本情報入力シート!W1622="","",基本情報入力シート!W1622)</f>
        <v/>
      </c>
      <c r="G1594" s="288" t="str">
        <f>IF(基本情報入力シート!X1622="","",基本情報入力シート!X1622)</f>
        <v/>
      </c>
      <c r="H1594" s="427" t="str">
        <f>IF(基本情報入力シート!Z1622="","",基本情報入力シート!Z1622)</f>
        <v/>
      </c>
      <c r="I1594" s="428" t="str">
        <f>IF(基本情報入力シート!AC1622&lt;&gt;"", 基本情報入力シート!AC1622, "")</f>
        <v/>
      </c>
      <c r="J1594" s="429" t="str">
        <f>IF(基本情報入力シート!AA1622="","",基本情報入力シート!AA1622)</f>
        <v/>
      </c>
      <c r="K1594" s="56" t="str">
        <f>IF(基本情報入力シート!AB1622="","",基本情報入力シート!AB1622)</f>
        <v/>
      </c>
      <c r="L1594" s="430" t="str">
        <f>IF(G1594="","",VLOOKUP(G1594,【参考】数式用!$A$3:$C$46,3,FALSE))</f>
        <v/>
      </c>
      <c r="M1594" s="289" t="str">
        <f t="shared" si="128"/>
        <v/>
      </c>
      <c r="N1594" s="259"/>
      <c r="O1594" s="259"/>
      <c r="P1594" s="259"/>
      <c r="Q1594" s="213"/>
      <c r="R1594" s="58"/>
      <c r="S1594" s="683" t="str">
        <f t="shared" si="124"/>
        <v/>
      </c>
      <c r="T1594" s="683"/>
      <c r="U1594" s="683"/>
      <c r="V1594" s="683"/>
      <c r="W1594" s="683"/>
      <c r="X1594" s="683"/>
      <c r="Y1594" s="683"/>
      <c r="Z1594" s="683"/>
      <c r="AA1594" s="683"/>
      <c r="AB1594" s="683"/>
      <c r="AC1594" s="683"/>
      <c r="AE1594" s="294" t="str">
        <f t="shared" si="125"/>
        <v/>
      </c>
      <c r="AF1594" s="294" t="str">
        <f t="shared" si="126"/>
        <v>×</v>
      </c>
      <c r="AG1594" s="284" t="e">
        <f>D1594&amp;I1594&amp;#REF!</f>
        <v>#REF!</v>
      </c>
      <c r="AH1594" s="285" t="e">
        <f>IF(#REF!="○", F1594, "")</f>
        <v>#REF!</v>
      </c>
    </row>
    <row r="1595" spans="1:34" ht="36.75" customHeight="1">
      <c r="A1595" s="286">
        <f t="shared" si="127"/>
        <v>1585</v>
      </c>
      <c r="B1595" s="287" t="str">
        <f>IF(基本情報入力シート!B1623="","",基本情報入力シート!B1623)</f>
        <v/>
      </c>
      <c r="C1595" s="288" t="str">
        <f>IF(基本情報入力シート!L1623="","",基本情報入力シート!L1623)</f>
        <v/>
      </c>
      <c r="D1595" s="288" t="str">
        <f>IF(基本情報入力シート!Q1623="","",基本情報入力シート!Q1623)</f>
        <v/>
      </c>
      <c r="E1595" s="288" t="str">
        <f>IF(基本情報入力シート!V1623="","",基本情報入力シート!V1623)</f>
        <v/>
      </c>
      <c r="F1595" s="288" t="str">
        <f>IF(基本情報入力シート!W1623="","",基本情報入力シート!W1623)</f>
        <v/>
      </c>
      <c r="G1595" s="288" t="str">
        <f>IF(基本情報入力シート!X1623="","",基本情報入力シート!X1623)</f>
        <v/>
      </c>
      <c r="H1595" s="427" t="str">
        <f>IF(基本情報入力シート!Z1623="","",基本情報入力シート!Z1623)</f>
        <v/>
      </c>
      <c r="I1595" s="428" t="str">
        <f>IF(基本情報入力シート!AC1623&lt;&gt;"", 基本情報入力シート!AC1623, "")</f>
        <v/>
      </c>
      <c r="J1595" s="429" t="str">
        <f>IF(基本情報入力シート!AA1623="","",基本情報入力シート!AA1623)</f>
        <v/>
      </c>
      <c r="K1595" s="56" t="str">
        <f>IF(基本情報入力シート!AB1623="","",基本情報入力シート!AB1623)</f>
        <v/>
      </c>
      <c r="L1595" s="430" t="str">
        <f>IF(G1595="","",VLOOKUP(G1595,【参考】数式用!$A$3:$C$46,3,FALSE))</f>
        <v/>
      </c>
      <c r="M1595" s="289" t="str">
        <f t="shared" si="128"/>
        <v/>
      </c>
      <c r="N1595" s="259"/>
      <c r="O1595" s="259"/>
      <c r="P1595" s="259"/>
      <c r="Q1595" s="213"/>
      <c r="R1595" s="58"/>
      <c r="S1595" s="683" t="str">
        <f t="shared" si="124"/>
        <v/>
      </c>
      <c r="T1595" s="683"/>
      <c r="U1595" s="683"/>
      <c r="V1595" s="683"/>
      <c r="W1595" s="683"/>
      <c r="X1595" s="683"/>
      <c r="Y1595" s="683"/>
      <c r="Z1595" s="683"/>
      <c r="AA1595" s="683"/>
      <c r="AB1595" s="683"/>
      <c r="AC1595" s="683"/>
      <c r="AE1595" s="294" t="str">
        <f t="shared" si="125"/>
        <v/>
      </c>
      <c r="AF1595" s="294" t="str">
        <f t="shared" si="126"/>
        <v>×</v>
      </c>
      <c r="AG1595" s="284" t="e">
        <f>D1595&amp;I1595&amp;#REF!</f>
        <v>#REF!</v>
      </c>
      <c r="AH1595" s="285" t="e">
        <f>IF(#REF!="○", F1595, "")</f>
        <v>#REF!</v>
      </c>
    </row>
    <row r="1596" spans="1:34" ht="36.75" customHeight="1">
      <c r="A1596" s="286">
        <f t="shared" si="127"/>
        <v>1586</v>
      </c>
      <c r="B1596" s="287" t="str">
        <f>IF(基本情報入力シート!B1624="","",基本情報入力シート!B1624)</f>
        <v/>
      </c>
      <c r="C1596" s="288" t="str">
        <f>IF(基本情報入力シート!L1624="","",基本情報入力シート!L1624)</f>
        <v/>
      </c>
      <c r="D1596" s="288" t="str">
        <f>IF(基本情報入力シート!Q1624="","",基本情報入力シート!Q1624)</f>
        <v/>
      </c>
      <c r="E1596" s="288" t="str">
        <f>IF(基本情報入力シート!V1624="","",基本情報入力シート!V1624)</f>
        <v/>
      </c>
      <c r="F1596" s="288" t="str">
        <f>IF(基本情報入力シート!W1624="","",基本情報入力シート!W1624)</f>
        <v/>
      </c>
      <c r="G1596" s="288" t="str">
        <f>IF(基本情報入力シート!X1624="","",基本情報入力シート!X1624)</f>
        <v/>
      </c>
      <c r="H1596" s="427" t="str">
        <f>IF(基本情報入力シート!Z1624="","",基本情報入力シート!Z1624)</f>
        <v/>
      </c>
      <c r="I1596" s="428" t="str">
        <f>IF(基本情報入力シート!AC1624&lt;&gt;"", 基本情報入力シート!AC1624, "")</f>
        <v/>
      </c>
      <c r="J1596" s="429" t="str">
        <f>IF(基本情報入力シート!AA1624="","",基本情報入力シート!AA1624)</f>
        <v/>
      </c>
      <c r="K1596" s="56" t="str">
        <f>IF(基本情報入力シート!AB1624="","",基本情報入力シート!AB1624)</f>
        <v/>
      </c>
      <c r="L1596" s="430" t="str">
        <f>IF(G1596="","",VLOOKUP(G1596,【参考】数式用!$A$3:$C$46,3,FALSE))</f>
        <v/>
      </c>
      <c r="M1596" s="289" t="str">
        <f t="shared" si="128"/>
        <v/>
      </c>
      <c r="N1596" s="259"/>
      <c r="O1596" s="259"/>
      <c r="P1596" s="259"/>
      <c r="Q1596" s="213"/>
      <c r="R1596" s="58"/>
      <c r="S1596" s="683" t="str">
        <f t="shared" si="124"/>
        <v/>
      </c>
      <c r="T1596" s="683"/>
      <c r="U1596" s="683"/>
      <c r="V1596" s="683"/>
      <c r="W1596" s="683"/>
      <c r="X1596" s="683"/>
      <c r="Y1596" s="683"/>
      <c r="Z1596" s="683"/>
      <c r="AA1596" s="683"/>
      <c r="AB1596" s="683"/>
      <c r="AC1596" s="683"/>
      <c r="AE1596" s="294" t="str">
        <f t="shared" si="125"/>
        <v/>
      </c>
      <c r="AF1596" s="294" t="str">
        <f t="shared" si="126"/>
        <v>×</v>
      </c>
      <c r="AG1596" s="284" t="e">
        <f>D1596&amp;I1596&amp;#REF!</f>
        <v>#REF!</v>
      </c>
      <c r="AH1596" s="285" t="e">
        <f>IF(#REF!="○", F1596, "")</f>
        <v>#REF!</v>
      </c>
    </row>
    <row r="1597" spans="1:34" ht="36.75" customHeight="1">
      <c r="A1597" s="286">
        <f t="shared" si="127"/>
        <v>1587</v>
      </c>
      <c r="B1597" s="287" t="str">
        <f>IF(基本情報入力シート!B1625="","",基本情報入力シート!B1625)</f>
        <v/>
      </c>
      <c r="C1597" s="288" t="str">
        <f>IF(基本情報入力シート!L1625="","",基本情報入力シート!L1625)</f>
        <v/>
      </c>
      <c r="D1597" s="288" t="str">
        <f>IF(基本情報入力シート!Q1625="","",基本情報入力シート!Q1625)</f>
        <v/>
      </c>
      <c r="E1597" s="288" t="str">
        <f>IF(基本情報入力シート!V1625="","",基本情報入力シート!V1625)</f>
        <v/>
      </c>
      <c r="F1597" s="288" t="str">
        <f>IF(基本情報入力シート!W1625="","",基本情報入力シート!W1625)</f>
        <v/>
      </c>
      <c r="G1597" s="288" t="str">
        <f>IF(基本情報入力シート!X1625="","",基本情報入力シート!X1625)</f>
        <v/>
      </c>
      <c r="H1597" s="427" t="str">
        <f>IF(基本情報入力シート!Z1625="","",基本情報入力シート!Z1625)</f>
        <v/>
      </c>
      <c r="I1597" s="428" t="str">
        <f>IF(基本情報入力シート!AC1625&lt;&gt;"", 基本情報入力シート!AC1625, "")</f>
        <v/>
      </c>
      <c r="J1597" s="429" t="str">
        <f>IF(基本情報入力シート!AA1625="","",基本情報入力シート!AA1625)</f>
        <v/>
      </c>
      <c r="K1597" s="56" t="str">
        <f>IF(基本情報入力シート!AB1625="","",基本情報入力シート!AB1625)</f>
        <v/>
      </c>
      <c r="L1597" s="430" t="str">
        <f>IF(G1597="","",VLOOKUP(G1597,【参考】数式用!$A$3:$C$46,3,FALSE))</f>
        <v/>
      </c>
      <c r="M1597" s="289" t="str">
        <f t="shared" si="128"/>
        <v/>
      </c>
      <c r="N1597" s="259"/>
      <c r="O1597" s="259"/>
      <c r="P1597" s="259"/>
      <c r="Q1597" s="213"/>
      <c r="R1597" s="58"/>
      <c r="S1597" s="683" t="str">
        <f t="shared" si="124"/>
        <v/>
      </c>
      <c r="T1597" s="683"/>
      <c r="U1597" s="683"/>
      <c r="V1597" s="683"/>
      <c r="W1597" s="683"/>
      <c r="X1597" s="683"/>
      <c r="Y1597" s="683"/>
      <c r="Z1597" s="683"/>
      <c r="AA1597" s="683"/>
      <c r="AB1597" s="683"/>
      <c r="AC1597" s="683"/>
      <c r="AE1597" s="294" t="str">
        <f t="shared" si="125"/>
        <v/>
      </c>
      <c r="AF1597" s="294" t="str">
        <f t="shared" si="126"/>
        <v>×</v>
      </c>
      <c r="AG1597" s="284" t="e">
        <f>D1597&amp;I1597&amp;#REF!</f>
        <v>#REF!</v>
      </c>
      <c r="AH1597" s="285" t="e">
        <f>IF(#REF!="○", F1597, "")</f>
        <v>#REF!</v>
      </c>
    </row>
    <row r="1598" spans="1:34" ht="36.75" customHeight="1">
      <c r="A1598" s="286">
        <f t="shared" si="127"/>
        <v>1588</v>
      </c>
      <c r="B1598" s="287" t="str">
        <f>IF(基本情報入力シート!B1626="","",基本情報入力シート!B1626)</f>
        <v/>
      </c>
      <c r="C1598" s="288" t="str">
        <f>IF(基本情報入力シート!L1626="","",基本情報入力シート!L1626)</f>
        <v/>
      </c>
      <c r="D1598" s="288" t="str">
        <f>IF(基本情報入力シート!Q1626="","",基本情報入力シート!Q1626)</f>
        <v/>
      </c>
      <c r="E1598" s="288" t="str">
        <f>IF(基本情報入力シート!V1626="","",基本情報入力シート!V1626)</f>
        <v/>
      </c>
      <c r="F1598" s="288" t="str">
        <f>IF(基本情報入力シート!W1626="","",基本情報入力シート!W1626)</f>
        <v/>
      </c>
      <c r="G1598" s="288" t="str">
        <f>IF(基本情報入力シート!X1626="","",基本情報入力シート!X1626)</f>
        <v/>
      </c>
      <c r="H1598" s="427" t="str">
        <f>IF(基本情報入力シート!Z1626="","",基本情報入力シート!Z1626)</f>
        <v/>
      </c>
      <c r="I1598" s="428" t="str">
        <f>IF(基本情報入力シート!AC1626&lt;&gt;"", 基本情報入力シート!AC1626, "")</f>
        <v/>
      </c>
      <c r="J1598" s="429" t="str">
        <f>IF(基本情報入力シート!AA1626="","",基本情報入力シート!AA1626)</f>
        <v/>
      </c>
      <c r="K1598" s="56" t="str">
        <f>IF(基本情報入力シート!AB1626="","",基本情報入力シート!AB1626)</f>
        <v/>
      </c>
      <c r="L1598" s="430" t="str">
        <f>IF(G1598="","",VLOOKUP(G1598,【参考】数式用!$A$3:$C$46,3,FALSE))</f>
        <v/>
      </c>
      <c r="M1598" s="289" t="str">
        <f t="shared" si="128"/>
        <v/>
      </c>
      <c r="N1598" s="259"/>
      <c r="O1598" s="259"/>
      <c r="P1598" s="259"/>
      <c r="Q1598" s="213"/>
      <c r="R1598" s="58"/>
      <c r="S1598" s="683" t="str">
        <f t="shared" si="124"/>
        <v/>
      </c>
      <c r="T1598" s="683"/>
      <c r="U1598" s="683"/>
      <c r="V1598" s="683"/>
      <c r="W1598" s="683"/>
      <c r="X1598" s="683"/>
      <c r="Y1598" s="683"/>
      <c r="Z1598" s="683"/>
      <c r="AA1598" s="683"/>
      <c r="AB1598" s="683"/>
      <c r="AC1598" s="683"/>
      <c r="AE1598" s="294" t="str">
        <f t="shared" si="125"/>
        <v/>
      </c>
      <c r="AF1598" s="294" t="str">
        <f t="shared" si="126"/>
        <v>×</v>
      </c>
      <c r="AG1598" s="284" t="e">
        <f>D1598&amp;I1598&amp;#REF!</f>
        <v>#REF!</v>
      </c>
      <c r="AH1598" s="285" t="e">
        <f>IF(#REF!="○", F1598, "")</f>
        <v>#REF!</v>
      </c>
    </row>
    <row r="1599" spans="1:34" ht="36.75" customHeight="1">
      <c r="A1599" s="286">
        <f t="shared" si="127"/>
        <v>1589</v>
      </c>
      <c r="B1599" s="287" t="str">
        <f>IF(基本情報入力シート!B1627="","",基本情報入力シート!B1627)</f>
        <v/>
      </c>
      <c r="C1599" s="288" t="str">
        <f>IF(基本情報入力シート!L1627="","",基本情報入力シート!L1627)</f>
        <v/>
      </c>
      <c r="D1599" s="288" t="str">
        <f>IF(基本情報入力シート!Q1627="","",基本情報入力シート!Q1627)</f>
        <v/>
      </c>
      <c r="E1599" s="288" t="str">
        <f>IF(基本情報入力シート!V1627="","",基本情報入力シート!V1627)</f>
        <v/>
      </c>
      <c r="F1599" s="288" t="str">
        <f>IF(基本情報入力シート!W1627="","",基本情報入力シート!W1627)</f>
        <v/>
      </c>
      <c r="G1599" s="288" t="str">
        <f>IF(基本情報入力シート!X1627="","",基本情報入力シート!X1627)</f>
        <v/>
      </c>
      <c r="H1599" s="427" t="str">
        <f>IF(基本情報入力シート!Z1627="","",基本情報入力シート!Z1627)</f>
        <v/>
      </c>
      <c r="I1599" s="428" t="str">
        <f>IF(基本情報入力シート!AC1627&lt;&gt;"", 基本情報入力シート!AC1627, "")</f>
        <v/>
      </c>
      <c r="J1599" s="429" t="str">
        <f>IF(基本情報入力シート!AA1627="","",基本情報入力シート!AA1627)</f>
        <v/>
      </c>
      <c r="K1599" s="56" t="str">
        <f>IF(基本情報入力シート!AB1627="","",基本情報入力シート!AB1627)</f>
        <v/>
      </c>
      <c r="L1599" s="430" t="str">
        <f>IF(G1599="","",VLOOKUP(G1599,【参考】数式用!$A$3:$C$46,3,FALSE))</f>
        <v/>
      </c>
      <c r="M1599" s="289" t="str">
        <f t="shared" si="128"/>
        <v/>
      </c>
      <c r="N1599" s="259"/>
      <c r="O1599" s="259"/>
      <c r="P1599" s="259"/>
      <c r="Q1599" s="213"/>
      <c r="R1599" s="58"/>
      <c r="S1599" s="683" t="str">
        <f t="shared" si="124"/>
        <v/>
      </c>
      <c r="T1599" s="683"/>
      <c r="U1599" s="683"/>
      <c r="V1599" s="683"/>
      <c r="W1599" s="683"/>
      <c r="X1599" s="683"/>
      <c r="Y1599" s="683"/>
      <c r="Z1599" s="683"/>
      <c r="AA1599" s="683"/>
      <c r="AB1599" s="683"/>
      <c r="AC1599" s="683"/>
      <c r="AE1599" s="294" t="str">
        <f t="shared" si="125"/>
        <v/>
      </c>
      <c r="AF1599" s="294" t="str">
        <f t="shared" si="126"/>
        <v>×</v>
      </c>
      <c r="AG1599" s="284" t="e">
        <f>D1599&amp;I1599&amp;#REF!</f>
        <v>#REF!</v>
      </c>
      <c r="AH1599" s="285" t="e">
        <f>IF(#REF!="○", F1599, "")</f>
        <v>#REF!</v>
      </c>
    </row>
    <row r="1600" spans="1:34" ht="36.75" customHeight="1">
      <c r="A1600" s="286">
        <f t="shared" si="127"/>
        <v>1590</v>
      </c>
      <c r="B1600" s="287" t="str">
        <f>IF(基本情報入力シート!B1628="","",基本情報入力シート!B1628)</f>
        <v/>
      </c>
      <c r="C1600" s="288" t="str">
        <f>IF(基本情報入力シート!L1628="","",基本情報入力シート!L1628)</f>
        <v/>
      </c>
      <c r="D1600" s="288" t="str">
        <f>IF(基本情報入力シート!Q1628="","",基本情報入力シート!Q1628)</f>
        <v/>
      </c>
      <c r="E1600" s="288" t="str">
        <f>IF(基本情報入力シート!V1628="","",基本情報入力シート!V1628)</f>
        <v/>
      </c>
      <c r="F1600" s="288" t="str">
        <f>IF(基本情報入力シート!W1628="","",基本情報入力シート!W1628)</f>
        <v/>
      </c>
      <c r="G1600" s="288" t="str">
        <f>IF(基本情報入力シート!X1628="","",基本情報入力シート!X1628)</f>
        <v/>
      </c>
      <c r="H1600" s="427" t="str">
        <f>IF(基本情報入力シート!Z1628="","",基本情報入力シート!Z1628)</f>
        <v/>
      </c>
      <c r="I1600" s="428" t="str">
        <f>IF(基本情報入力シート!AC1628&lt;&gt;"", 基本情報入力シート!AC1628, "")</f>
        <v/>
      </c>
      <c r="J1600" s="429" t="str">
        <f>IF(基本情報入力シート!AA1628="","",基本情報入力シート!AA1628)</f>
        <v/>
      </c>
      <c r="K1600" s="56" t="str">
        <f>IF(基本情報入力シート!AB1628="","",基本情報入力シート!AB1628)</f>
        <v/>
      </c>
      <c r="L1600" s="430" t="str">
        <f>IF(G1600="","",VLOOKUP(G1600,【参考】数式用!$A$3:$C$46,3,FALSE))</f>
        <v/>
      </c>
      <c r="M1600" s="289" t="str">
        <f t="shared" si="128"/>
        <v/>
      </c>
      <c r="N1600" s="259"/>
      <c r="O1600" s="259"/>
      <c r="P1600" s="259"/>
      <c r="Q1600" s="213"/>
      <c r="R1600" s="58"/>
      <c r="S1600" s="683" t="str">
        <f t="shared" si="124"/>
        <v/>
      </c>
      <c r="T1600" s="683"/>
      <c r="U1600" s="683"/>
      <c r="V1600" s="683"/>
      <c r="W1600" s="683"/>
      <c r="X1600" s="683"/>
      <c r="Y1600" s="683"/>
      <c r="Z1600" s="683"/>
      <c r="AA1600" s="683"/>
      <c r="AB1600" s="683"/>
      <c r="AC1600" s="683"/>
      <c r="AE1600" s="294" t="str">
        <f t="shared" si="125"/>
        <v/>
      </c>
      <c r="AF1600" s="294" t="str">
        <f t="shared" si="126"/>
        <v>×</v>
      </c>
      <c r="AG1600" s="284" t="e">
        <f>D1600&amp;I1600&amp;#REF!</f>
        <v>#REF!</v>
      </c>
      <c r="AH1600" s="285" t="e">
        <f>IF(#REF!="○", F1600, "")</f>
        <v>#REF!</v>
      </c>
    </row>
    <row r="1601" spans="1:34" ht="36.75" customHeight="1">
      <c r="A1601" s="286">
        <f t="shared" si="127"/>
        <v>1591</v>
      </c>
      <c r="B1601" s="287" t="str">
        <f>IF(基本情報入力シート!B1629="","",基本情報入力シート!B1629)</f>
        <v/>
      </c>
      <c r="C1601" s="288" t="str">
        <f>IF(基本情報入力シート!L1629="","",基本情報入力シート!L1629)</f>
        <v/>
      </c>
      <c r="D1601" s="288" t="str">
        <f>IF(基本情報入力シート!Q1629="","",基本情報入力シート!Q1629)</f>
        <v/>
      </c>
      <c r="E1601" s="288" t="str">
        <f>IF(基本情報入力シート!V1629="","",基本情報入力シート!V1629)</f>
        <v/>
      </c>
      <c r="F1601" s="288" t="str">
        <f>IF(基本情報入力シート!W1629="","",基本情報入力シート!W1629)</f>
        <v/>
      </c>
      <c r="G1601" s="288" t="str">
        <f>IF(基本情報入力シート!X1629="","",基本情報入力シート!X1629)</f>
        <v/>
      </c>
      <c r="H1601" s="427" t="str">
        <f>IF(基本情報入力シート!Z1629="","",基本情報入力シート!Z1629)</f>
        <v/>
      </c>
      <c r="I1601" s="428" t="str">
        <f>IF(基本情報入力シート!AC1629&lt;&gt;"", 基本情報入力シート!AC1629, "")</f>
        <v/>
      </c>
      <c r="J1601" s="429" t="str">
        <f>IF(基本情報入力シート!AA1629="","",基本情報入力シート!AA1629)</f>
        <v/>
      </c>
      <c r="K1601" s="56" t="str">
        <f>IF(基本情報入力シート!AB1629="","",基本情報入力シート!AB1629)</f>
        <v/>
      </c>
      <c r="L1601" s="430" t="str">
        <f>IF(G1601="","",VLOOKUP(G1601,【参考】数式用!$A$3:$C$46,3,FALSE))</f>
        <v/>
      </c>
      <c r="M1601" s="289" t="str">
        <f t="shared" si="128"/>
        <v/>
      </c>
      <c r="N1601" s="259"/>
      <c r="O1601" s="259"/>
      <c r="P1601" s="259"/>
      <c r="Q1601" s="213"/>
      <c r="R1601" s="58"/>
      <c r="S1601" s="683" t="str">
        <f t="shared" si="124"/>
        <v/>
      </c>
      <c r="T1601" s="683"/>
      <c r="U1601" s="683"/>
      <c r="V1601" s="683"/>
      <c r="W1601" s="683"/>
      <c r="X1601" s="683"/>
      <c r="Y1601" s="683"/>
      <c r="Z1601" s="683"/>
      <c r="AA1601" s="683"/>
      <c r="AB1601" s="683"/>
      <c r="AC1601" s="683"/>
      <c r="AE1601" s="294" t="str">
        <f t="shared" si="125"/>
        <v/>
      </c>
      <c r="AF1601" s="294" t="str">
        <f t="shared" si="126"/>
        <v>×</v>
      </c>
      <c r="AG1601" s="284" t="e">
        <f>D1601&amp;I1601&amp;#REF!</f>
        <v>#REF!</v>
      </c>
      <c r="AH1601" s="285" t="e">
        <f>IF(#REF!="○", F1601, "")</f>
        <v>#REF!</v>
      </c>
    </row>
    <row r="1602" spans="1:34" ht="36.75" customHeight="1">
      <c r="A1602" s="286">
        <f t="shared" si="127"/>
        <v>1592</v>
      </c>
      <c r="B1602" s="287" t="str">
        <f>IF(基本情報入力シート!B1630="","",基本情報入力シート!B1630)</f>
        <v/>
      </c>
      <c r="C1602" s="288" t="str">
        <f>IF(基本情報入力シート!L1630="","",基本情報入力シート!L1630)</f>
        <v/>
      </c>
      <c r="D1602" s="288" t="str">
        <f>IF(基本情報入力シート!Q1630="","",基本情報入力シート!Q1630)</f>
        <v/>
      </c>
      <c r="E1602" s="288" t="str">
        <f>IF(基本情報入力シート!V1630="","",基本情報入力シート!V1630)</f>
        <v/>
      </c>
      <c r="F1602" s="288" t="str">
        <f>IF(基本情報入力シート!W1630="","",基本情報入力シート!W1630)</f>
        <v/>
      </c>
      <c r="G1602" s="288" t="str">
        <f>IF(基本情報入力シート!X1630="","",基本情報入力シート!X1630)</f>
        <v/>
      </c>
      <c r="H1602" s="427" t="str">
        <f>IF(基本情報入力シート!Z1630="","",基本情報入力シート!Z1630)</f>
        <v/>
      </c>
      <c r="I1602" s="428" t="str">
        <f>IF(基本情報入力シート!AC1630&lt;&gt;"", 基本情報入力シート!AC1630, "")</f>
        <v/>
      </c>
      <c r="J1602" s="429" t="str">
        <f>IF(基本情報入力シート!AA1630="","",基本情報入力シート!AA1630)</f>
        <v/>
      </c>
      <c r="K1602" s="56" t="str">
        <f>IF(基本情報入力シート!AB1630="","",基本情報入力シート!AB1630)</f>
        <v/>
      </c>
      <c r="L1602" s="430" t="str">
        <f>IF(G1602="","",VLOOKUP(G1602,【参考】数式用!$A$3:$C$46,3,FALSE))</f>
        <v/>
      </c>
      <c r="M1602" s="289" t="str">
        <f t="shared" si="128"/>
        <v/>
      </c>
      <c r="N1602" s="259"/>
      <c r="O1602" s="259"/>
      <c r="P1602" s="259"/>
      <c r="Q1602" s="213"/>
      <c r="R1602" s="58"/>
      <c r="S1602" s="683" t="str">
        <f t="shared" si="124"/>
        <v/>
      </c>
      <c r="T1602" s="683"/>
      <c r="U1602" s="683"/>
      <c r="V1602" s="683"/>
      <c r="W1602" s="683"/>
      <c r="X1602" s="683"/>
      <c r="Y1602" s="683"/>
      <c r="Z1602" s="683"/>
      <c r="AA1602" s="683"/>
      <c r="AB1602" s="683"/>
      <c r="AC1602" s="683"/>
      <c r="AE1602" s="294" t="str">
        <f t="shared" si="125"/>
        <v/>
      </c>
      <c r="AF1602" s="294" t="str">
        <f t="shared" si="126"/>
        <v>×</v>
      </c>
      <c r="AG1602" s="284" t="e">
        <f>D1602&amp;I1602&amp;#REF!</f>
        <v>#REF!</v>
      </c>
      <c r="AH1602" s="285" t="e">
        <f>IF(#REF!="○", F1602, "")</f>
        <v>#REF!</v>
      </c>
    </row>
    <row r="1603" spans="1:34" ht="36.75" customHeight="1">
      <c r="A1603" s="286">
        <f t="shared" si="127"/>
        <v>1593</v>
      </c>
      <c r="B1603" s="287" t="str">
        <f>IF(基本情報入力シート!B1631="","",基本情報入力シート!B1631)</f>
        <v/>
      </c>
      <c r="C1603" s="288" t="str">
        <f>IF(基本情報入力シート!L1631="","",基本情報入力シート!L1631)</f>
        <v/>
      </c>
      <c r="D1603" s="288" t="str">
        <f>IF(基本情報入力シート!Q1631="","",基本情報入力シート!Q1631)</f>
        <v/>
      </c>
      <c r="E1603" s="288" t="str">
        <f>IF(基本情報入力シート!V1631="","",基本情報入力シート!V1631)</f>
        <v/>
      </c>
      <c r="F1603" s="288" t="str">
        <f>IF(基本情報入力シート!W1631="","",基本情報入力シート!W1631)</f>
        <v/>
      </c>
      <c r="G1603" s="288" t="str">
        <f>IF(基本情報入力シート!X1631="","",基本情報入力シート!X1631)</f>
        <v/>
      </c>
      <c r="H1603" s="427" t="str">
        <f>IF(基本情報入力シート!Z1631="","",基本情報入力シート!Z1631)</f>
        <v/>
      </c>
      <c r="I1603" s="428" t="str">
        <f>IF(基本情報入力シート!AC1631&lt;&gt;"", 基本情報入力シート!AC1631, "")</f>
        <v/>
      </c>
      <c r="J1603" s="429" t="str">
        <f>IF(基本情報入力シート!AA1631="","",基本情報入力シート!AA1631)</f>
        <v/>
      </c>
      <c r="K1603" s="56" t="str">
        <f>IF(基本情報入力シート!AB1631="","",基本情報入力シート!AB1631)</f>
        <v/>
      </c>
      <c r="L1603" s="430" t="str">
        <f>IF(G1603="","",VLOOKUP(G1603,【参考】数式用!$A$3:$C$46,3,FALSE))</f>
        <v/>
      </c>
      <c r="M1603" s="289" t="str">
        <f t="shared" si="128"/>
        <v/>
      </c>
      <c r="N1603" s="259"/>
      <c r="O1603" s="259"/>
      <c r="P1603" s="259"/>
      <c r="Q1603" s="213"/>
      <c r="R1603" s="58"/>
      <c r="S1603" s="683" t="str">
        <f t="shared" si="124"/>
        <v/>
      </c>
      <c r="T1603" s="683"/>
      <c r="U1603" s="683"/>
      <c r="V1603" s="683"/>
      <c r="W1603" s="683"/>
      <c r="X1603" s="683"/>
      <c r="Y1603" s="683"/>
      <c r="Z1603" s="683"/>
      <c r="AA1603" s="683"/>
      <c r="AB1603" s="683"/>
      <c r="AC1603" s="683"/>
      <c r="AE1603" s="294" t="str">
        <f t="shared" si="125"/>
        <v/>
      </c>
      <c r="AF1603" s="294" t="str">
        <f t="shared" si="126"/>
        <v>×</v>
      </c>
      <c r="AG1603" s="284" t="e">
        <f>D1603&amp;I1603&amp;#REF!</f>
        <v>#REF!</v>
      </c>
      <c r="AH1603" s="285" t="e">
        <f>IF(#REF!="○", F1603, "")</f>
        <v>#REF!</v>
      </c>
    </row>
    <row r="1604" spans="1:34" ht="36.75" customHeight="1">
      <c r="A1604" s="286">
        <f t="shared" si="127"/>
        <v>1594</v>
      </c>
      <c r="B1604" s="287" t="str">
        <f>IF(基本情報入力シート!B1632="","",基本情報入力シート!B1632)</f>
        <v/>
      </c>
      <c r="C1604" s="288" t="str">
        <f>IF(基本情報入力シート!L1632="","",基本情報入力シート!L1632)</f>
        <v/>
      </c>
      <c r="D1604" s="288" t="str">
        <f>IF(基本情報入力シート!Q1632="","",基本情報入力シート!Q1632)</f>
        <v/>
      </c>
      <c r="E1604" s="288" t="str">
        <f>IF(基本情報入力シート!V1632="","",基本情報入力シート!V1632)</f>
        <v/>
      </c>
      <c r="F1604" s="288" t="str">
        <f>IF(基本情報入力シート!W1632="","",基本情報入力シート!W1632)</f>
        <v/>
      </c>
      <c r="G1604" s="288" t="str">
        <f>IF(基本情報入力シート!X1632="","",基本情報入力シート!X1632)</f>
        <v/>
      </c>
      <c r="H1604" s="427" t="str">
        <f>IF(基本情報入力シート!Z1632="","",基本情報入力シート!Z1632)</f>
        <v/>
      </c>
      <c r="I1604" s="428" t="str">
        <f>IF(基本情報入力シート!AC1632&lt;&gt;"", 基本情報入力シート!AC1632, "")</f>
        <v/>
      </c>
      <c r="J1604" s="429" t="str">
        <f>IF(基本情報入力シート!AA1632="","",基本情報入力シート!AA1632)</f>
        <v/>
      </c>
      <c r="K1604" s="56" t="str">
        <f>IF(基本情報入力シート!AB1632="","",基本情報入力シート!AB1632)</f>
        <v/>
      </c>
      <c r="L1604" s="430" t="str">
        <f>IF(G1604="","",VLOOKUP(G1604,【参考】数式用!$A$3:$C$46,3,FALSE))</f>
        <v/>
      </c>
      <c r="M1604" s="289" t="str">
        <f t="shared" si="128"/>
        <v/>
      </c>
      <c r="N1604" s="259"/>
      <c r="O1604" s="259"/>
      <c r="P1604" s="259"/>
      <c r="Q1604" s="213"/>
      <c r="R1604" s="58"/>
      <c r="S1604" s="683" t="str">
        <f t="shared" si="124"/>
        <v/>
      </c>
      <c r="T1604" s="683"/>
      <c r="U1604" s="683"/>
      <c r="V1604" s="683"/>
      <c r="W1604" s="683"/>
      <c r="X1604" s="683"/>
      <c r="Y1604" s="683"/>
      <c r="Z1604" s="683"/>
      <c r="AA1604" s="683"/>
      <c r="AB1604" s="683"/>
      <c r="AC1604" s="683"/>
      <c r="AE1604" s="294" t="str">
        <f t="shared" si="125"/>
        <v/>
      </c>
      <c r="AF1604" s="294" t="str">
        <f t="shared" si="126"/>
        <v>×</v>
      </c>
      <c r="AG1604" s="284" t="e">
        <f>D1604&amp;I1604&amp;#REF!</f>
        <v>#REF!</v>
      </c>
      <c r="AH1604" s="285" t="e">
        <f>IF(#REF!="○", F1604, "")</f>
        <v>#REF!</v>
      </c>
    </row>
    <row r="1605" spans="1:34" ht="36.75" customHeight="1">
      <c r="A1605" s="286">
        <f t="shared" si="127"/>
        <v>1595</v>
      </c>
      <c r="B1605" s="287" t="str">
        <f>IF(基本情報入力シート!B1633="","",基本情報入力シート!B1633)</f>
        <v/>
      </c>
      <c r="C1605" s="288" t="str">
        <f>IF(基本情報入力シート!L1633="","",基本情報入力シート!L1633)</f>
        <v/>
      </c>
      <c r="D1605" s="288" t="str">
        <f>IF(基本情報入力シート!Q1633="","",基本情報入力シート!Q1633)</f>
        <v/>
      </c>
      <c r="E1605" s="288" t="str">
        <f>IF(基本情報入力シート!V1633="","",基本情報入力シート!V1633)</f>
        <v/>
      </c>
      <c r="F1605" s="288" t="str">
        <f>IF(基本情報入力シート!W1633="","",基本情報入力シート!W1633)</f>
        <v/>
      </c>
      <c r="G1605" s="288" t="str">
        <f>IF(基本情報入力シート!X1633="","",基本情報入力シート!X1633)</f>
        <v/>
      </c>
      <c r="H1605" s="427" t="str">
        <f>IF(基本情報入力シート!Z1633="","",基本情報入力シート!Z1633)</f>
        <v/>
      </c>
      <c r="I1605" s="428" t="str">
        <f>IF(基本情報入力シート!AC1633&lt;&gt;"", 基本情報入力シート!AC1633, "")</f>
        <v/>
      </c>
      <c r="J1605" s="429" t="str">
        <f>IF(基本情報入力シート!AA1633="","",基本情報入力シート!AA1633)</f>
        <v/>
      </c>
      <c r="K1605" s="56" t="str">
        <f>IF(基本情報入力シート!AB1633="","",基本情報入力シート!AB1633)</f>
        <v/>
      </c>
      <c r="L1605" s="430" t="str">
        <f>IF(G1605="","",VLOOKUP(G1605,【参考】数式用!$A$3:$C$46,3,FALSE))</f>
        <v/>
      </c>
      <c r="M1605" s="289" t="str">
        <f t="shared" si="128"/>
        <v/>
      </c>
      <c r="N1605" s="259"/>
      <c r="O1605" s="259"/>
      <c r="P1605" s="259"/>
      <c r="Q1605" s="213"/>
      <c r="R1605" s="58"/>
      <c r="S1605" s="683" t="str">
        <f t="shared" si="124"/>
        <v/>
      </c>
      <c r="T1605" s="683"/>
      <c r="U1605" s="683"/>
      <c r="V1605" s="683"/>
      <c r="W1605" s="683"/>
      <c r="X1605" s="683"/>
      <c r="Y1605" s="683"/>
      <c r="Z1605" s="683"/>
      <c r="AA1605" s="683"/>
      <c r="AB1605" s="683"/>
      <c r="AC1605" s="683"/>
      <c r="AE1605" s="294" t="str">
        <f t="shared" si="125"/>
        <v/>
      </c>
      <c r="AF1605" s="294" t="str">
        <f t="shared" si="126"/>
        <v>×</v>
      </c>
      <c r="AG1605" s="284" t="e">
        <f>D1605&amp;I1605&amp;#REF!</f>
        <v>#REF!</v>
      </c>
      <c r="AH1605" s="285" t="e">
        <f>IF(#REF!="○", F1605, "")</f>
        <v>#REF!</v>
      </c>
    </row>
    <row r="1606" spans="1:34" ht="36.75" customHeight="1">
      <c r="A1606" s="286">
        <f t="shared" si="127"/>
        <v>1596</v>
      </c>
      <c r="B1606" s="287" t="str">
        <f>IF(基本情報入力シート!B1634="","",基本情報入力シート!B1634)</f>
        <v/>
      </c>
      <c r="C1606" s="288" t="str">
        <f>IF(基本情報入力シート!L1634="","",基本情報入力シート!L1634)</f>
        <v/>
      </c>
      <c r="D1606" s="288" t="str">
        <f>IF(基本情報入力シート!Q1634="","",基本情報入力シート!Q1634)</f>
        <v/>
      </c>
      <c r="E1606" s="288" t="str">
        <f>IF(基本情報入力シート!V1634="","",基本情報入力シート!V1634)</f>
        <v/>
      </c>
      <c r="F1606" s="288" t="str">
        <f>IF(基本情報入力シート!W1634="","",基本情報入力シート!W1634)</f>
        <v/>
      </c>
      <c r="G1606" s="288" t="str">
        <f>IF(基本情報入力シート!X1634="","",基本情報入力シート!X1634)</f>
        <v/>
      </c>
      <c r="H1606" s="427" t="str">
        <f>IF(基本情報入力シート!Z1634="","",基本情報入力シート!Z1634)</f>
        <v/>
      </c>
      <c r="I1606" s="428" t="str">
        <f>IF(基本情報入力シート!AC1634&lt;&gt;"", 基本情報入力シート!AC1634, "")</f>
        <v/>
      </c>
      <c r="J1606" s="429" t="str">
        <f>IF(基本情報入力シート!AA1634="","",基本情報入力シート!AA1634)</f>
        <v/>
      </c>
      <c r="K1606" s="56" t="str">
        <f>IF(基本情報入力シート!AB1634="","",基本情報入力シート!AB1634)</f>
        <v/>
      </c>
      <c r="L1606" s="430" t="str">
        <f>IF(G1606="","",VLOOKUP(G1606,【参考】数式用!$A$3:$C$46,3,FALSE))</f>
        <v/>
      </c>
      <c r="M1606" s="289" t="str">
        <f t="shared" si="128"/>
        <v/>
      </c>
      <c r="N1606" s="259"/>
      <c r="O1606" s="259"/>
      <c r="P1606" s="259"/>
      <c r="Q1606" s="213"/>
      <c r="R1606" s="58"/>
      <c r="S1606" s="683" t="str">
        <f t="shared" si="124"/>
        <v/>
      </c>
      <c r="T1606" s="683"/>
      <c r="U1606" s="683"/>
      <c r="V1606" s="683"/>
      <c r="W1606" s="683"/>
      <c r="X1606" s="683"/>
      <c r="Y1606" s="683"/>
      <c r="Z1606" s="683"/>
      <c r="AA1606" s="683"/>
      <c r="AB1606" s="683"/>
      <c r="AC1606" s="683"/>
      <c r="AE1606" s="294" t="str">
        <f t="shared" si="125"/>
        <v/>
      </c>
      <c r="AF1606" s="294" t="str">
        <f t="shared" si="126"/>
        <v>×</v>
      </c>
      <c r="AG1606" s="284" t="e">
        <f>D1606&amp;I1606&amp;#REF!</f>
        <v>#REF!</v>
      </c>
      <c r="AH1606" s="285" t="e">
        <f>IF(#REF!="○", F1606, "")</f>
        <v>#REF!</v>
      </c>
    </row>
    <row r="1607" spans="1:34" ht="36.75" customHeight="1">
      <c r="A1607" s="286">
        <f t="shared" si="127"/>
        <v>1597</v>
      </c>
      <c r="B1607" s="287" t="str">
        <f>IF(基本情報入力シート!B1635="","",基本情報入力シート!B1635)</f>
        <v/>
      </c>
      <c r="C1607" s="288" t="str">
        <f>IF(基本情報入力シート!L1635="","",基本情報入力シート!L1635)</f>
        <v/>
      </c>
      <c r="D1607" s="288" t="str">
        <f>IF(基本情報入力シート!Q1635="","",基本情報入力シート!Q1635)</f>
        <v/>
      </c>
      <c r="E1607" s="288" t="str">
        <f>IF(基本情報入力シート!V1635="","",基本情報入力シート!V1635)</f>
        <v/>
      </c>
      <c r="F1607" s="288" t="str">
        <f>IF(基本情報入力シート!W1635="","",基本情報入力シート!W1635)</f>
        <v/>
      </c>
      <c r="G1607" s="288" t="str">
        <f>IF(基本情報入力シート!X1635="","",基本情報入力シート!X1635)</f>
        <v/>
      </c>
      <c r="H1607" s="427" t="str">
        <f>IF(基本情報入力シート!Z1635="","",基本情報入力シート!Z1635)</f>
        <v/>
      </c>
      <c r="I1607" s="428" t="str">
        <f>IF(基本情報入力シート!AC1635&lt;&gt;"", 基本情報入力シート!AC1635, "")</f>
        <v/>
      </c>
      <c r="J1607" s="429" t="str">
        <f>IF(基本情報入力シート!AA1635="","",基本情報入力シート!AA1635)</f>
        <v/>
      </c>
      <c r="K1607" s="56" t="str">
        <f>IF(基本情報入力シート!AB1635="","",基本情報入力シート!AB1635)</f>
        <v/>
      </c>
      <c r="L1607" s="430" t="str">
        <f>IF(G1607="","",VLOOKUP(G1607,【参考】数式用!$A$3:$C$46,3,FALSE))</f>
        <v/>
      </c>
      <c r="M1607" s="289" t="str">
        <f t="shared" si="128"/>
        <v/>
      </c>
      <c r="N1607" s="259"/>
      <c r="O1607" s="259"/>
      <c r="P1607" s="259"/>
      <c r="Q1607" s="213"/>
      <c r="R1607" s="58"/>
      <c r="S1607" s="683" t="str">
        <f t="shared" si="124"/>
        <v/>
      </c>
      <c r="T1607" s="683"/>
      <c r="U1607" s="683"/>
      <c r="V1607" s="683"/>
      <c r="W1607" s="683"/>
      <c r="X1607" s="683"/>
      <c r="Y1607" s="683"/>
      <c r="Z1607" s="683"/>
      <c r="AA1607" s="683"/>
      <c r="AB1607" s="683"/>
      <c r="AC1607" s="683"/>
      <c r="AE1607" s="294" t="str">
        <f t="shared" si="125"/>
        <v/>
      </c>
      <c r="AF1607" s="294" t="str">
        <f t="shared" si="126"/>
        <v>×</v>
      </c>
      <c r="AG1607" s="284" t="e">
        <f>D1607&amp;I1607&amp;#REF!</f>
        <v>#REF!</v>
      </c>
      <c r="AH1607" s="285" t="e">
        <f>IF(#REF!="○", F1607, "")</f>
        <v>#REF!</v>
      </c>
    </row>
    <row r="1608" spans="1:34" ht="36.75" customHeight="1">
      <c r="A1608" s="286">
        <f t="shared" si="127"/>
        <v>1598</v>
      </c>
      <c r="B1608" s="287" t="str">
        <f>IF(基本情報入力シート!B1636="","",基本情報入力シート!B1636)</f>
        <v/>
      </c>
      <c r="C1608" s="288" t="str">
        <f>IF(基本情報入力シート!L1636="","",基本情報入力シート!L1636)</f>
        <v/>
      </c>
      <c r="D1608" s="288" t="str">
        <f>IF(基本情報入力シート!Q1636="","",基本情報入力シート!Q1636)</f>
        <v/>
      </c>
      <c r="E1608" s="288" t="str">
        <f>IF(基本情報入力シート!V1636="","",基本情報入力シート!V1636)</f>
        <v/>
      </c>
      <c r="F1608" s="288" t="str">
        <f>IF(基本情報入力シート!W1636="","",基本情報入力シート!W1636)</f>
        <v/>
      </c>
      <c r="G1608" s="288" t="str">
        <f>IF(基本情報入力シート!X1636="","",基本情報入力シート!X1636)</f>
        <v/>
      </c>
      <c r="H1608" s="427" t="str">
        <f>IF(基本情報入力シート!Z1636="","",基本情報入力シート!Z1636)</f>
        <v/>
      </c>
      <c r="I1608" s="428" t="str">
        <f>IF(基本情報入力シート!AC1636&lt;&gt;"", 基本情報入力シート!AC1636, "")</f>
        <v/>
      </c>
      <c r="J1608" s="429" t="str">
        <f>IF(基本情報入力シート!AA1636="","",基本情報入力シート!AA1636)</f>
        <v/>
      </c>
      <c r="K1608" s="56" t="str">
        <f>IF(基本情報入力シート!AB1636="","",基本情報入力シート!AB1636)</f>
        <v/>
      </c>
      <c r="L1608" s="430" t="str">
        <f>IF(G1608="","",VLOOKUP(G1608,【参考】数式用!$A$3:$C$46,3,FALSE))</f>
        <v/>
      </c>
      <c r="M1608" s="289" t="str">
        <f t="shared" si="128"/>
        <v/>
      </c>
      <c r="N1608" s="259"/>
      <c r="O1608" s="259"/>
      <c r="P1608" s="259"/>
      <c r="Q1608" s="213"/>
      <c r="R1608" s="58"/>
      <c r="S1608" s="683" t="str">
        <f t="shared" si="124"/>
        <v/>
      </c>
      <c r="T1608" s="683"/>
      <c r="U1608" s="683"/>
      <c r="V1608" s="683"/>
      <c r="W1608" s="683"/>
      <c r="X1608" s="683"/>
      <c r="Y1608" s="683"/>
      <c r="Z1608" s="683"/>
      <c r="AA1608" s="683"/>
      <c r="AB1608" s="683"/>
      <c r="AC1608" s="683"/>
      <c r="AE1608" s="294" t="str">
        <f t="shared" si="125"/>
        <v/>
      </c>
      <c r="AF1608" s="294" t="str">
        <f t="shared" si="126"/>
        <v>×</v>
      </c>
      <c r="AG1608" s="284" t="e">
        <f>D1608&amp;I1608&amp;#REF!</f>
        <v>#REF!</v>
      </c>
      <c r="AH1608" s="285" t="e">
        <f>IF(#REF!="○", F1608, "")</f>
        <v>#REF!</v>
      </c>
    </row>
    <row r="1609" spans="1:34" ht="36.75" customHeight="1">
      <c r="A1609" s="286">
        <f t="shared" si="127"/>
        <v>1599</v>
      </c>
      <c r="B1609" s="287" t="str">
        <f>IF(基本情報入力シート!B1637="","",基本情報入力シート!B1637)</f>
        <v/>
      </c>
      <c r="C1609" s="288" t="str">
        <f>IF(基本情報入力シート!L1637="","",基本情報入力シート!L1637)</f>
        <v/>
      </c>
      <c r="D1609" s="288" t="str">
        <f>IF(基本情報入力シート!Q1637="","",基本情報入力シート!Q1637)</f>
        <v/>
      </c>
      <c r="E1609" s="288" t="str">
        <f>IF(基本情報入力シート!V1637="","",基本情報入力シート!V1637)</f>
        <v/>
      </c>
      <c r="F1609" s="288" t="str">
        <f>IF(基本情報入力シート!W1637="","",基本情報入力シート!W1637)</f>
        <v/>
      </c>
      <c r="G1609" s="288" t="str">
        <f>IF(基本情報入力シート!X1637="","",基本情報入力シート!X1637)</f>
        <v/>
      </c>
      <c r="H1609" s="427" t="str">
        <f>IF(基本情報入力シート!Z1637="","",基本情報入力シート!Z1637)</f>
        <v/>
      </c>
      <c r="I1609" s="428" t="str">
        <f>IF(基本情報入力シート!AC1637&lt;&gt;"", 基本情報入力シート!AC1637, "")</f>
        <v/>
      </c>
      <c r="J1609" s="429" t="str">
        <f>IF(基本情報入力シート!AA1637="","",基本情報入力シート!AA1637)</f>
        <v/>
      </c>
      <c r="K1609" s="56" t="str">
        <f>IF(基本情報入力シート!AB1637="","",基本情報入力シート!AB1637)</f>
        <v/>
      </c>
      <c r="L1609" s="430" t="str">
        <f>IF(G1609="","",VLOOKUP(G1609,【参考】数式用!$A$3:$C$46,3,FALSE))</f>
        <v/>
      </c>
      <c r="M1609" s="289" t="str">
        <f t="shared" si="128"/>
        <v/>
      </c>
      <c r="N1609" s="259"/>
      <c r="O1609" s="259"/>
      <c r="P1609" s="259"/>
      <c r="Q1609" s="213"/>
      <c r="R1609" s="58"/>
      <c r="S1609" s="683" t="str">
        <f t="shared" si="124"/>
        <v/>
      </c>
      <c r="T1609" s="683"/>
      <c r="U1609" s="683"/>
      <c r="V1609" s="683"/>
      <c r="W1609" s="683"/>
      <c r="X1609" s="683"/>
      <c r="Y1609" s="683"/>
      <c r="Z1609" s="683"/>
      <c r="AA1609" s="683"/>
      <c r="AB1609" s="683"/>
      <c r="AC1609" s="683"/>
      <c r="AE1609" s="294" t="str">
        <f t="shared" si="125"/>
        <v/>
      </c>
      <c r="AF1609" s="294" t="str">
        <f t="shared" si="126"/>
        <v>×</v>
      </c>
      <c r="AG1609" s="284" t="e">
        <f>D1609&amp;I1609&amp;#REF!</f>
        <v>#REF!</v>
      </c>
      <c r="AH1609" s="285" t="e">
        <f>IF(#REF!="○", F1609, "")</f>
        <v>#REF!</v>
      </c>
    </row>
    <row r="1610" spans="1:34" ht="36.75" customHeight="1">
      <c r="A1610" s="286">
        <f t="shared" si="127"/>
        <v>1600</v>
      </c>
      <c r="B1610" s="287" t="str">
        <f>IF(基本情報入力シート!B1638="","",基本情報入力シート!B1638)</f>
        <v/>
      </c>
      <c r="C1610" s="288" t="str">
        <f>IF(基本情報入力シート!L1638="","",基本情報入力シート!L1638)</f>
        <v/>
      </c>
      <c r="D1610" s="288" t="str">
        <f>IF(基本情報入力シート!Q1638="","",基本情報入力シート!Q1638)</f>
        <v/>
      </c>
      <c r="E1610" s="288" t="str">
        <f>IF(基本情報入力シート!V1638="","",基本情報入力シート!V1638)</f>
        <v/>
      </c>
      <c r="F1610" s="288" t="str">
        <f>IF(基本情報入力シート!W1638="","",基本情報入力シート!W1638)</f>
        <v/>
      </c>
      <c r="G1610" s="288" t="str">
        <f>IF(基本情報入力シート!X1638="","",基本情報入力シート!X1638)</f>
        <v/>
      </c>
      <c r="H1610" s="427" t="str">
        <f>IF(基本情報入力シート!Z1638="","",基本情報入力シート!Z1638)</f>
        <v/>
      </c>
      <c r="I1610" s="428" t="str">
        <f>IF(基本情報入力シート!AC1638&lt;&gt;"", 基本情報入力シート!AC1638, "")</f>
        <v/>
      </c>
      <c r="J1610" s="429" t="str">
        <f>IF(基本情報入力シート!AA1638="","",基本情報入力シート!AA1638)</f>
        <v/>
      </c>
      <c r="K1610" s="56" t="str">
        <f>IF(基本情報入力シート!AB1638="","",基本情報入力シート!AB1638)</f>
        <v/>
      </c>
      <c r="L1610" s="430" t="str">
        <f>IF(G1610="","",VLOOKUP(G1610,【参考】数式用!$A$3:$C$46,3,FALSE))</f>
        <v/>
      </c>
      <c r="M1610" s="289" t="str">
        <f t="shared" si="128"/>
        <v/>
      </c>
      <c r="N1610" s="259"/>
      <c r="O1610" s="259"/>
      <c r="P1610" s="259"/>
      <c r="Q1610" s="213"/>
      <c r="R1610" s="58"/>
      <c r="S1610" s="683" t="str">
        <f t="shared" si="124"/>
        <v/>
      </c>
      <c r="T1610" s="683"/>
      <c r="U1610" s="683"/>
      <c r="V1610" s="683"/>
      <c r="W1610" s="683"/>
      <c r="X1610" s="683"/>
      <c r="Y1610" s="683"/>
      <c r="Z1610" s="683"/>
      <c r="AA1610" s="683"/>
      <c r="AB1610" s="683"/>
      <c r="AC1610" s="683"/>
      <c r="AE1610" s="294" t="str">
        <f t="shared" si="125"/>
        <v/>
      </c>
      <c r="AF1610" s="294" t="str">
        <f t="shared" si="126"/>
        <v>×</v>
      </c>
      <c r="AG1610" s="284" t="e">
        <f>D1610&amp;I1610&amp;#REF!</f>
        <v>#REF!</v>
      </c>
      <c r="AH1610" s="285" t="e">
        <f>IF(#REF!="○", F1610, "")</f>
        <v>#REF!</v>
      </c>
    </row>
    <row r="1611" spans="1:34" ht="36.75" customHeight="1">
      <c r="A1611" s="286">
        <f t="shared" si="127"/>
        <v>1601</v>
      </c>
      <c r="B1611" s="287" t="str">
        <f>IF(基本情報入力シート!B1639="","",基本情報入力シート!B1639)</f>
        <v/>
      </c>
      <c r="C1611" s="288" t="str">
        <f>IF(基本情報入力シート!L1639="","",基本情報入力シート!L1639)</f>
        <v/>
      </c>
      <c r="D1611" s="288" t="str">
        <f>IF(基本情報入力シート!Q1639="","",基本情報入力シート!Q1639)</f>
        <v/>
      </c>
      <c r="E1611" s="288" t="str">
        <f>IF(基本情報入力シート!V1639="","",基本情報入力シート!V1639)</f>
        <v/>
      </c>
      <c r="F1611" s="288" t="str">
        <f>IF(基本情報入力シート!W1639="","",基本情報入力シート!W1639)</f>
        <v/>
      </c>
      <c r="G1611" s="288" t="str">
        <f>IF(基本情報入力シート!X1639="","",基本情報入力シート!X1639)</f>
        <v/>
      </c>
      <c r="H1611" s="427" t="str">
        <f>IF(基本情報入力シート!Z1639="","",基本情報入力シート!Z1639)</f>
        <v/>
      </c>
      <c r="I1611" s="428" t="str">
        <f>IF(基本情報入力シート!AC1639&lt;&gt;"", 基本情報入力シート!AC1639, "")</f>
        <v/>
      </c>
      <c r="J1611" s="429" t="str">
        <f>IF(基本情報入力シート!AA1639="","",基本情報入力シート!AA1639)</f>
        <v/>
      </c>
      <c r="K1611" s="56" t="str">
        <f>IF(基本情報入力シート!AB1639="","",基本情報入力シート!AB1639)</f>
        <v/>
      </c>
      <c r="L1611" s="430" t="str">
        <f>IF(G1611="","",VLOOKUP(G1611,【参考】数式用!$A$3:$C$46,3,FALSE))</f>
        <v/>
      </c>
      <c r="M1611" s="289" t="str">
        <f t="shared" si="128"/>
        <v/>
      </c>
      <c r="N1611" s="259"/>
      <c r="O1611" s="259"/>
      <c r="P1611" s="259"/>
      <c r="Q1611" s="213"/>
      <c r="R1611" s="58"/>
      <c r="S1611" s="683" t="str">
        <f t="shared" ref="S1611:S1674" si="129">IF(AND(M1611&lt;&gt;"",AF1611="×"),"！複数の交付対象月を選んでいる、交付対象月が選ばれていない又は補助金を申請予定でないのに交付対象月が選ばれています。", "")</f>
        <v/>
      </c>
      <c r="T1611" s="683"/>
      <c r="U1611" s="683"/>
      <c r="V1611" s="683"/>
      <c r="W1611" s="683"/>
      <c r="X1611" s="683"/>
      <c r="Y1611" s="683"/>
      <c r="Z1611" s="683"/>
      <c r="AA1611" s="683"/>
      <c r="AB1611" s="683"/>
      <c r="AC1611" s="683"/>
      <c r="AE1611" s="294" t="str">
        <f t="shared" ref="AE1611:AE1674" si="130">IF(AND(G1611&lt;&gt;"",I1611="○"), "色付け", "")</f>
        <v/>
      </c>
      <c r="AF1611" s="294" t="str">
        <f t="shared" ref="AF1611:AF1674" si="131">IF(COUNTIF(N1611:Q1611, "○")=1, "○", "×")</f>
        <v>×</v>
      </c>
      <c r="AG1611" s="284" t="e">
        <f>D1611&amp;I1611&amp;#REF!</f>
        <v>#REF!</v>
      </c>
      <c r="AH1611" s="285" t="e">
        <f>IF(#REF!="○", F1611, "")</f>
        <v>#REF!</v>
      </c>
    </row>
    <row r="1612" spans="1:34" ht="36.75" customHeight="1">
      <c r="A1612" s="286">
        <f t="shared" si="127"/>
        <v>1602</v>
      </c>
      <c r="B1612" s="287" t="str">
        <f>IF(基本情報入力シート!B1640="","",基本情報入力シート!B1640)</f>
        <v/>
      </c>
      <c r="C1612" s="288" t="str">
        <f>IF(基本情報入力シート!L1640="","",基本情報入力シート!L1640)</f>
        <v/>
      </c>
      <c r="D1612" s="288" t="str">
        <f>IF(基本情報入力シート!Q1640="","",基本情報入力シート!Q1640)</f>
        <v/>
      </c>
      <c r="E1612" s="288" t="str">
        <f>IF(基本情報入力シート!V1640="","",基本情報入力シート!V1640)</f>
        <v/>
      </c>
      <c r="F1612" s="288" t="str">
        <f>IF(基本情報入力シート!W1640="","",基本情報入力シート!W1640)</f>
        <v/>
      </c>
      <c r="G1612" s="288" t="str">
        <f>IF(基本情報入力シート!X1640="","",基本情報入力シート!X1640)</f>
        <v/>
      </c>
      <c r="H1612" s="427" t="str">
        <f>IF(基本情報入力シート!Z1640="","",基本情報入力シート!Z1640)</f>
        <v/>
      </c>
      <c r="I1612" s="428" t="str">
        <f>IF(基本情報入力シート!AC1640&lt;&gt;"", 基本情報入力シート!AC1640, "")</f>
        <v/>
      </c>
      <c r="J1612" s="429" t="str">
        <f>IF(基本情報入力シート!AA1640="","",基本情報入力シート!AA1640)</f>
        <v/>
      </c>
      <c r="K1612" s="56" t="str">
        <f>IF(基本情報入力シート!AB1640="","",基本情報入力シート!AB1640)</f>
        <v/>
      </c>
      <c r="L1612" s="430" t="str">
        <f>IF(G1612="","",VLOOKUP(G1612,【参考】数式用!$A$3:$C$46,3,FALSE))</f>
        <v/>
      </c>
      <c r="M1612" s="289" t="str">
        <f t="shared" si="128"/>
        <v/>
      </c>
      <c r="N1612" s="259"/>
      <c r="O1612" s="259"/>
      <c r="P1612" s="259"/>
      <c r="Q1612" s="213"/>
      <c r="R1612" s="58"/>
      <c r="S1612" s="683" t="str">
        <f t="shared" si="129"/>
        <v/>
      </c>
      <c r="T1612" s="683"/>
      <c r="U1612" s="683"/>
      <c r="V1612" s="683"/>
      <c r="W1612" s="683"/>
      <c r="X1612" s="683"/>
      <c r="Y1612" s="683"/>
      <c r="Z1612" s="683"/>
      <c r="AA1612" s="683"/>
      <c r="AB1612" s="683"/>
      <c r="AC1612" s="683"/>
      <c r="AE1612" s="294" t="str">
        <f t="shared" si="130"/>
        <v/>
      </c>
      <c r="AF1612" s="294" t="str">
        <f t="shared" si="131"/>
        <v>×</v>
      </c>
      <c r="AG1612" s="284" t="e">
        <f>D1612&amp;I1612&amp;#REF!</f>
        <v>#REF!</v>
      </c>
      <c r="AH1612" s="285" t="e">
        <f>IF(#REF!="○", F1612, "")</f>
        <v>#REF!</v>
      </c>
    </row>
    <row r="1613" spans="1:34" ht="36.75" customHeight="1">
      <c r="A1613" s="286">
        <f t="shared" ref="A1613:A1676" si="132">A1612+1</f>
        <v>1603</v>
      </c>
      <c r="B1613" s="287" t="str">
        <f>IF(基本情報入力シート!B1641="","",基本情報入力シート!B1641)</f>
        <v/>
      </c>
      <c r="C1613" s="288" t="str">
        <f>IF(基本情報入力シート!L1641="","",基本情報入力シート!L1641)</f>
        <v/>
      </c>
      <c r="D1613" s="288" t="str">
        <f>IF(基本情報入力シート!Q1641="","",基本情報入力シート!Q1641)</f>
        <v/>
      </c>
      <c r="E1613" s="288" t="str">
        <f>IF(基本情報入力シート!V1641="","",基本情報入力シート!V1641)</f>
        <v/>
      </c>
      <c r="F1613" s="288" t="str">
        <f>IF(基本情報入力シート!W1641="","",基本情報入力シート!W1641)</f>
        <v/>
      </c>
      <c r="G1613" s="288" t="str">
        <f>IF(基本情報入力シート!X1641="","",基本情報入力シート!X1641)</f>
        <v/>
      </c>
      <c r="H1613" s="427" t="str">
        <f>IF(基本情報入力シート!Z1641="","",基本情報入力シート!Z1641)</f>
        <v/>
      </c>
      <c r="I1613" s="428" t="str">
        <f>IF(基本情報入力シート!AC1641&lt;&gt;"", 基本情報入力シート!AC1641, "")</f>
        <v/>
      </c>
      <c r="J1613" s="429" t="str">
        <f>IF(基本情報入力シート!AA1641="","",基本情報入力シート!AA1641)</f>
        <v/>
      </c>
      <c r="K1613" s="56" t="str">
        <f>IF(基本情報入力シート!AB1641="","",基本情報入力シート!AB1641)</f>
        <v/>
      </c>
      <c r="L1613" s="430" t="str">
        <f>IF(G1613="","",VLOOKUP(G1613,【参考】数式用!$A$3:$C$46,3,FALSE))</f>
        <v/>
      </c>
      <c r="M1613" s="289" t="str">
        <f t="shared" si="128"/>
        <v/>
      </c>
      <c r="N1613" s="259"/>
      <c r="O1613" s="259"/>
      <c r="P1613" s="259"/>
      <c r="Q1613" s="213"/>
      <c r="R1613" s="58"/>
      <c r="S1613" s="683" t="str">
        <f t="shared" si="129"/>
        <v/>
      </c>
      <c r="T1613" s="683"/>
      <c r="U1613" s="683"/>
      <c r="V1613" s="683"/>
      <c r="W1613" s="683"/>
      <c r="X1613" s="683"/>
      <c r="Y1613" s="683"/>
      <c r="Z1613" s="683"/>
      <c r="AA1613" s="683"/>
      <c r="AB1613" s="683"/>
      <c r="AC1613" s="683"/>
      <c r="AE1613" s="294" t="str">
        <f t="shared" si="130"/>
        <v/>
      </c>
      <c r="AF1613" s="294" t="str">
        <f t="shared" si="131"/>
        <v>×</v>
      </c>
      <c r="AG1613" s="284" t="e">
        <f>D1613&amp;I1613&amp;#REF!</f>
        <v>#REF!</v>
      </c>
      <c r="AH1613" s="285" t="e">
        <f>IF(#REF!="○", F1613, "")</f>
        <v>#REF!</v>
      </c>
    </row>
    <row r="1614" spans="1:34" ht="36.75" customHeight="1">
      <c r="A1614" s="286">
        <f t="shared" si="132"/>
        <v>1604</v>
      </c>
      <c r="B1614" s="287" t="str">
        <f>IF(基本情報入力シート!B1642="","",基本情報入力シート!B1642)</f>
        <v/>
      </c>
      <c r="C1614" s="288" t="str">
        <f>IF(基本情報入力シート!L1642="","",基本情報入力シート!L1642)</f>
        <v/>
      </c>
      <c r="D1614" s="288" t="str">
        <f>IF(基本情報入力シート!Q1642="","",基本情報入力シート!Q1642)</f>
        <v/>
      </c>
      <c r="E1614" s="288" t="str">
        <f>IF(基本情報入力シート!V1642="","",基本情報入力シート!V1642)</f>
        <v/>
      </c>
      <c r="F1614" s="288" t="str">
        <f>IF(基本情報入力シート!W1642="","",基本情報入力シート!W1642)</f>
        <v/>
      </c>
      <c r="G1614" s="288" t="str">
        <f>IF(基本情報入力シート!X1642="","",基本情報入力シート!X1642)</f>
        <v/>
      </c>
      <c r="H1614" s="427" t="str">
        <f>IF(基本情報入力シート!Z1642="","",基本情報入力シート!Z1642)</f>
        <v/>
      </c>
      <c r="I1614" s="428" t="str">
        <f>IF(基本情報入力シート!AC1642&lt;&gt;"", 基本情報入力シート!AC1642, "")</f>
        <v/>
      </c>
      <c r="J1614" s="429" t="str">
        <f>IF(基本情報入力シート!AA1642="","",基本情報入力シート!AA1642)</f>
        <v/>
      </c>
      <c r="K1614" s="56" t="str">
        <f>IF(基本情報入力シート!AB1642="","",基本情報入力シート!AB1642)</f>
        <v/>
      </c>
      <c r="L1614" s="430" t="str">
        <f>IF(G1614="","",VLOOKUP(G1614,【参考】数式用!$A$3:$C$46,3,FALSE))</f>
        <v/>
      </c>
      <c r="M1614" s="289" t="str">
        <f t="shared" si="128"/>
        <v/>
      </c>
      <c r="N1614" s="259"/>
      <c r="O1614" s="259"/>
      <c r="P1614" s="259"/>
      <c r="Q1614" s="213"/>
      <c r="R1614" s="58"/>
      <c r="S1614" s="683" t="str">
        <f t="shared" si="129"/>
        <v/>
      </c>
      <c r="T1614" s="683"/>
      <c r="U1614" s="683"/>
      <c r="V1614" s="683"/>
      <c r="W1614" s="683"/>
      <c r="X1614" s="683"/>
      <c r="Y1614" s="683"/>
      <c r="Z1614" s="683"/>
      <c r="AA1614" s="683"/>
      <c r="AB1614" s="683"/>
      <c r="AC1614" s="683"/>
      <c r="AE1614" s="294" t="str">
        <f t="shared" si="130"/>
        <v/>
      </c>
      <c r="AF1614" s="294" t="str">
        <f t="shared" si="131"/>
        <v>×</v>
      </c>
      <c r="AG1614" s="284" t="e">
        <f>D1614&amp;I1614&amp;#REF!</f>
        <v>#REF!</v>
      </c>
      <c r="AH1614" s="285" t="e">
        <f>IF(#REF!="○", F1614, "")</f>
        <v>#REF!</v>
      </c>
    </row>
    <row r="1615" spans="1:34" ht="36.75" customHeight="1">
      <c r="A1615" s="286">
        <f t="shared" si="132"/>
        <v>1605</v>
      </c>
      <c r="B1615" s="287" t="str">
        <f>IF(基本情報入力シート!B1643="","",基本情報入力シート!B1643)</f>
        <v/>
      </c>
      <c r="C1615" s="288" t="str">
        <f>IF(基本情報入力シート!L1643="","",基本情報入力シート!L1643)</f>
        <v/>
      </c>
      <c r="D1615" s="288" t="str">
        <f>IF(基本情報入力シート!Q1643="","",基本情報入力シート!Q1643)</f>
        <v/>
      </c>
      <c r="E1615" s="288" t="str">
        <f>IF(基本情報入力シート!V1643="","",基本情報入力シート!V1643)</f>
        <v/>
      </c>
      <c r="F1615" s="288" t="str">
        <f>IF(基本情報入力シート!W1643="","",基本情報入力シート!W1643)</f>
        <v/>
      </c>
      <c r="G1615" s="288" t="str">
        <f>IF(基本情報入力シート!X1643="","",基本情報入力シート!X1643)</f>
        <v/>
      </c>
      <c r="H1615" s="427" t="str">
        <f>IF(基本情報入力シート!Z1643="","",基本情報入力シート!Z1643)</f>
        <v/>
      </c>
      <c r="I1615" s="428" t="str">
        <f>IF(基本情報入力シート!AC1643&lt;&gt;"", 基本情報入力シート!AC1643, "")</f>
        <v/>
      </c>
      <c r="J1615" s="429" t="str">
        <f>IF(基本情報入力シート!AA1643="","",基本情報入力シート!AA1643)</f>
        <v/>
      </c>
      <c r="K1615" s="56" t="str">
        <f>IF(基本情報入力シート!AB1643="","",基本情報入力シート!AB1643)</f>
        <v/>
      </c>
      <c r="L1615" s="430" t="str">
        <f>IF(G1615="","",VLOOKUP(G1615,【参考】数式用!$A$3:$C$46,3,FALSE))</f>
        <v/>
      </c>
      <c r="M1615" s="289" t="str">
        <f t="shared" si="128"/>
        <v/>
      </c>
      <c r="N1615" s="259"/>
      <c r="O1615" s="259"/>
      <c r="P1615" s="259"/>
      <c r="Q1615" s="213"/>
      <c r="R1615" s="58"/>
      <c r="S1615" s="683" t="str">
        <f t="shared" si="129"/>
        <v/>
      </c>
      <c r="T1615" s="683"/>
      <c r="U1615" s="683"/>
      <c r="V1615" s="683"/>
      <c r="W1615" s="683"/>
      <c r="X1615" s="683"/>
      <c r="Y1615" s="683"/>
      <c r="Z1615" s="683"/>
      <c r="AA1615" s="683"/>
      <c r="AB1615" s="683"/>
      <c r="AC1615" s="683"/>
      <c r="AE1615" s="294" t="str">
        <f t="shared" si="130"/>
        <v/>
      </c>
      <c r="AF1615" s="294" t="str">
        <f t="shared" si="131"/>
        <v>×</v>
      </c>
      <c r="AG1615" s="284" t="e">
        <f>D1615&amp;I1615&amp;#REF!</f>
        <v>#REF!</v>
      </c>
      <c r="AH1615" s="285" t="e">
        <f>IF(#REF!="○", F1615, "")</f>
        <v>#REF!</v>
      </c>
    </row>
    <row r="1616" spans="1:34" ht="36.75" customHeight="1">
      <c r="A1616" s="286">
        <f t="shared" si="132"/>
        <v>1606</v>
      </c>
      <c r="B1616" s="287" t="str">
        <f>IF(基本情報入力シート!B1644="","",基本情報入力シート!B1644)</f>
        <v/>
      </c>
      <c r="C1616" s="288" t="str">
        <f>IF(基本情報入力シート!L1644="","",基本情報入力シート!L1644)</f>
        <v/>
      </c>
      <c r="D1616" s="288" t="str">
        <f>IF(基本情報入力シート!Q1644="","",基本情報入力シート!Q1644)</f>
        <v/>
      </c>
      <c r="E1616" s="288" t="str">
        <f>IF(基本情報入力シート!V1644="","",基本情報入力シート!V1644)</f>
        <v/>
      </c>
      <c r="F1616" s="288" t="str">
        <f>IF(基本情報入力シート!W1644="","",基本情報入力シート!W1644)</f>
        <v/>
      </c>
      <c r="G1616" s="288" t="str">
        <f>IF(基本情報入力シート!X1644="","",基本情報入力シート!X1644)</f>
        <v/>
      </c>
      <c r="H1616" s="427" t="str">
        <f>IF(基本情報入力シート!Z1644="","",基本情報入力シート!Z1644)</f>
        <v/>
      </c>
      <c r="I1616" s="428" t="str">
        <f>IF(基本情報入力シート!AC1644&lt;&gt;"", 基本情報入力シート!AC1644, "")</f>
        <v/>
      </c>
      <c r="J1616" s="429" t="str">
        <f>IF(基本情報入力シート!AA1644="","",基本情報入力シート!AA1644)</f>
        <v/>
      </c>
      <c r="K1616" s="56" t="str">
        <f>IF(基本情報入力シート!AB1644="","",基本情報入力シート!AB1644)</f>
        <v/>
      </c>
      <c r="L1616" s="430" t="str">
        <f>IF(G1616="","",VLOOKUP(G1616,【参考】数式用!$A$3:$C$46,3,FALSE))</f>
        <v/>
      </c>
      <c r="M1616" s="289" t="str">
        <f t="shared" si="128"/>
        <v/>
      </c>
      <c r="N1616" s="259"/>
      <c r="O1616" s="259"/>
      <c r="P1616" s="259"/>
      <c r="Q1616" s="213"/>
      <c r="R1616" s="58"/>
      <c r="S1616" s="683" t="str">
        <f t="shared" si="129"/>
        <v/>
      </c>
      <c r="T1616" s="683"/>
      <c r="U1616" s="683"/>
      <c r="V1616" s="683"/>
      <c r="W1616" s="683"/>
      <c r="X1616" s="683"/>
      <c r="Y1616" s="683"/>
      <c r="Z1616" s="683"/>
      <c r="AA1616" s="683"/>
      <c r="AB1616" s="683"/>
      <c r="AC1616" s="683"/>
      <c r="AE1616" s="294" t="str">
        <f t="shared" si="130"/>
        <v/>
      </c>
      <c r="AF1616" s="294" t="str">
        <f t="shared" si="131"/>
        <v>×</v>
      </c>
      <c r="AG1616" s="284" t="e">
        <f>D1616&amp;I1616&amp;#REF!</f>
        <v>#REF!</v>
      </c>
      <c r="AH1616" s="285" t="e">
        <f>IF(#REF!="○", F1616, "")</f>
        <v>#REF!</v>
      </c>
    </row>
    <row r="1617" spans="1:34" ht="36.75" customHeight="1">
      <c r="A1617" s="286">
        <f t="shared" si="132"/>
        <v>1607</v>
      </c>
      <c r="B1617" s="287" t="str">
        <f>IF(基本情報入力シート!B1645="","",基本情報入力シート!B1645)</f>
        <v/>
      </c>
      <c r="C1617" s="288" t="str">
        <f>IF(基本情報入力シート!L1645="","",基本情報入力シート!L1645)</f>
        <v/>
      </c>
      <c r="D1617" s="288" t="str">
        <f>IF(基本情報入力シート!Q1645="","",基本情報入力シート!Q1645)</f>
        <v/>
      </c>
      <c r="E1617" s="288" t="str">
        <f>IF(基本情報入力シート!V1645="","",基本情報入力シート!V1645)</f>
        <v/>
      </c>
      <c r="F1617" s="288" t="str">
        <f>IF(基本情報入力シート!W1645="","",基本情報入力シート!W1645)</f>
        <v/>
      </c>
      <c r="G1617" s="288" t="str">
        <f>IF(基本情報入力シート!X1645="","",基本情報入力シート!X1645)</f>
        <v/>
      </c>
      <c r="H1617" s="427" t="str">
        <f>IF(基本情報入力シート!Z1645="","",基本情報入力シート!Z1645)</f>
        <v/>
      </c>
      <c r="I1617" s="428" t="str">
        <f>IF(基本情報入力シート!AC1645&lt;&gt;"", 基本情報入力シート!AC1645, "")</f>
        <v/>
      </c>
      <c r="J1617" s="429" t="str">
        <f>IF(基本情報入力シート!AA1645="","",基本情報入力シート!AA1645)</f>
        <v/>
      </c>
      <c r="K1617" s="56" t="str">
        <f>IF(基本情報入力シート!AB1645="","",基本情報入力シート!AB1645)</f>
        <v/>
      </c>
      <c r="L1617" s="430" t="str">
        <f>IF(G1617="","",VLOOKUP(G1617,【参考】数式用!$A$3:$C$46,3,FALSE))</f>
        <v/>
      </c>
      <c r="M1617" s="289" t="str">
        <f t="shared" si="128"/>
        <v/>
      </c>
      <c r="N1617" s="259"/>
      <c r="O1617" s="259"/>
      <c r="P1617" s="259"/>
      <c r="Q1617" s="213"/>
      <c r="R1617" s="58"/>
      <c r="S1617" s="683" t="str">
        <f t="shared" si="129"/>
        <v/>
      </c>
      <c r="T1617" s="683"/>
      <c r="U1617" s="683"/>
      <c r="V1617" s="683"/>
      <c r="W1617" s="683"/>
      <c r="X1617" s="683"/>
      <c r="Y1617" s="683"/>
      <c r="Z1617" s="683"/>
      <c r="AA1617" s="683"/>
      <c r="AB1617" s="683"/>
      <c r="AC1617" s="683"/>
      <c r="AE1617" s="294" t="str">
        <f t="shared" si="130"/>
        <v/>
      </c>
      <c r="AF1617" s="294" t="str">
        <f t="shared" si="131"/>
        <v>×</v>
      </c>
      <c r="AG1617" s="284" t="e">
        <f>D1617&amp;I1617&amp;#REF!</f>
        <v>#REF!</v>
      </c>
      <c r="AH1617" s="285" t="e">
        <f>IF(#REF!="○", F1617, "")</f>
        <v>#REF!</v>
      </c>
    </row>
    <row r="1618" spans="1:34" ht="36.75" customHeight="1">
      <c r="A1618" s="286">
        <f t="shared" si="132"/>
        <v>1608</v>
      </c>
      <c r="B1618" s="287" t="str">
        <f>IF(基本情報入力シート!B1646="","",基本情報入力シート!B1646)</f>
        <v/>
      </c>
      <c r="C1618" s="288" t="str">
        <f>IF(基本情報入力シート!L1646="","",基本情報入力シート!L1646)</f>
        <v/>
      </c>
      <c r="D1618" s="288" t="str">
        <f>IF(基本情報入力シート!Q1646="","",基本情報入力シート!Q1646)</f>
        <v/>
      </c>
      <c r="E1618" s="288" t="str">
        <f>IF(基本情報入力シート!V1646="","",基本情報入力シート!V1646)</f>
        <v/>
      </c>
      <c r="F1618" s="288" t="str">
        <f>IF(基本情報入力シート!W1646="","",基本情報入力シート!W1646)</f>
        <v/>
      </c>
      <c r="G1618" s="288" t="str">
        <f>IF(基本情報入力シート!X1646="","",基本情報入力シート!X1646)</f>
        <v/>
      </c>
      <c r="H1618" s="427" t="str">
        <f>IF(基本情報入力シート!Z1646="","",基本情報入力シート!Z1646)</f>
        <v/>
      </c>
      <c r="I1618" s="428" t="str">
        <f>IF(基本情報入力シート!AC1646&lt;&gt;"", 基本情報入力シート!AC1646, "")</f>
        <v/>
      </c>
      <c r="J1618" s="429" t="str">
        <f>IF(基本情報入力シート!AA1646="","",基本情報入力シート!AA1646)</f>
        <v/>
      </c>
      <c r="K1618" s="56" t="str">
        <f>IF(基本情報入力シート!AB1646="","",基本情報入力シート!AB1646)</f>
        <v/>
      </c>
      <c r="L1618" s="430" t="str">
        <f>IF(G1618="","",VLOOKUP(G1618,【参考】数式用!$A$3:$C$46,3,FALSE))</f>
        <v/>
      </c>
      <c r="M1618" s="289" t="str">
        <f t="shared" si="128"/>
        <v/>
      </c>
      <c r="N1618" s="259"/>
      <c r="O1618" s="259"/>
      <c r="P1618" s="259"/>
      <c r="Q1618" s="213"/>
      <c r="R1618" s="58"/>
      <c r="S1618" s="683" t="str">
        <f t="shared" si="129"/>
        <v/>
      </c>
      <c r="T1618" s="683"/>
      <c r="U1618" s="683"/>
      <c r="V1618" s="683"/>
      <c r="W1618" s="683"/>
      <c r="X1618" s="683"/>
      <c r="Y1618" s="683"/>
      <c r="Z1618" s="683"/>
      <c r="AA1618" s="683"/>
      <c r="AB1618" s="683"/>
      <c r="AC1618" s="683"/>
      <c r="AE1618" s="294" t="str">
        <f t="shared" si="130"/>
        <v/>
      </c>
      <c r="AF1618" s="294" t="str">
        <f t="shared" si="131"/>
        <v>×</v>
      </c>
      <c r="AG1618" s="284" t="e">
        <f>D1618&amp;I1618&amp;#REF!</f>
        <v>#REF!</v>
      </c>
      <c r="AH1618" s="285" t="e">
        <f>IF(#REF!="○", F1618, "")</f>
        <v>#REF!</v>
      </c>
    </row>
    <row r="1619" spans="1:34" ht="36.75" customHeight="1">
      <c r="A1619" s="286">
        <f t="shared" si="132"/>
        <v>1609</v>
      </c>
      <c r="B1619" s="287" t="str">
        <f>IF(基本情報入力シート!B1647="","",基本情報入力シート!B1647)</f>
        <v/>
      </c>
      <c r="C1619" s="288" t="str">
        <f>IF(基本情報入力シート!L1647="","",基本情報入力シート!L1647)</f>
        <v/>
      </c>
      <c r="D1619" s="288" t="str">
        <f>IF(基本情報入力シート!Q1647="","",基本情報入力シート!Q1647)</f>
        <v/>
      </c>
      <c r="E1619" s="288" t="str">
        <f>IF(基本情報入力シート!V1647="","",基本情報入力シート!V1647)</f>
        <v/>
      </c>
      <c r="F1619" s="288" t="str">
        <f>IF(基本情報入力シート!W1647="","",基本情報入力シート!W1647)</f>
        <v/>
      </c>
      <c r="G1619" s="288" t="str">
        <f>IF(基本情報入力シート!X1647="","",基本情報入力シート!X1647)</f>
        <v/>
      </c>
      <c r="H1619" s="427" t="str">
        <f>IF(基本情報入力シート!Z1647="","",基本情報入力シート!Z1647)</f>
        <v/>
      </c>
      <c r="I1619" s="428" t="str">
        <f>IF(基本情報入力シート!AC1647&lt;&gt;"", 基本情報入力シート!AC1647, "")</f>
        <v/>
      </c>
      <c r="J1619" s="429" t="str">
        <f>IF(基本情報入力シート!AA1647="","",基本情報入力シート!AA1647)</f>
        <v/>
      </c>
      <c r="K1619" s="56" t="str">
        <f>IF(基本情報入力シート!AB1647="","",基本情報入力シート!AB1647)</f>
        <v/>
      </c>
      <c r="L1619" s="430" t="str">
        <f>IF(G1619="","",VLOOKUP(G1619,【参考】数式用!$A$3:$C$46,3,FALSE))</f>
        <v/>
      </c>
      <c r="M1619" s="289" t="str">
        <f t="shared" si="128"/>
        <v/>
      </c>
      <c r="N1619" s="259"/>
      <c r="O1619" s="259"/>
      <c r="P1619" s="259"/>
      <c r="Q1619" s="213"/>
      <c r="R1619" s="58"/>
      <c r="S1619" s="683" t="str">
        <f t="shared" si="129"/>
        <v/>
      </c>
      <c r="T1619" s="683"/>
      <c r="U1619" s="683"/>
      <c r="V1619" s="683"/>
      <c r="W1619" s="683"/>
      <c r="X1619" s="683"/>
      <c r="Y1619" s="683"/>
      <c r="Z1619" s="683"/>
      <c r="AA1619" s="683"/>
      <c r="AB1619" s="683"/>
      <c r="AC1619" s="683"/>
      <c r="AE1619" s="294" t="str">
        <f t="shared" si="130"/>
        <v/>
      </c>
      <c r="AF1619" s="294" t="str">
        <f t="shared" si="131"/>
        <v>×</v>
      </c>
      <c r="AG1619" s="284" t="e">
        <f>D1619&amp;I1619&amp;#REF!</f>
        <v>#REF!</v>
      </c>
      <c r="AH1619" s="285" t="e">
        <f>IF(#REF!="○", F1619, "")</f>
        <v>#REF!</v>
      </c>
    </row>
    <row r="1620" spans="1:34" ht="36.75" customHeight="1">
      <c r="A1620" s="286">
        <f t="shared" si="132"/>
        <v>1610</v>
      </c>
      <c r="B1620" s="287" t="str">
        <f>IF(基本情報入力シート!B1648="","",基本情報入力シート!B1648)</f>
        <v/>
      </c>
      <c r="C1620" s="288" t="str">
        <f>IF(基本情報入力シート!L1648="","",基本情報入力シート!L1648)</f>
        <v/>
      </c>
      <c r="D1620" s="288" t="str">
        <f>IF(基本情報入力シート!Q1648="","",基本情報入力シート!Q1648)</f>
        <v/>
      </c>
      <c r="E1620" s="288" t="str">
        <f>IF(基本情報入力シート!V1648="","",基本情報入力シート!V1648)</f>
        <v/>
      </c>
      <c r="F1620" s="288" t="str">
        <f>IF(基本情報入力シート!W1648="","",基本情報入力シート!W1648)</f>
        <v/>
      </c>
      <c r="G1620" s="288" t="str">
        <f>IF(基本情報入力シート!X1648="","",基本情報入力シート!X1648)</f>
        <v/>
      </c>
      <c r="H1620" s="427" t="str">
        <f>IF(基本情報入力シート!Z1648="","",基本情報入力シート!Z1648)</f>
        <v/>
      </c>
      <c r="I1620" s="428" t="str">
        <f>IF(基本情報入力シート!AC1648&lt;&gt;"", 基本情報入力シート!AC1648, "")</f>
        <v/>
      </c>
      <c r="J1620" s="429" t="str">
        <f>IF(基本情報入力シート!AA1648="","",基本情報入力シート!AA1648)</f>
        <v/>
      </c>
      <c r="K1620" s="56" t="str">
        <f>IF(基本情報入力シート!AB1648="","",基本情報入力シート!AB1648)</f>
        <v/>
      </c>
      <c r="L1620" s="430" t="str">
        <f>IF(G1620="","",VLOOKUP(G1620,【参考】数式用!$A$3:$C$46,3,FALSE))</f>
        <v/>
      </c>
      <c r="M1620" s="289" t="str">
        <f t="shared" si="128"/>
        <v/>
      </c>
      <c r="N1620" s="259"/>
      <c r="O1620" s="259"/>
      <c r="P1620" s="259"/>
      <c r="Q1620" s="213"/>
      <c r="R1620" s="58"/>
      <c r="S1620" s="683" t="str">
        <f t="shared" si="129"/>
        <v/>
      </c>
      <c r="T1620" s="683"/>
      <c r="U1620" s="683"/>
      <c r="V1620" s="683"/>
      <c r="W1620" s="683"/>
      <c r="X1620" s="683"/>
      <c r="Y1620" s="683"/>
      <c r="Z1620" s="683"/>
      <c r="AA1620" s="683"/>
      <c r="AB1620" s="683"/>
      <c r="AC1620" s="683"/>
      <c r="AE1620" s="294" t="str">
        <f t="shared" si="130"/>
        <v/>
      </c>
      <c r="AF1620" s="294" t="str">
        <f t="shared" si="131"/>
        <v>×</v>
      </c>
      <c r="AG1620" s="284" t="e">
        <f>D1620&amp;I1620&amp;#REF!</f>
        <v>#REF!</v>
      </c>
      <c r="AH1620" s="285" t="e">
        <f>IF(#REF!="○", F1620, "")</f>
        <v>#REF!</v>
      </c>
    </row>
    <row r="1621" spans="1:34" ht="36.75" customHeight="1">
      <c r="A1621" s="286">
        <f t="shared" si="132"/>
        <v>1611</v>
      </c>
      <c r="B1621" s="287" t="str">
        <f>IF(基本情報入力シート!B1649="","",基本情報入力シート!B1649)</f>
        <v/>
      </c>
      <c r="C1621" s="288" t="str">
        <f>IF(基本情報入力シート!L1649="","",基本情報入力シート!L1649)</f>
        <v/>
      </c>
      <c r="D1621" s="288" t="str">
        <f>IF(基本情報入力シート!Q1649="","",基本情報入力シート!Q1649)</f>
        <v/>
      </c>
      <c r="E1621" s="288" t="str">
        <f>IF(基本情報入力シート!V1649="","",基本情報入力シート!V1649)</f>
        <v/>
      </c>
      <c r="F1621" s="288" t="str">
        <f>IF(基本情報入力シート!W1649="","",基本情報入力シート!W1649)</f>
        <v/>
      </c>
      <c r="G1621" s="288" t="str">
        <f>IF(基本情報入力シート!X1649="","",基本情報入力シート!X1649)</f>
        <v/>
      </c>
      <c r="H1621" s="427" t="str">
        <f>IF(基本情報入力シート!Z1649="","",基本情報入力シート!Z1649)</f>
        <v/>
      </c>
      <c r="I1621" s="428" t="str">
        <f>IF(基本情報入力シート!AC1649&lt;&gt;"", 基本情報入力シート!AC1649, "")</f>
        <v/>
      </c>
      <c r="J1621" s="429" t="str">
        <f>IF(基本情報入力シート!AA1649="","",基本情報入力シート!AA1649)</f>
        <v/>
      </c>
      <c r="K1621" s="56" t="str">
        <f>IF(基本情報入力シート!AB1649="","",基本情報入力シート!AB1649)</f>
        <v/>
      </c>
      <c r="L1621" s="430" t="str">
        <f>IF(G1621="","",VLOOKUP(G1621,【参考】数式用!$A$3:$C$46,3,FALSE))</f>
        <v/>
      </c>
      <c r="M1621" s="289" t="str">
        <f t="shared" si="128"/>
        <v/>
      </c>
      <c r="N1621" s="259"/>
      <c r="O1621" s="259"/>
      <c r="P1621" s="259"/>
      <c r="Q1621" s="213"/>
      <c r="R1621" s="58"/>
      <c r="S1621" s="683" t="str">
        <f t="shared" si="129"/>
        <v/>
      </c>
      <c r="T1621" s="683"/>
      <c r="U1621" s="683"/>
      <c r="V1621" s="683"/>
      <c r="W1621" s="683"/>
      <c r="X1621" s="683"/>
      <c r="Y1621" s="683"/>
      <c r="Z1621" s="683"/>
      <c r="AA1621" s="683"/>
      <c r="AB1621" s="683"/>
      <c r="AC1621" s="683"/>
      <c r="AE1621" s="294" t="str">
        <f t="shared" si="130"/>
        <v/>
      </c>
      <c r="AF1621" s="294" t="str">
        <f t="shared" si="131"/>
        <v>×</v>
      </c>
      <c r="AG1621" s="284" t="e">
        <f>D1621&amp;I1621&amp;#REF!</f>
        <v>#REF!</v>
      </c>
      <c r="AH1621" s="285" t="e">
        <f>IF(#REF!="○", F1621, "")</f>
        <v>#REF!</v>
      </c>
    </row>
    <row r="1622" spans="1:34" ht="36.75" customHeight="1">
      <c r="A1622" s="286">
        <f t="shared" si="132"/>
        <v>1612</v>
      </c>
      <c r="B1622" s="287" t="str">
        <f>IF(基本情報入力シート!B1650="","",基本情報入力シート!B1650)</f>
        <v/>
      </c>
      <c r="C1622" s="288" t="str">
        <f>IF(基本情報入力シート!L1650="","",基本情報入力シート!L1650)</f>
        <v/>
      </c>
      <c r="D1622" s="288" t="str">
        <f>IF(基本情報入力シート!Q1650="","",基本情報入力シート!Q1650)</f>
        <v/>
      </c>
      <c r="E1622" s="288" t="str">
        <f>IF(基本情報入力シート!V1650="","",基本情報入力シート!V1650)</f>
        <v/>
      </c>
      <c r="F1622" s="288" t="str">
        <f>IF(基本情報入力シート!W1650="","",基本情報入力シート!W1650)</f>
        <v/>
      </c>
      <c r="G1622" s="288" t="str">
        <f>IF(基本情報入力シート!X1650="","",基本情報入力シート!X1650)</f>
        <v/>
      </c>
      <c r="H1622" s="427" t="str">
        <f>IF(基本情報入力シート!Z1650="","",基本情報入力シート!Z1650)</f>
        <v/>
      </c>
      <c r="I1622" s="428" t="str">
        <f>IF(基本情報入力シート!AC1650&lt;&gt;"", 基本情報入力シート!AC1650, "")</f>
        <v/>
      </c>
      <c r="J1622" s="429" t="str">
        <f>IF(基本情報入力シート!AA1650="","",基本情報入力シート!AA1650)</f>
        <v/>
      </c>
      <c r="K1622" s="56" t="str">
        <f>IF(基本情報入力シート!AB1650="","",基本情報入力シート!AB1650)</f>
        <v/>
      </c>
      <c r="L1622" s="430" t="str">
        <f>IF(G1622="","",VLOOKUP(G1622,【参考】数式用!$A$3:$C$46,3,FALSE))</f>
        <v/>
      </c>
      <c r="M1622" s="289" t="str">
        <f t="shared" si="128"/>
        <v/>
      </c>
      <c r="N1622" s="259"/>
      <c r="O1622" s="259"/>
      <c r="P1622" s="259"/>
      <c r="Q1622" s="213"/>
      <c r="R1622" s="58"/>
      <c r="S1622" s="683" t="str">
        <f t="shared" si="129"/>
        <v/>
      </c>
      <c r="T1622" s="683"/>
      <c r="U1622" s="683"/>
      <c r="V1622" s="683"/>
      <c r="W1622" s="683"/>
      <c r="X1622" s="683"/>
      <c r="Y1622" s="683"/>
      <c r="Z1622" s="683"/>
      <c r="AA1622" s="683"/>
      <c r="AB1622" s="683"/>
      <c r="AC1622" s="683"/>
      <c r="AE1622" s="294" t="str">
        <f t="shared" si="130"/>
        <v/>
      </c>
      <c r="AF1622" s="294" t="str">
        <f t="shared" si="131"/>
        <v>×</v>
      </c>
      <c r="AG1622" s="284" t="e">
        <f>D1622&amp;I1622&amp;#REF!</f>
        <v>#REF!</v>
      </c>
      <c r="AH1622" s="285" t="e">
        <f>IF(#REF!="○", F1622, "")</f>
        <v>#REF!</v>
      </c>
    </row>
    <row r="1623" spans="1:34" ht="36.75" customHeight="1">
      <c r="A1623" s="286">
        <f t="shared" si="132"/>
        <v>1613</v>
      </c>
      <c r="B1623" s="287" t="str">
        <f>IF(基本情報入力シート!B1651="","",基本情報入力シート!B1651)</f>
        <v/>
      </c>
      <c r="C1623" s="288" t="str">
        <f>IF(基本情報入力シート!L1651="","",基本情報入力シート!L1651)</f>
        <v/>
      </c>
      <c r="D1623" s="288" t="str">
        <f>IF(基本情報入力シート!Q1651="","",基本情報入力シート!Q1651)</f>
        <v/>
      </c>
      <c r="E1623" s="288" t="str">
        <f>IF(基本情報入力シート!V1651="","",基本情報入力シート!V1651)</f>
        <v/>
      </c>
      <c r="F1623" s="288" t="str">
        <f>IF(基本情報入力シート!W1651="","",基本情報入力シート!W1651)</f>
        <v/>
      </c>
      <c r="G1623" s="288" t="str">
        <f>IF(基本情報入力シート!X1651="","",基本情報入力シート!X1651)</f>
        <v/>
      </c>
      <c r="H1623" s="427" t="str">
        <f>IF(基本情報入力シート!Z1651="","",基本情報入力シート!Z1651)</f>
        <v/>
      </c>
      <c r="I1623" s="428" t="str">
        <f>IF(基本情報入力シート!AC1651&lt;&gt;"", 基本情報入力シート!AC1651, "")</f>
        <v/>
      </c>
      <c r="J1623" s="429" t="str">
        <f>IF(基本情報入力シート!AA1651="","",基本情報入力シート!AA1651)</f>
        <v/>
      </c>
      <c r="K1623" s="56" t="str">
        <f>IF(基本情報入力シート!AB1651="","",基本情報入力シート!AB1651)</f>
        <v/>
      </c>
      <c r="L1623" s="430" t="str">
        <f>IF(G1623="","",VLOOKUP(G1623,【参考】数式用!$A$3:$C$46,3,FALSE))</f>
        <v/>
      </c>
      <c r="M1623" s="289" t="str">
        <f t="shared" si="128"/>
        <v/>
      </c>
      <c r="N1623" s="259"/>
      <c r="O1623" s="259"/>
      <c r="P1623" s="259"/>
      <c r="Q1623" s="213"/>
      <c r="R1623" s="58"/>
      <c r="S1623" s="683" t="str">
        <f t="shared" si="129"/>
        <v/>
      </c>
      <c r="T1623" s="683"/>
      <c r="U1623" s="683"/>
      <c r="V1623" s="683"/>
      <c r="W1623" s="683"/>
      <c r="X1623" s="683"/>
      <c r="Y1623" s="683"/>
      <c r="Z1623" s="683"/>
      <c r="AA1623" s="683"/>
      <c r="AB1623" s="683"/>
      <c r="AC1623" s="683"/>
      <c r="AE1623" s="294" t="str">
        <f t="shared" si="130"/>
        <v/>
      </c>
      <c r="AF1623" s="294" t="str">
        <f t="shared" si="131"/>
        <v>×</v>
      </c>
      <c r="AG1623" s="284" t="e">
        <f>D1623&amp;I1623&amp;#REF!</f>
        <v>#REF!</v>
      </c>
      <c r="AH1623" s="285" t="e">
        <f>IF(#REF!="○", F1623, "")</f>
        <v>#REF!</v>
      </c>
    </row>
    <row r="1624" spans="1:34" ht="36.75" customHeight="1">
      <c r="A1624" s="286">
        <f t="shared" si="132"/>
        <v>1614</v>
      </c>
      <c r="B1624" s="287" t="str">
        <f>IF(基本情報入力シート!B1652="","",基本情報入力シート!B1652)</f>
        <v/>
      </c>
      <c r="C1624" s="288" t="str">
        <f>IF(基本情報入力シート!L1652="","",基本情報入力シート!L1652)</f>
        <v/>
      </c>
      <c r="D1624" s="288" t="str">
        <f>IF(基本情報入力シート!Q1652="","",基本情報入力シート!Q1652)</f>
        <v/>
      </c>
      <c r="E1624" s="288" t="str">
        <f>IF(基本情報入力シート!V1652="","",基本情報入力シート!V1652)</f>
        <v/>
      </c>
      <c r="F1624" s="288" t="str">
        <f>IF(基本情報入力シート!W1652="","",基本情報入力シート!W1652)</f>
        <v/>
      </c>
      <c r="G1624" s="288" t="str">
        <f>IF(基本情報入力シート!X1652="","",基本情報入力シート!X1652)</f>
        <v/>
      </c>
      <c r="H1624" s="427" t="str">
        <f>IF(基本情報入力シート!Z1652="","",基本情報入力シート!Z1652)</f>
        <v/>
      </c>
      <c r="I1624" s="428" t="str">
        <f>IF(基本情報入力シート!AC1652&lt;&gt;"", 基本情報入力シート!AC1652, "")</f>
        <v/>
      </c>
      <c r="J1624" s="429" t="str">
        <f>IF(基本情報入力シート!AA1652="","",基本情報入力シート!AA1652)</f>
        <v/>
      </c>
      <c r="K1624" s="56" t="str">
        <f>IF(基本情報入力シート!AB1652="","",基本情報入力シート!AB1652)</f>
        <v/>
      </c>
      <c r="L1624" s="430" t="str">
        <f>IF(G1624="","",VLOOKUP(G1624,【参考】数式用!$A$3:$C$46,3,FALSE))</f>
        <v/>
      </c>
      <c r="M1624" s="289" t="str">
        <f t="shared" si="128"/>
        <v/>
      </c>
      <c r="N1624" s="259"/>
      <c r="O1624" s="259"/>
      <c r="P1624" s="259"/>
      <c r="Q1624" s="213"/>
      <c r="R1624" s="58"/>
      <c r="S1624" s="683" t="str">
        <f t="shared" si="129"/>
        <v/>
      </c>
      <c r="T1624" s="683"/>
      <c r="U1624" s="683"/>
      <c r="V1624" s="683"/>
      <c r="W1624" s="683"/>
      <c r="X1624" s="683"/>
      <c r="Y1624" s="683"/>
      <c r="Z1624" s="683"/>
      <c r="AA1624" s="683"/>
      <c r="AB1624" s="683"/>
      <c r="AC1624" s="683"/>
      <c r="AE1624" s="294" t="str">
        <f t="shared" si="130"/>
        <v/>
      </c>
      <c r="AF1624" s="294" t="str">
        <f t="shared" si="131"/>
        <v>×</v>
      </c>
      <c r="AG1624" s="284" t="e">
        <f>D1624&amp;I1624&amp;#REF!</f>
        <v>#REF!</v>
      </c>
      <c r="AH1624" s="285" t="e">
        <f>IF(#REF!="○", F1624, "")</f>
        <v>#REF!</v>
      </c>
    </row>
    <row r="1625" spans="1:34" ht="36.75" customHeight="1">
      <c r="A1625" s="286">
        <f t="shared" si="132"/>
        <v>1615</v>
      </c>
      <c r="B1625" s="287" t="str">
        <f>IF(基本情報入力シート!B1653="","",基本情報入力シート!B1653)</f>
        <v/>
      </c>
      <c r="C1625" s="288" t="str">
        <f>IF(基本情報入力シート!L1653="","",基本情報入力シート!L1653)</f>
        <v/>
      </c>
      <c r="D1625" s="288" t="str">
        <f>IF(基本情報入力シート!Q1653="","",基本情報入力シート!Q1653)</f>
        <v/>
      </c>
      <c r="E1625" s="288" t="str">
        <f>IF(基本情報入力シート!V1653="","",基本情報入力シート!V1653)</f>
        <v/>
      </c>
      <c r="F1625" s="288" t="str">
        <f>IF(基本情報入力シート!W1653="","",基本情報入力シート!W1653)</f>
        <v/>
      </c>
      <c r="G1625" s="288" t="str">
        <f>IF(基本情報入力シート!X1653="","",基本情報入力シート!X1653)</f>
        <v/>
      </c>
      <c r="H1625" s="427" t="str">
        <f>IF(基本情報入力シート!Z1653="","",基本情報入力シート!Z1653)</f>
        <v/>
      </c>
      <c r="I1625" s="428" t="str">
        <f>IF(基本情報入力シート!AC1653&lt;&gt;"", 基本情報入力シート!AC1653, "")</f>
        <v/>
      </c>
      <c r="J1625" s="429" t="str">
        <f>IF(基本情報入力シート!AA1653="","",基本情報入力シート!AA1653)</f>
        <v/>
      </c>
      <c r="K1625" s="56" t="str">
        <f>IF(基本情報入力シート!AB1653="","",基本情報入力シート!AB1653)</f>
        <v/>
      </c>
      <c r="L1625" s="430" t="str">
        <f>IF(G1625="","",VLOOKUP(G1625,【参考】数式用!$A$3:$C$46,3,FALSE))</f>
        <v/>
      </c>
      <c r="M1625" s="289" t="str">
        <f t="shared" si="128"/>
        <v/>
      </c>
      <c r="N1625" s="259"/>
      <c r="O1625" s="259"/>
      <c r="P1625" s="259"/>
      <c r="Q1625" s="213"/>
      <c r="R1625" s="58"/>
      <c r="S1625" s="683" t="str">
        <f t="shared" si="129"/>
        <v/>
      </c>
      <c r="T1625" s="683"/>
      <c r="U1625" s="683"/>
      <c r="V1625" s="683"/>
      <c r="W1625" s="683"/>
      <c r="X1625" s="683"/>
      <c r="Y1625" s="683"/>
      <c r="Z1625" s="683"/>
      <c r="AA1625" s="683"/>
      <c r="AB1625" s="683"/>
      <c r="AC1625" s="683"/>
      <c r="AE1625" s="294" t="str">
        <f t="shared" si="130"/>
        <v/>
      </c>
      <c r="AF1625" s="294" t="str">
        <f t="shared" si="131"/>
        <v>×</v>
      </c>
      <c r="AG1625" s="284" t="e">
        <f>D1625&amp;I1625&amp;#REF!</f>
        <v>#REF!</v>
      </c>
      <c r="AH1625" s="285" t="e">
        <f>IF(#REF!="○", F1625, "")</f>
        <v>#REF!</v>
      </c>
    </row>
    <row r="1626" spans="1:34" ht="36.75" customHeight="1">
      <c r="A1626" s="286">
        <f t="shared" si="132"/>
        <v>1616</v>
      </c>
      <c r="B1626" s="287" t="str">
        <f>IF(基本情報入力シート!B1654="","",基本情報入力シート!B1654)</f>
        <v/>
      </c>
      <c r="C1626" s="288" t="str">
        <f>IF(基本情報入力シート!L1654="","",基本情報入力シート!L1654)</f>
        <v/>
      </c>
      <c r="D1626" s="288" t="str">
        <f>IF(基本情報入力シート!Q1654="","",基本情報入力シート!Q1654)</f>
        <v/>
      </c>
      <c r="E1626" s="288" t="str">
        <f>IF(基本情報入力シート!V1654="","",基本情報入力シート!V1654)</f>
        <v/>
      </c>
      <c r="F1626" s="288" t="str">
        <f>IF(基本情報入力シート!W1654="","",基本情報入力シート!W1654)</f>
        <v/>
      </c>
      <c r="G1626" s="288" t="str">
        <f>IF(基本情報入力シート!X1654="","",基本情報入力シート!X1654)</f>
        <v/>
      </c>
      <c r="H1626" s="427" t="str">
        <f>IF(基本情報入力シート!Z1654="","",基本情報入力シート!Z1654)</f>
        <v/>
      </c>
      <c r="I1626" s="428" t="str">
        <f>IF(基本情報入力シート!AC1654&lt;&gt;"", 基本情報入力シート!AC1654, "")</f>
        <v/>
      </c>
      <c r="J1626" s="429" t="str">
        <f>IF(基本情報入力シート!AA1654="","",基本情報入力シート!AA1654)</f>
        <v/>
      </c>
      <c r="K1626" s="56" t="str">
        <f>IF(基本情報入力シート!AB1654="","",基本情報入力シート!AB1654)</f>
        <v/>
      </c>
      <c r="L1626" s="430" t="str">
        <f>IF(G1626="","",VLOOKUP(G1626,【参考】数式用!$A$3:$C$46,3,FALSE))</f>
        <v/>
      </c>
      <c r="M1626" s="289" t="str">
        <f t="shared" si="128"/>
        <v/>
      </c>
      <c r="N1626" s="259"/>
      <c r="O1626" s="259"/>
      <c r="P1626" s="259"/>
      <c r="Q1626" s="213"/>
      <c r="R1626" s="58"/>
      <c r="S1626" s="683" t="str">
        <f t="shared" si="129"/>
        <v/>
      </c>
      <c r="T1626" s="683"/>
      <c r="U1626" s="683"/>
      <c r="V1626" s="683"/>
      <c r="W1626" s="683"/>
      <c r="X1626" s="683"/>
      <c r="Y1626" s="683"/>
      <c r="Z1626" s="683"/>
      <c r="AA1626" s="683"/>
      <c r="AB1626" s="683"/>
      <c r="AC1626" s="683"/>
      <c r="AE1626" s="294" t="str">
        <f t="shared" si="130"/>
        <v/>
      </c>
      <c r="AF1626" s="294" t="str">
        <f t="shared" si="131"/>
        <v>×</v>
      </c>
      <c r="AG1626" s="284" t="e">
        <f>D1626&amp;I1626&amp;#REF!</f>
        <v>#REF!</v>
      </c>
      <c r="AH1626" s="285" t="e">
        <f>IF(#REF!="○", F1626, "")</f>
        <v>#REF!</v>
      </c>
    </row>
    <row r="1627" spans="1:34" ht="36.75" customHeight="1">
      <c r="A1627" s="286">
        <f t="shared" si="132"/>
        <v>1617</v>
      </c>
      <c r="B1627" s="287" t="str">
        <f>IF(基本情報入力シート!B1655="","",基本情報入力シート!B1655)</f>
        <v/>
      </c>
      <c r="C1627" s="288" t="str">
        <f>IF(基本情報入力シート!L1655="","",基本情報入力シート!L1655)</f>
        <v/>
      </c>
      <c r="D1627" s="288" t="str">
        <f>IF(基本情報入力シート!Q1655="","",基本情報入力シート!Q1655)</f>
        <v/>
      </c>
      <c r="E1627" s="288" t="str">
        <f>IF(基本情報入力シート!V1655="","",基本情報入力シート!V1655)</f>
        <v/>
      </c>
      <c r="F1627" s="288" t="str">
        <f>IF(基本情報入力シート!W1655="","",基本情報入力シート!W1655)</f>
        <v/>
      </c>
      <c r="G1627" s="288" t="str">
        <f>IF(基本情報入力シート!X1655="","",基本情報入力シート!X1655)</f>
        <v/>
      </c>
      <c r="H1627" s="427" t="str">
        <f>IF(基本情報入力シート!Z1655="","",基本情報入力シート!Z1655)</f>
        <v/>
      </c>
      <c r="I1627" s="428" t="str">
        <f>IF(基本情報入力シート!AC1655&lt;&gt;"", 基本情報入力シート!AC1655, "")</f>
        <v/>
      </c>
      <c r="J1627" s="429" t="str">
        <f>IF(基本情報入力シート!AA1655="","",基本情報入力シート!AA1655)</f>
        <v/>
      </c>
      <c r="K1627" s="56" t="str">
        <f>IF(基本情報入力シート!AB1655="","",基本情報入力シート!AB1655)</f>
        <v/>
      </c>
      <c r="L1627" s="430" t="str">
        <f>IF(G1627="","",VLOOKUP(G1627,【参考】数式用!$A$3:$C$46,3,FALSE))</f>
        <v/>
      </c>
      <c r="M1627" s="289" t="str">
        <f t="shared" si="128"/>
        <v/>
      </c>
      <c r="N1627" s="259"/>
      <c r="O1627" s="259"/>
      <c r="P1627" s="259"/>
      <c r="Q1627" s="213"/>
      <c r="R1627" s="58"/>
      <c r="S1627" s="683" t="str">
        <f t="shared" si="129"/>
        <v/>
      </c>
      <c r="T1627" s="683"/>
      <c r="U1627" s="683"/>
      <c r="V1627" s="683"/>
      <c r="W1627" s="683"/>
      <c r="X1627" s="683"/>
      <c r="Y1627" s="683"/>
      <c r="Z1627" s="683"/>
      <c r="AA1627" s="683"/>
      <c r="AB1627" s="683"/>
      <c r="AC1627" s="683"/>
      <c r="AE1627" s="294" t="str">
        <f t="shared" si="130"/>
        <v/>
      </c>
      <c r="AF1627" s="294" t="str">
        <f t="shared" si="131"/>
        <v>×</v>
      </c>
      <c r="AG1627" s="284" t="e">
        <f>D1627&amp;I1627&amp;#REF!</f>
        <v>#REF!</v>
      </c>
      <c r="AH1627" s="285" t="e">
        <f>IF(#REF!="○", F1627, "")</f>
        <v>#REF!</v>
      </c>
    </row>
    <row r="1628" spans="1:34" ht="36.75" customHeight="1">
      <c r="A1628" s="286">
        <f t="shared" si="132"/>
        <v>1618</v>
      </c>
      <c r="B1628" s="287" t="str">
        <f>IF(基本情報入力シート!B1656="","",基本情報入力シート!B1656)</f>
        <v/>
      </c>
      <c r="C1628" s="288" t="str">
        <f>IF(基本情報入力シート!L1656="","",基本情報入力シート!L1656)</f>
        <v/>
      </c>
      <c r="D1628" s="288" t="str">
        <f>IF(基本情報入力シート!Q1656="","",基本情報入力シート!Q1656)</f>
        <v/>
      </c>
      <c r="E1628" s="288" t="str">
        <f>IF(基本情報入力シート!V1656="","",基本情報入力シート!V1656)</f>
        <v/>
      </c>
      <c r="F1628" s="288" t="str">
        <f>IF(基本情報入力シート!W1656="","",基本情報入力シート!W1656)</f>
        <v/>
      </c>
      <c r="G1628" s="288" t="str">
        <f>IF(基本情報入力シート!X1656="","",基本情報入力シート!X1656)</f>
        <v/>
      </c>
      <c r="H1628" s="427" t="str">
        <f>IF(基本情報入力シート!Z1656="","",基本情報入力シート!Z1656)</f>
        <v/>
      </c>
      <c r="I1628" s="428" t="str">
        <f>IF(基本情報入力シート!AC1656&lt;&gt;"", 基本情報入力シート!AC1656, "")</f>
        <v/>
      </c>
      <c r="J1628" s="429" t="str">
        <f>IF(基本情報入力シート!AA1656="","",基本情報入力シート!AA1656)</f>
        <v/>
      </c>
      <c r="K1628" s="56" t="str">
        <f>IF(基本情報入力シート!AB1656="","",基本情報入力シート!AB1656)</f>
        <v/>
      </c>
      <c r="L1628" s="430" t="str">
        <f>IF(G1628="","",VLOOKUP(G1628,【参考】数式用!$A$3:$C$46,3,FALSE))</f>
        <v/>
      </c>
      <c r="M1628" s="289" t="str">
        <f t="shared" si="128"/>
        <v/>
      </c>
      <c r="N1628" s="259"/>
      <c r="O1628" s="259"/>
      <c r="P1628" s="259"/>
      <c r="Q1628" s="213"/>
      <c r="R1628" s="58"/>
      <c r="S1628" s="683" t="str">
        <f t="shared" si="129"/>
        <v/>
      </c>
      <c r="T1628" s="683"/>
      <c r="U1628" s="683"/>
      <c r="V1628" s="683"/>
      <c r="W1628" s="683"/>
      <c r="X1628" s="683"/>
      <c r="Y1628" s="683"/>
      <c r="Z1628" s="683"/>
      <c r="AA1628" s="683"/>
      <c r="AB1628" s="683"/>
      <c r="AC1628" s="683"/>
      <c r="AE1628" s="294" t="str">
        <f t="shared" si="130"/>
        <v/>
      </c>
      <c r="AF1628" s="294" t="str">
        <f t="shared" si="131"/>
        <v>×</v>
      </c>
      <c r="AG1628" s="284" t="e">
        <f>D1628&amp;I1628&amp;#REF!</f>
        <v>#REF!</v>
      </c>
      <c r="AH1628" s="285" t="e">
        <f>IF(#REF!="○", F1628, "")</f>
        <v>#REF!</v>
      </c>
    </row>
    <row r="1629" spans="1:34" ht="36.75" customHeight="1">
      <c r="A1629" s="286">
        <f t="shared" si="132"/>
        <v>1619</v>
      </c>
      <c r="B1629" s="287" t="str">
        <f>IF(基本情報入力シート!B1657="","",基本情報入力シート!B1657)</f>
        <v/>
      </c>
      <c r="C1629" s="288" t="str">
        <f>IF(基本情報入力シート!L1657="","",基本情報入力シート!L1657)</f>
        <v/>
      </c>
      <c r="D1629" s="288" t="str">
        <f>IF(基本情報入力シート!Q1657="","",基本情報入力シート!Q1657)</f>
        <v/>
      </c>
      <c r="E1629" s="288" t="str">
        <f>IF(基本情報入力シート!V1657="","",基本情報入力シート!V1657)</f>
        <v/>
      </c>
      <c r="F1629" s="288" t="str">
        <f>IF(基本情報入力シート!W1657="","",基本情報入力シート!W1657)</f>
        <v/>
      </c>
      <c r="G1629" s="288" t="str">
        <f>IF(基本情報入力シート!X1657="","",基本情報入力シート!X1657)</f>
        <v/>
      </c>
      <c r="H1629" s="427" t="str">
        <f>IF(基本情報入力シート!Z1657="","",基本情報入力シート!Z1657)</f>
        <v/>
      </c>
      <c r="I1629" s="428" t="str">
        <f>IF(基本情報入力シート!AC1657&lt;&gt;"", 基本情報入力シート!AC1657, "")</f>
        <v/>
      </c>
      <c r="J1629" s="429" t="str">
        <f>IF(基本情報入力シート!AA1657="","",基本情報入力シート!AA1657)</f>
        <v/>
      </c>
      <c r="K1629" s="56" t="str">
        <f>IF(基本情報入力シート!AB1657="","",基本情報入力シート!AB1657)</f>
        <v/>
      </c>
      <c r="L1629" s="430" t="str">
        <f>IF(G1629="","",VLOOKUP(G1629,【参考】数式用!$A$3:$C$46,3,FALSE))</f>
        <v/>
      </c>
      <c r="M1629" s="289" t="str">
        <f t="shared" si="128"/>
        <v/>
      </c>
      <c r="N1629" s="259"/>
      <c r="O1629" s="259"/>
      <c r="P1629" s="259"/>
      <c r="Q1629" s="213"/>
      <c r="R1629" s="58"/>
      <c r="S1629" s="683" t="str">
        <f t="shared" si="129"/>
        <v/>
      </c>
      <c r="T1629" s="683"/>
      <c r="U1629" s="683"/>
      <c r="V1629" s="683"/>
      <c r="W1629" s="683"/>
      <c r="X1629" s="683"/>
      <c r="Y1629" s="683"/>
      <c r="Z1629" s="683"/>
      <c r="AA1629" s="683"/>
      <c r="AB1629" s="683"/>
      <c r="AC1629" s="683"/>
      <c r="AE1629" s="294" t="str">
        <f t="shared" si="130"/>
        <v/>
      </c>
      <c r="AF1629" s="294" t="str">
        <f t="shared" si="131"/>
        <v>×</v>
      </c>
      <c r="AG1629" s="284" t="e">
        <f>D1629&amp;I1629&amp;#REF!</f>
        <v>#REF!</v>
      </c>
      <c r="AH1629" s="285" t="e">
        <f>IF(#REF!="○", F1629, "")</f>
        <v>#REF!</v>
      </c>
    </row>
    <row r="1630" spans="1:34" ht="36.75" customHeight="1">
      <c r="A1630" s="286">
        <f t="shared" si="132"/>
        <v>1620</v>
      </c>
      <c r="B1630" s="287" t="str">
        <f>IF(基本情報入力シート!B1658="","",基本情報入力シート!B1658)</f>
        <v/>
      </c>
      <c r="C1630" s="288" t="str">
        <f>IF(基本情報入力シート!L1658="","",基本情報入力シート!L1658)</f>
        <v/>
      </c>
      <c r="D1630" s="288" t="str">
        <f>IF(基本情報入力シート!Q1658="","",基本情報入力シート!Q1658)</f>
        <v/>
      </c>
      <c r="E1630" s="288" t="str">
        <f>IF(基本情報入力シート!V1658="","",基本情報入力シート!V1658)</f>
        <v/>
      </c>
      <c r="F1630" s="288" t="str">
        <f>IF(基本情報入力シート!W1658="","",基本情報入力シート!W1658)</f>
        <v/>
      </c>
      <c r="G1630" s="288" t="str">
        <f>IF(基本情報入力シート!X1658="","",基本情報入力シート!X1658)</f>
        <v/>
      </c>
      <c r="H1630" s="427" t="str">
        <f>IF(基本情報入力シート!Z1658="","",基本情報入力シート!Z1658)</f>
        <v/>
      </c>
      <c r="I1630" s="428" t="str">
        <f>IF(基本情報入力シート!AC1658&lt;&gt;"", 基本情報入力シート!AC1658, "")</f>
        <v/>
      </c>
      <c r="J1630" s="429" t="str">
        <f>IF(基本情報入力シート!AA1658="","",基本情報入力シート!AA1658)</f>
        <v/>
      </c>
      <c r="K1630" s="56" t="str">
        <f>IF(基本情報入力シート!AB1658="","",基本情報入力シート!AB1658)</f>
        <v/>
      </c>
      <c r="L1630" s="430" t="str">
        <f>IF(G1630="","",VLOOKUP(G1630,【参考】数式用!$A$3:$C$46,3,FALSE))</f>
        <v/>
      </c>
      <c r="M1630" s="289" t="str">
        <f t="shared" si="128"/>
        <v/>
      </c>
      <c r="N1630" s="259"/>
      <c r="O1630" s="259"/>
      <c r="P1630" s="259"/>
      <c r="Q1630" s="213"/>
      <c r="R1630" s="58"/>
      <c r="S1630" s="683" t="str">
        <f t="shared" si="129"/>
        <v/>
      </c>
      <c r="T1630" s="683"/>
      <c r="U1630" s="683"/>
      <c r="V1630" s="683"/>
      <c r="W1630" s="683"/>
      <c r="X1630" s="683"/>
      <c r="Y1630" s="683"/>
      <c r="Z1630" s="683"/>
      <c r="AA1630" s="683"/>
      <c r="AB1630" s="683"/>
      <c r="AC1630" s="683"/>
      <c r="AE1630" s="294" t="str">
        <f t="shared" si="130"/>
        <v/>
      </c>
      <c r="AF1630" s="294" t="str">
        <f t="shared" si="131"/>
        <v>×</v>
      </c>
      <c r="AG1630" s="284" t="e">
        <f>D1630&amp;I1630&amp;#REF!</f>
        <v>#REF!</v>
      </c>
      <c r="AH1630" s="285" t="e">
        <f>IF(#REF!="○", F1630, "")</f>
        <v>#REF!</v>
      </c>
    </row>
    <row r="1631" spans="1:34" ht="36.75" customHeight="1">
      <c r="A1631" s="286">
        <f t="shared" si="132"/>
        <v>1621</v>
      </c>
      <c r="B1631" s="287" t="str">
        <f>IF(基本情報入力シート!B1659="","",基本情報入力シート!B1659)</f>
        <v/>
      </c>
      <c r="C1631" s="288" t="str">
        <f>IF(基本情報入力シート!L1659="","",基本情報入力シート!L1659)</f>
        <v/>
      </c>
      <c r="D1631" s="288" t="str">
        <f>IF(基本情報入力シート!Q1659="","",基本情報入力シート!Q1659)</f>
        <v/>
      </c>
      <c r="E1631" s="288" t="str">
        <f>IF(基本情報入力シート!V1659="","",基本情報入力シート!V1659)</f>
        <v/>
      </c>
      <c r="F1631" s="288" t="str">
        <f>IF(基本情報入力シート!W1659="","",基本情報入力シート!W1659)</f>
        <v/>
      </c>
      <c r="G1631" s="288" t="str">
        <f>IF(基本情報入力シート!X1659="","",基本情報入力シート!X1659)</f>
        <v/>
      </c>
      <c r="H1631" s="427" t="str">
        <f>IF(基本情報入力シート!Z1659="","",基本情報入力シート!Z1659)</f>
        <v/>
      </c>
      <c r="I1631" s="428" t="str">
        <f>IF(基本情報入力シート!AC1659&lt;&gt;"", 基本情報入力シート!AC1659, "")</f>
        <v/>
      </c>
      <c r="J1631" s="429" t="str">
        <f>IF(基本情報入力シート!AA1659="","",基本情報入力シート!AA1659)</f>
        <v/>
      </c>
      <c r="K1631" s="56" t="str">
        <f>IF(基本情報入力シート!AB1659="","",基本情報入力シート!AB1659)</f>
        <v/>
      </c>
      <c r="L1631" s="430" t="str">
        <f>IF(G1631="","",VLOOKUP(G1631,【参考】数式用!$A$3:$C$46,3,FALSE))</f>
        <v/>
      </c>
      <c r="M1631" s="289" t="str">
        <f t="shared" si="128"/>
        <v/>
      </c>
      <c r="N1631" s="259"/>
      <c r="O1631" s="259"/>
      <c r="P1631" s="259"/>
      <c r="Q1631" s="213"/>
      <c r="R1631" s="58"/>
      <c r="S1631" s="683" t="str">
        <f t="shared" si="129"/>
        <v/>
      </c>
      <c r="T1631" s="683"/>
      <c r="U1631" s="683"/>
      <c r="V1631" s="683"/>
      <c r="W1631" s="683"/>
      <c r="X1631" s="683"/>
      <c r="Y1631" s="683"/>
      <c r="Z1631" s="683"/>
      <c r="AA1631" s="683"/>
      <c r="AB1631" s="683"/>
      <c r="AC1631" s="683"/>
      <c r="AE1631" s="294" t="str">
        <f t="shared" si="130"/>
        <v/>
      </c>
      <c r="AF1631" s="294" t="str">
        <f t="shared" si="131"/>
        <v>×</v>
      </c>
      <c r="AG1631" s="284" t="e">
        <f>D1631&amp;I1631&amp;#REF!</f>
        <v>#REF!</v>
      </c>
      <c r="AH1631" s="285" t="e">
        <f>IF(#REF!="○", F1631, "")</f>
        <v>#REF!</v>
      </c>
    </row>
    <row r="1632" spans="1:34" ht="36.75" customHeight="1">
      <c r="A1632" s="286">
        <f t="shared" si="132"/>
        <v>1622</v>
      </c>
      <c r="B1632" s="287" t="str">
        <f>IF(基本情報入力シート!B1660="","",基本情報入力シート!B1660)</f>
        <v/>
      </c>
      <c r="C1632" s="288" t="str">
        <f>IF(基本情報入力シート!L1660="","",基本情報入力シート!L1660)</f>
        <v/>
      </c>
      <c r="D1632" s="288" t="str">
        <f>IF(基本情報入力シート!Q1660="","",基本情報入力シート!Q1660)</f>
        <v/>
      </c>
      <c r="E1632" s="288" t="str">
        <f>IF(基本情報入力シート!V1660="","",基本情報入力シート!V1660)</f>
        <v/>
      </c>
      <c r="F1632" s="288" t="str">
        <f>IF(基本情報入力シート!W1660="","",基本情報入力シート!W1660)</f>
        <v/>
      </c>
      <c r="G1632" s="288" t="str">
        <f>IF(基本情報入力シート!X1660="","",基本情報入力シート!X1660)</f>
        <v/>
      </c>
      <c r="H1632" s="427" t="str">
        <f>IF(基本情報入力シート!Z1660="","",基本情報入力シート!Z1660)</f>
        <v/>
      </c>
      <c r="I1632" s="428" t="str">
        <f>IF(基本情報入力シート!AC1660&lt;&gt;"", 基本情報入力シート!AC1660, "")</f>
        <v/>
      </c>
      <c r="J1632" s="429" t="str">
        <f>IF(基本情報入力シート!AA1660="","",基本情報入力シート!AA1660)</f>
        <v/>
      </c>
      <c r="K1632" s="56" t="str">
        <f>IF(基本情報入力シート!AB1660="","",基本情報入力シート!AB1660)</f>
        <v/>
      </c>
      <c r="L1632" s="430" t="str">
        <f>IF(G1632="","",VLOOKUP(G1632,【参考】数式用!$A$3:$C$46,3,FALSE))</f>
        <v/>
      </c>
      <c r="M1632" s="289" t="str">
        <f t="shared" si="128"/>
        <v/>
      </c>
      <c r="N1632" s="259"/>
      <c r="O1632" s="259"/>
      <c r="P1632" s="259"/>
      <c r="Q1632" s="213"/>
      <c r="R1632" s="58"/>
      <c r="S1632" s="683" t="str">
        <f t="shared" si="129"/>
        <v/>
      </c>
      <c r="T1632" s="683"/>
      <c r="U1632" s="683"/>
      <c r="V1632" s="683"/>
      <c r="W1632" s="683"/>
      <c r="X1632" s="683"/>
      <c r="Y1632" s="683"/>
      <c r="Z1632" s="683"/>
      <c r="AA1632" s="683"/>
      <c r="AB1632" s="683"/>
      <c r="AC1632" s="683"/>
      <c r="AE1632" s="294" t="str">
        <f t="shared" si="130"/>
        <v/>
      </c>
      <c r="AF1632" s="294" t="str">
        <f t="shared" si="131"/>
        <v>×</v>
      </c>
      <c r="AG1632" s="284" t="e">
        <f>D1632&amp;I1632&amp;#REF!</f>
        <v>#REF!</v>
      </c>
      <c r="AH1632" s="285" t="e">
        <f>IF(#REF!="○", F1632, "")</f>
        <v>#REF!</v>
      </c>
    </row>
    <row r="1633" spans="1:34" ht="36.75" customHeight="1">
      <c r="A1633" s="286">
        <f t="shared" si="132"/>
        <v>1623</v>
      </c>
      <c r="B1633" s="287" t="str">
        <f>IF(基本情報入力シート!B1661="","",基本情報入力シート!B1661)</f>
        <v/>
      </c>
      <c r="C1633" s="288" t="str">
        <f>IF(基本情報入力シート!L1661="","",基本情報入力シート!L1661)</f>
        <v/>
      </c>
      <c r="D1633" s="288" t="str">
        <f>IF(基本情報入力シート!Q1661="","",基本情報入力シート!Q1661)</f>
        <v/>
      </c>
      <c r="E1633" s="288" t="str">
        <f>IF(基本情報入力シート!V1661="","",基本情報入力シート!V1661)</f>
        <v/>
      </c>
      <c r="F1633" s="288" t="str">
        <f>IF(基本情報入力シート!W1661="","",基本情報入力シート!W1661)</f>
        <v/>
      </c>
      <c r="G1633" s="288" t="str">
        <f>IF(基本情報入力シート!X1661="","",基本情報入力シート!X1661)</f>
        <v/>
      </c>
      <c r="H1633" s="427" t="str">
        <f>IF(基本情報入力シート!Z1661="","",基本情報入力シート!Z1661)</f>
        <v/>
      </c>
      <c r="I1633" s="428" t="str">
        <f>IF(基本情報入力シート!AC1661&lt;&gt;"", 基本情報入力シート!AC1661, "")</f>
        <v/>
      </c>
      <c r="J1633" s="429" t="str">
        <f>IF(基本情報入力シート!AA1661="","",基本情報入力シート!AA1661)</f>
        <v/>
      </c>
      <c r="K1633" s="56" t="str">
        <f>IF(基本情報入力シート!AB1661="","",基本情報入力シート!AB1661)</f>
        <v/>
      </c>
      <c r="L1633" s="430" t="str">
        <f>IF(G1633="","",VLOOKUP(G1633,【参考】数式用!$A$3:$C$46,3,FALSE))</f>
        <v/>
      </c>
      <c r="M1633" s="289" t="str">
        <f t="shared" si="128"/>
        <v/>
      </c>
      <c r="N1633" s="259"/>
      <c r="O1633" s="259"/>
      <c r="P1633" s="259"/>
      <c r="Q1633" s="213"/>
      <c r="R1633" s="58"/>
      <c r="S1633" s="683" t="str">
        <f t="shared" si="129"/>
        <v/>
      </c>
      <c r="T1633" s="683"/>
      <c r="U1633" s="683"/>
      <c r="V1633" s="683"/>
      <c r="W1633" s="683"/>
      <c r="X1633" s="683"/>
      <c r="Y1633" s="683"/>
      <c r="Z1633" s="683"/>
      <c r="AA1633" s="683"/>
      <c r="AB1633" s="683"/>
      <c r="AC1633" s="683"/>
      <c r="AE1633" s="294" t="str">
        <f t="shared" si="130"/>
        <v/>
      </c>
      <c r="AF1633" s="294" t="str">
        <f t="shared" si="131"/>
        <v>×</v>
      </c>
      <c r="AG1633" s="284" t="e">
        <f>D1633&amp;I1633&amp;#REF!</f>
        <v>#REF!</v>
      </c>
      <c r="AH1633" s="285" t="e">
        <f>IF(#REF!="○", F1633, "")</f>
        <v>#REF!</v>
      </c>
    </row>
    <row r="1634" spans="1:34" ht="36.75" customHeight="1">
      <c r="A1634" s="286">
        <f t="shared" si="132"/>
        <v>1624</v>
      </c>
      <c r="B1634" s="287" t="str">
        <f>IF(基本情報入力シート!B1662="","",基本情報入力シート!B1662)</f>
        <v/>
      </c>
      <c r="C1634" s="288" t="str">
        <f>IF(基本情報入力シート!L1662="","",基本情報入力シート!L1662)</f>
        <v/>
      </c>
      <c r="D1634" s="288" t="str">
        <f>IF(基本情報入力シート!Q1662="","",基本情報入力シート!Q1662)</f>
        <v/>
      </c>
      <c r="E1634" s="288" t="str">
        <f>IF(基本情報入力シート!V1662="","",基本情報入力シート!V1662)</f>
        <v/>
      </c>
      <c r="F1634" s="288" t="str">
        <f>IF(基本情報入力シート!W1662="","",基本情報入力シート!W1662)</f>
        <v/>
      </c>
      <c r="G1634" s="288" t="str">
        <f>IF(基本情報入力シート!X1662="","",基本情報入力シート!X1662)</f>
        <v/>
      </c>
      <c r="H1634" s="427" t="str">
        <f>IF(基本情報入力シート!Z1662="","",基本情報入力シート!Z1662)</f>
        <v/>
      </c>
      <c r="I1634" s="428" t="str">
        <f>IF(基本情報入力シート!AC1662&lt;&gt;"", 基本情報入力シート!AC1662, "")</f>
        <v/>
      </c>
      <c r="J1634" s="429" t="str">
        <f>IF(基本情報入力シート!AA1662="","",基本情報入力シート!AA1662)</f>
        <v/>
      </c>
      <c r="K1634" s="56" t="str">
        <f>IF(基本情報入力シート!AB1662="","",基本情報入力シート!AB1662)</f>
        <v/>
      </c>
      <c r="L1634" s="430" t="str">
        <f>IF(G1634="","",VLOOKUP(G1634,【参考】数式用!$A$3:$C$46,3,FALSE))</f>
        <v/>
      </c>
      <c r="M1634" s="289" t="str">
        <f t="shared" si="128"/>
        <v/>
      </c>
      <c r="N1634" s="259"/>
      <c r="O1634" s="259"/>
      <c r="P1634" s="259"/>
      <c r="Q1634" s="213"/>
      <c r="R1634" s="58"/>
      <c r="S1634" s="683" t="str">
        <f t="shared" si="129"/>
        <v/>
      </c>
      <c r="T1634" s="683"/>
      <c r="U1634" s="683"/>
      <c r="V1634" s="683"/>
      <c r="W1634" s="683"/>
      <c r="X1634" s="683"/>
      <c r="Y1634" s="683"/>
      <c r="Z1634" s="683"/>
      <c r="AA1634" s="683"/>
      <c r="AB1634" s="683"/>
      <c r="AC1634" s="683"/>
      <c r="AE1634" s="294" t="str">
        <f t="shared" si="130"/>
        <v/>
      </c>
      <c r="AF1634" s="294" t="str">
        <f t="shared" si="131"/>
        <v>×</v>
      </c>
      <c r="AG1634" s="284" t="e">
        <f>D1634&amp;I1634&amp;#REF!</f>
        <v>#REF!</v>
      </c>
      <c r="AH1634" s="285" t="e">
        <f>IF(#REF!="○", F1634, "")</f>
        <v>#REF!</v>
      </c>
    </row>
    <row r="1635" spans="1:34" ht="36.75" customHeight="1">
      <c r="A1635" s="286">
        <f t="shared" si="132"/>
        <v>1625</v>
      </c>
      <c r="B1635" s="287" t="str">
        <f>IF(基本情報入力シート!B1663="","",基本情報入力シート!B1663)</f>
        <v/>
      </c>
      <c r="C1635" s="288" t="str">
        <f>IF(基本情報入力シート!L1663="","",基本情報入力シート!L1663)</f>
        <v/>
      </c>
      <c r="D1635" s="288" t="str">
        <f>IF(基本情報入力シート!Q1663="","",基本情報入力シート!Q1663)</f>
        <v/>
      </c>
      <c r="E1635" s="288" t="str">
        <f>IF(基本情報入力シート!V1663="","",基本情報入力シート!V1663)</f>
        <v/>
      </c>
      <c r="F1635" s="288" t="str">
        <f>IF(基本情報入力シート!W1663="","",基本情報入力シート!W1663)</f>
        <v/>
      </c>
      <c r="G1635" s="288" t="str">
        <f>IF(基本情報入力シート!X1663="","",基本情報入力シート!X1663)</f>
        <v/>
      </c>
      <c r="H1635" s="427" t="str">
        <f>IF(基本情報入力シート!Z1663="","",基本情報入力シート!Z1663)</f>
        <v/>
      </c>
      <c r="I1635" s="428" t="str">
        <f>IF(基本情報入力シート!AC1663&lt;&gt;"", 基本情報入力シート!AC1663, "")</f>
        <v/>
      </c>
      <c r="J1635" s="429" t="str">
        <f>IF(基本情報入力シート!AA1663="","",基本情報入力シート!AA1663)</f>
        <v/>
      </c>
      <c r="K1635" s="56" t="str">
        <f>IF(基本情報入力シート!AB1663="","",基本情報入力シート!AB1663)</f>
        <v/>
      </c>
      <c r="L1635" s="430" t="str">
        <f>IF(G1635="","",VLOOKUP(G1635,【参考】数式用!$A$3:$C$46,3,FALSE))</f>
        <v/>
      </c>
      <c r="M1635" s="289" t="str">
        <f t="shared" si="128"/>
        <v/>
      </c>
      <c r="N1635" s="259"/>
      <c r="O1635" s="259"/>
      <c r="P1635" s="259"/>
      <c r="Q1635" s="213"/>
      <c r="R1635" s="58"/>
      <c r="S1635" s="683" t="str">
        <f t="shared" si="129"/>
        <v/>
      </c>
      <c r="T1635" s="683"/>
      <c r="U1635" s="683"/>
      <c r="V1635" s="683"/>
      <c r="W1635" s="683"/>
      <c r="X1635" s="683"/>
      <c r="Y1635" s="683"/>
      <c r="Z1635" s="683"/>
      <c r="AA1635" s="683"/>
      <c r="AB1635" s="683"/>
      <c r="AC1635" s="683"/>
      <c r="AE1635" s="294" t="str">
        <f t="shared" si="130"/>
        <v/>
      </c>
      <c r="AF1635" s="294" t="str">
        <f t="shared" si="131"/>
        <v>×</v>
      </c>
      <c r="AG1635" s="284" t="e">
        <f>D1635&amp;I1635&amp;#REF!</f>
        <v>#REF!</v>
      </c>
      <c r="AH1635" s="285" t="e">
        <f>IF(#REF!="○", F1635, "")</f>
        <v>#REF!</v>
      </c>
    </row>
    <row r="1636" spans="1:34" ht="36.75" customHeight="1">
      <c r="A1636" s="286">
        <f t="shared" si="132"/>
        <v>1626</v>
      </c>
      <c r="B1636" s="287" t="str">
        <f>IF(基本情報入力シート!B1664="","",基本情報入力シート!B1664)</f>
        <v/>
      </c>
      <c r="C1636" s="288" t="str">
        <f>IF(基本情報入力シート!L1664="","",基本情報入力シート!L1664)</f>
        <v/>
      </c>
      <c r="D1636" s="288" t="str">
        <f>IF(基本情報入力シート!Q1664="","",基本情報入力シート!Q1664)</f>
        <v/>
      </c>
      <c r="E1636" s="288" t="str">
        <f>IF(基本情報入力シート!V1664="","",基本情報入力シート!V1664)</f>
        <v/>
      </c>
      <c r="F1636" s="288" t="str">
        <f>IF(基本情報入力シート!W1664="","",基本情報入力シート!W1664)</f>
        <v/>
      </c>
      <c r="G1636" s="288" t="str">
        <f>IF(基本情報入力シート!X1664="","",基本情報入力シート!X1664)</f>
        <v/>
      </c>
      <c r="H1636" s="427" t="str">
        <f>IF(基本情報入力シート!Z1664="","",基本情報入力シート!Z1664)</f>
        <v/>
      </c>
      <c r="I1636" s="428" t="str">
        <f>IF(基本情報入力シート!AC1664&lt;&gt;"", 基本情報入力シート!AC1664, "")</f>
        <v/>
      </c>
      <c r="J1636" s="429" t="str">
        <f>IF(基本情報入力シート!AA1664="","",基本情報入力シート!AA1664)</f>
        <v/>
      </c>
      <c r="K1636" s="56" t="str">
        <f>IF(基本情報入力シート!AB1664="","",基本情報入力シート!AB1664)</f>
        <v/>
      </c>
      <c r="L1636" s="430" t="str">
        <f>IF(G1636="","",VLOOKUP(G1636,【参考】数式用!$A$3:$C$46,3,FALSE))</f>
        <v/>
      </c>
      <c r="M1636" s="289" t="str">
        <f t="shared" si="128"/>
        <v/>
      </c>
      <c r="N1636" s="259"/>
      <c r="O1636" s="259"/>
      <c r="P1636" s="259"/>
      <c r="Q1636" s="213"/>
      <c r="R1636" s="58"/>
      <c r="S1636" s="683" t="str">
        <f t="shared" si="129"/>
        <v/>
      </c>
      <c r="T1636" s="683"/>
      <c r="U1636" s="683"/>
      <c r="V1636" s="683"/>
      <c r="W1636" s="683"/>
      <c r="X1636" s="683"/>
      <c r="Y1636" s="683"/>
      <c r="Z1636" s="683"/>
      <c r="AA1636" s="683"/>
      <c r="AB1636" s="683"/>
      <c r="AC1636" s="683"/>
      <c r="AE1636" s="294" t="str">
        <f t="shared" si="130"/>
        <v/>
      </c>
      <c r="AF1636" s="294" t="str">
        <f t="shared" si="131"/>
        <v>×</v>
      </c>
      <c r="AG1636" s="284" t="e">
        <f>D1636&amp;I1636&amp;#REF!</f>
        <v>#REF!</v>
      </c>
      <c r="AH1636" s="285" t="e">
        <f>IF(#REF!="○", F1636, "")</f>
        <v>#REF!</v>
      </c>
    </row>
    <row r="1637" spans="1:34" ht="36.75" customHeight="1">
      <c r="A1637" s="286">
        <f t="shared" si="132"/>
        <v>1627</v>
      </c>
      <c r="B1637" s="287" t="str">
        <f>IF(基本情報入力シート!B1665="","",基本情報入力シート!B1665)</f>
        <v/>
      </c>
      <c r="C1637" s="288" t="str">
        <f>IF(基本情報入力シート!L1665="","",基本情報入力シート!L1665)</f>
        <v/>
      </c>
      <c r="D1637" s="288" t="str">
        <f>IF(基本情報入力シート!Q1665="","",基本情報入力シート!Q1665)</f>
        <v/>
      </c>
      <c r="E1637" s="288" t="str">
        <f>IF(基本情報入力シート!V1665="","",基本情報入力シート!V1665)</f>
        <v/>
      </c>
      <c r="F1637" s="288" t="str">
        <f>IF(基本情報入力シート!W1665="","",基本情報入力シート!W1665)</f>
        <v/>
      </c>
      <c r="G1637" s="288" t="str">
        <f>IF(基本情報入力シート!X1665="","",基本情報入力シート!X1665)</f>
        <v/>
      </c>
      <c r="H1637" s="427" t="str">
        <f>IF(基本情報入力シート!Z1665="","",基本情報入力シート!Z1665)</f>
        <v/>
      </c>
      <c r="I1637" s="428" t="str">
        <f>IF(基本情報入力シート!AC1665&lt;&gt;"", 基本情報入力シート!AC1665, "")</f>
        <v/>
      </c>
      <c r="J1637" s="429" t="str">
        <f>IF(基本情報入力シート!AA1665="","",基本情報入力シート!AA1665)</f>
        <v/>
      </c>
      <c r="K1637" s="56" t="str">
        <f>IF(基本情報入力シート!AB1665="","",基本情報入力シート!AB1665)</f>
        <v/>
      </c>
      <c r="L1637" s="430" t="str">
        <f>IF(G1637="","",VLOOKUP(G1637,【参考】数式用!$A$3:$C$46,3,FALSE))</f>
        <v/>
      </c>
      <c r="M1637" s="289" t="str">
        <f t="shared" si="128"/>
        <v/>
      </c>
      <c r="N1637" s="259"/>
      <c r="O1637" s="259"/>
      <c r="P1637" s="259"/>
      <c r="Q1637" s="213"/>
      <c r="R1637" s="58"/>
      <c r="S1637" s="683" t="str">
        <f t="shared" si="129"/>
        <v/>
      </c>
      <c r="T1637" s="683"/>
      <c r="U1637" s="683"/>
      <c r="V1637" s="683"/>
      <c r="W1637" s="683"/>
      <c r="X1637" s="683"/>
      <c r="Y1637" s="683"/>
      <c r="Z1637" s="683"/>
      <c r="AA1637" s="683"/>
      <c r="AB1637" s="683"/>
      <c r="AC1637" s="683"/>
      <c r="AE1637" s="294" t="str">
        <f t="shared" si="130"/>
        <v/>
      </c>
      <c r="AF1637" s="294" t="str">
        <f t="shared" si="131"/>
        <v>×</v>
      </c>
      <c r="AG1637" s="284" t="e">
        <f>D1637&amp;I1637&amp;#REF!</f>
        <v>#REF!</v>
      </c>
      <c r="AH1637" s="285" t="e">
        <f>IF(#REF!="○", F1637, "")</f>
        <v>#REF!</v>
      </c>
    </row>
    <row r="1638" spans="1:34" ht="36.75" customHeight="1">
      <c r="A1638" s="286">
        <f t="shared" si="132"/>
        <v>1628</v>
      </c>
      <c r="B1638" s="287" t="str">
        <f>IF(基本情報入力シート!B1666="","",基本情報入力シート!B1666)</f>
        <v/>
      </c>
      <c r="C1638" s="288" t="str">
        <f>IF(基本情報入力シート!L1666="","",基本情報入力シート!L1666)</f>
        <v/>
      </c>
      <c r="D1638" s="288" t="str">
        <f>IF(基本情報入力シート!Q1666="","",基本情報入力シート!Q1666)</f>
        <v/>
      </c>
      <c r="E1638" s="288" t="str">
        <f>IF(基本情報入力シート!V1666="","",基本情報入力シート!V1666)</f>
        <v/>
      </c>
      <c r="F1638" s="288" t="str">
        <f>IF(基本情報入力シート!W1666="","",基本情報入力シート!W1666)</f>
        <v/>
      </c>
      <c r="G1638" s="288" t="str">
        <f>IF(基本情報入力シート!X1666="","",基本情報入力シート!X1666)</f>
        <v/>
      </c>
      <c r="H1638" s="427" t="str">
        <f>IF(基本情報入力シート!Z1666="","",基本情報入力シート!Z1666)</f>
        <v/>
      </c>
      <c r="I1638" s="428" t="str">
        <f>IF(基本情報入力シート!AC1666&lt;&gt;"", 基本情報入力シート!AC1666, "")</f>
        <v/>
      </c>
      <c r="J1638" s="429" t="str">
        <f>IF(基本情報入力シート!AA1666="","",基本情報入力シート!AA1666)</f>
        <v/>
      </c>
      <c r="K1638" s="56" t="str">
        <f>IF(基本情報入力シート!AB1666="","",基本情報入力シート!AB1666)</f>
        <v/>
      </c>
      <c r="L1638" s="430" t="str">
        <f>IF(G1638="","",VLOOKUP(G1638,【参考】数式用!$A$3:$C$46,3,FALSE))</f>
        <v/>
      </c>
      <c r="M1638" s="289" t="str">
        <f t="shared" si="128"/>
        <v/>
      </c>
      <c r="N1638" s="259"/>
      <c r="O1638" s="259"/>
      <c r="P1638" s="259"/>
      <c r="Q1638" s="213"/>
      <c r="R1638" s="58"/>
      <c r="S1638" s="683" t="str">
        <f t="shared" si="129"/>
        <v/>
      </c>
      <c r="T1638" s="683"/>
      <c r="U1638" s="683"/>
      <c r="V1638" s="683"/>
      <c r="W1638" s="683"/>
      <c r="X1638" s="683"/>
      <c r="Y1638" s="683"/>
      <c r="Z1638" s="683"/>
      <c r="AA1638" s="683"/>
      <c r="AB1638" s="683"/>
      <c r="AC1638" s="683"/>
      <c r="AE1638" s="294" t="str">
        <f t="shared" si="130"/>
        <v/>
      </c>
      <c r="AF1638" s="294" t="str">
        <f t="shared" si="131"/>
        <v>×</v>
      </c>
      <c r="AG1638" s="284" t="e">
        <f>D1638&amp;I1638&amp;#REF!</f>
        <v>#REF!</v>
      </c>
      <c r="AH1638" s="285" t="e">
        <f>IF(#REF!="○", F1638, "")</f>
        <v>#REF!</v>
      </c>
    </row>
    <row r="1639" spans="1:34" ht="36.75" customHeight="1">
      <c r="A1639" s="286">
        <f t="shared" si="132"/>
        <v>1629</v>
      </c>
      <c r="B1639" s="287" t="str">
        <f>IF(基本情報入力シート!B1667="","",基本情報入力シート!B1667)</f>
        <v/>
      </c>
      <c r="C1639" s="288" t="str">
        <f>IF(基本情報入力シート!L1667="","",基本情報入力シート!L1667)</f>
        <v/>
      </c>
      <c r="D1639" s="288" t="str">
        <f>IF(基本情報入力シート!Q1667="","",基本情報入力シート!Q1667)</f>
        <v/>
      </c>
      <c r="E1639" s="288" t="str">
        <f>IF(基本情報入力シート!V1667="","",基本情報入力シート!V1667)</f>
        <v/>
      </c>
      <c r="F1639" s="288" t="str">
        <f>IF(基本情報入力シート!W1667="","",基本情報入力シート!W1667)</f>
        <v/>
      </c>
      <c r="G1639" s="288" t="str">
        <f>IF(基本情報入力シート!X1667="","",基本情報入力シート!X1667)</f>
        <v/>
      </c>
      <c r="H1639" s="427" t="str">
        <f>IF(基本情報入力シート!Z1667="","",基本情報入力シート!Z1667)</f>
        <v/>
      </c>
      <c r="I1639" s="428" t="str">
        <f>IF(基本情報入力シート!AC1667&lt;&gt;"", 基本情報入力シート!AC1667, "")</f>
        <v/>
      </c>
      <c r="J1639" s="429" t="str">
        <f>IF(基本情報入力シート!AA1667="","",基本情報入力シート!AA1667)</f>
        <v/>
      </c>
      <c r="K1639" s="56" t="str">
        <f>IF(基本情報入力シート!AB1667="","",基本情報入力シート!AB1667)</f>
        <v/>
      </c>
      <c r="L1639" s="430" t="str">
        <f>IF(G1639="","",VLOOKUP(G1639,【参考】数式用!$A$3:$C$46,3,FALSE))</f>
        <v/>
      </c>
      <c r="M1639" s="289" t="str">
        <f t="shared" si="128"/>
        <v/>
      </c>
      <c r="N1639" s="259"/>
      <c r="O1639" s="259"/>
      <c r="P1639" s="259"/>
      <c r="Q1639" s="213"/>
      <c r="R1639" s="58"/>
      <c r="S1639" s="683" t="str">
        <f t="shared" si="129"/>
        <v/>
      </c>
      <c r="T1639" s="683"/>
      <c r="U1639" s="683"/>
      <c r="V1639" s="683"/>
      <c r="W1639" s="683"/>
      <c r="X1639" s="683"/>
      <c r="Y1639" s="683"/>
      <c r="Z1639" s="683"/>
      <c r="AA1639" s="683"/>
      <c r="AB1639" s="683"/>
      <c r="AC1639" s="683"/>
      <c r="AE1639" s="294" t="str">
        <f t="shared" si="130"/>
        <v/>
      </c>
      <c r="AF1639" s="294" t="str">
        <f t="shared" si="131"/>
        <v>×</v>
      </c>
      <c r="AG1639" s="284" t="e">
        <f>D1639&amp;I1639&amp;#REF!</f>
        <v>#REF!</v>
      </c>
      <c r="AH1639" s="285" t="e">
        <f>IF(#REF!="○", F1639, "")</f>
        <v>#REF!</v>
      </c>
    </row>
    <row r="1640" spans="1:34" ht="36.75" customHeight="1">
      <c r="A1640" s="286">
        <f t="shared" si="132"/>
        <v>1630</v>
      </c>
      <c r="B1640" s="287" t="str">
        <f>IF(基本情報入力シート!B1668="","",基本情報入力シート!B1668)</f>
        <v/>
      </c>
      <c r="C1640" s="288" t="str">
        <f>IF(基本情報入力シート!L1668="","",基本情報入力シート!L1668)</f>
        <v/>
      </c>
      <c r="D1640" s="288" t="str">
        <f>IF(基本情報入力シート!Q1668="","",基本情報入力シート!Q1668)</f>
        <v/>
      </c>
      <c r="E1640" s="288" t="str">
        <f>IF(基本情報入力シート!V1668="","",基本情報入力シート!V1668)</f>
        <v/>
      </c>
      <c r="F1640" s="288" t="str">
        <f>IF(基本情報入力シート!W1668="","",基本情報入力シート!W1668)</f>
        <v/>
      </c>
      <c r="G1640" s="288" t="str">
        <f>IF(基本情報入力シート!X1668="","",基本情報入力シート!X1668)</f>
        <v/>
      </c>
      <c r="H1640" s="427" t="str">
        <f>IF(基本情報入力シート!Z1668="","",基本情報入力シート!Z1668)</f>
        <v/>
      </c>
      <c r="I1640" s="428" t="str">
        <f>IF(基本情報入力シート!AC1668&lt;&gt;"", 基本情報入力シート!AC1668, "")</f>
        <v/>
      </c>
      <c r="J1640" s="429" t="str">
        <f>IF(基本情報入力シート!AA1668="","",基本情報入力シート!AA1668)</f>
        <v/>
      </c>
      <c r="K1640" s="56" t="str">
        <f>IF(基本情報入力シート!AB1668="","",基本情報入力シート!AB1668)</f>
        <v/>
      </c>
      <c r="L1640" s="430" t="str">
        <f>IF(G1640="","",VLOOKUP(G1640,【参考】数式用!$A$3:$C$46,3,FALSE))</f>
        <v/>
      </c>
      <c r="M1640" s="289" t="str">
        <f t="shared" si="128"/>
        <v/>
      </c>
      <c r="N1640" s="259"/>
      <c r="O1640" s="259"/>
      <c r="P1640" s="259"/>
      <c r="Q1640" s="213"/>
      <c r="R1640" s="58"/>
      <c r="S1640" s="683" t="str">
        <f t="shared" si="129"/>
        <v/>
      </c>
      <c r="T1640" s="683"/>
      <c r="U1640" s="683"/>
      <c r="V1640" s="683"/>
      <c r="W1640" s="683"/>
      <c r="X1640" s="683"/>
      <c r="Y1640" s="683"/>
      <c r="Z1640" s="683"/>
      <c r="AA1640" s="683"/>
      <c r="AB1640" s="683"/>
      <c r="AC1640" s="683"/>
      <c r="AE1640" s="294" t="str">
        <f t="shared" si="130"/>
        <v/>
      </c>
      <c r="AF1640" s="294" t="str">
        <f t="shared" si="131"/>
        <v>×</v>
      </c>
      <c r="AG1640" s="284" t="e">
        <f>D1640&amp;I1640&amp;#REF!</f>
        <v>#REF!</v>
      </c>
      <c r="AH1640" s="285" t="e">
        <f>IF(#REF!="○", F1640, "")</f>
        <v>#REF!</v>
      </c>
    </row>
    <row r="1641" spans="1:34" ht="36.75" customHeight="1">
      <c r="A1641" s="286">
        <f t="shared" si="132"/>
        <v>1631</v>
      </c>
      <c r="B1641" s="287" t="str">
        <f>IF(基本情報入力シート!B1669="","",基本情報入力シート!B1669)</f>
        <v/>
      </c>
      <c r="C1641" s="288" t="str">
        <f>IF(基本情報入力シート!L1669="","",基本情報入力シート!L1669)</f>
        <v/>
      </c>
      <c r="D1641" s="288" t="str">
        <f>IF(基本情報入力シート!Q1669="","",基本情報入力シート!Q1669)</f>
        <v/>
      </c>
      <c r="E1641" s="288" t="str">
        <f>IF(基本情報入力シート!V1669="","",基本情報入力シート!V1669)</f>
        <v/>
      </c>
      <c r="F1641" s="288" t="str">
        <f>IF(基本情報入力シート!W1669="","",基本情報入力シート!W1669)</f>
        <v/>
      </c>
      <c r="G1641" s="288" t="str">
        <f>IF(基本情報入力シート!X1669="","",基本情報入力シート!X1669)</f>
        <v/>
      </c>
      <c r="H1641" s="427" t="str">
        <f>IF(基本情報入力シート!Z1669="","",基本情報入力シート!Z1669)</f>
        <v/>
      </c>
      <c r="I1641" s="428" t="str">
        <f>IF(基本情報入力シート!AC1669&lt;&gt;"", 基本情報入力シート!AC1669, "")</f>
        <v/>
      </c>
      <c r="J1641" s="429" t="str">
        <f>IF(基本情報入力シート!AA1669="","",基本情報入力シート!AA1669)</f>
        <v/>
      </c>
      <c r="K1641" s="56" t="str">
        <f>IF(基本情報入力シート!AB1669="","",基本情報入力シート!AB1669)</f>
        <v/>
      </c>
      <c r="L1641" s="430" t="str">
        <f>IF(G1641="","",VLOOKUP(G1641,【参考】数式用!$A$3:$C$46,3,FALSE))</f>
        <v/>
      </c>
      <c r="M1641" s="289" t="str">
        <f t="shared" si="128"/>
        <v/>
      </c>
      <c r="N1641" s="259"/>
      <c r="O1641" s="259"/>
      <c r="P1641" s="259"/>
      <c r="Q1641" s="213"/>
      <c r="R1641" s="58"/>
      <c r="S1641" s="683" t="str">
        <f t="shared" si="129"/>
        <v/>
      </c>
      <c r="T1641" s="683"/>
      <c r="U1641" s="683"/>
      <c r="V1641" s="683"/>
      <c r="W1641" s="683"/>
      <c r="X1641" s="683"/>
      <c r="Y1641" s="683"/>
      <c r="Z1641" s="683"/>
      <c r="AA1641" s="683"/>
      <c r="AB1641" s="683"/>
      <c r="AC1641" s="683"/>
      <c r="AE1641" s="294" t="str">
        <f t="shared" si="130"/>
        <v/>
      </c>
      <c r="AF1641" s="294" t="str">
        <f t="shared" si="131"/>
        <v>×</v>
      </c>
      <c r="AG1641" s="284" t="e">
        <f>D1641&amp;I1641&amp;#REF!</f>
        <v>#REF!</v>
      </c>
      <c r="AH1641" s="285" t="e">
        <f>IF(#REF!="○", F1641, "")</f>
        <v>#REF!</v>
      </c>
    </row>
    <row r="1642" spans="1:34" ht="36.75" customHeight="1">
      <c r="A1642" s="286">
        <f t="shared" si="132"/>
        <v>1632</v>
      </c>
      <c r="B1642" s="287" t="str">
        <f>IF(基本情報入力シート!B1670="","",基本情報入力シート!B1670)</f>
        <v/>
      </c>
      <c r="C1642" s="288" t="str">
        <f>IF(基本情報入力シート!L1670="","",基本情報入力シート!L1670)</f>
        <v/>
      </c>
      <c r="D1642" s="288" t="str">
        <f>IF(基本情報入力シート!Q1670="","",基本情報入力シート!Q1670)</f>
        <v/>
      </c>
      <c r="E1642" s="288" t="str">
        <f>IF(基本情報入力シート!V1670="","",基本情報入力シート!V1670)</f>
        <v/>
      </c>
      <c r="F1642" s="288" t="str">
        <f>IF(基本情報入力シート!W1670="","",基本情報入力シート!W1670)</f>
        <v/>
      </c>
      <c r="G1642" s="288" t="str">
        <f>IF(基本情報入力シート!X1670="","",基本情報入力シート!X1670)</f>
        <v/>
      </c>
      <c r="H1642" s="427" t="str">
        <f>IF(基本情報入力シート!Z1670="","",基本情報入力シート!Z1670)</f>
        <v/>
      </c>
      <c r="I1642" s="428" t="str">
        <f>IF(基本情報入力シート!AC1670&lt;&gt;"", 基本情報入力シート!AC1670, "")</f>
        <v/>
      </c>
      <c r="J1642" s="429" t="str">
        <f>IF(基本情報入力シート!AA1670="","",基本情報入力シート!AA1670)</f>
        <v/>
      </c>
      <c r="K1642" s="56" t="str">
        <f>IF(基本情報入力シート!AB1670="","",基本情報入力シート!AB1670)</f>
        <v/>
      </c>
      <c r="L1642" s="430" t="str">
        <f>IF(G1642="","",VLOOKUP(G1642,【参考】数式用!$A$3:$C$46,3,FALSE))</f>
        <v/>
      </c>
      <c r="M1642" s="289" t="str">
        <f t="shared" si="128"/>
        <v/>
      </c>
      <c r="N1642" s="259"/>
      <c r="O1642" s="259"/>
      <c r="P1642" s="259"/>
      <c r="Q1642" s="213"/>
      <c r="R1642" s="58"/>
      <c r="S1642" s="683" t="str">
        <f t="shared" si="129"/>
        <v/>
      </c>
      <c r="T1642" s="683"/>
      <c r="U1642" s="683"/>
      <c r="V1642" s="683"/>
      <c r="W1642" s="683"/>
      <c r="X1642" s="683"/>
      <c r="Y1642" s="683"/>
      <c r="Z1642" s="683"/>
      <c r="AA1642" s="683"/>
      <c r="AB1642" s="683"/>
      <c r="AC1642" s="683"/>
      <c r="AE1642" s="294" t="str">
        <f t="shared" si="130"/>
        <v/>
      </c>
      <c r="AF1642" s="294" t="str">
        <f t="shared" si="131"/>
        <v>×</v>
      </c>
      <c r="AG1642" s="284" t="e">
        <f>D1642&amp;I1642&amp;#REF!</f>
        <v>#REF!</v>
      </c>
      <c r="AH1642" s="285" t="e">
        <f>IF(#REF!="○", F1642, "")</f>
        <v>#REF!</v>
      </c>
    </row>
    <row r="1643" spans="1:34" ht="36.75" customHeight="1">
      <c r="A1643" s="286">
        <f t="shared" si="132"/>
        <v>1633</v>
      </c>
      <c r="B1643" s="287" t="str">
        <f>IF(基本情報入力シート!B1671="","",基本情報入力シート!B1671)</f>
        <v/>
      </c>
      <c r="C1643" s="288" t="str">
        <f>IF(基本情報入力シート!L1671="","",基本情報入力シート!L1671)</f>
        <v/>
      </c>
      <c r="D1643" s="288" t="str">
        <f>IF(基本情報入力シート!Q1671="","",基本情報入力シート!Q1671)</f>
        <v/>
      </c>
      <c r="E1643" s="288" t="str">
        <f>IF(基本情報入力シート!V1671="","",基本情報入力シート!V1671)</f>
        <v/>
      </c>
      <c r="F1643" s="288" t="str">
        <f>IF(基本情報入力シート!W1671="","",基本情報入力シート!W1671)</f>
        <v/>
      </c>
      <c r="G1643" s="288" t="str">
        <f>IF(基本情報入力シート!X1671="","",基本情報入力シート!X1671)</f>
        <v/>
      </c>
      <c r="H1643" s="427" t="str">
        <f>IF(基本情報入力シート!Z1671="","",基本情報入力シート!Z1671)</f>
        <v/>
      </c>
      <c r="I1643" s="428" t="str">
        <f>IF(基本情報入力シート!AC1671&lt;&gt;"", 基本情報入力シート!AC1671, "")</f>
        <v/>
      </c>
      <c r="J1643" s="429" t="str">
        <f>IF(基本情報入力シート!AA1671="","",基本情報入力シート!AA1671)</f>
        <v/>
      </c>
      <c r="K1643" s="56" t="str">
        <f>IF(基本情報入力シート!AB1671="","",基本情報入力シート!AB1671)</f>
        <v/>
      </c>
      <c r="L1643" s="430" t="str">
        <f>IF(G1643="","",VLOOKUP(G1643,【参考】数式用!$A$3:$C$46,3,FALSE))</f>
        <v/>
      </c>
      <c r="M1643" s="289" t="str">
        <f t="shared" si="128"/>
        <v/>
      </c>
      <c r="N1643" s="259"/>
      <c r="O1643" s="259"/>
      <c r="P1643" s="259"/>
      <c r="Q1643" s="213"/>
      <c r="R1643" s="58"/>
      <c r="S1643" s="683" t="str">
        <f t="shared" si="129"/>
        <v/>
      </c>
      <c r="T1643" s="683"/>
      <c r="U1643" s="683"/>
      <c r="V1643" s="683"/>
      <c r="W1643" s="683"/>
      <c r="X1643" s="683"/>
      <c r="Y1643" s="683"/>
      <c r="Z1643" s="683"/>
      <c r="AA1643" s="683"/>
      <c r="AB1643" s="683"/>
      <c r="AC1643" s="683"/>
      <c r="AE1643" s="294" t="str">
        <f t="shared" si="130"/>
        <v/>
      </c>
      <c r="AF1643" s="294" t="str">
        <f t="shared" si="131"/>
        <v>×</v>
      </c>
      <c r="AG1643" s="284" t="e">
        <f>D1643&amp;I1643&amp;#REF!</f>
        <v>#REF!</v>
      </c>
      <c r="AH1643" s="285" t="e">
        <f>IF(#REF!="○", F1643, "")</f>
        <v>#REF!</v>
      </c>
    </row>
    <row r="1644" spans="1:34" ht="36.75" customHeight="1">
      <c r="A1644" s="286">
        <f t="shared" si="132"/>
        <v>1634</v>
      </c>
      <c r="B1644" s="287" t="str">
        <f>IF(基本情報入力シート!B1672="","",基本情報入力シート!B1672)</f>
        <v/>
      </c>
      <c r="C1644" s="288" t="str">
        <f>IF(基本情報入力シート!L1672="","",基本情報入力シート!L1672)</f>
        <v/>
      </c>
      <c r="D1644" s="288" t="str">
        <f>IF(基本情報入力シート!Q1672="","",基本情報入力シート!Q1672)</f>
        <v/>
      </c>
      <c r="E1644" s="288" t="str">
        <f>IF(基本情報入力シート!V1672="","",基本情報入力シート!V1672)</f>
        <v/>
      </c>
      <c r="F1644" s="288" t="str">
        <f>IF(基本情報入力シート!W1672="","",基本情報入力シート!W1672)</f>
        <v/>
      </c>
      <c r="G1644" s="288" t="str">
        <f>IF(基本情報入力シート!X1672="","",基本情報入力シート!X1672)</f>
        <v/>
      </c>
      <c r="H1644" s="427" t="str">
        <f>IF(基本情報入力シート!Z1672="","",基本情報入力シート!Z1672)</f>
        <v/>
      </c>
      <c r="I1644" s="428" t="str">
        <f>IF(基本情報入力シート!AC1672&lt;&gt;"", 基本情報入力シート!AC1672, "")</f>
        <v/>
      </c>
      <c r="J1644" s="429" t="str">
        <f>IF(基本情報入力シート!AA1672="","",基本情報入力シート!AA1672)</f>
        <v/>
      </c>
      <c r="K1644" s="56" t="str">
        <f>IF(基本情報入力シート!AB1672="","",基本情報入力シート!AB1672)</f>
        <v/>
      </c>
      <c r="L1644" s="430" t="str">
        <f>IF(G1644="","",VLOOKUP(G1644,【参考】数式用!$A$3:$C$46,3,FALSE))</f>
        <v/>
      </c>
      <c r="M1644" s="289" t="str">
        <f t="shared" si="128"/>
        <v/>
      </c>
      <c r="N1644" s="259"/>
      <c r="O1644" s="259"/>
      <c r="P1644" s="259"/>
      <c r="Q1644" s="213"/>
      <c r="R1644" s="58"/>
      <c r="S1644" s="683" t="str">
        <f t="shared" si="129"/>
        <v/>
      </c>
      <c r="T1644" s="683"/>
      <c r="U1644" s="683"/>
      <c r="V1644" s="683"/>
      <c r="W1644" s="683"/>
      <c r="X1644" s="683"/>
      <c r="Y1644" s="683"/>
      <c r="Z1644" s="683"/>
      <c r="AA1644" s="683"/>
      <c r="AB1644" s="683"/>
      <c r="AC1644" s="683"/>
      <c r="AE1644" s="294" t="str">
        <f t="shared" si="130"/>
        <v/>
      </c>
      <c r="AF1644" s="294" t="str">
        <f t="shared" si="131"/>
        <v>×</v>
      </c>
      <c r="AG1644" s="284" t="e">
        <f>D1644&amp;I1644&amp;#REF!</f>
        <v>#REF!</v>
      </c>
      <c r="AH1644" s="285" t="e">
        <f>IF(#REF!="○", F1644, "")</f>
        <v>#REF!</v>
      </c>
    </row>
    <row r="1645" spans="1:34" ht="36.75" customHeight="1">
      <c r="A1645" s="286">
        <f t="shared" si="132"/>
        <v>1635</v>
      </c>
      <c r="B1645" s="287" t="str">
        <f>IF(基本情報入力シート!B1673="","",基本情報入力シート!B1673)</f>
        <v/>
      </c>
      <c r="C1645" s="288" t="str">
        <f>IF(基本情報入力シート!L1673="","",基本情報入力シート!L1673)</f>
        <v/>
      </c>
      <c r="D1645" s="288" t="str">
        <f>IF(基本情報入力シート!Q1673="","",基本情報入力シート!Q1673)</f>
        <v/>
      </c>
      <c r="E1645" s="288" t="str">
        <f>IF(基本情報入力シート!V1673="","",基本情報入力シート!V1673)</f>
        <v/>
      </c>
      <c r="F1645" s="288" t="str">
        <f>IF(基本情報入力シート!W1673="","",基本情報入力シート!W1673)</f>
        <v/>
      </c>
      <c r="G1645" s="288" t="str">
        <f>IF(基本情報入力シート!X1673="","",基本情報入力シート!X1673)</f>
        <v/>
      </c>
      <c r="H1645" s="427" t="str">
        <f>IF(基本情報入力シート!Z1673="","",基本情報入力シート!Z1673)</f>
        <v/>
      </c>
      <c r="I1645" s="428" t="str">
        <f>IF(基本情報入力シート!AC1673&lt;&gt;"", 基本情報入力シート!AC1673, "")</f>
        <v/>
      </c>
      <c r="J1645" s="429" t="str">
        <f>IF(基本情報入力シート!AA1673="","",基本情報入力シート!AA1673)</f>
        <v/>
      </c>
      <c r="K1645" s="56" t="str">
        <f>IF(基本情報入力シート!AB1673="","",基本情報入力シート!AB1673)</f>
        <v/>
      </c>
      <c r="L1645" s="430" t="str">
        <f>IF(G1645="","",VLOOKUP(G1645,【参考】数式用!$A$3:$C$46,3,FALSE))</f>
        <v/>
      </c>
      <c r="M1645" s="289" t="str">
        <f t="shared" si="128"/>
        <v/>
      </c>
      <c r="N1645" s="259"/>
      <c r="O1645" s="259"/>
      <c r="P1645" s="259"/>
      <c r="Q1645" s="213"/>
      <c r="R1645" s="58"/>
      <c r="S1645" s="683" t="str">
        <f t="shared" si="129"/>
        <v/>
      </c>
      <c r="T1645" s="683"/>
      <c r="U1645" s="683"/>
      <c r="V1645" s="683"/>
      <c r="W1645" s="683"/>
      <c r="X1645" s="683"/>
      <c r="Y1645" s="683"/>
      <c r="Z1645" s="683"/>
      <c r="AA1645" s="683"/>
      <c r="AB1645" s="683"/>
      <c r="AC1645" s="683"/>
      <c r="AE1645" s="294" t="str">
        <f t="shared" si="130"/>
        <v/>
      </c>
      <c r="AF1645" s="294" t="str">
        <f t="shared" si="131"/>
        <v>×</v>
      </c>
      <c r="AG1645" s="284" t="e">
        <f>D1645&amp;I1645&amp;#REF!</f>
        <v>#REF!</v>
      </c>
      <c r="AH1645" s="285" t="e">
        <f>IF(#REF!="○", F1645, "")</f>
        <v>#REF!</v>
      </c>
    </row>
    <row r="1646" spans="1:34" ht="36.75" customHeight="1">
      <c r="A1646" s="286">
        <f t="shared" si="132"/>
        <v>1636</v>
      </c>
      <c r="B1646" s="287" t="str">
        <f>IF(基本情報入力シート!B1674="","",基本情報入力シート!B1674)</f>
        <v/>
      </c>
      <c r="C1646" s="288" t="str">
        <f>IF(基本情報入力シート!L1674="","",基本情報入力シート!L1674)</f>
        <v/>
      </c>
      <c r="D1646" s="288" t="str">
        <f>IF(基本情報入力シート!Q1674="","",基本情報入力シート!Q1674)</f>
        <v/>
      </c>
      <c r="E1646" s="288" t="str">
        <f>IF(基本情報入力シート!V1674="","",基本情報入力シート!V1674)</f>
        <v/>
      </c>
      <c r="F1646" s="288" t="str">
        <f>IF(基本情報入力シート!W1674="","",基本情報入力シート!W1674)</f>
        <v/>
      </c>
      <c r="G1646" s="288" t="str">
        <f>IF(基本情報入力シート!X1674="","",基本情報入力シート!X1674)</f>
        <v/>
      </c>
      <c r="H1646" s="427" t="str">
        <f>IF(基本情報入力シート!Z1674="","",基本情報入力シート!Z1674)</f>
        <v/>
      </c>
      <c r="I1646" s="428" t="str">
        <f>IF(基本情報入力シート!AC1674&lt;&gt;"", 基本情報入力シート!AC1674, "")</f>
        <v/>
      </c>
      <c r="J1646" s="429" t="str">
        <f>IF(基本情報入力シート!AA1674="","",基本情報入力シート!AA1674)</f>
        <v/>
      </c>
      <c r="K1646" s="56" t="str">
        <f>IF(基本情報入力シート!AB1674="","",基本情報入力シート!AB1674)</f>
        <v/>
      </c>
      <c r="L1646" s="430" t="str">
        <f>IF(G1646="","",VLOOKUP(G1646,【参考】数式用!$A$3:$C$46,3,FALSE))</f>
        <v/>
      </c>
      <c r="M1646" s="289" t="str">
        <f t="shared" si="128"/>
        <v/>
      </c>
      <c r="N1646" s="259"/>
      <c r="O1646" s="259"/>
      <c r="P1646" s="259"/>
      <c r="Q1646" s="213"/>
      <c r="R1646" s="58"/>
      <c r="S1646" s="683" t="str">
        <f t="shared" si="129"/>
        <v/>
      </c>
      <c r="T1646" s="683"/>
      <c r="U1646" s="683"/>
      <c r="V1646" s="683"/>
      <c r="W1646" s="683"/>
      <c r="X1646" s="683"/>
      <c r="Y1646" s="683"/>
      <c r="Z1646" s="683"/>
      <c r="AA1646" s="683"/>
      <c r="AB1646" s="683"/>
      <c r="AC1646" s="683"/>
      <c r="AE1646" s="294" t="str">
        <f t="shared" si="130"/>
        <v/>
      </c>
      <c r="AF1646" s="294" t="str">
        <f t="shared" si="131"/>
        <v>×</v>
      </c>
      <c r="AG1646" s="284" t="e">
        <f>D1646&amp;I1646&amp;#REF!</f>
        <v>#REF!</v>
      </c>
      <c r="AH1646" s="285" t="e">
        <f>IF(#REF!="○", F1646, "")</f>
        <v>#REF!</v>
      </c>
    </row>
    <row r="1647" spans="1:34" ht="36.75" customHeight="1">
      <c r="A1647" s="286">
        <f t="shared" si="132"/>
        <v>1637</v>
      </c>
      <c r="B1647" s="287" t="str">
        <f>IF(基本情報入力シート!B1675="","",基本情報入力シート!B1675)</f>
        <v/>
      </c>
      <c r="C1647" s="288" t="str">
        <f>IF(基本情報入力シート!L1675="","",基本情報入力シート!L1675)</f>
        <v/>
      </c>
      <c r="D1647" s="288" t="str">
        <f>IF(基本情報入力シート!Q1675="","",基本情報入力シート!Q1675)</f>
        <v/>
      </c>
      <c r="E1647" s="288" t="str">
        <f>IF(基本情報入力シート!V1675="","",基本情報入力シート!V1675)</f>
        <v/>
      </c>
      <c r="F1647" s="288" t="str">
        <f>IF(基本情報入力シート!W1675="","",基本情報入力シート!W1675)</f>
        <v/>
      </c>
      <c r="G1647" s="288" t="str">
        <f>IF(基本情報入力シート!X1675="","",基本情報入力シート!X1675)</f>
        <v/>
      </c>
      <c r="H1647" s="427" t="str">
        <f>IF(基本情報入力シート!Z1675="","",基本情報入力シート!Z1675)</f>
        <v/>
      </c>
      <c r="I1647" s="428" t="str">
        <f>IF(基本情報入力シート!AC1675&lt;&gt;"", 基本情報入力シート!AC1675, "")</f>
        <v/>
      </c>
      <c r="J1647" s="429" t="str">
        <f>IF(基本情報入力シート!AA1675="","",基本情報入力シート!AA1675)</f>
        <v/>
      </c>
      <c r="K1647" s="56" t="str">
        <f>IF(基本情報入力シート!AB1675="","",基本情報入力シート!AB1675)</f>
        <v/>
      </c>
      <c r="L1647" s="430" t="str">
        <f>IF(G1647="","",VLOOKUP(G1647,【参考】数式用!$A$3:$C$46,3,FALSE))</f>
        <v/>
      </c>
      <c r="M1647" s="289" t="str">
        <f t="shared" si="128"/>
        <v/>
      </c>
      <c r="N1647" s="259"/>
      <c r="O1647" s="259"/>
      <c r="P1647" s="259"/>
      <c r="Q1647" s="213"/>
      <c r="R1647" s="58"/>
      <c r="S1647" s="683" t="str">
        <f t="shared" si="129"/>
        <v/>
      </c>
      <c r="T1647" s="683"/>
      <c r="U1647" s="683"/>
      <c r="V1647" s="683"/>
      <c r="W1647" s="683"/>
      <c r="X1647" s="683"/>
      <c r="Y1647" s="683"/>
      <c r="Z1647" s="683"/>
      <c r="AA1647" s="683"/>
      <c r="AB1647" s="683"/>
      <c r="AC1647" s="683"/>
      <c r="AE1647" s="294" t="str">
        <f t="shared" si="130"/>
        <v/>
      </c>
      <c r="AF1647" s="294" t="str">
        <f t="shared" si="131"/>
        <v>×</v>
      </c>
      <c r="AG1647" s="284" t="e">
        <f>D1647&amp;I1647&amp;#REF!</f>
        <v>#REF!</v>
      </c>
      <c r="AH1647" s="285" t="e">
        <f>IF(#REF!="○", F1647, "")</f>
        <v>#REF!</v>
      </c>
    </row>
    <row r="1648" spans="1:34" ht="36.75" customHeight="1">
      <c r="A1648" s="286">
        <f t="shared" si="132"/>
        <v>1638</v>
      </c>
      <c r="B1648" s="287" t="str">
        <f>IF(基本情報入力シート!B1676="","",基本情報入力シート!B1676)</f>
        <v/>
      </c>
      <c r="C1648" s="288" t="str">
        <f>IF(基本情報入力シート!L1676="","",基本情報入力シート!L1676)</f>
        <v/>
      </c>
      <c r="D1648" s="288" t="str">
        <f>IF(基本情報入力シート!Q1676="","",基本情報入力シート!Q1676)</f>
        <v/>
      </c>
      <c r="E1648" s="288" t="str">
        <f>IF(基本情報入力シート!V1676="","",基本情報入力シート!V1676)</f>
        <v/>
      </c>
      <c r="F1648" s="288" t="str">
        <f>IF(基本情報入力シート!W1676="","",基本情報入力シート!W1676)</f>
        <v/>
      </c>
      <c r="G1648" s="288" t="str">
        <f>IF(基本情報入力シート!X1676="","",基本情報入力シート!X1676)</f>
        <v/>
      </c>
      <c r="H1648" s="427" t="str">
        <f>IF(基本情報入力シート!Z1676="","",基本情報入力シート!Z1676)</f>
        <v/>
      </c>
      <c r="I1648" s="428" t="str">
        <f>IF(基本情報入力シート!AC1676&lt;&gt;"", 基本情報入力シート!AC1676, "")</f>
        <v/>
      </c>
      <c r="J1648" s="429" t="str">
        <f>IF(基本情報入力シート!AA1676="","",基本情報入力シート!AA1676)</f>
        <v/>
      </c>
      <c r="K1648" s="56" t="str">
        <f>IF(基本情報入力シート!AB1676="","",基本情報入力シート!AB1676)</f>
        <v/>
      </c>
      <c r="L1648" s="430" t="str">
        <f>IF(G1648="","",VLOOKUP(G1648,【参考】数式用!$A$3:$C$46,3,FALSE))</f>
        <v/>
      </c>
      <c r="M1648" s="289" t="str">
        <f t="shared" si="128"/>
        <v/>
      </c>
      <c r="N1648" s="259"/>
      <c r="O1648" s="259"/>
      <c r="P1648" s="259"/>
      <c r="Q1648" s="213"/>
      <c r="R1648" s="58"/>
      <c r="S1648" s="683" t="str">
        <f t="shared" si="129"/>
        <v/>
      </c>
      <c r="T1648" s="683"/>
      <c r="U1648" s="683"/>
      <c r="V1648" s="683"/>
      <c r="W1648" s="683"/>
      <c r="X1648" s="683"/>
      <c r="Y1648" s="683"/>
      <c r="Z1648" s="683"/>
      <c r="AA1648" s="683"/>
      <c r="AB1648" s="683"/>
      <c r="AC1648" s="683"/>
      <c r="AE1648" s="294" t="str">
        <f t="shared" si="130"/>
        <v/>
      </c>
      <c r="AF1648" s="294" t="str">
        <f t="shared" si="131"/>
        <v>×</v>
      </c>
      <c r="AG1648" s="284" t="e">
        <f>D1648&amp;I1648&amp;#REF!</f>
        <v>#REF!</v>
      </c>
      <c r="AH1648" s="285" t="e">
        <f>IF(#REF!="○", F1648, "")</f>
        <v>#REF!</v>
      </c>
    </row>
    <row r="1649" spans="1:34" ht="36.75" customHeight="1">
      <c r="A1649" s="286">
        <f t="shared" si="132"/>
        <v>1639</v>
      </c>
      <c r="B1649" s="287" t="str">
        <f>IF(基本情報入力シート!B1677="","",基本情報入力シート!B1677)</f>
        <v/>
      </c>
      <c r="C1649" s="288" t="str">
        <f>IF(基本情報入力シート!L1677="","",基本情報入力シート!L1677)</f>
        <v/>
      </c>
      <c r="D1649" s="288" t="str">
        <f>IF(基本情報入力シート!Q1677="","",基本情報入力シート!Q1677)</f>
        <v/>
      </c>
      <c r="E1649" s="288" t="str">
        <f>IF(基本情報入力シート!V1677="","",基本情報入力シート!V1677)</f>
        <v/>
      </c>
      <c r="F1649" s="288" t="str">
        <f>IF(基本情報入力シート!W1677="","",基本情報入力シート!W1677)</f>
        <v/>
      </c>
      <c r="G1649" s="288" t="str">
        <f>IF(基本情報入力シート!X1677="","",基本情報入力シート!X1677)</f>
        <v/>
      </c>
      <c r="H1649" s="427" t="str">
        <f>IF(基本情報入力シート!Z1677="","",基本情報入力シート!Z1677)</f>
        <v/>
      </c>
      <c r="I1649" s="428" t="str">
        <f>IF(基本情報入力シート!AC1677&lt;&gt;"", 基本情報入力シート!AC1677, "")</f>
        <v/>
      </c>
      <c r="J1649" s="429" t="str">
        <f>IF(基本情報入力シート!AA1677="","",基本情報入力シート!AA1677)</f>
        <v/>
      </c>
      <c r="K1649" s="56" t="str">
        <f>IF(基本情報入力シート!AB1677="","",基本情報入力シート!AB1677)</f>
        <v/>
      </c>
      <c r="L1649" s="430" t="str">
        <f>IF(G1649="","",VLOOKUP(G1649,【参考】数式用!$A$3:$C$46,3,FALSE))</f>
        <v/>
      </c>
      <c r="M1649" s="289" t="str">
        <f t="shared" ref="M1649:M1712" si="133">IFERROR(IF(I1649="○",ROUNDDOWN(ROUNDDOWN(J1649*K1649,0)*L1649,0),""), "単価未入力")</f>
        <v/>
      </c>
      <c r="N1649" s="259"/>
      <c r="O1649" s="259"/>
      <c r="P1649" s="259"/>
      <c r="Q1649" s="213"/>
      <c r="R1649" s="58"/>
      <c r="S1649" s="683" t="str">
        <f t="shared" si="129"/>
        <v/>
      </c>
      <c r="T1649" s="683"/>
      <c r="U1649" s="683"/>
      <c r="V1649" s="683"/>
      <c r="W1649" s="683"/>
      <c r="X1649" s="683"/>
      <c r="Y1649" s="683"/>
      <c r="Z1649" s="683"/>
      <c r="AA1649" s="683"/>
      <c r="AB1649" s="683"/>
      <c r="AC1649" s="683"/>
      <c r="AE1649" s="294" t="str">
        <f t="shared" si="130"/>
        <v/>
      </c>
      <c r="AF1649" s="294" t="str">
        <f t="shared" si="131"/>
        <v>×</v>
      </c>
      <c r="AG1649" s="284" t="e">
        <f>D1649&amp;I1649&amp;#REF!</f>
        <v>#REF!</v>
      </c>
      <c r="AH1649" s="285" t="e">
        <f>IF(#REF!="○", F1649, "")</f>
        <v>#REF!</v>
      </c>
    </row>
    <row r="1650" spans="1:34" ht="36.75" customHeight="1">
      <c r="A1650" s="286">
        <f t="shared" si="132"/>
        <v>1640</v>
      </c>
      <c r="B1650" s="287" t="str">
        <f>IF(基本情報入力シート!B1678="","",基本情報入力シート!B1678)</f>
        <v/>
      </c>
      <c r="C1650" s="288" t="str">
        <f>IF(基本情報入力シート!L1678="","",基本情報入力シート!L1678)</f>
        <v/>
      </c>
      <c r="D1650" s="288" t="str">
        <f>IF(基本情報入力シート!Q1678="","",基本情報入力シート!Q1678)</f>
        <v/>
      </c>
      <c r="E1650" s="288" t="str">
        <f>IF(基本情報入力シート!V1678="","",基本情報入力シート!V1678)</f>
        <v/>
      </c>
      <c r="F1650" s="288" t="str">
        <f>IF(基本情報入力シート!W1678="","",基本情報入力シート!W1678)</f>
        <v/>
      </c>
      <c r="G1650" s="288" t="str">
        <f>IF(基本情報入力シート!X1678="","",基本情報入力シート!X1678)</f>
        <v/>
      </c>
      <c r="H1650" s="427" t="str">
        <f>IF(基本情報入力シート!Z1678="","",基本情報入力シート!Z1678)</f>
        <v/>
      </c>
      <c r="I1650" s="428" t="str">
        <f>IF(基本情報入力シート!AC1678&lt;&gt;"", 基本情報入力シート!AC1678, "")</f>
        <v/>
      </c>
      <c r="J1650" s="429" t="str">
        <f>IF(基本情報入力シート!AA1678="","",基本情報入力シート!AA1678)</f>
        <v/>
      </c>
      <c r="K1650" s="56" t="str">
        <f>IF(基本情報入力シート!AB1678="","",基本情報入力シート!AB1678)</f>
        <v/>
      </c>
      <c r="L1650" s="430" t="str">
        <f>IF(G1650="","",VLOOKUP(G1650,【参考】数式用!$A$3:$C$46,3,FALSE))</f>
        <v/>
      </c>
      <c r="M1650" s="289" t="str">
        <f t="shared" si="133"/>
        <v/>
      </c>
      <c r="N1650" s="259"/>
      <c r="O1650" s="259"/>
      <c r="P1650" s="259"/>
      <c r="Q1650" s="213"/>
      <c r="R1650" s="58"/>
      <c r="S1650" s="683" t="str">
        <f t="shared" si="129"/>
        <v/>
      </c>
      <c r="T1650" s="683"/>
      <c r="U1650" s="683"/>
      <c r="V1650" s="683"/>
      <c r="W1650" s="683"/>
      <c r="X1650" s="683"/>
      <c r="Y1650" s="683"/>
      <c r="Z1650" s="683"/>
      <c r="AA1650" s="683"/>
      <c r="AB1650" s="683"/>
      <c r="AC1650" s="683"/>
      <c r="AE1650" s="294" t="str">
        <f t="shared" si="130"/>
        <v/>
      </c>
      <c r="AF1650" s="294" t="str">
        <f t="shared" si="131"/>
        <v>×</v>
      </c>
      <c r="AG1650" s="284" t="e">
        <f>D1650&amp;I1650&amp;#REF!</f>
        <v>#REF!</v>
      </c>
      <c r="AH1650" s="285" t="e">
        <f>IF(#REF!="○", F1650, "")</f>
        <v>#REF!</v>
      </c>
    </row>
    <row r="1651" spans="1:34" ht="36.75" customHeight="1">
      <c r="A1651" s="286">
        <f t="shared" si="132"/>
        <v>1641</v>
      </c>
      <c r="B1651" s="287" t="str">
        <f>IF(基本情報入力シート!B1679="","",基本情報入力シート!B1679)</f>
        <v/>
      </c>
      <c r="C1651" s="288" t="str">
        <f>IF(基本情報入力シート!L1679="","",基本情報入力シート!L1679)</f>
        <v/>
      </c>
      <c r="D1651" s="288" t="str">
        <f>IF(基本情報入力シート!Q1679="","",基本情報入力シート!Q1679)</f>
        <v/>
      </c>
      <c r="E1651" s="288" t="str">
        <f>IF(基本情報入力シート!V1679="","",基本情報入力シート!V1679)</f>
        <v/>
      </c>
      <c r="F1651" s="288" t="str">
        <f>IF(基本情報入力シート!W1679="","",基本情報入力シート!W1679)</f>
        <v/>
      </c>
      <c r="G1651" s="288" t="str">
        <f>IF(基本情報入力シート!X1679="","",基本情報入力シート!X1679)</f>
        <v/>
      </c>
      <c r="H1651" s="427" t="str">
        <f>IF(基本情報入力シート!Z1679="","",基本情報入力シート!Z1679)</f>
        <v/>
      </c>
      <c r="I1651" s="428" t="str">
        <f>IF(基本情報入力シート!AC1679&lt;&gt;"", 基本情報入力シート!AC1679, "")</f>
        <v/>
      </c>
      <c r="J1651" s="429" t="str">
        <f>IF(基本情報入力シート!AA1679="","",基本情報入力シート!AA1679)</f>
        <v/>
      </c>
      <c r="K1651" s="56" t="str">
        <f>IF(基本情報入力シート!AB1679="","",基本情報入力シート!AB1679)</f>
        <v/>
      </c>
      <c r="L1651" s="430" t="str">
        <f>IF(G1651="","",VLOOKUP(G1651,【参考】数式用!$A$3:$C$46,3,FALSE))</f>
        <v/>
      </c>
      <c r="M1651" s="289" t="str">
        <f t="shared" si="133"/>
        <v/>
      </c>
      <c r="N1651" s="259"/>
      <c r="O1651" s="259"/>
      <c r="P1651" s="259"/>
      <c r="Q1651" s="213"/>
      <c r="R1651" s="58"/>
      <c r="S1651" s="683" t="str">
        <f t="shared" si="129"/>
        <v/>
      </c>
      <c r="T1651" s="683"/>
      <c r="U1651" s="683"/>
      <c r="V1651" s="683"/>
      <c r="W1651" s="683"/>
      <c r="X1651" s="683"/>
      <c r="Y1651" s="683"/>
      <c r="Z1651" s="683"/>
      <c r="AA1651" s="683"/>
      <c r="AB1651" s="683"/>
      <c r="AC1651" s="683"/>
      <c r="AE1651" s="294" t="str">
        <f t="shared" si="130"/>
        <v/>
      </c>
      <c r="AF1651" s="294" t="str">
        <f t="shared" si="131"/>
        <v>×</v>
      </c>
      <c r="AG1651" s="284" t="e">
        <f>D1651&amp;I1651&amp;#REF!</f>
        <v>#REF!</v>
      </c>
      <c r="AH1651" s="285" t="e">
        <f>IF(#REF!="○", F1651, "")</f>
        <v>#REF!</v>
      </c>
    </row>
    <row r="1652" spans="1:34" ht="36.75" customHeight="1">
      <c r="A1652" s="286">
        <f t="shared" si="132"/>
        <v>1642</v>
      </c>
      <c r="B1652" s="287" t="str">
        <f>IF(基本情報入力シート!B1680="","",基本情報入力シート!B1680)</f>
        <v/>
      </c>
      <c r="C1652" s="288" t="str">
        <f>IF(基本情報入力シート!L1680="","",基本情報入力シート!L1680)</f>
        <v/>
      </c>
      <c r="D1652" s="288" t="str">
        <f>IF(基本情報入力シート!Q1680="","",基本情報入力シート!Q1680)</f>
        <v/>
      </c>
      <c r="E1652" s="288" t="str">
        <f>IF(基本情報入力シート!V1680="","",基本情報入力シート!V1680)</f>
        <v/>
      </c>
      <c r="F1652" s="288" t="str">
        <f>IF(基本情報入力シート!W1680="","",基本情報入力シート!W1680)</f>
        <v/>
      </c>
      <c r="G1652" s="288" t="str">
        <f>IF(基本情報入力シート!X1680="","",基本情報入力シート!X1680)</f>
        <v/>
      </c>
      <c r="H1652" s="427" t="str">
        <f>IF(基本情報入力シート!Z1680="","",基本情報入力シート!Z1680)</f>
        <v/>
      </c>
      <c r="I1652" s="428" t="str">
        <f>IF(基本情報入力シート!AC1680&lt;&gt;"", 基本情報入力シート!AC1680, "")</f>
        <v/>
      </c>
      <c r="J1652" s="429" t="str">
        <f>IF(基本情報入力シート!AA1680="","",基本情報入力シート!AA1680)</f>
        <v/>
      </c>
      <c r="K1652" s="56" t="str">
        <f>IF(基本情報入力シート!AB1680="","",基本情報入力シート!AB1680)</f>
        <v/>
      </c>
      <c r="L1652" s="430" t="str">
        <f>IF(G1652="","",VLOOKUP(G1652,【参考】数式用!$A$3:$C$46,3,FALSE))</f>
        <v/>
      </c>
      <c r="M1652" s="289" t="str">
        <f t="shared" si="133"/>
        <v/>
      </c>
      <c r="N1652" s="259"/>
      <c r="O1652" s="259"/>
      <c r="P1652" s="259"/>
      <c r="Q1652" s="213"/>
      <c r="R1652" s="58"/>
      <c r="S1652" s="683" t="str">
        <f t="shared" si="129"/>
        <v/>
      </c>
      <c r="T1652" s="683"/>
      <c r="U1652" s="683"/>
      <c r="V1652" s="683"/>
      <c r="W1652" s="683"/>
      <c r="X1652" s="683"/>
      <c r="Y1652" s="683"/>
      <c r="Z1652" s="683"/>
      <c r="AA1652" s="683"/>
      <c r="AB1652" s="683"/>
      <c r="AC1652" s="683"/>
      <c r="AE1652" s="294" t="str">
        <f t="shared" si="130"/>
        <v/>
      </c>
      <c r="AF1652" s="294" t="str">
        <f t="shared" si="131"/>
        <v>×</v>
      </c>
      <c r="AG1652" s="284" t="e">
        <f>D1652&amp;I1652&amp;#REF!</f>
        <v>#REF!</v>
      </c>
      <c r="AH1652" s="285" t="e">
        <f>IF(#REF!="○", F1652, "")</f>
        <v>#REF!</v>
      </c>
    </row>
    <row r="1653" spans="1:34" ht="36.75" customHeight="1">
      <c r="A1653" s="286">
        <f t="shared" si="132"/>
        <v>1643</v>
      </c>
      <c r="B1653" s="287" t="str">
        <f>IF(基本情報入力シート!B1681="","",基本情報入力シート!B1681)</f>
        <v/>
      </c>
      <c r="C1653" s="288" t="str">
        <f>IF(基本情報入力シート!L1681="","",基本情報入力シート!L1681)</f>
        <v/>
      </c>
      <c r="D1653" s="288" t="str">
        <f>IF(基本情報入力シート!Q1681="","",基本情報入力シート!Q1681)</f>
        <v/>
      </c>
      <c r="E1653" s="288" t="str">
        <f>IF(基本情報入力シート!V1681="","",基本情報入力シート!V1681)</f>
        <v/>
      </c>
      <c r="F1653" s="288" t="str">
        <f>IF(基本情報入力シート!W1681="","",基本情報入力シート!W1681)</f>
        <v/>
      </c>
      <c r="G1653" s="288" t="str">
        <f>IF(基本情報入力シート!X1681="","",基本情報入力シート!X1681)</f>
        <v/>
      </c>
      <c r="H1653" s="427" t="str">
        <f>IF(基本情報入力シート!Z1681="","",基本情報入力シート!Z1681)</f>
        <v/>
      </c>
      <c r="I1653" s="428" t="str">
        <f>IF(基本情報入力シート!AC1681&lt;&gt;"", 基本情報入力シート!AC1681, "")</f>
        <v/>
      </c>
      <c r="J1653" s="429" t="str">
        <f>IF(基本情報入力シート!AA1681="","",基本情報入力シート!AA1681)</f>
        <v/>
      </c>
      <c r="K1653" s="56" t="str">
        <f>IF(基本情報入力シート!AB1681="","",基本情報入力シート!AB1681)</f>
        <v/>
      </c>
      <c r="L1653" s="430" t="str">
        <f>IF(G1653="","",VLOOKUP(G1653,【参考】数式用!$A$3:$C$46,3,FALSE))</f>
        <v/>
      </c>
      <c r="M1653" s="289" t="str">
        <f t="shared" si="133"/>
        <v/>
      </c>
      <c r="N1653" s="259"/>
      <c r="O1653" s="259"/>
      <c r="P1653" s="259"/>
      <c r="Q1653" s="213"/>
      <c r="R1653" s="58"/>
      <c r="S1653" s="683" t="str">
        <f t="shared" si="129"/>
        <v/>
      </c>
      <c r="T1653" s="683"/>
      <c r="U1653" s="683"/>
      <c r="V1653" s="683"/>
      <c r="W1653" s="683"/>
      <c r="X1653" s="683"/>
      <c r="Y1653" s="683"/>
      <c r="Z1653" s="683"/>
      <c r="AA1653" s="683"/>
      <c r="AB1653" s="683"/>
      <c r="AC1653" s="683"/>
      <c r="AE1653" s="294" t="str">
        <f t="shared" si="130"/>
        <v/>
      </c>
      <c r="AF1653" s="294" t="str">
        <f t="shared" si="131"/>
        <v>×</v>
      </c>
      <c r="AG1653" s="284" t="e">
        <f>D1653&amp;I1653&amp;#REF!</f>
        <v>#REF!</v>
      </c>
      <c r="AH1653" s="285" t="e">
        <f>IF(#REF!="○", F1653, "")</f>
        <v>#REF!</v>
      </c>
    </row>
    <row r="1654" spans="1:34" ht="36.75" customHeight="1">
      <c r="A1654" s="286">
        <f t="shared" si="132"/>
        <v>1644</v>
      </c>
      <c r="B1654" s="287" t="str">
        <f>IF(基本情報入力シート!B1682="","",基本情報入力シート!B1682)</f>
        <v/>
      </c>
      <c r="C1654" s="288" t="str">
        <f>IF(基本情報入力シート!L1682="","",基本情報入力シート!L1682)</f>
        <v/>
      </c>
      <c r="D1654" s="288" t="str">
        <f>IF(基本情報入力シート!Q1682="","",基本情報入力シート!Q1682)</f>
        <v/>
      </c>
      <c r="E1654" s="288" t="str">
        <f>IF(基本情報入力シート!V1682="","",基本情報入力シート!V1682)</f>
        <v/>
      </c>
      <c r="F1654" s="288" t="str">
        <f>IF(基本情報入力シート!W1682="","",基本情報入力シート!W1682)</f>
        <v/>
      </c>
      <c r="G1654" s="288" t="str">
        <f>IF(基本情報入力シート!X1682="","",基本情報入力シート!X1682)</f>
        <v/>
      </c>
      <c r="H1654" s="427" t="str">
        <f>IF(基本情報入力シート!Z1682="","",基本情報入力シート!Z1682)</f>
        <v/>
      </c>
      <c r="I1654" s="428" t="str">
        <f>IF(基本情報入力シート!AC1682&lt;&gt;"", 基本情報入力シート!AC1682, "")</f>
        <v/>
      </c>
      <c r="J1654" s="429" t="str">
        <f>IF(基本情報入力シート!AA1682="","",基本情報入力シート!AA1682)</f>
        <v/>
      </c>
      <c r="K1654" s="56" t="str">
        <f>IF(基本情報入力シート!AB1682="","",基本情報入力シート!AB1682)</f>
        <v/>
      </c>
      <c r="L1654" s="430" t="str">
        <f>IF(G1654="","",VLOOKUP(G1654,【参考】数式用!$A$3:$C$46,3,FALSE))</f>
        <v/>
      </c>
      <c r="M1654" s="289" t="str">
        <f t="shared" si="133"/>
        <v/>
      </c>
      <c r="N1654" s="259"/>
      <c r="O1654" s="259"/>
      <c r="P1654" s="259"/>
      <c r="Q1654" s="213"/>
      <c r="R1654" s="58"/>
      <c r="S1654" s="683" t="str">
        <f t="shared" si="129"/>
        <v/>
      </c>
      <c r="T1654" s="683"/>
      <c r="U1654" s="683"/>
      <c r="V1654" s="683"/>
      <c r="W1654" s="683"/>
      <c r="X1654" s="683"/>
      <c r="Y1654" s="683"/>
      <c r="Z1654" s="683"/>
      <c r="AA1654" s="683"/>
      <c r="AB1654" s="683"/>
      <c r="AC1654" s="683"/>
      <c r="AE1654" s="294" t="str">
        <f t="shared" si="130"/>
        <v/>
      </c>
      <c r="AF1654" s="294" t="str">
        <f t="shared" si="131"/>
        <v>×</v>
      </c>
      <c r="AG1654" s="284" t="e">
        <f>D1654&amp;I1654&amp;#REF!</f>
        <v>#REF!</v>
      </c>
      <c r="AH1654" s="285" t="e">
        <f>IF(#REF!="○", F1654, "")</f>
        <v>#REF!</v>
      </c>
    </row>
    <row r="1655" spans="1:34" ht="36.75" customHeight="1">
      <c r="A1655" s="286">
        <f t="shared" si="132"/>
        <v>1645</v>
      </c>
      <c r="B1655" s="287" t="str">
        <f>IF(基本情報入力シート!B1683="","",基本情報入力シート!B1683)</f>
        <v/>
      </c>
      <c r="C1655" s="288" t="str">
        <f>IF(基本情報入力シート!L1683="","",基本情報入力シート!L1683)</f>
        <v/>
      </c>
      <c r="D1655" s="288" t="str">
        <f>IF(基本情報入力シート!Q1683="","",基本情報入力シート!Q1683)</f>
        <v/>
      </c>
      <c r="E1655" s="288" t="str">
        <f>IF(基本情報入力シート!V1683="","",基本情報入力シート!V1683)</f>
        <v/>
      </c>
      <c r="F1655" s="288" t="str">
        <f>IF(基本情報入力シート!W1683="","",基本情報入力シート!W1683)</f>
        <v/>
      </c>
      <c r="G1655" s="288" t="str">
        <f>IF(基本情報入力シート!X1683="","",基本情報入力シート!X1683)</f>
        <v/>
      </c>
      <c r="H1655" s="427" t="str">
        <f>IF(基本情報入力シート!Z1683="","",基本情報入力シート!Z1683)</f>
        <v/>
      </c>
      <c r="I1655" s="428" t="str">
        <f>IF(基本情報入力シート!AC1683&lt;&gt;"", 基本情報入力シート!AC1683, "")</f>
        <v/>
      </c>
      <c r="J1655" s="429" t="str">
        <f>IF(基本情報入力シート!AA1683="","",基本情報入力シート!AA1683)</f>
        <v/>
      </c>
      <c r="K1655" s="56" t="str">
        <f>IF(基本情報入力シート!AB1683="","",基本情報入力シート!AB1683)</f>
        <v/>
      </c>
      <c r="L1655" s="430" t="str">
        <f>IF(G1655="","",VLOOKUP(G1655,【参考】数式用!$A$3:$C$46,3,FALSE))</f>
        <v/>
      </c>
      <c r="M1655" s="289" t="str">
        <f t="shared" si="133"/>
        <v/>
      </c>
      <c r="N1655" s="259"/>
      <c r="O1655" s="259"/>
      <c r="P1655" s="259"/>
      <c r="Q1655" s="213"/>
      <c r="R1655" s="58"/>
      <c r="S1655" s="683" t="str">
        <f t="shared" si="129"/>
        <v/>
      </c>
      <c r="T1655" s="683"/>
      <c r="U1655" s="683"/>
      <c r="V1655" s="683"/>
      <c r="W1655" s="683"/>
      <c r="X1655" s="683"/>
      <c r="Y1655" s="683"/>
      <c r="Z1655" s="683"/>
      <c r="AA1655" s="683"/>
      <c r="AB1655" s="683"/>
      <c r="AC1655" s="683"/>
      <c r="AE1655" s="294" t="str">
        <f t="shared" si="130"/>
        <v/>
      </c>
      <c r="AF1655" s="294" t="str">
        <f t="shared" si="131"/>
        <v>×</v>
      </c>
      <c r="AG1655" s="284" t="e">
        <f>D1655&amp;I1655&amp;#REF!</f>
        <v>#REF!</v>
      </c>
      <c r="AH1655" s="285" t="e">
        <f>IF(#REF!="○", F1655, "")</f>
        <v>#REF!</v>
      </c>
    </row>
    <row r="1656" spans="1:34" ht="36.75" customHeight="1">
      <c r="A1656" s="286">
        <f t="shared" si="132"/>
        <v>1646</v>
      </c>
      <c r="B1656" s="287" t="str">
        <f>IF(基本情報入力シート!B1684="","",基本情報入力シート!B1684)</f>
        <v/>
      </c>
      <c r="C1656" s="288" t="str">
        <f>IF(基本情報入力シート!L1684="","",基本情報入力シート!L1684)</f>
        <v/>
      </c>
      <c r="D1656" s="288" t="str">
        <f>IF(基本情報入力シート!Q1684="","",基本情報入力シート!Q1684)</f>
        <v/>
      </c>
      <c r="E1656" s="288" t="str">
        <f>IF(基本情報入力シート!V1684="","",基本情報入力シート!V1684)</f>
        <v/>
      </c>
      <c r="F1656" s="288" t="str">
        <f>IF(基本情報入力シート!W1684="","",基本情報入力シート!W1684)</f>
        <v/>
      </c>
      <c r="G1656" s="288" t="str">
        <f>IF(基本情報入力シート!X1684="","",基本情報入力シート!X1684)</f>
        <v/>
      </c>
      <c r="H1656" s="427" t="str">
        <f>IF(基本情報入力シート!Z1684="","",基本情報入力シート!Z1684)</f>
        <v/>
      </c>
      <c r="I1656" s="428" t="str">
        <f>IF(基本情報入力シート!AC1684&lt;&gt;"", 基本情報入力シート!AC1684, "")</f>
        <v/>
      </c>
      <c r="J1656" s="429" t="str">
        <f>IF(基本情報入力シート!AA1684="","",基本情報入力シート!AA1684)</f>
        <v/>
      </c>
      <c r="K1656" s="56" t="str">
        <f>IF(基本情報入力シート!AB1684="","",基本情報入力シート!AB1684)</f>
        <v/>
      </c>
      <c r="L1656" s="430" t="str">
        <f>IF(G1656="","",VLOOKUP(G1656,【参考】数式用!$A$3:$C$46,3,FALSE))</f>
        <v/>
      </c>
      <c r="M1656" s="289" t="str">
        <f t="shared" si="133"/>
        <v/>
      </c>
      <c r="N1656" s="259"/>
      <c r="O1656" s="259"/>
      <c r="P1656" s="259"/>
      <c r="Q1656" s="213"/>
      <c r="R1656" s="58"/>
      <c r="S1656" s="683" t="str">
        <f t="shared" si="129"/>
        <v/>
      </c>
      <c r="T1656" s="683"/>
      <c r="U1656" s="683"/>
      <c r="V1656" s="683"/>
      <c r="W1656" s="683"/>
      <c r="X1656" s="683"/>
      <c r="Y1656" s="683"/>
      <c r="Z1656" s="683"/>
      <c r="AA1656" s="683"/>
      <c r="AB1656" s="683"/>
      <c r="AC1656" s="683"/>
      <c r="AE1656" s="294" t="str">
        <f t="shared" si="130"/>
        <v/>
      </c>
      <c r="AF1656" s="294" t="str">
        <f t="shared" si="131"/>
        <v>×</v>
      </c>
      <c r="AG1656" s="284" t="e">
        <f>D1656&amp;I1656&amp;#REF!</f>
        <v>#REF!</v>
      </c>
      <c r="AH1656" s="285" t="e">
        <f>IF(#REF!="○", F1656, "")</f>
        <v>#REF!</v>
      </c>
    </row>
    <row r="1657" spans="1:34" ht="36.75" customHeight="1">
      <c r="A1657" s="286">
        <f t="shared" si="132"/>
        <v>1647</v>
      </c>
      <c r="B1657" s="287" t="str">
        <f>IF(基本情報入力シート!B1685="","",基本情報入力シート!B1685)</f>
        <v/>
      </c>
      <c r="C1657" s="288" t="str">
        <f>IF(基本情報入力シート!L1685="","",基本情報入力シート!L1685)</f>
        <v/>
      </c>
      <c r="D1657" s="288" t="str">
        <f>IF(基本情報入力シート!Q1685="","",基本情報入力シート!Q1685)</f>
        <v/>
      </c>
      <c r="E1657" s="288" t="str">
        <f>IF(基本情報入力シート!V1685="","",基本情報入力シート!V1685)</f>
        <v/>
      </c>
      <c r="F1657" s="288" t="str">
        <f>IF(基本情報入力シート!W1685="","",基本情報入力シート!W1685)</f>
        <v/>
      </c>
      <c r="G1657" s="288" t="str">
        <f>IF(基本情報入力シート!X1685="","",基本情報入力シート!X1685)</f>
        <v/>
      </c>
      <c r="H1657" s="427" t="str">
        <f>IF(基本情報入力シート!Z1685="","",基本情報入力シート!Z1685)</f>
        <v/>
      </c>
      <c r="I1657" s="428" t="str">
        <f>IF(基本情報入力シート!AC1685&lt;&gt;"", 基本情報入力シート!AC1685, "")</f>
        <v/>
      </c>
      <c r="J1657" s="429" t="str">
        <f>IF(基本情報入力シート!AA1685="","",基本情報入力シート!AA1685)</f>
        <v/>
      </c>
      <c r="K1657" s="56" t="str">
        <f>IF(基本情報入力シート!AB1685="","",基本情報入力シート!AB1685)</f>
        <v/>
      </c>
      <c r="L1657" s="430" t="str">
        <f>IF(G1657="","",VLOOKUP(G1657,【参考】数式用!$A$3:$C$46,3,FALSE))</f>
        <v/>
      </c>
      <c r="M1657" s="289" t="str">
        <f t="shared" si="133"/>
        <v/>
      </c>
      <c r="N1657" s="259"/>
      <c r="O1657" s="259"/>
      <c r="P1657" s="259"/>
      <c r="Q1657" s="213"/>
      <c r="R1657" s="58"/>
      <c r="S1657" s="683" t="str">
        <f t="shared" si="129"/>
        <v/>
      </c>
      <c r="T1657" s="683"/>
      <c r="U1657" s="683"/>
      <c r="V1657" s="683"/>
      <c r="W1657" s="683"/>
      <c r="X1657" s="683"/>
      <c r="Y1657" s="683"/>
      <c r="Z1657" s="683"/>
      <c r="AA1657" s="683"/>
      <c r="AB1657" s="683"/>
      <c r="AC1657" s="683"/>
      <c r="AE1657" s="294" t="str">
        <f t="shared" si="130"/>
        <v/>
      </c>
      <c r="AF1657" s="294" t="str">
        <f t="shared" si="131"/>
        <v>×</v>
      </c>
      <c r="AG1657" s="284" t="e">
        <f>D1657&amp;I1657&amp;#REF!</f>
        <v>#REF!</v>
      </c>
      <c r="AH1657" s="285" t="e">
        <f>IF(#REF!="○", F1657, "")</f>
        <v>#REF!</v>
      </c>
    </row>
    <row r="1658" spans="1:34" ht="36.75" customHeight="1">
      <c r="A1658" s="286">
        <f t="shared" si="132"/>
        <v>1648</v>
      </c>
      <c r="B1658" s="287" t="str">
        <f>IF(基本情報入力シート!B1686="","",基本情報入力シート!B1686)</f>
        <v/>
      </c>
      <c r="C1658" s="288" t="str">
        <f>IF(基本情報入力シート!L1686="","",基本情報入力シート!L1686)</f>
        <v/>
      </c>
      <c r="D1658" s="288" t="str">
        <f>IF(基本情報入力シート!Q1686="","",基本情報入力シート!Q1686)</f>
        <v/>
      </c>
      <c r="E1658" s="288" t="str">
        <f>IF(基本情報入力シート!V1686="","",基本情報入力シート!V1686)</f>
        <v/>
      </c>
      <c r="F1658" s="288" t="str">
        <f>IF(基本情報入力シート!W1686="","",基本情報入力シート!W1686)</f>
        <v/>
      </c>
      <c r="G1658" s="288" t="str">
        <f>IF(基本情報入力シート!X1686="","",基本情報入力シート!X1686)</f>
        <v/>
      </c>
      <c r="H1658" s="427" t="str">
        <f>IF(基本情報入力シート!Z1686="","",基本情報入力シート!Z1686)</f>
        <v/>
      </c>
      <c r="I1658" s="428" t="str">
        <f>IF(基本情報入力シート!AC1686&lt;&gt;"", 基本情報入力シート!AC1686, "")</f>
        <v/>
      </c>
      <c r="J1658" s="429" t="str">
        <f>IF(基本情報入力シート!AA1686="","",基本情報入力シート!AA1686)</f>
        <v/>
      </c>
      <c r="K1658" s="56" t="str">
        <f>IF(基本情報入力シート!AB1686="","",基本情報入力シート!AB1686)</f>
        <v/>
      </c>
      <c r="L1658" s="430" t="str">
        <f>IF(G1658="","",VLOOKUP(G1658,【参考】数式用!$A$3:$C$46,3,FALSE))</f>
        <v/>
      </c>
      <c r="M1658" s="289" t="str">
        <f t="shared" si="133"/>
        <v/>
      </c>
      <c r="N1658" s="259"/>
      <c r="O1658" s="259"/>
      <c r="P1658" s="259"/>
      <c r="Q1658" s="213"/>
      <c r="R1658" s="58"/>
      <c r="S1658" s="683" t="str">
        <f t="shared" si="129"/>
        <v/>
      </c>
      <c r="T1658" s="683"/>
      <c r="U1658" s="683"/>
      <c r="V1658" s="683"/>
      <c r="W1658" s="683"/>
      <c r="X1658" s="683"/>
      <c r="Y1658" s="683"/>
      <c r="Z1658" s="683"/>
      <c r="AA1658" s="683"/>
      <c r="AB1658" s="683"/>
      <c r="AC1658" s="683"/>
      <c r="AE1658" s="294" t="str">
        <f t="shared" si="130"/>
        <v/>
      </c>
      <c r="AF1658" s="294" t="str">
        <f t="shared" si="131"/>
        <v>×</v>
      </c>
      <c r="AG1658" s="284" t="e">
        <f>D1658&amp;I1658&amp;#REF!</f>
        <v>#REF!</v>
      </c>
      <c r="AH1658" s="285" t="e">
        <f>IF(#REF!="○", F1658, "")</f>
        <v>#REF!</v>
      </c>
    </row>
    <row r="1659" spans="1:34" ht="36.75" customHeight="1">
      <c r="A1659" s="286">
        <f t="shared" si="132"/>
        <v>1649</v>
      </c>
      <c r="B1659" s="287" t="str">
        <f>IF(基本情報入力シート!B1687="","",基本情報入力シート!B1687)</f>
        <v/>
      </c>
      <c r="C1659" s="288" t="str">
        <f>IF(基本情報入力シート!L1687="","",基本情報入力シート!L1687)</f>
        <v/>
      </c>
      <c r="D1659" s="288" t="str">
        <f>IF(基本情報入力シート!Q1687="","",基本情報入力シート!Q1687)</f>
        <v/>
      </c>
      <c r="E1659" s="288" t="str">
        <f>IF(基本情報入力シート!V1687="","",基本情報入力シート!V1687)</f>
        <v/>
      </c>
      <c r="F1659" s="288" t="str">
        <f>IF(基本情報入力シート!W1687="","",基本情報入力シート!W1687)</f>
        <v/>
      </c>
      <c r="G1659" s="288" t="str">
        <f>IF(基本情報入力シート!X1687="","",基本情報入力シート!X1687)</f>
        <v/>
      </c>
      <c r="H1659" s="427" t="str">
        <f>IF(基本情報入力シート!Z1687="","",基本情報入力シート!Z1687)</f>
        <v/>
      </c>
      <c r="I1659" s="428" t="str">
        <f>IF(基本情報入力シート!AC1687&lt;&gt;"", 基本情報入力シート!AC1687, "")</f>
        <v/>
      </c>
      <c r="J1659" s="429" t="str">
        <f>IF(基本情報入力シート!AA1687="","",基本情報入力シート!AA1687)</f>
        <v/>
      </c>
      <c r="K1659" s="56" t="str">
        <f>IF(基本情報入力シート!AB1687="","",基本情報入力シート!AB1687)</f>
        <v/>
      </c>
      <c r="L1659" s="430" t="str">
        <f>IF(G1659="","",VLOOKUP(G1659,【参考】数式用!$A$3:$C$46,3,FALSE))</f>
        <v/>
      </c>
      <c r="M1659" s="289" t="str">
        <f t="shared" si="133"/>
        <v/>
      </c>
      <c r="N1659" s="259"/>
      <c r="O1659" s="259"/>
      <c r="P1659" s="259"/>
      <c r="Q1659" s="213"/>
      <c r="R1659" s="58"/>
      <c r="S1659" s="683" t="str">
        <f t="shared" si="129"/>
        <v/>
      </c>
      <c r="T1659" s="683"/>
      <c r="U1659" s="683"/>
      <c r="V1659" s="683"/>
      <c r="W1659" s="683"/>
      <c r="X1659" s="683"/>
      <c r="Y1659" s="683"/>
      <c r="Z1659" s="683"/>
      <c r="AA1659" s="683"/>
      <c r="AB1659" s="683"/>
      <c r="AC1659" s="683"/>
      <c r="AE1659" s="294" t="str">
        <f t="shared" si="130"/>
        <v/>
      </c>
      <c r="AF1659" s="294" t="str">
        <f t="shared" si="131"/>
        <v>×</v>
      </c>
      <c r="AG1659" s="284" t="e">
        <f>D1659&amp;I1659&amp;#REF!</f>
        <v>#REF!</v>
      </c>
      <c r="AH1659" s="285" t="e">
        <f>IF(#REF!="○", F1659, "")</f>
        <v>#REF!</v>
      </c>
    </row>
    <row r="1660" spans="1:34" ht="36.75" customHeight="1">
      <c r="A1660" s="286">
        <f t="shared" si="132"/>
        <v>1650</v>
      </c>
      <c r="B1660" s="287" t="str">
        <f>IF(基本情報入力シート!B1688="","",基本情報入力シート!B1688)</f>
        <v/>
      </c>
      <c r="C1660" s="288" t="str">
        <f>IF(基本情報入力シート!L1688="","",基本情報入力シート!L1688)</f>
        <v/>
      </c>
      <c r="D1660" s="288" t="str">
        <f>IF(基本情報入力シート!Q1688="","",基本情報入力シート!Q1688)</f>
        <v/>
      </c>
      <c r="E1660" s="288" t="str">
        <f>IF(基本情報入力シート!V1688="","",基本情報入力シート!V1688)</f>
        <v/>
      </c>
      <c r="F1660" s="288" t="str">
        <f>IF(基本情報入力シート!W1688="","",基本情報入力シート!W1688)</f>
        <v/>
      </c>
      <c r="G1660" s="288" t="str">
        <f>IF(基本情報入力シート!X1688="","",基本情報入力シート!X1688)</f>
        <v/>
      </c>
      <c r="H1660" s="427" t="str">
        <f>IF(基本情報入力シート!Z1688="","",基本情報入力シート!Z1688)</f>
        <v/>
      </c>
      <c r="I1660" s="428" t="str">
        <f>IF(基本情報入力シート!AC1688&lt;&gt;"", 基本情報入力シート!AC1688, "")</f>
        <v/>
      </c>
      <c r="J1660" s="429" t="str">
        <f>IF(基本情報入力シート!AA1688="","",基本情報入力シート!AA1688)</f>
        <v/>
      </c>
      <c r="K1660" s="56" t="str">
        <f>IF(基本情報入力シート!AB1688="","",基本情報入力シート!AB1688)</f>
        <v/>
      </c>
      <c r="L1660" s="430" t="str">
        <f>IF(G1660="","",VLOOKUP(G1660,【参考】数式用!$A$3:$C$46,3,FALSE))</f>
        <v/>
      </c>
      <c r="M1660" s="289" t="str">
        <f t="shared" si="133"/>
        <v/>
      </c>
      <c r="N1660" s="259"/>
      <c r="O1660" s="259"/>
      <c r="P1660" s="259"/>
      <c r="Q1660" s="213"/>
      <c r="R1660" s="58"/>
      <c r="S1660" s="683" t="str">
        <f t="shared" si="129"/>
        <v/>
      </c>
      <c r="T1660" s="683"/>
      <c r="U1660" s="683"/>
      <c r="V1660" s="683"/>
      <c r="W1660" s="683"/>
      <c r="X1660" s="683"/>
      <c r="Y1660" s="683"/>
      <c r="Z1660" s="683"/>
      <c r="AA1660" s="683"/>
      <c r="AB1660" s="683"/>
      <c r="AC1660" s="683"/>
      <c r="AE1660" s="294" t="str">
        <f t="shared" si="130"/>
        <v/>
      </c>
      <c r="AF1660" s="294" t="str">
        <f t="shared" si="131"/>
        <v>×</v>
      </c>
      <c r="AG1660" s="284" t="e">
        <f>D1660&amp;I1660&amp;#REF!</f>
        <v>#REF!</v>
      </c>
      <c r="AH1660" s="285" t="e">
        <f>IF(#REF!="○", F1660, "")</f>
        <v>#REF!</v>
      </c>
    </row>
    <row r="1661" spans="1:34" ht="36.75" customHeight="1">
      <c r="A1661" s="286">
        <f t="shared" si="132"/>
        <v>1651</v>
      </c>
      <c r="B1661" s="287" t="str">
        <f>IF(基本情報入力シート!B1689="","",基本情報入力シート!B1689)</f>
        <v/>
      </c>
      <c r="C1661" s="288" t="str">
        <f>IF(基本情報入力シート!L1689="","",基本情報入力シート!L1689)</f>
        <v/>
      </c>
      <c r="D1661" s="288" t="str">
        <f>IF(基本情報入力シート!Q1689="","",基本情報入力シート!Q1689)</f>
        <v/>
      </c>
      <c r="E1661" s="288" t="str">
        <f>IF(基本情報入力シート!V1689="","",基本情報入力シート!V1689)</f>
        <v/>
      </c>
      <c r="F1661" s="288" t="str">
        <f>IF(基本情報入力シート!W1689="","",基本情報入力シート!W1689)</f>
        <v/>
      </c>
      <c r="G1661" s="288" t="str">
        <f>IF(基本情報入力シート!X1689="","",基本情報入力シート!X1689)</f>
        <v/>
      </c>
      <c r="H1661" s="427" t="str">
        <f>IF(基本情報入力シート!Z1689="","",基本情報入力シート!Z1689)</f>
        <v/>
      </c>
      <c r="I1661" s="428" t="str">
        <f>IF(基本情報入力シート!AC1689&lt;&gt;"", 基本情報入力シート!AC1689, "")</f>
        <v/>
      </c>
      <c r="J1661" s="429" t="str">
        <f>IF(基本情報入力シート!AA1689="","",基本情報入力シート!AA1689)</f>
        <v/>
      </c>
      <c r="K1661" s="56" t="str">
        <f>IF(基本情報入力シート!AB1689="","",基本情報入力シート!AB1689)</f>
        <v/>
      </c>
      <c r="L1661" s="430" t="str">
        <f>IF(G1661="","",VLOOKUP(G1661,【参考】数式用!$A$3:$C$46,3,FALSE))</f>
        <v/>
      </c>
      <c r="M1661" s="289" t="str">
        <f t="shared" si="133"/>
        <v/>
      </c>
      <c r="N1661" s="259"/>
      <c r="O1661" s="259"/>
      <c r="P1661" s="259"/>
      <c r="Q1661" s="213"/>
      <c r="R1661" s="58"/>
      <c r="S1661" s="683" t="str">
        <f t="shared" si="129"/>
        <v/>
      </c>
      <c r="T1661" s="683"/>
      <c r="U1661" s="683"/>
      <c r="V1661" s="683"/>
      <c r="W1661" s="683"/>
      <c r="X1661" s="683"/>
      <c r="Y1661" s="683"/>
      <c r="Z1661" s="683"/>
      <c r="AA1661" s="683"/>
      <c r="AB1661" s="683"/>
      <c r="AC1661" s="683"/>
      <c r="AE1661" s="294" t="str">
        <f t="shared" si="130"/>
        <v/>
      </c>
      <c r="AF1661" s="294" t="str">
        <f t="shared" si="131"/>
        <v>×</v>
      </c>
      <c r="AG1661" s="284" t="e">
        <f>D1661&amp;I1661&amp;#REF!</f>
        <v>#REF!</v>
      </c>
      <c r="AH1661" s="285" t="e">
        <f>IF(#REF!="○", F1661, "")</f>
        <v>#REF!</v>
      </c>
    </row>
    <row r="1662" spans="1:34" ht="36.75" customHeight="1">
      <c r="A1662" s="286">
        <f t="shared" si="132"/>
        <v>1652</v>
      </c>
      <c r="B1662" s="287" t="str">
        <f>IF(基本情報入力シート!B1690="","",基本情報入力シート!B1690)</f>
        <v/>
      </c>
      <c r="C1662" s="288" t="str">
        <f>IF(基本情報入力シート!L1690="","",基本情報入力シート!L1690)</f>
        <v/>
      </c>
      <c r="D1662" s="288" t="str">
        <f>IF(基本情報入力シート!Q1690="","",基本情報入力シート!Q1690)</f>
        <v/>
      </c>
      <c r="E1662" s="288" t="str">
        <f>IF(基本情報入力シート!V1690="","",基本情報入力シート!V1690)</f>
        <v/>
      </c>
      <c r="F1662" s="288" t="str">
        <f>IF(基本情報入力シート!W1690="","",基本情報入力シート!W1690)</f>
        <v/>
      </c>
      <c r="G1662" s="288" t="str">
        <f>IF(基本情報入力シート!X1690="","",基本情報入力シート!X1690)</f>
        <v/>
      </c>
      <c r="H1662" s="427" t="str">
        <f>IF(基本情報入力シート!Z1690="","",基本情報入力シート!Z1690)</f>
        <v/>
      </c>
      <c r="I1662" s="428" t="str">
        <f>IF(基本情報入力シート!AC1690&lt;&gt;"", 基本情報入力シート!AC1690, "")</f>
        <v/>
      </c>
      <c r="J1662" s="429" t="str">
        <f>IF(基本情報入力シート!AA1690="","",基本情報入力シート!AA1690)</f>
        <v/>
      </c>
      <c r="K1662" s="56" t="str">
        <f>IF(基本情報入力シート!AB1690="","",基本情報入力シート!AB1690)</f>
        <v/>
      </c>
      <c r="L1662" s="430" t="str">
        <f>IF(G1662="","",VLOOKUP(G1662,【参考】数式用!$A$3:$C$46,3,FALSE))</f>
        <v/>
      </c>
      <c r="M1662" s="289" t="str">
        <f t="shared" si="133"/>
        <v/>
      </c>
      <c r="N1662" s="259"/>
      <c r="O1662" s="259"/>
      <c r="P1662" s="259"/>
      <c r="Q1662" s="213"/>
      <c r="R1662" s="58"/>
      <c r="S1662" s="683" t="str">
        <f t="shared" si="129"/>
        <v/>
      </c>
      <c r="T1662" s="683"/>
      <c r="U1662" s="683"/>
      <c r="V1662" s="683"/>
      <c r="W1662" s="683"/>
      <c r="X1662" s="683"/>
      <c r="Y1662" s="683"/>
      <c r="Z1662" s="683"/>
      <c r="AA1662" s="683"/>
      <c r="AB1662" s="683"/>
      <c r="AC1662" s="683"/>
      <c r="AE1662" s="294" t="str">
        <f t="shared" si="130"/>
        <v/>
      </c>
      <c r="AF1662" s="294" t="str">
        <f t="shared" si="131"/>
        <v>×</v>
      </c>
      <c r="AG1662" s="284" t="e">
        <f>D1662&amp;I1662&amp;#REF!</f>
        <v>#REF!</v>
      </c>
      <c r="AH1662" s="285" t="e">
        <f>IF(#REF!="○", F1662, "")</f>
        <v>#REF!</v>
      </c>
    </row>
    <row r="1663" spans="1:34" ht="36.75" customHeight="1">
      <c r="A1663" s="286">
        <f t="shared" si="132"/>
        <v>1653</v>
      </c>
      <c r="B1663" s="287" t="str">
        <f>IF(基本情報入力シート!B1691="","",基本情報入力シート!B1691)</f>
        <v/>
      </c>
      <c r="C1663" s="288" t="str">
        <f>IF(基本情報入力シート!L1691="","",基本情報入力シート!L1691)</f>
        <v/>
      </c>
      <c r="D1663" s="288" t="str">
        <f>IF(基本情報入力シート!Q1691="","",基本情報入力シート!Q1691)</f>
        <v/>
      </c>
      <c r="E1663" s="288" t="str">
        <f>IF(基本情報入力シート!V1691="","",基本情報入力シート!V1691)</f>
        <v/>
      </c>
      <c r="F1663" s="288" t="str">
        <f>IF(基本情報入力シート!W1691="","",基本情報入力シート!W1691)</f>
        <v/>
      </c>
      <c r="G1663" s="288" t="str">
        <f>IF(基本情報入力シート!X1691="","",基本情報入力シート!X1691)</f>
        <v/>
      </c>
      <c r="H1663" s="427" t="str">
        <f>IF(基本情報入力シート!Z1691="","",基本情報入力シート!Z1691)</f>
        <v/>
      </c>
      <c r="I1663" s="428" t="str">
        <f>IF(基本情報入力シート!AC1691&lt;&gt;"", 基本情報入力シート!AC1691, "")</f>
        <v/>
      </c>
      <c r="J1663" s="429" t="str">
        <f>IF(基本情報入力シート!AA1691="","",基本情報入力シート!AA1691)</f>
        <v/>
      </c>
      <c r="K1663" s="56" t="str">
        <f>IF(基本情報入力シート!AB1691="","",基本情報入力シート!AB1691)</f>
        <v/>
      </c>
      <c r="L1663" s="430" t="str">
        <f>IF(G1663="","",VLOOKUP(G1663,【参考】数式用!$A$3:$C$46,3,FALSE))</f>
        <v/>
      </c>
      <c r="M1663" s="289" t="str">
        <f t="shared" si="133"/>
        <v/>
      </c>
      <c r="N1663" s="259"/>
      <c r="O1663" s="259"/>
      <c r="P1663" s="259"/>
      <c r="Q1663" s="213"/>
      <c r="R1663" s="58"/>
      <c r="S1663" s="683" t="str">
        <f t="shared" si="129"/>
        <v/>
      </c>
      <c r="T1663" s="683"/>
      <c r="U1663" s="683"/>
      <c r="V1663" s="683"/>
      <c r="W1663" s="683"/>
      <c r="X1663" s="683"/>
      <c r="Y1663" s="683"/>
      <c r="Z1663" s="683"/>
      <c r="AA1663" s="683"/>
      <c r="AB1663" s="683"/>
      <c r="AC1663" s="683"/>
      <c r="AE1663" s="294" t="str">
        <f t="shared" si="130"/>
        <v/>
      </c>
      <c r="AF1663" s="294" t="str">
        <f t="shared" si="131"/>
        <v>×</v>
      </c>
      <c r="AG1663" s="284" t="e">
        <f>D1663&amp;I1663&amp;#REF!</f>
        <v>#REF!</v>
      </c>
      <c r="AH1663" s="285" t="e">
        <f>IF(#REF!="○", F1663, "")</f>
        <v>#REF!</v>
      </c>
    </row>
    <row r="1664" spans="1:34" ht="36.75" customHeight="1">
      <c r="A1664" s="286">
        <f t="shared" si="132"/>
        <v>1654</v>
      </c>
      <c r="B1664" s="287" t="str">
        <f>IF(基本情報入力シート!B1692="","",基本情報入力シート!B1692)</f>
        <v/>
      </c>
      <c r="C1664" s="288" t="str">
        <f>IF(基本情報入力シート!L1692="","",基本情報入力シート!L1692)</f>
        <v/>
      </c>
      <c r="D1664" s="288" t="str">
        <f>IF(基本情報入力シート!Q1692="","",基本情報入力シート!Q1692)</f>
        <v/>
      </c>
      <c r="E1664" s="288" t="str">
        <f>IF(基本情報入力シート!V1692="","",基本情報入力シート!V1692)</f>
        <v/>
      </c>
      <c r="F1664" s="288" t="str">
        <f>IF(基本情報入力シート!W1692="","",基本情報入力シート!W1692)</f>
        <v/>
      </c>
      <c r="G1664" s="288" t="str">
        <f>IF(基本情報入力シート!X1692="","",基本情報入力シート!X1692)</f>
        <v/>
      </c>
      <c r="H1664" s="427" t="str">
        <f>IF(基本情報入力シート!Z1692="","",基本情報入力シート!Z1692)</f>
        <v/>
      </c>
      <c r="I1664" s="428" t="str">
        <f>IF(基本情報入力シート!AC1692&lt;&gt;"", 基本情報入力シート!AC1692, "")</f>
        <v/>
      </c>
      <c r="J1664" s="429" t="str">
        <f>IF(基本情報入力シート!AA1692="","",基本情報入力シート!AA1692)</f>
        <v/>
      </c>
      <c r="K1664" s="56" t="str">
        <f>IF(基本情報入力シート!AB1692="","",基本情報入力シート!AB1692)</f>
        <v/>
      </c>
      <c r="L1664" s="430" t="str">
        <f>IF(G1664="","",VLOOKUP(G1664,【参考】数式用!$A$3:$C$46,3,FALSE))</f>
        <v/>
      </c>
      <c r="M1664" s="289" t="str">
        <f t="shared" si="133"/>
        <v/>
      </c>
      <c r="N1664" s="259"/>
      <c r="O1664" s="259"/>
      <c r="P1664" s="259"/>
      <c r="Q1664" s="213"/>
      <c r="R1664" s="58"/>
      <c r="S1664" s="683" t="str">
        <f t="shared" si="129"/>
        <v/>
      </c>
      <c r="T1664" s="683"/>
      <c r="U1664" s="683"/>
      <c r="V1664" s="683"/>
      <c r="W1664" s="683"/>
      <c r="X1664" s="683"/>
      <c r="Y1664" s="683"/>
      <c r="Z1664" s="683"/>
      <c r="AA1664" s="683"/>
      <c r="AB1664" s="683"/>
      <c r="AC1664" s="683"/>
      <c r="AE1664" s="294" t="str">
        <f t="shared" si="130"/>
        <v/>
      </c>
      <c r="AF1664" s="294" t="str">
        <f t="shared" si="131"/>
        <v>×</v>
      </c>
      <c r="AG1664" s="284" t="e">
        <f>D1664&amp;I1664&amp;#REF!</f>
        <v>#REF!</v>
      </c>
      <c r="AH1664" s="285" t="e">
        <f>IF(#REF!="○", F1664, "")</f>
        <v>#REF!</v>
      </c>
    </row>
    <row r="1665" spans="1:34" ht="36.75" customHeight="1">
      <c r="A1665" s="286">
        <f t="shared" si="132"/>
        <v>1655</v>
      </c>
      <c r="B1665" s="287" t="str">
        <f>IF(基本情報入力シート!B1693="","",基本情報入力シート!B1693)</f>
        <v/>
      </c>
      <c r="C1665" s="288" t="str">
        <f>IF(基本情報入力シート!L1693="","",基本情報入力シート!L1693)</f>
        <v/>
      </c>
      <c r="D1665" s="288" t="str">
        <f>IF(基本情報入力シート!Q1693="","",基本情報入力シート!Q1693)</f>
        <v/>
      </c>
      <c r="E1665" s="288" t="str">
        <f>IF(基本情報入力シート!V1693="","",基本情報入力シート!V1693)</f>
        <v/>
      </c>
      <c r="F1665" s="288" t="str">
        <f>IF(基本情報入力シート!W1693="","",基本情報入力シート!W1693)</f>
        <v/>
      </c>
      <c r="G1665" s="288" t="str">
        <f>IF(基本情報入力シート!X1693="","",基本情報入力シート!X1693)</f>
        <v/>
      </c>
      <c r="H1665" s="427" t="str">
        <f>IF(基本情報入力シート!Z1693="","",基本情報入力シート!Z1693)</f>
        <v/>
      </c>
      <c r="I1665" s="428" t="str">
        <f>IF(基本情報入力シート!AC1693&lt;&gt;"", 基本情報入力シート!AC1693, "")</f>
        <v/>
      </c>
      <c r="J1665" s="429" t="str">
        <f>IF(基本情報入力シート!AA1693="","",基本情報入力シート!AA1693)</f>
        <v/>
      </c>
      <c r="K1665" s="56" t="str">
        <f>IF(基本情報入力シート!AB1693="","",基本情報入力シート!AB1693)</f>
        <v/>
      </c>
      <c r="L1665" s="430" t="str">
        <f>IF(G1665="","",VLOOKUP(G1665,【参考】数式用!$A$3:$C$46,3,FALSE))</f>
        <v/>
      </c>
      <c r="M1665" s="289" t="str">
        <f t="shared" si="133"/>
        <v/>
      </c>
      <c r="N1665" s="259"/>
      <c r="O1665" s="259"/>
      <c r="P1665" s="259"/>
      <c r="Q1665" s="213"/>
      <c r="R1665" s="58"/>
      <c r="S1665" s="683" t="str">
        <f t="shared" si="129"/>
        <v/>
      </c>
      <c r="T1665" s="683"/>
      <c r="U1665" s="683"/>
      <c r="V1665" s="683"/>
      <c r="W1665" s="683"/>
      <c r="X1665" s="683"/>
      <c r="Y1665" s="683"/>
      <c r="Z1665" s="683"/>
      <c r="AA1665" s="683"/>
      <c r="AB1665" s="683"/>
      <c r="AC1665" s="683"/>
      <c r="AE1665" s="294" t="str">
        <f t="shared" si="130"/>
        <v/>
      </c>
      <c r="AF1665" s="294" t="str">
        <f t="shared" si="131"/>
        <v>×</v>
      </c>
      <c r="AG1665" s="284" t="e">
        <f>D1665&amp;I1665&amp;#REF!</f>
        <v>#REF!</v>
      </c>
      <c r="AH1665" s="285" t="e">
        <f>IF(#REF!="○", F1665, "")</f>
        <v>#REF!</v>
      </c>
    </row>
    <row r="1666" spans="1:34" ht="36.75" customHeight="1">
      <c r="A1666" s="286">
        <f t="shared" si="132"/>
        <v>1656</v>
      </c>
      <c r="B1666" s="287" t="str">
        <f>IF(基本情報入力シート!B1694="","",基本情報入力シート!B1694)</f>
        <v/>
      </c>
      <c r="C1666" s="288" t="str">
        <f>IF(基本情報入力シート!L1694="","",基本情報入力シート!L1694)</f>
        <v/>
      </c>
      <c r="D1666" s="288" t="str">
        <f>IF(基本情報入力シート!Q1694="","",基本情報入力シート!Q1694)</f>
        <v/>
      </c>
      <c r="E1666" s="288" t="str">
        <f>IF(基本情報入力シート!V1694="","",基本情報入力シート!V1694)</f>
        <v/>
      </c>
      <c r="F1666" s="288" t="str">
        <f>IF(基本情報入力シート!W1694="","",基本情報入力シート!W1694)</f>
        <v/>
      </c>
      <c r="G1666" s="288" t="str">
        <f>IF(基本情報入力シート!X1694="","",基本情報入力シート!X1694)</f>
        <v/>
      </c>
      <c r="H1666" s="427" t="str">
        <f>IF(基本情報入力シート!Z1694="","",基本情報入力シート!Z1694)</f>
        <v/>
      </c>
      <c r="I1666" s="428" t="str">
        <f>IF(基本情報入力シート!AC1694&lt;&gt;"", 基本情報入力シート!AC1694, "")</f>
        <v/>
      </c>
      <c r="J1666" s="429" t="str">
        <f>IF(基本情報入力シート!AA1694="","",基本情報入力シート!AA1694)</f>
        <v/>
      </c>
      <c r="K1666" s="56" t="str">
        <f>IF(基本情報入力シート!AB1694="","",基本情報入力シート!AB1694)</f>
        <v/>
      </c>
      <c r="L1666" s="430" t="str">
        <f>IF(G1666="","",VLOOKUP(G1666,【参考】数式用!$A$3:$C$46,3,FALSE))</f>
        <v/>
      </c>
      <c r="M1666" s="289" t="str">
        <f t="shared" si="133"/>
        <v/>
      </c>
      <c r="N1666" s="259"/>
      <c r="O1666" s="259"/>
      <c r="P1666" s="259"/>
      <c r="Q1666" s="213"/>
      <c r="R1666" s="58"/>
      <c r="S1666" s="683" t="str">
        <f t="shared" si="129"/>
        <v/>
      </c>
      <c r="T1666" s="683"/>
      <c r="U1666" s="683"/>
      <c r="V1666" s="683"/>
      <c r="W1666" s="683"/>
      <c r="X1666" s="683"/>
      <c r="Y1666" s="683"/>
      <c r="Z1666" s="683"/>
      <c r="AA1666" s="683"/>
      <c r="AB1666" s="683"/>
      <c r="AC1666" s="683"/>
      <c r="AE1666" s="294" t="str">
        <f t="shared" si="130"/>
        <v/>
      </c>
      <c r="AF1666" s="294" t="str">
        <f t="shared" si="131"/>
        <v>×</v>
      </c>
      <c r="AG1666" s="284" t="e">
        <f>D1666&amp;I1666&amp;#REF!</f>
        <v>#REF!</v>
      </c>
      <c r="AH1666" s="285" t="e">
        <f>IF(#REF!="○", F1666, "")</f>
        <v>#REF!</v>
      </c>
    </row>
    <row r="1667" spans="1:34" ht="36.75" customHeight="1">
      <c r="A1667" s="286">
        <f t="shared" si="132"/>
        <v>1657</v>
      </c>
      <c r="B1667" s="287" t="str">
        <f>IF(基本情報入力シート!B1695="","",基本情報入力シート!B1695)</f>
        <v/>
      </c>
      <c r="C1667" s="288" t="str">
        <f>IF(基本情報入力シート!L1695="","",基本情報入力シート!L1695)</f>
        <v/>
      </c>
      <c r="D1667" s="288" t="str">
        <f>IF(基本情報入力シート!Q1695="","",基本情報入力シート!Q1695)</f>
        <v/>
      </c>
      <c r="E1667" s="288" t="str">
        <f>IF(基本情報入力シート!V1695="","",基本情報入力シート!V1695)</f>
        <v/>
      </c>
      <c r="F1667" s="288" t="str">
        <f>IF(基本情報入力シート!W1695="","",基本情報入力シート!W1695)</f>
        <v/>
      </c>
      <c r="G1667" s="288" t="str">
        <f>IF(基本情報入力シート!X1695="","",基本情報入力シート!X1695)</f>
        <v/>
      </c>
      <c r="H1667" s="427" t="str">
        <f>IF(基本情報入力シート!Z1695="","",基本情報入力シート!Z1695)</f>
        <v/>
      </c>
      <c r="I1667" s="428" t="str">
        <f>IF(基本情報入力シート!AC1695&lt;&gt;"", 基本情報入力シート!AC1695, "")</f>
        <v/>
      </c>
      <c r="J1667" s="429" t="str">
        <f>IF(基本情報入力シート!AA1695="","",基本情報入力シート!AA1695)</f>
        <v/>
      </c>
      <c r="K1667" s="56" t="str">
        <f>IF(基本情報入力シート!AB1695="","",基本情報入力シート!AB1695)</f>
        <v/>
      </c>
      <c r="L1667" s="430" t="str">
        <f>IF(G1667="","",VLOOKUP(G1667,【参考】数式用!$A$3:$C$46,3,FALSE))</f>
        <v/>
      </c>
      <c r="M1667" s="289" t="str">
        <f t="shared" si="133"/>
        <v/>
      </c>
      <c r="N1667" s="259"/>
      <c r="O1667" s="259"/>
      <c r="P1667" s="259"/>
      <c r="Q1667" s="213"/>
      <c r="R1667" s="58"/>
      <c r="S1667" s="683" t="str">
        <f t="shared" si="129"/>
        <v/>
      </c>
      <c r="T1667" s="683"/>
      <c r="U1667" s="683"/>
      <c r="V1667" s="683"/>
      <c r="W1667" s="683"/>
      <c r="X1667" s="683"/>
      <c r="Y1667" s="683"/>
      <c r="Z1667" s="683"/>
      <c r="AA1667" s="683"/>
      <c r="AB1667" s="683"/>
      <c r="AC1667" s="683"/>
      <c r="AE1667" s="294" t="str">
        <f t="shared" si="130"/>
        <v/>
      </c>
      <c r="AF1667" s="294" t="str">
        <f t="shared" si="131"/>
        <v>×</v>
      </c>
      <c r="AG1667" s="284" t="e">
        <f>D1667&amp;I1667&amp;#REF!</f>
        <v>#REF!</v>
      </c>
      <c r="AH1667" s="285" t="e">
        <f>IF(#REF!="○", F1667, "")</f>
        <v>#REF!</v>
      </c>
    </row>
    <row r="1668" spans="1:34" ht="36.75" customHeight="1">
      <c r="A1668" s="286">
        <f t="shared" si="132"/>
        <v>1658</v>
      </c>
      <c r="B1668" s="287" t="str">
        <f>IF(基本情報入力シート!B1696="","",基本情報入力シート!B1696)</f>
        <v/>
      </c>
      <c r="C1668" s="288" t="str">
        <f>IF(基本情報入力シート!L1696="","",基本情報入力シート!L1696)</f>
        <v/>
      </c>
      <c r="D1668" s="288" t="str">
        <f>IF(基本情報入力シート!Q1696="","",基本情報入力シート!Q1696)</f>
        <v/>
      </c>
      <c r="E1668" s="288" t="str">
        <f>IF(基本情報入力シート!V1696="","",基本情報入力シート!V1696)</f>
        <v/>
      </c>
      <c r="F1668" s="288" t="str">
        <f>IF(基本情報入力シート!W1696="","",基本情報入力シート!W1696)</f>
        <v/>
      </c>
      <c r="G1668" s="288" t="str">
        <f>IF(基本情報入力シート!X1696="","",基本情報入力シート!X1696)</f>
        <v/>
      </c>
      <c r="H1668" s="427" t="str">
        <f>IF(基本情報入力シート!Z1696="","",基本情報入力シート!Z1696)</f>
        <v/>
      </c>
      <c r="I1668" s="428" t="str">
        <f>IF(基本情報入力シート!AC1696&lt;&gt;"", 基本情報入力シート!AC1696, "")</f>
        <v/>
      </c>
      <c r="J1668" s="429" t="str">
        <f>IF(基本情報入力シート!AA1696="","",基本情報入力シート!AA1696)</f>
        <v/>
      </c>
      <c r="K1668" s="56" t="str">
        <f>IF(基本情報入力シート!AB1696="","",基本情報入力シート!AB1696)</f>
        <v/>
      </c>
      <c r="L1668" s="430" t="str">
        <f>IF(G1668="","",VLOOKUP(G1668,【参考】数式用!$A$3:$C$46,3,FALSE))</f>
        <v/>
      </c>
      <c r="M1668" s="289" t="str">
        <f t="shared" si="133"/>
        <v/>
      </c>
      <c r="N1668" s="259"/>
      <c r="O1668" s="259"/>
      <c r="P1668" s="259"/>
      <c r="Q1668" s="213"/>
      <c r="R1668" s="58"/>
      <c r="S1668" s="683" t="str">
        <f t="shared" si="129"/>
        <v/>
      </c>
      <c r="T1668" s="683"/>
      <c r="U1668" s="683"/>
      <c r="V1668" s="683"/>
      <c r="W1668" s="683"/>
      <c r="X1668" s="683"/>
      <c r="Y1668" s="683"/>
      <c r="Z1668" s="683"/>
      <c r="AA1668" s="683"/>
      <c r="AB1668" s="683"/>
      <c r="AC1668" s="683"/>
      <c r="AE1668" s="294" t="str">
        <f t="shared" si="130"/>
        <v/>
      </c>
      <c r="AF1668" s="294" t="str">
        <f t="shared" si="131"/>
        <v>×</v>
      </c>
      <c r="AG1668" s="284" t="e">
        <f>D1668&amp;I1668&amp;#REF!</f>
        <v>#REF!</v>
      </c>
      <c r="AH1668" s="285" t="e">
        <f>IF(#REF!="○", F1668, "")</f>
        <v>#REF!</v>
      </c>
    </row>
    <row r="1669" spans="1:34" ht="36.75" customHeight="1">
      <c r="A1669" s="286">
        <f t="shared" si="132"/>
        <v>1659</v>
      </c>
      <c r="B1669" s="287" t="str">
        <f>IF(基本情報入力シート!B1697="","",基本情報入力シート!B1697)</f>
        <v/>
      </c>
      <c r="C1669" s="288" t="str">
        <f>IF(基本情報入力シート!L1697="","",基本情報入力シート!L1697)</f>
        <v/>
      </c>
      <c r="D1669" s="288" t="str">
        <f>IF(基本情報入力シート!Q1697="","",基本情報入力シート!Q1697)</f>
        <v/>
      </c>
      <c r="E1669" s="288" t="str">
        <f>IF(基本情報入力シート!V1697="","",基本情報入力シート!V1697)</f>
        <v/>
      </c>
      <c r="F1669" s="288" t="str">
        <f>IF(基本情報入力シート!W1697="","",基本情報入力シート!W1697)</f>
        <v/>
      </c>
      <c r="G1669" s="288" t="str">
        <f>IF(基本情報入力シート!X1697="","",基本情報入力シート!X1697)</f>
        <v/>
      </c>
      <c r="H1669" s="427" t="str">
        <f>IF(基本情報入力シート!Z1697="","",基本情報入力シート!Z1697)</f>
        <v/>
      </c>
      <c r="I1669" s="428" t="str">
        <f>IF(基本情報入力シート!AC1697&lt;&gt;"", 基本情報入力シート!AC1697, "")</f>
        <v/>
      </c>
      <c r="J1669" s="429" t="str">
        <f>IF(基本情報入力シート!AA1697="","",基本情報入力シート!AA1697)</f>
        <v/>
      </c>
      <c r="K1669" s="56" t="str">
        <f>IF(基本情報入力シート!AB1697="","",基本情報入力シート!AB1697)</f>
        <v/>
      </c>
      <c r="L1669" s="430" t="str">
        <f>IF(G1669="","",VLOOKUP(G1669,【参考】数式用!$A$3:$C$46,3,FALSE))</f>
        <v/>
      </c>
      <c r="M1669" s="289" t="str">
        <f t="shared" si="133"/>
        <v/>
      </c>
      <c r="N1669" s="259"/>
      <c r="O1669" s="259"/>
      <c r="P1669" s="259"/>
      <c r="Q1669" s="213"/>
      <c r="R1669" s="58"/>
      <c r="S1669" s="683" t="str">
        <f t="shared" si="129"/>
        <v/>
      </c>
      <c r="T1669" s="683"/>
      <c r="U1669" s="683"/>
      <c r="V1669" s="683"/>
      <c r="W1669" s="683"/>
      <c r="X1669" s="683"/>
      <c r="Y1669" s="683"/>
      <c r="Z1669" s="683"/>
      <c r="AA1669" s="683"/>
      <c r="AB1669" s="683"/>
      <c r="AC1669" s="683"/>
      <c r="AE1669" s="294" t="str">
        <f t="shared" si="130"/>
        <v/>
      </c>
      <c r="AF1669" s="294" t="str">
        <f t="shared" si="131"/>
        <v>×</v>
      </c>
      <c r="AG1669" s="284" t="e">
        <f>D1669&amp;I1669&amp;#REF!</f>
        <v>#REF!</v>
      </c>
      <c r="AH1669" s="285" t="e">
        <f>IF(#REF!="○", F1669, "")</f>
        <v>#REF!</v>
      </c>
    </row>
    <row r="1670" spans="1:34" ht="36.75" customHeight="1">
      <c r="A1670" s="286">
        <f t="shared" si="132"/>
        <v>1660</v>
      </c>
      <c r="B1670" s="287" t="str">
        <f>IF(基本情報入力シート!B1698="","",基本情報入力シート!B1698)</f>
        <v/>
      </c>
      <c r="C1670" s="288" t="str">
        <f>IF(基本情報入力シート!L1698="","",基本情報入力シート!L1698)</f>
        <v/>
      </c>
      <c r="D1670" s="288" t="str">
        <f>IF(基本情報入力シート!Q1698="","",基本情報入力シート!Q1698)</f>
        <v/>
      </c>
      <c r="E1670" s="288" t="str">
        <f>IF(基本情報入力シート!V1698="","",基本情報入力シート!V1698)</f>
        <v/>
      </c>
      <c r="F1670" s="288" t="str">
        <f>IF(基本情報入力シート!W1698="","",基本情報入力シート!W1698)</f>
        <v/>
      </c>
      <c r="G1670" s="288" t="str">
        <f>IF(基本情報入力シート!X1698="","",基本情報入力シート!X1698)</f>
        <v/>
      </c>
      <c r="H1670" s="427" t="str">
        <f>IF(基本情報入力シート!Z1698="","",基本情報入力シート!Z1698)</f>
        <v/>
      </c>
      <c r="I1670" s="428" t="str">
        <f>IF(基本情報入力シート!AC1698&lt;&gt;"", 基本情報入力シート!AC1698, "")</f>
        <v/>
      </c>
      <c r="J1670" s="429" t="str">
        <f>IF(基本情報入力シート!AA1698="","",基本情報入力シート!AA1698)</f>
        <v/>
      </c>
      <c r="K1670" s="56" t="str">
        <f>IF(基本情報入力シート!AB1698="","",基本情報入力シート!AB1698)</f>
        <v/>
      </c>
      <c r="L1670" s="430" t="str">
        <f>IF(G1670="","",VLOOKUP(G1670,【参考】数式用!$A$3:$C$46,3,FALSE))</f>
        <v/>
      </c>
      <c r="M1670" s="289" t="str">
        <f t="shared" si="133"/>
        <v/>
      </c>
      <c r="N1670" s="259"/>
      <c r="O1670" s="259"/>
      <c r="P1670" s="259"/>
      <c r="Q1670" s="213"/>
      <c r="R1670" s="58"/>
      <c r="S1670" s="683" t="str">
        <f t="shared" si="129"/>
        <v/>
      </c>
      <c r="T1670" s="683"/>
      <c r="U1670" s="683"/>
      <c r="V1670" s="683"/>
      <c r="W1670" s="683"/>
      <c r="X1670" s="683"/>
      <c r="Y1670" s="683"/>
      <c r="Z1670" s="683"/>
      <c r="AA1670" s="683"/>
      <c r="AB1670" s="683"/>
      <c r="AC1670" s="683"/>
      <c r="AE1670" s="294" t="str">
        <f t="shared" si="130"/>
        <v/>
      </c>
      <c r="AF1670" s="294" t="str">
        <f t="shared" si="131"/>
        <v>×</v>
      </c>
      <c r="AG1670" s="284" t="e">
        <f>D1670&amp;I1670&amp;#REF!</f>
        <v>#REF!</v>
      </c>
      <c r="AH1670" s="285" t="e">
        <f>IF(#REF!="○", F1670, "")</f>
        <v>#REF!</v>
      </c>
    </row>
    <row r="1671" spans="1:34" ht="36.75" customHeight="1">
      <c r="A1671" s="286">
        <f t="shared" si="132"/>
        <v>1661</v>
      </c>
      <c r="B1671" s="287" t="str">
        <f>IF(基本情報入力シート!B1699="","",基本情報入力シート!B1699)</f>
        <v/>
      </c>
      <c r="C1671" s="288" t="str">
        <f>IF(基本情報入力シート!L1699="","",基本情報入力シート!L1699)</f>
        <v/>
      </c>
      <c r="D1671" s="288" t="str">
        <f>IF(基本情報入力シート!Q1699="","",基本情報入力シート!Q1699)</f>
        <v/>
      </c>
      <c r="E1671" s="288" t="str">
        <f>IF(基本情報入力シート!V1699="","",基本情報入力シート!V1699)</f>
        <v/>
      </c>
      <c r="F1671" s="288" t="str">
        <f>IF(基本情報入力シート!W1699="","",基本情報入力シート!W1699)</f>
        <v/>
      </c>
      <c r="G1671" s="288" t="str">
        <f>IF(基本情報入力シート!X1699="","",基本情報入力シート!X1699)</f>
        <v/>
      </c>
      <c r="H1671" s="427" t="str">
        <f>IF(基本情報入力シート!Z1699="","",基本情報入力シート!Z1699)</f>
        <v/>
      </c>
      <c r="I1671" s="428" t="str">
        <f>IF(基本情報入力シート!AC1699&lt;&gt;"", 基本情報入力シート!AC1699, "")</f>
        <v/>
      </c>
      <c r="J1671" s="429" t="str">
        <f>IF(基本情報入力シート!AA1699="","",基本情報入力シート!AA1699)</f>
        <v/>
      </c>
      <c r="K1671" s="56" t="str">
        <f>IF(基本情報入力シート!AB1699="","",基本情報入力シート!AB1699)</f>
        <v/>
      </c>
      <c r="L1671" s="430" t="str">
        <f>IF(G1671="","",VLOOKUP(G1671,【参考】数式用!$A$3:$C$46,3,FALSE))</f>
        <v/>
      </c>
      <c r="M1671" s="289" t="str">
        <f t="shared" si="133"/>
        <v/>
      </c>
      <c r="N1671" s="259"/>
      <c r="O1671" s="259"/>
      <c r="P1671" s="259"/>
      <c r="Q1671" s="213"/>
      <c r="R1671" s="58"/>
      <c r="S1671" s="683" t="str">
        <f t="shared" si="129"/>
        <v/>
      </c>
      <c r="T1671" s="683"/>
      <c r="U1671" s="683"/>
      <c r="V1671" s="683"/>
      <c r="W1671" s="683"/>
      <c r="X1671" s="683"/>
      <c r="Y1671" s="683"/>
      <c r="Z1671" s="683"/>
      <c r="AA1671" s="683"/>
      <c r="AB1671" s="683"/>
      <c r="AC1671" s="683"/>
      <c r="AE1671" s="294" t="str">
        <f t="shared" si="130"/>
        <v/>
      </c>
      <c r="AF1671" s="294" t="str">
        <f t="shared" si="131"/>
        <v>×</v>
      </c>
      <c r="AG1671" s="284" t="e">
        <f>D1671&amp;I1671&amp;#REF!</f>
        <v>#REF!</v>
      </c>
      <c r="AH1671" s="285" t="e">
        <f>IF(#REF!="○", F1671, "")</f>
        <v>#REF!</v>
      </c>
    </row>
    <row r="1672" spans="1:34" ht="36.75" customHeight="1">
      <c r="A1672" s="286">
        <f t="shared" si="132"/>
        <v>1662</v>
      </c>
      <c r="B1672" s="287" t="str">
        <f>IF(基本情報入力シート!B1700="","",基本情報入力シート!B1700)</f>
        <v/>
      </c>
      <c r="C1672" s="288" t="str">
        <f>IF(基本情報入力シート!L1700="","",基本情報入力シート!L1700)</f>
        <v/>
      </c>
      <c r="D1672" s="288" t="str">
        <f>IF(基本情報入力シート!Q1700="","",基本情報入力シート!Q1700)</f>
        <v/>
      </c>
      <c r="E1672" s="288" t="str">
        <f>IF(基本情報入力シート!V1700="","",基本情報入力シート!V1700)</f>
        <v/>
      </c>
      <c r="F1672" s="288" t="str">
        <f>IF(基本情報入力シート!W1700="","",基本情報入力シート!W1700)</f>
        <v/>
      </c>
      <c r="G1672" s="288" t="str">
        <f>IF(基本情報入力シート!X1700="","",基本情報入力シート!X1700)</f>
        <v/>
      </c>
      <c r="H1672" s="427" t="str">
        <f>IF(基本情報入力シート!Z1700="","",基本情報入力シート!Z1700)</f>
        <v/>
      </c>
      <c r="I1672" s="428" t="str">
        <f>IF(基本情報入力シート!AC1700&lt;&gt;"", 基本情報入力シート!AC1700, "")</f>
        <v/>
      </c>
      <c r="J1672" s="429" t="str">
        <f>IF(基本情報入力シート!AA1700="","",基本情報入力シート!AA1700)</f>
        <v/>
      </c>
      <c r="K1672" s="56" t="str">
        <f>IF(基本情報入力シート!AB1700="","",基本情報入力シート!AB1700)</f>
        <v/>
      </c>
      <c r="L1672" s="430" t="str">
        <f>IF(G1672="","",VLOOKUP(G1672,【参考】数式用!$A$3:$C$46,3,FALSE))</f>
        <v/>
      </c>
      <c r="M1672" s="289" t="str">
        <f t="shared" si="133"/>
        <v/>
      </c>
      <c r="N1672" s="259"/>
      <c r="O1672" s="259"/>
      <c r="P1672" s="259"/>
      <c r="Q1672" s="213"/>
      <c r="R1672" s="58"/>
      <c r="S1672" s="683" t="str">
        <f t="shared" si="129"/>
        <v/>
      </c>
      <c r="T1672" s="683"/>
      <c r="U1672" s="683"/>
      <c r="V1672" s="683"/>
      <c r="W1672" s="683"/>
      <c r="X1672" s="683"/>
      <c r="Y1672" s="683"/>
      <c r="Z1672" s="683"/>
      <c r="AA1672" s="683"/>
      <c r="AB1672" s="683"/>
      <c r="AC1672" s="683"/>
      <c r="AE1672" s="294" t="str">
        <f t="shared" si="130"/>
        <v/>
      </c>
      <c r="AF1672" s="294" t="str">
        <f t="shared" si="131"/>
        <v>×</v>
      </c>
      <c r="AG1672" s="284" t="e">
        <f>D1672&amp;I1672&amp;#REF!</f>
        <v>#REF!</v>
      </c>
      <c r="AH1672" s="285" t="e">
        <f>IF(#REF!="○", F1672, "")</f>
        <v>#REF!</v>
      </c>
    </row>
    <row r="1673" spans="1:34" ht="36.75" customHeight="1">
      <c r="A1673" s="286">
        <f t="shared" si="132"/>
        <v>1663</v>
      </c>
      <c r="B1673" s="287" t="str">
        <f>IF(基本情報入力シート!B1701="","",基本情報入力シート!B1701)</f>
        <v/>
      </c>
      <c r="C1673" s="288" t="str">
        <f>IF(基本情報入力シート!L1701="","",基本情報入力シート!L1701)</f>
        <v/>
      </c>
      <c r="D1673" s="288" t="str">
        <f>IF(基本情報入力シート!Q1701="","",基本情報入力シート!Q1701)</f>
        <v/>
      </c>
      <c r="E1673" s="288" t="str">
        <f>IF(基本情報入力シート!V1701="","",基本情報入力シート!V1701)</f>
        <v/>
      </c>
      <c r="F1673" s="288" t="str">
        <f>IF(基本情報入力シート!W1701="","",基本情報入力シート!W1701)</f>
        <v/>
      </c>
      <c r="G1673" s="288" t="str">
        <f>IF(基本情報入力シート!X1701="","",基本情報入力シート!X1701)</f>
        <v/>
      </c>
      <c r="H1673" s="427" t="str">
        <f>IF(基本情報入力シート!Z1701="","",基本情報入力シート!Z1701)</f>
        <v/>
      </c>
      <c r="I1673" s="428" t="str">
        <f>IF(基本情報入力シート!AC1701&lt;&gt;"", 基本情報入力シート!AC1701, "")</f>
        <v/>
      </c>
      <c r="J1673" s="429" t="str">
        <f>IF(基本情報入力シート!AA1701="","",基本情報入力シート!AA1701)</f>
        <v/>
      </c>
      <c r="K1673" s="56" t="str">
        <f>IF(基本情報入力シート!AB1701="","",基本情報入力シート!AB1701)</f>
        <v/>
      </c>
      <c r="L1673" s="430" t="str">
        <f>IF(G1673="","",VLOOKUP(G1673,【参考】数式用!$A$3:$C$46,3,FALSE))</f>
        <v/>
      </c>
      <c r="M1673" s="289" t="str">
        <f t="shared" si="133"/>
        <v/>
      </c>
      <c r="N1673" s="259"/>
      <c r="O1673" s="259"/>
      <c r="P1673" s="259"/>
      <c r="Q1673" s="213"/>
      <c r="R1673" s="58"/>
      <c r="S1673" s="683" t="str">
        <f t="shared" si="129"/>
        <v/>
      </c>
      <c r="T1673" s="683"/>
      <c r="U1673" s="683"/>
      <c r="V1673" s="683"/>
      <c r="W1673" s="683"/>
      <c r="X1673" s="683"/>
      <c r="Y1673" s="683"/>
      <c r="Z1673" s="683"/>
      <c r="AA1673" s="683"/>
      <c r="AB1673" s="683"/>
      <c r="AC1673" s="683"/>
      <c r="AE1673" s="294" t="str">
        <f t="shared" si="130"/>
        <v/>
      </c>
      <c r="AF1673" s="294" t="str">
        <f t="shared" si="131"/>
        <v>×</v>
      </c>
      <c r="AG1673" s="284" t="e">
        <f>D1673&amp;I1673&amp;#REF!</f>
        <v>#REF!</v>
      </c>
      <c r="AH1673" s="285" t="e">
        <f>IF(#REF!="○", F1673, "")</f>
        <v>#REF!</v>
      </c>
    </row>
    <row r="1674" spans="1:34" ht="36.75" customHeight="1">
      <c r="A1674" s="286">
        <f t="shared" si="132"/>
        <v>1664</v>
      </c>
      <c r="B1674" s="287" t="str">
        <f>IF(基本情報入力シート!B1702="","",基本情報入力シート!B1702)</f>
        <v/>
      </c>
      <c r="C1674" s="288" t="str">
        <f>IF(基本情報入力シート!L1702="","",基本情報入力シート!L1702)</f>
        <v/>
      </c>
      <c r="D1674" s="288" t="str">
        <f>IF(基本情報入力シート!Q1702="","",基本情報入力シート!Q1702)</f>
        <v/>
      </c>
      <c r="E1674" s="288" t="str">
        <f>IF(基本情報入力シート!V1702="","",基本情報入力シート!V1702)</f>
        <v/>
      </c>
      <c r="F1674" s="288" t="str">
        <f>IF(基本情報入力シート!W1702="","",基本情報入力シート!W1702)</f>
        <v/>
      </c>
      <c r="G1674" s="288" t="str">
        <f>IF(基本情報入力シート!X1702="","",基本情報入力シート!X1702)</f>
        <v/>
      </c>
      <c r="H1674" s="427" t="str">
        <f>IF(基本情報入力シート!Z1702="","",基本情報入力シート!Z1702)</f>
        <v/>
      </c>
      <c r="I1674" s="428" t="str">
        <f>IF(基本情報入力シート!AC1702&lt;&gt;"", 基本情報入力シート!AC1702, "")</f>
        <v/>
      </c>
      <c r="J1674" s="429" t="str">
        <f>IF(基本情報入力シート!AA1702="","",基本情報入力シート!AA1702)</f>
        <v/>
      </c>
      <c r="K1674" s="56" t="str">
        <f>IF(基本情報入力シート!AB1702="","",基本情報入力シート!AB1702)</f>
        <v/>
      </c>
      <c r="L1674" s="430" t="str">
        <f>IF(G1674="","",VLOOKUP(G1674,【参考】数式用!$A$3:$C$46,3,FALSE))</f>
        <v/>
      </c>
      <c r="M1674" s="289" t="str">
        <f t="shared" si="133"/>
        <v/>
      </c>
      <c r="N1674" s="259"/>
      <c r="O1674" s="259"/>
      <c r="P1674" s="259"/>
      <c r="Q1674" s="213"/>
      <c r="R1674" s="58"/>
      <c r="S1674" s="683" t="str">
        <f t="shared" si="129"/>
        <v/>
      </c>
      <c r="T1674" s="683"/>
      <c r="U1674" s="683"/>
      <c r="V1674" s="683"/>
      <c r="W1674" s="683"/>
      <c r="X1674" s="683"/>
      <c r="Y1674" s="683"/>
      <c r="Z1674" s="683"/>
      <c r="AA1674" s="683"/>
      <c r="AB1674" s="683"/>
      <c r="AC1674" s="683"/>
      <c r="AE1674" s="294" t="str">
        <f t="shared" si="130"/>
        <v/>
      </c>
      <c r="AF1674" s="294" t="str">
        <f t="shared" si="131"/>
        <v>×</v>
      </c>
      <c r="AG1674" s="284" t="e">
        <f>D1674&amp;I1674&amp;#REF!</f>
        <v>#REF!</v>
      </c>
      <c r="AH1674" s="285" t="e">
        <f>IF(#REF!="○", F1674, "")</f>
        <v>#REF!</v>
      </c>
    </row>
    <row r="1675" spans="1:34" ht="36.75" customHeight="1">
      <c r="A1675" s="286">
        <f t="shared" si="132"/>
        <v>1665</v>
      </c>
      <c r="B1675" s="287" t="str">
        <f>IF(基本情報入力シート!B1703="","",基本情報入力シート!B1703)</f>
        <v/>
      </c>
      <c r="C1675" s="288" t="str">
        <f>IF(基本情報入力シート!L1703="","",基本情報入力シート!L1703)</f>
        <v/>
      </c>
      <c r="D1675" s="288" t="str">
        <f>IF(基本情報入力シート!Q1703="","",基本情報入力シート!Q1703)</f>
        <v/>
      </c>
      <c r="E1675" s="288" t="str">
        <f>IF(基本情報入力シート!V1703="","",基本情報入力シート!V1703)</f>
        <v/>
      </c>
      <c r="F1675" s="288" t="str">
        <f>IF(基本情報入力シート!W1703="","",基本情報入力シート!W1703)</f>
        <v/>
      </c>
      <c r="G1675" s="288" t="str">
        <f>IF(基本情報入力シート!X1703="","",基本情報入力シート!X1703)</f>
        <v/>
      </c>
      <c r="H1675" s="427" t="str">
        <f>IF(基本情報入力シート!Z1703="","",基本情報入力シート!Z1703)</f>
        <v/>
      </c>
      <c r="I1675" s="428" t="str">
        <f>IF(基本情報入力シート!AC1703&lt;&gt;"", 基本情報入力シート!AC1703, "")</f>
        <v/>
      </c>
      <c r="J1675" s="429" t="str">
        <f>IF(基本情報入力シート!AA1703="","",基本情報入力シート!AA1703)</f>
        <v/>
      </c>
      <c r="K1675" s="56" t="str">
        <f>IF(基本情報入力シート!AB1703="","",基本情報入力シート!AB1703)</f>
        <v/>
      </c>
      <c r="L1675" s="430" t="str">
        <f>IF(G1675="","",VLOOKUP(G1675,【参考】数式用!$A$3:$C$46,3,FALSE))</f>
        <v/>
      </c>
      <c r="M1675" s="289" t="str">
        <f t="shared" si="133"/>
        <v/>
      </c>
      <c r="N1675" s="259"/>
      <c r="O1675" s="259"/>
      <c r="P1675" s="259"/>
      <c r="Q1675" s="213"/>
      <c r="R1675" s="58"/>
      <c r="S1675" s="683" t="str">
        <f t="shared" ref="S1675:S1738" si="134">IF(AND(M1675&lt;&gt;"",AF1675="×"),"！複数の交付対象月を選んでいる、交付対象月が選ばれていない又は補助金を申請予定でないのに交付対象月が選ばれています。", "")</f>
        <v/>
      </c>
      <c r="T1675" s="683"/>
      <c r="U1675" s="683"/>
      <c r="V1675" s="683"/>
      <c r="W1675" s="683"/>
      <c r="X1675" s="683"/>
      <c r="Y1675" s="683"/>
      <c r="Z1675" s="683"/>
      <c r="AA1675" s="683"/>
      <c r="AB1675" s="683"/>
      <c r="AC1675" s="683"/>
      <c r="AE1675" s="294" t="str">
        <f t="shared" ref="AE1675:AE1738" si="135">IF(AND(G1675&lt;&gt;"",I1675="○"), "色付け", "")</f>
        <v/>
      </c>
      <c r="AF1675" s="294" t="str">
        <f t="shared" ref="AF1675:AF1738" si="136">IF(COUNTIF(N1675:Q1675, "○")=1, "○", "×")</f>
        <v>×</v>
      </c>
      <c r="AG1675" s="284" t="e">
        <f>D1675&amp;I1675&amp;#REF!</f>
        <v>#REF!</v>
      </c>
      <c r="AH1675" s="285" t="e">
        <f>IF(#REF!="○", F1675, "")</f>
        <v>#REF!</v>
      </c>
    </row>
    <row r="1676" spans="1:34" ht="36.75" customHeight="1">
      <c r="A1676" s="286">
        <f t="shared" si="132"/>
        <v>1666</v>
      </c>
      <c r="B1676" s="287" t="str">
        <f>IF(基本情報入力シート!B1704="","",基本情報入力シート!B1704)</f>
        <v/>
      </c>
      <c r="C1676" s="288" t="str">
        <f>IF(基本情報入力シート!L1704="","",基本情報入力シート!L1704)</f>
        <v/>
      </c>
      <c r="D1676" s="288" t="str">
        <f>IF(基本情報入力シート!Q1704="","",基本情報入力シート!Q1704)</f>
        <v/>
      </c>
      <c r="E1676" s="288" t="str">
        <f>IF(基本情報入力シート!V1704="","",基本情報入力シート!V1704)</f>
        <v/>
      </c>
      <c r="F1676" s="288" t="str">
        <f>IF(基本情報入力シート!W1704="","",基本情報入力シート!W1704)</f>
        <v/>
      </c>
      <c r="G1676" s="288" t="str">
        <f>IF(基本情報入力シート!X1704="","",基本情報入力シート!X1704)</f>
        <v/>
      </c>
      <c r="H1676" s="427" t="str">
        <f>IF(基本情報入力シート!Z1704="","",基本情報入力シート!Z1704)</f>
        <v/>
      </c>
      <c r="I1676" s="428" t="str">
        <f>IF(基本情報入力シート!AC1704&lt;&gt;"", 基本情報入力シート!AC1704, "")</f>
        <v/>
      </c>
      <c r="J1676" s="429" t="str">
        <f>IF(基本情報入力シート!AA1704="","",基本情報入力シート!AA1704)</f>
        <v/>
      </c>
      <c r="K1676" s="56" t="str">
        <f>IF(基本情報入力シート!AB1704="","",基本情報入力シート!AB1704)</f>
        <v/>
      </c>
      <c r="L1676" s="430" t="str">
        <f>IF(G1676="","",VLOOKUP(G1676,【参考】数式用!$A$3:$C$46,3,FALSE))</f>
        <v/>
      </c>
      <c r="M1676" s="289" t="str">
        <f t="shared" si="133"/>
        <v/>
      </c>
      <c r="N1676" s="259"/>
      <c r="O1676" s="259"/>
      <c r="P1676" s="259"/>
      <c r="Q1676" s="213"/>
      <c r="R1676" s="58"/>
      <c r="S1676" s="683" t="str">
        <f t="shared" si="134"/>
        <v/>
      </c>
      <c r="T1676" s="683"/>
      <c r="U1676" s="683"/>
      <c r="V1676" s="683"/>
      <c r="W1676" s="683"/>
      <c r="X1676" s="683"/>
      <c r="Y1676" s="683"/>
      <c r="Z1676" s="683"/>
      <c r="AA1676" s="683"/>
      <c r="AB1676" s="683"/>
      <c r="AC1676" s="683"/>
      <c r="AE1676" s="294" t="str">
        <f t="shared" si="135"/>
        <v/>
      </c>
      <c r="AF1676" s="294" t="str">
        <f t="shared" si="136"/>
        <v>×</v>
      </c>
      <c r="AG1676" s="284" t="e">
        <f>D1676&amp;I1676&amp;#REF!</f>
        <v>#REF!</v>
      </c>
      <c r="AH1676" s="285" t="e">
        <f>IF(#REF!="○", F1676, "")</f>
        <v>#REF!</v>
      </c>
    </row>
    <row r="1677" spans="1:34" ht="36.75" customHeight="1">
      <c r="A1677" s="286">
        <f t="shared" ref="A1677:A1740" si="137">A1676+1</f>
        <v>1667</v>
      </c>
      <c r="B1677" s="287" t="str">
        <f>IF(基本情報入力シート!B1705="","",基本情報入力シート!B1705)</f>
        <v/>
      </c>
      <c r="C1677" s="288" t="str">
        <f>IF(基本情報入力シート!L1705="","",基本情報入力シート!L1705)</f>
        <v/>
      </c>
      <c r="D1677" s="288" t="str">
        <f>IF(基本情報入力シート!Q1705="","",基本情報入力シート!Q1705)</f>
        <v/>
      </c>
      <c r="E1677" s="288" t="str">
        <f>IF(基本情報入力シート!V1705="","",基本情報入力シート!V1705)</f>
        <v/>
      </c>
      <c r="F1677" s="288" t="str">
        <f>IF(基本情報入力シート!W1705="","",基本情報入力シート!W1705)</f>
        <v/>
      </c>
      <c r="G1677" s="288" t="str">
        <f>IF(基本情報入力シート!X1705="","",基本情報入力シート!X1705)</f>
        <v/>
      </c>
      <c r="H1677" s="427" t="str">
        <f>IF(基本情報入力シート!Z1705="","",基本情報入力シート!Z1705)</f>
        <v/>
      </c>
      <c r="I1677" s="428" t="str">
        <f>IF(基本情報入力シート!AC1705&lt;&gt;"", 基本情報入力シート!AC1705, "")</f>
        <v/>
      </c>
      <c r="J1677" s="429" t="str">
        <f>IF(基本情報入力シート!AA1705="","",基本情報入力シート!AA1705)</f>
        <v/>
      </c>
      <c r="K1677" s="56" t="str">
        <f>IF(基本情報入力シート!AB1705="","",基本情報入力シート!AB1705)</f>
        <v/>
      </c>
      <c r="L1677" s="430" t="str">
        <f>IF(G1677="","",VLOOKUP(G1677,【参考】数式用!$A$3:$C$46,3,FALSE))</f>
        <v/>
      </c>
      <c r="M1677" s="289" t="str">
        <f t="shared" si="133"/>
        <v/>
      </c>
      <c r="N1677" s="259"/>
      <c r="O1677" s="259"/>
      <c r="P1677" s="259"/>
      <c r="Q1677" s="213"/>
      <c r="R1677" s="58"/>
      <c r="S1677" s="683" t="str">
        <f t="shared" si="134"/>
        <v/>
      </c>
      <c r="T1677" s="683"/>
      <c r="U1677" s="683"/>
      <c r="V1677" s="683"/>
      <c r="W1677" s="683"/>
      <c r="X1677" s="683"/>
      <c r="Y1677" s="683"/>
      <c r="Z1677" s="683"/>
      <c r="AA1677" s="683"/>
      <c r="AB1677" s="683"/>
      <c r="AC1677" s="683"/>
      <c r="AE1677" s="294" t="str">
        <f t="shared" si="135"/>
        <v/>
      </c>
      <c r="AF1677" s="294" t="str">
        <f t="shared" si="136"/>
        <v>×</v>
      </c>
      <c r="AG1677" s="284" t="e">
        <f>D1677&amp;I1677&amp;#REF!</f>
        <v>#REF!</v>
      </c>
      <c r="AH1677" s="285" t="e">
        <f>IF(#REF!="○", F1677, "")</f>
        <v>#REF!</v>
      </c>
    </row>
    <row r="1678" spans="1:34" ht="36.75" customHeight="1">
      <c r="A1678" s="286">
        <f t="shared" si="137"/>
        <v>1668</v>
      </c>
      <c r="B1678" s="287" t="str">
        <f>IF(基本情報入力シート!B1706="","",基本情報入力シート!B1706)</f>
        <v/>
      </c>
      <c r="C1678" s="288" t="str">
        <f>IF(基本情報入力シート!L1706="","",基本情報入力シート!L1706)</f>
        <v/>
      </c>
      <c r="D1678" s="288" t="str">
        <f>IF(基本情報入力シート!Q1706="","",基本情報入力シート!Q1706)</f>
        <v/>
      </c>
      <c r="E1678" s="288" t="str">
        <f>IF(基本情報入力シート!V1706="","",基本情報入力シート!V1706)</f>
        <v/>
      </c>
      <c r="F1678" s="288" t="str">
        <f>IF(基本情報入力シート!W1706="","",基本情報入力シート!W1706)</f>
        <v/>
      </c>
      <c r="G1678" s="288" t="str">
        <f>IF(基本情報入力シート!X1706="","",基本情報入力シート!X1706)</f>
        <v/>
      </c>
      <c r="H1678" s="427" t="str">
        <f>IF(基本情報入力シート!Z1706="","",基本情報入力シート!Z1706)</f>
        <v/>
      </c>
      <c r="I1678" s="428" t="str">
        <f>IF(基本情報入力シート!AC1706&lt;&gt;"", 基本情報入力シート!AC1706, "")</f>
        <v/>
      </c>
      <c r="J1678" s="429" t="str">
        <f>IF(基本情報入力シート!AA1706="","",基本情報入力シート!AA1706)</f>
        <v/>
      </c>
      <c r="K1678" s="56" t="str">
        <f>IF(基本情報入力シート!AB1706="","",基本情報入力シート!AB1706)</f>
        <v/>
      </c>
      <c r="L1678" s="430" t="str">
        <f>IF(G1678="","",VLOOKUP(G1678,【参考】数式用!$A$3:$C$46,3,FALSE))</f>
        <v/>
      </c>
      <c r="M1678" s="289" t="str">
        <f t="shared" si="133"/>
        <v/>
      </c>
      <c r="N1678" s="259"/>
      <c r="O1678" s="259"/>
      <c r="P1678" s="259"/>
      <c r="Q1678" s="213"/>
      <c r="R1678" s="58"/>
      <c r="S1678" s="683" t="str">
        <f t="shared" si="134"/>
        <v/>
      </c>
      <c r="T1678" s="683"/>
      <c r="U1678" s="683"/>
      <c r="V1678" s="683"/>
      <c r="W1678" s="683"/>
      <c r="X1678" s="683"/>
      <c r="Y1678" s="683"/>
      <c r="Z1678" s="683"/>
      <c r="AA1678" s="683"/>
      <c r="AB1678" s="683"/>
      <c r="AC1678" s="683"/>
      <c r="AE1678" s="294" t="str">
        <f t="shared" si="135"/>
        <v/>
      </c>
      <c r="AF1678" s="294" t="str">
        <f t="shared" si="136"/>
        <v>×</v>
      </c>
      <c r="AG1678" s="284" t="e">
        <f>D1678&amp;I1678&amp;#REF!</f>
        <v>#REF!</v>
      </c>
      <c r="AH1678" s="285" t="e">
        <f>IF(#REF!="○", F1678, "")</f>
        <v>#REF!</v>
      </c>
    </row>
    <row r="1679" spans="1:34" ht="36.75" customHeight="1">
      <c r="A1679" s="286">
        <f t="shared" si="137"/>
        <v>1669</v>
      </c>
      <c r="B1679" s="287" t="str">
        <f>IF(基本情報入力シート!B1707="","",基本情報入力シート!B1707)</f>
        <v/>
      </c>
      <c r="C1679" s="288" t="str">
        <f>IF(基本情報入力シート!L1707="","",基本情報入力シート!L1707)</f>
        <v/>
      </c>
      <c r="D1679" s="288" t="str">
        <f>IF(基本情報入力シート!Q1707="","",基本情報入力シート!Q1707)</f>
        <v/>
      </c>
      <c r="E1679" s="288" t="str">
        <f>IF(基本情報入力シート!V1707="","",基本情報入力シート!V1707)</f>
        <v/>
      </c>
      <c r="F1679" s="288" t="str">
        <f>IF(基本情報入力シート!W1707="","",基本情報入力シート!W1707)</f>
        <v/>
      </c>
      <c r="G1679" s="288" t="str">
        <f>IF(基本情報入力シート!X1707="","",基本情報入力シート!X1707)</f>
        <v/>
      </c>
      <c r="H1679" s="427" t="str">
        <f>IF(基本情報入力シート!Z1707="","",基本情報入力シート!Z1707)</f>
        <v/>
      </c>
      <c r="I1679" s="428" t="str">
        <f>IF(基本情報入力シート!AC1707&lt;&gt;"", 基本情報入力シート!AC1707, "")</f>
        <v/>
      </c>
      <c r="J1679" s="429" t="str">
        <f>IF(基本情報入力シート!AA1707="","",基本情報入力シート!AA1707)</f>
        <v/>
      </c>
      <c r="K1679" s="56" t="str">
        <f>IF(基本情報入力シート!AB1707="","",基本情報入力シート!AB1707)</f>
        <v/>
      </c>
      <c r="L1679" s="430" t="str">
        <f>IF(G1679="","",VLOOKUP(G1679,【参考】数式用!$A$3:$C$46,3,FALSE))</f>
        <v/>
      </c>
      <c r="M1679" s="289" t="str">
        <f t="shared" si="133"/>
        <v/>
      </c>
      <c r="N1679" s="259"/>
      <c r="O1679" s="259"/>
      <c r="P1679" s="259"/>
      <c r="Q1679" s="213"/>
      <c r="R1679" s="58"/>
      <c r="S1679" s="683" t="str">
        <f t="shared" si="134"/>
        <v/>
      </c>
      <c r="T1679" s="683"/>
      <c r="U1679" s="683"/>
      <c r="V1679" s="683"/>
      <c r="W1679" s="683"/>
      <c r="X1679" s="683"/>
      <c r="Y1679" s="683"/>
      <c r="Z1679" s="683"/>
      <c r="AA1679" s="683"/>
      <c r="AB1679" s="683"/>
      <c r="AC1679" s="683"/>
      <c r="AE1679" s="294" t="str">
        <f t="shared" si="135"/>
        <v/>
      </c>
      <c r="AF1679" s="294" t="str">
        <f t="shared" si="136"/>
        <v>×</v>
      </c>
      <c r="AG1679" s="284" t="e">
        <f>D1679&amp;I1679&amp;#REF!</f>
        <v>#REF!</v>
      </c>
      <c r="AH1679" s="285" t="e">
        <f>IF(#REF!="○", F1679, "")</f>
        <v>#REF!</v>
      </c>
    </row>
    <row r="1680" spans="1:34" ht="36.75" customHeight="1">
      <c r="A1680" s="286">
        <f t="shared" si="137"/>
        <v>1670</v>
      </c>
      <c r="B1680" s="287" t="str">
        <f>IF(基本情報入力シート!B1708="","",基本情報入力シート!B1708)</f>
        <v/>
      </c>
      <c r="C1680" s="288" t="str">
        <f>IF(基本情報入力シート!L1708="","",基本情報入力シート!L1708)</f>
        <v/>
      </c>
      <c r="D1680" s="288" t="str">
        <f>IF(基本情報入力シート!Q1708="","",基本情報入力シート!Q1708)</f>
        <v/>
      </c>
      <c r="E1680" s="288" t="str">
        <f>IF(基本情報入力シート!V1708="","",基本情報入力シート!V1708)</f>
        <v/>
      </c>
      <c r="F1680" s="288" t="str">
        <f>IF(基本情報入力シート!W1708="","",基本情報入力シート!W1708)</f>
        <v/>
      </c>
      <c r="G1680" s="288" t="str">
        <f>IF(基本情報入力シート!X1708="","",基本情報入力シート!X1708)</f>
        <v/>
      </c>
      <c r="H1680" s="427" t="str">
        <f>IF(基本情報入力シート!Z1708="","",基本情報入力シート!Z1708)</f>
        <v/>
      </c>
      <c r="I1680" s="428" t="str">
        <f>IF(基本情報入力シート!AC1708&lt;&gt;"", 基本情報入力シート!AC1708, "")</f>
        <v/>
      </c>
      <c r="J1680" s="429" t="str">
        <f>IF(基本情報入力シート!AA1708="","",基本情報入力シート!AA1708)</f>
        <v/>
      </c>
      <c r="K1680" s="56" t="str">
        <f>IF(基本情報入力シート!AB1708="","",基本情報入力シート!AB1708)</f>
        <v/>
      </c>
      <c r="L1680" s="430" t="str">
        <f>IF(G1680="","",VLOOKUP(G1680,【参考】数式用!$A$3:$C$46,3,FALSE))</f>
        <v/>
      </c>
      <c r="M1680" s="289" t="str">
        <f t="shared" si="133"/>
        <v/>
      </c>
      <c r="N1680" s="259"/>
      <c r="O1680" s="259"/>
      <c r="P1680" s="259"/>
      <c r="Q1680" s="213"/>
      <c r="R1680" s="58"/>
      <c r="S1680" s="683" t="str">
        <f t="shared" si="134"/>
        <v/>
      </c>
      <c r="T1680" s="683"/>
      <c r="U1680" s="683"/>
      <c r="V1680" s="683"/>
      <c r="W1680" s="683"/>
      <c r="X1680" s="683"/>
      <c r="Y1680" s="683"/>
      <c r="Z1680" s="683"/>
      <c r="AA1680" s="683"/>
      <c r="AB1680" s="683"/>
      <c r="AC1680" s="683"/>
      <c r="AE1680" s="294" t="str">
        <f t="shared" si="135"/>
        <v/>
      </c>
      <c r="AF1680" s="294" t="str">
        <f t="shared" si="136"/>
        <v>×</v>
      </c>
      <c r="AG1680" s="284" t="e">
        <f>D1680&amp;I1680&amp;#REF!</f>
        <v>#REF!</v>
      </c>
      <c r="AH1680" s="285" t="e">
        <f>IF(#REF!="○", F1680, "")</f>
        <v>#REF!</v>
      </c>
    </row>
    <row r="1681" spans="1:34" ht="36.75" customHeight="1">
      <c r="A1681" s="286">
        <f t="shared" si="137"/>
        <v>1671</v>
      </c>
      <c r="B1681" s="287" t="str">
        <f>IF(基本情報入力シート!B1709="","",基本情報入力シート!B1709)</f>
        <v/>
      </c>
      <c r="C1681" s="288" t="str">
        <f>IF(基本情報入力シート!L1709="","",基本情報入力シート!L1709)</f>
        <v/>
      </c>
      <c r="D1681" s="288" t="str">
        <f>IF(基本情報入力シート!Q1709="","",基本情報入力シート!Q1709)</f>
        <v/>
      </c>
      <c r="E1681" s="288" t="str">
        <f>IF(基本情報入力シート!V1709="","",基本情報入力シート!V1709)</f>
        <v/>
      </c>
      <c r="F1681" s="288" t="str">
        <f>IF(基本情報入力シート!W1709="","",基本情報入力シート!W1709)</f>
        <v/>
      </c>
      <c r="G1681" s="288" t="str">
        <f>IF(基本情報入力シート!X1709="","",基本情報入力シート!X1709)</f>
        <v/>
      </c>
      <c r="H1681" s="427" t="str">
        <f>IF(基本情報入力シート!Z1709="","",基本情報入力シート!Z1709)</f>
        <v/>
      </c>
      <c r="I1681" s="428" t="str">
        <f>IF(基本情報入力シート!AC1709&lt;&gt;"", 基本情報入力シート!AC1709, "")</f>
        <v/>
      </c>
      <c r="J1681" s="429" t="str">
        <f>IF(基本情報入力シート!AA1709="","",基本情報入力シート!AA1709)</f>
        <v/>
      </c>
      <c r="K1681" s="56" t="str">
        <f>IF(基本情報入力シート!AB1709="","",基本情報入力シート!AB1709)</f>
        <v/>
      </c>
      <c r="L1681" s="430" t="str">
        <f>IF(G1681="","",VLOOKUP(G1681,【参考】数式用!$A$3:$C$46,3,FALSE))</f>
        <v/>
      </c>
      <c r="M1681" s="289" t="str">
        <f t="shared" si="133"/>
        <v/>
      </c>
      <c r="N1681" s="259"/>
      <c r="O1681" s="259"/>
      <c r="P1681" s="259"/>
      <c r="Q1681" s="213"/>
      <c r="R1681" s="58"/>
      <c r="S1681" s="683" t="str">
        <f t="shared" si="134"/>
        <v/>
      </c>
      <c r="T1681" s="683"/>
      <c r="U1681" s="683"/>
      <c r="V1681" s="683"/>
      <c r="W1681" s="683"/>
      <c r="X1681" s="683"/>
      <c r="Y1681" s="683"/>
      <c r="Z1681" s="683"/>
      <c r="AA1681" s="683"/>
      <c r="AB1681" s="683"/>
      <c r="AC1681" s="683"/>
      <c r="AE1681" s="294" t="str">
        <f t="shared" si="135"/>
        <v/>
      </c>
      <c r="AF1681" s="294" t="str">
        <f t="shared" si="136"/>
        <v>×</v>
      </c>
      <c r="AG1681" s="284" t="e">
        <f>D1681&amp;I1681&amp;#REF!</f>
        <v>#REF!</v>
      </c>
      <c r="AH1681" s="285" t="e">
        <f>IF(#REF!="○", F1681, "")</f>
        <v>#REF!</v>
      </c>
    </row>
    <row r="1682" spans="1:34" ht="36.75" customHeight="1">
      <c r="A1682" s="286">
        <f t="shared" si="137"/>
        <v>1672</v>
      </c>
      <c r="B1682" s="287" t="str">
        <f>IF(基本情報入力シート!B1710="","",基本情報入力シート!B1710)</f>
        <v/>
      </c>
      <c r="C1682" s="288" t="str">
        <f>IF(基本情報入力シート!L1710="","",基本情報入力シート!L1710)</f>
        <v/>
      </c>
      <c r="D1682" s="288" t="str">
        <f>IF(基本情報入力シート!Q1710="","",基本情報入力シート!Q1710)</f>
        <v/>
      </c>
      <c r="E1682" s="288" t="str">
        <f>IF(基本情報入力シート!V1710="","",基本情報入力シート!V1710)</f>
        <v/>
      </c>
      <c r="F1682" s="288" t="str">
        <f>IF(基本情報入力シート!W1710="","",基本情報入力シート!W1710)</f>
        <v/>
      </c>
      <c r="G1682" s="288" t="str">
        <f>IF(基本情報入力シート!X1710="","",基本情報入力シート!X1710)</f>
        <v/>
      </c>
      <c r="H1682" s="427" t="str">
        <f>IF(基本情報入力シート!Z1710="","",基本情報入力シート!Z1710)</f>
        <v/>
      </c>
      <c r="I1682" s="428" t="str">
        <f>IF(基本情報入力シート!AC1710&lt;&gt;"", 基本情報入力シート!AC1710, "")</f>
        <v/>
      </c>
      <c r="J1682" s="429" t="str">
        <f>IF(基本情報入力シート!AA1710="","",基本情報入力シート!AA1710)</f>
        <v/>
      </c>
      <c r="K1682" s="56" t="str">
        <f>IF(基本情報入力シート!AB1710="","",基本情報入力シート!AB1710)</f>
        <v/>
      </c>
      <c r="L1682" s="430" t="str">
        <f>IF(G1682="","",VLOOKUP(G1682,【参考】数式用!$A$3:$C$46,3,FALSE))</f>
        <v/>
      </c>
      <c r="M1682" s="289" t="str">
        <f t="shared" si="133"/>
        <v/>
      </c>
      <c r="N1682" s="259"/>
      <c r="O1682" s="259"/>
      <c r="P1682" s="259"/>
      <c r="Q1682" s="213"/>
      <c r="R1682" s="58"/>
      <c r="S1682" s="683" t="str">
        <f t="shared" si="134"/>
        <v/>
      </c>
      <c r="T1682" s="683"/>
      <c r="U1682" s="683"/>
      <c r="V1682" s="683"/>
      <c r="W1682" s="683"/>
      <c r="X1682" s="683"/>
      <c r="Y1682" s="683"/>
      <c r="Z1682" s="683"/>
      <c r="AA1682" s="683"/>
      <c r="AB1682" s="683"/>
      <c r="AC1682" s="683"/>
      <c r="AE1682" s="294" t="str">
        <f t="shared" si="135"/>
        <v/>
      </c>
      <c r="AF1682" s="294" t="str">
        <f t="shared" si="136"/>
        <v>×</v>
      </c>
      <c r="AG1682" s="284" t="e">
        <f>D1682&amp;I1682&amp;#REF!</f>
        <v>#REF!</v>
      </c>
      <c r="AH1682" s="285" t="e">
        <f>IF(#REF!="○", F1682, "")</f>
        <v>#REF!</v>
      </c>
    </row>
    <row r="1683" spans="1:34" ht="36.75" customHeight="1">
      <c r="A1683" s="286">
        <f t="shared" si="137"/>
        <v>1673</v>
      </c>
      <c r="B1683" s="287" t="str">
        <f>IF(基本情報入力シート!B1711="","",基本情報入力シート!B1711)</f>
        <v/>
      </c>
      <c r="C1683" s="288" t="str">
        <f>IF(基本情報入力シート!L1711="","",基本情報入力シート!L1711)</f>
        <v/>
      </c>
      <c r="D1683" s="288" t="str">
        <f>IF(基本情報入力シート!Q1711="","",基本情報入力シート!Q1711)</f>
        <v/>
      </c>
      <c r="E1683" s="288" t="str">
        <f>IF(基本情報入力シート!V1711="","",基本情報入力シート!V1711)</f>
        <v/>
      </c>
      <c r="F1683" s="288" t="str">
        <f>IF(基本情報入力シート!W1711="","",基本情報入力シート!W1711)</f>
        <v/>
      </c>
      <c r="G1683" s="288" t="str">
        <f>IF(基本情報入力シート!X1711="","",基本情報入力シート!X1711)</f>
        <v/>
      </c>
      <c r="H1683" s="427" t="str">
        <f>IF(基本情報入力シート!Z1711="","",基本情報入力シート!Z1711)</f>
        <v/>
      </c>
      <c r="I1683" s="428" t="str">
        <f>IF(基本情報入力シート!AC1711&lt;&gt;"", 基本情報入力シート!AC1711, "")</f>
        <v/>
      </c>
      <c r="J1683" s="429" t="str">
        <f>IF(基本情報入力シート!AA1711="","",基本情報入力シート!AA1711)</f>
        <v/>
      </c>
      <c r="K1683" s="56" t="str">
        <f>IF(基本情報入力シート!AB1711="","",基本情報入力シート!AB1711)</f>
        <v/>
      </c>
      <c r="L1683" s="430" t="str">
        <f>IF(G1683="","",VLOOKUP(G1683,【参考】数式用!$A$3:$C$46,3,FALSE))</f>
        <v/>
      </c>
      <c r="M1683" s="289" t="str">
        <f t="shared" si="133"/>
        <v/>
      </c>
      <c r="N1683" s="259"/>
      <c r="O1683" s="259"/>
      <c r="P1683" s="259"/>
      <c r="Q1683" s="213"/>
      <c r="R1683" s="58"/>
      <c r="S1683" s="683" t="str">
        <f t="shared" si="134"/>
        <v/>
      </c>
      <c r="T1683" s="683"/>
      <c r="U1683" s="683"/>
      <c r="V1683" s="683"/>
      <c r="W1683" s="683"/>
      <c r="X1683" s="683"/>
      <c r="Y1683" s="683"/>
      <c r="Z1683" s="683"/>
      <c r="AA1683" s="683"/>
      <c r="AB1683" s="683"/>
      <c r="AC1683" s="683"/>
      <c r="AE1683" s="294" t="str">
        <f t="shared" si="135"/>
        <v/>
      </c>
      <c r="AF1683" s="294" t="str">
        <f t="shared" si="136"/>
        <v>×</v>
      </c>
      <c r="AG1683" s="284" t="e">
        <f>D1683&amp;I1683&amp;#REF!</f>
        <v>#REF!</v>
      </c>
      <c r="AH1683" s="285" t="e">
        <f>IF(#REF!="○", F1683, "")</f>
        <v>#REF!</v>
      </c>
    </row>
    <row r="1684" spans="1:34" ht="36.75" customHeight="1">
      <c r="A1684" s="286">
        <f t="shared" si="137"/>
        <v>1674</v>
      </c>
      <c r="B1684" s="287" t="str">
        <f>IF(基本情報入力シート!B1712="","",基本情報入力シート!B1712)</f>
        <v/>
      </c>
      <c r="C1684" s="288" t="str">
        <f>IF(基本情報入力シート!L1712="","",基本情報入力シート!L1712)</f>
        <v/>
      </c>
      <c r="D1684" s="288" t="str">
        <f>IF(基本情報入力シート!Q1712="","",基本情報入力シート!Q1712)</f>
        <v/>
      </c>
      <c r="E1684" s="288" t="str">
        <f>IF(基本情報入力シート!V1712="","",基本情報入力シート!V1712)</f>
        <v/>
      </c>
      <c r="F1684" s="288" t="str">
        <f>IF(基本情報入力シート!W1712="","",基本情報入力シート!W1712)</f>
        <v/>
      </c>
      <c r="G1684" s="288" t="str">
        <f>IF(基本情報入力シート!X1712="","",基本情報入力シート!X1712)</f>
        <v/>
      </c>
      <c r="H1684" s="427" t="str">
        <f>IF(基本情報入力シート!Z1712="","",基本情報入力シート!Z1712)</f>
        <v/>
      </c>
      <c r="I1684" s="428" t="str">
        <f>IF(基本情報入力シート!AC1712&lt;&gt;"", 基本情報入力シート!AC1712, "")</f>
        <v/>
      </c>
      <c r="J1684" s="429" t="str">
        <f>IF(基本情報入力シート!AA1712="","",基本情報入力シート!AA1712)</f>
        <v/>
      </c>
      <c r="K1684" s="56" t="str">
        <f>IF(基本情報入力シート!AB1712="","",基本情報入力シート!AB1712)</f>
        <v/>
      </c>
      <c r="L1684" s="430" t="str">
        <f>IF(G1684="","",VLOOKUP(G1684,【参考】数式用!$A$3:$C$46,3,FALSE))</f>
        <v/>
      </c>
      <c r="M1684" s="289" t="str">
        <f t="shared" si="133"/>
        <v/>
      </c>
      <c r="N1684" s="259"/>
      <c r="O1684" s="259"/>
      <c r="P1684" s="259"/>
      <c r="Q1684" s="213"/>
      <c r="R1684" s="58"/>
      <c r="S1684" s="683" t="str">
        <f t="shared" si="134"/>
        <v/>
      </c>
      <c r="T1684" s="683"/>
      <c r="U1684" s="683"/>
      <c r="V1684" s="683"/>
      <c r="W1684" s="683"/>
      <c r="X1684" s="683"/>
      <c r="Y1684" s="683"/>
      <c r="Z1684" s="683"/>
      <c r="AA1684" s="683"/>
      <c r="AB1684" s="683"/>
      <c r="AC1684" s="683"/>
      <c r="AE1684" s="294" t="str">
        <f t="shared" si="135"/>
        <v/>
      </c>
      <c r="AF1684" s="294" t="str">
        <f t="shared" si="136"/>
        <v>×</v>
      </c>
      <c r="AG1684" s="284" t="e">
        <f>D1684&amp;I1684&amp;#REF!</f>
        <v>#REF!</v>
      </c>
      <c r="AH1684" s="285" t="e">
        <f>IF(#REF!="○", F1684, "")</f>
        <v>#REF!</v>
      </c>
    </row>
    <row r="1685" spans="1:34" ht="36.75" customHeight="1">
      <c r="A1685" s="286">
        <f t="shared" si="137"/>
        <v>1675</v>
      </c>
      <c r="B1685" s="287" t="str">
        <f>IF(基本情報入力シート!B1713="","",基本情報入力シート!B1713)</f>
        <v/>
      </c>
      <c r="C1685" s="288" t="str">
        <f>IF(基本情報入力シート!L1713="","",基本情報入力シート!L1713)</f>
        <v/>
      </c>
      <c r="D1685" s="288" t="str">
        <f>IF(基本情報入力シート!Q1713="","",基本情報入力シート!Q1713)</f>
        <v/>
      </c>
      <c r="E1685" s="288" t="str">
        <f>IF(基本情報入力シート!V1713="","",基本情報入力シート!V1713)</f>
        <v/>
      </c>
      <c r="F1685" s="288" t="str">
        <f>IF(基本情報入力シート!W1713="","",基本情報入力シート!W1713)</f>
        <v/>
      </c>
      <c r="G1685" s="288" t="str">
        <f>IF(基本情報入力シート!X1713="","",基本情報入力シート!X1713)</f>
        <v/>
      </c>
      <c r="H1685" s="427" t="str">
        <f>IF(基本情報入力シート!Z1713="","",基本情報入力シート!Z1713)</f>
        <v/>
      </c>
      <c r="I1685" s="428" t="str">
        <f>IF(基本情報入力シート!AC1713&lt;&gt;"", 基本情報入力シート!AC1713, "")</f>
        <v/>
      </c>
      <c r="J1685" s="429" t="str">
        <f>IF(基本情報入力シート!AA1713="","",基本情報入力シート!AA1713)</f>
        <v/>
      </c>
      <c r="K1685" s="56" t="str">
        <f>IF(基本情報入力シート!AB1713="","",基本情報入力シート!AB1713)</f>
        <v/>
      </c>
      <c r="L1685" s="430" t="str">
        <f>IF(G1685="","",VLOOKUP(G1685,【参考】数式用!$A$3:$C$46,3,FALSE))</f>
        <v/>
      </c>
      <c r="M1685" s="289" t="str">
        <f t="shared" si="133"/>
        <v/>
      </c>
      <c r="N1685" s="259"/>
      <c r="O1685" s="259"/>
      <c r="P1685" s="259"/>
      <c r="Q1685" s="213"/>
      <c r="R1685" s="58"/>
      <c r="S1685" s="683" t="str">
        <f t="shared" si="134"/>
        <v/>
      </c>
      <c r="T1685" s="683"/>
      <c r="U1685" s="683"/>
      <c r="V1685" s="683"/>
      <c r="W1685" s="683"/>
      <c r="X1685" s="683"/>
      <c r="Y1685" s="683"/>
      <c r="Z1685" s="683"/>
      <c r="AA1685" s="683"/>
      <c r="AB1685" s="683"/>
      <c r="AC1685" s="683"/>
      <c r="AE1685" s="294" t="str">
        <f t="shared" si="135"/>
        <v/>
      </c>
      <c r="AF1685" s="294" t="str">
        <f t="shared" si="136"/>
        <v>×</v>
      </c>
      <c r="AG1685" s="284" t="e">
        <f>D1685&amp;I1685&amp;#REF!</f>
        <v>#REF!</v>
      </c>
      <c r="AH1685" s="285" t="e">
        <f>IF(#REF!="○", F1685, "")</f>
        <v>#REF!</v>
      </c>
    </row>
    <row r="1686" spans="1:34" ht="36.75" customHeight="1">
      <c r="A1686" s="286">
        <f t="shared" si="137"/>
        <v>1676</v>
      </c>
      <c r="B1686" s="287" t="str">
        <f>IF(基本情報入力シート!B1714="","",基本情報入力シート!B1714)</f>
        <v/>
      </c>
      <c r="C1686" s="288" t="str">
        <f>IF(基本情報入力シート!L1714="","",基本情報入力シート!L1714)</f>
        <v/>
      </c>
      <c r="D1686" s="288" t="str">
        <f>IF(基本情報入力シート!Q1714="","",基本情報入力シート!Q1714)</f>
        <v/>
      </c>
      <c r="E1686" s="288" t="str">
        <f>IF(基本情報入力シート!V1714="","",基本情報入力シート!V1714)</f>
        <v/>
      </c>
      <c r="F1686" s="288" t="str">
        <f>IF(基本情報入力シート!W1714="","",基本情報入力シート!W1714)</f>
        <v/>
      </c>
      <c r="G1686" s="288" t="str">
        <f>IF(基本情報入力シート!X1714="","",基本情報入力シート!X1714)</f>
        <v/>
      </c>
      <c r="H1686" s="427" t="str">
        <f>IF(基本情報入力シート!Z1714="","",基本情報入力シート!Z1714)</f>
        <v/>
      </c>
      <c r="I1686" s="428" t="str">
        <f>IF(基本情報入力シート!AC1714&lt;&gt;"", 基本情報入力シート!AC1714, "")</f>
        <v/>
      </c>
      <c r="J1686" s="429" t="str">
        <f>IF(基本情報入力シート!AA1714="","",基本情報入力シート!AA1714)</f>
        <v/>
      </c>
      <c r="K1686" s="56" t="str">
        <f>IF(基本情報入力シート!AB1714="","",基本情報入力シート!AB1714)</f>
        <v/>
      </c>
      <c r="L1686" s="430" t="str">
        <f>IF(G1686="","",VLOOKUP(G1686,【参考】数式用!$A$3:$C$46,3,FALSE))</f>
        <v/>
      </c>
      <c r="M1686" s="289" t="str">
        <f t="shared" si="133"/>
        <v/>
      </c>
      <c r="N1686" s="259"/>
      <c r="O1686" s="259"/>
      <c r="P1686" s="259"/>
      <c r="Q1686" s="213"/>
      <c r="R1686" s="58"/>
      <c r="S1686" s="683" t="str">
        <f t="shared" si="134"/>
        <v/>
      </c>
      <c r="T1686" s="683"/>
      <c r="U1686" s="683"/>
      <c r="V1686" s="683"/>
      <c r="W1686" s="683"/>
      <c r="X1686" s="683"/>
      <c r="Y1686" s="683"/>
      <c r="Z1686" s="683"/>
      <c r="AA1686" s="683"/>
      <c r="AB1686" s="683"/>
      <c r="AC1686" s="683"/>
      <c r="AE1686" s="294" t="str">
        <f t="shared" si="135"/>
        <v/>
      </c>
      <c r="AF1686" s="294" t="str">
        <f t="shared" si="136"/>
        <v>×</v>
      </c>
      <c r="AG1686" s="284" t="e">
        <f>D1686&amp;I1686&amp;#REF!</f>
        <v>#REF!</v>
      </c>
      <c r="AH1686" s="285" t="e">
        <f>IF(#REF!="○", F1686, "")</f>
        <v>#REF!</v>
      </c>
    </row>
    <row r="1687" spans="1:34" ht="36.75" customHeight="1">
      <c r="A1687" s="286">
        <f t="shared" si="137"/>
        <v>1677</v>
      </c>
      <c r="B1687" s="287" t="str">
        <f>IF(基本情報入力シート!B1715="","",基本情報入力シート!B1715)</f>
        <v/>
      </c>
      <c r="C1687" s="288" t="str">
        <f>IF(基本情報入力シート!L1715="","",基本情報入力シート!L1715)</f>
        <v/>
      </c>
      <c r="D1687" s="288" t="str">
        <f>IF(基本情報入力シート!Q1715="","",基本情報入力シート!Q1715)</f>
        <v/>
      </c>
      <c r="E1687" s="288" t="str">
        <f>IF(基本情報入力シート!V1715="","",基本情報入力シート!V1715)</f>
        <v/>
      </c>
      <c r="F1687" s="288" t="str">
        <f>IF(基本情報入力シート!W1715="","",基本情報入力シート!W1715)</f>
        <v/>
      </c>
      <c r="G1687" s="288" t="str">
        <f>IF(基本情報入力シート!X1715="","",基本情報入力シート!X1715)</f>
        <v/>
      </c>
      <c r="H1687" s="427" t="str">
        <f>IF(基本情報入力シート!Z1715="","",基本情報入力シート!Z1715)</f>
        <v/>
      </c>
      <c r="I1687" s="428" t="str">
        <f>IF(基本情報入力シート!AC1715&lt;&gt;"", 基本情報入力シート!AC1715, "")</f>
        <v/>
      </c>
      <c r="J1687" s="429" t="str">
        <f>IF(基本情報入力シート!AA1715="","",基本情報入力シート!AA1715)</f>
        <v/>
      </c>
      <c r="K1687" s="56" t="str">
        <f>IF(基本情報入力シート!AB1715="","",基本情報入力シート!AB1715)</f>
        <v/>
      </c>
      <c r="L1687" s="430" t="str">
        <f>IF(G1687="","",VLOOKUP(G1687,【参考】数式用!$A$3:$C$46,3,FALSE))</f>
        <v/>
      </c>
      <c r="M1687" s="289" t="str">
        <f t="shared" si="133"/>
        <v/>
      </c>
      <c r="N1687" s="259"/>
      <c r="O1687" s="259"/>
      <c r="P1687" s="259"/>
      <c r="Q1687" s="213"/>
      <c r="R1687" s="58"/>
      <c r="S1687" s="683" t="str">
        <f t="shared" si="134"/>
        <v/>
      </c>
      <c r="T1687" s="683"/>
      <c r="U1687" s="683"/>
      <c r="V1687" s="683"/>
      <c r="W1687" s="683"/>
      <c r="X1687" s="683"/>
      <c r="Y1687" s="683"/>
      <c r="Z1687" s="683"/>
      <c r="AA1687" s="683"/>
      <c r="AB1687" s="683"/>
      <c r="AC1687" s="683"/>
      <c r="AE1687" s="294" t="str">
        <f t="shared" si="135"/>
        <v/>
      </c>
      <c r="AF1687" s="294" t="str">
        <f t="shared" si="136"/>
        <v>×</v>
      </c>
      <c r="AG1687" s="284" t="e">
        <f>D1687&amp;I1687&amp;#REF!</f>
        <v>#REF!</v>
      </c>
      <c r="AH1687" s="285" t="e">
        <f>IF(#REF!="○", F1687, "")</f>
        <v>#REF!</v>
      </c>
    </row>
    <row r="1688" spans="1:34" ht="36.75" customHeight="1">
      <c r="A1688" s="286">
        <f t="shared" si="137"/>
        <v>1678</v>
      </c>
      <c r="B1688" s="287" t="str">
        <f>IF(基本情報入力シート!B1716="","",基本情報入力シート!B1716)</f>
        <v/>
      </c>
      <c r="C1688" s="288" t="str">
        <f>IF(基本情報入力シート!L1716="","",基本情報入力シート!L1716)</f>
        <v/>
      </c>
      <c r="D1688" s="288" t="str">
        <f>IF(基本情報入力シート!Q1716="","",基本情報入力シート!Q1716)</f>
        <v/>
      </c>
      <c r="E1688" s="288" t="str">
        <f>IF(基本情報入力シート!V1716="","",基本情報入力シート!V1716)</f>
        <v/>
      </c>
      <c r="F1688" s="288" t="str">
        <f>IF(基本情報入力シート!W1716="","",基本情報入力シート!W1716)</f>
        <v/>
      </c>
      <c r="G1688" s="288" t="str">
        <f>IF(基本情報入力シート!X1716="","",基本情報入力シート!X1716)</f>
        <v/>
      </c>
      <c r="H1688" s="427" t="str">
        <f>IF(基本情報入力シート!Z1716="","",基本情報入力シート!Z1716)</f>
        <v/>
      </c>
      <c r="I1688" s="428" t="str">
        <f>IF(基本情報入力シート!AC1716&lt;&gt;"", 基本情報入力シート!AC1716, "")</f>
        <v/>
      </c>
      <c r="J1688" s="429" t="str">
        <f>IF(基本情報入力シート!AA1716="","",基本情報入力シート!AA1716)</f>
        <v/>
      </c>
      <c r="K1688" s="56" t="str">
        <f>IF(基本情報入力シート!AB1716="","",基本情報入力シート!AB1716)</f>
        <v/>
      </c>
      <c r="L1688" s="430" t="str">
        <f>IF(G1688="","",VLOOKUP(G1688,【参考】数式用!$A$3:$C$46,3,FALSE))</f>
        <v/>
      </c>
      <c r="M1688" s="289" t="str">
        <f t="shared" si="133"/>
        <v/>
      </c>
      <c r="N1688" s="259"/>
      <c r="O1688" s="259"/>
      <c r="P1688" s="259"/>
      <c r="Q1688" s="213"/>
      <c r="R1688" s="58"/>
      <c r="S1688" s="683" t="str">
        <f t="shared" si="134"/>
        <v/>
      </c>
      <c r="T1688" s="683"/>
      <c r="U1688" s="683"/>
      <c r="V1688" s="683"/>
      <c r="W1688" s="683"/>
      <c r="X1688" s="683"/>
      <c r="Y1688" s="683"/>
      <c r="Z1688" s="683"/>
      <c r="AA1688" s="683"/>
      <c r="AB1688" s="683"/>
      <c r="AC1688" s="683"/>
      <c r="AE1688" s="294" t="str">
        <f t="shared" si="135"/>
        <v/>
      </c>
      <c r="AF1688" s="294" t="str">
        <f t="shared" si="136"/>
        <v>×</v>
      </c>
      <c r="AG1688" s="284" t="e">
        <f>D1688&amp;I1688&amp;#REF!</f>
        <v>#REF!</v>
      </c>
      <c r="AH1688" s="285" t="e">
        <f>IF(#REF!="○", F1688, "")</f>
        <v>#REF!</v>
      </c>
    </row>
    <row r="1689" spans="1:34" ht="36.75" customHeight="1">
      <c r="A1689" s="286">
        <f t="shared" si="137"/>
        <v>1679</v>
      </c>
      <c r="B1689" s="287" t="str">
        <f>IF(基本情報入力シート!B1717="","",基本情報入力シート!B1717)</f>
        <v/>
      </c>
      <c r="C1689" s="288" t="str">
        <f>IF(基本情報入力シート!L1717="","",基本情報入力シート!L1717)</f>
        <v/>
      </c>
      <c r="D1689" s="288" t="str">
        <f>IF(基本情報入力シート!Q1717="","",基本情報入力シート!Q1717)</f>
        <v/>
      </c>
      <c r="E1689" s="288" t="str">
        <f>IF(基本情報入力シート!V1717="","",基本情報入力シート!V1717)</f>
        <v/>
      </c>
      <c r="F1689" s="288" t="str">
        <f>IF(基本情報入力シート!W1717="","",基本情報入力シート!W1717)</f>
        <v/>
      </c>
      <c r="G1689" s="288" t="str">
        <f>IF(基本情報入力シート!X1717="","",基本情報入力シート!X1717)</f>
        <v/>
      </c>
      <c r="H1689" s="427" t="str">
        <f>IF(基本情報入力シート!Z1717="","",基本情報入力シート!Z1717)</f>
        <v/>
      </c>
      <c r="I1689" s="428" t="str">
        <f>IF(基本情報入力シート!AC1717&lt;&gt;"", 基本情報入力シート!AC1717, "")</f>
        <v/>
      </c>
      <c r="J1689" s="429" t="str">
        <f>IF(基本情報入力シート!AA1717="","",基本情報入力シート!AA1717)</f>
        <v/>
      </c>
      <c r="K1689" s="56" t="str">
        <f>IF(基本情報入力シート!AB1717="","",基本情報入力シート!AB1717)</f>
        <v/>
      </c>
      <c r="L1689" s="430" t="str">
        <f>IF(G1689="","",VLOOKUP(G1689,【参考】数式用!$A$3:$C$46,3,FALSE))</f>
        <v/>
      </c>
      <c r="M1689" s="289" t="str">
        <f t="shared" si="133"/>
        <v/>
      </c>
      <c r="N1689" s="259"/>
      <c r="O1689" s="259"/>
      <c r="P1689" s="259"/>
      <c r="Q1689" s="213"/>
      <c r="R1689" s="58"/>
      <c r="S1689" s="683" t="str">
        <f t="shared" si="134"/>
        <v/>
      </c>
      <c r="T1689" s="683"/>
      <c r="U1689" s="683"/>
      <c r="V1689" s="683"/>
      <c r="W1689" s="683"/>
      <c r="X1689" s="683"/>
      <c r="Y1689" s="683"/>
      <c r="Z1689" s="683"/>
      <c r="AA1689" s="683"/>
      <c r="AB1689" s="683"/>
      <c r="AC1689" s="683"/>
      <c r="AE1689" s="294" t="str">
        <f t="shared" si="135"/>
        <v/>
      </c>
      <c r="AF1689" s="294" t="str">
        <f t="shared" si="136"/>
        <v>×</v>
      </c>
      <c r="AG1689" s="284" t="e">
        <f>D1689&amp;I1689&amp;#REF!</f>
        <v>#REF!</v>
      </c>
      <c r="AH1689" s="285" t="e">
        <f>IF(#REF!="○", F1689, "")</f>
        <v>#REF!</v>
      </c>
    </row>
    <row r="1690" spans="1:34" ht="36.75" customHeight="1">
      <c r="A1690" s="286">
        <f t="shared" si="137"/>
        <v>1680</v>
      </c>
      <c r="B1690" s="287" t="str">
        <f>IF(基本情報入力シート!B1718="","",基本情報入力シート!B1718)</f>
        <v/>
      </c>
      <c r="C1690" s="288" t="str">
        <f>IF(基本情報入力シート!L1718="","",基本情報入力シート!L1718)</f>
        <v/>
      </c>
      <c r="D1690" s="288" t="str">
        <f>IF(基本情報入力シート!Q1718="","",基本情報入力シート!Q1718)</f>
        <v/>
      </c>
      <c r="E1690" s="288" t="str">
        <f>IF(基本情報入力シート!V1718="","",基本情報入力シート!V1718)</f>
        <v/>
      </c>
      <c r="F1690" s="288" t="str">
        <f>IF(基本情報入力シート!W1718="","",基本情報入力シート!W1718)</f>
        <v/>
      </c>
      <c r="G1690" s="288" t="str">
        <f>IF(基本情報入力シート!X1718="","",基本情報入力シート!X1718)</f>
        <v/>
      </c>
      <c r="H1690" s="427" t="str">
        <f>IF(基本情報入力シート!Z1718="","",基本情報入力シート!Z1718)</f>
        <v/>
      </c>
      <c r="I1690" s="428" t="str">
        <f>IF(基本情報入力シート!AC1718&lt;&gt;"", 基本情報入力シート!AC1718, "")</f>
        <v/>
      </c>
      <c r="J1690" s="429" t="str">
        <f>IF(基本情報入力シート!AA1718="","",基本情報入力シート!AA1718)</f>
        <v/>
      </c>
      <c r="K1690" s="56" t="str">
        <f>IF(基本情報入力シート!AB1718="","",基本情報入力シート!AB1718)</f>
        <v/>
      </c>
      <c r="L1690" s="430" t="str">
        <f>IF(G1690="","",VLOOKUP(G1690,【参考】数式用!$A$3:$C$46,3,FALSE))</f>
        <v/>
      </c>
      <c r="M1690" s="289" t="str">
        <f t="shared" si="133"/>
        <v/>
      </c>
      <c r="N1690" s="259"/>
      <c r="O1690" s="259"/>
      <c r="P1690" s="259"/>
      <c r="Q1690" s="213"/>
      <c r="R1690" s="58"/>
      <c r="S1690" s="683" t="str">
        <f t="shared" si="134"/>
        <v/>
      </c>
      <c r="T1690" s="683"/>
      <c r="U1690" s="683"/>
      <c r="V1690" s="683"/>
      <c r="W1690" s="683"/>
      <c r="X1690" s="683"/>
      <c r="Y1690" s="683"/>
      <c r="Z1690" s="683"/>
      <c r="AA1690" s="683"/>
      <c r="AB1690" s="683"/>
      <c r="AC1690" s="683"/>
      <c r="AE1690" s="294" t="str">
        <f t="shared" si="135"/>
        <v/>
      </c>
      <c r="AF1690" s="294" t="str">
        <f t="shared" si="136"/>
        <v>×</v>
      </c>
      <c r="AG1690" s="284" t="e">
        <f>D1690&amp;I1690&amp;#REF!</f>
        <v>#REF!</v>
      </c>
      <c r="AH1690" s="285" t="e">
        <f>IF(#REF!="○", F1690, "")</f>
        <v>#REF!</v>
      </c>
    </row>
    <row r="1691" spans="1:34" ht="36.75" customHeight="1">
      <c r="A1691" s="286">
        <f t="shared" si="137"/>
        <v>1681</v>
      </c>
      <c r="B1691" s="287" t="str">
        <f>IF(基本情報入力シート!B1719="","",基本情報入力シート!B1719)</f>
        <v/>
      </c>
      <c r="C1691" s="288" t="str">
        <f>IF(基本情報入力シート!L1719="","",基本情報入力シート!L1719)</f>
        <v/>
      </c>
      <c r="D1691" s="288" t="str">
        <f>IF(基本情報入力シート!Q1719="","",基本情報入力シート!Q1719)</f>
        <v/>
      </c>
      <c r="E1691" s="288" t="str">
        <f>IF(基本情報入力シート!V1719="","",基本情報入力シート!V1719)</f>
        <v/>
      </c>
      <c r="F1691" s="288" t="str">
        <f>IF(基本情報入力シート!W1719="","",基本情報入力シート!W1719)</f>
        <v/>
      </c>
      <c r="G1691" s="288" t="str">
        <f>IF(基本情報入力シート!X1719="","",基本情報入力シート!X1719)</f>
        <v/>
      </c>
      <c r="H1691" s="427" t="str">
        <f>IF(基本情報入力シート!Z1719="","",基本情報入力シート!Z1719)</f>
        <v/>
      </c>
      <c r="I1691" s="428" t="str">
        <f>IF(基本情報入力シート!AC1719&lt;&gt;"", 基本情報入力シート!AC1719, "")</f>
        <v/>
      </c>
      <c r="J1691" s="429" t="str">
        <f>IF(基本情報入力シート!AA1719="","",基本情報入力シート!AA1719)</f>
        <v/>
      </c>
      <c r="K1691" s="56" t="str">
        <f>IF(基本情報入力シート!AB1719="","",基本情報入力シート!AB1719)</f>
        <v/>
      </c>
      <c r="L1691" s="430" t="str">
        <f>IF(G1691="","",VLOOKUP(G1691,【参考】数式用!$A$3:$C$46,3,FALSE))</f>
        <v/>
      </c>
      <c r="M1691" s="289" t="str">
        <f t="shared" si="133"/>
        <v/>
      </c>
      <c r="N1691" s="259"/>
      <c r="O1691" s="259"/>
      <c r="P1691" s="259"/>
      <c r="Q1691" s="213"/>
      <c r="R1691" s="58"/>
      <c r="S1691" s="683" t="str">
        <f t="shared" si="134"/>
        <v/>
      </c>
      <c r="T1691" s="683"/>
      <c r="U1691" s="683"/>
      <c r="V1691" s="683"/>
      <c r="W1691" s="683"/>
      <c r="X1691" s="683"/>
      <c r="Y1691" s="683"/>
      <c r="Z1691" s="683"/>
      <c r="AA1691" s="683"/>
      <c r="AB1691" s="683"/>
      <c r="AC1691" s="683"/>
      <c r="AE1691" s="294" t="str">
        <f t="shared" si="135"/>
        <v/>
      </c>
      <c r="AF1691" s="294" t="str">
        <f t="shared" si="136"/>
        <v>×</v>
      </c>
      <c r="AG1691" s="284" t="e">
        <f>D1691&amp;I1691&amp;#REF!</f>
        <v>#REF!</v>
      </c>
      <c r="AH1691" s="285" t="e">
        <f>IF(#REF!="○", F1691, "")</f>
        <v>#REF!</v>
      </c>
    </row>
    <row r="1692" spans="1:34" ht="36.75" customHeight="1">
      <c r="A1692" s="286">
        <f t="shared" si="137"/>
        <v>1682</v>
      </c>
      <c r="B1692" s="287" t="str">
        <f>IF(基本情報入力シート!B1720="","",基本情報入力シート!B1720)</f>
        <v/>
      </c>
      <c r="C1692" s="288" t="str">
        <f>IF(基本情報入力シート!L1720="","",基本情報入力シート!L1720)</f>
        <v/>
      </c>
      <c r="D1692" s="288" t="str">
        <f>IF(基本情報入力シート!Q1720="","",基本情報入力シート!Q1720)</f>
        <v/>
      </c>
      <c r="E1692" s="288" t="str">
        <f>IF(基本情報入力シート!V1720="","",基本情報入力シート!V1720)</f>
        <v/>
      </c>
      <c r="F1692" s="288" t="str">
        <f>IF(基本情報入力シート!W1720="","",基本情報入力シート!W1720)</f>
        <v/>
      </c>
      <c r="G1692" s="288" t="str">
        <f>IF(基本情報入力シート!X1720="","",基本情報入力シート!X1720)</f>
        <v/>
      </c>
      <c r="H1692" s="427" t="str">
        <f>IF(基本情報入力シート!Z1720="","",基本情報入力シート!Z1720)</f>
        <v/>
      </c>
      <c r="I1692" s="428" t="str">
        <f>IF(基本情報入力シート!AC1720&lt;&gt;"", 基本情報入力シート!AC1720, "")</f>
        <v/>
      </c>
      <c r="J1692" s="429" t="str">
        <f>IF(基本情報入力シート!AA1720="","",基本情報入力シート!AA1720)</f>
        <v/>
      </c>
      <c r="K1692" s="56" t="str">
        <f>IF(基本情報入力シート!AB1720="","",基本情報入力シート!AB1720)</f>
        <v/>
      </c>
      <c r="L1692" s="430" t="str">
        <f>IF(G1692="","",VLOOKUP(G1692,【参考】数式用!$A$3:$C$46,3,FALSE))</f>
        <v/>
      </c>
      <c r="M1692" s="289" t="str">
        <f t="shared" si="133"/>
        <v/>
      </c>
      <c r="N1692" s="259"/>
      <c r="O1692" s="259"/>
      <c r="P1692" s="259"/>
      <c r="Q1692" s="213"/>
      <c r="R1692" s="58"/>
      <c r="S1692" s="683" t="str">
        <f t="shared" si="134"/>
        <v/>
      </c>
      <c r="T1692" s="683"/>
      <c r="U1692" s="683"/>
      <c r="V1692" s="683"/>
      <c r="W1692" s="683"/>
      <c r="X1692" s="683"/>
      <c r="Y1692" s="683"/>
      <c r="Z1692" s="683"/>
      <c r="AA1692" s="683"/>
      <c r="AB1692" s="683"/>
      <c r="AC1692" s="683"/>
      <c r="AE1692" s="294" t="str">
        <f t="shared" si="135"/>
        <v/>
      </c>
      <c r="AF1692" s="294" t="str">
        <f t="shared" si="136"/>
        <v>×</v>
      </c>
      <c r="AG1692" s="284" t="e">
        <f>D1692&amp;I1692&amp;#REF!</f>
        <v>#REF!</v>
      </c>
      <c r="AH1692" s="285" t="e">
        <f>IF(#REF!="○", F1692, "")</f>
        <v>#REF!</v>
      </c>
    </row>
    <row r="1693" spans="1:34" ht="36.75" customHeight="1">
      <c r="A1693" s="286">
        <f t="shared" si="137"/>
        <v>1683</v>
      </c>
      <c r="B1693" s="287" t="str">
        <f>IF(基本情報入力シート!B1721="","",基本情報入力シート!B1721)</f>
        <v/>
      </c>
      <c r="C1693" s="288" t="str">
        <f>IF(基本情報入力シート!L1721="","",基本情報入力シート!L1721)</f>
        <v/>
      </c>
      <c r="D1693" s="288" t="str">
        <f>IF(基本情報入力シート!Q1721="","",基本情報入力シート!Q1721)</f>
        <v/>
      </c>
      <c r="E1693" s="288" t="str">
        <f>IF(基本情報入力シート!V1721="","",基本情報入力シート!V1721)</f>
        <v/>
      </c>
      <c r="F1693" s="288" t="str">
        <f>IF(基本情報入力シート!W1721="","",基本情報入力シート!W1721)</f>
        <v/>
      </c>
      <c r="G1693" s="288" t="str">
        <f>IF(基本情報入力シート!X1721="","",基本情報入力シート!X1721)</f>
        <v/>
      </c>
      <c r="H1693" s="427" t="str">
        <f>IF(基本情報入力シート!Z1721="","",基本情報入力シート!Z1721)</f>
        <v/>
      </c>
      <c r="I1693" s="428" t="str">
        <f>IF(基本情報入力シート!AC1721&lt;&gt;"", 基本情報入力シート!AC1721, "")</f>
        <v/>
      </c>
      <c r="J1693" s="429" t="str">
        <f>IF(基本情報入力シート!AA1721="","",基本情報入力シート!AA1721)</f>
        <v/>
      </c>
      <c r="K1693" s="56" t="str">
        <f>IF(基本情報入力シート!AB1721="","",基本情報入力シート!AB1721)</f>
        <v/>
      </c>
      <c r="L1693" s="430" t="str">
        <f>IF(G1693="","",VLOOKUP(G1693,【参考】数式用!$A$3:$C$46,3,FALSE))</f>
        <v/>
      </c>
      <c r="M1693" s="289" t="str">
        <f t="shared" si="133"/>
        <v/>
      </c>
      <c r="N1693" s="259"/>
      <c r="O1693" s="259"/>
      <c r="P1693" s="259"/>
      <c r="Q1693" s="213"/>
      <c r="R1693" s="58"/>
      <c r="S1693" s="683" t="str">
        <f t="shared" si="134"/>
        <v/>
      </c>
      <c r="T1693" s="683"/>
      <c r="U1693" s="683"/>
      <c r="V1693" s="683"/>
      <c r="W1693" s="683"/>
      <c r="X1693" s="683"/>
      <c r="Y1693" s="683"/>
      <c r="Z1693" s="683"/>
      <c r="AA1693" s="683"/>
      <c r="AB1693" s="683"/>
      <c r="AC1693" s="683"/>
      <c r="AE1693" s="294" t="str">
        <f t="shared" si="135"/>
        <v/>
      </c>
      <c r="AF1693" s="294" t="str">
        <f t="shared" si="136"/>
        <v>×</v>
      </c>
      <c r="AG1693" s="284" t="e">
        <f>D1693&amp;I1693&amp;#REF!</f>
        <v>#REF!</v>
      </c>
      <c r="AH1693" s="285" t="e">
        <f>IF(#REF!="○", F1693, "")</f>
        <v>#REF!</v>
      </c>
    </row>
    <row r="1694" spans="1:34" ht="36.75" customHeight="1">
      <c r="A1694" s="286">
        <f t="shared" si="137"/>
        <v>1684</v>
      </c>
      <c r="B1694" s="287" t="str">
        <f>IF(基本情報入力シート!B1722="","",基本情報入力シート!B1722)</f>
        <v/>
      </c>
      <c r="C1694" s="288" t="str">
        <f>IF(基本情報入力シート!L1722="","",基本情報入力シート!L1722)</f>
        <v/>
      </c>
      <c r="D1694" s="288" t="str">
        <f>IF(基本情報入力シート!Q1722="","",基本情報入力シート!Q1722)</f>
        <v/>
      </c>
      <c r="E1694" s="288" t="str">
        <f>IF(基本情報入力シート!V1722="","",基本情報入力シート!V1722)</f>
        <v/>
      </c>
      <c r="F1694" s="288" t="str">
        <f>IF(基本情報入力シート!W1722="","",基本情報入力シート!W1722)</f>
        <v/>
      </c>
      <c r="G1694" s="288" t="str">
        <f>IF(基本情報入力シート!X1722="","",基本情報入力シート!X1722)</f>
        <v/>
      </c>
      <c r="H1694" s="427" t="str">
        <f>IF(基本情報入力シート!Z1722="","",基本情報入力シート!Z1722)</f>
        <v/>
      </c>
      <c r="I1694" s="428" t="str">
        <f>IF(基本情報入力シート!AC1722&lt;&gt;"", 基本情報入力シート!AC1722, "")</f>
        <v/>
      </c>
      <c r="J1694" s="429" t="str">
        <f>IF(基本情報入力シート!AA1722="","",基本情報入力シート!AA1722)</f>
        <v/>
      </c>
      <c r="K1694" s="56" t="str">
        <f>IF(基本情報入力シート!AB1722="","",基本情報入力シート!AB1722)</f>
        <v/>
      </c>
      <c r="L1694" s="430" t="str">
        <f>IF(G1694="","",VLOOKUP(G1694,【参考】数式用!$A$3:$C$46,3,FALSE))</f>
        <v/>
      </c>
      <c r="M1694" s="289" t="str">
        <f t="shared" si="133"/>
        <v/>
      </c>
      <c r="N1694" s="259"/>
      <c r="O1694" s="259"/>
      <c r="P1694" s="259"/>
      <c r="Q1694" s="213"/>
      <c r="R1694" s="58"/>
      <c r="S1694" s="683" t="str">
        <f t="shared" si="134"/>
        <v/>
      </c>
      <c r="T1694" s="683"/>
      <c r="U1694" s="683"/>
      <c r="V1694" s="683"/>
      <c r="W1694" s="683"/>
      <c r="X1694" s="683"/>
      <c r="Y1694" s="683"/>
      <c r="Z1694" s="683"/>
      <c r="AA1694" s="683"/>
      <c r="AB1694" s="683"/>
      <c r="AC1694" s="683"/>
      <c r="AE1694" s="294" t="str">
        <f t="shared" si="135"/>
        <v/>
      </c>
      <c r="AF1694" s="294" t="str">
        <f t="shared" si="136"/>
        <v>×</v>
      </c>
      <c r="AG1694" s="284" t="e">
        <f>D1694&amp;I1694&amp;#REF!</f>
        <v>#REF!</v>
      </c>
      <c r="AH1694" s="285" t="e">
        <f>IF(#REF!="○", F1694, "")</f>
        <v>#REF!</v>
      </c>
    </row>
    <row r="1695" spans="1:34" ht="36.75" customHeight="1">
      <c r="A1695" s="286">
        <f t="shared" si="137"/>
        <v>1685</v>
      </c>
      <c r="B1695" s="287" t="str">
        <f>IF(基本情報入力シート!B1723="","",基本情報入力シート!B1723)</f>
        <v/>
      </c>
      <c r="C1695" s="288" t="str">
        <f>IF(基本情報入力シート!L1723="","",基本情報入力シート!L1723)</f>
        <v/>
      </c>
      <c r="D1695" s="288" t="str">
        <f>IF(基本情報入力シート!Q1723="","",基本情報入力シート!Q1723)</f>
        <v/>
      </c>
      <c r="E1695" s="288" t="str">
        <f>IF(基本情報入力シート!V1723="","",基本情報入力シート!V1723)</f>
        <v/>
      </c>
      <c r="F1695" s="288" t="str">
        <f>IF(基本情報入力シート!W1723="","",基本情報入力シート!W1723)</f>
        <v/>
      </c>
      <c r="G1695" s="288" t="str">
        <f>IF(基本情報入力シート!X1723="","",基本情報入力シート!X1723)</f>
        <v/>
      </c>
      <c r="H1695" s="427" t="str">
        <f>IF(基本情報入力シート!Z1723="","",基本情報入力シート!Z1723)</f>
        <v/>
      </c>
      <c r="I1695" s="428" t="str">
        <f>IF(基本情報入力シート!AC1723&lt;&gt;"", 基本情報入力シート!AC1723, "")</f>
        <v/>
      </c>
      <c r="J1695" s="429" t="str">
        <f>IF(基本情報入力シート!AA1723="","",基本情報入力シート!AA1723)</f>
        <v/>
      </c>
      <c r="K1695" s="56" t="str">
        <f>IF(基本情報入力シート!AB1723="","",基本情報入力シート!AB1723)</f>
        <v/>
      </c>
      <c r="L1695" s="430" t="str">
        <f>IF(G1695="","",VLOOKUP(G1695,【参考】数式用!$A$3:$C$46,3,FALSE))</f>
        <v/>
      </c>
      <c r="M1695" s="289" t="str">
        <f t="shared" si="133"/>
        <v/>
      </c>
      <c r="N1695" s="259"/>
      <c r="O1695" s="259"/>
      <c r="P1695" s="259"/>
      <c r="Q1695" s="213"/>
      <c r="R1695" s="58"/>
      <c r="S1695" s="683" t="str">
        <f t="shared" si="134"/>
        <v/>
      </c>
      <c r="T1695" s="683"/>
      <c r="U1695" s="683"/>
      <c r="V1695" s="683"/>
      <c r="W1695" s="683"/>
      <c r="X1695" s="683"/>
      <c r="Y1695" s="683"/>
      <c r="Z1695" s="683"/>
      <c r="AA1695" s="683"/>
      <c r="AB1695" s="683"/>
      <c r="AC1695" s="683"/>
      <c r="AE1695" s="294" t="str">
        <f t="shared" si="135"/>
        <v/>
      </c>
      <c r="AF1695" s="294" t="str">
        <f t="shared" si="136"/>
        <v>×</v>
      </c>
      <c r="AG1695" s="284" t="e">
        <f>D1695&amp;I1695&amp;#REF!</f>
        <v>#REF!</v>
      </c>
      <c r="AH1695" s="285" t="e">
        <f>IF(#REF!="○", F1695, "")</f>
        <v>#REF!</v>
      </c>
    </row>
    <row r="1696" spans="1:34" ht="36.75" customHeight="1">
      <c r="A1696" s="286">
        <f t="shared" si="137"/>
        <v>1686</v>
      </c>
      <c r="B1696" s="287" t="str">
        <f>IF(基本情報入力シート!B1724="","",基本情報入力シート!B1724)</f>
        <v/>
      </c>
      <c r="C1696" s="288" t="str">
        <f>IF(基本情報入力シート!L1724="","",基本情報入力シート!L1724)</f>
        <v/>
      </c>
      <c r="D1696" s="288" t="str">
        <f>IF(基本情報入力シート!Q1724="","",基本情報入力シート!Q1724)</f>
        <v/>
      </c>
      <c r="E1696" s="288" t="str">
        <f>IF(基本情報入力シート!V1724="","",基本情報入力シート!V1724)</f>
        <v/>
      </c>
      <c r="F1696" s="288" t="str">
        <f>IF(基本情報入力シート!W1724="","",基本情報入力シート!W1724)</f>
        <v/>
      </c>
      <c r="G1696" s="288" t="str">
        <f>IF(基本情報入力シート!X1724="","",基本情報入力シート!X1724)</f>
        <v/>
      </c>
      <c r="H1696" s="427" t="str">
        <f>IF(基本情報入力シート!Z1724="","",基本情報入力シート!Z1724)</f>
        <v/>
      </c>
      <c r="I1696" s="428" t="str">
        <f>IF(基本情報入力シート!AC1724&lt;&gt;"", 基本情報入力シート!AC1724, "")</f>
        <v/>
      </c>
      <c r="J1696" s="429" t="str">
        <f>IF(基本情報入力シート!AA1724="","",基本情報入力シート!AA1724)</f>
        <v/>
      </c>
      <c r="K1696" s="56" t="str">
        <f>IF(基本情報入力シート!AB1724="","",基本情報入力シート!AB1724)</f>
        <v/>
      </c>
      <c r="L1696" s="430" t="str">
        <f>IF(G1696="","",VLOOKUP(G1696,【参考】数式用!$A$3:$C$46,3,FALSE))</f>
        <v/>
      </c>
      <c r="M1696" s="289" t="str">
        <f t="shared" si="133"/>
        <v/>
      </c>
      <c r="N1696" s="259"/>
      <c r="O1696" s="259"/>
      <c r="P1696" s="259"/>
      <c r="Q1696" s="213"/>
      <c r="R1696" s="58"/>
      <c r="S1696" s="683" t="str">
        <f t="shared" si="134"/>
        <v/>
      </c>
      <c r="T1696" s="683"/>
      <c r="U1696" s="683"/>
      <c r="V1696" s="683"/>
      <c r="W1696" s="683"/>
      <c r="X1696" s="683"/>
      <c r="Y1696" s="683"/>
      <c r="Z1696" s="683"/>
      <c r="AA1696" s="683"/>
      <c r="AB1696" s="683"/>
      <c r="AC1696" s="683"/>
      <c r="AE1696" s="294" t="str">
        <f t="shared" si="135"/>
        <v/>
      </c>
      <c r="AF1696" s="294" t="str">
        <f t="shared" si="136"/>
        <v>×</v>
      </c>
      <c r="AG1696" s="284" t="e">
        <f>D1696&amp;I1696&amp;#REF!</f>
        <v>#REF!</v>
      </c>
      <c r="AH1696" s="285" t="e">
        <f>IF(#REF!="○", F1696, "")</f>
        <v>#REF!</v>
      </c>
    </row>
    <row r="1697" spans="1:34" ht="36.75" customHeight="1">
      <c r="A1697" s="286">
        <f t="shared" si="137"/>
        <v>1687</v>
      </c>
      <c r="B1697" s="287" t="str">
        <f>IF(基本情報入力シート!B1725="","",基本情報入力シート!B1725)</f>
        <v/>
      </c>
      <c r="C1697" s="288" t="str">
        <f>IF(基本情報入力シート!L1725="","",基本情報入力シート!L1725)</f>
        <v/>
      </c>
      <c r="D1697" s="288" t="str">
        <f>IF(基本情報入力シート!Q1725="","",基本情報入力シート!Q1725)</f>
        <v/>
      </c>
      <c r="E1697" s="288" t="str">
        <f>IF(基本情報入力シート!V1725="","",基本情報入力シート!V1725)</f>
        <v/>
      </c>
      <c r="F1697" s="288" t="str">
        <f>IF(基本情報入力シート!W1725="","",基本情報入力シート!W1725)</f>
        <v/>
      </c>
      <c r="G1697" s="288" t="str">
        <f>IF(基本情報入力シート!X1725="","",基本情報入力シート!X1725)</f>
        <v/>
      </c>
      <c r="H1697" s="427" t="str">
        <f>IF(基本情報入力シート!Z1725="","",基本情報入力シート!Z1725)</f>
        <v/>
      </c>
      <c r="I1697" s="428" t="str">
        <f>IF(基本情報入力シート!AC1725&lt;&gt;"", 基本情報入力シート!AC1725, "")</f>
        <v/>
      </c>
      <c r="J1697" s="429" t="str">
        <f>IF(基本情報入力シート!AA1725="","",基本情報入力シート!AA1725)</f>
        <v/>
      </c>
      <c r="K1697" s="56" t="str">
        <f>IF(基本情報入力シート!AB1725="","",基本情報入力シート!AB1725)</f>
        <v/>
      </c>
      <c r="L1697" s="430" t="str">
        <f>IF(G1697="","",VLOOKUP(G1697,【参考】数式用!$A$3:$C$46,3,FALSE))</f>
        <v/>
      </c>
      <c r="M1697" s="289" t="str">
        <f t="shared" si="133"/>
        <v/>
      </c>
      <c r="N1697" s="259"/>
      <c r="O1697" s="259"/>
      <c r="P1697" s="259"/>
      <c r="Q1697" s="213"/>
      <c r="R1697" s="58"/>
      <c r="S1697" s="683" t="str">
        <f t="shared" si="134"/>
        <v/>
      </c>
      <c r="T1697" s="683"/>
      <c r="U1697" s="683"/>
      <c r="V1697" s="683"/>
      <c r="W1697" s="683"/>
      <c r="X1697" s="683"/>
      <c r="Y1697" s="683"/>
      <c r="Z1697" s="683"/>
      <c r="AA1697" s="683"/>
      <c r="AB1697" s="683"/>
      <c r="AC1697" s="683"/>
      <c r="AE1697" s="294" t="str">
        <f t="shared" si="135"/>
        <v/>
      </c>
      <c r="AF1697" s="294" t="str">
        <f t="shared" si="136"/>
        <v>×</v>
      </c>
      <c r="AG1697" s="284" t="e">
        <f>D1697&amp;I1697&amp;#REF!</f>
        <v>#REF!</v>
      </c>
      <c r="AH1697" s="285" t="e">
        <f>IF(#REF!="○", F1697, "")</f>
        <v>#REF!</v>
      </c>
    </row>
    <row r="1698" spans="1:34" ht="36.75" customHeight="1">
      <c r="A1698" s="286">
        <f t="shared" si="137"/>
        <v>1688</v>
      </c>
      <c r="B1698" s="287" t="str">
        <f>IF(基本情報入力シート!B1726="","",基本情報入力シート!B1726)</f>
        <v/>
      </c>
      <c r="C1698" s="288" t="str">
        <f>IF(基本情報入力シート!L1726="","",基本情報入力シート!L1726)</f>
        <v/>
      </c>
      <c r="D1698" s="288" t="str">
        <f>IF(基本情報入力シート!Q1726="","",基本情報入力シート!Q1726)</f>
        <v/>
      </c>
      <c r="E1698" s="288" t="str">
        <f>IF(基本情報入力シート!V1726="","",基本情報入力シート!V1726)</f>
        <v/>
      </c>
      <c r="F1698" s="288" t="str">
        <f>IF(基本情報入力シート!W1726="","",基本情報入力シート!W1726)</f>
        <v/>
      </c>
      <c r="G1698" s="288" t="str">
        <f>IF(基本情報入力シート!X1726="","",基本情報入力シート!X1726)</f>
        <v/>
      </c>
      <c r="H1698" s="427" t="str">
        <f>IF(基本情報入力シート!Z1726="","",基本情報入力シート!Z1726)</f>
        <v/>
      </c>
      <c r="I1698" s="428" t="str">
        <f>IF(基本情報入力シート!AC1726&lt;&gt;"", 基本情報入力シート!AC1726, "")</f>
        <v/>
      </c>
      <c r="J1698" s="429" t="str">
        <f>IF(基本情報入力シート!AA1726="","",基本情報入力シート!AA1726)</f>
        <v/>
      </c>
      <c r="K1698" s="56" t="str">
        <f>IF(基本情報入力シート!AB1726="","",基本情報入力シート!AB1726)</f>
        <v/>
      </c>
      <c r="L1698" s="430" t="str">
        <f>IF(G1698="","",VLOOKUP(G1698,【参考】数式用!$A$3:$C$46,3,FALSE))</f>
        <v/>
      </c>
      <c r="M1698" s="289" t="str">
        <f t="shared" si="133"/>
        <v/>
      </c>
      <c r="N1698" s="259"/>
      <c r="O1698" s="259"/>
      <c r="P1698" s="259"/>
      <c r="Q1698" s="213"/>
      <c r="R1698" s="58"/>
      <c r="S1698" s="683" t="str">
        <f t="shared" si="134"/>
        <v/>
      </c>
      <c r="T1698" s="683"/>
      <c r="U1698" s="683"/>
      <c r="V1698" s="683"/>
      <c r="W1698" s="683"/>
      <c r="X1698" s="683"/>
      <c r="Y1698" s="683"/>
      <c r="Z1698" s="683"/>
      <c r="AA1698" s="683"/>
      <c r="AB1698" s="683"/>
      <c r="AC1698" s="683"/>
      <c r="AE1698" s="294" t="str">
        <f t="shared" si="135"/>
        <v/>
      </c>
      <c r="AF1698" s="294" t="str">
        <f t="shared" si="136"/>
        <v>×</v>
      </c>
      <c r="AG1698" s="284" t="e">
        <f>D1698&amp;I1698&amp;#REF!</f>
        <v>#REF!</v>
      </c>
      <c r="AH1698" s="285" t="e">
        <f>IF(#REF!="○", F1698, "")</f>
        <v>#REF!</v>
      </c>
    </row>
    <row r="1699" spans="1:34" ht="36.75" customHeight="1">
      <c r="A1699" s="286">
        <f t="shared" si="137"/>
        <v>1689</v>
      </c>
      <c r="B1699" s="287" t="str">
        <f>IF(基本情報入力シート!B1727="","",基本情報入力シート!B1727)</f>
        <v/>
      </c>
      <c r="C1699" s="288" t="str">
        <f>IF(基本情報入力シート!L1727="","",基本情報入力シート!L1727)</f>
        <v/>
      </c>
      <c r="D1699" s="288" t="str">
        <f>IF(基本情報入力シート!Q1727="","",基本情報入力シート!Q1727)</f>
        <v/>
      </c>
      <c r="E1699" s="288" t="str">
        <f>IF(基本情報入力シート!V1727="","",基本情報入力シート!V1727)</f>
        <v/>
      </c>
      <c r="F1699" s="288" t="str">
        <f>IF(基本情報入力シート!W1727="","",基本情報入力シート!W1727)</f>
        <v/>
      </c>
      <c r="G1699" s="288" t="str">
        <f>IF(基本情報入力シート!X1727="","",基本情報入力シート!X1727)</f>
        <v/>
      </c>
      <c r="H1699" s="427" t="str">
        <f>IF(基本情報入力シート!Z1727="","",基本情報入力シート!Z1727)</f>
        <v/>
      </c>
      <c r="I1699" s="428" t="str">
        <f>IF(基本情報入力シート!AC1727&lt;&gt;"", 基本情報入力シート!AC1727, "")</f>
        <v/>
      </c>
      <c r="J1699" s="429" t="str">
        <f>IF(基本情報入力シート!AA1727="","",基本情報入力シート!AA1727)</f>
        <v/>
      </c>
      <c r="K1699" s="56" t="str">
        <f>IF(基本情報入力シート!AB1727="","",基本情報入力シート!AB1727)</f>
        <v/>
      </c>
      <c r="L1699" s="430" t="str">
        <f>IF(G1699="","",VLOOKUP(G1699,【参考】数式用!$A$3:$C$46,3,FALSE))</f>
        <v/>
      </c>
      <c r="M1699" s="289" t="str">
        <f t="shared" si="133"/>
        <v/>
      </c>
      <c r="N1699" s="259"/>
      <c r="O1699" s="259"/>
      <c r="P1699" s="259"/>
      <c r="Q1699" s="213"/>
      <c r="R1699" s="58"/>
      <c r="S1699" s="683" t="str">
        <f t="shared" si="134"/>
        <v/>
      </c>
      <c r="T1699" s="683"/>
      <c r="U1699" s="683"/>
      <c r="V1699" s="683"/>
      <c r="W1699" s="683"/>
      <c r="X1699" s="683"/>
      <c r="Y1699" s="683"/>
      <c r="Z1699" s="683"/>
      <c r="AA1699" s="683"/>
      <c r="AB1699" s="683"/>
      <c r="AC1699" s="683"/>
      <c r="AE1699" s="294" t="str">
        <f t="shared" si="135"/>
        <v/>
      </c>
      <c r="AF1699" s="294" t="str">
        <f t="shared" si="136"/>
        <v>×</v>
      </c>
      <c r="AG1699" s="284" t="e">
        <f>D1699&amp;I1699&amp;#REF!</f>
        <v>#REF!</v>
      </c>
      <c r="AH1699" s="285" t="e">
        <f>IF(#REF!="○", F1699, "")</f>
        <v>#REF!</v>
      </c>
    </row>
    <row r="1700" spans="1:34" ht="36.75" customHeight="1">
      <c r="A1700" s="286">
        <f t="shared" si="137"/>
        <v>1690</v>
      </c>
      <c r="B1700" s="287" t="str">
        <f>IF(基本情報入力シート!B1728="","",基本情報入力シート!B1728)</f>
        <v/>
      </c>
      <c r="C1700" s="288" t="str">
        <f>IF(基本情報入力シート!L1728="","",基本情報入力シート!L1728)</f>
        <v/>
      </c>
      <c r="D1700" s="288" t="str">
        <f>IF(基本情報入力シート!Q1728="","",基本情報入力シート!Q1728)</f>
        <v/>
      </c>
      <c r="E1700" s="288" t="str">
        <f>IF(基本情報入力シート!V1728="","",基本情報入力シート!V1728)</f>
        <v/>
      </c>
      <c r="F1700" s="288" t="str">
        <f>IF(基本情報入力シート!W1728="","",基本情報入力シート!W1728)</f>
        <v/>
      </c>
      <c r="G1700" s="288" t="str">
        <f>IF(基本情報入力シート!X1728="","",基本情報入力シート!X1728)</f>
        <v/>
      </c>
      <c r="H1700" s="427" t="str">
        <f>IF(基本情報入力シート!Z1728="","",基本情報入力シート!Z1728)</f>
        <v/>
      </c>
      <c r="I1700" s="428" t="str">
        <f>IF(基本情報入力シート!AC1728&lt;&gt;"", 基本情報入力シート!AC1728, "")</f>
        <v/>
      </c>
      <c r="J1700" s="429" t="str">
        <f>IF(基本情報入力シート!AA1728="","",基本情報入力シート!AA1728)</f>
        <v/>
      </c>
      <c r="K1700" s="56" t="str">
        <f>IF(基本情報入力シート!AB1728="","",基本情報入力シート!AB1728)</f>
        <v/>
      </c>
      <c r="L1700" s="430" t="str">
        <f>IF(G1700="","",VLOOKUP(G1700,【参考】数式用!$A$3:$C$46,3,FALSE))</f>
        <v/>
      </c>
      <c r="M1700" s="289" t="str">
        <f t="shared" si="133"/>
        <v/>
      </c>
      <c r="N1700" s="259"/>
      <c r="O1700" s="259"/>
      <c r="P1700" s="259"/>
      <c r="Q1700" s="213"/>
      <c r="R1700" s="58"/>
      <c r="S1700" s="683" t="str">
        <f t="shared" si="134"/>
        <v/>
      </c>
      <c r="T1700" s="683"/>
      <c r="U1700" s="683"/>
      <c r="V1700" s="683"/>
      <c r="W1700" s="683"/>
      <c r="X1700" s="683"/>
      <c r="Y1700" s="683"/>
      <c r="Z1700" s="683"/>
      <c r="AA1700" s="683"/>
      <c r="AB1700" s="683"/>
      <c r="AC1700" s="683"/>
      <c r="AE1700" s="294" t="str">
        <f t="shared" si="135"/>
        <v/>
      </c>
      <c r="AF1700" s="294" t="str">
        <f t="shared" si="136"/>
        <v>×</v>
      </c>
      <c r="AG1700" s="284" t="e">
        <f>D1700&amp;I1700&amp;#REF!</f>
        <v>#REF!</v>
      </c>
      <c r="AH1700" s="285" t="e">
        <f>IF(#REF!="○", F1700, "")</f>
        <v>#REF!</v>
      </c>
    </row>
    <row r="1701" spans="1:34" ht="36.75" customHeight="1">
      <c r="A1701" s="286">
        <f t="shared" si="137"/>
        <v>1691</v>
      </c>
      <c r="B1701" s="287" t="str">
        <f>IF(基本情報入力シート!B1729="","",基本情報入力シート!B1729)</f>
        <v/>
      </c>
      <c r="C1701" s="288" t="str">
        <f>IF(基本情報入力シート!L1729="","",基本情報入力シート!L1729)</f>
        <v/>
      </c>
      <c r="D1701" s="288" t="str">
        <f>IF(基本情報入力シート!Q1729="","",基本情報入力シート!Q1729)</f>
        <v/>
      </c>
      <c r="E1701" s="288" t="str">
        <f>IF(基本情報入力シート!V1729="","",基本情報入力シート!V1729)</f>
        <v/>
      </c>
      <c r="F1701" s="288" t="str">
        <f>IF(基本情報入力シート!W1729="","",基本情報入力シート!W1729)</f>
        <v/>
      </c>
      <c r="G1701" s="288" t="str">
        <f>IF(基本情報入力シート!X1729="","",基本情報入力シート!X1729)</f>
        <v/>
      </c>
      <c r="H1701" s="427" t="str">
        <f>IF(基本情報入力シート!Z1729="","",基本情報入力シート!Z1729)</f>
        <v/>
      </c>
      <c r="I1701" s="428" t="str">
        <f>IF(基本情報入力シート!AC1729&lt;&gt;"", 基本情報入力シート!AC1729, "")</f>
        <v/>
      </c>
      <c r="J1701" s="429" t="str">
        <f>IF(基本情報入力シート!AA1729="","",基本情報入力シート!AA1729)</f>
        <v/>
      </c>
      <c r="K1701" s="56" t="str">
        <f>IF(基本情報入力シート!AB1729="","",基本情報入力シート!AB1729)</f>
        <v/>
      </c>
      <c r="L1701" s="430" t="str">
        <f>IF(G1701="","",VLOOKUP(G1701,【参考】数式用!$A$3:$C$46,3,FALSE))</f>
        <v/>
      </c>
      <c r="M1701" s="289" t="str">
        <f t="shared" si="133"/>
        <v/>
      </c>
      <c r="N1701" s="259"/>
      <c r="O1701" s="259"/>
      <c r="P1701" s="259"/>
      <c r="Q1701" s="213"/>
      <c r="R1701" s="58"/>
      <c r="S1701" s="683" t="str">
        <f t="shared" si="134"/>
        <v/>
      </c>
      <c r="T1701" s="683"/>
      <c r="U1701" s="683"/>
      <c r="V1701" s="683"/>
      <c r="W1701" s="683"/>
      <c r="X1701" s="683"/>
      <c r="Y1701" s="683"/>
      <c r="Z1701" s="683"/>
      <c r="AA1701" s="683"/>
      <c r="AB1701" s="683"/>
      <c r="AC1701" s="683"/>
      <c r="AE1701" s="294" t="str">
        <f t="shared" si="135"/>
        <v/>
      </c>
      <c r="AF1701" s="294" t="str">
        <f t="shared" si="136"/>
        <v>×</v>
      </c>
      <c r="AG1701" s="284" t="e">
        <f>D1701&amp;I1701&amp;#REF!</f>
        <v>#REF!</v>
      </c>
      <c r="AH1701" s="285" t="e">
        <f>IF(#REF!="○", F1701, "")</f>
        <v>#REF!</v>
      </c>
    </row>
    <row r="1702" spans="1:34" ht="36.75" customHeight="1">
      <c r="A1702" s="286">
        <f t="shared" si="137"/>
        <v>1692</v>
      </c>
      <c r="B1702" s="287" t="str">
        <f>IF(基本情報入力シート!B1730="","",基本情報入力シート!B1730)</f>
        <v/>
      </c>
      <c r="C1702" s="288" t="str">
        <f>IF(基本情報入力シート!L1730="","",基本情報入力シート!L1730)</f>
        <v/>
      </c>
      <c r="D1702" s="288" t="str">
        <f>IF(基本情報入力シート!Q1730="","",基本情報入力シート!Q1730)</f>
        <v/>
      </c>
      <c r="E1702" s="288" t="str">
        <f>IF(基本情報入力シート!V1730="","",基本情報入力シート!V1730)</f>
        <v/>
      </c>
      <c r="F1702" s="288" t="str">
        <f>IF(基本情報入力シート!W1730="","",基本情報入力シート!W1730)</f>
        <v/>
      </c>
      <c r="G1702" s="288" t="str">
        <f>IF(基本情報入力シート!X1730="","",基本情報入力シート!X1730)</f>
        <v/>
      </c>
      <c r="H1702" s="427" t="str">
        <f>IF(基本情報入力シート!Z1730="","",基本情報入力シート!Z1730)</f>
        <v/>
      </c>
      <c r="I1702" s="428" t="str">
        <f>IF(基本情報入力シート!AC1730&lt;&gt;"", 基本情報入力シート!AC1730, "")</f>
        <v/>
      </c>
      <c r="J1702" s="429" t="str">
        <f>IF(基本情報入力シート!AA1730="","",基本情報入力シート!AA1730)</f>
        <v/>
      </c>
      <c r="K1702" s="56" t="str">
        <f>IF(基本情報入力シート!AB1730="","",基本情報入力シート!AB1730)</f>
        <v/>
      </c>
      <c r="L1702" s="430" t="str">
        <f>IF(G1702="","",VLOOKUP(G1702,【参考】数式用!$A$3:$C$46,3,FALSE))</f>
        <v/>
      </c>
      <c r="M1702" s="289" t="str">
        <f t="shared" si="133"/>
        <v/>
      </c>
      <c r="N1702" s="259"/>
      <c r="O1702" s="259"/>
      <c r="P1702" s="259"/>
      <c r="Q1702" s="213"/>
      <c r="R1702" s="58"/>
      <c r="S1702" s="683" t="str">
        <f t="shared" si="134"/>
        <v/>
      </c>
      <c r="T1702" s="683"/>
      <c r="U1702" s="683"/>
      <c r="V1702" s="683"/>
      <c r="W1702" s="683"/>
      <c r="X1702" s="683"/>
      <c r="Y1702" s="683"/>
      <c r="Z1702" s="683"/>
      <c r="AA1702" s="683"/>
      <c r="AB1702" s="683"/>
      <c r="AC1702" s="683"/>
      <c r="AE1702" s="294" t="str">
        <f t="shared" si="135"/>
        <v/>
      </c>
      <c r="AF1702" s="294" t="str">
        <f t="shared" si="136"/>
        <v>×</v>
      </c>
      <c r="AG1702" s="284" t="e">
        <f>D1702&amp;I1702&amp;#REF!</f>
        <v>#REF!</v>
      </c>
      <c r="AH1702" s="285" t="e">
        <f>IF(#REF!="○", F1702, "")</f>
        <v>#REF!</v>
      </c>
    </row>
    <row r="1703" spans="1:34" ht="36.75" customHeight="1">
      <c r="A1703" s="286">
        <f t="shared" si="137"/>
        <v>1693</v>
      </c>
      <c r="B1703" s="287" t="str">
        <f>IF(基本情報入力シート!B1731="","",基本情報入力シート!B1731)</f>
        <v/>
      </c>
      <c r="C1703" s="288" t="str">
        <f>IF(基本情報入力シート!L1731="","",基本情報入力シート!L1731)</f>
        <v/>
      </c>
      <c r="D1703" s="288" t="str">
        <f>IF(基本情報入力シート!Q1731="","",基本情報入力シート!Q1731)</f>
        <v/>
      </c>
      <c r="E1703" s="288" t="str">
        <f>IF(基本情報入力シート!V1731="","",基本情報入力シート!V1731)</f>
        <v/>
      </c>
      <c r="F1703" s="288" t="str">
        <f>IF(基本情報入力シート!W1731="","",基本情報入力シート!W1731)</f>
        <v/>
      </c>
      <c r="G1703" s="288" t="str">
        <f>IF(基本情報入力シート!X1731="","",基本情報入力シート!X1731)</f>
        <v/>
      </c>
      <c r="H1703" s="427" t="str">
        <f>IF(基本情報入力シート!Z1731="","",基本情報入力シート!Z1731)</f>
        <v/>
      </c>
      <c r="I1703" s="428" t="str">
        <f>IF(基本情報入力シート!AC1731&lt;&gt;"", 基本情報入力シート!AC1731, "")</f>
        <v/>
      </c>
      <c r="J1703" s="429" t="str">
        <f>IF(基本情報入力シート!AA1731="","",基本情報入力シート!AA1731)</f>
        <v/>
      </c>
      <c r="K1703" s="56" t="str">
        <f>IF(基本情報入力シート!AB1731="","",基本情報入力シート!AB1731)</f>
        <v/>
      </c>
      <c r="L1703" s="430" t="str">
        <f>IF(G1703="","",VLOOKUP(G1703,【参考】数式用!$A$3:$C$46,3,FALSE))</f>
        <v/>
      </c>
      <c r="M1703" s="289" t="str">
        <f t="shared" si="133"/>
        <v/>
      </c>
      <c r="N1703" s="259"/>
      <c r="O1703" s="259"/>
      <c r="P1703" s="259"/>
      <c r="Q1703" s="213"/>
      <c r="R1703" s="58"/>
      <c r="S1703" s="683" t="str">
        <f t="shared" si="134"/>
        <v/>
      </c>
      <c r="T1703" s="683"/>
      <c r="U1703" s="683"/>
      <c r="V1703" s="683"/>
      <c r="W1703" s="683"/>
      <c r="X1703" s="683"/>
      <c r="Y1703" s="683"/>
      <c r="Z1703" s="683"/>
      <c r="AA1703" s="683"/>
      <c r="AB1703" s="683"/>
      <c r="AC1703" s="683"/>
      <c r="AE1703" s="294" t="str">
        <f t="shared" si="135"/>
        <v/>
      </c>
      <c r="AF1703" s="294" t="str">
        <f t="shared" si="136"/>
        <v>×</v>
      </c>
      <c r="AG1703" s="284" t="e">
        <f>D1703&amp;I1703&amp;#REF!</f>
        <v>#REF!</v>
      </c>
      <c r="AH1703" s="285" t="e">
        <f>IF(#REF!="○", F1703, "")</f>
        <v>#REF!</v>
      </c>
    </row>
    <row r="1704" spans="1:34" ht="36.75" customHeight="1">
      <c r="A1704" s="286">
        <f t="shared" si="137"/>
        <v>1694</v>
      </c>
      <c r="B1704" s="287" t="str">
        <f>IF(基本情報入力シート!B1732="","",基本情報入力シート!B1732)</f>
        <v/>
      </c>
      <c r="C1704" s="288" t="str">
        <f>IF(基本情報入力シート!L1732="","",基本情報入力シート!L1732)</f>
        <v/>
      </c>
      <c r="D1704" s="288" t="str">
        <f>IF(基本情報入力シート!Q1732="","",基本情報入力シート!Q1732)</f>
        <v/>
      </c>
      <c r="E1704" s="288" t="str">
        <f>IF(基本情報入力シート!V1732="","",基本情報入力シート!V1732)</f>
        <v/>
      </c>
      <c r="F1704" s="288" t="str">
        <f>IF(基本情報入力シート!W1732="","",基本情報入力シート!W1732)</f>
        <v/>
      </c>
      <c r="G1704" s="288" t="str">
        <f>IF(基本情報入力シート!X1732="","",基本情報入力シート!X1732)</f>
        <v/>
      </c>
      <c r="H1704" s="427" t="str">
        <f>IF(基本情報入力シート!Z1732="","",基本情報入力シート!Z1732)</f>
        <v/>
      </c>
      <c r="I1704" s="428" t="str">
        <f>IF(基本情報入力シート!AC1732&lt;&gt;"", 基本情報入力シート!AC1732, "")</f>
        <v/>
      </c>
      <c r="J1704" s="429" t="str">
        <f>IF(基本情報入力シート!AA1732="","",基本情報入力シート!AA1732)</f>
        <v/>
      </c>
      <c r="K1704" s="56" t="str">
        <f>IF(基本情報入力シート!AB1732="","",基本情報入力シート!AB1732)</f>
        <v/>
      </c>
      <c r="L1704" s="430" t="str">
        <f>IF(G1704="","",VLOOKUP(G1704,【参考】数式用!$A$3:$C$46,3,FALSE))</f>
        <v/>
      </c>
      <c r="M1704" s="289" t="str">
        <f t="shared" si="133"/>
        <v/>
      </c>
      <c r="N1704" s="259"/>
      <c r="O1704" s="259"/>
      <c r="P1704" s="259"/>
      <c r="Q1704" s="213"/>
      <c r="R1704" s="58"/>
      <c r="S1704" s="683" t="str">
        <f t="shared" si="134"/>
        <v/>
      </c>
      <c r="T1704" s="683"/>
      <c r="U1704" s="683"/>
      <c r="V1704" s="683"/>
      <c r="W1704" s="683"/>
      <c r="X1704" s="683"/>
      <c r="Y1704" s="683"/>
      <c r="Z1704" s="683"/>
      <c r="AA1704" s="683"/>
      <c r="AB1704" s="683"/>
      <c r="AC1704" s="683"/>
      <c r="AE1704" s="294" t="str">
        <f t="shared" si="135"/>
        <v/>
      </c>
      <c r="AF1704" s="294" t="str">
        <f t="shared" si="136"/>
        <v>×</v>
      </c>
      <c r="AG1704" s="284" t="e">
        <f>D1704&amp;I1704&amp;#REF!</f>
        <v>#REF!</v>
      </c>
      <c r="AH1704" s="285" t="e">
        <f>IF(#REF!="○", F1704, "")</f>
        <v>#REF!</v>
      </c>
    </row>
    <row r="1705" spans="1:34" ht="36.75" customHeight="1">
      <c r="A1705" s="286">
        <f t="shared" si="137"/>
        <v>1695</v>
      </c>
      <c r="B1705" s="287" t="str">
        <f>IF(基本情報入力シート!B1733="","",基本情報入力シート!B1733)</f>
        <v/>
      </c>
      <c r="C1705" s="288" t="str">
        <f>IF(基本情報入力シート!L1733="","",基本情報入力シート!L1733)</f>
        <v/>
      </c>
      <c r="D1705" s="288" t="str">
        <f>IF(基本情報入力シート!Q1733="","",基本情報入力シート!Q1733)</f>
        <v/>
      </c>
      <c r="E1705" s="288" t="str">
        <f>IF(基本情報入力シート!V1733="","",基本情報入力シート!V1733)</f>
        <v/>
      </c>
      <c r="F1705" s="288" t="str">
        <f>IF(基本情報入力シート!W1733="","",基本情報入力シート!W1733)</f>
        <v/>
      </c>
      <c r="G1705" s="288" t="str">
        <f>IF(基本情報入力シート!X1733="","",基本情報入力シート!X1733)</f>
        <v/>
      </c>
      <c r="H1705" s="427" t="str">
        <f>IF(基本情報入力シート!Z1733="","",基本情報入力シート!Z1733)</f>
        <v/>
      </c>
      <c r="I1705" s="428" t="str">
        <f>IF(基本情報入力シート!AC1733&lt;&gt;"", 基本情報入力シート!AC1733, "")</f>
        <v/>
      </c>
      <c r="J1705" s="429" t="str">
        <f>IF(基本情報入力シート!AA1733="","",基本情報入力シート!AA1733)</f>
        <v/>
      </c>
      <c r="K1705" s="56" t="str">
        <f>IF(基本情報入力シート!AB1733="","",基本情報入力シート!AB1733)</f>
        <v/>
      </c>
      <c r="L1705" s="430" t="str">
        <f>IF(G1705="","",VLOOKUP(G1705,【参考】数式用!$A$3:$C$46,3,FALSE))</f>
        <v/>
      </c>
      <c r="M1705" s="289" t="str">
        <f t="shared" si="133"/>
        <v/>
      </c>
      <c r="N1705" s="259"/>
      <c r="O1705" s="259"/>
      <c r="P1705" s="259"/>
      <c r="Q1705" s="213"/>
      <c r="R1705" s="58"/>
      <c r="S1705" s="683" t="str">
        <f t="shared" si="134"/>
        <v/>
      </c>
      <c r="T1705" s="683"/>
      <c r="U1705" s="683"/>
      <c r="V1705" s="683"/>
      <c r="W1705" s="683"/>
      <c r="X1705" s="683"/>
      <c r="Y1705" s="683"/>
      <c r="Z1705" s="683"/>
      <c r="AA1705" s="683"/>
      <c r="AB1705" s="683"/>
      <c r="AC1705" s="683"/>
      <c r="AE1705" s="294" t="str">
        <f t="shared" si="135"/>
        <v/>
      </c>
      <c r="AF1705" s="294" t="str">
        <f t="shared" si="136"/>
        <v>×</v>
      </c>
      <c r="AG1705" s="284" t="e">
        <f>D1705&amp;I1705&amp;#REF!</f>
        <v>#REF!</v>
      </c>
      <c r="AH1705" s="285" t="e">
        <f>IF(#REF!="○", F1705, "")</f>
        <v>#REF!</v>
      </c>
    </row>
    <row r="1706" spans="1:34" ht="36.75" customHeight="1">
      <c r="A1706" s="286">
        <f t="shared" si="137"/>
        <v>1696</v>
      </c>
      <c r="B1706" s="287" t="str">
        <f>IF(基本情報入力シート!B1734="","",基本情報入力シート!B1734)</f>
        <v/>
      </c>
      <c r="C1706" s="288" t="str">
        <f>IF(基本情報入力シート!L1734="","",基本情報入力シート!L1734)</f>
        <v/>
      </c>
      <c r="D1706" s="288" t="str">
        <f>IF(基本情報入力シート!Q1734="","",基本情報入力シート!Q1734)</f>
        <v/>
      </c>
      <c r="E1706" s="288" t="str">
        <f>IF(基本情報入力シート!V1734="","",基本情報入力シート!V1734)</f>
        <v/>
      </c>
      <c r="F1706" s="288" t="str">
        <f>IF(基本情報入力シート!W1734="","",基本情報入力シート!W1734)</f>
        <v/>
      </c>
      <c r="G1706" s="288" t="str">
        <f>IF(基本情報入力シート!X1734="","",基本情報入力シート!X1734)</f>
        <v/>
      </c>
      <c r="H1706" s="427" t="str">
        <f>IF(基本情報入力シート!Z1734="","",基本情報入力シート!Z1734)</f>
        <v/>
      </c>
      <c r="I1706" s="428" t="str">
        <f>IF(基本情報入力シート!AC1734&lt;&gt;"", 基本情報入力シート!AC1734, "")</f>
        <v/>
      </c>
      <c r="J1706" s="429" t="str">
        <f>IF(基本情報入力シート!AA1734="","",基本情報入力シート!AA1734)</f>
        <v/>
      </c>
      <c r="K1706" s="56" t="str">
        <f>IF(基本情報入力シート!AB1734="","",基本情報入力シート!AB1734)</f>
        <v/>
      </c>
      <c r="L1706" s="430" t="str">
        <f>IF(G1706="","",VLOOKUP(G1706,【参考】数式用!$A$3:$C$46,3,FALSE))</f>
        <v/>
      </c>
      <c r="M1706" s="289" t="str">
        <f t="shared" si="133"/>
        <v/>
      </c>
      <c r="N1706" s="259"/>
      <c r="O1706" s="259"/>
      <c r="P1706" s="259"/>
      <c r="Q1706" s="213"/>
      <c r="R1706" s="58"/>
      <c r="S1706" s="683" t="str">
        <f t="shared" si="134"/>
        <v/>
      </c>
      <c r="T1706" s="683"/>
      <c r="U1706" s="683"/>
      <c r="V1706" s="683"/>
      <c r="W1706" s="683"/>
      <c r="X1706" s="683"/>
      <c r="Y1706" s="683"/>
      <c r="Z1706" s="683"/>
      <c r="AA1706" s="683"/>
      <c r="AB1706" s="683"/>
      <c r="AC1706" s="683"/>
      <c r="AE1706" s="294" t="str">
        <f t="shared" si="135"/>
        <v/>
      </c>
      <c r="AF1706" s="294" t="str">
        <f t="shared" si="136"/>
        <v>×</v>
      </c>
      <c r="AG1706" s="284" t="e">
        <f>D1706&amp;I1706&amp;#REF!</f>
        <v>#REF!</v>
      </c>
      <c r="AH1706" s="285" t="e">
        <f>IF(#REF!="○", F1706, "")</f>
        <v>#REF!</v>
      </c>
    </row>
    <row r="1707" spans="1:34" ht="36.75" customHeight="1">
      <c r="A1707" s="286">
        <f t="shared" si="137"/>
        <v>1697</v>
      </c>
      <c r="B1707" s="287" t="str">
        <f>IF(基本情報入力シート!B1735="","",基本情報入力シート!B1735)</f>
        <v/>
      </c>
      <c r="C1707" s="288" t="str">
        <f>IF(基本情報入力シート!L1735="","",基本情報入力シート!L1735)</f>
        <v/>
      </c>
      <c r="D1707" s="288" t="str">
        <f>IF(基本情報入力シート!Q1735="","",基本情報入力シート!Q1735)</f>
        <v/>
      </c>
      <c r="E1707" s="288" t="str">
        <f>IF(基本情報入力シート!V1735="","",基本情報入力シート!V1735)</f>
        <v/>
      </c>
      <c r="F1707" s="288" t="str">
        <f>IF(基本情報入力シート!W1735="","",基本情報入力シート!W1735)</f>
        <v/>
      </c>
      <c r="G1707" s="288" t="str">
        <f>IF(基本情報入力シート!X1735="","",基本情報入力シート!X1735)</f>
        <v/>
      </c>
      <c r="H1707" s="427" t="str">
        <f>IF(基本情報入力シート!Z1735="","",基本情報入力シート!Z1735)</f>
        <v/>
      </c>
      <c r="I1707" s="428" t="str">
        <f>IF(基本情報入力シート!AC1735&lt;&gt;"", 基本情報入力シート!AC1735, "")</f>
        <v/>
      </c>
      <c r="J1707" s="429" t="str">
        <f>IF(基本情報入力シート!AA1735="","",基本情報入力シート!AA1735)</f>
        <v/>
      </c>
      <c r="K1707" s="56" t="str">
        <f>IF(基本情報入力シート!AB1735="","",基本情報入力シート!AB1735)</f>
        <v/>
      </c>
      <c r="L1707" s="430" t="str">
        <f>IF(G1707="","",VLOOKUP(G1707,【参考】数式用!$A$3:$C$46,3,FALSE))</f>
        <v/>
      </c>
      <c r="M1707" s="289" t="str">
        <f t="shared" si="133"/>
        <v/>
      </c>
      <c r="N1707" s="259"/>
      <c r="O1707" s="259"/>
      <c r="P1707" s="259"/>
      <c r="Q1707" s="213"/>
      <c r="R1707" s="58"/>
      <c r="S1707" s="683" t="str">
        <f t="shared" si="134"/>
        <v/>
      </c>
      <c r="T1707" s="683"/>
      <c r="U1707" s="683"/>
      <c r="V1707" s="683"/>
      <c r="W1707" s="683"/>
      <c r="X1707" s="683"/>
      <c r="Y1707" s="683"/>
      <c r="Z1707" s="683"/>
      <c r="AA1707" s="683"/>
      <c r="AB1707" s="683"/>
      <c r="AC1707" s="683"/>
      <c r="AE1707" s="294" t="str">
        <f t="shared" si="135"/>
        <v/>
      </c>
      <c r="AF1707" s="294" t="str">
        <f t="shared" si="136"/>
        <v>×</v>
      </c>
      <c r="AG1707" s="284" t="e">
        <f>D1707&amp;I1707&amp;#REF!</f>
        <v>#REF!</v>
      </c>
      <c r="AH1707" s="285" t="e">
        <f>IF(#REF!="○", F1707, "")</f>
        <v>#REF!</v>
      </c>
    </row>
    <row r="1708" spans="1:34" ht="36.75" customHeight="1">
      <c r="A1708" s="286">
        <f t="shared" si="137"/>
        <v>1698</v>
      </c>
      <c r="B1708" s="287" t="str">
        <f>IF(基本情報入力シート!B1736="","",基本情報入力シート!B1736)</f>
        <v/>
      </c>
      <c r="C1708" s="288" t="str">
        <f>IF(基本情報入力シート!L1736="","",基本情報入力シート!L1736)</f>
        <v/>
      </c>
      <c r="D1708" s="288" t="str">
        <f>IF(基本情報入力シート!Q1736="","",基本情報入力シート!Q1736)</f>
        <v/>
      </c>
      <c r="E1708" s="288" t="str">
        <f>IF(基本情報入力シート!V1736="","",基本情報入力シート!V1736)</f>
        <v/>
      </c>
      <c r="F1708" s="288" t="str">
        <f>IF(基本情報入力シート!W1736="","",基本情報入力シート!W1736)</f>
        <v/>
      </c>
      <c r="G1708" s="288" t="str">
        <f>IF(基本情報入力シート!X1736="","",基本情報入力シート!X1736)</f>
        <v/>
      </c>
      <c r="H1708" s="427" t="str">
        <f>IF(基本情報入力シート!Z1736="","",基本情報入力シート!Z1736)</f>
        <v/>
      </c>
      <c r="I1708" s="428" t="str">
        <f>IF(基本情報入力シート!AC1736&lt;&gt;"", 基本情報入力シート!AC1736, "")</f>
        <v/>
      </c>
      <c r="J1708" s="429" t="str">
        <f>IF(基本情報入力シート!AA1736="","",基本情報入力シート!AA1736)</f>
        <v/>
      </c>
      <c r="K1708" s="56" t="str">
        <f>IF(基本情報入力シート!AB1736="","",基本情報入力シート!AB1736)</f>
        <v/>
      </c>
      <c r="L1708" s="430" t="str">
        <f>IF(G1708="","",VLOOKUP(G1708,【参考】数式用!$A$3:$C$46,3,FALSE))</f>
        <v/>
      </c>
      <c r="M1708" s="289" t="str">
        <f t="shared" si="133"/>
        <v/>
      </c>
      <c r="N1708" s="259"/>
      <c r="O1708" s="259"/>
      <c r="P1708" s="259"/>
      <c r="Q1708" s="213"/>
      <c r="R1708" s="58"/>
      <c r="S1708" s="683" t="str">
        <f t="shared" si="134"/>
        <v/>
      </c>
      <c r="T1708" s="683"/>
      <c r="U1708" s="683"/>
      <c r="V1708" s="683"/>
      <c r="W1708" s="683"/>
      <c r="X1708" s="683"/>
      <c r="Y1708" s="683"/>
      <c r="Z1708" s="683"/>
      <c r="AA1708" s="683"/>
      <c r="AB1708" s="683"/>
      <c r="AC1708" s="683"/>
      <c r="AE1708" s="294" t="str">
        <f t="shared" si="135"/>
        <v/>
      </c>
      <c r="AF1708" s="294" t="str">
        <f t="shared" si="136"/>
        <v>×</v>
      </c>
      <c r="AG1708" s="284" t="e">
        <f>D1708&amp;I1708&amp;#REF!</f>
        <v>#REF!</v>
      </c>
      <c r="AH1708" s="285" t="e">
        <f>IF(#REF!="○", F1708, "")</f>
        <v>#REF!</v>
      </c>
    </row>
    <row r="1709" spans="1:34" ht="36.75" customHeight="1">
      <c r="A1709" s="286">
        <f t="shared" si="137"/>
        <v>1699</v>
      </c>
      <c r="B1709" s="287" t="str">
        <f>IF(基本情報入力シート!B1737="","",基本情報入力シート!B1737)</f>
        <v/>
      </c>
      <c r="C1709" s="288" t="str">
        <f>IF(基本情報入力シート!L1737="","",基本情報入力シート!L1737)</f>
        <v/>
      </c>
      <c r="D1709" s="288" t="str">
        <f>IF(基本情報入力シート!Q1737="","",基本情報入力シート!Q1737)</f>
        <v/>
      </c>
      <c r="E1709" s="288" t="str">
        <f>IF(基本情報入力シート!V1737="","",基本情報入力シート!V1737)</f>
        <v/>
      </c>
      <c r="F1709" s="288" t="str">
        <f>IF(基本情報入力シート!W1737="","",基本情報入力シート!W1737)</f>
        <v/>
      </c>
      <c r="G1709" s="288" t="str">
        <f>IF(基本情報入力シート!X1737="","",基本情報入力シート!X1737)</f>
        <v/>
      </c>
      <c r="H1709" s="427" t="str">
        <f>IF(基本情報入力シート!Z1737="","",基本情報入力シート!Z1737)</f>
        <v/>
      </c>
      <c r="I1709" s="428" t="str">
        <f>IF(基本情報入力シート!AC1737&lt;&gt;"", 基本情報入力シート!AC1737, "")</f>
        <v/>
      </c>
      <c r="J1709" s="429" t="str">
        <f>IF(基本情報入力シート!AA1737="","",基本情報入力シート!AA1737)</f>
        <v/>
      </c>
      <c r="K1709" s="56" t="str">
        <f>IF(基本情報入力シート!AB1737="","",基本情報入力シート!AB1737)</f>
        <v/>
      </c>
      <c r="L1709" s="430" t="str">
        <f>IF(G1709="","",VLOOKUP(G1709,【参考】数式用!$A$3:$C$46,3,FALSE))</f>
        <v/>
      </c>
      <c r="M1709" s="289" t="str">
        <f t="shared" si="133"/>
        <v/>
      </c>
      <c r="N1709" s="259"/>
      <c r="O1709" s="259"/>
      <c r="P1709" s="259"/>
      <c r="Q1709" s="213"/>
      <c r="R1709" s="58"/>
      <c r="S1709" s="683" t="str">
        <f t="shared" si="134"/>
        <v/>
      </c>
      <c r="T1709" s="683"/>
      <c r="U1709" s="683"/>
      <c r="V1709" s="683"/>
      <c r="W1709" s="683"/>
      <c r="X1709" s="683"/>
      <c r="Y1709" s="683"/>
      <c r="Z1709" s="683"/>
      <c r="AA1709" s="683"/>
      <c r="AB1709" s="683"/>
      <c r="AC1709" s="683"/>
      <c r="AE1709" s="294" t="str">
        <f t="shared" si="135"/>
        <v/>
      </c>
      <c r="AF1709" s="294" t="str">
        <f t="shared" si="136"/>
        <v>×</v>
      </c>
      <c r="AG1709" s="284" t="e">
        <f>D1709&amp;I1709&amp;#REF!</f>
        <v>#REF!</v>
      </c>
      <c r="AH1709" s="285" t="e">
        <f>IF(#REF!="○", F1709, "")</f>
        <v>#REF!</v>
      </c>
    </row>
    <row r="1710" spans="1:34" ht="36.75" customHeight="1">
      <c r="A1710" s="286">
        <f t="shared" si="137"/>
        <v>1700</v>
      </c>
      <c r="B1710" s="287" t="str">
        <f>IF(基本情報入力シート!B1738="","",基本情報入力シート!B1738)</f>
        <v/>
      </c>
      <c r="C1710" s="288" t="str">
        <f>IF(基本情報入力シート!L1738="","",基本情報入力シート!L1738)</f>
        <v/>
      </c>
      <c r="D1710" s="288" t="str">
        <f>IF(基本情報入力シート!Q1738="","",基本情報入力シート!Q1738)</f>
        <v/>
      </c>
      <c r="E1710" s="288" t="str">
        <f>IF(基本情報入力シート!V1738="","",基本情報入力シート!V1738)</f>
        <v/>
      </c>
      <c r="F1710" s="288" t="str">
        <f>IF(基本情報入力シート!W1738="","",基本情報入力シート!W1738)</f>
        <v/>
      </c>
      <c r="G1710" s="288" t="str">
        <f>IF(基本情報入力シート!X1738="","",基本情報入力シート!X1738)</f>
        <v/>
      </c>
      <c r="H1710" s="427" t="str">
        <f>IF(基本情報入力シート!Z1738="","",基本情報入力シート!Z1738)</f>
        <v/>
      </c>
      <c r="I1710" s="428" t="str">
        <f>IF(基本情報入力シート!AC1738&lt;&gt;"", 基本情報入力シート!AC1738, "")</f>
        <v/>
      </c>
      <c r="J1710" s="429" t="str">
        <f>IF(基本情報入力シート!AA1738="","",基本情報入力シート!AA1738)</f>
        <v/>
      </c>
      <c r="K1710" s="56" t="str">
        <f>IF(基本情報入力シート!AB1738="","",基本情報入力シート!AB1738)</f>
        <v/>
      </c>
      <c r="L1710" s="430" t="str">
        <f>IF(G1710="","",VLOOKUP(G1710,【参考】数式用!$A$3:$C$46,3,FALSE))</f>
        <v/>
      </c>
      <c r="M1710" s="289" t="str">
        <f t="shared" si="133"/>
        <v/>
      </c>
      <c r="N1710" s="259"/>
      <c r="O1710" s="259"/>
      <c r="P1710" s="259"/>
      <c r="Q1710" s="213"/>
      <c r="R1710" s="58"/>
      <c r="S1710" s="683" t="str">
        <f t="shared" si="134"/>
        <v/>
      </c>
      <c r="T1710" s="683"/>
      <c r="U1710" s="683"/>
      <c r="V1710" s="683"/>
      <c r="W1710" s="683"/>
      <c r="X1710" s="683"/>
      <c r="Y1710" s="683"/>
      <c r="Z1710" s="683"/>
      <c r="AA1710" s="683"/>
      <c r="AB1710" s="683"/>
      <c r="AC1710" s="683"/>
      <c r="AE1710" s="294" t="str">
        <f t="shared" si="135"/>
        <v/>
      </c>
      <c r="AF1710" s="294" t="str">
        <f t="shared" si="136"/>
        <v>×</v>
      </c>
      <c r="AG1710" s="284" t="e">
        <f>D1710&amp;I1710&amp;#REF!</f>
        <v>#REF!</v>
      </c>
      <c r="AH1710" s="285" t="e">
        <f>IF(#REF!="○", F1710, "")</f>
        <v>#REF!</v>
      </c>
    </row>
    <row r="1711" spans="1:34" ht="36.75" customHeight="1">
      <c r="A1711" s="286">
        <f t="shared" si="137"/>
        <v>1701</v>
      </c>
      <c r="B1711" s="287" t="str">
        <f>IF(基本情報入力シート!B1739="","",基本情報入力シート!B1739)</f>
        <v/>
      </c>
      <c r="C1711" s="288" t="str">
        <f>IF(基本情報入力シート!L1739="","",基本情報入力シート!L1739)</f>
        <v/>
      </c>
      <c r="D1711" s="288" t="str">
        <f>IF(基本情報入力シート!Q1739="","",基本情報入力シート!Q1739)</f>
        <v/>
      </c>
      <c r="E1711" s="288" t="str">
        <f>IF(基本情報入力シート!V1739="","",基本情報入力シート!V1739)</f>
        <v/>
      </c>
      <c r="F1711" s="288" t="str">
        <f>IF(基本情報入力シート!W1739="","",基本情報入力シート!W1739)</f>
        <v/>
      </c>
      <c r="G1711" s="288" t="str">
        <f>IF(基本情報入力シート!X1739="","",基本情報入力シート!X1739)</f>
        <v/>
      </c>
      <c r="H1711" s="427" t="str">
        <f>IF(基本情報入力シート!Z1739="","",基本情報入力シート!Z1739)</f>
        <v/>
      </c>
      <c r="I1711" s="428" t="str">
        <f>IF(基本情報入力シート!AC1739&lt;&gt;"", 基本情報入力シート!AC1739, "")</f>
        <v/>
      </c>
      <c r="J1711" s="429" t="str">
        <f>IF(基本情報入力シート!AA1739="","",基本情報入力シート!AA1739)</f>
        <v/>
      </c>
      <c r="K1711" s="56" t="str">
        <f>IF(基本情報入力シート!AB1739="","",基本情報入力シート!AB1739)</f>
        <v/>
      </c>
      <c r="L1711" s="430" t="str">
        <f>IF(G1711="","",VLOOKUP(G1711,【参考】数式用!$A$3:$C$46,3,FALSE))</f>
        <v/>
      </c>
      <c r="M1711" s="289" t="str">
        <f t="shared" si="133"/>
        <v/>
      </c>
      <c r="N1711" s="259"/>
      <c r="O1711" s="259"/>
      <c r="P1711" s="259"/>
      <c r="Q1711" s="213"/>
      <c r="R1711" s="58"/>
      <c r="S1711" s="683" t="str">
        <f t="shared" si="134"/>
        <v/>
      </c>
      <c r="T1711" s="683"/>
      <c r="U1711" s="683"/>
      <c r="V1711" s="683"/>
      <c r="W1711" s="683"/>
      <c r="X1711" s="683"/>
      <c r="Y1711" s="683"/>
      <c r="Z1711" s="683"/>
      <c r="AA1711" s="683"/>
      <c r="AB1711" s="683"/>
      <c r="AC1711" s="683"/>
      <c r="AE1711" s="294" t="str">
        <f t="shared" si="135"/>
        <v/>
      </c>
      <c r="AF1711" s="294" t="str">
        <f t="shared" si="136"/>
        <v>×</v>
      </c>
      <c r="AG1711" s="284" t="e">
        <f>D1711&amp;I1711&amp;#REF!</f>
        <v>#REF!</v>
      </c>
      <c r="AH1711" s="285" t="e">
        <f>IF(#REF!="○", F1711, "")</f>
        <v>#REF!</v>
      </c>
    </row>
    <row r="1712" spans="1:34" ht="36.75" customHeight="1">
      <c r="A1712" s="286">
        <f t="shared" si="137"/>
        <v>1702</v>
      </c>
      <c r="B1712" s="287" t="str">
        <f>IF(基本情報入力シート!B1740="","",基本情報入力シート!B1740)</f>
        <v/>
      </c>
      <c r="C1712" s="288" t="str">
        <f>IF(基本情報入力シート!L1740="","",基本情報入力シート!L1740)</f>
        <v/>
      </c>
      <c r="D1712" s="288" t="str">
        <f>IF(基本情報入力シート!Q1740="","",基本情報入力シート!Q1740)</f>
        <v/>
      </c>
      <c r="E1712" s="288" t="str">
        <f>IF(基本情報入力シート!V1740="","",基本情報入力シート!V1740)</f>
        <v/>
      </c>
      <c r="F1712" s="288" t="str">
        <f>IF(基本情報入力シート!W1740="","",基本情報入力シート!W1740)</f>
        <v/>
      </c>
      <c r="G1712" s="288" t="str">
        <f>IF(基本情報入力シート!X1740="","",基本情報入力シート!X1740)</f>
        <v/>
      </c>
      <c r="H1712" s="427" t="str">
        <f>IF(基本情報入力シート!Z1740="","",基本情報入力シート!Z1740)</f>
        <v/>
      </c>
      <c r="I1712" s="428" t="str">
        <f>IF(基本情報入力シート!AC1740&lt;&gt;"", 基本情報入力シート!AC1740, "")</f>
        <v/>
      </c>
      <c r="J1712" s="429" t="str">
        <f>IF(基本情報入力シート!AA1740="","",基本情報入力シート!AA1740)</f>
        <v/>
      </c>
      <c r="K1712" s="56" t="str">
        <f>IF(基本情報入力シート!AB1740="","",基本情報入力シート!AB1740)</f>
        <v/>
      </c>
      <c r="L1712" s="430" t="str">
        <f>IF(G1712="","",VLOOKUP(G1712,【参考】数式用!$A$3:$C$46,3,FALSE))</f>
        <v/>
      </c>
      <c r="M1712" s="289" t="str">
        <f t="shared" si="133"/>
        <v/>
      </c>
      <c r="N1712" s="259"/>
      <c r="O1712" s="259"/>
      <c r="P1712" s="259"/>
      <c r="Q1712" s="213"/>
      <c r="R1712" s="58"/>
      <c r="S1712" s="683" t="str">
        <f t="shared" si="134"/>
        <v/>
      </c>
      <c r="T1712" s="683"/>
      <c r="U1712" s="683"/>
      <c r="V1712" s="683"/>
      <c r="W1712" s="683"/>
      <c r="X1712" s="683"/>
      <c r="Y1712" s="683"/>
      <c r="Z1712" s="683"/>
      <c r="AA1712" s="683"/>
      <c r="AB1712" s="683"/>
      <c r="AC1712" s="683"/>
      <c r="AE1712" s="294" t="str">
        <f t="shared" si="135"/>
        <v/>
      </c>
      <c r="AF1712" s="294" t="str">
        <f t="shared" si="136"/>
        <v>×</v>
      </c>
      <c r="AG1712" s="284" t="e">
        <f>D1712&amp;I1712&amp;#REF!</f>
        <v>#REF!</v>
      </c>
      <c r="AH1712" s="285" t="e">
        <f>IF(#REF!="○", F1712, "")</f>
        <v>#REF!</v>
      </c>
    </row>
    <row r="1713" spans="1:34" ht="36.75" customHeight="1">
      <c r="A1713" s="286">
        <f t="shared" si="137"/>
        <v>1703</v>
      </c>
      <c r="B1713" s="287" t="str">
        <f>IF(基本情報入力シート!B1741="","",基本情報入力シート!B1741)</f>
        <v/>
      </c>
      <c r="C1713" s="288" t="str">
        <f>IF(基本情報入力シート!L1741="","",基本情報入力シート!L1741)</f>
        <v/>
      </c>
      <c r="D1713" s="288" t="str">
        <f>IF(基本情報入力シート!Q1741="","",基本情報入力シート!Q1741)</f>
        <v/>
      </c>
      <c r="E1713" s="288" t="str">
        <f>IF(基本情報入力シート!V1741="","",基本情報入力シート!V1741)</f>
        <v/>
      </c>
      <c r="F1713" s="288" t="str">
        <f>IF(基本情報入力シート!W1741="","",基本情報入力シート!W1741)</f>
        <v/>
      </c>
      <c r="G1713" s="288" t="str">
        <f>IF(基本情報入力シート!X1741="","",基本情報入力シート!X1741)</f>
        <v/>
      </c>
      <c r="H1713" s="427" t="str">
        <f>IF(基本情報入力シート!Z1741="","",基本情報入力シート!Z1741)</f>
        <v/>
      </c>
      <c r="I1713" s="428" t="str">
        <f>IF(基本情報入力シート!AC1741&lt;&gt;"", 基本情報入力シート!AC1741, "")</f>
        <v/>
      </c>
      <c r="J1713" s="429" t="str">
        <f>IF(基本情報入力シート!AA1741="","",基本情報入力シート!AA1741)</f>
        <v/>
      </c>
      <c r="K1713" s="56" t="str">
        <f>IF(基本情報入力シート!AB1741="","",基本情報入力シート!AB1741)</f>
        <v/>
      </c>
      <c r="L1713" s="430" t="str">
        <f>IF(G1713="","",VLOOKUP(G1713,【参考】数式用!$A$3:$C$46,3,FALSE))</f>
        <v/>
      </c>
      <c r="M1713" s="289" t="str">
        <f t="shared" ref="M1713:M1776" si="138">IFERROR(IF(I1713="○",ROUNDDOWN(ROUNDDOWN(J1713*K1713,0)*L1713,0),""), "単価未入力")</f>
        <v/>
      </c>
      <c r="N1713" s="259"/>
      <c r="O1713" s="259"/>
      <c r="P1713" s="259"/>
      <c r="Q1713" s="213"/>
      <c r="R1713" s="58"/>
      <c r="S1713" s="683" t="str">
        <f t="shared" si="134"/>
        <v/>
      </c>
      <c r="T1713" s="683"/>
      <c r="U1713" s="683"/>
      <c r="V1713" s="683"/>
      <c r="W1713" s="683"/>
      <c r="X1713" s="683"/>
      <c r="Y1713" s="683"/>
      <c r="Z1713" s="683"/>
      <c r="AA1713" s="683"/>
      <c r="AB1713" s="683"/>
      <c r="AC1713" s="683"/>
      <c r="AE1713" s="294" t="str">
        <f t="shared" si="135"/>
        <v/>
      </c>
      <c r="AF1713" s="294" t="str">
        <f t="shared" si="136"/>
        <v>×</v>
      </c>
      <c r="AG1713" s="284" t="e">
        <f>D1713&amp;I1713&amp;#REF!</f>
        <v>#REF!</v>
      </c>
      <c r="AH1713" s="285" t="e">
        <f>IF(#REF!="○", F1713, "")</f>
        <v>#REF!</v>
      </c>
    </row>
    <row r="1714" spans="1:34" ht="36.75" customHeight="1">
      <c r="A1714" s="286">
        <f t="shared" si="137"/>
        <v>1704</v>
      </c>
      <c r="B1714" s="287" t="str">
        <f>IF(基本情報入力シート!B1742="","",基本情報入力シート!B1742)</f>
        <v/>
      </c>
      <c r="C1714" s="288" t="str">
        <f>IF(基本情報入力シート!L1742="","",基本情報入力シート!L1742)</f>
        <v/>
      </c>
      <c r="D1714" s="288" t="str">
        <f>IF(基本情報入力シート!Q1742="","",基本情報入力シート!Q1742)</f>
        <v/>
      </c>
      <c r="E1714" s="288" t="str">
        <f>IF(基本情報入力シート!V1742="","",基本情報入力シート!V1742)</f>
        <v/>
      </c>
      <c r="F1714" s="288" t="str">
        <f>IF(基本情報入力シート!W1742="","",基本情報入力シート!W1742)</f>
        <v/>
      </c>
      <c r="G1714" s="288" t="str">
        <f>IF(基本情報入力シート!X1742="","",基本情報入力シート!X1742)</f>
        <v/>
      </c>
      <c r="H1714" s="427" t="str">
        <f>IF(基本情報入力シート!Z1742="","",基本情報入力シート!Z1742)</f>
        <v/>
      </c>
      <c r="I1714" s="428" t="str">
        <f>IF(基本情報入力シート!AC1742&lt;&gt;"", 基本情報入力シート!AC1742, "")</f>
        <v/>
      </c>
      <c r="J1714" s="429" t="str">
        <f>IF(基本情報入力シート!AA1742="","",基本情報入力シート!AA1742)</f>
        <v/>
      </c>
      <c r="K1714" s="56" t="str">
        <f>IF(基本情報入力シート!AB1742="","",基本情報入力シート!AB1742)</f>
        <v/>
      </c>
      <c r="L1714" s="430" t="str">
        <f>IF(G1714="","",VLOOKUP(G1714,【参考】数式用!$A$3:$C$46,3,FALSE))</f>
        <v/>
      </c>
      <c r="M1714" s="289" t="str">
        <f t="shared" si="138"/>
        <v/>
      </c>
      <c r="N1714" s="259"/>
      <c r="O1714" s="259"/>
      <c r="P1714" s="259"/>
      <c r="Q1714" s="213"/>
      <c r="R1714" s="58"/>
      <c r="S1714" s="683" t="str">
        <f t="shared" si="134"/>
        <v/>
      </c>
      <c r="T1714" s="683"/>
      <c r="U1714" s="683"/>
      <c r="V1714" s="683"/>
      <c r="W1714" s="683"/>
      <c r="X1714" s="683"/>
      <c r="Y1714" s="683"/>
      <c r="Z1714" s="683"/>
      <c r="AA1714" s="683"/>
      <c r="AB1714" s="683"/>
      <c r="AC1714" s="683"/>
      <c r="AE1714" s="294" t="str">
        <f t="shared" si="135"/>
        <v/>
      </c>
      <c r="AF1714" s="294" t="str">
        <f t="shared" si="136"/>
        <v>×</v>
      </c>
      <c r="AG1714" s="284" t="e">
        <f>D1714&amp;I1714&amp;#REF!</f>
        <v>#REF!</v>
      </c>
      <c r="AH1714" s="285" t="e">
        <f>IF(#REF!="○", F1714, "")</f>
        <v>#REF!</v>
      </c>
    </row>
    <row r="1715" spans="1:34" ht="36.75" customHeight="1">
      <c r="A1715" s="286">
        <f t="shared" si="137"/>
        <v>1705</v>
      </c>
      <c r="B1715" s="287" t="str">
        <f>IF(基本情報入力シート!B1743="","",基本情報入力シート!B1743)</f>
        <v/>
      </c>
      <c r="C1715" s="288" t="str">
        <f>IF(基本情報入力シート!L1743="","",基本情報入力シート!L1743)</f>
        <v/>
      </c>
      <c r="D1715" s="288" t="str">
        <f>IF(基本情報入力シート!Q1743="","",基本情報入力シート!Q1743)</f>
        <v/>
      </c>
      <c r="E1715" s="288" t="str">
        <f>IF(基本情報入力シート!V1743="","",基本情報入力シート!V1743)</f>
        <v/>
      </c>
      <c r="F1715" s="288" t="str">
        <f>IF(基本情報入力シート!W1743="","",基本情報入力シート!W1743)</f>
        <v/>
      </c>
      <c r="G1715" s="288" t="str">
        <f>IF(基本情報入力シート!X1743="","",基本情報入力シート!X1743)</f>
        <v/>
      </c>
      <c r="H1715" s="427" t="str">
        <f>IF(基本情報入力シート!Z1743="","",基本情報入力シート!Z1743)</f>
        <v/>
      </c>
      <c r="I1715" s="428" t="str">
        <f>IF(基本情報入力シート!AC1743&lt;&gt;"", 基本情報入力シート!AC1743, "")</f>
        <v/>
      </c>
      <c r="J1715" s="429" t="str">
        <f>IF(基本情報入力シート!AA1743="","",基本情報入力シート!AA1743)</f>
        <v/>
      </c>
      <c r="K1715" s="56" t="str">
        <f>IF(基本情報入力シート!AB1743="","",基本情報入力シート!AB1743)</f>
        <v/>
      </c>
      <c r="L1715" s="430" t="str">
        <f>IF(G1715="","",VLOOKUP(G1715,【参考】数式用!$A$3:$C$46,3,FALSE))</f>
        <v/>
      </c>
      <c r="M1715" s="289" t="str">
        <f t="shared" si="138"/>
        <v/>
      </c>
      <c r="N1715" s="259"/>
      <c r="O1715" s="259"/>
      <c r="P1715" s="259"/>
      <c r="Q1715" s="213"/>
      <c r="R1715" s="58"/>
      <c r="S1715" s="683" t="str">
        <f t="shared" si="134"/>
        <v/>
      </c>
      <c r="T1715" s="683"/>
      <c r="U1715" s="683"/>
      <c r="V1715" s="683"/>
      <c r="W1715" s="683"/>
      <c r="X1715" s="683"/>
      <c r="Y1715" s="683"/>
      <c r="Z1715" s="683"/>
      <c r="AA1715" s="683"/>
      <c r="AB1715" s="683"/>
      <c r="AC1715" s="683"/>
      <c r="AE1715" s="294" t="str">
        <f t="shared" si="135"/>
        <v/>
      </c>
      <c r="AF1715" s="294" t="str">
        <f t="shared" si="136"/>
        <v>×</v>
      </c>
      <c r="AG1715" s="284" t="e">
        <f>D1715&amp;I1715&amp;#REF!</f>
        <v>#REF!</v>
      </c>
      <c r="AH1715" s="285" t="e">
        <f>IF(#REF!="○", F1715, "")</f>
        <v>#REF!</v>
      </c>
    </row>
    <row r="1716" spans="1:34" ht="36.75" customHeight="1">
      <c r="A1716" s="286">
        <f t="shared" si="137"/>
        <v>1706</v>
      </c>
      <c r="B1716" s="287" t="str">
        <f>IF(基本情報入力シート!B1744="","",基本情報入力シート!B1744)</f>
        <v/>
      </c>
      <c r="C1716" s="288" t="str">
        <f>IF(基本情報入力シート!L1744="","",基本情報入力シート!L1744)</f>
        <v/>
      </c>
      <c r="D1716" s="288" t="str">
        <f>IF(基本情報入力シート!Q1744="","",基本情報入力シート!Q1744)</f>
        <v/>
      </c>
      <c r="E1716" s="288" t="str">
        <f>IF(基本情報入力シート!V1744="","",基本情報入力シート!V1744)</f>
        <v/>
      </c>
      <c r="F1716" s="288" t="str">
        <f>IF(基本情報入力シート!W1744="","",基本情報入力シート!W1744)</f>
        <v/>
      </c>
      <c r="G1716" s="288" t="str">
        <f>IF(基本情報入力シート!X1744="","",基本情報入力シート!X1744)</f>
        <v/>
      </c>
      <c r="H1716" s="427" t="str">
        <f>IF(基本情報入力シート!Z1744="","",基本情報入力シート!Z1744)</f>
        <v/>
      </c>
      <c r="I1716" s="428" t="str">
        <f>IF(基本情報入力シート!AC1744&lt;&gt;"", 基本情報入力シート!AC1744, "")</f>
        <v/>
      </c>
      <c r="J1716" s="429" t="str">
        <f>IF(基本情報入力シート!AA1744="","",基本情報入力シート!AA1744)</f>
        <v/>
      </c>
      <c r="K1716" s="56" t="str">
        <f>IF(基本情報入力シート!AB1744="","",基本情報入力シート!AB1744)</f>
        <v/>
      </c>
      <c r="L1716" s="430" t="str">
        <f>IF(G1716="","",VLOOKUP(G1716,【参考】数式用!$A$3:$C$46,3,FALSE))</f>
        <v/>
      </c>
      <c r="M1716" s="289" t="str">
        <f t="shared" si="138"/>
        <v/>
      </c>
      <c r="N1716" s="259"/>
      <c r="O1716" s="259"/>
      <c r="P1716" s="259"/>
      <c r="Q1716" s="213"/>
      <c r="R1716" s="58"/>
      <c r="S1716" s="683" t="str">
        <f t="shared" si="134"/>
        <v/>
      </c>
      <c r="T1716" s="683"/>
      <c r="U1716" s="683"/>
      <c r="V1716" s="683"/>
      <c r="W1716" s="683"/>
      <c r="X1716" s="683"/>
      <c r="Y1716" s="683"/>
      <c r="Z1716" s="683"/>
      <c r="AA1716" s="683"/>
      <c r="AB1716" s="683"/>
      <c r="AC1716" s="683"/>
      <c r="AE1716" s="294" t="str">
        <f t="shared" si="135"/>
        <v/>
      </c>
      <c r="AF1716" s="294" t="str">
        <f t="shared" si="136"/>
        <v>×</v>
      </c>
      <c r="AG1716" s="284" t="e">
        <f>D1716&amp;I1716&amp;#REF!</f>
        <v>#REF!</v>
      </c>
      <c r="AH1716" s="285" t="e">
        <f>IF(#REF!="○", F1716, "")</f>
        <v>#REF!</v>
      </c>
    </row>
    <row r="1717" spans="1:34" ht="36.75" customHeight="1">
      <c r="A1717" s="286">
        <f t="shared" si="137"/>
        <v>1707</v>
      </c>
      <c r="B1717" s="287" t="str">
        <f>IF(基本情報入力シート!B1745="","",基本情報入力シート!B1745)</f>
        <v/>
      </c>
      <c r="C1717" s="288" t="str">
        <f>IF(基本情報入力シート!L1745="","",基本情報入力シート!L1745)</f>
        <v/>
      </c>
      <c r="D1717" s="288" t="str">
        <f>IF(基本情報入力シート!Q1745="","",基本情報入力シート!Q1745)</f>
        <v/>
      </c>
      <c r="E1717" s="288" t="str">
        <f>IF(基本情報入力シート!V1745="","",基本情報入力シート!V1745)</f>
        <v/>
      </c>
      <c r="F1717" s="288" t="str">
        <f>IF(基本情報入力シート!W1745="","",基本情報入力シート!W1745)</f>
        <v/>
      </c>
      <c r="G1717" s="288" t="str">
        <f>IF(基本情報入力シート!X1745="","",基本情報入力シート!X1745)</f>
        <v/>
      </c>
      <c r="H1717" s="427" t="str">
        <f>IF(基本情報入力シート!Z1745="","",基本情報入力シート!Z1745)</f>
        <v/>
      </c>
      <c r="I1717" s="428" t="str">
        <f>IF(基本情報入力シート!AC1745&lt;&gt;"", 基本情報入力シート!AC1745, "")</f>
        <v/>
      </c>
      <c r="J1717" s="429" t="str">
        <f>IF(基本情報入力シート!AA1745="","",基本情報入力シート!AA1745)</f>
        <v/>
      </c>
      <c r="K1717" s="56" t="str">
        <f>IF(基本情報入力シート!AB1745="","",基本情報入力シート!AB1745)</f>
        <v/>
      </c>
      <c r="L1717" s="430" t="str">
        <f>IF(G1717="","",VLOOKUP(G1717,【参考】数式用!$A$3:$C$46,3,FALSE))</f>
        <v/>
      </c>
      <c r="M1717" s="289" t="str">
        <f t="shared" si="138"/>
        <v/>
      </c>
      <c r="N1717" s="259"/>
      <c r="O1717" s="259"/>
      <c r="P1717" s="259"/>
      <c r="Q1717" s="213"/>
      <c r="R1717" s="58"/>
      <c r="S1717" s="683" t="str">
        <f t="shared" si="134"/>
        <v/>
      </c>
      <c r="T1717" s="683"/>
      <c r="U1717" s="683"/>
      <c r="V1717" s="683"/>
      <c r="W1717" s="683"/>
      <c r="X1717" s="683"/>
      <c r="Y1717" s="683"/>
      <c r="Z1717" s="683"/>
      <c r="AA1717" s="683"/>
      <c r="AB1717" s="683"/>
      <c r="AC1717" s="683"/>
      <c r="AE1717" s="294" t="str">
        <f t="shared" si="135"/>
        <v/>
      </c>
      <c r="AF1717" s="294" t="str">
        <f t="shared" si="136"/>
        <v>×</v>
      </c>
      <c r="AG1717" s="284" t="e">
        <f>D1717&amp;I1717&amp;#REF!</f>
        <v>#REF!</v>
      </c>
      <c r="AH1717" s="285" t="e">
        <f>IF(#REF!="○", F1717, "")</f>
        <v>#REF!</v>
      </c>
    </row>
    <row r="1718" spans="1:34" ht="36.75" customHeight="1">
      <c r="A1718" s="286">
        <f t="shared" si="137"/>
        <v>1708</v>
      </c>
      <c r="B1718" s="287" t="str">
        <f>IF(基本情報入力シート!B1746="","",基本情報入力シート!B1746)</f>
        <v/>
      </c>
      <c r="C1718" s="288" t="str">
        <f>IF(基本情報入力シート!L1746="","",基本情報入力シート!L1746)</f>
        <v/>
      </c>
      <c r="D1718" s="288" t="str">
        <f>IF(基本情報入力シート!Q1746="","",基本情報入力シート!Q1746)</f>
        <v/>
      </c>
      <c r="E1718" s="288" t="str">
        <f>IF(基本情報入力シート!V1746="","",基本情報入力シート!V1746)</f>
        <v/>
      </c>
      <c r="F1718" s="288" t="str">
        <f>IF(基本情報入力シート!W1746="","",基本情報入力シート!W1746)</f>
        <v/>
      </c>
      <c r="G1718" s="288" t="str">
        <f>IF(基本情報入力シート!X1746="","",基本情報入力シート!X1746)</f>
        <v/>
      </c>
      <c r="H1718" s="427" t="str">
        <f>IF(基本情報入力シート!Z1746="","",基本情報入力シート!Z1746)</f>
        <v/>
      </c>
      <c r="I1718" s="428" t="str">
        <f>IF(基本情報入力シート!AC1746&lt;&gt;"", 基本情報入力シート!AC1746, "")</f>
        <v/>
      </c>
      <c r="J1718" s="429" t="str">
        <f>IF(基本情報入力シート!AA1746="","",基本情報入力シート!AA1746)</f>
        <v/>
      </c>
      <c r="K1718" s="56" t="str">
        <f>IF(基本情報入力シート!AB1746="","",基本情報入力シート!AB1746)</f>
        <v/>
      </c>
      <c r="L1718" s="430" t="str">
        <f>IF(G1718="","",VLOOKUP(G1718,【参考】数式用!$A$3:$C$46,3,FALSE))</f>
        <v/>
      </c>
      <c r="M1718" s="289" t="str">
        <f t="shared" si="138"/>
        <v/>
      </c>
      <c r="N1718" s="259"/>
      <c r="O1718" s="259"/>
      <c r="P1718" s="259"/>
      <c r="Q1718" s="213"/>
      <c r="R1718" s="58"/>
      <c r="S1718" s="683" t="str">
        <f t="shared" si="134"/>
        <v/>
      </c>
      <c r="T1718" s="683"/>
      <c r="U1718" s="683"/>
      <c r="V1718" s="683"/>
      <c r="W1718" s="683"/>
      <c r="X1718" s="683"/>
      <c r="Y1718" s="683"/>
      <c r="Z1718" s="683"/>
      <c r="AA1718" s="683"/>
      <c r="AB1718" s="683"/>
      <c r="AC1718" s="683"/>
      <c r="AE1718" s="294" t="str">
        <f t="shared" si="135"/>
        <v/>
      </c>
      <c r="AF1718" s="294" t="str">
        <f t="shared" si="136"/>
        <v>×</v>
      </c>
      <c r="AG1718" s="284" t="e">
        <f>D1718&amp;I1718&amp;#REF!</f>
        <v>#REF!</v>
      </c>
      <c r="AH1718" s="285" t="e">
        <f>IF(#REF!="○", F1718, "")</f>
        <v>#REF!</v>
      </c>
    </row>
    <row r="1719" spans="1:34" ht="36.75" customHeight="1">
      <c r="A1719" s="286">
        <f t="shared" si="137"/>
        <v>1709</v>
      </c>
      <c r="B1719" s="287" t="str">
        <f>IF(基本情報入力シート!B1747="","",基本情報入力シート!B1747)</f>
        <v/>
      </c>
      <c r="C1719" s="288" t="str">
        <f>IF(基本情報入力シート!L1747="","",基本情報入力シート!L1747)</f>
        <v/>
      </c>
      <c r="D1719" s="288" t="str">
        <f>IF(基本情報入力シート!Q1747="","",基本情報入力シート!Q1747)</f>
        <v/>
      </c>
      <c r="E1719" s="288" t="str">
        <f>IF(基本情報入力シート!V1747="","",基本情報入力シート!V1747)</f>
        <v/>
      </c>
      <c r="F1719" s="288" t="str">
        <f>IF(基本情報入力シート!W1747="","",基本情報入力シート!W1747)</f>
        <v/>
      </c>
      <c r="G1719" s="288" t="str">
        <f>IF(基本情報入力シート!X1747="","",基本情報入力シート!X1747)</f>
        <v/>
      </c>
      <c r="H1719" s="427" t="str">
        <f>IF(基本情報入力シート!Z1747="","",基本情報入力シート!Z1747)</f>
        <v/>
      </c>
      <c r="I1719" s="428" t="str">
        <f>IF(基本情報入力シート!AC1747&lt;&gt;"", 基本情報入力シート!AC1747, "")</f>
        <v/>
      </c>
      <c r="J1719" s="429" t="str">
        <f>IF(基本情報入力シート!AA1747="","",基本情報入力シート!AA1747)</f>
        <v/>
      </c>
      <c r="K1719" s="56" t="str">
        <f>IF(基本情報入力シート!AB1747="","",基本情報入力シート!AB1747)</f>
        <v/>
      </c>
      <c r="L1719" s="430" t="str">
        <f>IF(G1719="","",VLOOKUP(G1719,【参考】数式用!$A$3:$C$46,3,FALSE))</f>
        <v/>
      </c>
      <c r="M1719" s="289" t="str">
        <f t="shared" si="138"/>
        <v/>
      </c>
      <c r="N1719" s="259"/>
      <c r="O1719" s="259"/>
      <c r="P1719" s="259"/>
      <c r="Q1719" s="213"/>
      <c r="R1719" s="58"/>
      <c r="S1719" s="683" t="str">
        <f t="shared" si="134"/>
        <v/>
      </c>
      <c r="T1719" s="683"/>
      <c r="U1719" s="683"/>
      <c r="V1719" s="683"/>
      <c r="W1719" s="683"/>
      <c r="X1719" s="683"/>
      <c r="Y1719" s="683"/>
      <c r="Z1719" s="683"/>
      <c r="AA1719" s="683"/>
      <c r="AB1719" s="683"/>
      <c r="AC1719" s="683"/>
      <c r="AE1719" s="294" t="str">
        <f t="shared" si="135"/>
        <v/>
      </c>
      <c r="AF1719" s="294" t="str">
        <f t="shared" si="136"/>
        <v>×</v>
      </c>
      <c r="AG1719" s="284" t="e">
        <f>D1719&amp;I1719&amp;#REF!</f>
        <v>#REF!</v>
      </c>
      <c r="AH1719" s="285" t="e">
        <f>IF(#REF!="○", F1719, "")</f>
        <v>#REF!</v>
      </c>
    </row>
    <row r="1720" spans="1:34" ht="36.75" customHeight="1">
      <c r="A1720" s="286">
        <f t="shared" si="137"/>
        <v>1710</v>
      </c>
      <c r="B1720" s="287" t="str">
        <f>IF(基本情報入力シート!B1748="","",基本情報入力シート!B1748)</f>
        <v/>
      </c>
      <c r="C1720" s="288" t="str">
        <f>IF(基本情報入力シート!L1748="","",基本情報入力シート!L1748)</f>
        <v/>
      </c>
      <c r="D1720" s="288" t="str">
        <f>IF(基本情報入力シート!Q1748="","",基本情報入力シート!Q1748)</f>
        <v/>
      </c>
      <c r="E1720" s="288" t="str">
        <f>IF(基本情報入力シート!V1748="","",基本情報入力シート!V1748)</f>
        <v/>
      </c>
      <c r="F1720" s="288" t="str">
        <f>IF(基本情報入力シート!W1748="","",基本情報入力シート!W1748)</f>
        <v/>
      </c>
      <c r="G1720" s="288" t="str">
        <f>IF(基本情報入力シート!X1748="","",基本情報入力シート!X1748)</f>
        <v/>
      </c>
      <c r="H1720" s="427" t="str">
        <f>IF(基本情報入力シート!Z1748="","",基本情報入力シート!Z1748)</f>
        <v/>
      </c>
      <c r="I1720" s="428" t="str">
        <f>IF(基本情報入力シート!AC1748&lt;&gt;"", 基本情報入力シート!AC1748, "")</f>
        <v/>
      </c>
      <c r="J1720" s="429" t="str">
        <f>IF(基本情報入力シート!AA1748="","",基本情報入力シート!AA1748)</f>
        <v/>
      </c>
      <c r="K1720" s="56" t="str">
        <f>IF(基本情報入力シート!AB1748="","",基本情報入力シート!AB1748)</f>
        <v/>
      </c>
      <c r="L1720" s="430" t="str">
        <f>IF(G1720="","",VLOOKUP(G1720,【参考】数式用!$A$3:$C$46,3,FALSE))</f>
        <v/>
      </c>
      <c r="M1720" s="289" t="str">
        <f t="shared" si="138"/>
        <v/>
      </c>
      <c r="N1720" s="259"/>
      <c r="O1720" s="259"/>
      <c r="P1720" s="259"/>
      <c r="Q1720" s="213"/>
      <c r="R1720" s="58"/>
      <c r="S1720" s="683" t="str">
        <f t="shared" si="134"/>
        <v/>
      </c>
      <c r="T1720" s="683"/>
      <c r="U1720" s="683"/>
      <c r="V1720" s="683"/>
      <c r="W1720" s="683"/>
      <c r="X1720" s="683"/>
      <c r="Y1720" s="683"/>
      <c r="Z1720" s="683"/>
      <c r="AA1720" s="683"/>
      <c r="AB1720" s="683"/>
      <c r="AC1720" s="683"/>
      <c r="AE1720" s="294" t="str">
        <f t="shared" si="135"/>
        <v/>
      </c>
      <c r="AF1720" s="294" t="str">
        <f t="shared" si="136"/>
        <v>×</v>
      </c>
      <c r="AG1720" s="284" t="e">
        <f>D1720&amp;I1720&amp;#REF!</f>
        <v>#REF!</v>
      </c>
      <c r="AH1720" s="285" t="e">
        <f>IF(#REF!="○", F1720, "")</f>
        <v>#REF!</v>
      </c>
    </row>
    <row r="1721" spans="1:34" ht="36.75" customHeight="1">
      <c r="A1721" s="286">
        <f t="shared" si="137"/>
        <v>1711</v>
      </c>
      <c r="B1721" s="287" t="str">
        <f>IF(基本情報入力シート!B1749="","",基本情報入力シート!B1749)</f>
        <v/>
      </c>
      <c r="C1721" s="288" t="str">
        <f>IF(基本情報入力シート!L1749="","",基本情報入力シート!L1749)</f>
        <v/>
      </c>
      <c r="D1721" s="288" t="str">
        <f>IF(基本情報入力シート!Q1749="","",基本情報入力シート!Q1749)</f>
        <v/>
      </c>
      <c r="E1721" s="288" t="str">
        <f>IF(基本情報入力シート!V1749="","",基本情報入力シート!V1749)</f>
        <v/>
      </c>
      <c r="F1721" s="288" t="str">
        <f>IF(基本情報入力シート!W1749="","",基本情報入力シート!W1749)</f>
        <v/>
      </c>
      <c r="G1721" s="288" t="str">
        <f>IF(基本情報入力シート!X1749="","",基本情報入力シート!X1749)</f>
        <v/>
      </c>
      <c r="H1721" s="427" t="str">
        <f>IF(基本情報入力シート!Z1749="","",基本情報入力シート!Z1749)</f>
        <v/>
      </c>
      <c r="I1721" s="428" t="str">
        <f>IF(基本情報入力シート!AC1749&lt;&gt;"", 基本情報入力シート!AC1749, "")</f>
        <v/>
      </c>
      <c r="J1721" s="429" t="str">
        <f>IF(基本情報入力シート!AA1749="","",基本情報入力シート!AA1749)</f>
        <v/>
      </c>
      <c r="K1721" s="56" t="str">
        <f>IF(基本情報入力シート!AB1749="","",基本情報入力シート!AB1749)</f>
        <v/>
      </c>
      <c r="L1721" s="430" t="str">
        <f>IF(G1721="","",VLOOKUP(G1721,【参考】数式用!$A$3:$C$46,3,FALSE))</f>
        <v/>
      </c>
      <c r="M1721" s="289" t="str">
        <f t="shared" si="138"/>
        <v/>
      </c>
      <c r="N1721" s="259"/>
      <c r="O1721" s="259"/>
      <c r="P1721" s="259"/>
      <c r="Q1721" s="213"/>
      <c r="R1721" s="58"/>
      <c r="S1721" s="683" t="str">
        <f t="shared" si="134"/>
        <v/>
      </c>
      <c r="T1721" s="683"/>
      <c r="U1721" s="683"/>
      <c r="V1721" s="683"/>
      <c r="W1721" s="683"/>
      <c r="X1721" s="683"/>
      <c r="Y1721" s="683"/>
      <c r="Z1721" s="683"/>
      <c r="AA1721" s="683"/>
      <c r="AB1721" s="683"/>
      <c r="AC1721" s="683"/>
      <c r="AE1721" s="294" t="str">
        <f t="shared" si="135"/>
        <v/>
      </c>
      <c r="AF1721" s="294" t="str">
        <f t="shared" si="136"/>
        <v>×</v>
      </c>
      <c r="AG1721" s="284" t="e">
        <f>D1721&amp;I1721&amp;#REF!</f>
        <v>#REF!</v>
      </c>
      <c r="AH1721" s="285" t="e">
        <f>IF(#REF!="○", F1721, "")</f>
        <v>#REF!</v>
      </c>
    </row>
    <row r="1722" spans="1:34" ht="36.75" customHeight="1">
      <c r="A1722" s="286">
        <f t="shared" si="137"/>
        <v>1712</v>
      </c>
      <c r="B1722" s="287" t="str">
        <f>IF(基本情報入力シート!B1750="","",基本情報入力シート!B1750)</f>
        <v/>
      </c>
      <c r="C1722" s="288" t="str">
        <f>IF(基本情報入力シート!L1750="","",基本情報入力シート!L1750)</f>
        <v/>
      </c>
      <c r="D1722" s="288" t="str">
        <f>IF(基本情報入力シート!Q1750="","",基本情報入力シート!Q1750)</f>
        <v/>
      </c>
      <c r="E1722" s="288" t="str">
        <f>IF(基本情報入力シート!V1750="","",基本情報入力シート!V1750)</f>
        <v/>
      </c>
      <c r="F1722" s="288" t="str">
        <f>IF(基本情報入力シート!W1750="","",基本情報入力シート!W1750)</f>
        <v/>
      </c>
      <c r="G1722" s="288" t="str">
        <f>IF(基本情報入力シート!X1750="","",基本情報入力シート!X1750)</f>
        <v/>
      </c>
      <c r="H1722" s="427" t="str">
        <f>IF(基本情報入力シート!Z1750="","",基本情報入力シート!Z1750)</f>
        <v/>
      </c>
      <c r="I1722" s="428" t="str">
        <f>IF(基本情報入力シート!AC1750&lt;&gt;"", 基本情報入力シート!AC1750, "")</f>
        <v/>
      </c>
      <c r="J1722" s="429" t="str">
        <f>IF(基本情報入力シート!AA1750="","",基本情報入力シート!AA1750)</f>
        <v/>
      </c>
      <c r="K1722" s="56" t="str">
        <f>IF(基本情報入力シート!AB1750="","",基本情報入力シート!AB1750)</f>
        <v/>
      </c>
      <c r="L1722" s="430" t="str">
        <f>IF(G1722="","",VLOOKUP(G1722,【参考】数式用!$A$3:$C$46,3,FALSE))</f>
        <v/>
      </c>
      <c r="M1722" s="289" t="str">
        <f t="shared" si="138"/>
        <v/>
      </c>
      <c r="N1722" s="259"/>
      <c r="O1722" s="259"/>
      <c r="P1722" s="259"/>
      <c r="Q1722" s="213"/>
      <c r="R1722" s="58"/>
      <c r="S1722" s="683" t="str">
        <f t="shared" si="134"/>
        <v/>
      </c>
      <c r="T1722" s="683"/>
      <c r="U1722" s="683"/>
      <c r="V1722" s="683"/>
      <c r="W1722" s="683"/>
      <c r="X1722" s="683"/>
      <c r="Y1722" s="683"/>
      <c r="Z1722" s="683"/>
      <c r="AA1722" s="683"/>
      <c r="AB1722" s="683"/>
      <c r="AC1722" s="683"/>
      <c r="AE1722" s="294" t="str">
        <f t="shared" si="135"/>
        <v/>
      </c>
      <c r="AF1722" s="294" t="str">
        <f t="shared" si="136"/>
        <v>×</v>
      </c>
      <c r="AG1722" s="284" t="e">
        <f>D1722&amp;I1722&amp;#REF!</f>
        <v>#REF!</v>
      </c>
      <c r="AH1722" s="285" t="e">
        <f>IF(#REF!="○", F1722, "")</f>
        <v>#REF!</v>
      </c>
    </row>
    <row r="1723" spans="1:34" ht="36.75" customHeight="1">
      <c r="A1723" s="286">
        <f t="shared" si="137"/>
        <v>1713</v>
      </c>
      <c r="B1723" s="287" t="str">
        <f>IF(基本情報入力シート!B1751="","",基本情報入力シート!B1751)</f>
        <v/>
      </c>
      <c r="C1723" s="288" t="str">
        <f>IF(基本情報入力シート!L1751="","",基本情報入力シート!L1751)</f>
        <v/>
      </c>
      <c r="D1723" s="288" t="str">
        <f>IF(基本情報入力シート!Q1751="","",基本情報入力シート!Q1751)</f>
        <v/>
      </c>
      <c r="E1723" s="288" t="str">
        <f>IF(基本情報入力シート!V1751="","",基本情報入力シート!V1751)</f>
        <v/>
      </c>
      <c r="F1723" s="288" t="str">
        <f>IF(基本情報入力シート!W1751="","",基本情報入力シート!W1751)</f>
        <v/>
      </c>
      <c r="G1723" s="288" t="str">
        <f>IF(基本情報入力シート!X1751="","",基本情報入力シート!X1751)</f>
        <v/>
      </c>
      <c r="H1723" s="427" t="str">
        <f>IF(基本情報入力シート!Z1751="","",基本情報入力シート!Z1751)</f>
        <v/>
      </c>
      <c r="I1723" s="428" t="str">
        <f>IF(基本情報入力シート!AC1751&lt;&gt;"", 基本情報入力シート!AC1751, "")</f>
        <v/>
      </c>
      <c r="J1723" s="429" t="str">
        <f>IF(基本情報入力シート!AA1751="","",基本情報入力シート!AA1751)</f>
        <v/>
      </c>
      <c r="K1723" s="56" t="str">
        <f>IF(基本情報入力シート!AB1751="","",基本情報入力シート!AB1751)</f>
        <v/>
      </c>
      <c r="L1723" s="430" t="str">
        <f>IF(G1723="","",VLOOKUP(G1723,【参考】数式用!$A$3:$C$46,3,FALSE))</f>
        <v/>
      </c>
      <c r="M1723" s="289" t="str">
        <f t="shared" si="138"/>
        <v/>
      </c>
      <c r="N1723" s="259"/>
      <c r="O1723" s="259"/>
      <c r="P1723" s="259"/>
      <c r="Q1723" s="213"/>
      <c r="R1723" s="58"/>
      <c r="S1723" s="683" t="str">
        <f t="shared" si="134"/>
        <v/>
      </c>
      <c r="T1723" s="683"/>
      <c r="U1723" s="683"/>
      <c r="V1723" s="683"/>
      <c r="W1723" s="683"/>
      <c r="X1723" s="683"/>
      <c r="Y1723" s="683"/>
      <c r="Z1723" s="683"/>
      <c r="AA1723" s="683"/>
      <c r="AB1723" s="683"/>
      <c r="AC1723" s="683"/>
      <c r="AE1723" s="294" t="str">
        <f t="shared" si="135"/>
        <v/>
      </c>
      <c r="AF1723" s="294" t="str">
        <f t="shared" si="136"/>
        <v>×</v>
      </c>
      <c r="AG1723" s="284" t="e">
        <f>D1723&amp;I1723&amp;#REF!</f>
        <v>#REF!</v>
      </c>
      <c r="AH1723" s="285" t="e">
        <f>IF(#REF!="○", F1723, "")</f>
        <v>#REF!</v>
      </c>
    </row>
    <row r="1724" spans="1:34" ht="36.75" customHeight="1">
      <c r="A1724" s="286">
        <f t="shared" si="137"/>
        <v>1714</v>
      </c>
      <c r="B1724" s="287" t="str">
        <f>IF(基本情報入力シート!B1752="","",基本情報入力シート!B1752)</f>
        <v/>
      </c>
      <c r="C1724" s="288" t="str">
        <f>IF(基本情報入力シート!L1752="","",基本情報入力シート!L1752)</f>
        <v/>
      </c>
      <c r="D1724" s="288" t="str">
        <f>IF(基本情報入力シート!Q1752="","",基本情報入力シート!Q1752)</f>
        <v/>
      </c>
      <c r="E1724" s="288" t="str">
        <f>IF(基本情報入力シート!V1752="","",基本情報入力シート!V1752)</f>
        <v/>
      </c>
      <c r="F1724" s="288" t="str">
        <f>IF(基本情報入力シート!W1752="","",基本情報入力シート!W1752)</f>
        <v/>
      </c>
      <c r="G1724" s="288" t="str">
        <f>IF(基本情報入力シート!X1752="","",基本情報入力シート!X1752)</f>
        <v/>
      </c>
      <c r="H1724" s="427" t="str">
        <f>IF(基本情報入力シート!Z1752="","",基本情報入力シート!Z1752)</f>
        <v/>
      </c>
      <c r="I1724" s="428" t="str">
        <f>IF(基本情報入力シート!AC1752&lt;&gt;"", 基本情報入力シート!AC1752, "")</f>
        <v/>
      </c>
      <c r="J1724" s="429" t="str">
        <f>IF(基本情報入力シート!AA1752="","",基本情報入力シート!AA1752)</f>
        <v/>
      </c>
      <c r="K1724" s="56" t="str">
        <f>IF(基本情報入力シート!AB1752="","",基本情報入力シート!AB1752)</f>
        <v/>
      </c>
      <c r="L1724" s="430" t="str">
        <f>IF(G1724="","",VLOOKUP(G1724,【参考】数式用!$A$3:$C$46,3,FALSE))</f>
        <v/>
      </c>
      <c r="M1724" s="289" t="str">
        <f t="shared" si="138"/>
        <v/>
      </c>
      <c r="N1724" s="259"/>
      <c r="O1724" s="259"/>
      <c r="P1724" s="259"/>
      <c r="Q1724" s="213"/>
      <c r="R1724" s="58"/>
      <c r="S1724" s="683" t="str">
        <f t="shared" si="134"/>
        <v/>
      </c>
      <c r="T1724" s="683"/>
      <c r="U1724" s="683"/>
      <c r="V1724" s="683"/>
      <c r="W1724" s="683"/>
      <c r="X1724" s="683"/>
      <c r="Y1724" s="683"/>
      <c r="Z1724" s="683"/>
      <c r="AA1724" s="683"/>
      <c r="AB1724" s="683"/>
      <c r="AC1724" s="683"/>
      <c r="AE1724" s="294" t="str">
        <f t="shared" si="135"/>
        <v/>
      </c>
      <c r="AF1724" s="294" t="str">
        <f t="shared" si="136"/>
        <v>×</v>
      </c>
      <c r="AG1724" s="284" t="e">
        <f>D1724&amp;I1724&amp;#REF!</f>
        <v>#REF!</v>
      </c>
      <c r="AH1724" s="285" t="e">
        <f>IF(#REF!="○", F1724, "")</f>
        <v>#REF!</v>
      </c>
    </row>
    <row r="1725" spans="1:34" ht="36.75" customHeight="1">
      <c r="A1725" s="286">
        <f t="shared" si="137"/>
        <v>1715</v>
      </c>
      <c r="B1725" s="287" t="str">
        <f>IF(基本情報入力シート!B1753="","",基本情報入力シート!B1753)</f>
        <v/>
      </c>
      <c r="C1725" s="288" t="str">
        <f>IF(基本情報入力シート!L1753="","",基本情報入力シート!L1753)</f>
        <v/>
      </c>
      <c r="D1725" s="288" t="str">
        <f>IF(基本情報入力シート!Q1753="","",基本情報入力シート!Q1753)</f>
        <v/>
      </c>
      <c r="E1725" s="288" t="str">
        <f>IF(基本情報入力シート!V1753="","",基本情報入力シート!V1753)</f>
        <v/>
      </c>
      <c r="F1725" s="288" t="str">
        <f>IF(基本情報入力シート!W1753="","",基本情報入力シート!W1753)</f>
        <v/>
      </c>
      <c r="G1725" s="288" t="str">
        <f>IF(基本情報入力シート!X1753="","",基本情報入力シート!X1753)</f>
        <v/>
      </c>
      <c r="H1725" s="427" t="str">
        <f>IF(基本情報入力シート!Z1753="","",基本情報入力シート!Z1753)</f>
        <v/>
      </c>
      <c r="I1725" s="428" t="str">
        <f>IF(基本情報入力シート!AC1753&lt;&gt;"", 基本情報入力シート!AC1753, "")</f>
        <v/>
      </c>
      <c r="J1725" s="429" t="str">
        <f>IF(基本情報入力シート!AA1753="","",基本情報入力シート!AA1753)</f>
        <v/>
      </c>
      <c r="K1725" s="56" t="str">
        <f>IF(基本情報入力シート!AB1753="","",基本情報入力シート!AB1753)</f>
        <v/>
      </c>
      <c r="L1725" s="430" t="str">
        <f>IF(G1725="","",VLOOKUP(G1725,【参考】数式用!$A$3:$C$46,3,FALSE))</f>
        <v/>
      </c>
      <c r="M1725" s="289" t="str">
        <f t="shared" si="138"/>
        <v/>
      </c>
      <c r="N1725" s="259"/>
      <c r="O1725" s="259"/>
      <c r="P1725" s="259"/>
      <c r="Q1725" s="213"/>
      <c r="R1725" s="58"/>
      <c r="S1725" s="683" t="str">
        <f t="shared" si="134"/>
        <v/>
      </c>
      <c r="T1725" s="683"/>
      <c r="U1725" s="683"/>
      <c r="V1725" s="683"/>
      <c r="W1725" s="683"/>
      <c r="X1725" s="683"/>
      <c r="Y1725" s="683"/>
      <c r="Z1725" s="683"/>
      <c r="AA1725" s="683"/>
      <c r="AB1725" s="683"/>
      <c r="AC1725" s="683"/>
      <c r="AE1725" s="294" t="str">
        <f t="shared" si="135"/>
        <v/>
      </c>
      <c r="AF1725" s="294" t="str">
        <f t="shared" si="136"/>
        <v>×</v>
      </c>
      <c r="AG1725" s="284" t="e">
        <f>D1725&amp;I1725&amp;#REF!</f>
        <v>#REF!</v>
      </c>
      <c r="AH1725" s="285" t="e">
        <f>IF(#REF!="○", F1725, "")</f>
        <v>#REF!</v>
      </c>
    </row>
    <row r="1726" spans="1:34" ht="36.75" customHeight="1">
      <c r="A1726" s="286">
        <f t="shared" si="137"/>
        <v>1716</v>
      </c>
      <c r="B1726" s="287" t="str">
        <f>IF(基本情報入力シート!B1754="","",基本情報入力シート!B1754)</f>
        <v/>
      </c>
      <c r="C1726" s="288" t="str">
        <f>IF(基本情報入力シート!L1754="","",基本情報入力シート!L1754)</f>
        <v/>
      </c>
      <c r="D1726" s="288" t="str">
        <f>IF(基本情報入力シート!Q1754="","",基本情報入力シート!Q1754)</f>
        <v/>
      </c>
      <c r="E1726" s="288" t="str">
        <f>IF(基本情報入力シート!V1754="","",基本情報入力シート!V1754)</f>
        <v/>
      </c>
      <c r="F1726" s="288" t="str">
        <f>IF(基本情報入力シート!W1754="","",基本情報入力シート!W1754)</f>
        <v/>
      </c>
      <c r="G1726" s="288" t="str">
        <f>IF(基本情報入力シート!X1754="","",基本情報入力シート!X1754)</f>
        <v/>
      </c>
      <c r="H1726" s="427" t="str">
        <f>IF(基本情報入力シート!Z1754="","",基本情報入力シート!Z1754)</f>
        <v/>
      </c>
      <c r="I1726" s="428" t="str">
        <f>IF(基本情報入力シート!AC1754&lt;&gt;"", 基本情報入力シート!AC1754, "")</f>
        <v/>
      </c>
      <c r="J1726" s="429" t="str">
        <f>IF(基本情報入力シート!AA1754="","",基本情報入力シート!AA1754)</f>
        <v/>
      </c>
      <c r="K1726" s="56" t="str">
        <f>IF(基本情報入力シート!AB1754="","",基本情報入力シート!AB1754)</f>
        <v/>
      </c>
      <c r="L1726" s="430" t="str">
        <f>IF(G1726="","",VLOOKUP(G1726,【参考】数式用!$A$3:$C$46,3,FALSE))</f>
        <v/>
      </c>
      <c r="M1726" s="289" t="str">
        <f t="shared" si="138"/>
        <v/>
      </c>
      <c r="N1726" s="259"/>
      <c r="O1726" s="259"/>
      <c r="P1726" s="259"/>
      <c r="Q1726" s="213"/>
      <c r="R1726" s="58"/>
      <c r="S1726" s="683" t="str">
        <f t="shared" si="134"/>
        <v/>
      </c>
      <c r="T1726" s="683"/>
      <c r="U1726" s="683"/>
      <c r="V1726" s="683"/>
      <c r="W1726" s="683"/>
      <c r="X1726" s="683"/>
      <c r="Y1726" s="683"/>
      <c r="Z1726" s="683"/>
      <c r="AA1726" s="683"/>
      <c r="AB1726" s="683"/>
      <c r="AC1726" s="683"/>
      <c r="AE1726" s="294" t="str">
        <f t="shared" si="135"/>
        <v/>
      </c>
      <c r="AF1726" s="294" t="str">
        <f t="shared" si="136"/>
        <v>×</v>
      </c>
      <c r="AG1726" s="284" t="e">
        <f>D1726&amp;I1726&amp;#REF!</f>
        <v>#REF!</v>
      </c>
      <c r="AH1726" s="285" t="e">
        <f>IF(#REF!="○", F1726, "")</f>
        <v>#REF!</v>
      </c>
    </row>
    <row r="1727" spans="1:34" ht="36.75" customHeight="1">
      <c r="A1727" s="286">
        <f t="shared" si="137"/>
        <v>1717</v>
      </c>
      <c r="B1727" s="287" t="str">
        <f>IF(基本情報入力シート!B1755="","",基本情報入力シート!B1755)</f>
        <v/>
      </c>
      <c r="C1727" s="288" t="str">
        <f>IF(基本情報入力シート!L1755="","",基本情報入力シート!L1755)</f>
        <v/>
      </c>
      <c r="D1727" s="288" t="str">
        <f>IF(基本情報入力シート!Q1755="","",基本情報入力シート!Q1755)</f>
        <v/>
      </c>
      <c r="E1727" s="288" t="str">
        <f>IF(基本情報入力シート!V1755="","",基本情報入力シート!V1755)</f>
        <v/>
      </c>
      <c r="F1727" s="288" t="str">
        <f>IF(基本情報入力シート!W1755="","",基本情報入力シート!W1755)</f>
        <v/>
      </c>
      <c r="G1727" s="288" t="str">
        <f>IF(基本情報入力シート!X1755="","",基本情報入力シート!X1755)</f>
        <v/>
      </c>
      <c r="H1727" s="427" t="str">
        <f>IF(基本情報入力シート!Z1755="","",基本情報入力シート!Z1755)</f>
        <v/>
      </c>
      <c r="I1727" s="428" t="str">
        <f>IF(基本情報入力シート!AC1755&lt;&gt;"", 基本情報入力シート!AC1755, "")</f>
        <v/>
      </c>
      <c r="J1727" s="429" t="str">
        <f>IF(基本情報入力シート!AA1755="","",基本情報入力シート!AA1755)</f>
        <v/>
      </c>
      <c r="K1727" s="56" t="str">
        <f>IF(基本情報入力シート!AB1755="","",基本情報入力シート!AB1755)</f>
        <v/>
      </c>
      <c r="L1727" s="430" t="str">
        <f>IF(G1727="","",VLOOKUP(G1727,【参考】数式用!$A$3:$C$46,3,FALSE))</f>
        <v/>
      </c>
      <c r="M1727" s="289" t="str">
        <f t="shared" si="138"/>
        <v/>
      </c>
      <c r="N1727" s="259"/>
      <c r="O1727" s="259"/>
      <c r="P1727" s="259"/>
      <c r="Q1727" s="213"/>
      <c r="R1727" s="58"/>
      <c r="S1727" s="683" t="str">
        <f t="shared" si="134"/>
        <v/>
      </c>
      <c r="T1727" s="683"/>
      <c r="U1727" s="683"/>
      <c r="V1727" s="683"/>
      <c r="W1727" s="683"/>
      <c r="X1727" s="683"/>
      <c r="Y1727" s="683"/>
      <c r="Z1727" s="683"/>
      <c r="AA1727" s="683"/>
      <c r="AB1727" s="683"/>
      <c r="AC1727" s="683"/>
      <c r="AE1727" s="294" t="str">
        <f t="shared" si="135"/>
        <v/>
      </c>
      <c r="AF1727" s="294" t="str">
        <f t="shared" si="136"/>
        <v>×</v>
      </c>
      <c r="AG1727" s="284" t="e">
        <f>D1727&amp;I1727&amp;#REF!</f>
        <v>#REF!</v>
      </c>
      <c r="AH1727" s="285" t="e">
        <f>IF(#REF!="○", F1727, "")</f>
        <v>#REF!</v>
      </c>
    </row>
    <row r="1728" spans="1:34" ht="36.75" customHeight="1">
      <c r="A1728" s="286">
        <f t="shared" si="137"/>
        <v>1718</v>
      </c>
      <c r="B1728" s="287" t="str">
        <f>IF(基本情報入力シート!B1756="","",基本情報入力シート!B1756)</f>
        <v/>
      </c>
      <c r="C1728" s="288" t="str">
        <f>IF(基本情報入力シート!L1756="","",基本情報入力シート!L1756)</f>
        <v/>
      </c>
      <c r="D1728" s="288" t="str">
        <f>IF(基本情報入力シート!Q1756="","",基本情報入力シート!Q1756)</f>
        <v/>
      </c>
      <c r="E1728" s="288" t="str">
        <f>IF(基本情報入力シート!V1756="","",基本情報入力シート!V1756)</f>
        <v/>
      </c>
      <c r="F1728" s="288" t="str">
        <f>IF(基本情報入力シート!W1756="","",基本情報入力シート!W1756)</f>
        <v/>
      </c>
      <c r="G1728" s="288" t="str">
        <f>IF(基本情報入力シート!X1756="","",基本情報入力シート!X1756)</f>
        <v/>
      </c>
      <c r="H1728" s="427" t="str">
        <f>IF(基本情報入力シート!Z1756="","",基本情報入力シート!Z1756)</f>
        <v/>
      </c>
      <c r="I1728" s="428" t="str">
        <f>IF(基本情報入力シート!AC1756&lt;&gt;"", 基本情報入力シート!AC1756, "")</f>
        <v/>
      </c>
      <c r="J1728" s="429" t="str">
        <f>IF(基本情報入力シート!AA1756="","",基本情報入力シート!AA1756)</f>
        <v/>
      </c>
      <c r="K1728" s="56" t="str">
        <f>IF(基本情報入力シート!AB1756="","",基本情報入力シート!AB1756)</f>
        <v/>
      </c>
      <c r="L1728" s="430" t="str">
        <f>IF(G1728="","",VLOOKUP(G1728,【参考】数式用!$A$3:$C$46,3,FALSE))</f>
        <v/>
      </c>
      <c r="M1728" s="289" t="str">
        <f t="shared" si="138"/>
        <v/>
      </c>
      <c r="N1728" s="259"/>
      <c r="O1728" s="259"/>
      <c r="P1728" s="259"/>
      <c r="Q1728" s="213"/>
      <c r="R1728" s="58"/>
      <c r="S1728" s="683" t="str">
        <f t="shared" si="134"/>
        <v/>
      </c>
      <c r="T1728" s="683"/>
      <c r="U1728" s="683"/>
      <c r="V1728" s="683"/>
      <c r="W1728" s="683"/>
      <c r="X1728" s="683"/>
      <c r="Y1728" s="683"/>
      <c r="Z1728" s="683"/>
      <c r="AA1728" s="683"/>
      <c r="AB1728" s="683"/>
      <c r="AC1728" s="683"/>
      <c r="AE1728" s="294" t="str">
        <f t="shared" si="135"/>
        <v/>
      </c>
      <c r="AF1728" s="294" t="str">
        <f t="shared" si="136"/>
        <v>×</v>
      </c>
      <c r="AG1728" s="284" t="e">
        <f>D1728&amp;I1728&amp;#REF!</f>
        <v>#REF!</v>
      </c>
      <c r="AH1728" s="285" t="e">
        <f>IF(#REF!="○", F1728, "")</f>
        <v>#REF!</v>
      </c>
    </row>
    <row r="1729" spans="1:34" ht="36.75" customHeight="1">
      <c r="A1729" s="286">
        <f t="shared" si="137"/>
        <v>1719</v>
      </c>
      <c r="B1729" s="287" t="str">
        <f>IF(基本情報入力シート!B1757="","",基本情報入力シート!B1757)</f>
        <v/>
      </c>
      <c r="C1729" s="288" t="str">
        <f>IF(基本情報入力シート!L1757="","",基本情報入力シート!L1757)</f>
        <v/>
      </c>
      <c r="D1729" s="288" t="str">
        <f>IF(基本情報入力シート!Q1757="","",基本情報入力シート!Q1757)</f>
        <v/>
      </c>
      <c r="E1729" s="288" t="str">
        <f>IF(基本情報入力シート!V1757="","",基本情報入力シート!V1757)</f>
        <v/>
      </c>
      <c r="F1729" s="288" t="str">
        <f>IF(基本情報入力シート!W1757="","",基本情報入力シート!W1757)</f>
        <v/>
      </c>
      <c r="G1729" s="288" t="str">
        <f>IF(基本情報入力シート!X1757="","",基本情報入力シート!X1757)</f>
        <v/>
      </c>
      <c r="H1729" s="427" t="str">
        <f>IF(基本情報入力シート!Z1757="","",基本情報入力シート!Z1757)</f>
        <v/>
      </c>
      <c r="I1729" s="428" t="str">
        <f>IF(基本情報入力シート!AC1757&lt;&gt;"", 基本情報入力シート!AC1757, "")</f>
        <v/>
      </c>
      <c r="J1729" s="429" t="str">
        <f>IF(基本情報入力シート!AA1757="","",基本情報入力シート!AA1757)</f>
        <v/>
      </c>
      <c r="K1729" s="56" t="str">
        <f>IF(基本情報入力シート!AB1757="","",基本情報入力シート!AB1757)</f>
        <v/>
      </c>
      <c r="L1729" s="430" t="str">
        <f>IF(G1729="","",VLOOKUP(G1729,【参考】数式用!$A$3:$C$46,3,FALSE))</f>
        <v/>
      </c>
      <c r="M1729" s="289" t="str">
        <f t="shared" si="138"/>
        <v/>
      </c>
      <c r="N1729" s="259"/>
      <c r="O1729" s="259"/>
      <c r="P1729" s="259"/>
      <c r="Q1729" s="213"/>
      <c r="R1729" s="58"/>
      <c r="S1729" s="683" t="str">
        <f t="shared" si="134"/>
        <v/>
      </c>
      <c r="T1729" s="683"/>
      <c r="U1729" s="683"/>
      <c r="V1729" s="683"/>
      <c r="W1729" s="683"/>
      <c r="X1729" s="683"/>
      <c r="Y1729" s="683"/>
      <c r="Z1729" s="683"/>
      <c r="AA1729" s="683"/>
      <c r="AB1729" s="683"/>
      <c r="AC1729" s="683"/>
      <c r="AE1729" s="294" t="str">
        <f t="shared" si="135"/>
        <v/>
      </c>
      <c r="AF1729" s="294" t="str">
        <f t="shared" si="136"/>
        <v>×</v>
      </c>
      <c r="AG1729" s="284" t="e">
        <f>D1729&amp;I1729&amp;#REF!</f>
        <v>#REF!</v>
      </c>
      <c r="AH1729" s="285" t="e">
        <f>IF(#REF!="○", F1729, "")</f>
        <v>#REF!</v>
      </c>
    </row>
    <row r="1730" spans="1:34" ht="36.75" customHeight="1">
      <c r="A1730" s="286">
        <f t="shared" si="137"/>
        <v>1720</v>
      </c>
      <c r="B1730" s="287" t="str">
        <f>IF(基本情報入力シート!B1758="","",基本情報入力シート!B1758)</f>
        <v/>
      </c>
      <c r="C1730" s="288" t="str">
        <f>IF(基本情報入力シート!L1758="","",基本情報入力シート!L1758)</f>
        <v/>
      </c>
      <c r="D1730" s="288" t="str">
        <f>IF(基本情報入力シート!Q1758="","",基本情報入力シート!Q1758)</f>
        <v/>
      </c>
      <c r="E1730" s="288" t="str">
        <f>IF(基本情報入力シート!V1758="","",基本情報入力シート!V1758)</f>
        <v/>
      </c>
      <c r="F1730" s="288" t="str">
        <f>IF(基本情報入力シート!W1758="","",基本情報入力シート!W1758)</f>
        <v/>
      </c>
      <c r="G1730" s="288" t="str">
        <f>IF(基本情報入力シート!X1758="","",基本情報入力シート!X1758)</f>
        <v/>
      </c>
      <c r="H1730" s="427" t="str">
        <f>IF(基本情報入力シート!Z1758="","",基本情報入力シート!Z1758)</f>
        <v/>
      </c>
      <c r="I1730" s="428" t="str">
        <f>IF(基本情報入力シート!AC1758&lt;&gt;"", 基本情報入力シート!AC1758, "")</f>
        <v/>
      </c>
      <c r="J1730" s="429" t="str">
        <f>IF(基本情報入力シート!AA1758="","",基本情報入力シート!AA1758)</f>
        <v/>
      </c>
      <c r="K1730" s="56" t="str">
        <f>IF(基本情報入力シート!AB1758="","",基本情報入力シート!AB1758)</f>
        <v/>
      </c>
      <c r="L1730" s="430" t="str">
        <f>IF(G1730="","",VLOOKUP(G1730,【参考】数式用!$A$3:$C$46,3,FALSE))</f>
        <v/>
      </c>
      <c r="M1730" s="289" t="str">
        <f t="shared" si="138"/>
        <v/>
      </c>
      <c r="N1730" s="259"/>
      <c r="O1730" s="259"/>
      <c r="P1730" s="259"/>
      <c r="Q1730" s="213"/>
      <c r="R1730" s="58"/>
      <c r="S1730" s="683" t="str">
        <f t="shared" si="134"/>
        <v/>
      </c>
      <c r="T1730" s="683"/>
      <c r="U1730" s="683"/>
      <c r="V1730" s="683"/>
      <c r="W1730" s="683"/>
      <c r="X1730" s="683"/>
      <c r="Y1730" s="683"/>
      <c r="Z1730" s="683"/>
      <c r="AA1730" s="683"/>
      <c r="AB1730" s="683"/>
      <c r="AC1730" s="683"/>
      <c r="AE1730" s="294" t="str">
        <f t="shared" si="135"/>
        <v/>
      </c>
      <c r="AF1730" s="294" t="str">
        <f t="shared" si="136"/>
        <v>×</v>
      </c>
      <c r="AG1730" s="284" t="e">
        <f>D1730&amp;I1730&amp;#REF!</f>
        <v>#REF!</v>
      </c>
      <c r="AH1730" s="285" t="e">
        <f>IF(#REF!="○", F1730, "")</f>
        <v>#REF!</v>
      </c>
    </row>
    <row r="1731" spans="1:34" ht="36.75" customHeight="1">
      <c r="A1731" s="286">
        <f t="shared" si="137"/>
        <v>1721</v>
      </c>
      <c r="B1731" s="287" t="str">
        <f>IF(基本情報入力シート!B1759="","",基本情報入力シート!B1759)</f>
        <v/>
      </c>
      <c r="C1731" s="288" t="str">
        <f>IF(基本情報入力シート!L1759="","",基本情報入力シート!L1759)</f>
        <v/>
      </c>
      <c r="D1731" s="288" t="str">
        <f>IF(基本情報入力シート!Q1759="","",基本情報入力シート!Q1759)</f>
        <v/>
      </c>
      <c r="E1731" s="288" t="str">
        <f>IF(基本情報入力シート!V1759="","",基本情報入力シート!V1759)</f>
        <v/>
      </c>
      <c r="F1731" s="288" t="str">
        <f>IF(基本情報入力シート!W1759="","",基本情報入力シート!W1759)</f>
        <v/>
      </c>
      <c r="G1731" s="288" t="str">
        <f>IF(基本情報入力シート!X1759="","",基本情報入力シート!X1759)</f>
        <v/>
      </c>
      <c r="H1731" s="427" t="str">
        <f>IF(基本情報入力シート!Z1759="","",基本情報入力シート!Z1759)</f>
        <v/>
      </c>
      <c r="I1731" s="428" t="str">
        <f>IF(基本情報入力シート!AC1759&lt;&gt;"", 基本情報入力シート!AC1759, "")</f>
        <v/>
      </c>
      <c r="J1731" s="429" t="str">
        <f>IF(基本情報入力シート!AA1759="","",基本情報入力シート!AA1759)</f>
        <v/>
      </c>
      <c r="K1731" s="56" t="str">
        <f>IF(基本情報入力シート!AB1759="","",基本情報入力シート!AB1759)</f>
        <v/>
      </c>
      <c r="L1731" s="430" t="str">
        <f>IF(G1731="","",VLOOKUP(G1731,【参考】数式用!$A$3:$C$46,3,FALSE))</f>
        <v/>
      </c>
      <c r="M1731" s="289" t="str">
        <f t="shared" si="138"/>
        <v/>
      </c>
      <c r="N1731" s="259"/>
      <c r="O1731" s="259"/>
      <c r="P1731" s="259"/>
      <c r="Q1731" s="213"/>
      <c r="R1731" s="58"/>
      <c r="S1731" s="683" t="str">
        <f t="shared" si="134"/>
        <v/>
      </c>
      <c r="T1731" s="683"/>
      <c r="U1731" s="683"/>
      <c r="V1731" s="683"/>
      <c r="W1731" s="683"/>
      <c r="X1731" s="683"/>
      <c r="Y1731" s="683"/>
      <c r="Z1731" s="683"/>
      <c r="AA1731" s="683"/>
      <c r="AB1731" s="683"/>
      <c r="AC1731" s="683"/>
      <c r="AE1731" s="294" t="str">
        <f t="shared" si="135"/>
        <v/>
      </c>
      <c r="AF1731" s="294" t="str">
        <f t="shared" si="136"/>
        <v>×</v>
      </c>
      <c r="AG1731" s="284" t="e">
        <f>D1731&amp;I1731&amp;#REF!</f>
        <v>#REF!</v>
      </c>
      <c r="AH1731" s="285" t="e">
        <f>IF(#REF!="○", F1731, "")</f>
        <v>#REF!</v>
      </c>
    </row>
    <row r="1732" spans="1:34" ht="36.75" customHeight="1">
      <c r="A1732" s="286">
        <f t="shared" si="137"/>
        <v>1722</v>
      </c>
      <c r="B1732" s="287" t="str">
        <f>IF(基本情報入力シート!B1760="","",基本情報入力シート!B1760)</f>
        <v/>
      </c>
      <c r="C1732" s="288" t="str">
        <f>IF(基本情報入力シート!L1760="","",基本情報入力シート!L1760)</f>
        <v/>
      </c>
      <c r="D1732" s="288" t="str">
        <f>IF(基本情報入力シート!Q1760="","",基本情報入力シート!Q1760)</f>
        <v/>
      </c>
      <c r="E1732" s="288" t="str">
        <f>IF(基本情報入力シート!V1760="","",基本情報入力シート!V1760)</f>
        <v/>
      </c>
      <c r="F1732" s="288" t="str">
        <f>IF(基本情報入力シート!W1760="","",基本情報入力シート!W1760)</f>
        <v/>
      </c>
      <c r="G1732" s="288" t="str">
        <f>IF(基本情報入力シート!X1760="","",基本情報入力シート!X1760)</f>
        <v/>
      </c>
      <c r="H1732" s="427" t="str">
        <f>IF(基本情報入力シート!Z1760="","",基本情報入力シート!Z1760)</f>
        <v/>
      </c>
      <c r="I1732" s="428" t="str">
        <f>IF(基本情報入力シート!AC1760&lt;&gt;"", 基本情報入力シート!AC1760, "")</f>
        <v/>
      </c>
      <c r="J1732" s="429" t="str">
        <f>IF(基本情報入力シート!AA1760="","",基本情報入力シート!AA1760)</f>
        <v/>
      </c>
      <c r="K1732" s="56" t="str">
        <f>IF(基本情報入力シート!AB1760="","",基本情報入力シート!AB1760)</f>
        <v/>
      </c>
      <c r="L1732" s="430" t="str">
        <f>IF(G1732="","",VLOOKUP(G1732,【参考】数式用!$A$3:$C$46,3,FALSE))</f>
        <v/>
      </c>
      <c r="M1732" s="289" t="str">
        <f t="shared" si="138"/>
        <v/>
      </c>
      <c r="N1732" s="259"/>
      <c r="O1732" s="259"/>
      <c r="P1732" s="259"/>
      <c r="Q1732" s="213"/>
      <c r="R1732" s="58"/>
      <c r="S1732" s="683" t="str">
        <f t="shared" si="134"/>
        <v/>
      </c>
      <c r="T1732" s="683"/>
      <c r="U1732" s="683"/>
      <c r="V1732" s="683"/>
      <c r="W1732" s="683"/>
      <c r="X1732" s="683"/>
      <c r="Y1732" s="683"/>
      <c r="Z1732" s="683"/>
      <c r="AA1732" s="683"/>
      <c r="AB1732" s="683"/>
      <c r="AC1732" s="683"/>
      <c r="AE1732" s="294" t="str">
        <f t="shared" si="135"/>
        <v/>
      </c>
      <c r="AF1732" s="294" t="str">
        <f t="shared" si="136"/>
        <v>×</v>
      </c>
      <c r="AG1732" s="284" t="e">
        <f>D1732&amp;I1732&amp;#REF!</f>
        <v>#REF!</v>
      </c>
      <c r="AH1732" s="285" t="e">
        <f>IF(#REF!="○", F1732, "")</f>
        <v>#REF!</v>
      </c>
    </row>
    <row r="1733" spans="1:34" ht="36.75" customHeight="1">
      <c r="A1733" s="286">
        <f t="shared" si="137"/>
        <v>1723</v>
      </c>
      <c r="B1733" s="287" t="str">
        <f>IF(基本情報入力シート!B1761="","",基本情報入力シート!B1761)</f>
        <v/>
      </c>
      <c r="C1733" s="288" t="str">
        <f>IF(基本情報入力シート!L1761="","",基本情報入力シート!L1761)</f>
        <v/>
      </c>
      <c r="D1733" s="288" t="str">
        <f>IF(基本情報入力シート!Q1761="","",基本情報入力シート!Q1761)</f>
        <v/>
      </c>
      <c r="E1733" s="288" t="str">
        <f>IF(基本情報入力シート!V1761="","",基本情報入力シート!V1761)</f>
        <v/>
      </c>
      <c r="F1733" s="288" t="str">
        <f>IF(基本情報入力シート!W1761="","",基本情報入力シート!W1761)</f>
        <v/>
      </c>
      <c r="G1733" s="288" t="str">
        <f>IF(基本情報入力シート!X1761="","",基本情報入力シート!X1761)</f>
        <v/>
      </c>
      <c r="H1733" s="427" t="str">
        <f>IF(基本情報入力シート!Z1761="","",基本情報入力シート!Z1761)</f>
        <v/>
      </c>
      <c r="I1733" s="428" t="str">
        <f>IF(基本情報入力シート!AC1761&lt;&gt;"", 基本情報入力シート!AC1761, "")</f>
        <v/>
      </c>
      <c r="J1733" s="429" t="str">
        <f>IF(基本情報入力シート!AA1761="","",基本情報入力シート!AA1761)</f>
        <v/>
      </c>
      <c r="K1733" s="56" t="str">
        <f>IF(基本情報入力シート!AB1761="","",基本情報入力シート!AB1761)</f>
        <v/>
      </c>
      <c r="L1733" s="430" t="str">
        <f>IF(G1733="","",VLOOKUP(G1733,【参考】数式用!$A$3:$C$46,3,FALSE))</f>
        <v/>
      </c>
      <c r="M1733" s="289" t="str">
        <f t="shared" si="138"/>
        <v/>
      </c>
      <c r="N1733" s="259"/>
      <c r="O1733" s="259"/>
      <c r="P1733" s="259"/>
      <c r="Q1733" s="213"/>
      <c r="R1733" s="58"/>
      <c r="S1733" s="683" t="str">
        <f t="shared" si="134"/>
        <v/>
      </c>
      <c r="T1733" s="683"/>
      <c r="U1733" s="683"/>
      <c r="V1733" s="683"/>
      <c r="W1733" s="683"/>
      <c r="X1733" s="683"/>
      <c r="Y1733" s="683"/>
      <c r="Z1733" s="683"/>
      <c r="AA1733" s="683"/>
      <c r="AB1733" s="683"/>
      <c r="AC1733" s="683"/>
      <c r="AE1733" s="294" t="str">
        <f t="shared" si="135"/>
        <v/>
      </c>
      <c r="AF1733" s="294" t="str">
        <f t="shared" si="136"/>
        <v>×</v>
      </c>
      <c r="AG1733" s="284" t="e">
        <f>D1733&amp;I1733&amp;#REF!</f>
        <v>#REF!</v>
      </c>
      <c r="AH1733" s="285" t="e">
        <f>IF(#REF!="○", F1733, "")</f>
        <v>#REF!</v>
      </c>
    </row>
    <row r="1734" spans="1:34" ht="36.75" customHeight="1">
      <c r="A1734" s="286">
        <f t="shared" si="137"/>
        <v>1724</v>
      </c>
      <c r="B1734" s="287" t="str">
        <f>IF(基本情報入力シート!B1762="","",基本情報入力シート!B1762)</f>
        <v/>
      </c>
      <c r="C1734" s="288" t="str">
        <f>IF(基本情報入力シート!L1762="","",基本情報入力シート!L1762)</f>
        <v/>
      </c>
      <c r="D1734" s="288" t="str">
        <f>IF(基本情報入力シート!Q1762="","",基本情報入力シート!Q1762)</f>
        <v/>
      </c>
      <c r="E1734" s="288" t="str">
        <f>IF(基本情報入力シート!V1762="","",基本情報入力シート!V1762)</f>
        <v/>
      </c>
      <c r="F1734" s="288" t="str">
        <f>IF(基本情報入力シート!W1762="","",基本情報入力シート!W1762)</f>
        <v/>
      </c>
      <c r="G1734" s="288" t="str">
        <f>IF(基本情報入力シート!X1762="","",基本情報入力シート!X1762)</f>
        <v/>
      </c>
      <c r="H1734" s="427" t="str">
        <f>IF(基本情報入力シート!Z1762="","",基本情報入力シート!Z1762)</f>
        <v/>
      </c>
      <c r="I1734" s="428" t="str">
        <f>IF(基本情報入力シート!AC1762&lt;&gt;"", 基本情報入力シート!AC1762, "")</f>
        <v/>
      </c>
      <c r="J1734" s="429" t="str">
        <f>IF(基本情報入力シート!AA1762="","",基本情報入力シート!AA1762)</f>
        <v/>
      </c>
      <c r="K1734" s="56" t="str">
        <f>IF(基本情報入力シート!AB1762="","",基本情報入力シート!AB1762)</f>
        <v/>
      </c>
      <c r="L1734" s="430" t="str">
        <f>IF(G1734="","",VLOOKUP(G1734,【参考】数式用!$A$3:$C$46,3,FALSE))</f>
        <v/>
      </c>
      <c r="M1734" s="289" t="str">
        <f t="shared" si="138"/>
        <v/>
      </c>
      <c r="N1734" s="259"/>
      <c r="O1734" s="259"/>
      <c r="P1734" s="259"/>
      <c r="Q1734" s="213"/>
      <c r="R1734" s="58"/>
      <c r="S1734" s="683" t="str">
        <f t="shared" si="134"/>
        <v/>
      </c>
      <c r="T1734" s="683"/>
      <c r="U1734" s="683"/>
      <c r="V1734" s="683"/>
      <c r="W1734" s="683"/>
      <c r="X1734" s="683"/>
      <c r="Y1734" s="683"/>
      <c r="Z1734" s="683"/>
      <c r="AA1734" s="683"/>
      <c r="AB1734" s="683"/>
      <c r="AC1734" s="683"/>
      <c r="AE1734" s="294" t="str">
        <f t="shared" si="135"/>
        <v/>
      </c>
      <c r="AF1734" s="294" t="str">
        <f t="shared" si="136"/>
        <v>×</v>
      </c>
      <c r="AG1734" s="284" t="e">
        <f>D1734&amp;I1734&amp;#REF!</f>
        <v>#REF!</v>
      </c>
      <c r="AH1734" s="285" t="e">
        <f>IF(#REF!="○", F1734, "")</f>
        <v>#REF!</v>
      </c>
    </row>
    <row r="1735" spans="1:34" ht="36.75" customHeight="1">
      <c r="A1735" s="286">
        <f t="shared" si="137"/>
        <v>1725</v>
      </c>
      <c r="B1735" s="287" t="str">
        <f>IF(基本情報入力シート!B1763="","",基本情報入力シート!B1763)</f>
        <v/>
      </c>
      <c r="C1735" s="288" t="str">
        <f>IF(基本情報入力シート!L1763="","",基本情報入力シート!L1763)</f>
        <v/>
      </c>
      <c r="D1735" s="288" t="str">
        <f>IF(基本情報入力シート!Q1763="","",基本情報入力シート!Q1763)</f>
        <v/>
      </c>
      <c r="E1735" s="288" t="str">
        <f>IF(基本情報入力シート!V1763="","",基本情報入力シート!V1763)</f>
        <v/>
      </c>
      <c r="F1735" s="288" t="str">
        <f>IF(基本情報入力シート!W1763="","",基本情報入力シート!W1763)</f>
        <v/>
      </c>
      <c r="G1735" s="288" t="str">
        <f>IF(基本情報入力シート!X1763="","",基本情報入力シート!X1763)</f>
        <v/>
      </c>
      <c r="H1735" s="427" t="str">
        <f>IF(基本情報入力シート!Z1763="","",基本情報入力シート!Z1763)</f>
        <v/>
      </c>
      <c r="I1735" s="428" t="str">
        <f>IF(基本情報入力シート!AC1763&lt;&gt;"", 基本情報入力シート!AC1763, "")</f>
        <v/>
      </c>
      <c r="J1735" s="429" t="str">
        <f>IF(基本情報入力シート!AA1763="","",基本情報入力シート!AA1763)</f>
        <v/>
      </c>
      <c r="K1735" s="56" t="str">
        <f>IF(基本情報入力シート!AB1763="","",基本情報入力シート!AB1763)</f>
        <v/>
      </c>
      <c r="L1735" s="430" t="str">
        <f>IF(G1735="","",VLOOKUP(G1735,【参考】数式用!$A$3:$C$46,3,FALSE))</f>
        <v/>
      </c>
      <c r="M1735" s="289" t="str">
        <f t="shared" si="138"/>
        <v/>
      </c>
      <c r="N1735" s="259"/>
      <c r="O1735" s="259"/>
      <c r="P1735" s="259"/>
      <c r="Q1735" s="213"/>
      <c r="R1735" s="58"/>
      <c r="S1735" s="683" t="str">
        <f t="shared" si="134"/>
        <v/>
      </c>
      <c r="T1735" s="683"/>
      <c r="U1735" s="683"/>
      <c r="V1735" s="683"/>
      <c r="W1735" s="683"/>
      <c r="X1735" s="683"/>
      <c r="Y1735" s="683"/>
      <c r="Z1735" s="683"/>
      <c r="AA1735" s="683"/>
      <c r="AB1735" s="683"/>
      <c r="AC1735" s="683"/>
      <c r="AE1735" s="294" t="str">
        <f t="shared" si="135"/>
        <v/>
      </c>
      <c r="AF1735" s="294" t="str">
        <f t="shared" si="136"/>
        <v>×</v>
      </c>
      <c r="AG1735" s="284" t="e">
        <f>D1735&amp;I1735&amp;#REF!</f>
        <v>#REF!</v>
      </c>
      <c r="AH1735" s="285" t="e">
        <f>IF(#REF!="○", F1735, "")</f>
        <v>#REF!</v>
      </c>
    </row>
    <row r="1736" spans="1:34" ht="36.75" customHeight="1">
      <c r="A1736" s="286">
        <f t="shared" si="137"/>
        <v>1726</v>
      </c>
      <c r="B1736" s="287" t="str">
        <f>IF(基本情報入力シート!B1764="","",基本情報入力シート!B1764)</f>
        <v/>
      </c>
      <c r="C1736" s="288" t="str">
        <f>IF(基本情報入力シート!L1764="","",基本情報入力シート!L1764)</f>
        <v/>
      </c>
      <c r="D1736" s="288" t="str">
        <f>IF(基本情報入力シート!Q1764="","",基本情報入力シート!Q1764)</f>
        <v/>
      </c>
      <c r="E1736" s="288" t="str">
        <f>IF(基本情報入力シート!V1764="","",基本情報入力シート!V1764)</f>
        <v/>
      </c>
      <c r="F1736" s="288" t="str">
        <f>IF(基本情報入力シート!W1764="","",基本情報入力シート!W1764)</f>
        <v/>
      </c>
      <c r="G1736" s="288" t="str">
        <f>IF(基本情報入力シート!X1764="","",基本情報入力シート!X1764)</f>
        <v/>
      </c>
      <c r="H1736" s="427" t="str">
        <f>IF(基本情報入力シート!Z1764="","",基本情報入力シート!Z1764)</f>
        <v/>
      </c>
      <c r="I1736" s="428" t="str">
        <f>IF(基本情報入力シート!AC1764&lt;&gt;"", 基本情報入力シート!AC1764, "")</f>
        <v/>
      </c>
      <c r="J1736" s="429" t="str">
        <f>IF(基本情報入力シート!AA1764="","",基本情報入力シート!AA1764)</f>
        <v/>
      </c>
      <c r="K1736" s="56" t="str">
        <f>IF(基本情報入力シート!AB1764="","",基本情報入力シート!AB1764)</f>
        <v/>
      </c>
      <c r="L1736" s="430" t="str">
        <f>IF(G1736="","",VLOOKUP(G1736,【参考】数式用!$A$3:$C$46,3,FALSE))</f>
        <v/>
      </c>
      <c r="M1736" s="289" t="str">
        <f t="shared" si="138"/>
        <v/>
      </c>
      <c r="N1736" s="259"/>
      <c r="O1736" s="259"/>
      <c r="P1736" s="259"/>
      <c r="Q1736" s="213"/>
      <c r="R1736" s="58"/>
      <c r="S1736" s="683" t="str">
        <f t="shared" si="134"/>
        <v/>
      </c>
      <c r="T1736" s="683"/>
      <c r="U1736" s="683"/>
      <c r="V1736" s="683"/>
      <c r="W1736" s="683"/>
      <c r="X1736" s="683"/>
      <c r="Y1736" s="683"/>
      <c r="Z1736" s="683"/>
      <c r="AA1736" s="683"/>
      <c r="AB1736" s="683"/>
      <c r="AC1736" s="683"/>
      <c r="AE1736" s="294" t="str">
        <f t="shared" si="135"/>
        <v/>
      </c>
      <c r="AF1736" s="294" t="str">
        <f t="shared" si="136"/>
        <v>×</v>
      </c>
      <c r="AG1736" s="284" t="e">
        <f>D1736&amp;I1736&amp;#REF!</f>
        <v>#REF!</v>
      </c>
      <c r="AH1736" s="285" t="e">
        <f>IF(#REF!="○", F1736, "")</f>
        <v>#REF!</v>
      </c>
    </row>
    <row r="1737" spans="1:34" ht="36.75" customHeight="1">
      <c r="A1737" s="286">
        <f t="shared" si="137"/>
        <v>1727</v>
      </c>
      <c r="B1737" s="287" t="str">
        <f>IF(基本情報入力シート!B1765="","",基本情報入力シート!B1765)</f>
        <v/>
      </c>
      <c r="C1737" s="288" t="str">
        <f>IF(基本情報入力シート!L1765="","",基本情報入力シート!L1765)</f>
        <v/>
      </c>
      <c r="D1737" s="288" t="str">
        <f>IF(基本情報入力シート!Q1765="","",基本情報入力シート!Q1765)</f>
        <v/>
      </c>
      <c r="E1737" s="288" t="str">
        <f>IF(基本情報入力シート!V1765="","",基本情報入力シート!V1765)</f>
        <v/>
      </c>
      <c r="F1737" s="288" t="str">
        <f>IF(基本情報入力シート!W1765="","",基本情報入力シート!W1765)</f>
        <v/>
      </c>
      <c r="G1737" s="288" t="str">
        <f>IF(基本情報入力シート!X1765="","",基本情報入力シート!X1765)</f>
        <v/>
      </c>
      <c r="H1737" s="427" t="str">
        <f>IF(基本情報入力シート!Z1765="","",基本情報入力シート!Z1765)</f>
        <v/>
      </c>
      <c r="I1737" s="428" t="str">
        <f>IF(基本情報入力シート!AC1765&lt;&gt;"", 基本情報入力シート!AC1765, "")</f>
        <v/>
      </c>
      <c r="J1737" s="429" t="str">
        <f>IF(基本情報入力シート!AA1765="","",基本情報入力シート!AA1765)</f>
        <v/>
      </c>
      <c r="K1737" s="56" t="str">
        <f>IF(基本情報入力シート!AB1765="","",基本情報入力シート!AB1765)</f>
        <v/>
      </c>
      <c r="L1737" s="430" t="str">
        <f>IF(G1737="","",VLOOKUP(G1737,【参考】数式用!$A$3:$C$46,3,FALSE))</f>
        <v/>
      </c>
      <c r="M1737" s="289" t="str">
        <f t="shared" si="138"/>
        <v/>
      </c>
      <c r="N1737" s="259"/>
      <c r="O1737" s="259"/>
      <c r="P1737" s="259"/>
      <c r="Q1737" s="213"/>
      <c r="R1737" s="58"/>
      <c r="S1737" s="683" t="str">
        <f t="shared" si="134"/>
        <v/>
      </c>
      <c r="T1737" s="683"/>
      <c r="U1737" s="683"/>
      <c r="V1737" s="683"/>
      <c r="W1737" s="683"/>
      <c r="X1737" s="683"/>
      <c r="Y1737" s="683"/>
      <c r="Z1737" s="683"/>
      <c r="AA1737" s="683"/>
      <c r="AB1737" s="683"/>
      <c r="AC1737" s="683"/>
      <c r="AE1737" s="294" t="str">
        <f t="shared" si="135"/>
        <v/>
      </c>
      <c r="AF1737" s="294" t="str">
        <f t="shared" si="136"/>
        <v>×</v>
      </c>
      <c r="AG1737" s="284" t="e">
        <f>D1737&amp;I1737&amp;#REF!</f>
        <v>#REF!</v>
      </c>
      <c r="AH1737" s="285" t="e">
        <f>IF(#REF!="○", F1737, "")</f>
        <v>#REF!</v>
      </c>
    </row>
    <row r="1738" spans="1:34" ht="36.75" customHeight="1">
      <c r="A1738" s="286">
        <f t="shared" si="137"/>
        <v>1728</v>
      </c>
      <c r="B1738" s="287" t="str">
        <f>IF(基本情報入力シート!B1766="","",基本情報入力シート!B1766)</f>
        <v/>
      </c>
      <c r="C1738" s="288" t="str">
        <f>IF(基本情報入力シート!L1766="","",基本情報入力シート!L1766)</f>
        <v/>
      </c>
      <c r="D1738" s="288" t="str">
        <f>IF(基本情報入力シート!Q1766="","",基本情報入力シート!Q1766)</f>
        <v/>
      </c>
      <c r="E1738" s="288" t="str">
        <f>IF(基本情報入力シート!V1766="","",基本情報入力シート!V1766)</f>
        <v/>
      </c>
      <c r="F1738" s="288" t="str">
        <f>IF(基本情報入力シート!W1766="","",基本情報入力シート!W1766)</f>
        <v/>
      </c>
      <c r="G1738" s="288" t="str">
        <f>IF(基本情報入力シート!X1766="","",基本情報入力シート!X1766)</f>
        <v/>
      </c>
      <c r="H1738" s="427" t="str">
        <f>IF(基本情報入力シート!Z1766="","",基本情報入力シート!Z1766)</f>
        <v/>
      </c>
      <c r="I1738" s="428" t="str">
        <f>IF(基本情報入力シート!AC1766&lt;&gt;"", 基本情報入力シート!AC1766, "")</f>
        <v/>
      </c>
      <c r="J1738" s="429" t="str">
        <f>IF(基本情報入力シート!AA1766="","",基本情報入力シート!AA1766)</f>
        <v/>
      </c>
      <c r="K1738" s="56" t="str">
        <f>IF(基本情報入力シート!AB1766="","",基本情報入力シート!AB1766)</f>
        <v/>
      </c>
      <c r="L1738" s="430" t="str">
        <f>IF(G1738="","",VLOOKUP(G1738,【参考】数式用!$A$3:$C$46,3,FALSE))</f>
        <v/>
      </c>
      <c r="M1738" s="289" t="str">
        <f t="shared" si="138"/>
        <v/>
      </c>
      <c r="N1738" s="259"/>
      <c r="O1738" s="259"/>
      <c r="P1738" s="259"/>
      <c r="Q1738" s="213"/>
      <c r="R1738" s="58"/>
      <c r="S1738" s="683" t="str">
        <f t="shared" si="134"/>
        <v/>
      </c>
      <c r="T1738" s="683"/>
      <c r="U1738" s="683"/>
      <c r="V1738" s="683"/>
      <c r="W1738" s="683"/>
      <c r="X1738" s="683"/>
      <c r="Y1738" s="683"/>
      <c r="Z1738" s="683"/>
      <c r="AA1738" s="683"/>
      <c r="AB1738" s="683"/>
      <c r="AC1738" s="683"/>
      <c r="AE1738" s="294" t="str">
        <f t="shared" si="135"/>
        <v/>
      </c>
      <c r="AF1738" s="294" t="str">
        <f t="shared" si="136"/>
        <v>×</v>
      </c>
      <c r="AG1738" s="284" t="e">
        <f>D1738&amp;I1738&amp;#REF!</f>
        <v>#REF!</v>
      </c>
      <c r="AH1738" s="285" t="e">
        <f>IF(#REF!="○", F1738, "")</f>
        <v>#REF!</v>
      </c>
    </row>
    <row r="1739" spans="1:34" ht="36.75" customHeight="1">
      <c r="A1739" s="286">
        <f t="shared" si="137"/>
        <v>1729</v>
      </c>
      <c r="B1739" s="287" t="str">
        <f>IF(基本情報入力シート!B1767="","",基本情報入力シート!B1767)</f>
        <v/>
      </c>
      <c r="C1739" s="288" t="str">
        <f>IF(基本情報入力シート!L1767="","",基本情報入力シート!L1767)</f>
        <v/>
      </c>
      <c r="D1739" s="288" t="str">
        <f>IF(基本情報入力シート!Q1767="","",基本情報入力シート!Q1767)</f>
        <v/>
      </c>
      <c r="E1739" s="288" t="str">
        <f>IF(基本情報入力シート!V1767="","",基本情報入力シート!V1767)</f>
        <v/>
      </c>
      <c r="F1739" s="288" t="str">
        <f>IF(基本情報入力シート!W1767="","",基本情報入力シート!W1767)</f>
        <v/>
      </c>
      <c r="G1739" s="288" t="str">
        <f>IF(基本情報入力シート!X1767="","",基本情報入力シート!X1767)</f>
        <v/>
      </c>
      <c r="H1739" s="427" t="str">
        <f>IF(基本情報入力シート!Z1767="","",基本情報入力シート!Z1767)</f>
        <v/>
      </c>
      <c r="I1739" s="428" t="str">
        <f>IF(基本情報入力シート!AC1767&lt;&gt;"", 基本情報入力シート!AC1767, "")</f>
        <v/>
      </c>
      <c r="J1739" s="429" t="str">
        <f>IF(基本情報入力シート!AA1767="","",基本情報入力シート!AA1767)</f>
        <v/>
      </c>
      <c r="K1739" s="56" t="str">
        <f>IF(基本情報入力シート!AB1767="","",基本情報入力シート!AB1767)</f>
        <v/>
      </c>
      <c r="L1739" s="430" t="str">
        <f>IF(G1739="","",VLOOKUP(G1739,【参考】数式用!$A$3:$C$46,3,FALSE))</f>
        <v/>
      </c>
      <c r="M1739" s="289" t="str">
        <f t="shared" si="138"/>
        <v/>
      </c>
      <c r="N1739" s="259"/>
      <c r="O1739" s="259"/>
      <c r="P1739" s="259"/>
      <c r="Q1739" s="213"/>
      <c r="R1739" s="58"/>
      <c r="S1739" s="683" t="str">
        <f t="shared" ref="S1739:S1802" si="139">IF(AND(M1739&lt;&gt;"",AF1739="×"),"！複数の交付対象月を選んでいる、交付対象月が選ばれていない又は補助金を申請予定でないのに交付対象月が選ばれています。", "")</f>
        <v/>
      </c>
      <c r="T1739" s="683"/>
      <c r="U1739" s="683"/>
      <c r="V1739" s="683"/>
      <c r="W1739" s="683"/>
      <c r="X1739" s="683"/>
      <c r="Y1739" s="683"/>
      <c r="Z1739" s="683"/>
      <c r="AA1739" s="683"/>
      <c r="AB1739" s="683"/>
      <c r="AC1739" s="683"/>
      <c r="AE1739" s="294" t="str">
        <f t="shared" ref="AE1739:AE1802" si="140">IF(AND(G1739&lt;&gt;"",I1739="○"), "色付け", "")</f>
        <v/>
      </c>
      <c r="AF1739" s="294" t="str">
        <f t="shared" ref="AF1739:AF1802" si="141">IF(COUNTIF(N1739:Q1739, "○")=1, "○", "×")</f>
        <v>×</v>
      </c>
      <c r="AG1739" s="284" t="e">
        <f>D1739&amp;I1739&amp;#REF!</f>
        <v>#REF!</v>
      </c>
      <c r="AH1739" s="285" t="e">
        <f>IF(#REF!="○", F1739, "")</f>
        <v>#REF!</v>
      </c>
    </row>
    <row r="1740" spans="1:34" ht="36.75" customHeight="1">
      <c r="A1740" s="286">
        <f t="shared" si="137"/>
        <v>1730</v>
      </c>
      <c r="B1740" s="287" t="str">
        <f>IF(基本情報入力シート!B1768="","",基本情報入力シート!B1768)</f>
        <v/>
      </c>
      <c r="C1740" s="288" t="str">
        <f>IF(基本情報入力シート!L1768="","",基本情報入力シート!L1768)</f>
        <v/>
      </c>
      <c r="D1740" s="288" t="str">
        <f>IF(基本情報入力シート!Q1768="","",基本情報入力シート!Q1768)</f>
        <v/>
      </c>
      <c r="E1740" s="288" t="str">
        <f>IF(基本情報入力シート!V1768="","",基本情報入力シート!V1768)</f>
        <v/>
      </c>
      <c r="F1740" s="288" t="str">
        <f>IF(基本情報入力シート!W1768="","",基本情報入力シート!W1768)</f>
        <v/>
      </c>
      <c r="G1740" s="288" t="str">
        <f>IF(基本情報入力シート!X1768="","",基本情報入力シート!X1768)</f>
        <v/>
      </c>
      <c r="H1740" s="427" t="str">
        <f>IF(基本情報入力シート!Z1768="","",基本情報入力シート!Z1768)</f>
        <v/>
      </c>
      <c r="I1740" s="428" t="str">
        <f>IF(基本情報入力シート!AC1768&lt;&gt;"", 基本情報入力シート!AC1768, "")</f>
        <v/>
      </c>
      <c r="J1740" s="429" t="str">
        <f>IF(基本情報入力シート!AA1768="","",基本情報入力シート!AA1768)</f>
        <v/>
      </c>
      <c r="K1740" s="56" t="str">
        <f>IF(基本情報入力シート!AB1768="","",基本情報入力シート!AB1768)</f>
        <v/>
      </c>
      <c r="L1740" s="430" t="str">
        <f>IF(G1740="","",VLOOKUP(G1740,【参考】数式用!$A$3:$C$46,3,FALSE))</f>
        <v/>
      </c>
      <c r="M1740" s="289" t="str">
        <f t="shared" si="138"/>
        <v/>
      </c>
      <c r="N1740" s="259"/>
      <c r="O1740" s="259"/>
      <c r="P1740" s="259"/>
      <c r="Q1740" s="213"/>
      <c r="R1740" s="58"/>
      <c r="S1740" s="683" t="str">
        <f t="shared" si="139"/>
        <v/>
      </c>
      <c r="T1740" s="683"/>
      <c r="U1740" s="683"/>
      <c r="V1740" s="683"/>
      <c r="W1740" s="683"/>
      <c r="X1740" s="683"/>
      <c r="Y1740" s="683"/>
      <c r="Z1740" s="683"/>
      <c r="AA1740" s="683"/>
      <c r="AB1740" s="683"/>
      <c r="AC1740" s="683"/>
      <c r="AE1740" s="294" t="str">
        <f t="shared" si="140"/>
        <v/>
      </c>
      <c r="AF1740" s="294" t="str">
        <f t="shared" si="141"/>
        <v>×</v>
      </c>
      <c r="AG1740" s="284" t="e">
        <f>D1740&amp;I1740&amp;#REF!</f>
        <v>#REF!</v>
      </c>
      <c r="AH1740" s="285" t="e">
        <f>IF(#REF!="○", F1740, "")</f>
        <v>#REF!</v>
      </c>
    </row>
    <row r="1741" spans="1:34" ht="36.75" customHeight="1">
      <c r="A1741" s="286">
        <f t="shared" ref="A1741:A1804" si="142">A1740+1</f>
        <v>1731</v>
      </c>
      <c r="B1741" s="287" t="str">
        <f>IF(基本情報入力シート!B1769="","",基本情報入力シート!B1769)</f>
        <v/>
      </c>
      <c r="C1741" s="288" t="str">
        <f>IF(基本情報入力シート!L1769="","",基本情報入力シート!L1769)</f>
        <v/>
      </c>
      <c r="D1741" s="288" t="str">
        <f>IF(基本情報入力シート!Q1769="","",基本情報入力シート!Q1769)</f>
        <v/>
      </c>
      <c r="E1741" s="288" t="str">
        <f>IF(基本情報入力シート!V1769="","",基本情報入力シート!V1769)</f>
        <v/>
      </c>
      <c r="F1741" s="288" t="str">
        <f>IF(基本情報入力シート!W1769="","",基本情報入力シート!W1769)</f>
        <v/>
      </c>
      <c r="G1741" s="288" t="str">
        <f>IF(基本情報入力シート!X1769="","",基本情報入力シート!X1769)</f>
        <v/>
      </c>
      <c r="H1741" s="427" t="str">
        <f>IF(基本情報入力シート!Z1769="","",基本情報入力シート!Z1769)</f>
        <v/>
      </c>
      <c r="I1741" s="428" t="str">
        <f>IF(基本情報入力シート!AC1769&lt;&gt;"", 基本情報入力シート!AC1769, "")</f>
        <v/>
      </c>
      <c r="J1741" s="429" t="str">
        <f>IF(基本情報入力シート!AA1769="","",基本情報入力シート!AA1769)</f>
        <v/>
      </c>
      <c r="K1741" s="56" t="str">
        <f>IF(基本情報入力シート!AB1769="","",基本情報入力シート!AB1769)</f>
        <v/>
      </c>
      <c r="L1741" s="430" t="str">
        <f>IF(G1741="","",VLOOKUP(G1741,【参考】数式用!$A$3:$C$46,3,FALSE))</f>
        <v/>
      </c>
      <c r="M1741" s="289" t="str">
        <f t="shared" si="138"/>
        <v/>
      </c>
      <c r="N1741" s="259"/>
      <c r="O1741" s="259"/>
      <c r="P1741" s="259"/>
      <c r="Q1741" s="213"/>
      <c r="R1741" s="58"/>
      <c r="S1741" s="683" t="str">
        <f t="shared" si="139"/>
        <v/>
      </c>
      <c r="T1741" s="683"/>
      <c r="U1741" s="683"/>
      <c r="V1741" s="683"/>
      <c r="W1741" s="683"/>
      <c r="X1741" s="683"/>
      <c r="Y1741" s="683"/>
      <c r="Z1741" s="683"/>
      <c r="AA1741" s="683"/>
      <c r="AB1741" s="683"/>
      <c r="AC1741" s="683"/>
      <c r="AE1741" s="294" t="str">
        <f t="shared" si="140"/>
        <v/>
      </c>
      <c r="AF1741" s="294" t="str">
        <f t="shared" si="141"/>
        <v>×</v>
      </c>
      <c r="AG1741" s="284" t="e">
        <f>D1741&amp;I1741&amp;#REF!</f>
        <v>#REF!</v>
      </c>
      <c r="AH1741" s="285" t="e">
        <f>IF(#REF!="○", F1741, "")</f>
        <v>#REF!</v>
      </c>
    </row>
    <row r="1742" spans="1:34" ht="36.75" customHeight="1">
      <c r="A1742" s="286">
        <f t="shared" si="142"/>
        <v>1732</v>
      </c>
      <c r="B1742" s="287" t="str">
        <f>IF(基本情報入力シート!B1770="","",基本情報入力シート!B1770)</f>
        <v/>
      </c>
      <c r="C1742" s="288" t="str">
        <f>IF(基本情報入力シート!L1770="","",基本情報入力シート!L1770)</f>
        <v/>
      </c>
      <c r="D1742" s="288" t="str">
        <f>IF(基本情報入力シート!Q1770="","",基本情報入力シート!Q1770)</f>
        <v/>
      </c>
      <c r="E1742" s="288" t="str">
        <f>IF(基本情報入力シート!V1770="","",基本情報入力シート!V1770)</f>
        <v/>
      </c>
      <c r="F1742" s="288" t="str">
        <f>IF(基本情報入力シート!W1770="","",基本情報入力シート!W1770)</f>
        <v/>
      </c>
      <c r="G1742" s="288" t="str">
        <f>IF(基本情報入力シート!X1770="","",基本情報入力シート!X1770)</f>
        <v/>
      </c>
      <c r="H1742" s="427" t="str">
        <f>IF(基本情報入力シート!Z1770="","",基本情報入力シート!Z1770)</f>
        <v/>
      </c>
      <c r="I1742" s="428" t="str">
        <f>IF(基本情報入力シート!AC1770&lt;&gt;"", 基本情報入力シート!AC1770, "")</f>
        <v/>
      </c>
      <c r="J1742" s="429" t="str">
        <f>IF(基本情報入力シート!AA1770="","",基本情報入力シート!AA1770)</f>
        <v/>
      </c>
      <c r="K1742" s="56" t="str">
        <f>IF(基本情報入力シート!AB1770="","",基本情報入力シート!AB1770)</f>
        <v/>
      </c>
      <c r="L1742" s="430" t="str">
        <f>IF(G1742="","",VLOOKUP(G1742,【参考】数式用!$A$3:$C$46,3,FALSE))</f>
        <v/>
      </c>
      <c r="M1742" s="289" t="str">
        <f t="shared" si="138"/>
        <v/>
      </c>
      <c r="N1742" s="259"/>
      <c r="O1742" s="259"/>
      <c r="P1742" s="259"/>
      <c r="Q1742" s="213"/>
      <c r="R1742" s="58"/>
      <c r="S1742" s="683" t="str">
        <f t="shared" si="139"/>
        <v/>
      </c>
      <c r="T1742" s="683"/>
      <c r="U1742" s="683"/>
      <c r="V1742" s="683"/>
      <c r="W1742" s="683"/>
      <c r="X1742" s="683"/>
      <c r="Y1742" s="683"/>
      <c r="Z1742" s="683"/>
      <c r="AA1742" s="683"/>
      <c r="AB1742" s="683"/>
      <c r="AC1742" s="683"/>
      <c r="AE1742" s="294" t="str">
        <f t="shared" si="140"/>
        <v/>
      </c>
      <c r="AF1742" s="294" t="str">
        <f t="shared" si="141"/>
        <v>×</v>
      </c>
      <c r="AG1742" s="284" t="e">
        <f>D1742&amp;I1742&amp;#REF!</f>
        <v>#REF!</v>
      </c>
      <c r="AH1742" s="285" t="e">
        <f>IF(#REF!="○", F1742, "")</f>
        <v>#REF!</v>
      </c>
    </row>
    <row r="1743" spans="1:34" ht="36.75" customHeight="1">
      <c r="A1743" s="286">
        <f t="shared" si="142"/>
        <v>1733</v>
      </c>
      <c r="B1743" s="287" t="str">
        <f>IF(基本情報入力シート!B1771="","",基本情報入力シート!B1771)</f>
        <v/>
      </c>
      <c r="C1743" s="288" t="str">
        <f>IF(基本情報入力シート!L1771="","",基本情報入力シート!L1771)</f>
        <v/>
      </c>
      <c r="D1743" s="288" t="str">
        <f>IF(基本情報入力シート!Q1771="","",基本情報入力シート!Q1771)</f>
        <v/>
      </c>
      <c r="E1743" s="288" t="str">
        <f>IF(基本情報入力シート!V1771="","",基本情報入力シート!V1771)</f>
        <v/>
      </c>
      <c r="F1743" s="288" t="str">
        <f>IF(基本情報入力シート!W1771="","",基本情報入力シート!W1771)</f>
        <v/>
      </c>
      <c r="G1743" s="288" t="str">
        <f>IF(基本情報入力シート!X1771="","",基本情報入力シート!X1771)</f>
        <v/>
      </c>
      <c r="H1743" s="427" t="str">
        <f>IF(基本情報入力シート!Z1771="","",基本情報入力シート!Z1771)</f>
        <v/>
      </c>
      <c r="I1743" s="428" t="str">
        <f>IF(基本情報入力シート!AC1771&lt;&gt;"", 基本情報入力シート!AC1771, "")</f>
        <v/>
      </c>
      <c r="J1743" s="429" t="str">
        <f>IF(基本情報入力シート!AA1771="","",基本情報入力シート!AA1771)</f>
        <v/>
      </c>
      <c r="K1743" s="56" t="str">
        <f>IF(基本情報入力シート!AB1771="","",基本情報入力シート!AB1771)</f>
        <v/>
      </c>
      <c r="L1743" s="430" t="str">
        <f>IF(G1743="","",VLOOKUP(G1743,【参考】数式用!$A$3:$C$46,3,FALSE))</f>
        <v/>
      </c>
      <c r="M1743" s="289" t="str">
        <f t="shared" si="138"/>
        <v/>
      </c>
      <c r="N1743" s="259"/>
      <c r="O1743" s="259"/>
      <c r="P1743" s="259"/>
      <c r="Q1743" s="213"/>
      <c r="R1743" s="58"/>
      <c r="S1743" s="683" t="str">
        <f t="shared" si="139"/>
        <v/>
      </c>
      <c r="T1743" s="683"/>
      <c r="U1743" s="683"/>
      <c r="V1743" s="683"/>
      <c r="W1743" s="683"/>
      <c r="X1743" s="683"/>
      <c r="Y1743" s="683"/>
      <c r="Z1743" s="683"/>
      <c r="AA1743" s="683"/>
      <c r="AB1743" s="683"/>
      <c r="AC1743" s="683"/>
      <c r="AE1743" s="294" t="str">
        <f t="shared" si="140"/>
        <v/>
      </c>
      <c r="AF1743" s="294" t="str">
        <f t="shared" si="141"/>
        <v>×</v>
      </c>
      <c r="AG1743" s="284" t="e">
        <f>D1743&amp;I1743&amp;#REF!</f>
        <v>#REF!</v>
      </c>
      <c r="AH1743" s="285" t="e">
        <f>IF(#REF!="○", F1743, "")</f>
        <v>#REF!</v>
      </c>
    </row>
    <row r="1744" spans="1:34" ht="36.75" customHeight="1">
      <c r="A1744" s="286">
        <f t="shared" si="142"/>
        <v>1734</v>
      </c>
      <c r="B1744" s="287" t="str">
        <f>IF(基本情報入力シート!B1772="","",基本情報入力シート!B1772)</f>
        <v/>
      </c>
      <c r="C1744" s="288" t="str">
        <f>IF(基本情報入力シート!L1772="","",基本情報入力シート!L1772)</f>
        <v/>
      </c>
      <c r="D1744" s="288" t="str">
        <f>IF(基本情報入力シート!Q1772="","",基本情報入力シート!Q1772)</f>
        <v/>
      </c>
      <c r="E1744" s="288" t="str">
        <f>IF(基本情報入力シート!V1772="","",基本情報入力シート!V1772)</f>
        <v/>
      </c>
      <c r="F1744" s="288" t="str">
        <f>IF(基本情報入力シート!W1772="","",基本情報入力シート!W1772)</f>
        <v/>
      </c>
      <c r="G1744" s="288" t="str">
        <f>IF(基本情報入力シート!X1772="","",基本情報入力シート!X1772)</f>
        <v/>
      </c>
      <c r="H1744" s="427" t="str">
        <f>IF(基本情報入力シート!Z1772="","",基本情報入力シート!Z1772)</f>
        <v/>
      </c>
      <c r="I1744" s="428" t="str">
        <f>IF(基本情報入力シート!AC1772&lt;&gt;"", 基本情報入力シート!AC1772, "")</f>
        <v/>
      </c>
      <c r="J1744" s="429" t="str">
        <f>IF(基本情報入力シート!AA1772="","",基本情報入力シート!AA1772)</f>
        <v/>
      </c>
      <c r="K1744" s="56" t="str">
        <f>IF(基本情報入力シート!AB1772="","",基本情報入力シート!AB1772)</f>
        <v/>
      </c>
      <c r="L1744" s="430" t="str">
        <f>IF(G1744="","",VLOOKUP(G1744,【参考】数式用!$A$3:$C$46,3,FALSE))</f>
        <v/>
      </c>
      <c r="M1744" s="289" t="str">
        <f t="shared" si="138"/>
        <v/>
      </c>
      <c r="N1744" s="259"/>
      <c r="O1744" s="259"/>
      <c r="P1744" s="259"/>
      <c r="Q1744" s="213"/>
      <c r="R1744" s="58"/>
      <c r="S1744" s="683" t="str">
        <f t="shared" si="139"/>
        <v/>
      </c>
      <c r="T1744" s="683"/>
      <c r="U1744" s="683"/>
      <c r="V1744" s="683"/>
      <c r="W1744" s="683"/>
      <c r="X1744" s="683"/>
      <c r="Y1744" s="683"/>
      <c r="Z1744" s="683"/>
      <c r="AA1744" s="683"/>
      <c r="AB1744" s="683"/>
      <c r="AC1744" s="683"/>
      <c r="AE1744" s="294" t="str">
        <f t="shared" si="140"/>
        <v/>
      </c>
      <c r="AF1744" s="294" t="str">
        <f t="shared" si="141"/>
        <v>×</v>
      </c>
      <c r="AG1744" s="284" t="e">
        <f>D1744&amp;I1744&amp;#REF!</f>
        <v>#REF!</v>
      </c>
      <c r="AH1744" s="285" t="e">
        <f>IF(#REF!="○", F1744, "")</f>
        <v>#REF!</v>
      </c>
    </row>
    <row r="1745" spans="1:34" ht="36.75" customHeight="1">
      <c r="A1745" s="286">
        <f t="shared" si="142"/>
        <v>1735</v>
      </c>
      <c r="B1745" s="287" t="str">
        <f>IF(基本情報入力シート!B1773="","",基本情報入力シート!B1773)</f>
        <v/>
      </c>
      <c r="C1745" s="288" t="str">
        <f>IF(基本情報入力シート!L1773="","",基本情報入力シート!L1773)</f>
        <v/>
      </c>
      <c r="D1745" s="288" t="str">
        <f>IF(基本情報入力シート!Q1773="","",基本情報入力シート!Q1773)</f>
        <v/>
      </c>
      <c r="E1745" s="288" t="str">
        <f>IF(基本情報入力シート!V1773="","",基本情報入力シート!V1773)</f>
        <v/>
      </c>
      <c r="F1745" s="288" t="str">
        <f>IF(基本情報入力シート!W1773="","",基本情報入力シート!W1773)</f>
        <v/>
      </c>
      <c r="G1745" s="288" t="str">
        <f>IF(基本情報入力シート!X1773="","",基本情報入力シート!X1773)</f>
        <v/>
      </c>
      <c r="H1745" s="427" t="str">
        <f>IF(基本情報入力シート!Z1773="","",基本情報入力シート!Z1773)</f>
        <v/>
      </c>
      <c r="I1745" s="428" t="str">
        <f>IF(基本情報入力シート!AC1773&lt;&gt;"", 基本情報入力シート!AC1773, "")</f>
        <v/>
      </c>
      <c r="J1745" s="429" t="str">
        <f>IF(基本情報入力シート!AA1773="","",基本情報入力シート!AA1773)</f>
        <v/>
      </c>
      <c r="K1745" s="56" t="str">
        <f>IF(基本情報入力シート!AB1773="","",基本情報入力シート!AB1773)</f>
        <v/>
      </c>
      <c r="L1745" s="430" t="str">
        <f>IF(G1745="","",VLOOKUP(G1745,【参考】数式用!$A$3:$C$46,3,FALSE))</f>
        <v/>
      </c>
      <c r="M1745" s="289" t="str">
        <f t="shared" si="138"/>
        <v/>
      </c>
      <c r="N1745" s="259"/>
      <c r="O1745" s="259"/>
      <c r="P1745" s="259"/>
      <c r="Q1745" s="213"/>
      <c r="R1745" s="58"/>
      <c r="S1745" s="683" t="str">
        <f t="shared" si="139"/>
        <v/>
      </c>
      <c r="T1745" s="683"/>
      <c r="U1745" s="683"/>
      <c r="V1745" s="683"/>
      <c r="W1745" s="683"/>
      <c r="X1745" s="683"/>
      <c r="Y1745" s="683"/>
      <c r="Z1745" s="683"/>
      <c r="AA1745" s="683"/>
      <c r="AB1745" s="683"/>
      <c r="AC1745" s="683"/>
      <c r="AE1745" s="294" t="str">
        <f t="shared" si="140"/>
        <v/>
      </c>
      <c r="AF1745" s="294" t="str">
        <f t="shared" si="141"/>
        <v>×</v>
      </c>
      <c r="AG1745" s="284" t="e">
        <f>D1745&amp;I1745&amp;#REF!</f>
        <v>#REF!</v>
      </c>
      <c r="AH1745" s="285" t="e">
        <f>IF(#REF!="○", F1745, "")</f>
        <v>#REF!</v>
      </c>
    </row>
    <row r="1746" spans="1:34" ht="36.75" customHeight="1">
      <c r="A1746" s="286">
        <f t="shared" si="142"/>
        <v>1736</v>
      </c>
      <c r="B1746" s="287" t="str">
        <f>IF(基本情報入力シート!B1774="","",基本情報入力シート!B1774)</f>
        <v/>
      </c>
      <c r="C1746" s="288" t="str">
        <f>IF(基本情報入力シート!L1774="","",基本情報入力シート!L1774)</f>
        <v/>
      </c>
      <c r="D1746" s="288" t="str">
        <f>IF(基本情報入力シート!Q1774="","",基本情報入力シート!Q1774)</f>
        <v/>
      </c>
      <c r="E1746" s="288" t="str">
        <f>IF(基本情報入力シート!V1774="","",基本情報入力シート!V1774)</f>
        <v/>
      </c>
      <c r="F1746" s="288" t="str">
        <f>IF(基本情報入力シート!W1774="","",基本情報入力シート!W1774)</f>
        <v/>
      </c>
      <c r="G1746" s="288" t="str">
        <f>IF(基本情報入力シート!X1774="","",基本情報入力シート!X1774)</f>
        <v/>
      </c>
      <c r="H1746" s="427" t="str">
        <f>IF(基本情報入力シート!Z1774="","",基本情報入力シート!Z1774)</f>
        <v/>
      </c>
      <c r="I1746" s="428" t="str">
        <f>IF(基本情報入力シート!AC1774&lt;&gt;"", 基本情報入力シート!AC1774, "")</f>
        <v/>
      </c>
      <c r="J1746" s="429" t="str">
        <f>IF(基本情報入力シート!AA1774="","",基本情報入力シート!AA1774)</f>
        <v/>
      </c>
      <c r="K1746" s="56" t="str">
        <f>IF(基本情報入力シート!AB1774="","",基本情報入力シート!AB1774)</f>
        <v/>
      </c>
      <c r="L1746" s="430" t="str">
        <f>IF(G1746="","",VLOOKUP(G1746,【参考】数式用!$A$3:$C$46,3,FALSE))</f>
        <v/>
      </c>
      <c r="M1746" s="289" t="str">
        <f t="shared" si="138"/>
        <v/>
      </c>
      <c r="N1746" s="259"/>
      <c r="O1746" s="259"/>
      <c r="P1746" s="259"/>
      <c r="Q1746" s="213"/>
      <c r="R1746" s="58"/>
      <c r="S1746" s="683" t="str">
        <f t="shared" si="139"/>
        <v/>
      </c>
      <c r="T1746" s="683"/>
      <c r="U1746" s="683"/>
      <c r="V1746" s="683"/>
      <c r="W1746" s="683"/>
      <c r="X1746" s="683"/>
      <c r="Y1746" s="683"/>
      <c r="Z1746" s="683"/>
      <c r="AA1746" s="683"/>
      <c r="AB1746" s="683"/>
      <c r="AC1746" s="683"/>
      <c r="AE1746" s="294" t="str">
        <f t="shared" si="140"/>
        <v/>
      </c>
      <c r="AF1746" s="294" t="str">
        <f t="shared" si="141"/>
        <v>×</v>
      </c>
      <c r="AG1746" s="284" t="e">
        <f>D1746&amp;I1746&amp;#REF!</f>
        <v>#REF!</v>
      </c>
      <c r="AH1746" s="285" t="e">
        <f>IF(#REF!="○", F1746, "")</f>
        <v>#REF!</v>
      </c>
    </row>
    <row r="1747" spans="1:34" ht="36.75" customHeight="1">
      <c r="A1747" s="286">
        <f t="shared" si="142"/>
        <v>1737</v>
      </c>
      <c r="B1747" s="287" t="str">
        <f>IF(基本情報入力シート!B1775="","",基本情報入力シート!B1775)</f>
        <v/>
      </c>
      <c r="C1747" s="288" t="str">
        <f>IF(基本情報入力シート!L1775="","",基本情報入力シート!L1775)</f>
        <v/>
      </c>
      <c r="D1747" s="288" t="str">
        <f>IF(基本情報入力シート!Q1775="","",基本情報入力シート!Q1775)</f>
        <v/>
      </c>
      <c r="E1747" s="288" t="str">
        <f>IF(基本情報入力シート!V1775="","",基本情報入力シート!V1775)</f>
        <v/>
      </c>
      <c r="F1747" s="288" t="str">
        <f>IF(基本情報入力シート!W1775="","",基本情報入力シート!W1775)</f>
        <v/>
      </c>
      <c r="G1747" s="288" t="str">
        <f>IF(基本情報入力シート!X1775="","",基本情報入力シート!X1775)</f>
        <v/>
      </c>
      <c r="H1747" s="427" t="str">
        <f>IF(基本情報入力シート!Z1775="","",基本情報入力シート!Z1775)</f>
        <v/>
      </c>
      <c r="I1747" s="428" t="str">
        <f>IF(基本情報入力シート!AC1775&lt;&gt;"", 基本情報入力シート!AC1775, "")</f>
        <v/>
      </c>
      <c r="J1747" s="429" t="str">
        <f>IF(基本情報入力シート!AA1775="","",基本情報入力シート!AA1775)</f>
        <v/>
      </c>
      <c r="K1747" s="56" t="str">
        <f>IF(基本情報入力シート!AB1775="","",基本情報入力シート!AB1775)</f>
        <v/>
      </c>
      <c r="L1747" s="430" t="str">
        <f>IF(G1747="","",VLOOKUP(G1747,【参考】数式用!$A$3:$C$46,3,FALSE))</f>
        <v/>
      </c>
      <c r="M1747" s="289" t="str">
        <f t="shared" si="138"/>
        <v/>
      </c>
      <c r="N1747" s="259"/>
      <c r="O1747" s="259"/>
      <c r="P1747" s="259"/>
      <c r="Q1747" s="213"/>
      <c r="R1747" s="58"/>
      <c r="S1747" s="683" t="str">
        <f t="shared" si="139"/>
        <v/>
      </c>
      <c r="T1747" s="683"/>
      <c r="U1747" s="683"/>
      <c r="V1747" s="683"/>
      <c r="W1747" s="683"/>
      <c r="X1747" s="683"/>
      <c r="Y1747" s="683"/>
      <c r="Z1747" s="683"/>
      <c r="AA1747" s="683"/>
      <c r="AB1747" s="683"/>
      <c r="AC1747" s="683"/>
      <c r="AE1747" s="294" t="str">
        <f t="shared" si="140"/>
        <v/>
      </c>
      <c r="AF1747" s="294" t="str">
        <f t="shared" si="141"/>
        <v>×</v>
      </c>
      <c r="AG1747" s="284" t="e">
        <f>D1747&amp;I1747&amp;#REF!</f>
        <v>#REF!</v>
      </c>
      <c r="AH1747" s="285" t="e">
        <f>IF(#REF!="○", F1747, "")</f>
        <v>#REF!</v>
      </c>
    </row>
    <row r="1748" spans="1:34" ht="36.75" customHeight="1">
      <c r="A1748" s="286">
        <f t="shared" si="142"/>
        <v>1738</v>
      </c>
      <c r="B1748" s="287" t="str">
        <f>IF(基本情報入力シート!B1776="","",基本情報入力シート!B1776)</f>
        <v/>
      </c>
      <c r="C1748" s="288" t="str">
        <f>IF(基本情報入力シート!L1776="","",基本情報入力シート!L1776)</f>
        <v/>
      </c>
      <c r="D1748" s="288" t="str">
        <f>IF(基本情報入力シート!Q1776="","",基本情報入力シート!Q1776)</f>
        <v/>
      </c>
      <c r="E1748" s="288" t="str">
        <f>IF(基本情報入力シート!V1776="","",基本情報入力シート!V1776)</f>
        <v/>
      </c>
      <c r="F1748" s="288" t="str">
        <f>IF(基本情報入力シート!W1776="","",基本情報入力シート!W1776)</f>
        <v/>
      </c>
      <c r="G1748" s="288" t="str">
        <f>IF(基本情報入力シート!X1776="","",基本情報入力シート!X1776)</f>
        <v/>
      </c>
      <c r="H1748" s="427" t="str">
        <f>IF(基本情報入力シート!Z1776="","",基本情報入力シート!Z1776)</f>
        <v/>
      </c>
      <c r="I1748" s="428" t="str">
        <f>IF(基本情報入力シート!AC1776&lt;&gt;"", 基本情報入力シート!AC1776, "")</f>
        <v/>
      </c>
      <c r="J1748" s="429" t="str">
        <f>IF(基本情報入力シート!AA1776="","",基本情報入力シート!AA1776)</f>
        <v/>
      </c>
      <c r="K1748" s="56" t="str">
        <f>IF(基本情報入力シート!AB1776="","",基本情報入力シート!AB1776)</f>
        <v/>
      </c>
      <c r="L1748" s="430" t="str">
        <f>IF(G1748="","",VLOOKUP(G1748,【参考】数式用!$A$3:$C$46,3,FALSE))</f>
        <v/>
      </c>
      <c r="M1748" s="289" t="str">
        <f t="shared" si="138"/>
        <v/>
      </c>
      <c r="N1748" s="259"/>
      <c r="O1748" s="259"/>
      <c r="P1748" s="259"/>
      <c r="Q1748" s="213"/>
      <c r="R1748" s="58"/>
      <c r="S1748" s="683" t="str">
        <f t="shared" si="139"/>
        <v/>
      </c>
      <c r="T1748" s="683"/>
      <c r="U1748" s="683"/>
      <c r="V1748" s="683"/>
      <c r="W1748" s="683"/>
      <c r="X1748" s="683"/>
      <c r="Y1748" s="683"/>
      <c r="Z1748" s="683"/>
      <c r="AA1748" s="683"/>
      <c r="AB1748" s="683"/>
      <c r="AC1748" s="683"/>
      <c r="AE1748" s="294" t="str">
        <f t="shared" si="140"/>
        <v/>
      </c>
      <c r="AF1748" s="294" t="str">
        <f t="shared" si="141"/>
        <v>×</v>
      </c>
      <c r="AG1748" s="284" t="e">
        <f>D1748&amp;I1748&amp;#REF!</f>
        <v>#REF!</v>
      </c>
      <c r="AH1748" s="285" t="e">
        <f>IF(#REF!="○", F1748, "")</f>
        <v>#REF!</v>
      </c>
    </row>
    <row r="1749" spans="1:34" ht="36.75" customHeight="1">
      <c r="A1749" s="286">
        <f t="shared" si="142"/>
        <v>1739</v>
      </c>
      <c r="B1749" s="287" t="str">
        <f>IF(基本情報入力シート!B1777="","",基本情報入力シート!B1777)</f>
        <v/>
      </c>
      <c r="C1749" s="288" t="str">
        <f>IF(基本情報入力シート!L1777="","",基本情報入力シート!L1777)</f>
        <v/>
      </c>
      <c r="D1749" s="288" t="str">
        <f>IF(基本情報入力シート!Q1777="","",基本情報入力シート!Q1777)</f>
        <v/>
      </c>
      <c r="E1749" s="288" t="str">
        <f>IF(基本情報入力シート!V1777="","",基本情報入力シート!V1777)</f>
        <v/>
      </c>
      <c r="F1749" s="288" t="str">
        <f>IF(基本情報入力シート!W1777="","",基本情報入力シート!W1777)</f>
        <v/>
      </c>
      <c r="G1749" s="288" t="str">
        <f>IF(基本情報入力シート!X1777="","",基本情報入力シート!X1777)</f>
        <v/>
      </c>
      <c r="H1749" s="427" t="str">
        <f>IF(基本情報入力シート!Z1777="","",基本情報入力シート!Z1777)</f>
        <v/>
      </c>
      <c r="I1749" s="428" t="str">
        <f>IF(基本情報入力シート!AC1777&lt;&gt;"", 基本情報入力シート!AC1777, "")</f>
        <v/>
      </c>
      <c r="J1749" s="429" t="str">
        <f>IF(基本情報入力シート!AA1777="","",基本情報入力シート!AA1777)</f>
        <v/>
      </c>
      <c r="K1749" s="56" t="str">
        <f>IF(基本情報入力シート!AB1777="","",基本情報入力シート!AB1777)</f>
        <v/>
      </c>
      <c r="L1749" s="430" t="str">
        <f>IF(G1749="","",VLOOKUP(G1749,【参考】数式用!$A$3:$C$46,3,FALSE))</f>
        <v/>
      </c>
      <c r="M1749" s="289" t="str">
        <f t="shared" si="138"/>
        <v/>
      </c>
      <c r="N1749" s="259"/>
      <c r="O1749" s="259"/>
      <c r="P1749" s="259"/>
      <c r="Q1749" s="213"/>
      <c r="R1749" s="58"/>
      <c r="S1749" s="683" t="str">
        <f t="shared" si="139"/>
        <v/>
      </c>
      <c r="T1749" s="683"/>
      <c r="U1749" s="683"/>
      <c r="V1749" s="683"/>
      <c r="W1749" s="683"/>
      <c r="X1749" s="683"/>
      <c r="Y1749" s="683"/>
      <c r="Z1749" s="683"/>
      <c r="AA1749" s="683"/>
      <c r="AB1749" s="683"/>
      <c r="AC1749" s="683"/>
      <c r="AE1749" s="294" t="str">
        <f t="shared" si="140"/>
        <v/>
      </c>
      <c r="AF1749" s="294" t="str">
        <f t="shared" si="141"/>
        <v>×</v>
      </c>
      <c r="AG1749" s="284" t="e">
        <f>D1749&amp;I1749&amp;#REF!</f>
        <v>#REF!</v>
      </c>
      <c r="AH1749" s="285" t="e">
        <f>IF(#REF!="○", F1749, "")</f>
        <v>#REF!</v>
      </c>
    </row>
    <row r="1750" spans="1:34" ht="36.75" customHeight="1">
      <c r="A1750" s="286">
        <f t="shared" si="142"/>
        <v>1740</v>
      </c>
      <c r="B1750" s="287" t="str">
        <f>IF(基本情報入力シート!B1778="","",基本情報入力シート!B1778)</f>
        <v/>
      </c>
      <c r="C1750" s="288" t="str">
        <f>IF(基本情報入力シート!L1778="","",基本情報入力シート!L1778)</f>
        <v/>
      </c>
      <c r="D1750" s="288" t="str">
        <f>IF(基本情報入力シート!Q1778="","",基本情報入力シート!Q1778)</f>
        <v/>
      </c>
      <c r="E1750" s="288" t="str">
        <f>IF(基本情報入力シート!V1778="","",基本情報入力シート!V1778)</f>
        <v/>
      </c>
      <c r="F1750" s="288" t="str">
        <f>IF(基本情報入力シート!W1778="","",基本情報入力シート!W1778)</f>
        <v/>
      </c>
      <c r="G1750" s="288" t="str">
        <f>IF(基本情報入力シート!X1778="","",基本情報入力シート!X1778)</f>
        <v/>
      </c>
      <c r="H1750" s="427" t="str">
        <f>IF(基本情報入力シート!Z1778="","",基本情報入力シート!Z1778)</f>
        <v/>
      </c>
      <c r="I1750" s="428" t="str">
        <f>IF(基本情報入力シート!AC1778&lt;&gt;"", 基本情報入力シート!AC1778, "")</f>
        <v/>
      </c>
      <c r="J1750" s="429" t="str">
        <f>IF(基本情報入力シート!AA1778="","",基本情報入力シート!AA1778)</f>
        <v/>
      </c>
      <c r="K1750" s="56" t="str">
        <f>IF(基本情報入力シート!AB1778="","",基本情報入力シート!AB1778)</f>
        <v/>
      </c>
      <c r="L1750" s="430" t="str">
        <f>IF(G1750="","",VLOOKUP(G1750,【参考】数式用!$A$3:$C$46,3,FALSE))</f>
        <v/>
      </c>
      <c r="M1750" s="289" t="str">
        <f t="shared" si="138"/>
        <v/>
      </c>
      <c r="N1750" s="259"/>
      <c r="O1750" s="259"/>
      <c r="P1750" s="259"/>
      <c r="Q1750" s="213"/>
      <c r="R1750" s="58"/>
      <c r="S1750" s="683" t="str">
        <f t="shared" si="139"/>
        <v/>
      </c>
      <c r="T1750" s="683"/>
      <c r="U1750" s="683"/>
      <c r="V1750" s="683"/>
      <c r="W1750" s="683"/>
      <c r="X1750" s="683"/>
      <c r="Y1750" s="683"/>
      <c r="Z1750" s="683"/>
      <c r="AA1750" s="683"/>
      <c r="AB1750" s="683"/>
      <c r="AC1750" s="683"/>
      <c r="AE1750" s="294" t="str">
        <f t="shared" si="140"/>
        <v/>
      </c>
      <c r="AF1750" s="294" t="str">
        <f t="shared" si="141"/>
        <v>×</v>
      </c>
      <c r="AG1750" s="284" t="e">
        <f>D1750&amp;I1750&amp;#REF!</f>
        <v>#REF!</v>
      </c>
      <c r="AH1750" s="285" t="e">
        <f>IF(#REF!="○", F1750, "")</f>
        <v>#REF!</v>
      </c>
    </row>
    <row r="1751" spans="1:34" ht="36.75" customHeight="1">
      <c r="A1751" s="286">
        <f t="shared" si="142"/>
        <v>1741</v>
      </c>
      <c r="B1751" s="287" t="str">
        <f>IF(基本情報入力シート!B1779="","",基本情報入力シート!B1779)</f>
        <v/>
      </c>
      <c r="C1751" s="288" t="str">
        <f>IF(基本情報入力シート!L1779="","",基本情報入力シート!L1779)</f>
        <v/>
      </c>
      <c r="D1751" s="288" t="str">
        <f>IF(基本情報入力シート!Q1779="","",基本情報入力シート!Q1779)</f>
        <v/>
      </c>
      <c r="E1751" s="288" t="str">
        <f>IF(基本情報入力シート!V1779="","",基本情報入力シート!V1779)</f>
        <v/>
      </c>
      <c r="F1751" s="288" t="str">
        <f>IF(基本情報入力シート!W1779="","",基本情報入力シート!W1779)</f>
        <v/>
      </c>
      <c r="G1751" s="288" t="str">
        <f>IF(基本情報入力シート!X1779="","",基本情報入力シート!X1779)</f>
        <v/>
      </c>
      <c r="H1751" s="427" t="str">
        <f>IF(基本情報入力シート!Z1779="","",基本情報入力シート!Z1779)</f>
        <v/>
      </c>
      <c r="I1751" s="428" t="str">
        <f>IF(基本情報入力シート!AC1779&lt;&gt;"", 基本情報入力シート!AC1779, "")</f>
        <v/>
      </c>
      <c r="J1751" s="429" t="str">
        <f>IF(基本情報入力シート!AA1779="","",基本情報入力シート!AA1779)</f>
        <v/>
      </c>
      <c r="K1751" s="56" t="str">
        <f>IF(基本情報入力シート!AB1779="","",基本情報入力シート!AB1779)</f>
        <v/>
      </c>
      <c r="L1751" s="430" t="str">
        <f>IF(G1751="","",VLOOKUP(G1751,【参考】数式用!$A$3:$C$46,3,FALSE))</f>
        <v/>
      </c>
      <c r="M1751" s="289" t="str">
        <f t="shared" si="138"/>
        <v/>
      </c>
      <c r="N1751" s="259"/>
      <c r="O1751" s="259"/>
      <c r="P1751" s="259"/>
      <c r="Q1751" s="213"/>
      <c r="R1751" s="58"/>
      <c r="S1751" s="683" t="str">
        <f t="shared" si="139"/>
        <v/>
      </c>
      <c r="T1751" s="683"/>
      <c r="U1751" s="683"/>
      <c r="V1751" s="683"/>
      <c r="W1751" s="683"/>
      <c r="X1751" s="683"/>
      <c r="Y1751" s="683"/>
      <c r="Z1751" s="683"/>
      <c r="AA1751" s="683"/>
      <c r="AB1751" s="683"/>
      <c r="AC1751" s="683"/>
      <c r="AE1751" s="294" t="str">
        <f t="shared" si="140"/>
        <v/>
      </c>
      <c r="AF1751" s="294" t="str">
        <f t="shared" si="141"/>
        <v>×</v>
      </c>
      <c r="AG1751" s="284" t="e">
        <f>D1751&amp;I1751&amp;#REF!</f>
        <v>#REF!</v>
      </c>
      <c r="AH1751" s="285" t="e">
        <f>IF(#REF!="○", F1751, "")</f>
        <v>#REF!</v>
      </c>
    </row>
    <row r="1752" spans="1:34" ht="36.75" customHeight="1">
      <c r="A1752" s="286">
        <f t="shared" si="142"/>
        <v>1742</v>
      </c>
      <c r="B1752" s="287" t="str">
        <f>IF(基本情報入力シート!B1780="","",基本情報入力シート!B1780)</f>
        <v/>
      </c>
      <c r="C1752" s="288" t="str">
        <f>IF(基本情報入力シート!L1780="","",基本情報入力シート!L1780)</f>
        <v/>
      </c>
      <c r="D1752" s="288" t="str">
        <f>IF(基本情報入力シート!Q1780="","",基本情報入力シート!Q1780)</f>
        <v/>
      </c>
      <c r="E1752" s="288" t="str">
        <f>IF(基本情報入力シート!V1780="","",基本情報入力シート!V1780)</f>
        <v/>
      </c>
      <c r="F1752" s="288" t="str">
        <f>IF(基本情報入力シート!W1780="","",基本情報入力シート!W1780)</f>
        <v/>
      </c>
      <c r="G1752" s="288" t="str">
        <f>IF(基本情報入力シート!X1780="","",基本情報入力シート!X1780)</f>
        <v/>
      </c>
      <c r="H1752" s="427" t="str">
        <f>IF(基本情報入力シート!Z1780="","",基本情報入力シート!Z1780)</f>
        <v/>
      </c>
      <c r="I1752" s="428" t="str">
        <f>IF(基本情報入力シート!AC1780&lt;&gt;"", 基本情報入力シート!AC1780, "")</f>
        <v/>
      </c>
      <c r="J1752" s="429" t="str">
        <f>IF(基本情報入力シート!AA1780="","",基本情報入力シート!AA1780)</f>
        <v/>
      </c>
      <c r="K1752" s="56" t="str">
        <f>IF(基本情報入力シート!AB1780="","",基本情報入力シート!AB1780)</f>
        <v/>
      </c>
      <c r="L1752" s="430" t="str">
        <f>IF(G1752="","",VLOOKUP(G1752,【参考】数式用!$A$3:$C$46,3,FALSE))</f>
        <v/>
      </c>
      <c r="M1752" s="289" t="str">
        <f t="shared" si="138"/>
        <v/>
      </c>
      <c r="N1752" s="259"/>
      <c r="O1752" s="259"/>
      <c r="P1752" s="259"/>
      <c r="Q1752" s="213"/>
      <c r="R1752" s="58"/>
      <c r="S1752" s="683" t="str">
        <f t="shared" si="139"/>
        <v/>
      </c>
      <c r="T1752" s="683"/>
      <c r="U1752" s="683"/>
      <c r="V1752" s="683"/>
      <c r="W1752" s="683"/>
      <c r="X1752" s="683"/>
      <c r="Y1752" s="683"/>
      <c r="Z1752" s="683"/>
      <c r="AA1752" s="683"/>
      <c r="AB1752" s="683"/>
      <c r="AC1752" s="683"/>
      <c r="AE1752" s="294" t="str">
        <f t="shared" si="140"/>
        <v/>
      </c>
      <c r="AF1752" s="294" t="str">
        <f t="shared" si="141"/>
        <v>×</v>
      </c>
      <c r="AG1752" s="284" t="e">
        <f>D1752&amp;I1752&amp;#REF!</f>
        <v>#REF!</v>
      </c>
      <c r="AH1752" s="285" t="e">
        <f>IF(#REF!="○", F1752, "")</f>
        <v>#REF!</v>
      </c>
    </row>
    <row r="1753" spans="1:34" ht="36.75" customHeight="1">
      <c r="A1753" s="286">
        <f t="shared" si="142"/>
        <v>1743</v>
      </c>
      <c r="B1753" s="287" t="str">
        <f>IF(基本情報入力シート!B1781="","",基本情報入力シート!B1781)</f>
        <v/>
      </c>
      <c r="C1753" s="288" t="str">
        <f>IF(基本情報入力シート!L1781="","",基本情報入力シート!L1781)</f>
        <v/>
      </c>
      <c r="D1753" s="288" t="str">
        <f>IF(基本情報入力シート!Q1781="","",基本情報入力シート!Q1781)</f>
        <v/>
      </c>
      <c r="E1753" s="288" t="str">
        <f>IF(基本情報入力シート!V1781="","",基本情報入力シート!V1781)</f>
        <v/>
      </c>
      <c r="F1753" s="288" t="str">
        <f>IF(基本情報入力シート!W1781="","",基本情報入力シート!W1781)</f>
        <v/>
      </c>
      <c r="G1753" s="288" t="str">
        <f>IF(基本情報入力シート!X1781="","",基本情報入力シート!X1781)</f>
        <v/>
      </c>
      <c r="H1753" s="427" t="str">
        <f>IF(基本情報入力シート!Z1781="","",基本情報入力シート!Z1781)</f>
        <v/>
      </c>
      <c r="I1753" s="428" t="str">
        <f>IF(基本情報入力シート!AC1781&lt;&gt;"", 基本情報入力シート!AC1781, "")</f>
        <v/>
      </c>
      <c r="J1753" s="429" t="str">
        <f>IF(基本情報入力シート!AA1781="","",基本情報入力シート!AA1781)</f>
        <v/>
      </c>
      <c r="K1753" s="56" t="str">
        <f>IF(基本情報入力シート!AB1781="","",基本情報入力シート!AB1781)</f>
        <v/>
      </c>
      <c r="L1753" s="430" t="str">
        <f>IF(G1753="","",VLOOKUP(G1753,【参考】数式用!$A$3:$C$46,3,FALSE))</f>
        <v/>
      </c>
      <c r="M1753" s="289" t="str">
        <f t="shared" si="138"/>
        <v/>
      </c>
      <c r="N1753" s="259"/>
      <c r="O1753" s="259"/>
      <c r="P1753" s="259"/>
      <c r="Q1753" s="213"/>
      <c r="R1753" s="58"/>
      <c r="S1753" s="683" t="str">
        <f t="shared" si="139"/>
        <v/>
      </c>
      <c r="T1753" s="683"/>
      <c r="U1753" s="683"/>
      <c r="V1753" s="683"/>
      <c r="W1753" s="683"/>
      <c r="X1753" s="683"/>
      <c r="Y1753" s="683"/>
      <c r="Z1753" s="683"/>
      <c r="AA1753" s="683"/>
      <c r="AB1753" s="683"/>
      <c r="AC1753" s="683"/>
      <c r="AE1753" s="294" t="str">
        <f t="shared" si="140"/>
        <v/>
      </c>
      <c r="AF1753" s="294" t="str">
        <f t="shared" si="141"/>
        <v>×</v>
      </c>
      <c r="AG1753" s="284" t="e">
        <f>D1753&amp;I1753&amp;#REF!</f>
        <v>#REF!</v>
      </c>
      <c r="AH1753" s="285" t="e">
        <f>IF(#REF!="○", F1753, "")</f>
        <v>#REF!</v>
      </c>
    </row>
    <row r="1754" spans="1:34" ht="36.75" customHeight="1">
      <c r="A1754" s="286">
        <f t="shared" si="142"/>
        <v>1744</v>
      </c>
      <c r="B1754" s="287" t="str">
        <f>IF(基本情報入力シート!B1782="","",基本情報入力シート!B1782)</f>
        <v/>
      </c>
      <c r="C1754" s="288" t="str">
        <f>IF(基本情報入力シート!L1782="","",基本情報入力シート!L1782)</f>
        <v/>
      </c>
      <c r="D1754" s="288" t="str">
        <f>IF(基本情報入力シート!Q1782="","",基本情報入力シート!Q1782)</f>
        <v/>
      </c>
      <c r="E1754" s="288" t="str">
        <f>IF(基本情報入力シート!V1782="","",基本情報入力シート!V1782)</f>
        <v/>
      </c>
      <c r="F1754" s="288" t="str">
        <f>IF(基本情報入力シート!W1782="","",基本情報入力シート!W1782)</f>
        <v/>
      </c>
      <c r="G1754" s="288" t="str">
        <f>IF(基本情報入力シート!X1782="","",基本情報入力シート!X1782)</f>
        <v/>
      </c>
      <c r="H1754" s="427" t="str">
        <f>IF(基本情報入力シート!Z1782="","",基本情報入力シート!Z1782)</f>
        <v/>
      </c>
      <c r="I1754" s="428" t="str">
        <f>IF(基本情報入力シート!AC1782&lt;&gt;"", 基本情報入力シート!AC1782, "")</f>
        <v/>
      </c>
      <c r="J1754" s="429" t="str">
        <f>IF(基本情報入力シート!AA1782="","",基本情報入力シート!AA1782)</f>
        <v/>
      </c>
      <c r="K1754" s="56" t="str">
        <f>IF(基本情報入力シート!AB1782="","",基本情報入力シート!AB1782)</f>
        <v/>
      </c>
      <c r="L1754" s="430" t="str">
        <f>IF(G1754="","",VLOOKUP(G1754,【参考】数式用!$A$3:$C$46,3,FALSE))</f>
        <v/>
      </c>
      <c r="M1754" s="289" t="str">
        <f t="shared" si="138"/>
        <v/>
      </c>
      <c r="N1754" s="259"/>
      <c r="O1754" s="259"/>
      <c r="P1754" s="259"/>
      <c r="Q1754" s="213"/>
      <c r="R1754" s="58"/>
      <c r="S1754" s="683" t="str">
        <f t="shared" si="139"/>
        <v/>
      </c>
      <c r="T1754" s="683"/>
      <c r="U1754" s="683"/>
      <c r="V1754" s="683"/>
      <c r="W1754" s="683"/>
      <c r="X1754" s="683"/>
      <c r="Y1754" s="683"/>
      <c r="Z1754" s="683"/>
      <c r="AA1754" s="683"/>
      <c r="AB1754" s="683"/>
      <c r="AC1754" s="683"/>
      <c r="AE1754" s="294" t="str">
        <f t="shared" si="140"/>
        <v/>
      </c>
      <c r="AF1754" s="294" t="str">
        <f t="shared" si="141"/>
        <v>×</v>
      </c>
      <c r="AG1754" s="284" t="e">
        <f>D1754&amp;I1754&amp;#REF!</f>
        <v>#REF!</v>
      </c>
      <c r="AH1754" s="285" t="e">
        <f>IF(#REF!="○", F1754, "")</f>
        <v>#REF!</v>
      </c>
    </row>
    <row r="1755" spans="1:34" ht="36.75" customHeight="1">
      <c r="A1755" s="286">
        <f t="shared" si="142"/>
        <v>1745</v>
      </c>
      <c r="B1755" s="287" t="str">
        <f>IF(基本情報入力シート!B1783="","",基本情報入力シート!B1783)</f>
        <v/>
      </c>
      <c r="C1755" s="288" t="str">
        <f>IF(基本情報入力シート!L1783="","",基本情報入力シート!L1783)</f>
        <v/>
      </c>
      <c r="D1755" s="288" t="str">
        <f>IF(基本情報入力シート!Q1783="","",基本情報入力シート!Q1783)</f>
        <v/>
      </c>
      <c r="E1755" s="288" t="str">
        <f>IF(基本情報入力シート!V1783="","",基本情報入力シート!V1783)</f>
        <v/>
      </c>
      <c r="F1755" s="288" t="str">
        <f>IF(基本情報入力シート!W1783="","",基本情報入力シート!W1783)</f>
        <v/>
      </c>
      <c r="G1755" s="288" t="str">
        <f>IF(基本情報入力シート!X1783="","",基本情報入力シート!X1783)</f>
        <v/>
      </c>
      <c r="H1755" s="427" t="str">
        <f>IF(基本情報入力シート!Z1783="","",基本情報入力シート!Z1783)</f>
        <v/>
      </c>
      <c r="I1755" s="428" t="str">
        <f>IF(基本情報入力シート!AC1783&lt;&gt;"", 基本情報入力シート!AC1783, "")</f>
        <v/>
      </c>
      <c r="J1755" s="429" t="str">
        <f>IF(基本情報入力シート!AA1783="","",基本情報入力シート!AA1783)</f>
        <v/>
      </c>
      <c r="K1755" s="56" t="str">
        <f>IF(基本情報入力シート!AB1783="","",基本情報入力シート!AB1783)</f>
        <v/>
      </c>
      <c r="L1755" s="430" t="str">
        <f>IF(G1755="","",VLOOKUP(G1755,【参考】数式用!$A$3:$C$46,3,FALSE))</f>
        <v/>
      </c>
      <c r="M1755" s="289" t="str">
        <f t="shared" si="138"/>
        <v/>
      </c>
      <c r="N1755" s="259"/>
      <c r="O1755" s="259"/>
      <c r="P1755" s="259"/>
      <c r="Q1755" s="213"/>
      <c r="R1755" s="58"/>
      <c r="S1755" s="683" t="str">
        <f t="shared" si="139"/>
        <v/>
      </c>
      <c r="T1755" s="683"/>
      <c r="U1755" s="683"/>
      <c r="V1755" s="683"/>
      <c r="W1755" s="683"/>
      <c r="X1755" s="683"/>
      <c r="Y1755" s="683"/>
      <c r="Z1755" s="683"/>
      <c r="AA1755" s="683"/>
      <c r="AB1755" s="683"/>
      <c r="AC1755" s="683"/>
      <c r="AE1755" s="294" t="str">
        <f t="shared" si="140"/>
        <v/>
      </c>
      <c r="AF1755" s="294" t="str">
        <f t="shared" si="141"/>
        <v>×</v>
      </c>
      <c r="AG1755" s="284" t="e">
        <f>D1755&amp;I1755&amp;#REF!</f>
        <v>#REF!</v>
      </c>
      <c r="AH1755" s="285" t="e">
        <f>IF(#REF!="○", F1755, "")</f>
        <v>#REF!</v>
      </c>
    </row>
    <row r="1756" spans="1:34" ht="36.75" customHeight="1">
      <c r="A1756" s="286">
        <f t="shared" si="142"/>
        <v>1746</v>
      </c>
      <c r="B1756" s="287" t="str">
        <f>IF(基本情報入力シート!B1784="","",基本情報入力シート!B1784)</f>
        <v/>
      </c>
      <c r="C1756" s="288" t="str">
        <f>IF(基本情報入力シート!L1784="","",基本情報入力シート!L1784)</f>
        <v/>
      </c>
      <c r="D1756" s="288" t="str">
        <f>IF(基本情報入力シート!Q1784="","",基本情報入力シート!Q1784)</f>
        <v/>
      </c>
      <c r="E1756" s="288" t="str">
        <f>IF(基本情報入力シート!V1784="","",基本情報入力シート!V1784)</f>
        <v/>
      </c>
      <c r="F1756" s="288" t="str">
        <f>IF(基本情報入力シート!W1784="","",基本情報入力シート!W1784)</f>
        <v/>
      </c>
      <c r="G1756" s="288" t="str">
        <f>IF(基本情報入力シート!X1784="","",基本情報入力シート!X1784)</f>
        <v/>
      </c>
      <c r="H1756" s="427" t="str">
        <f>IF(基本情報入力シート!Z1784="","",基本情報入力シート!Z1784)</f>
        <v/>
      </c>
      <c r="I1756" s="428" t="str">
        <f>IF(基本情報入力シート!AC1784&lt;&gt;"", 基本情報入力シート!AC1784, "")</f>
        <v/>
      </c>
      <c r="J1756" s="429" t="str">
        <f>IF(基本情報入力シート!AA1784="","",基本情報入力シート!AA1784)</f>
        <v/>
      </c>
      <c r="K1756" s="56" t="str">
        <f>IF(基本情報入力シート!AB1784="","",基本情報入力シート!AB1784)</f>
        <v/>
      </c>
      <c r="L1756" s="430" t="str">
        <f>IF(G1756="","",VLOOKUP(G1756,【参考】数式用!$A$3:$C$46,3,FALSE))</f>
        <v/>
      </c>
      <c r="M1756" s="289" t="str">
        <f t="shared" si="138"/>
        <v/>
      </c>
      <c r="N1756" s="259"/>
      <c r="O1756" s="259"/>
      <c r="P1756" s="259"/>
      <c r="Q1756" s="213"/>
      <c r="R1756" s="58"/>
      <c r="S1756" s="683" t="str">
        <f t="shared" si="139"/>
        <v/>
      </c>
      <c r="T1756" s="683"/>
      <c r="U1756" s="683"/>
      <c r="V1756" s="683"/>
      <c r="W1756" s="683"/>
      <c r="X1756" s="683"/>
      <c r="Y1756" s="683"/>
      <c r="Z1756" s="683"/>
      <c r="AA1756" s="683"/>
      <c r="AB1756" s="683"/>
      <c r="AC1756" s="683"/>
      <c r="AE1756" s="294" t="str">
        <f t="shared" si="140"/>
        <v/>
      </c>
      <c r="AF1756" s="294" t="str">
        <f t="shared" si="141"/>
        <v>×</v>
      </c>
      <c r="AG1756" s="284" t="e">
        <f>D1756&amp;I1756&amp;#REF!</f>
        <v>#REF!</v>
      </c>
      <c r="AH1756" s="285" t="e">
        <f>IF(#REF!="○", F1756, "")</f>
        <v>#REF!</v>
      </c>
    </row>
    <row r="1757" spans="1:34" ht="36.75" customHeight="1">
      <c r="A1757" s="286">
        <f t="shared" si="142"/>
        <v>1747</v>
      </c>
      <c r="B1757" s="287" t="str">
        <f>IF(基本情報入力シート!B1785="","",基本情報入力シート!B1785)</f>
        <v/>
      </c>
      <c r="C1757" s="288" t="str">
        <f>IF(基本情報入力シート!L1785="","",基本情報入力シート!L1785)</f>
        <v/>
      </c>
      <c r="D1757" s="288" t="str">
        <f>IF(基本情報入力シート!Q1785="","",基本情報入力シート!Q1785)</f>
        <v/>
      </c>
      <c r="E1757" s="288" t="str">
        <f>IF(基本情報入力シート!V1785="","",基本情報入力シート!V1785)</f>
        <v/>
      </c>
      <c r="F1757" s="288" t="str">
        <f>IF(基本情報入力シート!W1785="","",基本情報入力シート!W1785)</f>
        <v/>
      </c>
      <c r="G1757" s="288" t="str">
        <f>IF(基本情報入力シート!X1785="","",基本情報入力シート!X1785)</f>
        <v/>
      </c>
      <c r="H1757" s="427" t="str">
        <f>IF(基本情報入力シート!Z1785="","",基本情報入力シート!Z1785)</f>
        <v/>
      </c>
      <c r="I1757" s="428" t="str">
        <f>IF(基本情報入力シート!AC1785&lt;&gt;"", 基本情報入力シート!AC1785, "")</f>
        <v/>
      </c>
      <c r="J1757" s="429" t="str">
        <f>IF(基本情報入力シート!AA1785="","",基本情報入力シート!AA1785)</f>
        <v/>
      </c>
      <c r="K1757" s="56" t="str">
        <f>IF(基本情報入力シート!AB1785="","",基本情報入力シート!AB1785)</f>
        <v/>
      </c>
      <c r="L1757" s="430" t="str">
        <f>IF(G1757="","",VLOOKUP(G1757,【参考】数式用!$A$3:$C$46,3,FALSE))</f>
        <v/>
      </c>
      <c r="M1757" s="289" t="str">
        <f t="shared" si="138"/>
        <v/>
      </c>
      <c r="N1757" s="259"/>
      <c r="O1757" s="259"/>
      <c r="P1757" s="259"/>
      <c r="Q1757" s="213"/>
      <c r="R1757" s="58"/>
      <c r="S1757" s="683" t="str">
        <f t="shared" si="139"/>
        <v/>
      </c>
      <c r="T1757" s="683"/>
      <c r="U1757" s="683"/>
      <c r="V1757" s="683"/>
      <c r="W1757" s="683"/>
      <c r="X1757" s="683"/>
      <c r="Y1757" s="683"/>
      <c r="Z1757" s="683"/>
      <c r="AA1757" s="683"/>
      <c r="AB1757" s="683"/>
      <c r="AC1757" s="683"/>
      <c r="AE1757" s="294" t="str">
        <f t="shared" si="140"/>
        <v/>
      </c>
      <c r="AF1757" s="294" t="str">
        <f t="shared" si="141"/>
        <v>×</v>
      </c>
      <c r="AG1757" s="284" t="e">
        <f>D1757&amp;I1757&amp;#REF!</f>
        <v>#REF!</v>
      </c>
      <c r="AH1757" s="285" t="e">
        <f>IF(#REF!="○", F1757, "")</f>
        <v>#REF!</v>
      </c>
    </row>
    <row r="1758" spans="1:34" ht="36.75" customHeight="1">
      <c r="A1758" s="286">
        <f t="shared" si="142"/>
        <v>1748</v>
      </c>
      <c r="B1758" s="287" t="str">
        <f>IF(基本情報入力シート!B1786="","",基本情報入力シート!B1786)</f>
        <v/>
      </c>
      <c r="C1758" s="288" t="str">
        <f>IF(基本情報入力シート!L1786="","",基本情報入力シート!L1786)</f>
        <v/>
      </c>
      <c r="D1758" s="288" t="str">
        <f>IF(基本情報入力シート!Q1786="","",基本情報入力シート!Q1786)</f>
        <v/>
      </c>
      <c r="E1758" s="288" t="str">
        <f>IF(基本情報入力シート!V1786="","",基本情報入力シート!V1786)</f>
        <v/>
      </c>
      <c r="F1758" s="288" t="str">
        <f>IF(基本情報入力シート!W1786="","",基本情報入力シート!W1786)</f>
        <v/>
      </c>
      <c r="G1758" s="288" t="str">
        <f>IF(基本情報入力シート!X1786="","",基本情報入力シート!X1786)</f>
        <v/>
      </c>
      <c r="H1758" s="427" t="str">
        <f>IF(基本情報入力シート!Z1786="","",基本情報入力シート!Z1786)</f>
        <v/>
      </c>
      <c r="I1758" s="428" t="str">
        <f>IF(基本情報入力シート!AC1786&lt;&gt;"", 基本情報入力シート!AC1786, "")</f>
        <v/>
      </c>
      <c r="J1758" s="429" t="str">
        <f>IF(基本情報入力シート!AA1786="","",基本情報入力シート!AA1786)</f>
        <v/>
      </c>
      <c r="K1758" s="56" t="str">
        <f>IF(基本情報入力シート!AB1786="","",基本情報入力シート!AB1786)</f>
        <v/>
      </c>
      <c r="L1758" s="430" t="str">
        <f>IF(G1758="","",VLOOKUP(G1758,【参考】数式用!$A$3:$C$46,3,FALSE))</f>
        <v/>
      </c>
      <c r="M1758" s="289" t="str">
        <f t="shared" si="138"/>
        <v/>
      </c>
      <c r="N1758" s="259"/>
      <c r="O1758" s="259"/>
      <c r="P1758" s="259"/>
      <c r="Q1758" s="213"/>
      <c r="R1758" s="58"/>
      <c r="S1758" s="683" t="str">
        <f t="shared" si="139"/>
        <v/>
      </c>
      <c r="T1758" s="683"/>
      <c r="U1758" s="683"/>
      <c r="V1758" s="683"/>
      <c r="W1758" s="683"/>
      <c r="X1758" s="683"/>
      <c r="Y1758" s="683"/>
      <c r="Z1758" s="683"/>
      <c r="AA1758" s="683"/>
      <c r="AB1758" s="683"/>
      <c r="AC1758" s="683"/>
      <c r="AE1758" s="294" t="str">
        <f t="shared" si="140"/>
        <v/>
      </c>
      <c r="AF1758" s="294" t="str">
        <f t="shared" si="141"/>
        <v>×</v>
      </c>
      <c r="AG1758" s="284" t="e">
        <f>D1758&amp;I1758&amp;#REF!</f>
        <v>#REF!</v>
      </c>
      <c r="AH1758" s="285" t="e">
        <f>IF(#REF!="○", F1758, "")</f>
        <v>#REF!</v>
      </c>
    </row>
    <row r="1759" spans="1:34" ht="36.75" customHeight="1">
      <c r="A1759" s="286">
        <f t="shared" si="142"/>
        <v>1749</v>
      </c>
      <c r="B1759" s="287" t="str">
        <f>IF(基本情報入力シート!B1787="","",基本情報入力シート!B1787)</f>
        <v/>
      </c>
      <c r="C1759" s="288" t="str">
        <f>IF(基本情報入力シート!L1787="","",基本情報入力シート!L1787)</f>
        <v/>
      </c>
      <c r="D1759" s="288" t="str">
        <f>IF(基本情報入力シート!Q1787="","",基本情報入力シート!Q1787)</f>
        <v/>
      </c>
      <c r="E1759" s="288" t="str">
        <f>IF(基本情報入力シート!V1787="","",基本情報入力シート!V1787)</f>
        <v/>
      </c>
      <c r="F1759" s="288" t="str">
        <f>IF(基本情報入力シート!W1787="","",基本情報入力シート!W1787)</f>
        <v/>
      </c>
      <c r="G1759" s="288" t="str">
        <f>IF(基本情報入力シート!X1787="","",基本情報入力シート!X1787)</f>
        <v/>
      </c>
      <c r="H1759" s="427" t="str">
        <f>IF(基本情報入力シート!Z1787="","",基本情報入力シート!Z1787)</f>
        <v/>
      </c>
      <c r="I1759" s="428" t="str">
        <f>IF(基本情報入力シート!AC1787&lt;&gt;"", 基本情報入力シート!AC1787, "")</f>
        <v/>
      </c>
      <c r="J1759" s="429" t="str">
        <f>IF(基本情報入力シート!AA1787="","",基本情報入力シート!AA1787)</f>
        <v/>
      </c>
      <c r="K1759" s="56" t="str">
        <f>IF(基本情報入力シート!AB1787="","",基本情報入力シート!AB1787)</f>
        <v/>
      </c>
      <c r="L1759" s="430" t="str">
        <f>IF(G1759="","",VLOOKUP(G1759,【参考】数式用!$A$3:$C$46,3,FALSE))</f>
        <v/>
      </c>
      <c r="M1759" s="289" t="str">
        <f t="shared" si="138"/>
        <v/>
      </c>
      <c r="N1759" s="259"/>
      <c r="O1759" s="259"/>
      <c r="P1759" s="259"/>
      <c r="Q1759" s="213"/>
      <c r="R1759" s="58"/>
      <c r="S1759" s="683" t="str">
        <f t="shared" si="139"/>
        <v/>
      </c>
      <c r="T1759" s="683"/>
      <c r="U1759" s="683"/>
      <c r="V1759" s="683"/>
      <c r="W1759" s="683"/>
      <c r="X1759" s="683"/>
      <c r="Y1759" s="683"/>
      <c r="Z1759" s="683"/>
      <c r="AA1759" s="683"/>
      <c r="AB1759" s="683"/>
      <c r="AC1759" s="683"/>
      <c r="AE1759" s="294" t="str">
        <f t="shared" si="140"/>
        <v/>
      </c>
      <c r="AF1759" s="294" t="str">
        <f t="shared" si="141"/>
        <v>×</v>
      </c>
      <c r="AG1759" s="284" t="e">
        <f>D1759&amp;I1759&amp;#REF!</f>
        <v>#REF!</v>
      </c>
      <c r="AH1759" s="285" t="e">
        <f>IF(#REF!="○", F1759, "")</f>
        <v>#REF!</v>
      </c>
    </row>
    <row r="1760" spans="1:34" ht="36.75" customHeight="1">
      <c r="A1760" s="286">
        <f t="shared" si="142"/>
        <v>1750</v>
      </c>
      <c r="B1760" s="287" t="str">
        <f>IF(基本情報入力シート!B1788="","",基本情報入力シート!B1788)</f>
        <v/>
      </c>
      <c r="C1760" s="288" t="str">
        <f>IF(基本情報入力シート!L1788="","",基本情報入力シート!L1788)</f>
        <v/>
      </c>
      <c r="D1760" s="288" t="str">
        <f>IF(基本情報入力シート!Q1788="","",基本情報入力シート!Q1788)</f>
        <v/>
      </c>
      <c r="E1760" s="288" t="str">
        <f>IF(基本情報入力シート!V1788="","",基本情報入力シート!V1788)</f>
        <v/>
      </c>
      <c r="F1760" s="288" t="str">
        <f>IF(基本情報入力シート!W1788="","",基本情報入力シート!W1788)</f>
        <v/>
      </c>
      <c r="G1760" s="288" t="str">
        <f>IF(基本情報入力シート!X1788="","",基本情報入力シート!X1788)</f>
        <v/>
      </c>
      <c r="H1760" s="427" t="str">
        <f>IF(基本情報入力シート!Z1788="","",基本情報入力シート!Z1788)</f>
        <v/>
      </c>
      <c r="I1760" s="428" t="str">
        <f>IF(基本情報入力シート!AC1788&lt;&gt;"", 基本情報入力シート!AC1788, "")</f>
        <v/>
      </c>
      <c r="J1760" s="429" t="str">
        <f>IF(基本情報入力シート!AA1788="","",基本情報入力シート!AA1788)</f>
        <v/>
      </c>
      <c r="K1760" s="56" t="str">
        <f>IF(基本情報入力シート!AB1788="","",基本情報入力シート!AB1788)</f>
        <v/>
      </c>
      <c r="L1760" s="430" t="str">
        <f>IF(G1760="","",VLOOKUP(G1760,【参考】数式用!$A$3:$C$46,3,FALSE))</f>
        <v/>
      </c>
      <c r="M1760" s="289" t="str">
        <f t="shared" si="138"/>
        <v/>
      </c>
      <c r="N1760" s="259"/>
      <c r="O1760" s="259"/>
      <c r="P1760" s="259"/>
      <c r="Q1760" s="213"/>
      <c r="R1760" s="58"/>
      <c r="S1760" s="683" t="str">
        <f t="shared" si="139"/>
        <v/>
      </c>
      <c r="T1760" s="683"/>
      <c r="U1760" s="683"/>
      <c r="V1760" s="683"/>
      <c r="W1760" s="683"/>
      <c r="X1760" s="683"/>
      <c r="Y1760" s="683"/>
      <c r="Z1760" s="683"/>
      <c r="AA1760" s="683"/>
      <c r="AB1760" s="683"/>
      <c r="AC1760" s="683"/>
      <c r="AE1760" s="294" t="str">
        <f t="shared" si="140"/>
        <v/>
      </c>
      <c r="AF1760" s="294" t="str">
        <f t="shared" si="141"/>
        <v>×</v>
      </c>
      <c r="AG1760" s="284" t="e">
        <f>D1760&amp;I1760&amp;#REF!</f>
        <v>#REF!</v>
      </c>
      <c r="AH1760" s="285" t="e">
        <f>IF(#REF!="○", F1760, "")</f>
        <v>#REF!</v>
      </c>
    </row>
    <row r="1761" spans="1:34" ht="36.75" customHeight="1">
      <c r="A1761" s="286">
        <f t="shared" si="142"/>
        <v>1751</v>
      </c>
      <c r="B1761" s="287" t="str">
        <f>IF(基本情報入力シート!B1789="","",基本情報入力シート!B1789)</f>
        <v/>
      </c>
      <c r="C1761" s="288" t="str">
        <f>IF(基本情報入力シート!L1789="","",基本情報入力シート!L1789)</f>
        <v/>
      </c>
      <c r="D1761" s="288" t="str">
        <f>IF(基本情報入力シート!Q1789="","",基本情報入力シート!Q1789)</f>
        <v/>
      </c>
      <c r="E1761" s="288" t="str">
        <f>IF(基本情報入力シート!V1789="","",基本情報入力シート!V1789)</f>
        <v/>
      </c>
      <c r="F1761" s="288" t="str">
        <f>IF(基本情報入力シート!W1789="","",基本情報入力シート!W1789)</f>
        <v/>
      </c>
      <c r="G1761" s="288" t="str">
        <f>IF(基本情報入力シート!X1789="","",基本情報入力シート!X1789)</f>
        <v/>
      </c>
      <c r="H1761" s="427" t="str">
        <f>IF(基本情報入力シート!Z1789="","",基本情報入力シート!Z1789)</f>
        <v/>
      </c>
      <c r="I1761" s="428" t="str">
        <f>IF(基本情報入力シート!AC1789&lt;&gt;"", 基本情報入力シート!AC1789, "")</f>
        <v/>
      </c>
      <c r="J1761" s="429" t="str">
        <f>IF(基本情報入力シート!AA1789="","",基本情報入力シート!AA1789)</f>
        <v/>
      </c>
      <c r="K1761" s="56" t="str">
        <f>IF(基本情報入力シート!AB1789="","",基本情報入力シート!AB1789)</f>
        <v/>
      </c>
      <c r="L1761" s="430" t="str">
        <f>IF(G1761="","",VLOOKUP(G1761,【参考】数式用!$A$3:$C$46,3,FALSE))</f>
        <v/>
      </c>
      <c r="M1761" s="289" t="str">
        <f t="shared" si="138"/>
        <v/>
      </c>
      <c r="N1761" s="259"/>
      <c r="O1761" s="259"/>
      <c r="P1761" s="259"/>
      <c r="Q1761" s="213"/>
      <c r="R1761" s="58"/>
      <c r="S1761" s="683" t="str">
        <f t="shared" si="139"/>
        <v/>
      </c>
      <c r="T1761" s="683"/>
      <c r="U1761" s="683"/>
      <c r="V1761" s="683"/>
      <c r="W1761" s="683"/>
      <c r="X1761" s="683"/>
      <c r="Y1761" s="683"/>
      <c r="Z1761" s="683"/>
      <c r="AA1761" s="683"/>
      <c r="AB1761" s="683"/>
      <c r="AC1761" s="683"/>
      <c r="AE1761" s="294" t="str">
        <f t="shared" si="140"/>
        <v/>
      </c>
      <c r="AF1761" s="294" t="str">
        <f t="shared" si="141"/>
        <v>×</v>
      </c>
      <c r="AG1761" s="284" t="e">
        <f>D1761&amp;I1761&amp;#REF!</f>
        <v>#REF!</v>
      </c>
      <c r="AH1761" s="285" t="e">
        <f>IF(#REF!="○", F1761, "")</f>
        <v>#REF!</v>
      </c>
    </row>
    <row r="1762" spans="1:34" ht="36.75" customHeight="1">
      <c r="A1762" s="286">
        <f t="shared" si="142"/>
        <v>1752</v>
      </c>
      <c r="B1762" s="287" t="str">
        <f>IF(基本情報入力シート!B1790="","",基本情報入力シート!B1790)</f>
        <v/>
      </c>
      <c r="C1762" s="288" t="str">
        <f>IF(基本情報入力シート!L1790="","",基本情報入力シート!L1790)</f>
        <v/>
      </c>
      <c r="D1762" s="288" t="str">
        <f>IF(基本情報入力シート!Q1790="","",基本情報入力シート!Q1790)</f>
        <v/>
      </c>
      <c r="E1762" s="288" t="str">
        <f>IF(基本情報入力シート!V1790="","",基本情報入力シート!V1790)</f>
        <v/>
      </c>
      <c r="F1762" s="288" t="str">
        <f>IF(基本情報入力シート!W1790="","",基本情報入力シート!W1790)</f>
        <v/>
      </c>
      <c r="G1762" s="288" t="str">
        <f>IF(基本情報入力シート!X1790="","",基本情報入力シート!X1790)</f>
        <v/>
      </c>
      <c r="H1762" s="427" t="str">
        <f>IF(基本情報入力シート!Z1790="","",基本情報入力シート!Z1790)</f>
        <v/>
      </c>
      <c r="I1762" s="428" t="str">
        <f>IF(基本情報入力シート!AC1790&lt;&gt;"", 基本情報入力シート!AC1790, "")</f>
        <v/>
      </c>
      <c r="J1762" s="429" t="str">
        <f>IF(基本情報入力シート!AA1790="","",基本情報入力シート!AA1790)</f>
        <v/>
      </c>
      <c r="K1762" s="56" t="str">
        <f>IF(基本情報入力シート!AB1790="","",基本情報入力シート!AB1790)</f>
        <v/>
      </c>
      <c r="L1762" s="430" t="str">
        <f>IF(G1762="","",VLOOKUP(G1762,【参考】数式用!$A$3:$C$46,3,FALSE))</f>
        <v/>
      </c>
      <c r="M1762" s="289" t="str">
        <f t="shared" si="138"/>
        <v/>
      </c>
      <c r="N1762" s="259"/>
      <c r="O1762" s="259"/>
      <c r="P1762" s="259"/>
      <c r="Q1762" s="213"/>
      <c r="R1762" s="58"/>
      <c r="S1762" s="683" t="str">
        <f t="shared" si="139"/>
        <v/>
      </c>
      <c r="T1762" s="683"/>
      <c r="U1762" s="683"/>
      <c r="V1762" s="683"/>
      <c r="W1762" s="683"/>
      <c r="X1762" s="683"/>
      <c r="Y1762" s="683"/>
      <c r="Z1762" s="683"/>
      <c r="AA1762" s="683"/>
      <c r="AB1762" s="683"/>
      <c r="AC1762" s="683"/>
      <c r="AE1762" s="294" t="str">
        <f t="shared" si="140"/>
        <v/>
      </c>
      <c r="AF1762" s="294" t="str">
        <f t="shared" si="141"/>
        <v>×</v>
      </c>
      <c r="AG1762" s="284" t="e">
        <f>D1762&amp;I1762&amp;#REF!</f>
        <v>#REF!</v>
      </c>
      <c r="AH1762" s="285" t="e">
        <f>IF(#REF!="○", F1762, "")</f>
        <v>#REF!</v>
      </c>
    </row>
    <row r="1763" spans="1:34" ht="36.75" customHeight="1">
      <c r="A1763" s="286">
        <f t="shared" si="142"/>
        <v>1753</v>
      </c>
      <c r="B1763" s="287" t="str">
        <f>IF(基本情報入力シート!B1791="","",基本情報入力シート!B1791)</f>
        <v/>
      </c>
      <c r="C1763" s="288" t="str">
        <f>IF(基本情報入力シート!L1791="","",基本情報入力シート!L1791)</f>
        <v/>
      </c>
      <c r="D1763" s="288" t="str">
        <f>IF(基本情報入力シート!Q1791="","",基本情報入力シート!Q1791)</f>
        <v/>
      </c>
      <c r="E1763" s="288" t="str">
        <f>IF(基本情報入力シート!V1791="","",基本情報入力シート!V1791)</f>
        <v/>
      </c>
      <c r="F1763" s="288" t="str">
        <f>IF(基本情報入力シート!W1791="","",基本情報入力シート!W1791)</f>
        <v/>
      </c>
      <c r="G1763" s="288" t="str">
        <f>IF(基本情報入力シート!X1791="","",基本情報入力シート!X1791)</f>
        <v/>
      </c>
      <c r="H1763" s="427" t="str">
        <f>IF(基本情報入力シート!Z1791="","",基本情報入力シート!Z1791)</f>
        <v/>
      </c>
      <c r="I1763" s="428" t="str">
        <f>IF(基本情報入力シート!AC1791&lt;&gt;"", 基本情報入力シート!AC1791, "")</f>
        <v/>
      </c>
      <c r="J1763" s="429" t="str">
        <f>IF(基本情報入力シート!AA1791="","",基本情報入力シート!AA1791)</f>
        <v/>
      </c>
      <c r="K1763" s="56" t="str">
        <f>IF(基本情報入力シート!AB1791="","",基本情報入力シート!AB1791)</f>
        <v/>
      </c>
      <c r="L1763" s="430" t="str">
        <f>IF(G1763="","",VLOOKUP(G1763,【参考】数式用!$A$3:$C$46,3,FALSE))</f>
        <v/>
      </c>
      <c r="M1763" s="289" t="str">
        <f t="shared" si="138"/>
        <v/>
      </c>
      <c r="N1763" s="259"/>
      <c r="O1763" s="259"/>
      <c r="P1763" s="259"/>
      <c r="Q1763" s="213"/>
      <c r="R1763" s="58"/>
      <c r="S1763" s="683" t="str">
        <f t="shared" si="139"/>
        <v/>
      </c>
      <c r="T1763" s="683"/>
      <c r="U1763" s="683"/>
      <c r="V1763" s="683"/>
      <c r="W1763" s="683"/>
      <c r="X1763" s="683"/>
      <c r="Y1763" s="683"/>
      <c r="Z1763" s="683"/>
      <c r="AA1763" s="683"/>
      <c r="AB1763" s="683"/>
      <c r="AC1763" s="683"/>
      <c r="AE1763" s="294" t="str">
        <f t="shared" si="140"/>
        <v/>
      </c>
      <c r="AF1763" s="294" t="str">
        <f t="shared" si="141"/>
        <v>×</v>
      </c>
      <c r="AG1763" s="284" t="e">
        <f>D1763&amp;I1763&amp;#REF!</f>
        <v>#REF!</v>
      </c>
      <c r="AH1763" s="285" t="e">
        <f>IF(#REF!="○", F1763, "")</f>
        <v>#REF!</v>
      </c>
    </row>
    <row r="1764" spans="1:34" ht="36.75" customHeight="1">
      <c r="A1764" s="286">
        <f t="shared" si="142"/>
        <v>1754</v>
      </c>
      <c r="B1764" s="287" t="str">
        <f>IF(基本情報入力シート!B1792="","",基本情報入力シート!B1792)</f>
        <v/>
      </c>
      <c r="C1764" s="288" t="str">
        <f>IF(基本情報入力シート!L1792="","",基本情報入力シート!L1792)</f>
        <v/>
      </c>
      <c r="D1764" s="288" t="str">
        <f>IF(基本情報入力シート!Q1792="","",基本情報入力シート!Q1792)</f>
        <v/>
      </c>
      <c r="E1764" s="288" t="str">
        <f>IF(基本情報入力シート!V1792="","",基本情報入力シート!V1792)</f>
        <v/>
      </c>
      <c r="F1764" s="288" t="str">
        <f>IF(基本情報入力シート!W1792="","",基本情報入力シート!W1792)</f>
        <v/>
      </c>
      <c r="G1764" s="288" t="str">
        <f>IF(基本情報入力シート!X1792="","",基本情報入力シート!X1792)</f>
        <v/>
      </c>
      <c r="H1764" s="427" t="str">
        <f>IF(基本情報入力シート!Z1792="","",基本情報入力シート!Z1792)</f>
        <v/>
      </c>
      <c r="I1764" s="428" t="str">
        <f>IF(基本情報入力シート!AC1792&lt;&gt;"", 基本情報入力シート!AC1792, "")</f>
        <v/>
      </c>
      <c r="J1764" s="429" t="str">
        <f>IF(基本情報入力シート!AA1792="","",基本情報入力シート!AA1792)</f>
        <v/>
      </c>
      <c r="K1764" s="56" t="str">
        <f>IF(基本情報入力シート!AB1792="","",基本情報入力シート!AB1792)</f>
        <v/>
      </c>
      <c r="L1764" s="430" t="str">
        <f>IF(G1764="","",VLOOKUP(G1764,【参考】数式用!$A$3:$C$46,3,FALSE))</f>
        <v/>
      </c>
      <c r="M1764" s="289" t="str">
        <f t="shared" si="138"/>
        <v/>
      </c>
      <c r="N1764" s="259"/>
      <c r="O1764" s="259"/>
      <c r="P1764" s="259"/>
      <c r="Q1764" s="213"/>
      <c r="R1764" s="58"/>
      <c r="S1764" s="683" t="str">
        <f t="shared" si="139"/>
        <v/>
      </c>
      <c r="T1764" s="683"/>
      <c r="U1764" s="683"/>
      <c r="V1764" s="683"/>
      <c r="W1764" s="683"/>
      <c r="X1764" s="683"/>
      <c r="Y1764" s="683"/>
      <c r="Z1764" s="683"/>
      <c r="AA1764" s="683"/>
      <c r="AB1764" s="683"/>
      <c r="AC1764" s="683"/>
      <c r="AE1764" s="294" t="str">
        <f t="shared" si="140"/>
        <v/>
      </c>
      <c r="AF1764" s="294" t="str">
        <f t="shared" si="141"/>
        <v>×</v>
      </c>
      <c r="AG1764" s="284" t="e">
        <f>D1764&amp;I1764&amp;#REF!</f>
        <v>#REF!</v>
      </c>
      <c r="AH1764" s="285" t="e">
        <f>IF(#REF!="○", F1764, "")</f>
        <v>#REF!</v>
      </c>
    </row>
    <row r="1765" spans="1:34" ht="36.75" customHeight="1">
      <c r="A1765" s="286">
        <f t="shared" si="142"/>
        <v>1755</v>
      </c>
      <c r="B1765" s="287" t="str">
        <f>IF(基本情報入力シート!B1793="","",基本情報入力シート!B1793)</f>
        <v/>
      </c>
      <c r="C1765" s="288" t="str">
        <f>IF(基本情報入力シート!L1793="","",基本情報入力シート!L1793)</f>
        <v/>
      </c>
      <c r="D1765" s="288" t="str">
        <f>IF(基本情報入力シート!Q1793="","",基本情報入力シート!Q1793)</f>
        <v/>
      </c>
      <c r="E1765" s="288" t="str">
        <f>IF(基本情報入力シート!V1793="","",基本情報入力シート!V1793)</f>
        <v/>
      </c>
      <c r="F1765" s="288" t="str">
        <f>IF(基本情報入力シート!W1793="","",基本情報入力シート!W1793)</f>
        <v/>
      </c>
      <c r="G1765" s="288" t="str">
        <f>IF(基本情報入力シート!X1793="","",基本情報入力シート!X1793)</f>
        <v/>
      </c>
      <c r="H1765" s="427" t="str">
        <f>IF(基本情報入力シート!Z1793="","",基本情報入力シート!Z1793)</f>
        <v/>
      </c>
      <c r="I1765" s="428" t="str">
        <f>IF(基本情報入力シート!AC1793&lt;&gt;"", 基本情報入力シート!AC1793, "")</f>
        <v/>
      </c>
      <c r="J1765" s="429" t="str">
        <f>IF(基本情報入力シート!AA1793="","",基本情報入力シート!AA1793)</f>
        <v/>
      </c>
      <c r="K1765" s="56" t="str">
        <f>IF(基本情報入力シート!AB1793="","",基本情報入力シート!AB1793)</f>
        <v/>
      </c>
      <c r="L1765" s="430" t="str">
        <f>IF(G1765="","",VLOOKUP(G1765,【参考】数式用!$A$3:$C$46,3,FALSE))</f>
        <v/>
      </c>
      <c r="M1765" s="289" t="str">
        <f t="shared" si="138"/>
        <v/>
      </c>
      <c r="N1765" s="259"/>
      <c r="O1765" s="259"/>
      <c r="P1765" s="259"/>
      <c r="Q1765" s="213"/>
      <c r="R1765" s="58"/>
      <c r="S1765" s="683" t="str">
        <f t="shared" si="139"/>
        <v/>
      </c>
      <c r="T1765" s="683"/>
      <c r="U1765" s="683"/>
      <c r="V1765" s="683"/>
      <c r="W1765" s="683"/>
      <c r="X1765" s="683"/>
      <c r="Y1765" s="683"/>
      <c r="Z1765" s="683"/>
      <c r="AA1765" s="683"/>
      <c r="AB1765" s="683"/>
      <c r="AC1765" s="683"/>
      <c r="AE1765" s="294" t="str">
        <f t="shared" si="140"/>
        <v/>
      </c>
      <c r="AF1765" s="294" t="str">
        <f t="shared" si="141"/>
        <v>×</v>
      </c>
      <c r="AG1765" s="284" t="e">
        <f>D1765&amp;I1765&amp;#REF!</f>
        <v>#REF!</v>
      </c>
      <c r="AH1765" s="285" t="e">
        <f>IF(#REF!="○", F1765, "")</f>
        <v>#REF!</v>
      </c>
    </row>
    <row r="1766" spans="1:34" ht="36.75" customHeight="1">
      <c r="A1766" s="286">
        <f t="shared" si="142"/>
        <v>1756</v>
      </c>
      <c r="B1766" s="287" t="str">
        <f>IF(基本情報入力シート!B1794="","",基本情報入力シート!B1794)</f>
        <v/>
      </c>
      <c r="C1766" s="288" t="str">
        <f>IF(基本情報入力シート!L1794="","",基本情報入力シート!L1794)</f>
        <v/>
      </c>
      <c r="D1766" s="288" t="str">
        <f>IF(基本情報入力シート!Q1794="","",基本情報入力シート!Q1794)</f>
        <v/>
      </c>
      <c r="E1766" s="288" t="str">
        <f>IF(基本情報入力シート!V1794="","",基本情報入力シート!V1794)</f>
        <v/>
      </c>
      <c r="F1766" s="288" t="str">
        <f>IF(基本情報入力シート!W1794="","",基本情報入力シート!W1794)</f>
        <v/>
      </c>
      <c r="G1766" s="288" t="str">
        <f>IF(基本情報入力シート!X1794="","",基本情報入力シート!X1794)</f>
        <v/>
      </c>
      <c r="H1766" s="427" t="str">
        <f>IF(基本情報入力シート!Z1794="","",基本情報入力シート!Z1794)</f>
        <v/>
      </c>
      <c r="I1766" s="428" t="str">
        <f>IF(基本情報入力シート!AC1794&lt;&gt;"", 基本情報入力シート!AC1794, "")</f>
        <v/>
      </c>
      <c r="J1766" s="429" t="str">
        <f>IF(基本情報入力シート!AA1794="","",基本情報入力シート!AA1794)</f>
        <v/>
      </c>
      <c r="K1766" s="56" t="str">
        <f>IF(基本情報入力シート!AB1794="","",基本情報入力シート!AB1794)</f>
        <v/>
      </c>
      <c r="L1766" s="430" t="str">
        <f>IF(G1766="","",VLOOKUP(G1766,【参考】数式用!$A$3:$C$46,3,FALSE))</f>
        <v/>
      </c>
      <c r="M1766" s="289" t="str">
        <f t="shared" si="138"/>
        <v/>
      </c>
      <c r="N1766" s="259"/>
      <c r="O1766" s="259"/>
      <c r="P1766" s="259"/>
      <c r="Q1766" s="213"/>
      <c r="R1766" s="58"/>
      <c r="S1766" s="683" t="str">
        <f t="shared" si="139"/>
        <v/>
      </c>
      <c r="T1766" s="683"/>
      <c r="U1766" s="683"/>
      <c r="V1766" s="683"/>
      <c r="W1766" s="683"/>
      <c r="X1766" s="683"/>
      <c r="Y1766" s="683"/>
      <c r="Z1766" s="683"/>
      <c r="AA1766" s="683"/>
      <c r="AB1766" s="683"/>
      <c r="AC1766" s="683"/>
      <c r="AE1766" s="294" t="str">
        <f t="shared" si="140"/>
        <v/>
      </c>
      <c r="AF1766" s="294" t="str">
        <f t="shared" si="141"/>
        <v>×</v>
      </c>
      <c r="AG1766" s="284" t="e">
        <f>D1766&amp;I1766&amp;#REF!</f>
        <v>#REF!</v>
      </c>
      <c r="AH1766" s="285" t="e">
        <f>IF(#REF!="○", F1766, "")</f>
        <v>#REF!</v>
      </c>
    </row>
    <row r="1767" spans="1:34" ht="36.75" customHeight="1">
      <c r="A1767" s="286">
        <f t="shared" si="142"/>
        <v>1757</v>
      </c>
      <c r="B1767" s="287" t="str">
        <f>IF(基本情報入力シート!B1795="","",基本情報入力シート!B1795)</f>
        <v/>
      </c>
      <c r="C1767" s="288" t="str">
        <f>IF(基本情報入力シート!L1795="","",基本情報入力シート!L1795)</f>
        <v/>
      </c>
      <c r="D1767" s="288" t="str">
        <f>IF(基本情報入力シート!Q1795="","",基本情報入力シート!Q1795)</f>
        <v/>
      </c>
      <c r="E1767" s="288" t="str">
        <f>IF(基本情報入力シート!V1795="","",基本情報入力シート!V1795)</f>
        <v/>
      </c>
      <c r="F1767" s="288" t="str">
        <f>IF(基本情報入力シート!W1795="","",基本情報入力シート!W1795)</f>
        <v/>
      </c>
      <c r="G1767" s="288" t="str">
        <f>IF(基本情報入力シート!X1795="","",基本情報入力シート!X1795)</f>
        <v/>
      </c>
      <c r="H1767" s="427" t="str">
        <f>IF(基本情報入力シート!Z1795="","",基本情報入力シート!Z1795)</f>
        <v/>
      </c>
      <c r="I1767" s="428" t="str">
        <f>IF(基本情報入力シート!AC1795&lt;&gt;"", 基本情報入力シート!AC1795, "")</f>
        <v/>
      </c>
      <c r="J1767" s="429" t="str">
        <f>IF(基本情報入力シート!AA1795="","",基本情報入力シート!AA1795)</f>
        <v/>
      </c>
      <c r="K1767" s="56" t="str">
        <f>IF(基本情報入力シート!AB1795="","",基本情報入力シート!AB1795)</f>
        <v/>
      </c>
      <c r="L1767" s="430" t="str">
        <f>IF(G1767="","",VLOOKUP(G1767,【参考】数式用!$A$3:$C$46,3,FALSE))</f>
        <v/>
      </c>
      <c r="M1767" s="289" t="str">
        <f t="shared" si="138"/>
        <v/>
      </c>
      <c r="N1767" s="259"/>
      <c r="O1767" s="259"/>
      <c r="P1767" s="259"/>
      <c r="Q1767" s="213"/>
      <c r="R1767" s="58"/>
      <c r="S1767" s="683" t="str">
        <f t="shared" si="139"/>
        <v/>
      </c>
      <c r="T1767" s="683"/>
      <c r="U1767" s="683"/>
      <c r="V1767" s="683"/>
      <c r="W1767" s="683"/>
      <c r="X1767" s="683"/>
      <c r="Y1767" s="683"/>
      <c r="Z1767" s="683"/>
      <c r="AA1767" s="683"/>
      <c r="AB1767" s="683"/>
      <c r="AC1767" s="683"/>
      <c r="AE1767" s="294" t="str">
        <f t="shared" si="140"/>
        <v/>
      </c>
      <c r="AF1767" s="294" t="str">
        <f t="shared" si="141"/>
        <v>×</v>
      </c>
      <c r="AG1767" s="284" t="e">
        <f>D1767&amp;I1767&amp;#REF!</f>
        <v>#REF!</v>
      </c>
      <c r="AH1767" s="285" t="e">
        <f>IF(#REF!="○", F1767, "")</f>
        <v>#REF!</v>
      </c>
    </row>
    <row r="1768" spans="1:34" ht="36.75" customHeight="1">
      <c r="A1768" s="286">
        <f t="shared" si="142"/>
        <v>1758</v>
      </c>
      <c r="B1768" s="287" t="str">
        <f>IF(基本情報入力シート!B1796="","",基本情報入力シート!B1796)</f>
        <v/>
      </c>
      <c r="C1768" s="288" t="str">
        <f>IF(基本情報入力シート!L1796="","",基本情報入力シート!L1796)</f>
        <v/>
      </c>
      <c r="D1768" s="288" t="str">
        <f>IF(基本情報入力シート!Q1796="","",基本情報入力シート!Q1796)</f>
        <v/>
      </c>
      <c r="E1768" s="288" t="str">
        <f>IF(基本情報入力シート!V1796="","",基本情報入力シート!V1796)</f>
        <v/>
      </c>
      <c r="F1768" s="288" t="str">
        <f>IF(基本情報入力シート!W1796="","",基本情報入力シート!W1796)</f>
        <v/>
      </c>
      <c r="G1768" s="288" t="str">
        <f>IF(基本情報入力シート!X1796="","",基本情報入力シート!X1796)</f>
        <v/>
      </c>
      <c r="H1768" s="427" t="str">
        <f>IF(基本情報入力シート!Z1796="","",基本情報入力シート!Z1796)</f>
        <v/>
      </c>
      <c r="I1768" s="428" t="str">
        <f>IF(基本情報入力シート!AC1796&lt;&gt;"", 基本情報入力シート!AC1796, "")</f>
        <v/>
      </c>
      <c r="J1768" s="429" t="str">
        <f>IF(基本情報入力シート!AA1796="","",基本情報入力シート!AA1796)</f>
        <v/>
      </c>
      <c r="K1768" s="56" t="str">
        <f>IF(基本情報入力シート!AB1796="","",基本情報入力シート!AB1796)</f>
        <v/>
      </c>
      <c r="L1768" s="430" t="str">
        <f>IF(G1768="","",VLOOKUP(G1768,【参考】数式用!$A$3:$C$46,3,FALSE))</f>
        <v/>
      </c>
      <c r="M1768" s="289" t="str">
        <f t="shared" si="138"/>
        <v/>
      </c>
      <c r="N1768" s="259"/>
      <c r="O1768" s="259"/>
      <c r="P1768" s="259"/>
      <c r="Q1768" s="213"/>
      <c r="R1768" s="58"/>
      <c r="S1768" s="683" t="str">
        <f t="shared" si="139"/>
        <v/>
      </c>
      <c r="T1768" s="683"/>
      <c r="U1768" s="683"/>
      <c r="V1768" s="683"/>
      <c r="W1768" s="683"/>
      <c r="X1768" s="683"/>
      <c r="Y1768" s="683"/>
      <c r="Z1768" s="683"/>
      <c r="AA1768" s="683"/>
      <c r="AB1768" s="683"/>
      <c r="AC1768" s="683"/>
      <c r="AE1768" s="294" t="str">
        <f t="shared" si="140"/>
        <v/>
      </c>
      <c r="AF1768" s="294" t="str">
        <f t="shared" si="141"/>
        <v>×</v>
      </c>
      <c r="AG1768" s="284" t="e">
        <f>D1768&amp;I1768&amp;#REF!</f>
        <v>#REF!</v>
      </c>
      <c r="AH1768" s="285" t="e">
        <f>IF(#REF!="○", F1768, "")</f>
        <v>#REF!</v>
      </c>
    </row>
    <row r="1769" spans="1:34" ht="36.75" customHeight="1">
      <c r="A1769" s="286">
        <f t="shared" si="142"/>
        <v>1759</v>
      </c>
      <c r="B1769" s="287" t="str">
        <f>IF(基本情報入力シート!B1797="","",基本情報入力シート!B1797)</f>
        <v/>
      </c>
      <c r="C1769" s="288" t="str">
        <f>IF(基本情報入力シート!L1797="","",基本情報入力シート!L1797)</f>
        <v/>
      </c>
      <c r="D1769" s="288" t="str">
        <f>IF(基本情報入力シート!Q1797="","",基本情報入力シート!Q1797)</f>
        <v/>
      </c>
      <c r="E1769" s="288" t="str">
        <f>IF(基本情報入力シート!V1797="","",基本情報入力シート!V1797)</f>
        <v/>
      </c>
      <c r="F1769" s="288" t="str">
        <f>IF(基本情報入力シート!W1797="","",基本情報入力シート!W1797)</f>
        <v/>
      </c>
      <c r="G1769" s="288" t="str">
        <f>IF(基本情報入力シート!X1797="","",基本情報入力シート!X1797)</f>
        <v/>
      </c>
      <c r="H1769" s="427" t="str">
        <f>IF(基本情報入力シート!Z1797="","",基本情報入力シート!Z1797)</f>
        <v/>
      </c>
      <c r="I1769" s="428" t="str">
        <f>IF(基本情報入力シート!AC1797&lt;&gt;"", 基本情報入力シート!AC1797, "")</f>
        <v/>
      </c>
      <c r="J1769" s="429" t="str">
        <f>IF(基本情報入力シート!AA1797="","",基本情報入力シート!AA1797)</f>
        <v/>
      </c>
      <c r="K1769" s="56" t="str">
        <f>IF(基本情報入力シート!AB1797="","",基本情報入力シート!AB1797)</f>
        <v/>
      </c>
      <c r="L1769" s="430" t="str">
        <f>IF(G1769="","",VLOOKUP(G1769,【参考】数式用!$A$3:$C$46,3,FALSE))</f>
        <v/>
      </c>
      <c r="M1769" s="289" t="str">
        <f t="shared" si="138"/>
        <v/>
      </c>
      <c r="N1769" s="259"/>
      <c r="O1769" s="259"/>
      <c r="P1769" s="259"/>
      <c r="Q1769" s="213"/>
      <c r="R1769" s="58"/>
      <c r="S1769" s="683" t="str">
        <f t="shared" si="139"/>
        <v/>
      </c>
      <c r="T1769" s="683"/>
      <c r="U1769" s="683"/>
      <c r="V1769" s="683"/>
      <c r="W1769" s="683"/>
      <c r="X1769" s="683"/>
      <c r="Y1769" s="683"/>
      <c r="Z1769" s="683"/>
      <c r="AA1769" s="683"/>
      <c r="AB1769" s="683"/>
      <c r="AC1769" s="683"/>
      <c r="AE1769" s="294" t="str">
        <f t="shared" si="140"/>
        <v/>
      </c>
      <c r="AF1769" s="294" t="str">
        <f t="shared" si="141"/>
        <v>×</v>
      </c>
      <c r="AG1769" s="284" t="e">
        <f>D1769&amp;I1769&amp;#REF!</f>
        <v>#REF!</v>
      </c>
      <c r="AH1769" s="285" t="e">
        <f>IF(#REF!="○", F1769, "")</f>
        <v>#REF!</v>
      </c>
    </row>
    <row r="1770" spans="1:34" ht="36.75" customHeight="1">
      <c r="A1770" s="286">
        <f t="shared" si="142"/>
        <v>1760</v>
      </c>
      <c r="B1770" s="287" t="str">
        <f>IF(基本情報入力シート!B1798="","",基本情報入力シート!B1798)</f>
        <v/>
      </c>
      <c r="C1770" s="288" t="str">
        <f>IF(基本情報入力シート!L1798="","",基本情報入力シート!L1798)</f>
        <v/>
      </c>
      <c r="D1770" s="288" t="str">
        <f>IF(基本情報入力シート!Q1798="","",基本情報入力シート!Q1798)</f>
        <v/>
      </c>
      <c r="E1770" s="288" t="str">
        <f>IF(基本情報入力シート!V1798="","",基本情報入力シート!V1798)</f>
        <v/>
      </c>
      <c r="F1770" s="288" t="str">
        <f>IF(基本情報入力シート!W1798="","",基本情報入力シート!W1798)</f>
        <v/>
      </c>
      <c r="G1770" s="288" t="str">
        <f>IF(基本情報入力シート!X1798="","",基本情報入力シート!X1798)</f>
        <v/>
      </c>
      <c r="H1770" s="427" t="str">
        <f>IF(基本情報入力シート!Z1798="","",基本情報入力シート!Z1798)</f>
        <v/>
      </c>
      <c r="I1770" s="428" t="str">
        <f>IF(基本情報入力シート!AC1798&lt;&gt;"", 基本情報入力シート!AC1798, "")</f>
        <v/>
      </c>
      <c r="J1770" s="429" t="str">
        <f>IF(基本情報入力シート!AA1798="","",基本情報入力シート!AA1798)</f>
        <v/>
      </c>
      <c r="K1770" s="56" t="str">
        <f>IF(基本情報入力シート!AB1798="","",基本情報入力シート!AB1798)</f>
        <v/>
      </c>
      <c r="L1770" s="430" t="str">
        <f>IF(G1770="","",VLOOKUP(G1770,【参考】数式用!$A$3:$C$46,3,FALSE))</f>
        <v/>
      </c>
      <c r="M1770" s="289" t="str">
        <f t="shared" si="138"/>
        <v/>
      </c>
      <c r="N1770" s="259"/>
      <c r="O1770" s="259"/>
      <c r="P1770" s="259"/>
      <c r="Q1770" s="213"/>
      <c r="R1770" s="58"/>
      <c r="S1770" s="683" t="str">
        <f t="shared" si="139"/>
        <v/>
      </c>
      <c r="T1770" s="683"/>
      <c r="U1770" s="683"/>
      <c r="V1770" s="683"/>
      <c r="W1770" s="683"/>
      <c r="X1770" s="683"/>
      <c r="Y1770" s="683"/>
      <c r="Z1770" s="683"/>
      <c r="AA1770" s="683"/>
      <c r="AB1770" s="683"/>
      <c r="AC1770" s="683"/>
      <c r="AE1770" s="294" t="str">
        <f t="shared" si="140"/>
        <v/>
      </c>
      <c r="AF1770" s="294" t="str">
        <f t="shared" si="141"/>
        <v>×</v>
      </c>
      <c r="AG1770" s="284" t="e">
        <f>D1770&amp;I1770&amp;#REF!</f>
        <v>#REF!</v>
      </c>
      <c r="AH1770" s="285" t="e">
        <f>IF(#REF!="○", F1770, "")</f>
        <v>#REF!</v>
      </c>
    </row>
    <row r="1771" spans="1:34" ht="36.75" customHeight="1">
      <c r="A1771" s="286">
        <f t="shared" si="142"/>
        <v>1761</v>
      </c>
      <c r="B1771" s="287" t="str">
        <f>IF(基本情報入力シート!B1799="","",基本情報入力シート!B1799)</f>
        <v/>
      </c>
      <c r="C1771" s="288" t="str">
        <f>IF(基本情報入力シート!L1799="","",基本情報入力シート!L1799)</f>
        <v/>
      </c>
      <c r="D1771" s="288" t="str">
        <f>IF(基本情報入力シート!Q1799="","",基本情報入力シート!Q1799)</f>
        <v/>
      </c>
      <c r="E1771" s="288" t="str">
        <f>IF(基本情報入力シート!V1799="","",基本情報入力シート!V1799)</f>
        <v/>
      </c>
      <c r="F1771" s="288" t="str">
        <f>IF(基本情報入力シート!W1799="","",基本情報入力シート!W1799)</f>
        <v/>
      </c>
      <c r="G1771" s="288" t="str">
        <f>IF(基本情報入力シート!X1799="","",基本情報入力シート!X1799)</f>
        <v/>
      </c>
      <c r="H1771" s="427" t="str">
        <f>IF(基本情報入力シート!Z1799="","",基本情報入力シート!Z1799)</f>
        <v/>
      </c>
      <c r="I1771" s="428" t="str">
        <f>IF(基本情報入力シート!AC1799&lt;&gt;"", 基本情報入力シート!AC1799, "")</f>
        <v/>
      </c>
      <c r="J1771" s="429" t="str">
        <f>IF(基本情報入力シート!AA1799="","",基本情報入力シート!AA1799)</f>
        <v/>
      </c>
      <c r="K1771" s="56" t="str">
        <f>IF(基本情報入力シート!AB1799="","",基本情報入力シート!AB1799)</f>
        <v/>
      </c>
      <c r="L1771" s="430" t="str">
        <f>IF(G1771="","",VLOOKUP(G1771,【参考】数式用!$A$3:$C$46,3,FALSE))</f>
        <v/>
      </c>
      <c r="M1771" s="289" t="str">
        <f t="shared" si="138"/>
        <v/>
      </c>
      <c r="N1771" s="259"/>
      <c r="O1771" s="259"/>
      <c r="P1771" s="259"/>
      <c r="Q1771" s="213"/>
      <c r="R1771" s="58"/>
      <c r="S1771" s="683" t="str">
        <f t="shared" si="139"/>
        <v/>
      </c>
      <c r="T1771" s="683"/>
      <c r="U1771" s="683"/>
      <c r="V1771" s="683"/>
      <c r="W1771" s="683"/>
      <c r="X1771" s="683"/>
      <c r="Y1771" s="683"/>
      <c r="Z1771" s="683"/>
      <c r="AA1771" s="683"/>
      <c r="AB1771" s="683"/>
      <c r="AC1771" s="683"/>
      <c r="AE1771" s="294" t="str">
        <f t="shared" si="140"/>
        <v/>
      </c>
      <c r="AF1771" s="294" t="str">
        <f t="shared" si="141"/>
        <v>×</v>
      </c>
      <c r="AG1771" s="284" t="e">
        <f>D1771&amp;I1771&amp;#REF!</f>
        <v>#REF!</v>
      </c>
      <c r="AH1771" s="285" t="e">
        <f>IF(#REF!="○", F1771, "")</f>
        <v>#REF!</v>
      </c>
    </row>
    <row r="1772" spans="1:34" ht="36.75" customHeight="1">
      <c r="A1772" s="286">
        <f t="shared" si="142"/>
        <v>1762</v>
      </c>
      <c r="B1772" s="287" t="str">
        <f>IF(基本情報入力シート!B1800="","",基本情報入力シート!B1800)</f>
        <v/>
      </c>
      <c r="C1772" s="288" t="str">
        <f>IF(基本情報入力シート!L1800="","",基本情報入力シート!L1800)</f>
        <v/>
      </c>
      <c r="D1772" s="288" t="str">
        <f>IF(基本情報入力シート!Q1800="","",基本情報入力シート!Q1800)</f>
        <v/>
      </c>
      <c r="E1772" s="288" t="str">
        <f>IF(基本情報入力シート!V1800="","",基本情報入力シート!V1800)</f>
        <v/>
      </c>
      <c r="F1772" s="288" t="str">
        <f>IF(基本情報入力シート!W1800="","",基本情報入力シート!W1800)</f>
        <v/>
      </c>
      <c r="G1772" s="288" t="str">
        <f>IF(基本情報入力シート!X1800="","",基本情報入力シート!X1800)</f>
        <v/>
      </c>
      <c r="H1772" s="427" t="str">
        <f>IF(基本情報入力シート!Z1800="","",基本情報入力シート!Z1800)</f>
        <v/>
      </c>
      <c r="I1772" s="428" t="str">
        <f>IF(基本情報入力シート!AC1800&lt;&gt;"", 基本情報入力シート!AC1800, "")</f>
        <v/>
      </c>
      <c r="J1772" s="429" t="str">
        <f>IF(基本情報入力シート!AA1800="","",基本情報入力シート!AA1800)</f>
        <v/>
      </c>
      <c r="K1772" s="56" t="str">
        <f>IF(基本情報入力シート!AB1800="","",基本情報入力シート!AB1800)</f>
        <v/>
      </c>
      <c r="L1772" s="430" t="str">
        <f>IF(G1772="","",VLOOKUP(G1772,【参考】数式用!$A$3:$C$46,3,FALSE))</f>
        <v/>
      </c>
      <c r="M1772" s="289" t="str">
        <f t="shared" si="138"/>
        <v/>
      </c>
      <c r="N1772" s="259"/>
      <c r="O1772" s="259"/>
      <c r="P1772" s="259"/>
      <c r="Q1772" s="213"/>
      <c r="R1772" s="58"/>
      <c r="S1772" s="683" t="str">
        <f t="shared" si="139"/>
        <v/>
      </c>
      <c r="T1772" s="683"/>
      <c r="U1772" s="683"/>
      <c r="V1772" s="683"/>
      <c r="W1772" s="683"/>
      <c r="X1772" s="683"/>
      <c r="Y1772" s="683"/>
      <c r="Z1772" s="683"/>
      <c r="AA1772" s="683"/>
      <c r="AB1772" s="683"/>
      <c r="AC1772" s="683"/>
      <c r="AE1772" s="294" t="str">
        <f t="shared" si="140"/>
        <v/>
      </c>
      <c r="AF1772" s="294" t="str">
        <f t="shared" si="141"/>
        <v>×</v>
      </c>
      <c r="AG1772" s="284" t="e">
        <f>D1772&amp;I1772&amp;#REF!</f>
        <v>#REF!</v>
      </c>
      <c r="AH1772" s="285" t="e">
        <f>IF(#REF!="○", F1772, "")</f>
        <v>#REF!</v>
      </c>
    </row>
    <row r="1773" spans="1:34" ht="36.75" customHeight="1">
      <c r="A1773" s="286">
        <f t="shared" si="142"/>
        <v>1763</v>
      </c>
      <c r="B1773" s="287" t="str">
        <f>IF(基本情報入力シート!B1801="","",基本情報入力シート!B1801)</f>
        <v/>
      </c>
      <c r="C1773" s="288" t="str">
        <f>IF(基本情報入力シート!L1801="","",基本情報入力シート!L1801)</f>
        <v/>
      </c>
      <c r="D1773" s="288" t="str">
        <f>IF(基本情報入力シート!Q1801="","",基本情報入力シート!Q1801)</f>
        <v/>
      </c>
      <c r="E1773" s="288" t="str">
        <f>IF(基本情報入力シート!V1801="","",基本情報入力シート!V1801)</f>
        <v/>
      </c>
      <c r="F1773" s="288" t="str">
        <f>IF(基本情報入力シート!W1801="","",基本情報入力シート!W1801)</f>
        <v/>
      </c>
      <c r="G1773" s="288" t="str">
        <f>IF(基本情報入力シート!X1801="","",基本情報入力シート!X1801)</f>
        <v/>
      </c>
      <c r="H1773" s="427" t="str">
        <f>IF(基本情報入力シート!Z1801="","",基本情報入力シート!Z1801)</f>
        <v/>
      </c>
      <c r="I1773" s="428" t="str">
        <f>IF(基本情報入力シート!AC1801&lt;&gt;"", 基本情報入力シート!AC1801, "")</f>
        <v/>
      </c>
      <c r="J1773" s="429" t="str">
        <f>IF(基本情報入力シート!AA1801="","",基本情報入力シート!AA1801)</f>
        <v/>
      </c>
      <c r="K1773" s="56" t="str">
        <f>IF(基本情報入力シート!AB1801="","",基本情報入力シート!AB1801)</f>
        <v/>
      </c>
      <c r="L1773" s="430" t="str">
        <f>IF(G1773="","",VLOOKUP(G1773,【参考】数式用!$A$3:$C$46,3,FALSE))</f>
        <v/>
      </c>
      <c r="M1773" s="289" t="str">
        <f t="shared" si="138"/>
        <v/>
      </c>
      <c r="N1773" s="259"/>
      <c r="O1773" s="259"/>
      <c r="P1773" s="259"/>
      <c r="Q1773" s="213"/>
      <c r="R1773" s="58"/>
      <c r="S1773" s="683" t="str">
        <f t="shared" si="139"/>
        <v/>
      </c>
      <c r="T1773" s="683"/>
      <c r="U1773" s="683"/>
      <c r="V1773" s="683"/>
      <c r="W1773" s="683"/>
      <c r="X1773" s="683"/>
      <c r="Y1773" s="683"/>
      <c r="Z1773" s="683"/>
      <c r="AA1773" s="683"/>
      <c r="AB1773" s="683"/>
      <c r="AC1773" s="683"/>
      <c r="AE1773" s="294" t="str">
        <f t="shared" si="140"/>
        <v/>
      </c>
      <c r="AF1773" s="294" t="str">
        <f t="shared" si="141"/>
        <v>×</v>
      </c>
      <c r="AG1773" s="284" t="e">
        <f>D1773&amp;I1773&amp;#REF!</f>
        <v>#REF!</v>
      </c>
      <c r="AH1773" s="285" t="e">
        <f>IF(#REF!="○", F1773, "")</f>
        <v>#REF!</v>
      </c>
    </row>
    <row r="1774" spans="1:34" ht="36.75" customHeight="1">
      <c r="A1774" s="286">
        <f t="shared" si="142"/>
        <v>1764</v>
      </c>
      <c r="B1774" s="287" t="str">
        <f>IF(基本情報入力シート!B1802="","",基本情報入力シート!B1802)</f>
        <v/>
      </c>
      <c r="C1774" s="288" t="str">
        <f>IF(基本情報入力シート!L1802="","",基本情報入力シート!L1802)</f>
        <v/>
      </c>
      <c r="D1774" s="288" t="str">
        <f>IF(基本情報入力シート!Q1802="","",基本情報入力シート!Q1802)</f>
        <v/>
      </c>
      <c r="E1774" s="288" t="str">
        <f>IF(基本情報入力シート!V1802="","",基本情報入力シート!V1802)</f>
        <v/>
      </c>
      <c r="F1774" s="288" t="str">
        <f>IF(基本情報入力シート!W1802="","",基本情報入力シート!W1802)</f>
        <v/>
      </c>
      <c r="G1774" s="288" t="str">
        <f>IF(基本情報入力シート!X1802="","",基本情報入力シート!X1802)</f>
        <v/>
      </c>
      <c r="H1774" s="427" t="str">
        <f>IF(基本情報入力シート!Z1802="","",基本情報入力シート!Z1802)</f>
        <v/>
      </c>
      <c r="I1774" s="428" t="str">
        <f>IF(基本情報入力シート!AC1802&lt;&gt;"", 基本情報入力シート!AC1802, "")</f>
        <v/>
      </c>
      <c r="J1774" s="429" t="str">
        <f>IF(基本情報入力シート!AA1802="","",基本情報入力シート!AA1802)</f>
        <v/>
      </c>
      <c r="K1774" s="56" t="str">
        <f>IF(基本情報入力シート!AB1802="","",基本情報入力シート!AB1802)</f>
        <v/>
      </c>
      <c r="L1774" s="430" t="str">
        <f>IF(G1774="","",VLOOKUP(G1774,【参考】数式用!$A$3:$C$46,3,FALSE))</f>
        <v/>
      </c>
      <c r="M1774" s="289" t="str">
        <f t="shared" si="138"/>
        <v/>
      </c>
      <c r="N1774" s="259"/>
      <c r="O1774" s="259"/>
      <c r="P1774" s="259"/>
      <c r="Q1774" s="213"/>
      <c r="R1774" s="58"/>
      <c r="S1774" s="683" t="str">
        <f t="shared" si="139"/>
        <v/>
      </c>
      <c r="T1774" s="683"/>
      <c r="U1774" s="683"/>
      <c r="V1774" s="683"/>
      <c r="W1774" s="683"/>
      <c r="X1774" s="683"/>
      <c r="Y1774" s="683"/>
      <c r="Z1774" s="683"/>
      <c r="AA1774" s="683"/>
      <c r="AB1774" s="683"/>
      <c r="AC1774" s="683"/>
      <c r="AE1774" s="294" t="str">
        <f t="shared" si="140"/>
        <v/>
      </c>
      <c r="AF1774" s="294" t="str">
        <f t="shared" si="141"/>
        <v>×</v>
      </c>
      <c r="AG1774" s="284" t="e">
        <f>D1774&amp;I1774&amp;#REF!</f>
        <v>#REF!</v>
      </c>
      <c r="AH1774" s="285" t="e">
        <f>IF(#REF!="○", F1774, "")</f>
        <v>#REF!</v>
      </c>
    </row>
    <row r="1775" spans="1:34" ht="36.75" customHeight="1">
      <c r="A1775" s="286">
        <f t="shared" si="142"/>
        <v>1765</v>
      </c>
      <c r="B1775" s="287" t="str">
        <f>IF(基本情報入力シート!B1803="","",基本情報入力シート!B1803)</f>
        <v/>
      </c>
      <c r="C1775" s="288" t="str">
        <f>IF(基本情報入力シート!L1803="","",基本情報入力シート!L1803)</f>
        <v/>
      </c>
      <c r="D1775" s="288" t="str">
        <f>IF(基本情報入力シート!Q1803="","",基本情報入力シート!Q1803)</f>
        <v/>
      </c>
      <c r="E1775" s="288" t="str">
        <f>IF(基本情報入力シート!V1803="","",基本情報入力シート!V1803)</f>
        <v/>
      </c>
      <c r="F1775" s="288" t="str">
        <f>IF(基本情報入力シート!W1803="","",基本情報入力シート!W1803)</f>
        <v/>
      </c>
      <c r="G1775" s="288" t="str">
        <f>IF(基本情報入力シート!X1803="","",基本情報入力シート!X1803)</f>
        <v/>
      </c>
      <c r="H1775" s="427" t="str">
        <f>IF(基本情報入力シート!Z1803="","",基本情報入力シート!Z1803)</f>
        <v/>
      </c>
      <c r="I1775" s="428" t="str">
        <f>IF(基本情報入力シート!AC1803&lt;&gt;"", 基本情報入力シート!AC1803, "")</f>
        <v/>
      </c>
      <c r="J1775" s="429" t="str">
        <f>IF(基本情報入力シート!AA1803="","",基本情報入力シート!AA1803)</f>
        <v/>
      </c>
      <c r="K1775" s="56" t="str">
        <f>IF(基本情報入力シート!AB1803="","",基本情報入力シート!AB1803)</f>
        <v/>
      </c>
      <c r="L1775" s="430" t="str">
        <f>IF(G1775="","",VLOOKUP(G1775,【参考】数式用!$A$3:$C$46,3,FALSE))</f>
        <v/>
      </c>
      <c r="M1775" s="289" t="str">
        <f t="shared" si="138"/>
        <v/>
      </c>
      <c r="N1775" s="259"/>
      <c r="O1775" s="259"/>
      <c r="P1775" s="259"/>
      <c r="Q1775" s="213"/>
      <c r="R1775" s="58"/>
      <c r="S1775" s="683" t="str">
        <f t="shared" si="139"/>
        <v/>
      </c>
      <c r="T1775" s="683"/>
      <c r="U1775" s="683"/>
      <c r="V1775" s="683"/>
      <c r="W1775" s="683"/>
      <c r="X1775" s="683"/>
      <c r="Y1775" s="683"/>
      <c r="Z1775" s="683"/>
      <c r="AA1775" s="683"/>
      <c r="AB1775" s="683"/>
      <c r="AC1775" s="683"/>
      <c r="AE1775" s="294" t="str">
        <f t="shared" si="140"/>
        <v/>
      </c>
      <c r="AF1775" s="294" t="str">
        <f t="shared" si="141"/>
        <v>×</v>
      </c>
      <c r="AG1775" s="284" t="e">
        <f>D1775&amp;I1775&amp;#REF!</f>
        <v>#REF!</v>
      </c>
      <c r="AH1775" s="285" t="e">
        <f>IF(#REF!="○", F1775, "")</f>
        <v>#REF!</v>
      </c>
    </row>
    <row r="1776" spans="1:34" ht="36.75" customHeight="1">
      <c r="A1776" s="286">
        <f t="shared" si="142"/>
        <v>1766</v>
      </c>
      <c r="B1776" s="287" t="str">
        <f>IF(基本情報入力シート!B1804="","",基本情報入力シート!B1804)</f>
        <v/>
      </c>
      <c r="C1776" s="288" t="str">
        <f>IF(基本情報入力シート!L1804="","",基本情報入力シート!L1804)</f>
        <v/>
      </c>
      <c r="D1776" s="288" t="str">
        <f>IF(基本情報入力シート!Q1804="","",基本情報入力シート!Q1804)</f>
        <v/>
      </c>
      <c r="E1776" s="288" t="str">
        <f>IF(基本情報入力シート!V1804="","",基本情報入力シート!V1804)</f>
        <v/>
      </c>
      <c r="F1776" s="288" t="str">
        <f>IF(基本情報入力シート!W1804="","",基本情報入力シート!W1804)</f>
        <v/>
      </c>
      <c r="G1776" s="288" t="str">
        <f>IF(基本情報入力シート!X1804="","",基本情報入力シート!X1804)</f>
        <v/>
      </c>
      <c r="H1776" s="427" t="str">
        <f>IF(基本情報入力シート!Z1804="","",基本情報入力シート!Z1804)</f>
        <v/>
      </c>
      <c r="I1776" s="428" t="str">
        <f>IF(基本情報入力シート!AC1804&lt;&gt;"", 基本情報入力シート!AC1804, "")</f>
        <v/>
      </c>
      <c r="J1776" s="429" t="str">
        <f>IF(基本情報入力シート!AA1804="","",基本情報入力シート!AA1804)</f>
        <v/>
      </c>
      <c r="K1776" s="56" t="str">
        <f>IF(基本情報入力シート!AB1804="","",基本情報入力シート!AB1804)</f>
        <v/>
      </c>
      <c r="L1776" s="430" t="str">
        <f>IF(G1776="","",VLOOKUP(G1776,【参考】数式用!$A$3:$C$46,3,FALSE))</f>
        <v/>
      </c>
      <c r="M1776" s="289" t="str">
        <f t="shared" si="138"/>
        <v/>
      </c>
      <c r="N1776" s="259"/>
      <c r="O1776" s="259"/>
      <c r="P1776" s="259"/>
      <c r="Q1776" s="213"/>
      <c r="R1776" s="58"/>
      <c r="S1776" s="683" t="str">
        <f t="shared" si="139"/>
        <v/>
      </c>
      <c r="T1776" s="683"/>
      <c r="U1776" s="683"/>
      <c r="V1776" s="683"/>
      <c r="W1776" s="683"/>
      <c r="X1776" s="683"/>
      <c r="Y1776" s="683"/>
      <c r="Z1776" s="683"/>
      <c r="AA1776" s="683"/>
      <c r="AB1776" s="683"/>
      <c r="AC1776" s="683"/>
      <c r="AE1776" s="294" t="str">
        <f t="shared" si="140"/>
        <v/>
      </c>
      <c r="AF1776" s="294" t="str">
        <f t="shared" si="141"/>
        <v>×</v>
      </c>
      <c r="AG1776" s="284" t="e">
        <f>D1776&amp;I1776&amp;#REF!</f>
        <v>#REF!</v>
      </c>
      <c r="AH1776" s="285" t="e">
        <f>IF(#REF!="○", F1776, "")</f>
        <v>#REF!</v>
      </c>
    </row>
    <row r="1777" spans="1:34" ht="36.75" customHeight="1">
      <c r="A1777" s="286">
        <f t="shared" si="142"/>
        <v>1767</v>
      </c>
      <c r="B1777" s="287" t="str">
        <f>IF(基本情報入力シート!B1805="","",基本情報入力シート!B1805)</f>
        <v/>
      </c>
      <c r="C1777" s="288" t="str">
        <f>IF(基本情報入力シート!L1805="","",基本情報入力シート!L1805)</f>
        <v/>
      </c>
      <c r="D1777" s="288" t="str">
        <f>IF(基本情報入力シート!Q1805="","",基本情報入力シート!Q1805)</f>
        <v/>
      </c>
      <c r="E1777" s="288" t="str">
        <f>IF(基本情報入力シート!V1805="","",基本情報入力シート!V1805)</f>
        <v/>
      </c>
      <c r="F1777" s="288" t="str">
        <f>IF(基本情報入力シート!W1805="","",基本情報入力シート!W1805)</f>
        <v/>
      </c>
      <c r="G1777" s="288" t="str">
        <f>IF(基本情報入力シート!X1805="","",基本情報入力シート!X1805)</f>
        <v/>
      </c>
      <c r="H1777" s="427" t="str">
        <f>IF(基本情報入力シート!Z1805="","",基本情報入力シート!Z1805)</f>
        <v/>
      </c>
      <c r="I1777" s="428" t="str">
        <f>IF(基本情報入力シート!AC1805&lt;&gt;"", 基本情報入力シート!AC1805, "")</f>
        <v/>
      </c>
      <c r="J1777" s="429" t="str">
        <f>IF(基本情報入力シート!AA1805="","",基本情報入力シート!AA1805)</f>
        <v/>
      </c>
      <c r="K1777" s="56" t="str">
        <f>IF(基本情報入力シート!AB1805="","",基本情報入力シート!AB1805)</f>
        <v/>
      </c>
      <c r="L1777" s="430" t="str">
        <f>IF(G1777="","",VLOOKUP(G1777,【参考】数式用!$A$3:$C$46,3,FALSE))</f>
        <v/>
      </c>
      <c r="M1777" s="289" t="str">
        <f t="shared" ref="M1777:M1840" si="143">IFERROR(IF(I1777="○",ROUNDDOWN(ROUNDDOWN(J1777*K1777,0)*L1777,0),""), "単価未入力")</f>
        <v/>
      </c>
      <c r="N1777" s="259"/>
      <c r="O1777" s="259"/>
      <c r="P1777" s="259"/>
      <c r="Q1777" s="213"/>
      <c r="R1777" s="58"/>
      <c r="S1777" s="683" t="str">
        <f t="shared" si="139"/>
        <v/>
      </c>
      <c r="T1777" s="683"/>
      <c r="U1777" s="683"/>
      <c r="V1777" s="683"/>
      <c r="W1777" s="683"/>
      <c r="X1777" s="683"/>
      <c r="Y1777" s="683"/>
      <c r="Z1777" s="683"/>
      <c r="AA1777" s="683"/>
      <c r="AB1777" s="683"/>
      <c r="AC1777" s="683"/>
      <c r="AE1777" s="294" t="str">
        <f t="shared" si="140"/>
        <v/>
      </c>
      <c r="AF1777" s="294" t="str">
        <f t="shared" si="141"/>
        <v>×</v>
      </c>
      <c r="AG1777" s="284" t="e">
        <f>D1777&amp;I1777&amp;#REF!</f>
        <v>#REF!</v>
      </c>
      <c r="AH1777" s="285" t="e">
        <f>IF(#REF!="○", F1777, "")</f>
        <v>#REF!</v>
      </c>
    </row>
    <row r="1778" spans="1:34" ht="36.75" customHeight="1">
      <c r="A1778" s="286">
        <f t="shared" si="142"/>
        <v>1768</v>
      </c>
      <c r="B1778" s="287" t="str">
        <f>IF(基本情報入力シート!B1806="","",基本情報入力シート!B1806)</f>
        <v/>
      </c>
      <c r="C1778" s="288" t="str">
        <f>IF(基本情報入力シート!L1806="","",基本情報入力シート!L1806)</f>
        <v/>
      </c>
      <c r="D1778" s="288" t="str">
        <f>IF(基本情報入力シート!Q1806="","",基本情報入力シート!Q1806)</f>
        <v/>
      </c>
      <c r="E1778" s="288" t="str">
        <f>IF(基本情報入力シート!V1806="","",基本情報入力シート!V1806)</f>
        <v/>
      </c>
      <c r="F1778" s="288" t="str">
        <f>IF(基本情報入力シート!W1806="","",基本情報入力シート!W1806)</f>
        <v/>
      </c>
      <c r="G1778" s="288" t="str">
        <f>IF(基本情報入力シート!X1806="","",基本情報入力シート!X1806)</f>
        <v/>
      </c>
      <c r="H1778" s="427" t="str">
        <f>IF(基本情報入力シート!Z1806="","",基本情報入力シート!Z1806)</f>
        <v/>
      </c>
      <c r="I1778" s="428" t="str">
        <f>IF(基本情報入力シート!AC1806&lt;&gt;"", 基本情報入力シート!AC1806, "")</f>
        <v/>
      </c>
      <c r="J1778" s="429" t="str">
        <f>IF(基本情報入力シート!AA1806="","",基本情報入力シート!AA1806)</f>
        <v/>
      </c>
      <c r="K1778" s="56" t="str">
        <f>IF(基本情報入力シート!AB1806="","",基本情報入力シート!AB1806)</f>
        <v/>
      </c>
      <c r="L1778" s="430" t="str">
        <f>IF(G1778="","",VLOOKUP(G1778,【参考】数式用!$A$3:$C$46,3,FALSE))</f>
        <v/>
      </c>
      <c r="M1778" s="289" t="str">
        <f t="shared" si="143"/>
        <v/>
      </c>
      <c r="N1778" s="259"/>
      <c r="O1778" s="259"/>
      <c r="P1778" s="259"/>
      <c r="Q1778" s="213"/>
      <c r="R1778" s="58"/>
      <c r="S1778" s="683" t="str">
        <f t="shared" si="139"/>
        <v/>
      </c>
      <c r="T1778" s="683"/>
      <c r="U1778" s="683"/>
      <c r="V1778" s="683"/>
      <c r="W1778" s="683"/>
      <c r="X1778" s="683"/>
      <c r="Y1778" s="683"/>
      <c r="Z1778" s="683"/>
      <c r="AA1778" s="683"/>
      <c r="AB1778" s="683"/>
      <c r="AC1778" s="683"/>
      <c r="AE1778" s="294" t="str">
        <f t="shared" si="140"/>
        <v/>
      </c>
      <c r="AF1778" s="294" t="str">
        <f t="shared" si="141"/>
        <v>×</v>
      </c>
      <c r="AG1778" s="284" t="e">
        <f>D1778&amp;I1778&amp;#REF!</f>
        <v>#REF!</v>
      </c>
      <c r="AH1778" s="285" t="e">
        <f>IF(#REF!="○", F1778, "")</f>
        <v>#REF!</v>
      </c>
    </row>
    <row r="1779" spans="1:34" ht="36.75" customHeight="1">
      <c r="A1779" s="286">
        <f t="shared" si="142"/>
        <v>1769</v>
      </c>
      <c r="B1779" s="287" t="str">
        <f>IF(基本情報入力シート!B1807="","",基本情報入力シート!B1807)</f>
        <v/>
      </c>
      <c r="C1779" s="288" t="str">
        <f>IF(基本情報入力シート!L1807="","",基本情報入力シート!L1807)</f>
        <v/>
      </c>
      <c r="D1779" s="288" t="str">
        <f>IF(基本情報入力シート!Q1807="","",基本情報入力シート!Q1807)</f>
        <v/>
      </c>
      <c r="E1779" s="288" t="str">
        <f>IF(基本情報入力シート!V1807="","",基本情報入力シート!V1807)</f>
        <v/>
      </c>
      <c r="F1779" s="288" t="str">
        <f>IF(基本情報入力シート!W1807="","",基本情報入力シート!W1807)</f>
        <v/>
      </c>
      <c r="G1779" s="288" t="str">
        <f>IF(基本情報入力シート!X1807="","",基本情報入力シート!X1807)</f>
        <v/>
      </c>
      <c r="H1779" s="427" t="str">
        <f>IF(基本情報入力シート!Z1807="","",基本情報入力シート!Z1807)</f>
        <v/>
      </c>
      <c r="I1779" s="428" t="str">
        <f>IF(基本情報入力シート!AC1807&lt;&gt;"", 基本情報入力シート!AC1807, "")</f>
        <v/>
      </c>
      <c r="J1779" s="429" t="str">
        <f>IF(基本情報入力シート!AA1807="","",基本情報入力シート!AA1807)</f>
        <v/>
      </c>
      <c r="K1779" s="56" t="str">
        <f>IF(基本情報入力シート!AB1807="","",基本情報入力シート!AB1807)</f>
        <v/>
      </c>
      <c r="L1779" s="430" t="str">
        <f>IF(G1779="","",VLOOKUP(G1779,【参考】数式用!$A$3:$C$46,3,FALSE))</f>
        <v/>
      </c>
      <c r="M1779" s="289" t="str">
        <f t="shared" si="143"/>
        <v/>
      </c>
      <c r="N1779" s="259"/>
      <c r="O1779" s="259"/>
      <c r="P1779" s="259"/>
      <c r="Q1779" s="213"/>
      <c r="R1779" s="58"/>
      <c r="S1779" s="683" t="str">
        <f t="shared" si="139"/>
        <v/>
      </c>
      <c r="T1779" s="683"/>
      <c r="U1779" s="683"/>
      <c r="V1779" s="683"/>
      <c r="W1779" s="683"/>
      <c r="X1779" s="683"/>
      <c r="Y1779" s="683"/>
      <c r="Z1779" s="683"/>
      <c r="AA1779" s="683"/>
      <c r="AB1779" s="683"/>
      <c r="AC1779" s="683"/>
      <c r="AE1779" s="294" t="str">
        <f t="shared" si="140"/>
        <v/>
      </c>
      <c r="AF1779" s="294" t="str">
        <f t="shared" si="141"/>
        <v>×</v>
      </c>
      <c r="AG1779" s="284" t="e">
        <f>D1779&amp;I1779&amp;#REF!</f>
        <v>#REF!</v>
      </c>
      <c r="AH1779" s="285" t="e">
        <f>IF(#REF!="○", F1779, "")</f>
        <v>#REF!</v>
      </c>
    </row>
    <row r="1780" spans="1:34" ht="36.75" customHeight="1">
      <c r="A1780" s="286">
        <f t="shared" si="142"/>
        <v>1770</v>
      </c>
      <c r="B1780" s="287" t="str">
        <f>IF(基本情報入力シート!B1808="","",基本情報入力シート!B1808)</f>
        <v/>
      </c>
      <c r="C1780" s="288" t="str">
        <f>IF(基本情報入力シート!L1808="","",基本情報入力シート!L1808)</f>
        <v/>
      </c>
      <c r="D1780" s="288" t="str">
        <f>IF(基本情報入力シート!Q1808="","",基本情報入力シート!Q1808)</f>
        <v/>
      </c>
      <c r="E1780" s="288" t="str">
        <f>IF(基本情報入力シート!V1808="","",基本情報入力シート!V1808)</f>
        <v/>
      </c>
      <c r="F1780" s="288" t="str">
        <f>IF(基本情報入力シート!W1808="","",基本情報入力シート!W1808)</f>
        <v/>
      </c>
      <c r="G1780" s="288" t="str">
        <f>IF(基本情報入力シート!X1808="","",基本情報入力シート!X1808)</f>
        <v/>
      </c>
      <c r="H1780" s="427" t="str">
        <f>IF(基本情報入力シート!Z1808="","",基本情報入力シート!Z1808)</f>
        <v/>
      </c>
      <c r="I1780" s="428" t="str">
        <f>IF(基本情報入力シート!AC1808&lt;&gt;"", 基本情報入力シート!AC1808, "")</f>
        <v/>
      </c>
      <c r="J1780" s="429" t="str">
        <f>IF(基本情報入力シート!AA1808="","",基本情報入力シート!AA1808)</f>
        <v/>
      </c>
      <c r="K1780" s="56" t="str">
        <f>IF(基本情報入力シート!AB1808="","",基本情報入力シート!AB1808)</f>
        <v/>
      </c>
      <c r="L1780" s="430" t="str">
        <f>IF(G1780="","",VLOOKUP(G1780,【参考】数式用!$A$3:$C$46,3,FALSE))</f>
        <v/>
      </c>
      <c r="M1780" s="289" t="str">
        <f t="shared" si="143"/>
        <v/>
      </c>
      <c r="N1780" s="259"/>
      <c r="O1780" s="259"/>
      <c r="P1780" s="259"/>
      <c r="Q1780" s="213"/>
      <c r="R1780" s="58"/>
      <c r="S1780" s="683" t="str">
        <f t="shared" si="139"/>
        <v/>
      </c>
      <c r="T1780" s="683"/>
      <c r="U1780" s="683"/>
      <c r="V1780" s="683"/>
      <c r="W1780" s="683"/>
      <c r="X1780" s="683"/>
      <c r="Y1780" s="683"/>
      <c r="Z1780" s="683"/>
      <c r="AA1780" s="683"/>
      <c r="AB1780" s="683"/>
      <c r="AC1780" s="683"/>
      <c r="AE1780" s="294" t="str">
        <f t="shared" si="140"/>
        <v/>
      </c>
      <c r="AF1780" s="294" t="str">
        <f t="shared" si="141"/>
        <v>×</v>
      </c>
      <c r="AG1780" s="284" t="e">
        <f>D1780&amp;I1780&amp;#REF!</f>
        <v>#REF!</v>
      </c>
      <c r="AH1780" s="285" t="e">
        <f>IF(#REF!="○", F1780, "")</f>
        <v>#REF!</v>
      </c>
    </row>
    <row r="1781" spans="1:34" ht="36.75" customHeight="1">
      <c r="A1781" s="286">
        <f t="shared" si="142"/>
        <v>1771</v>
      </c>
      <c r="B1781" s="287" t="str">
        <f>IF(基本情報入力シート!B1809="","",基本情報入力シート!B1809)</f>
        <v/>
      </c>
      <c r="C1781" s="288" t="str">
        <f>IF(基本情報入力シート!L1809="","",基本情報入力シート!L1809)</f>
        <v/>
      </c>
      <c r="D1781" s="288" t="str">
        <f>IF(基本情報入力シート!Q1809="","",基本情報入力シート!Q1809)</f>
        <v/>
      </c>
      <c r="E1781" s="288" t="str">
        <f>IF(基本情報入力シート!V1809="","",基本情報入力シート!V1809)</f>
        <v/>
      </c>
      <c r="F1781" s="288" t="str">
        <f>IF(基本情報入力シート!W1809="","",基本情報入力シート!W1809)</f>
        <v/>
      </c>
      <c r="G1781" s="288" t="str">
        <f>IF(基本情報入力シート!X1809="","",基本情報入力シート!X1809)</f>
        <v/>
      </c>
      <c r="H1781" s="427" t="str">
        <f>IF(基本情報入力シート!Z1809="","",基本情報入力シート!Z1809)</f>
        <v/>
      </c>
      <c r="I1781" s="428" t="str">
        <f>IF(基本情報入力シート!AC1809&lt;&gt;"", 基本情報入力シート!AC1809, "")</f>
        <v/>
      </c>
      <c r="J1781" s="429" t="str">
        <f>IF(基本情報入力シート!AA1809="","",基本情報入力シート!AA1809)</f>
        <v/>
      </c>
      <c r="K1781" s="56" t="str">
        <f>IF(基本情報入力シート!AB1809="","",基本情報入力シート!AB1809)</f>
        <v/>
      </c>
      <c r="L1781" s="430" t="str">
        <f>IF(G1781="","",VLOOKUP(G1781,【参考】数式用!$A$3:$C$46,3,FALSE))</f>
        <v/>
      </c>
      <c r="M1781" s="289" t="str">
        <f t="shared" si="143"/>
        <v/>
      </c>
      <c r="N1781" s="259"/>
      <c r="O1781" s="259"/>
      <c r="P1781" s="259"/>
      <c r="Q1781" s="213"/>
      <c r="R1781" s="58"/>
      <c r="S1781" s="683" t="str">
        <f t="shared" si="139"/>
        <v/>
      </c>
      <c r="T1781" s="683"/>
      <c r="U1781" s="683"/>
      <c r="V1781" s="683"/>
      <c r="W1781" s="683"/>
      <c r="X1781" s="683"/>
      <c r="Y1781" s="683"/>
      <c r="Z1781" s="683"/>
      <c r="AA1781" s="683"/>
      <c r="AB1781" s="683"/>
      <c r="AC1781" s="683"/>
      <c r="AE1781" s="294" t="str">
        <f t="shared" si="140"/>
        <v/>
      </c>
      <c r="AF1781" s="294" t="str">
        <f t="shared" si="141"/>
        <v>×</v>
      </c>
      <c r="AG1781" s="284" t="e">
        <f>D1781&amp;I1781&amp;#REF!</f>
        <v>#REF!</v>
      </c>
      <c r="AH1781" s="285" t="e">
        <f>IF(#REF!="○", F1781, "")</f>
        <v>#REF!</v>
      </c>
    </row>
    <row r="1782" spans="1:34" ht="36.75" customHeight="1">
      <c r="A1782" s="286">
        <f t="shared" si="142"/>
        <v>1772</v>
      </c>
      <c r="B1782" s="287" t="str">
        <f>IF(基本情報入力シート!B1810="","",基本情報入力シート!B1810)</f>
        <v/>
      </c>
      <c r="C1782" s="288" t="str">
        <f>IF(基本情報入力シート!L1810="","",基本情報入力シート!L1810)</f>
        <v/>
      </c>
      <c r="D1782" s="288" t="str">
        <f>IF(基本情報入力シート!Q1810="","",基本情報入力シート!Q1810)</f>
        <v/>
      </c>
      <c r="E1782" s="288" t="str">
        <f>IF(基本情報入力シート!V1810="","",基本情報入力シート!V1810)</f>
        <v/>
      </c>
      <c r="F1782" s="288" t="str">
        <f>IF(基本情報入力シート!W1810="","",基本情報入力シート!W1810)</f>
        <v/>
      </c>
      <c r="G1782" s="288" t="str">
        <f>IF(基本情報入力シート!X1810="","",基本情報入力シート!X1810)</f>
        <v/>
      </c>
      <c r="H1782" s="427" t="str">
        <f>IF(基本情報入力シート!Z1810="","",基本情報入力シート!Z1810)</f>
        <v/>
      </c>
      <c r="I1782" s="428" t="str">
        <f>IF(基本情報入力シート!AC1810&lt;&gt;"", 基本情報入力シート!AC1810, "")</f>
        <v/>
      </c>
      <c r="J1782" s="429" t="str">
        <f>IF(基本情報入力シート!AA1810="","",基本情報入力シート!AA1810)</f>
        <v/>
      </c>
      <c r="K1782" s="56" t="str">
        <f>IF(基本情報入力シート!AB1810="","",基本情報入力シート!AB1810)</f>
        <v/>
      </c>
      <c r="L1782" s="430" t="str">
        <f>IF(G1782="","",VLOOKUP(G1782,【参考】数式用!$A$3:$C$46,3,FALSE))</f>
        <v/>
      </c>
      <c r="M1782" s="289" t="str">
        <f t="shared" si="143"/>
        <v/>
      </c>
      <c r="N1782" s="259"/>
      <c r="O1782" s="259"/>
      <c r="P1782" s="259"/>
      <c r="Q1782" s="213"/>
      <c r="R1782" s="58"/>
      <c r="S1782" s="683" t="str">
        <f t="shared" si="139"/>
        <v/>
      </c>
      <c r="T1782" s="683"/>
      <c r="U1782" s="683"/>
      <c r="V1782" s="683"/>
      <c r="W1782" s="683"/>
      <c r="X1782" s="683"/>
      <c r="Y1782" s="683"/>
      <c r="Z1782" s="683"/>
      <c r="AA1782" s="683"/>
      <c r="AB1782" s="683"/>
      <c r="AC1782" s="683"/>
      <c r="AE1782" s="294" t="str">
        <f t="shared" si="140"/>
        <v/>
      </c>
      <c r="AF1782" s="294" t="str">
        <f t="shared" si="141"/>
        <v>×</v>
      </c>
      <c r="AG1782" s="284" t="e">
        <f>D1782&amp;I1782&amp;#REF!</f>
        <v>#REF!</v>
      </c>
      <c r="AH1782" s="285" t="e">
        <f>IF(#REF!="○", F1782, "")</f>
        <v>#REF!</v>
      </c>
    </row>
    <row r="1783" spans="1:34" ht="36.75" customHeight="1">
      <c r="A1783" s="286">
        <f t="shared" si="142"/>
        <v>1773</v>
      </c>
      <c r="B1783" s="287" t="str">
        <f>IF(基本情報入力シート!B1811="","",基本情報入力シート!B1811)</f>
        <v/>
      </c>
      <c r="C1783" s="288" t="str">
        <f>IF(基本情報入力シート!L1811="","",基本情報入力シート!L1811)</f>
        <v/>
      </c>
      <c r="D1783" s="288" t="str">
        <f>IF(基本情報入力シート!Q1811="","",基本情報入力シート!Q1811)</f>
        <v/>
      </c>
      <c r="E1783" s="288" t="str">
        <f>IF(基本情報入力シート!V1811="","",基本情報入力シート!V1811)</f>
        <v/>
      </c>
      <c r="F1783" s="288" t="str">
        <f>IF(基本情報入力シート!W1811="","",基本情報入力シート!W1811)</f>
        <v/>
      </c>
      <c r="G1783" s="288" t="str">
        <f>IF(基本情報入力シート!X1811="","",基本情報入力シート!X1811)</f>
        <v/>
      </c>
      <c r="H1783" s="427" t="str">
        <f>IF(基本情報入力シート!Z1811="","",基本情報入力シート!Z1811)</f>
        <v/>
      </c>
      <c r="I1783" s="428" t="str">
        <f>IF(基本情報入力シート!AC1811&lt;&gt;"", 基本情報入力シート!AC1811, "")</f>
        <v/>
      </c>
      <c r="J1783" s="429" t="str">
        <f>IF(基本情報入力シート!AA1811="","",基本情報入力シート!AA1811)</f>
        <v/>
      </c>
      <c r="K1783" s="56" t="str">
        <f>IF(基本情報入力シート!AB1811="","",基本情報入力シート!AB1811)</f>
        <v/>
      </c>
      <c r="L1783" s="430" t="str">
        <f>IF(G1783="","",VLOOKUP(G1783,【参考】数式用!$A$3:$C$46,3,FALSE))</f>
        <v/>
      </c>
      <c r="M1783" s="289" t="str">
        <f t="shared" si="143"/>
        <v/>
      </c>
      <c r="N1783" s="259"/>
      <c r="O1783" s="259"/>
      <c r="P1783" s="259"/>
      <c r="Q1783" s="213"/>
      <c r="R1783" s="58"/>
      <c r="S1783" s="683" t="str">
        <f t="shared" si="139"/>
        <v/>
      </c>
      <c r="T1783" s="683"/>
      <c r="U1783" s="683"/>
      <c r="V1783" s="683"/>
      <c r="W1783" s="683"/>
      <c r="X1783" s="683"/>
      <c r="Y1783" s="683"/>
      <c r="Z1783" s="683"/>
      <c r="AA1783" s="683"/>
      <c r="AB1783" s="683"/>
      <c r="AC1783" s="683"/>
      <c r="AE1783" s="294" t="str">
        <f t="shared" si="140"/>
        <v/>
      </c>
      <c r="AF1783" s="294" t="str">
        <f t="shared" si="141"/>
        <v>×</v>
      </c>
      <c r="AG1783" s="284" t="e">
        <f>D1783&amp;I1783&amp;#REF!</f>
        <v>#REF!</v>
      </c>
      <c r="AH1783" s="285" t="e">
        <f>IF(#REF!="○", F1783, "")</f>
        <v>#REF!</v>
      </c>
    </row>
    <row r="1784" spans="1:34" ht="36.75" customHeight="1">
      <c r="A1784" s="286">
        <f t="shared" si="142"/>
        <v>1774</v>
      </c>
      <c r="B1784" s="287" t="str">
        <f>IF(基本情報入力シート!B1812="","",基本情報入力シート!B1812)</f>
        <v/>
      </c>
      <c r="C1784" s="288" t="str">
        <f>IF(基本情報入力シート!L1812="","",基本情報入力シート!L1812)</f>
        <v/>
      </c>
      <c r="D1784" s="288" t="str">
        <f>IF(基本情報入力シート!Q1812="","",基本情報入力シート!Q1812)</f>
        <v/>
      </c>
      <c r="E1784" s="288" t="str">
        <f>IF(基本情報入力シート!V1812="","",基本情報入力シート!V1812)</f>
        <v/>
      </c>
      <c r="F1784" s="288" t="str">
        <f>IF(基本情報入力シート!W1812="","",基本情報入力シート!W1812)</f>
        <v/>
      </c>
      <c r="G1784" s="288" t="str">
        <f>IF(基本情報入力シート!X1812="","",基本情報入力シート!X1812)</f>
        <v/>
      </c>
      <c r="H1784" s="427" t="str">
        <f>IF(基本情報入力シート!Z1812="","",基本情報入力シート!Z1812)</f>
        <v/>
      </c>
      <c r="I1784" s="428" t="str">
        <f>IF(基本情報入力シート!AC1812&lt;&gt;"", 基本情報入力シート!AC1812, "")</f>
        <v/>
      </c>
      <c r="J1784" s="429" t="str">
        <f>IF(基本情報入力シート!AA1812="","",基本情報入力シート!AA1812)</f>
        <v/>
      </c>
      <c r="K1784" s="56" t="str">
        <f>IF(基本情報入力シート!AB1812="","",基本情報入力シート!AB1812)</f>
        <v/>
      </c>
      <c r="L1784" s="430" t="str">
        <f>IF(G1784="","",VLOOKUP(G1784,【参考】数式用!$A$3:$C$46,3,FALSE))</f>
        <v/>
      </c>
      <c r="M1784" s="289" t="str">
        <f t="shared" si="143"/>
        <v/>
      </c>
      <c r="N1784" s="259"/>
      <c r="O1784" s="259"/>
      <c r="P1784" s="259"/>
      <c r="Q1784" s="213"/>
      <c r="R1784" s="58"/>
      <c r="S1784" s="683" t="str">
        <f t="shared" si="139"/>
        <v/>
      </c>
      <c r="T1784" s="683"/>
      <c r="U1784" s="683"/>
      <c r="V1784" s="683"/>
      <c r="W1784" s="683"/>
      <c r="X1784" s="683"/>
      <c r="Y1784" s="683"/>
      <c r="Z1784" s="683"/>
      <c r="AA1784" s="683"/>
      <c r="AB1784" s="683"/>
      <c r="AC1784" s="683"/>
      <c r="AE1784" s="294" t="str">
        <f t="shared" si="140"/>
        <v/>
      </c>
      <c r="AF1784" s="294" t="str">
        <f t="shared" si="141"/>
        <v>×</v>
      </c>
      <c r="AG1784" s="284" t="e">
        <f>D1784&amp;I1784&amp;#REF!</f>
        <v>#REF!</v>
      </c>
      <c r="AH1784" s="285" t="e">
        <f>IF(#REF!="○", F1784, "")</f>
        <v>#REF!</v>
      </c>
    </row>
    <row r="1785" spans="1:34" ht="36.75" customHeight="1">
      <c r="A1785" s="286">
        <f t="shared" si="142"/>
        <v>1775</v>
      </c>
      <c r="B1785" s="287" t="str">
        <f>IF(基本情報入力シート!B1813="","",基本情報入力シート!B1813)</f>
        <v/>
      </c>
      <c r="C1785" s="288" t="str">
        <f>IF(基本情報入力シート!L1813="","",基本情報入力シート!L1813)</f>
        <v/>
      </c>
      <c r="D1785" s="288" t="str">
        <f>IF(基本情報入力シート!Q1813="","",基本情報入力シート!Q1813)</f>
        <v/>
      </c>
      <c r="E1785" s="288" t="str">
        <f>IF(基本情報入力シート!V1813="","",基本情報入力シート!V1813)</f>
        <v/>
      </c>
      <c r="F1785" s="288" t="str">
        <f>IF(基本情報入力シート!W1813="","",基本情報入力シート!W1813)</f>
        <v/>
      </c>
      <c r="G1785" s="288" t="str">
        <f>IF(基本情報入力シート!X1813="","",基本情報入力シート!X1813)</f>
        <v/>
      </c>
      <c r="H1785" s="427" t="str">
        <f>IF(基本情報入力シート!Z1813="","",基本情報入力シート!Z1813)</f>
        <v/>
      </c>
      <c r="I1785" s="428" t="str">
        <f>IF(基本情報入力シート!AC1813&lt;&gt;"", 基本情報入力シート!AC1813, "")</f>
        <v/>
      </c>
      <c r="J1785" s="429" t="str">
        <f>IF(基本情報入力シート!AA1813="","",基本情報入力シート!AA1813)</f>
        <v/>
      </c>
      <c r="K1785" s="56" t="str">
        <f>IF(基本情報入力シート!AB1813="","",基本情報入力シート!AB1813)</f>
        <v/>
      </c>
      <c r="L1785" s="430" t="str">
        <f>IF(G1785="","",VLOOKUP(G1785,【参考】数式用!$A$3:$C$46,3,FALSE))</f>
        <v/>
      </c>
      <c r="M1785" s="289" t="str">
        <f t="shared" si="143"/>
        <v/>
      </c>
      <c r="N1785" s="259"/>
      <c r="O1785" s="259"/>
      <c r="P1785" s="259"/>
      <c r="Q1785" s="213"/>
      <c r="R1785" s="58"/>
      <c r="S1785" s="683" t="str">
        <f t="shared" si="139"/>
        <v/>
      </c>
      <c r="T1785" s="683"/>
      <c r="U1785" s="683"/>
      <c r="V1785" s="683"/>
      <c r="W1785" s="683"/>
      <c r="X1785" s="683"/>
      <c r="Y1785" s="683"/>
      <c r="Z1785" s="683"/>
      <c r="AA1785" s="683"/>
      <c r="AB1785" s="683"/>
      <c r="AC1785" s="683"/>
      <c r="AE1785" s="294" t="str">
        <f t="shared" si="140"/>
        <v/>
      </c>
      <c r="AF1785" s="294" t="str">
        <f t="shared" si="141"/>
        <v>×</v>
      </c>
      <c r="AG1785" s="284" t="e">
        <f>D1785&amp;I1785&amp;#REF!</f>
        <v>#REF!</v>
      </c>
      <c r="AH1785" s="285" t="e">
        <f>IF(#REF!="○", F1785, "")</f>
        <v>#REF!</v>
      </c>
    </row>
    <row r="1786" spans="1:34" ht="36.75" customHeight="1">
      <c r="A1786" s="286">
        <f t="shared" si="142"/>
        <v>1776</v>
      </c>
      <c r="B1786" s="287" t="str">
        <f>IF(基本情報入力シート!B1814="","",基本情報入力シート!B1814)</f>
        <v/>
      </c>
      <c r="C1786" s="288" t="str">
        <f>IF(基本情報入力シート!L1814="","",基本情報入力シート!L1814)</f>
        <v/>
      </c>
      <c r="D1786" s="288" t="str">
        <f>IF(基本情報入力シート!Q1814="","",基本情報入力シート!Q1814)</f>
        <v/>
      </c>
      <c r="E1786" s="288" t="str">
        <f>IF(基本情報入力シート!V1814="","",基本情報入力シート!V1814)</f>
        <v/>
      </c>
      <c r="F1786" s="288" t="str">
        <f>IF(基本情報入力シート!W1814="","",基本情報入力シート!W1814)</f>
        <v/>
      </c>
      <c r="G1786" s="288" t="str">
        <f>IF(基本情報入力シート!X1814="","",基本情報入力シート!X1814)</f>
        <v/>
      </c>
      <c r="H1786" s="427" t="str">
        <f>IF(基本情報入力シート!Z1814="","",基本情報入力シート!Z1814)</f>
        <v/>
      </c>
      <c r="I1786" s="428" t="str">
        <f>IF(基本情報入力シート!AC1814&lt;&gt;"", 基本情報入力シート!AC1814, "")</f>
        <v/>
      </c>
      <c r="J1786" s="429" t="str">
        <f>IF(基本情報入力シート!AA1814="","",基本情報入力シート!AA1814)</f>
        <v/>
      </c>
      <c r="K1786" s="56" t="str">
        <f>IF(基本情報入力シート!AB1814="","",基本情報入力シート!AB1814)</f>
        <v/>
      </c>
      <c r="L1786" s="430" t="str">
        <f>IF(G1786="","",VLOOKUP(G1786,【参考】数式用!$A$3:$C$46,3,FALSE))</f>
        <v/>
      </c>
      <c r="M1786" s="289" t="str">
        <f t="shared" si="143"/>
        <v/>
      </c>
      <c r="N1786" s="259"/>
      <c r="O1786" s="259"/>
      <c r="P1786" s="259"/>
      <c r="Q1786" s="213"/>
      <c r="R1786" s="58"/>
      <c r="S1786" s="683" t="str">
        <f t="shared" si="139"/>
        <v/>
      </c>
      <c r="T1786" s="683"/>
      <c r="U1786" s="683"/>
      <c r="V1786" s="683"/>
      <c r="W1786" s="683"/>
      <c r="X1786" s="683"/>
      <c r="Y1786" s="683"/>
      <c r="Z1786" s="683"/>
      <c r="AA1786" s="683"/>
      <c r="AB1786" s="683"/>
      <c r="AC1786" s="683"/>
      <c r="AE1786" s="294" t="str">
        <f t="shared" si="140"/>
        <v/>
      </c>
      <c r="AF1786" s="294" t="str">
        <f t="shared" si="141"/>
        <v>×</v>
      </c>
      <c r="AG1786" s="284" t="e">
        <f>D1786&amp;I1786&amp;#REF!</f>
        <v>#REF!</v>
      </c>
      <c r="AH1786" s="285" t="e">
        <f>IF(#REF!="○", F1786, "")</f>
        <v>#REF!</v>
      </c>
    </row>
    <row r="1787" spans="1:34" ht="36.75" customHeight="1">
      <c r="A1787" s="286">
        <f t="shared" si="142"/>
        <v>1777</v>
      </c>
      <c r="B1787" s="287" t="str">
        <f>IF(基本情報入力シート!B1815="","",基本情報入力シート!B1815)</f>
        <v/>
      </c>
      <c r="C1787" s="288" t="str">
        <f>IF(基本情報入力シート!L1815="","",基本情報入力シート!L1815)</f>
        <v/>
      </c>
      <c r="D1787" s="288" t="str">
        <f>IF(基本情報入力シート!Q1815="","",基本情報入力シート!Q1815)</f>
        <v/>
      </c>
      <c r="E1787" s="288" t="str">
        <f>IF(基本情報入力シート!V1815="","",基本情報入力シート!V1815)</f>
        <v/>
      </c>
      <c r="F1787" s="288" t="str">
        <f>IF(基本情報入力シート!W1815="","",基本情報入力シート!W1815)</f>
        <v/>
      </c>
      <c r="G1787" s="288" t="str">
        <f>IF(基本情報入力シート!X1815="","",基本情報入力シート!X1815)</f>
        <v/>
      </c>
      <c r="H1787" s="427" t="str">
        <f>IF(基本情報入力シート!Z1815="","",基本情報入力シート!Z1815)</f>
        <v/>
      </c>
      <c r="I1787" s="428" t="str">
        <f>IF(基本情報入力シート!AC1815&lt;&gt;"", 基本情報入力シート!AC1815, "")</f>
        <v/>
      </c>
      <c r="J1787" s="429" t="str">
        <f>IF(基本情報入力シート!AA1815="","",基本情報入力シート!AA1815)</f>
        <v/>
      </c>
      <c r="K1787" s="56" t="str">
        <f>IF(基本情報入力シート!AB1815="","",基本情報入力シート!AB1815)</f>
        <v/>
      </c>
      <c r="L1787" s="430" t="str">
        <f>IF(G1787="","",VLOOKUP(G1787,【参考】数式用!$A$3:$C$46,3,FALSE))</f>
        <v/>
      </c>
      <c r="M1787" s="289" t="str">
        <f t="shared" si="143"/>
        <v/>
      </c>
      <c r="N1787" s="259"/>
      <c r="O1787" s="259"/>
      <c r="P1787" s="259"/>
      <c r="Q1787" s="213"/>
      <c r="R1787" s="58"/>
      <c r="S1787" s="683" t="str">
        <f t="shared" si="139"/>
        <v/>
      </c>
      <c r="T1787" s="683"/>
      <c r="U1787" s="683"/>
      <c r="V1787" s="683"/>
      <c r="W1787" s="683"/>
      <c r="X1787" s="683"/>
      <c r="Y1787" s="683"/>
      <c r="Z1787" s="683"/>
      <c r="AA1787" s="683"/>
      <c r="AB1787" s="683"/>
      <c r="AC1787" s="683"/>
      <c r="AE1787" s="294" t="str">
        <f t="shared" si="140"/>
        <v/>
      </c>
      <c r="AF1787" s="294" t="str">
        <f t="shared" si="141"/>
        <v>×</v>
      </c>
      <c r="AG1787" s="284" t="e">
        <f>D1787&amp;I1787&amp;#REF!</f>
        <v>#REF!</v>
      </c>
      <c r="AH1787" s="285" t="e">
        <f>IF(#REF!="○", F1787, "")</f>
        <v>#REF!</v>
      </c>
    </row>
    <row r="1788" spans="1:34" ht="36.75" customHeight="1">
      <c r="A1788" s="286">
        <f t="shared" si="142"/>
        <v>1778</v>
      </c>
      <c r="B1788" s="287" t="str">
        <f>IF(基本情報入力シート!B1816="","",基本情報入力シート!B1816)</f>
        <v/>
      </c>
      <c r="C1788" s="288" t="str">
        <f>IF(基本情報入力シート!L1816="","",基本情報入力シート!L1816)</f>
        <v/>
      </c>
      <c r="D1788" s="288" t="str">
        <f>IF(基本情報入力シート!Q1816="","",基本情報入力シート!Q1816)</f>
        <v/>
      </c>
      <c r="E1788" s="288" t="str">
        <f>IF(基本情報入力シート!V1816="","",基本情報入力シート!V1816)</f>
        <v/>
      </c>
      <c r="F1788" s="288" t="str">
        <f>IF(基本情報入力シート!W1816="","",基本情報入力シート!W1816)</f>
        <v/>
      </c>
      <c r="G1788" s="288" t="str">
        <f>IF(基本情報入力シート!X1816="","",基本情報入力シート!X1816)</f>
        <v/>
      </c>
      <c r="H1788" s="427" t="str">
        <f>IF(基本情報入力シート!Z1816="","",基本情報入力シート!Z1816)</f>
        <v/>
      </c>
      <c r="I1788" s="428" t="str">
        <f>IF(基本情報入力シート!AC1816&lt;&gt;"", 基本情報入力シート!AC1816, "")</f>
        <v/>
      </c>
      <c r="J1788" s="429" t="str">
        <f>IF(基本情報入力シート!AA1816="","",基本情報入力シート!AA1816)</f>
        <v/>
      </c>
      <c r="K1788" s="56" t="str">
        <f>IF(基本情報入力シート!AB1816="","",基本情報入力シート!AB1816)</f>
        <v/>
      </c>
      <c r="L1788" s="430" t="str">
        <f>IF(G1788="","",VLOOKUP(G1788,【参考】数式用!$A$3:$C$46,3,FALSE))</f>
        <v/>
      </c>
      <c r="M1788" s="289" t="str">
        <f t="shared" si="143"/>
        <v/>
      </c>
      <c r="N1788" s="259"/>
      <c r="O1788" s="259"/>
      <c r="P1788" s="259"/>
      <c r="Q1788" s="213"/>
      <c r="R1788" s="58"/>
      <c r="S1788" s="683" t="str">
        <f t="shared" si="139"/>
        <v/>
      </c>
      <c r="T1788" s="683"/>
      <c r="U1788" s="683"/>
      <c r="V1788" s="683"/>
      <c r="W1788" s="683"/>
      <c r="X1788" s="683"/>
      <c r="Y1788" s="683"/>
      <c r="Z1788" s="683"/>
      <c r="AA1788" s="683"/>
      <c r="AB1788" s="683"/>
      <c r="AC1788" s="683"/>
      <c r="AE1788" s="294" t="str">
        <f t="shared" si="140"/>
        <v/>
      </c>
      <c r="AF1788" s="294" t="str">
        <f t="shared" si="141"/>
        <v>×</v>
      </c>
      <c r="AG1788" s="284" t="e">
        <f>D1788&amp;I1788&amp;#REF!</f>
        <v>#REF!</v>
      </c>
      <c r="AH1788" s="285" t="e">
        <f>IF(#REF!="○", F1788, "")</f>
        <v>#REF!</v>
      </c>
    </row>
    <row r="1789" spans="1:34" ht="36.75" customHeight="1">
      <c r="A1789" s="286">
        <f t="shared" si="142"/>
        <v>1779</v>
      </c>
      <c r="B1789" s="287" t="str">
        <f>IF(基本情報入力シート!B1817="","",基本情報入力シート!B1817)</f>
        <v/>
      </c>
      <c r="C1789" s="288" t="str">
        <f>IF(基本情報入力シート!L1817="","",基本情報入力シート!L1817)</f>
        <v/>
      </c>
      <c r="D1789" s="288" t="str">
        <f>IF(基本情報入力シート!Q1817="","",基本情報入力シート!Q1817)</f>
        <v/>
      </c>
      <c r="E1789" s="288" t="str">
        <f>IF(基本情報入力シート!V1817="","",基本情報入力シート!V1817)</f>
        <v/>
      </c>
      <c r="F1789" s="288" t="str">
        <f>IF(基本情報入力シート!W1817="","",基本情報入力シート!W1817)</f>
        <v/>
      </c>
      <c r="G1789" s="288" t="str">
        <f>IF(基本情報入力シート!X1817="","",基本情報入力シート!X1817)</f>
        <v/>
      </c>
      <c r="H1789" s="427" t="str">
        <f>IF(基本情報入力シート!Z1817="","",基本情報入力シート!Z1817)</f>
        <v/>
      </c>
      <c r="I1789" s="428" t="str">
        <f>IF(基本情報入力シート!AC1817&lt;&gt;"", 基本情報入力シート!AC1817, "")</f>
        <v/>
      </c>
      <c r="J1789" s="429" t="str">
        <f>IF(基本情報入力シート!AA1817="","",基本情報入力シート!AA1817)</f>
        <v/>
      </c>
      <c r="K1789" s="56" t="str">
        <f>IF(基本情報入力シート!AB1817="","",基本情報入力シート!AB1817)</f>
        <v/>
      </c>
      <c r="L1789" s="430" t="str">
        <f>IF(G1789="","",VLOOKUP(G1789,【参考】数式用!$A$3:$C$46,3,FALSE))</f>
        <v/>
      </c>
      <c r="M1789" s="289" t="str">
        <f t="shared" si="143"/>
        <v/>
      </c>
      <c r="N1789" s="259"/>
      <c r="O1789" s="259"/>
      <c r="P1789" s="259"/>
      <c r="Q1789" s="213"/>
      <c r="R1789" s="58"/>
      <c r="S1789" s="683" t="str">
        <f t="shared" si="139"/>
        <v/>
      </c>
      <c r="T1789" s="683"/>
      <c r="U1789" s="683"/>
      <c r="V1789" s="683"/>
      <c r="W1789" s="683"/>
      <c r="X1789" s="683"/>
      <c r="Y1789" s="683"/>
      <c r="Z1789" s="683"/>
      <c r="AA1789" s="683"/>
      <c r="AB1789" s="683"/>
      <c r="AC1789" s="683"/>
      <c r="AE1789" s="294" t="str">
        <f t="shared" si="140"/>
        <v/>
      </c>
      <c r="AF1789" s="294" t="str">
        <f t="shared" si="141"/>
        <v>×</v>
      </c>
      <c r="AG1789" s="284" t="e">
        <f>D1789&amp;I1789&amp;#REF!</f>
        <v>#REF!</v>
      </c>
      <c r="AH1789" s="285" t="e">
        <f>IF(#REF!="○", F1789, "")</f>
        <v>#REF!</v>
      </c>
    </row>
    <row r="1790" spans="1:34" ht="36.75" customHeight="1">
      <c r="A1790" s="286">
        <f t="shared" si="142"/>
        <v>1780</v>
      </c>
      <c r="B1790" s="287" t="str">
        <f>IF(基本情報入力シート!B1818="","",基本情報入力シート!B1818)</f>
        <v/>
      </c>
      <c r="C1790" s="288" t="str">
        <f>IF(基本情報入力シート!L1818="","",基本情報入力シート!L1818)</f>
        <v/>
      </c>
      <c r="D1790" s="288" t="str">
        <f>IF(基本情報入力シート!Q1818="","",基本情報入力シート!Q1818)</f>
        <v/>
      </c>
      <c r="E1790" s="288" t="str">
        <f>IF(基本情報入力シート!V1818="","",基本情報入力シート!V1818)</f>
        <v/>
      </c>
      <c r="F1790" s="288" t="str">
        <f>IF(基本情報入力シート!W1818="","",基本情報入力シート!W1818)</f>
        <v/>
      </c>
      <c r="G1790" s="288" t="str">
        <f>IF(基本情報入力シート!X1818="","",基本情報入力シート!X1818)</f>
        <v/>
      </c>
      <c r="H1790" s="427" t="str">
        <f>IF(基本情報入力シート!Z1818="","",基本情報入力シート!Z1818)</f>
        <v/>
      </c>
      <c r="I1790" s="428" t="str">
        <f>IF(基本情報入力シート!AC1818&lt;&gt;"", 基本情報入力シート!AC1818, "")</f>
        <v/>
      </c>
      <c r="J1790" s="429" t="str">
        <f>IF(基本情報入力シート!AA1818="","",基本情報入力シート!AA1818)</f>
        <v/>
      </c>
      <c r="K1790" s="56" t="str">
        <f>IF(基本情報入力シート!AB1818="","",基本情報入力シート!AB1818)</f>
        <v/>
      </c>
      <c r="L1790" s="430" t="str">
        <f>IF(G1790="","",VLOOKUP(G1790,【参考】数式用!$A$3:$C$46,3,FALSE))</f>
        <v/>
      </c>
      <c r="M1790" s="289" t="str">
        <f t="shared" si="143"/>
        <v/>
      </c>
      <c r="N1790" s="259"/>
      <c r="O1790" s="259"/>
      <c r="P1790" s="259"/>
      <c r="Q1790" s="213"/>
      <c r="R1790" s="58"/>
      <c r="S1790" s="683" t="str">
        <f t="shared" si="139"/>
        <v/>
      </c>
      <c r="T1790" s="683"/>
      <c r="U1790" s="683"/>
      <c r="V1790" s="683"/>
      <c r="W1790" s="683"/>
      <c r="X1790" s="683"/>
      <c r="Y1790" s="683"/>
      <c r="Z1790" s="683"/>
      <c r="AA1790" s="683"/>
      <c r="AB1790" s="683"/>
      <c r="AC1790" s="683"/>
      <c r="AE1790" s="294" t="str">
        <f t="shared" si="140"/>
        <v/>
      </c>
      <c r="AF1790" s="294" t="str">
        <f t="shared" si="141"/>
        <v>×</v>
      </c>
      <c r="AG1790" s="284" t="e">
        <f>D1790&amp;I1790&amp;#REF!</f>
        <v>#REF!</v>
      </c>
      <c r="AH1790" s="285" t="e">
        <f>IF(#REF!="○", F1790, "")</f>
        <v>#REF!</v>
      </c>
    </row>
    <row r="1791" spans="1:34" ht="36.75" customHeight="1">
      <c r="A1791" s="286">
        <f t="shared" si="142"/>
        <v>1781</v>
      </c>
      <c r="B1791" s="287" t="str">
        <f>IF(基本情報入力シート!B1819="","",基本情報入力シート!B1819)</f>
        <v/>
      </c>
      <c r="C1791" s="288" t="str">
        <f>IF(基本情報入力シート!L1819="","",基本情報入力シート!L1819)</f>
        <v/>
      </c>
      <c r="D1791" s="288" t="str">
        <f>IF(基本情報入力シート!Q1819="","",基本情報入力シート!Q1819)</f>
        <v/>
      </c>
      <c r="E1791" s="288" t="str">
        <f>IF(基本情報入力シート!V1819="","",基本情報入力シート!V1819)</f>
        <v/>
      </c>
      <c r="F1791" s="288" t="str">
        <f>IF(基本情報入力シート!W1819="","",基本情報入力シート!W1819)</f>
        <v/>
      </c>
      <c r="G1791" s="288" t="str">
        <f>IF(基本情報入力シート!X1819="","",基本情報入力シート!X1819)</f>
        <v/>
      </c>
      <c r="H1791" s="427" t="str">
        <f>IF(基本情報入力シート!Z1819="","",基本情報入力シート!Z1819)</f>
        <v/>
      </c>
      <c r="I1791" s="428" t="str">
        <f>IF(基本情報入力シート!AC1819&lt;&gt;"", 基本情報入力シート!AC1819, "")</f>
        <v/>
      </c>
      <c r="J1791" s="429" t="str">
        <f>IF(基本情報入力シート!AA1819="","",基本情報入力シート!AA1819)</f>
        <v/>
      </c>
      <c r="K1791" s="56" t="str">
        <f>IF(基本情報入力シート!AB1819="","",基本情報入力シート!AB1819)</f>
        <v/>
      </c>
      <c r="L1791" s="430" t="str">
        <f>IF(G1791="","",VLOOKUP(G1791,【参考】数式用!$A$3:$C$46,3,FALSE))</f>
        <v/>
      </c>
      <c r="M1791" s="289" t="str">
        <f t="shared" si="143"/>
        <v/>
      </c>
      <c r="N1791" s="259"/>
      <c r="O1791" s="259"/>
      <c r="P1791" s="259"/>
      <c r="Q1791" s="213"/>
      <c r="R1791" s="58"/>
      <c r="S1791" s="683" t="str">
        <f t="shared" si="139"/>
        <v/>
      </c>
      <c r="T1791" s="683"/>
      <c r="U1791" s="683"/>
      <c r="V1791" s="683"/>
      <c r="W1791" s="683"/>
      <c r="X1791" s="683"/>
      <c r="Y1791" s="683"/>
      <c r="Z1791" s="683"/>
      <c r="AA1791" s="683"/>
      <c r="AB1791" s="683"/>
      <c r="AC1791" s="683"/>
      <c r="AE1791" s="294" t="str">
        <f t="shared" si="140"/>
        <v/>
      </c>
      <c r="AF1791" s="294" t="str">
        <f t="shared" si="141"/>
        <v>×</v>
      </c>
      <c r="AG1791" s="284" t="e">
        <f>D1791&amp;I1791&amp;#REF!</f>
        <v>#REF!</v>
      </c>
      <c r="AH1791" s="285" t="e">
        <f>IF(#REF!="○", F1791, "")</f>
        <v>#REF!</v>
      </c>
    </row>
    <row r="1792" spans="1:34" ht="36.75" customHeight="1">
      <c r="A1792" s="286">
        <f t="shared" si="142"/>
        <v>1782</v>
      </c>
      <c r="B1792" s="287" t="str">
        <f>IF(基本情報入力シート!B1820="","",基本情報入力シート!B1820)</f>
        <v/>
      </c>
      <c r="C1792" s="288" t="str">
        <f>IF(基本情報入力シート!L1820="","",基本情報入力シート!L1820)</f>
        <v/>
      </c>
      <c r="D1792" s="288" t="str">
        <f>IF(基本情報入力シート!Q1820="","",基本情報入力シート!Q1820)</f>
        <v/>
      </c>
      <c r="E1792" s="288" t="str">
        <f>IF(基本情報入力シート!V1820="","",基本情報入力シート!V1820)</f>
        <v/>
      </c>
      <c r="F1792" s="288" t="str">
        <f>IF(基本情報入力シート!W1820="","",基本情報入力シート!W1820)</f>
        <v/>
      </c>
      <c r="G1792" s="288" t="str">
        <f>IF(基本情報入力シート!X1820="","",基本情報入力シート!X1820)</f>
        <v/>
      </c>
      <c r="H1792" s="427" t="str">
        <f>IF(基本情報入力シート!Z1820="","",基本情報入力シート!Z1820)</f>
        <v/>
      </c>
      <c r="I1792" s="428" t="str">
        <f>IF(基本情報入力シート!AC1820&lt;&gt;"", 基本情報入力シート!AC1820, "")</f>
        <v/>
      </c>
      <c r="J1792" s="429" t="str">
        <f>IF(基本情報入力シート!AA1820="","",基本情報入力シート!AA1820)</f>
        <v/>
      </c>
      <c r="K1792" s="56" t="str">
        <f>IF(基本情報入力シート!AB1820="","",基本情報入力シート!AB1820)</f>
        <v/>
      </c>
      <c r="L1792" s="430" t="str">
        <f>IF(G1792="","",VLOOKUP(G1792,【参考】数式用!$A$3:$C$46,3,FALSE))</f>
        <v/>
      </c>
      <c r="M1792" s="289" t="str">
        <f t="shared" si="143"/>
        <v/>
      </c>
      <c r="N1792" s="259"/>
      <c r="O1792" s="259"/>
      <c r="P1792" s="259"/>
      <c r="Q1792" s="213"/>
      <c r="R1792" s="58"/>
      <c r="S1792" s="683" t="str">
        <f t="shared" si="139"/>
        <v/>
      </c>
      <c r="T1792" s="683"/>
      <c r="U1792" s="683"/>
      <c r="V1792" s="683"/>
      <c r="W1792" s="683"/>
      <c r="X1792" s="683"/>
      <c r="Y1792" s="683"/>
      <c r="Z1792" s="683"/>
      <c r="AA1792" s="683"/>
      <c r="AB1792" s="683"/>
      <c r="AC1792" s="683"/>
      <c r="AE1792" s="294" t="str">
        <f t="shared" si="140"/>
        <v/>
      </c>
      <c r="AF1792" s="294" t="str">
        <f t="shared" si="141"/>
        <v>×</v>
      </c>
      <c r="AG1792" s="284" t="e">
        <f>D1792&amp;I1792&amp;#REF!</f>
        <v>#REF!</v>
      </c>
      <c r="AH1792" s="285" t="e">
        <f>IF(#REF!="○", F1792, "")</f>
        <v>#REF!</v>
      </c>
    </row>
    <row r="1793" spans="1:34" ht="36.75" customHeight="1">
      <c r="A1793" s="286">
        <f t="shared" si="142"/>
        <v>1783</v>
      </c>
      <c r="B1793" s="287" t="str">
        <f>IF(基本情報入力シート!B1821="","",基本情報入力シート!B1821)</f>
        <v/>
      </c>
      <c r="C1793" s="288" t="str">
        <f>IF(基本情報入力シート!L1821="","",基本情報入力シート!L1821)</f>
        <v/>
      </c>
      <c r="D1793" s="288" t="str">
        <f>IF(基本情報入力シート!Q1821="","",基本情報入力シート!Q1821)</f>
        <v/>
      </c>
      <c r="E1793" s="288" t="str">
        <f>IF(基本情報入力シート!V1821="","",基本情報入力シート!V1821)</f>
        <v/>
      </c>
      <c r="F1793" s="288" t="str">
        <f>IF(基本情報入力シート!W1821="","",基本情報入力シート!W1821)</f>
        <v/>
      </c>
      <c r="G1793" s="288" t="str">
        <f>IF(基本情報入力シート!X1821="","",基本情報入力シート!X1821)</f>
        <v/>
      </c>
      <c r="H1793" s="427" t="str">
        <f>IF(基本情報入力シート!Z1821="","",基本情報入力シート!Z1821)</f>
        <v/>
      </c>
      <c r="I1793" s="428" t="str">
        <f>IF(基本情報入力シート!AC1821&lt;&gt;"", 基本情報入力シート!AC1821, "")</f>
        <v/>
      </c>
      <c r="J1793" s="429" t="str">
        <f>IF(基本情報入力シート!AA1821="","",基本情報入力シート!AA1821)</f>
        <v/>
      </c>
      <c r="K1793" s="56" t="str">
        <f>IF(基本情報入力シート!AB1821="","",基本情報入力シート!AB1821)</f>
        <v/>
      </c>
      <c r="L1793" s="430" t="str">
        <f>IF(G1793="","",VLOOKUP(G1793,【参考】数式用!$A$3:$C$46,3,FALSE))</f>
        <v/>
      </c>
      <c r="M1793" s="289" t="str">
        <f t="shared" si="143"/>
        <v/>
      </c>
      <c r="N1793" s="259"/>
      <c r="O1793" s="259"/>
      <c r="P1793" s="259"/>
      <c r="Q1793" s="213"/>
      <c r="R1793" s="58"/>
      <c r="S1793" s="683" t="str">
        <f t="shared" si="139"/>
        <v/>
      </c>
      <c r="T1793" s="683"/>
      <c r="U1793" s="683"/>
      <c r="V1793" s="683"/>
      <c r="W1793" s="683"/>
      <c r="X1793" s="683"/>
      <c r="Y1793" s="683"/>
      <c r="Z1793" s="683"/>
      <c r="AA1793" s="683"/>
      <c r="AB1793" s="683"/>
      <c r="AC1793" s="683"/>
      <c r="AE1793" s="294" t="str">
        <f t="shared" si="140"/>
        <v/>
      </c>
      <c r="AF1793" s="294" t="str">
        <f t="shared" si="141"/>
        <v>×</v>
      </c>
      <c r="AG1793" s="284" t="e">
        <f>D1793&amp;I1793&amp;#REF!</f>
        <v>#REF!</v>
      </c>
      <c r="AH1793" s="285" t="e">
        <f>IF(#REF!="○", F1793, "")</f>
        <v>#REF!</v>
      </c>
    </row>
    <row r="1794" spans="1:34" ht="36.75" customHeight="1">
      <c r="A1794" s="286">
        <f t="shared" si="142"/>
        <v>1784</v>
      </c>
      <c r="B1794" s="287" t="str">
        <f>IF(基本情報入力シート!B1822="","",基本情報入力シート!B1822)</f>
        <v/>
      </c>
      <c r="C1794" s="288" t="str">
        <f>IF(基本情報入力シート!L1822="","",基本情報入力シート!L1822)</f>
        <v/>
      </c>
      <c r="D1794" s="288" t="str">
        <f>IF(基本情報入力シート!Q1822="","",基本情報入力シート!Q1822)</f>
        <v/>
      </c>
      <c r="E1794" s="288" t="str">
        <f>IF(基本情報入力シート!V1822="","",基本情報入力シート!V1822)</f>
        <v/>
      </c>
      <c r="F1794" s="288" t="str">
        <f>IF(基本情報入力シート!W1822="","",基本情報入力シート!W1822)</f>
        <v/>
      </c>
      <c r="G1794" s="288" t="str">
        <f>IF(基本情報入力シート!X1822="","",基本情報入力シート!X1822)</f>
        <v/>
      </c>
      <c r="H1794" s="427" t="str">
        <f>IF(基本情報入力シート!Z1822="","",基本情報入力シート!Z1822)</f>
        <v/>
      </c>
      <c r="I1794" s="428" t="str">
        <f>IF(基本情報入力シート!AC1822&lt;&gt;"", 基本情報入力シート!AC1822, "")</f>
        <v/>
      </c>
      <c r="J1794" s="429" t="str">
        <f>IF(基本情報入力シート!AA1822="","",基本情報入力シート!AA1822)</f>
        <v/>
      </c>
      <c r="K1794" s="56" t="str">
        <f>IF(基本情報入力シート!AB1822="","",基本情報入力シート!AB1822)</f>
        <v/>
      </c>
      <c r="L1794" s="430" t="str">
        <f>IF(G1794="","",VLOOKUP(G1794,【参考】数式用!$A$3:$C$46,3,FALSE))</f>
        <v/>
      </c>
      <c r="M1794" s="289" t="str">
        <f t="shared" si="143"/>
        <v/>
      </c>
      <c r="N1794" s="259"/>
      <c r="O1794" s="259"/>
      <c r="P1794" s="259"/>
      <c r="Q1794" s="213"/>
      <c r="R1794" s="58"/>
      <c r="S1794" s="683" t="str">
        <f t="shared" si="139"/>
        <v/>
      </c>
      <c r="T1794" s="683"/>
      <c r="U1794" s="683"/>
      <c r="V1794" s="683"/>
      <c r="W1794" s="683"/>
      <c r="X1794" s="683"/>
      <c r="Y1794" s="683"/>
      <c r="Z1794" s="683"/>
      <c r="AA1794" s="683"/>
      <c r="AB1794" s="683"/>
      <c r="AC1794" s="683"/>
      <c r="AE1794" s="294" t="str">
        <f t="shared" si="140"/>
        <v/>
      </c>
      <c r="AF1794" s="294" t="str">
        <f t="shared" si="141"/>
        <v>×</v>
      </c>
      <c r="AG1794" s="284" t="e">
        <f>D1794&amp;I1794&amp;#REF!</f>
        <v>#REF!</v>
      </c>
      <c r="AH1794" s="285" t="e">
        <f>IF(#REF!="○", F1794, "")</f>
        <v>#REF!</v>
      </c>
    </row>
    <row r="1795" spans="1:34" ht="36.75" customHeight="1">
      <c r="A1795" s="286">
        <f t="shared" si="142"/>
        <v>1785</v>
      </c>
      <c r="B1795" s="287" t="str">
        <f>IF(基本情報入力シート!B1823="","",基本情報入力シート!B1823)</f>
        <v/>
      </c>
      <c r="C1795" s="288" t="str">
        <f>IF(基本情報入力シート!L1823="","",基本情報入力シート!L1823)</f>
        <v/>
      </c>
      <c r="D1795" s="288" t="str">
        <f>IF(基本情報入力シート!Q1823="","",基本情報入力シート!Q1823)</f>
        <v/>
      </c>
      <c r="E1795" s="288" t="str">
        <f>IF(基本情報入力シート!V1823="","",基本情報入力シート!V1823)</f>
        <v/>
      </c>
      <c r="F1795" s="288" t="str">
        <f>IF(基本情報入力シート!W1823="","",基本情報入力シート!W1823)</f>
        <v/>
      </c>
      <c r="G1795" s="288" t="str">
        <f>IF(基本情報入力シート!X1823="","",基本情報入力シート!X1823)</f>
        <v/>
      </c>
      <c r="H1795" s="427" t="str">
        <f>IF(基本情報入力シート!Z1823="","",基本情報入力シート!Z1823)</f>
        <v/>
      </c>
      <c r="I1795" s="428" t="str">
        <f>IF(基本情報入力シート!AC1823&lt;&gt;"", 基本情報入力シート!AC1823, "")</f>
        <v/>
      </c>
      <c r="J1795" s="429" t="str">
        <f>IF(基本情報入力シート!AA1823="","",基本情報入力シート!AA1823)</f>
        <v/>
      </c>
      <c r="K1795" s="56" t="str">
        <f>IF(基本情報入力シート!AB1823="","",基本情報入力シート!AB1823)</f>
        <v/>
      </c>
      <c r="L1795" s="430" t="str">
        <f>IF(G1795="","",VLOOKUP(G1795,【参考】数式用!$A$3:$C$46,3,FALSE))</f>
        <v/>
      </c>
      <c r="M1795" s="289" t="str">
        <f t="shared" si="143"/>
        <v/>
      </c>
      <c r="N1795" s="259"/>
      <c r="O1795" s="259"/>
      <c r="P1795" s="259"/>
      <c r="Q1795" s="213"/>
      <c r="R1795" s="58"/>
      <c r="S1795" s="683" t="str">
        <f t="shared" si="139"/>
        <v/>
      </c>
      <c r="T1795" s="683"/>
      <c r="U1795" s="683"/>
      <c r="V1795" s="683"/>
      <c r="W1795" s="683"/>
      <c r="X1795" s="683"/>
      <c r="Y1795" s="683"/>
      <c r="Z1795" s="683"/>
      <c r="AA1795" s="683"/>
      <c r="AB1795" s="683"/>
      <c r="AC1795" s="683"/>
      <c r="AE1795" s="294" t="str">
        <f t="shared" si="140"/>
        <v/>
      </c>
      <c r="AF1795" s="294" t="str">
        <f t="shared" si="141"/>
        <v>×</v>
      </c>
      <c r="AG1795" s="284" t="e">
        <f>D1795&amp;I1795&amp;#REF!</f>
        <v>#REF!</v>
      </c>
      <c r="AH1795" s="285" t="e">
        <f>IF(#REF!="○", F1795, "")</f>
        <v>#REF!</v>
      </c>
    </row>
    <row r="1796" spans="1:34" ht="36.75" customHeight="1">
      <c r="A1796" s="286">
        <f t="shared" si="142"/>
        <v>1786</v>
      </c>
      <c r="B1796" s="287" t="str">
        <f>IF(基本情報入力シート!B1824="","",基本情報入力シート!B1824)</f>
        <v/>
      </c>
      <c r="C1796" s="288" t="str">
        <f>IF(基本情報入力シート!L1824="","",基本情報入力シート!L1824)</f>
        <v/>
      </c>
      <c r="D1796" s="288" t="str">
        <f>IF(基本情報入力シート!Q1824="","",基本情報入力シート!Q1824)</f>
        <v/>
      </c>
      <c r="E1796" s="288" t="str">
        <f>IF(基本情報入力シート!V1824="","",基本情報入力シート!V1824)</f>
        <v/>
      </c>
      <c r="F1796" s="288" t="str">
        <f>IF(基本情報入力シート!W1824="","",基本情報入力シート!W1824)</f>
        <v/>
      </c>
      <c r="G1796" s="288" t="str">
        <f>IF(基本情報入力シート!X1824="","",基本情報入力シート!X1824)</f>
        <v/>
      </c>
      <c r="H1796" s="427" t="str">
        <f>IF(基本情報入力シート!Z1824="","",基本情報入力シート!Z1824)</f>
        <v/>
      </c>
      <c r="I1796" s="428" t="str">
        <f>IF(基本情報入力シート!AC1824&lt;&gt;"", 基本情報入力シート!AC1824, "")</f>
        <v/>
      </c>
      <c r="J1796" s="429" t="str">
        <f>IF(基本情報入力シート!AA1824="","",基本情報入力シート!AA1824)</f>
        <v/>
      </c>
      <c r="K1796" s="56" t="str">
        <f>IF(基本情報入力シート!AB1824="","",基本情報入力シート!AB1824)</f>
        <v/>
      </c>
      <c r="L1796" s="430" t="str">
        <f>IF(G1796="","",VLOOKUP(G1796,【参考】数式用!$A$3:$C$46,3,FALSE))</f>
        <v/>
      </c>
      <c r="M1796" s="289" t="str">
        <f t="shared" si="143"/>
        <v/>
      </c>
      <c r="N1796" s="259"/>
      <c r="O1796" s="259"/>
      <c r="P1796" s="259"/>
      <c r="Q1796" s="213"/>
      <c r="R1796" s="58"/>
      <c r="S1796" s="683" t="str">
        <f t="shared" si="139"/>
        <v/>
      </c>
      <c r="T1796" s="683"/>
      <c r="U1796" s="683"/>
      <c r="V1796" s="683"/>
      <c r="W1796" s="683"/>
      <c r="X1796" s="683"/>
      <c r="Y1796" s="683"/>
      <c r="Z1796" s="683"/>
      <c r="AA1796" s="683"/>
      <c r="AB1796" s="683"/>
      <c r="AC1796" s="683"/>
      <c r="AE1796" s="294" t="str">
        <f t="shared" si="140"/>
        <v/>
      </c>
      <c r="AF1796" s="294" t="str">
        <f t="shared" si="141"/>
        <v>×</v>
      </c>
      <c r="AG1796" s="284" t="e">
        <f>D1796&amp;I1796&amp;#REF!</f>
        <v>#REF!</v>
      </c>
      <c r="AH1796" s="285" t="e">
        <f>IF(#REF!="○", F1796, "")</f>
        <v>#REF!</v>
      </c>
    </row>
    <row r="1797" spans="1:34" ht="36.75" customHeight="1">
      <c r="A1797" s="286">
        <f t="shared" si="142"/>
        <v>1787</v>
      </c>
      <c r="B1797" s="287" t="str">
        <f>IF(基本情報入力シート!B1825="","",基本情報入力シート!B1825)</f>
        <v/>
      </c>
      <c r="C1797" s="288" t="str">
        <f>IF(基本情報入力シート!L1825="","",基本情報入力シート!L1825)</f>
        <v/>
      </c>
      <c r="D1797" s="288" t="str">
        <f>IF(基本情報入力シート!Q1825="","",基本情報入力シート!Q1825)</f>
        <v/>
      </c>
      <c r="E1797" s="288" t="str">
        <f>IF(基本情報入力シート!V1825="","",基本情報入力シート!V1825)</f>
        <v/>
      </c>
      <c r="F1797" s="288" t="str">
        <f>IF(基本情報入力シート!W1825="","",基本情報入力シート!W1825)</f>
        <v/>
      </c>
      <c r="G1797" s="288" t="str">
        <f>IF(基本情報入力シート!X1825="","",基本情報入力シート!X1825)</f>
        <v/>
      </c>
      <c r="H1797" s="427" t="str">
        <f>IF(基本情報入力シート!Z1825="","",基本情報入力シート!Z1825)</f>
        <v/>
      </c>
      <c r="I1797" s="428" t="str">
        <f>IF(基本情報入力シート!AC1825&lt;&gt;"", 基本情報入力シート!AC1825, "")</f>
        <v/>
      </c>
      <c r="J1797" s="429" t="str">
        <f>IF(基本情報入力シート!AA1825="","",基本情報入力シート!AA1825)</f>
        <v/>
      </c>
      <c r="K1797" s="56" t="str">
        <f>IF(基本情報入力シート!AB1825="","",基本情報入力シート!AB1825)</f>
        <v/>
      </c>
      <c r="L1797" s="430" t="str">
        <f>IF(G1797="","",VLOOKUP(G1797,【参考】数式用!$A$3:$C$46,3,FALSE))</f>
        <v/>
      </c>
      <c r="M1797" s="289" t="str">
        <f t="shared" si="143"/>
        <v/>
      </c>
      <c r="N1797" s="259"/>
      <c r="O1797" s="259"/>
      <c r="P1797" s="259"/>
      <c r="Q1797" s="213"/>
      <c r="R1797" s="58"/>
      <c r="S1797" s="683" t="str">
        <f t="shared" si="139"/>
        <v/>
      </c>
      <c r="T1797" s="683"/>
      <c r="U1797" s="683"/>
      <c r="V1797" s="683"/>
      <c r="W1797" s="683"/>
      <c r="X1797" s="683"/>
      <c r="Y1797" s="683"/>
      <c r="Z1797" s="683"/>
      <c r="AA1797" s="683"/>
      <c r="AB1797" s="683"/>
      <c r="AC1797" s="683"/>
      <c r="AE1797" s="294" t="str">
        <f t="shared" si="140"/>
        <v/>
      </c>
      <c r="AF1797" s="294" t="str">
        <f t="shared" si="141"/>
        <v>×</v>
      </c>
      <c r="AG1797" s="284" t="e">
        <f>D1797&amp;I1797&amp;#REF!</f>
        <v>#REF!</v>
      </c>
      <c r="AH1797" s="285" t="e">
        <f>IF(#REF!="○", F1797, "")</f>
        <v>#REF!</v>
      </c>
    </row>
    <row r="1798" spans="1:34" ht="36.75" customHeight="1">
      <c r="A1798" s="286">
        <f t="shared" si="142"/>
        <v>1788</v>
      </c>
      <c r="B1798" s="287" t="str">
        <f>IF(基本情報入力シート!B1826="","",基本情報入力シート!B1826)</f>
        <v/>
      </c>
      <c r="C1798" s="288" t="str">
        <f>IF(基本情報入力シート!L1826="","",基本情報入力シート!L1826)</f>
        <v/>
      </c>
      <c r="D1798" s="288" t="str">
        <f>IF(基本情報入力シート!Q1826="","",基本情報入力シート!Q1826)</f>
        <v/>
      </c>
      <c r="E1798" s="288" t="str">
        <f>IF(基本情報入力シート!V1826="","",基本情報入力シート!V1826)</f>
        <v/>
      </c>
      <c r="F1798" s="288" t="str">
        <f>IF(基本情報入力シート!W1826="","",基本情報入力シート!W1826)</f>
        <v/>
      </c>
      <c r="G1798" s="288" t="str">
        <f>IF(基本情報入力シート!X1826="","",基本情報入力シート!X1826)</f>
        <v/>
      </c>
      <c r="H1798" s="427" t="str">
        <f>IF(基本情報入力シート!Z1826="","",基本情報入力シート!Z1826)</f>
        <v/>
      </c>
      <c r="I1798" s="428" t="str">
        <f>IF(基本情報入力シート!AC1826&lt;&gt;"", 基本情報入力シート!AC1826, "")</f>
        <v/>
      </c>
      <c r="J1798" s="429" t="str">
        <f>IF(基本情報入力シート!AA1826="","",基本情報入力シート!AA1826)</f>
        <v/>
      </c>
      <c r="K1798" s="56" t="str">
        <f>IF(基本情報入力シート!AB1826="","",基本情報入力シート!AB1826)</f>
        <v/>
      </c>
      <c r="L1798" s="430" t="str">
        <f>IF(G1798="","",VLOOKUP(G1798,【参考】数式用!$A$3:$C$46,3,FALSE))</f>
        <v/>
      </c>
      <c r="M1798" s="289" t="str">
        <f t="shared" si="143"/>
        <v/>
      </c>
      <c r="N1798" s="259"/>
      <c r="O1798" s="259"/>
      <c r="P1798" s="259"/>
      <c r="Q1798" s="213"/>
      <c r="R1798" s="58"/>
      <c r="S1798" s="683" t="str">
        <f t="shared" si="139"/>
        <v/>
      </c>
      <c r="T1798" s="683"/>
      <c r="U1798" s="683"/>
      <c r="V1798" s="683"/>
      <c r="W1798" s="683"/>
      <c r="X1798" s="683"/>
      <c r="Y1798" s="683"/>
      <c r="Z1798" s="683"/>
      <c r="AA1798" s="683"/>
      <c r="AB1798" s="683"/>
      <c r="AC1798" s="683"/>
      <c r="AE1798" s="294" t="str">
        <f t="shared" si="140"/>
        <v/>
      </c>
      <c r="AF1798" s="294" t="str">
        <f t="shared" si="141"/>
        <v>×</v>
      </c>
      <c r="AG1798" s="284" t="e">
        <f>D1798&amp;I1798&amp;#REF!</f>
        <v>#REF!</v>
      </c>
      <c r="AH1798" s="285" t="e">
        <f>IF(#REF!="○", F1798, "")</f>
        <v>#REF!</v>
      </c>
    </row>
    <row r="1799" spans="1:34" ht="36.75" customHeight="1">
      <c r="A1799" s="286">
        <f t="shared" si="142"/>
        <v>1789</v>
      </c>
      <c r="B1799" s="287" t="str">
        <f>IF(基本情報入力シート!B1827="","",基本情報入力シート!B1827)</f>
        <v/>
      </c>
      <c r="C1799" s="288" t="str">
        <f>IF(基本情報入力シート!L1827="","",基本情報入力シート!L1827)</f>
        <v/>
      </c>
      <c r="D1799" s="288" t="str">
        <f>IF(基本情報入力シート!Q1827="","",基本情報入力シート!Q1827)</f>
        <v/>
      </c>
      <c r="E1799" s="288" t="str">
        <f>IF(基本情報入力シート!V1827="","",基本情報入力シート!V1827)</f>
        <v/>
      </c>
      <c r="F1799" s="288" t="str">
        <f>IF(基本情報入力シート!W1827="","",基本情報入力シート!W1827)</f>
        <v/>
      </c>
      <c r="G1799" s="288" t="str">
        <f>IF(基本情報入力シート!X1827="","",基本情報入力シート!X1827)</f>
        <v/>
      </c>
      <c r="H1799" s="427" t="str">
        <f>IF(基本情報入力シート!Z1827="","",基本情報入力シート!Z1827)</f>
        <v/>
      </c>
      <c r="I1799" s="428" t="str">
        <f>IF(基本情報入力シート!AC1827&lt;&gt;"", 基本情報入力シート!AC1827, "")</f>
        <v/>
      </c>
      <c r="J1799" s="429" t="str">
        <f>IF(基本情報入力シート!AA1827="","",基本情報入力シート!AA1827)</f>
        <v/>
      </c>
      <c r="K1799" s="56" t="str">
        <f>IF(基本情報入力シート!AB1827="","",基本情報入力シート!AB1827)</f>
        <v/>
      </c>
      <c r="L1799" s="430" t="str">
        <f>IF(G1799="","",VLOOKUP(G1799,【参考】数式用!$A$3:$C$46,3,FALSE))</f>
        <v/>
      </c>
      <c r="M1799" s="289" t="str">
        <f t="shared" si="143"/>
        <v/>
      </c>
      <c r="N1799" s="259"/>
      <c r="O1799" s="259"/>
      <c r="P1799" s="259"/>
      <c r="Q1799" s="213"/>
      <c r="R1799" s="58"/>
      <c r="S1799" s="683" t="str">
        <f t="shared" si="139"/>
        <v/>
      </c>
      <c r="T1799" s="683"/>
      <c r="U1799" s="683"/>
      <c r="V1799" s="683"/>
      <c r="W1799" s="683"/>
      <c r="X1799" s="683"/>
      <c r="Y1799" s="683"/>
      <c r="Z1799" s="683"/>
      <c r="AA1799" s="683"/>
      <c r="AB1799" s="683"/>
      <c r="AC1799" s="683"/>
      <c r="AE1799" s="294" t="str">
        <f t="shared" si="140"/>
        <v/>
      </c>
      <c r="AF1799" s="294" t="str">
        <f t="shared" si="141"/>
        <v>×</v>
      </c>
      <c r="AG1799" s="284" t="e">
        <f>D1799&amp;I1799&amp;#REF!</f>
        <v>#REF!</v>
      </c>
      <c r="AH1799" s="285" t="e">
        <f>IF(#REF!="○", F1799, "")</f>
        <v>#REF!</v>
      </c>
    </row>
    <row r="1800" spans="1:34" ht="36.75" customHeight="1">
      <c r="A1800" s="286">
        <f t="shared" si="142"/>
        <v>1790</v>
      </c>
      <c r="B1800" s="287" t="str">
        <f>IF(基本情報入力シート!B1828="","",基本情報入力シート!B1828)</f>
        <v/>
      </c>
      <c r="C1800" s="288" t="str">
        <f>IF(基本情報入力シート!L1828="","",基本情報入力シート!L1828)</f>
        <v/>
      </c>
      <c r="D1800" s="288" t="str">
        <f>IF(基本情報入力シート!Q1828="","",基本情報入力シート!Q1828)</f>
        <v/>
      </c>
      <c r="E1800" s="288" t="str">
        <f>IF(基本情報入力シート!V1828="","",基本情報入力シート!V1828)</f>
        <v/>
      </c>
      <c r="F1800" s="288" t="str">
        <f>IF(基本情報入力シート!W1828="","",基本情報入力シート!W1828)</f>
        <v/>
      </c>
      <c r="G1800" s="288" t="str">
        <f>IF(基本情報入力シート!X1828="","",基本情報入力シート!X1828)</f>
        <v/>
      </c>
      <c r="H1800" s="427" t="str">
        <f>IF(基本情報入力シート!Z1828="","",基本情報入力シート!Z1828)</f>
        <v/>
      </c>
      <c r="I1800" s="428" t="str">
        <f>IF(基本情報入力シート!AC1828&lt;&gt;"", 基本情報入力シート!AC1828, "")</f>
        <v/>
      </c>
      <c r="J1800" s="429" t="str">
        <f>IF(基本情報入力シート!AA1828="","",基本情報入力シート!AA1828)</f>
        <v/>
      </c>
      <c r="K1800" s="56" t="str">
        <f>IF(基本情報入力シート!AB1828="","",基本情報入力シート!AB1828)</f>
        <v/>
      </c>
      <c r="L1800" s="430" t="str">
        <f>IF(G1800="","",VLOOKUP(G1800,【参考】数式用!$A$3:$C$46,3,FALSE))</f>
        <v/>
      </c>
      <c r="M1800" s="289" t="str">
        <f t="shared" si="143"/>
        <v/>
      </c>
      <c r="N1800" s="259"/>
      <c r="O1800" s="259"/>
      <c r="P1800" s="259"/>
      <c r="Q1800" s="213"/>
      <c r="R1800" s="58"/>
      <c r="S1800" s="683" t="str">
        <f t="shared" si="139"/>
        <v/>
      </c>
      <c r="T1800" s="683"/>
      <c r="U1800" s="683"/>
      <c r="V1800" s="683"/>
      <c r="W1800" s="683"/>
      <c r="X1800" s="683"/>
      <c r="Y1800" s="683"/>
      <c r="Z1800" s="683"/>
      <c r="AA1800" s="683"/>
      <c r="AB1800" s="683"/>
      <c r="AC1800" s="683"/>
      <c r="AE1800" s="294" t="str">
        <f t="shared" si="140"/>
        <v/>
      </c>
      <c r="AF1800" s="294" t="str">
        <f t="shared" si="141"/>
        <v>×</v>
      </c>
      <c r="AG1800" s="284" t="e">
        <f>D1800&amp;I1800&amp;#REF!</f>
        <v>#REF!</v>
      </c>
      <c r="AH1800" s="285" t="e">
        <f>IF(#REF!="○", F1800, "")</f>
        <v>#REF!</v>
      </c>
    </row>
    <row r="1801" spans="1:34" ht="36.75" customHeight="1">
      <c r="A1801" s="286">
        <f t="shared" si="142"/>
        <v>1791</v>
      </c>
      <c r="B1801" s="287" t="str">
        <f>IF(基本情報入力シート!B1829="","",基本情報入力シート!B1829)</f>
        <v/>
      </c>
      <c r="C1801" s="288" t="str">
        <f>IF(基本情報入力シート!L1829="","",基本情報入力シート!L1829)</f>
        <v/>
      </c>
      <c r="D1801" s="288" t="str">
        <f>IF(基本情報入力シート!Q1829="","",基本情報入力シート!Q1829)</f>
        <v/>
      </c>
      <c r="E1801" s="288" t="str">
        <f>IF(基本情報入力シート!V1829="","",基本情報入力シート!V1829)</f>
        <v/>
      </c>
      <c r="F1801" s="288" t="str">
        <f>IF(基本情報入力シート!W1829="","",基本情報入力シート!W1829)</f>
        <v/>
      </c>
      <c r="G1801" s="288" t="str">
        <f>IF(基本情報入力シート!X1829="","",基本情報入力シート!X1829)</f>
        <v/>
      </c>
      <c r="H1801" s="427" t="str">
        <f>IF(基本情報入力シート!Z1829="","",基本情報入力シート!Z1829)</f>
        <v/>
      </c>
      <c r="I1801" s="428" t="str">
        <f>IF(基本情報入力シート!AC1829&lt;&gt;"", 基本情報入力シート!AC1829, "")</f>
        <v/>
      </c>
      <c r="J1801" s="429" t="str">
        <f>IF(基本情報入力シート!AA1829="","",基本情報入力シート!AA1829)</f>
        <v/>
      </c>
      <c r="K1801" s="56" t="str">
        <f>IF(基本情報入力シート!AB1829="","",基本情報入力シート!AB1829)</f>
        <v/>
      </c>
      <c r="L1801" s="430" t="str">
        <f>IF(G1801="","",VLOOKUP(G1801,【参考】数式用!$A$3:$C$46,3,FALSE))</f>
        <v/>
      </c>
      <c r="M1801" s="289" t="str">
        <f t="shared" si="143"/>
        <v/>
      </c>
      <c r="N1801" s="259"/>
      <c r="O1801" s="259"/>
      <c r="P1801" s="259"/>
      <c r="Q1801" s="213"/>
      <c r="R1801" s="58"/>
      <c r="S1801" s="683" t="str">
        <f t="shared" si="139"/>
        <v/>
      </c>
      <c r="T1801" s="683"/>
      <c r="U1801" s="683"/>
      <c r="V1801" s="683"/>
      <c r="W1801" s="683"/>
      <c r="X1801" s="683"/>
      <c r="Y1801" s="683"/>
      <c r="Z1801" s="683"/>
      <c r="AA1801" s="683"/>
      <c r="AB1801" s="683"/>
      <c r="AC1801" s="683"/>
      <c r="AE1801" s="294" t="str">
        <f t="shared" si="140"/>
        <v/>
      </c>
      <c r="AF1801" s="294" t="str">
        <f t="shared" si="141"/>
        <v>×</v>
      </c>
      <c r="AG1801" s="284" t="e">
        <f>D1801&amp;I1801&amp;#REF!</f>
        <v>#REF!</v>
      </c>
      <c r="AH1801" s="285" t="e">
        <f>IF(#REF!="○", F1801, "")</f>
        <v>#REF!</v>
      </c>
    </row>
    <row r="1802" spans="1:34" ht="36.75" customHeight="1">
      <c r="A1802" s="286">
        <f t="shared" si="142"/>
        <v>1792</v>
      </c>
      <c r="B1802" s="287" t="str">
        <f>IF(基本情報入力シート!B1830="","",基本情報入力シート!B1830)</f>
        <v/>
      </c>
      <c r="C1802" s="288" t="str">
        <f>IF(基本情報入力シート!L1830="","",基本情報入力シート!L1830)</f>
        <v/>
      </c>
      <c r="D1802" s="288" t="str">
        <f>IF(基本情報入力シート!Q1830="","",基本情報入力シート!Q1830)</f>
        <v/>
      </c>
      <c r="E1802" s="288" t="str">
        <f>IF(基本情報入力シート!V1830="","",基本情報入力シート!V1830)</f>
        <v/>
      </c>
      <c r="F1802" s="288" t="str">
        <f>IF(基本情報入力シート!W1830="","",基本情報入力シート!W1830)</f>
        <v/>
      </c>
      <c r="G1802" s="288" t="str">
        <f>IF(基本情報入力シート!X1830="","",基本情報入力シート!X1830)</f>
        <v/>
      </c>
      <c r="H1802" s="427" t="str">
        <f>IF(基本情報入力シート!Z1830="","",基本情報入力シート!Z1830)</f>
        <v/>
      </c>
      <c r="I1802" s="428" t="str">
        <f>IF(基本情報入力シート!AC1830&lt;&gt;"", 基本情報入力シート!AC1830, "")</f>
        <v/>
      </c>
      <c r="J1802" s="429" t="str">
        <f>IF(基本情報入力シート!AA1830="","",基本情報入力シート!AA1830)</f>
        <v/>
      </c>
      <c r="K1802" s="56" t="str">
        <f>IF(基本情報入力シート!AB1830="","",基本情報入力シート!AB1830)</f>
        <v/>
      </c>
      <c r="L1802" s="430" t="str">
        <f>IF(G1802="","",VLOOKUP(G1802,【参考】数式用!$A$3:$C$46,3,FALSE))</f>
        <v/>
      </c>
      <c r="M1802" s="289" t="str">
        <f t="shared" si="143"/>
        <v/>
      </c>
      <c r="N1802" s="259"/>
      <c r="O1802" s="259"/>
      <c r="P1802" s="259"/>
      <c r="Q1802" s="213"/>
      <c r="R1802" s="58"/>
      <c r="S1802" s="683" t="str">
        <f t="shared" si="139"/>
        <v/>
      </c>
      <c r="T1802" s="683"/>
      <c r="U1802" s="683"/>
      <c r="V1802" s="683"/>
      <c r="W1802" s="683"/>
      <c r="X1802" s="683"/>
      <c r="Y1802" s="683"/>
      <c r="Z1802" s="683"/>
      <c r="AA1802" s="683"/>
      <c r="AB1802" s="683"/>
      <c r="AC1802" s="683"/>
      <c r="AE1802" s="294" t="str">
        <f t="shared" si="140"/>
        <v/>
      </c>
      <c r="AF1802" s="294" t="str">
        <f t="shared" si="141"/>
        <v>×</v>
      </c>
      <c r="AG1802" s="284" t="e">
        <f>D1802&amp;I1802&amp;#REF!</f>
        <v>#REF!</v>
      </c>
      <c r="AH1802" s="285" t="e">
        <f>IF(#REF!="○", F1802, "")</f>
        <v>#REF!</v>
      </c>
    </row>
    <row r="1803" spans="1:34" ht="36.75" customHeight="1">
      <c r="A1803" s="286">
        <f t="shared" si="142"/>
        <v>1793</v>
      </c>
      <c r="B1803" s="287" t="str">
        <f>IF(基本情報入力シート!B1831="","",基本情報入力シート!B1831)</f>
        <v/>
      </c>
      <c r="C1803" s="288" t="str">
        <f>IF(基本情報入力シート!L1831="","",基本情報入力シート!L1831)</f>
        <v/>
      </c>
      <c r="D1803" s="288" t="str">
        <f>IF(基本情報入力シート!Q1831="","",基本情報入力シート!Q1831)</f>
        <v/>
      </c>
      <c r="E1803" s="288" t="str">
        <f>IF(基本情報入力シート!V1831="","",基本情報入力シート!V1831)</f>
        <v/>
      </c>
      <c r="F1803" s="288" t="str">
        <f>IF(基本情報入力シート!W1831="","",基本情報入力シート!W1831)</f>
        <v/>
      </c>
      <c r="G1803" s="288" t="str">
        <f>IF(基本情報入力シート!X1831="","",基本情報入力シート!X1831)</f>
        <v/>
      </c>
      <c r="H1803" s="427" t="str">
        <f>IF(基本情報入力シート!Z1831="","",基本情報入力シート!Z1831)</f>
        <v/>
      </c>
      <c r="I1803" s="428" t="str">
        <f>IF(基本情報入力シート!AC1831&lt;&gt;"", 基本情報入力シート!AC1831, "")</f>
        <v/>
      </c>
      <c r="J1803" s="429" t="str">
        <f>IF(基本情報入力シート!AA1831="","",基本情報入力シート!AA1831)</f>
        <v/>
      </c>
      <c r="K1803" s="56" t="str">
        <f>IF(基本情報入力シート!AB1831="","",基本情報入力シート!AB1831)</f>
        <v/>
      </c>
      <c r="L1803" s="430" t="str">
        <f>IF(G1803="","",VLOOKUP(G1803,【参考】数式用!$A$3:$C$46,3,FALSE))</f>
        <v/>
      </c>
      <c r="M1803" s="289" t="str">
        <f t="shared" si="143"/>
        <v/>
      </c>
      <c r="N1803" s="259"/>
      <c r="O1803" s="259"/>
      <c r="P1803" s="259"/>
      <c r="Q1803" s="213"/>
      <c r="R1803" s="58"/>
      <c r="S1803" s="683" t="str">
        <f t="shared" ref="S1803:S1866" si="144">IF(AND(M1803&lt;&gt;"",AF1803="×"),"！複数の交付対象月を選んでいる、交付対象月が選ばれていない又は補助金を申請予定でないのに交付対象月が選ばれています。", "")</f>
        <v/>
      </c>
      <c r="T1803" s="683"/>
      <c r="U1803" s="683"/>
      <c r="V1803" s="683"/>
      <c r="W1803" s="683"/>
      <c r="X1803" s="683"/>
      <c r="Y1803" s="683"/>
      <c r="Z1803" s="683"/>
      <c r="AA1803" s="683"/>
      <c r="AB1803" s="683"/>
      <c r="AC1803" s="683"/>
      <c r="AE1803" s="294" t="str">
        <f t="shared" ref="AE1803:AE1866" si="145">IF(AND(G1803&lt;&gt;"",I1803="○"), "色付け", "")</f>
        <v/>
      </c>
      <c r="AF1803" s="294" t="str">
        <f t="shared" ref="AF1803:AF1866" si="146">IF(COUNTIF(N1803:Q1803, "○")=1, "○", "×")</f>
        <v>×</v>
      </c>
      <c r="AG1803" s="284" t="e">
        <f>D1803&amp;I1803&amp;#REF!</f>
        <v>#REF!</v>
      </c>
      <c r="AH1803" s="285" t="e">
        <f>IF(#REF!="○", F1803, "")</f>
        <v>#REF!</v>
      </c>
    </row>
    <row r="1804" spans="1:34" ht="36.75" customHeight="1">
      <c r="A1804" s="286">
        <f t="shared" si="142"/>
        <v>1794</v>
      </c>
      <c r="B1804" s="287" t="str">
        <f>IF(基本情報入力シート!B1832="","",基本情報入力シート!B1832)</f>
        <v/>
      </c>
      <c r="C1804" s="288" t="str">
        <f>IF(基本情報入力シート!L1832="","",基本情報入力シート!L1832)</f>
        <v/>
      </c>
      <c r="D1804" s="288" t="str">
        <f>IF(基本情報入力シート!Q1832="","",基本情報入力シート!Q1832)</f>
        <v/>
      </c>
      <c r="E1804" s="288" t="str">
        <f>IF(基本情報入力シート!V1832="","",基本情報入力シート!V1832)</f>
        <v/>
      </c>
      <c r="F1804" s="288" t="str">
        <f>IF(基本情報入力シート!W1832="","",基本情報入力シート!W1832)</f>
        <v/>
      </c>
      <c r="G1804" s="288" t="str">
        <f>IF(基本情報入力シート!X1832="","",基本情報入力シート!X1832)</f>
        <v/>
      </c>
      <c r="H1804" s="427" t="str">
        <f>IF(基本情報入力シート!Z1832="","",基本情報入力シート!Z1832)</f>
        <v/>
      </c>
      <c r="I1804" s="428" t="str">
        <f>IF(基本情報入力シート!AC1832&lt;&gt;"", 基本情報入力シート!AC1832, "")</f>
        <v/>
      </c>
      <c r="J1804" s="429" t="str">
        <f>IF(基本情報入力シート!AA1832="","",基本情報入力シート!AA1832)</f>
        <v/>
      </c>
      <c r="K1804" s="56" t="str">
        <f>IF(基本情報入力シート!AB1832="","",基本情報入力シート!AB1832)</f>
        <v/>
      </c>
      <c r="L1804" s="430" t="str">
        <f>IF(G1804="","",VLOOKUP(G1804,【参考】数式用!$A$3:$C$46,3,FALSE))</f>
        <v/>
      </c>
      <c r="M1804" s="289" t="str">
        <f t="shared" si="143"/>
        <v/>
      </c>
      <c r="N1804" s="259"/>
      <c r="O1804" s="259"/>
      <c r="P1804" s="259"/>
      <c r="Q1804" s="213"/>
      <c r="R1804" s="58"/>
      <c r="S1804" s="683" t="str">
        <f t="shared" si="144"/>
        <v/>
      </c>
      <c r="T1804" s="683"/>
      <c r="U1804" s="683"/>
      <c r="V1804" s="683"/>
      <c r="W1804" s="683"/>
      <c r="X1804" s="683"/>
      <c r="Y1804" s="683"/>
      <c r="Z1804" s="683"/>
      <c r="AA1804" s="683"/>
      <c r="AB1804" s="683"/>
      <c r="AC1804" s="683"/>
      <c r="AE1804" s="294" t="str">
        <f t="shared" si="145"/>
        <v/>
      </c>
      <c r="AF1804" s="294" t="str">
        <f t="shared" si="146"/>
        <v>×</v>
      </c>
      <c r="AG1804" s="284" t="e">
        <f>D1804&amp;I1804&amp;#REF!</f>
        <v>#REF!</v>
      </c>
      <c r="AH1804" s="285" t="e">
        <f>IF(#REF!="○", F1804, "")</f>
        <v>#REF!</v>
      </c>
    </row>
    <row r="1805" spans="1:34" ht="36.75" customHeight="1">
      <c r="A1805" s="286">
        <f t="shared" ref="A1805:A1868" si="147">A1804+1</f>
        <v>1795</v>
      </c>
      <c r="B1805" s="287" t="str">
        <f>IF(基本情報入力シート!B1833="","",基本情報入力シート!B1833)</f>
        <v/>
      </c>
      <c r="C1805" s="288" t="str">
        <f>IF(基本情報入力シート!L1833="","",基本情報入力シート!L1833)</f>
        <v/>
      </c>
      <c r="D1805" s="288" t="str">
        <f>IF(基本情報入力シート!Q1833="","",基本情報入力シート!Q1833)</f>
        <v/>
      </c>
      <c r="E1805" s="288" t="str">
        <f>IF(基本情報入力シート!V1833="","",基本情報入力シート!V1833)</f>
        <v/>
      </c>
      <c r="F1805" s="288" t="str">
        <f>IF(基本情報入力シート!W1833="","",基本情報入力シート!W1833)</f>
        <v/>
      </c>
      <c r="G1805" s="288" t="str">
        <f>IF(基本情報入力シート!X1833="","",基本情報入力シート!X1833)</f>
        <v/>
      </c>
      <c r="H1805" s="427" t="str">
        <f>IF(基本情報入力シート!Z1833="","",基本情報入力シート!Z1833)</f>
        <v/>
      </c>
      <c r="I1805" s="428" t="str">
        <f>IF(基本情報入力シート!AC1833&lt;&gt;"", 基本情報入力シート!AC1833, "")</f>
        <v/>
      </c>
      <c r="J1805" s="429" t="str">
        <f>IF(基本情報入力シート!AA1833="","",基本情報入力シート!AA1833)</f>
        <v/>
      </c>
      <c r="K1805" s="56" t="str">
        <f>IF(基本情報入力シート!AB1833="","",基本情報入力シート!AB1833)</f>
        <v/>
      </c>
      <c r="L1805" s="430" t="str">
        <f>IF(G1805="","",VLOOKUP(G1805,【参考】数式用!$A$3:$C$46,3,FALSE))</f>
        <v/>
      </c>
      <c r="M1805" s="289" t="str">
        <f t="shared" si="143"/>
        <v/>
      </c>
      <c r="N1805" s="259"/>
      <c r="O1805" s="259"/>
      <c r="P1805" s="259"/>
      <c r="Q1805" s="213"/>
      <c r="R1805" s="58"/>
      <c r="S1805" s="683" t="str">
        <f t="shared" si="144"/>
        <v/>
      </c>
      <c r="T1805" s="683"/>
      <c r="U1805" s="683"/>
      <c r="V1805" s="683"/>
      <c r="W1805" s="683"/>
      <c r="X1805" s="683"/>
      <c r="Y1805" s="683"/>
      <c r="Z1805" s="683"/>
      <c r="AA1805" s="683"/>
      <c r="AB1805" s="683"/>
      <c r="AC1805" s="683"/>
      <c r="AE1805" s="294" t="str">
        <f t="shared" si="145"/>
        <v/>
      </c>
      <c r="AF1805" s="294" t="str">
        <f t="shared" si="146"/>
        <v>×</v>
      </c>
      <c r="AG1805" s="284" t="e">
        <f>D1805&amp;I1805&amp;#REF!</f>
        <v>#REF!</v>
      </c>
      <c r="AH1805" s="285" t="e">
        <f>IF(#REF!="○", F1805, "")</f>
        <v>#REF!</v>
      </c>
    </row>
    <row r="1806" spans="1:34" ht="36.75" customHeight="1">
      <c r="A1806" s="286">
        <f t="shared" si="147"/>
        <v>1796</v>
      </c>
      <c r="B1806" s="287" t="str">
        <f>IF(基本情報入力シート!B1834="","",基本情報入力シート!B1834)</f>
        <v/>
      </c>
      <c r="C1806" s="288" t="str">
        <f>IF(基本情報入力シート!L1834="","",基本情報入力シート!L1834)</f>
        <v/>
      </c>
      <c r="D1806" s="288" t="str">
        <f>IF(基本情報入力シート!Q1834="","",基本情報入力シート!Q1834)</f>
        <v/>
      </c>
      <c r="E1806" s="288" t="str">
        <f>IF(基本情報入力シート!V1834="","",基本情報入力シート!V1834)</f>
        <v/>
      </c>
      <c r="F1806" s="288" t="str">
        <f>IF(基本情報入力シート!W1834="","",基本情報入力シート!W1834)</f>
        <v/>
      </c>
      <c r="G1806" s="288" t="str">
        <f>IF(基本情報入力シート!X1834="","",基本情報入力シート!X1834)</f>
        <v/>
      </c>
      <c r="H1806" s="427" t="str">
        <f>IF(基本情報入力シート!Z1834="","",基本情報入力シート!Z1834)</f>
        <v/>
      </c>
      <c r="I1806" s="428" t="str">
        <f>IF(基本情報入力シート!AC1834&lt;&gt;"", 基本情報入力シート!AC1834, "")</f>
        <v/>
      </c>
      <c r="J1806" s="429" t="str">
        <f>IF(基本情報入力シート!AA1834="","",基本情報入力シート!AA1834)</f>
        <v/>
      </c>
      <c r="K1806" s="56" t="str">
        <f>IF(基本情報入力シート!AB1834="","",基本情報入力シート!AB1834)</f>
        <v/>
      </c>
      <c r="L1806" s="430" t="str">
        <f>IF(G1806="","",VLOOKUP(G1806,【参考】数式用!$A$3:$C$46,3,FALSE))</f>
        <v/>
      </c>
      <c r="M1806" s="289" t="str">
        <f t="shared" si="143"/>
        <v/>
      </c>
      <c r="N1806" s="259"/>
      <c r="O1806" s="259"/>
      <c r="P1806" s="259"/>
      <c r="Q1806" s="213"/>
      <c r="R1806" s="58"/>
      <c r="S1806" s="683" t="str">
        <f t="shared" si="144"/>
        <v/>
      </c>
      <c r="T1806" s="683"/>
      <c r="U1806" s="683"/>
      <c r="V1806" s="683"/>
      <c r="W1806" s="683"/>
      <c r="X1806" s="683"/>
      <c r="Y1806" s="683"/>
      <c r="Z1806" s="683"/>
      <c r="AA1806" s="683"/>
      <c r="AB1806" s="683"/>
      <c r="AC1806" s="683"/>
      <c r="AE1806" s="294" t="str">
        <f t="shared" si="145"/>
        <v/>
      </c>
      <c r="AF1806" s="294" t="str">
        <f t="shared" si="146"/>
        <v>×</v>
      </c>
      <c r="AG1806" s="284" t="e">
        <f>D1806&amp;I1806&amp;#REF!</f>
        <v>#REF!</v>
      </c>
      <c r="AH1806" s="285" t="e">
        <f>IF(#REF!="○", F1806, "")</f>
        <v>#REF!</v>
      </c>
    </row>
    <row r="1807" spans="1:34" ht="36.75" customHeight="1">
      <c r="A1807" s="286">
        <f t="shared" si="147"/>
        <v>1797</v>
      </c>
      <c r="B1807" s="287" t="str">
        <f>IF(基本情報入力シート!B1835="","",基本情報入力シート!B1835)</f>
        <v/>
      </c>
      <c r="C1807" s="288" t="str">
        <f>IF(基本情報入力シート!L1835="","",基本情報入力シート!L1835)</f>
        <v/>
      </c>
      <c r="D1807" s="288" t="str">
        <f>IF(基本情報入力シート!Q1835="","",基本情報入力シート!Q1835)</f>
        <v/>
      </c>
      <c r="E1807" s="288" t="str">
        <f>IF(基本情報入力シート!V1835="","",基本情報入力シート!V1835)</f>
        <v/>
      </c>
      <c r="F1807" s="288" t="str">
        <f>IF(基本情報入力シート!W1835="","",基本情報入力シート!W1835)</f>
        <v/>
      </c>
      <c r="G1807" s="288" t="str">
        <f>IF(基本情報入力シート!X1835="","",基本情報入力シート!X1835)</f>
        <v/>
      </c>
      <c r="H1807" s="427" t="str">
        <f>IF(基本情報入力シート!Z1835="","",基本情報入力シート!Z1835)</f>
        <v/>
      </c>
      <c r="I1807" s="428" t="str">
        <f>IF(基本情報入力シート!AC1835&lt;&gt;"", 基本情報入力シート!AC1835, "")</f>
        <v/>
      </c>
      <c r="J1807" s="429" t="str">
        <f>IF(基本情報入力シート!AA1835="","",基本情報入力シート!AA1835)</f>
        <v/>
      </c>
      <c r="K1807" s="56" t="str">
        <f>IF(基本情報入力シート!AB1835="","",基本情報入力シート!AB1835)</f>
        <v/>
      </c>
      <c r="L1807" s="430" t="str">
        <f>IF(G1807="","",VLOOKUP(G1807,【参考】数式用!$A$3:$C$46,3,FALSE))</f>
        <v/>
      </c>
      <c r="M1807" s="289" t="str">
        <f t="shared" si="143"/>
        <v/>
      </c>
      <c r="N1807" s="259"/>
      <c r="O1807" s="259"/>
      <c r="P1807" s="259"/>
      <c r="Q1807" s="213"/>
      <c r="R1807" s="58"/>
      <c r="S1807" s="683" t="str">
        <f t="shared" si="144"/>
        <v/>
      </c>
      <c r="T1807" s="683"/>
      <c r="U1807" s="683"/>
      <c r="V1807" s="683"/>
      <c r="W1807" s="683"/>
      <c r="X1807" s="683"/>
      <c r="Y1807" s="683"/>
      <c r="Z1807" s="683"/>
      <c r="AA1807" s="683"/>
      <c r="AB1807" s="683"/>
      <c r="AC1807" s="683"/>
      <c r="AE1807" s="294" t="str">
        <f t="shared" si="145"/>
        <v/>
      </c>
      <c r="AF1807" s="294" t="str">
        <f t="shared" si="146"/>
        <v>×</v>
      </c>
      <c r="AG1807" s="284" t="e">
        <f>D1807&amp;I1807&amp;#REF!</f>
        <v>#REF!</v>
      </c>
      <c r="AH1807" s="285" t="e">
        <f>IF(#REF!="○", F1807, "")</f>
        <v>#REF!</v>
      </c>
    </row>
    <row r="1808" spans="1:34" ht="36.75" customHeight="1">
      <c r="A1808" s="286">
        <f t="shared" si="147"/>
        <v>1798</v>
      </c>
      <c r="B1808" s="287" t="str">
        <f>IF(基本情報入力シート!B1836="","",基本情報入力シート!B1836)</f>
        <v/>
      </c>
      <c r="C1808" s="288" t="str">
        <f>IF(基本情報入力シート!L1836="","",基本情報入力シート!L1836)</f>
        <v/>
      </c>
      <c r="D1808" s="288" t="str">
        <f>IF(基本情報入力シート!Q1836="","",基本情報入力シート!Q1836)</f>
        <v/>
      </c>
      <c r="E1808" s="288" t="str">
        <f>IF(基本情報入力シート!V1836="","",基本情報入力シート!V1836)</f>
        <v/>
      </c>
      <c r="F1808" s="288" t="str">
        <f>IF(基本情報入力シート!W1836="","",基本情報入力シート!W1836)</f>
        <v/>
      </c>
      <c r="G1808" s="288" t="str">
        <f>IF(基本情報入力シート!X1836="","",基本情報入力シート!X1836)</f>
        <v/>
      </c>
      <c r="H1808" s="427" t="str">
        <f>IF(基本情報入力シート!Z1836="","",基本情報入力シート!Z1836)</f>
        <v/>
      </c>
      <c r="I1808" s="428" t="str">
        <f>IF(基本情報入力シート!AC1836&lt;&gt;"", 基本情報入力シート!AC1836, "")</f>
        <v/>
      </c>
      <c r="J1808" s="429" t="str">
        <f>IF(基本情報入力シート!AA1836="","",基本情報入力シート!AA1836)</f>
        <v/>
      </c>
      <c r="K1808" s="56" t="str">
        <f>IF(基本情報入力シート!AB1836="","",基本情報入力シート!AB1836)</f>
        <v/>
      </c>
      <c r="L1808" s="430" t="str">
        <f>IF(G1808="","",VLOOKUP(G1808,【参考】数式用!$A$3:$C$46,3,FALSE))</f>
        <v/>
      </c>
      <c r="M1808" s="289" t="str">
        <f t="shared" si="143"/>
        <v/>
      </c>
      <c r="N1808" s="259"/>
      <c r="O1808" s="259"/>
      <c r="P1808" s="259"/>
      <c r="Q1808" s="213"/>
      <c r="R1808" s="58"/>
      <c r="S1808" s="683" t="str">
        <f t="shared" si="144"/>
        <v/>
      </c>
      <c r="T1808" s="683"/>
      <c r="U1808" s="683"/>
      <c r="V1808" s="683"/>
      <c r="W1808" s="683"/>
      <c r="X1808" s="683"/>
      <c r="Y1808" s="683"/>
      <c r="Z1808" s="683"/>
      <c r="AA1808" s="683"/>
      <c r="AB1808" s="683"/>
      <c r="AC1808" s="683"/>
      <c r="AE1808" s="294" t="str">
        <f t="shared" si="145"/>
        <v/>
      </c>
      <c r="AF1808" s="294" t="str">
        <f t="shared" si="146"/>
        <v>×</v>
      </c>
      <c r="AG1808" s="284" t="e">
        <f>D1808&amp;I1808&amp;#REF!</f>
        <v>#REF!</v>
      </c>
      <c r="AH1808" s="285" t="e">
        <f>IF(#REF!="○", F1808, "")</f>
        <v>#REF!</v>
      </c>
    </row>
    <row r="1809" spans="1:34" ht="36.75" customHeight="1">
      <c r="A1809" s="286">
        <f t="shared" si="147"/>
        <v>1799</v>
      </c>
      <c r="B1809" s="287" t="str">
        <f>IF(基本情報入力シート!B1837="","",基本情報入力シート!B1837)</f>
        <v/>
      </c>
      <c r="C1809" s="288" t="str">
        <f>IF(基本情報入力シート!L1837="","",基本情報入力シート!L1837)</f>
        <v/>
      </c>
      <c r="D1809" s="288" t="str">
        <f>IF(基本情報入力シート!Q1837="","",基本情報入力シート!Q1837)</f>
        <v/>
      </c>
      <c r="E1809" s="288" t="str">
        <f>IF(基本情報入力シート!V1837="","",基本情報入力シート!V1837)</f>
        <v/>
      </c>
      <c r="F1809" s="288" t="str">
        <f>IF(基本情報入力シート!W1837="","",基本情報入力シート!W1837)</f>
        <v/>
      </c>
      <c r="G1809" s="288" t="str">
        <f>IF(基本情報入力シート!X1837="","",基本情報入力シート!X1837)</f>
        <v/>
      </c>
      <c r="H1809" s="427" t="str">
        <f>IF(基本情報入力シート!Z1837="","",基本情報入力シート!Z1837)</f>
        <v/>
      </c>
      <c r="I1809" s="428" t="str">
        <f>IF(基本情報入力シート!AC1837&lt;&gt;"", 基本情報入力シート!AC1837, "")</f>
        <v/>
      </c>
      <c r="J1809" s="429" t="str">
        <f>IF(基本情報入力シート!AA1837="","",基本情報入力シート!AA1837)</f>
        <v/>
      </c>
      <c r="K1809" s="56" t="str">
        <f>IF(基本情報入力シート!AB1837="","",基本情報入力シート!AB1837)</f>
        <v/>
      </c>
      <c r="L1809" s="430" t="str">
        <f>IF(G1809="","",VLOOKUP(G1809,【参考】数式用!$A$3:$C$46,3,FALSE))</f>
        <v/>
      </c>
      <c r="M1809" s="289" t="str">
        <f t="shared" si="143"/>
        <v/>
      </c>
      <c r="N1809" s="259"/>
      <c r="O1809" s="259"/>
      <c r="P1809" s="259"/>
      <c r="Q1809" s="213"/>
      <c r="R1809" s="58"/>
      <c r="S1809" s="683" t="str">
        <f t="shared" si="144"/>
        <v/>
      </c>
      <c r="T1809" s="683"/>
      <c r="U1809" s="683"/>
      <c r="V1809" s="683"/>
      <c r="W1809" s="683"/>
      <c r="X1809" s="683"/>
      <c r="Y1809" s="683"/>
      <c r="Z1809" s="683"/>
      <c r="AA1809" s="683"/>
      <c r="AB1809" s="683"/>
      <c r="AC1809" s="683"/>
      <c r="AE1809" s="294" t="str">
        <f t="shared" si="145"/>
        <v/>
      </c>
      <c r="AF1809" s="294" t="str">
        <f t="shared" si="146"/>
        <v>×</v>
      </c>
      <c r="AG1809" s="284" t="e">
        <f>D1809&amp;I1809&amp;#REF!</f>
        <v>#REF!</v>
      </c>
      <c r="AH1809" s="285" t="e">
        <f>IF(#REF!="○", F1809, "")</f>
        <v>#REF!</v>
      </c>
    </row>
    <row r="1810" spans="1:34" ht="36.75" customHeight="1">
      <c r="A1810" s="286">
        <f t="shared" si="147"/>
        <v>1800</v>
      </c>
      <c r="B1810" s="287" t="str">
        <f>IF(基本情報入力シート!B1838="","",基本情報入力シート!B1838)</f>
        <v/>
      </c>
      <c r="C1810" s="288" t="str">
        <f>IF(基本情報入力シート!L1838="","",基本情報入力シート!L1838)</f>
        <v/>
      </c>
      <c r="D1810" s="288" t="str">
        <f>IF(基本情報入力シート!Q1838="","",基本情報入力シート!Q1838)</f>
        <v/>
      </c>
      <c r="E1810" s="288" t="str">
        <f>IF(基本情報入力シート!V1838="","",基本情報入力シート!V1838)</f>
        <v/>
      </c>
      <c r="F1810" s="288" t="str">
        <f>IF(基本情報入力シート!W1838="","",基本情報入力シート!W1838)</f>
        <v/>
      </c>
      <c r="G1810" s="288" t="str">
        <f>IF(基本情報入力シート!X1838="","",基本情報入力シート!X1838)</f>
        <v/>
      </c>
      <c r="H1810" s="427" t="str">
        <f>IF(基本情報入力シート!Z1838="","",基本情報入力シート!Z1838)</f>
        <v/>
      </c>
      <c r="I1810" s="428" t="str">
        <f>IF(基本情報入力シート!AC1838&lt;&gt;"", 基本情報入力シート!AC1838, "")</f>
        <v/>
      </c>
      <c r="J1810" s="429" t="str">
        <f>IF(基本情報入力シート!AA1838="","",基本情報入力シート!AA1838)</f>
        <v/>
      </c>
      <c r="K1810" s="56" t="str">
        <f>IF(基本情報入力シート!AB1838="","",基本情報入力シート!AB1838)</f>
        <v/>
      </c>
      <c r="L1810" s="430" t="str">
        <f>IF(G1810="","",VLOOKUP(G1810,【参考】数式用!$A$3:$C$46,3,FALSE))</f>
        <v/>
      </c>
      <c r="M1810" s="289" t="str">
        <f t="shared" si="143"/>
        <v/>
      </c>
      <c r="N1810" s="259"/>
      <c r="O1810" s="259"/>
      <c r="P1810" s="259"/>
      <c r="Q1810" s="213"/>
      <c r="R1810" s="58"/>
      <c r="S1810" s="683" t="str">
        <f t="shared" si="144"/>
        <v/>
      </c>
      <c r="T1810" s="683"/>
      <c r="U1810" s="683"/>
      <c r="V1810" s="683"/>
      <c r="W1810" s="683"/>
      <c r="X1810" s="683"/>
      <c r="Y1810" s="683"/>
      <c r="Z1810" s="683"/>
      <c r="AA1810" s="683"/>
      <c r="AB1810" s="683"/>
      <c r="AC1810" s="683"/>
      <c r="AE1810" s="294" t="str">
        <f t="shared" si="145"/>
        <v/>
      </c>
      <c r="AF1810" s="294" t="str">
        <f t="shared" si="146"/>
        <v>×</v>
      </c>
      <c r="AG1810" s="284" t="e">
        <f>D1810&amp;I1810&amp;#REF!</f>
        <v>#REF!</v>
      </c>
      <c r="AH1810" s="285" t="e">
        <f>IF(#REF!="○", F1810, "")</f>
        <v>#REF!</v>
      </c>
    </row>
    <row r="1811" spans="1:34" ht="36.75" customHeight="1">
      <c r="A1811" s="286">
        <f t="shared" si="147"/>
        <v>1801</v>
      </c>
      <c r="B1811" s="287" t="str">
        <f>IF(基本情報入力シート!B1839="","",基本情報入力シート!B1839)</f>
        <v/>
      </c>
      <c r="C1811" s="288" t="str">
        <f>IF(基本情報入力シート!L1839="","",基本情報入力シート!L1839)</f>
        <v/>
      </c>
      <c r="D1811" s="288" t="str">
        <f>IF(基本情報入力シート!Q1839="","",基本情報入力シート!Q1839)</f>
        <v/>
      </c>
      <c r="E1811" s="288" t="str">
        <f>IF(基本情報入力シート!V1839="","",基本情報入力シート!V1839)</f>
        <v/>
      </c>
      <c r="F1811" s="288" t="str">
        <f>IF(基本情報入力シート!W1839="","",基本情報入力シート!W1839)</f>
        <v/>
      </c>
      <c r="G1811" s="288" t="str">
        <f>IF(基本情報入力シート!X1839="","",基本情報入力シート!X1839)</f>
        <v/>
      </c>
      <c r="H1811" s="427" t="str">
        <f>IF(基本情報入力シート!Z1839="","",基本情報入力シート!Z1839)</f>
        <v/>
      </c>
      <c r="I1811" s="428" t="str">
        <f>IF(基本情報入力シート!AC1839&lt;&gt;"", 基本情報入力シート!AC1839, "")</f>
        <v/>
      </c>
      <c r="J1811" s="429" t="str">
        <f>IF(基本情報入力シート!AA1839="","",基本情報入力シート!AA1839)</f>
        <v/>
      </c>
      <c r="K1811" s="56" t="str">
        <f>IF(基本情報入力シート!AB1839="","",基本情報入力シート!AB1839)</f>
        <v/>
      </c>
      <c r="L1811" s="430" t="str">
        <f>IF(G1811="","",VLOOKUP(G1811,【参考】数式用!$A$3:$C$46,3,FALSE))</f>
        <v/>
      </c>
      <c r="M1811" s="289" t="str">
        <f t="shared" si="143"/>
        <v/>
      </c>
      <c r="N1811" s="259"/>
      <c r="O1811" s="259"/>
      <c r="P1811" s="259"/>
      <c r="Q1811" s="213"/>
      <c r="R1811" s="58"/>
      <c r="S1811" s="683" t="str">
        <f t="shared" si="144"/>
        <v/>
      </c>
      <c r="T1811" s="683"/>
      <c r="U1811" s="683"/>
      <c r="V1811" s="683"/>
      <c r="W1811" s="683"/>
      <c r="X1811" s="683"/>
      <c r="Y1811" s="683"/>
      <c r="Z1811" s="683"/>
      <c r="AA1811" s="683"/>
      <c r="AB1811" s="683"/>
      <c r="AC1811" s="683"/>
      <c r="AE1811" s="294" t="str">
        <f t="shared" si="145"/>
        <v/>
      </c>
      <c r="AF1811" s="294" t="str">
        <f t="shared" si="146"/>
        <v>×</v>
      </c>
      <c r="AG1811" s="284" t="e">
        <f>D1811&amp;I1811&amp;#REF!</f>
        <v>#REF!</v>
      </c>
      <c r="AH1811" s="285" t="e">
        <f>IF(#REF!="○", F1811, "")</f>
        <v>#REF!</v>
      </c>
    </row>
    <row r="1812" spans="1:34" ht="36.75" customHeight="1">
      <c r="A1812" s="286">
        <f t="shared" si="147"/>
        <v>1802</v>
      </c>
      <c r="B1812" s="287" t="str">
        <f>IF(基本情報入力シート!B1840="","",基本情報入力シート!B1840)</f>
        <v/>
      </c>
      <c r="C1812" s="288" t="str">
        <f>IF(基本情報入力シート!L1840="","",基本情報入力シート!L1840)</f>
        <v/>
      </c>
      <c r="D1812" s="288" t="str">
        <f>IF(基本情報入力シート!Q1840="","",基本情報入力シート!Q1840)</f>
        <v/>
      </c>
      <c r="E1812" s="288" t="str">
        <f>IF(基本情報入力シート!V1840="","",基本情報入力シート!V1840)</f>
        <v/>
      </c>
      <c r="F1812" s="288" t="str">
        <f>IF(基本情報入力シート!W1840="","",基本情報入力シート!W1840)</f>
        <v/>
      </c>
      <c r="G1812" s="288" t="str">
        <f>IF(基本情報入力シート!X1840="","",基本情報入力シート!X1840)</f>
        <v/>
      </c>
      <c r="H1812" s="427" t="str">
        <f>IF(基本情報入力シート!Z1840="","",基本情報入力シート!Z1840)</f>
        <v/>
      </c>
      <c r="I1812" s="428" t="str">
        <f>IF(基本情報入力シート!AC1840&lt;&gt;"", 基本情報入力シート!AC1840, "")</f>
        <v/>
      </c>
      <c r="J1812" s="429" t="str">
        <f>IF(基本情報入力シート!AA1840="","",基本情報入力シート!AA1840)</f>
        <v/>
      </c>
      <c r="K1812" s="56" t="str">
        <f>IF(基本情報入力シート!AB1840="","",基本情報入力シート!AB1840)</f>
        <v/>
      </c>
      <c r="L1812" s="430" t="str">
        <f>IF(G1812="","",VLOOKUP(G1812,【参考】数式用!$A$3:$C$46,3,FALSE))</f>
        <v/>
      </c>
      <c r="M1812" s="289" t="str">
        <f t="shared" si="143"/>
        <v/>
      </c>
      <c r="N1812" s="259"/>
      <c r="O1812" s="259"/>
      <c r="P1812" s="259"/>
      <c r="Q1812" s="213"/>
      <c r="R1812" s="58"/>
      <c r="S1812" s="683" t="str">
        <f t="shared" si="144"/>
        <v/>
      </c>
      <c r="T1812" s="683"/>
      <c r="U1812" s="683"/>
      <c r="V1812" s="683"/>
      <c r="W1812" s="683"/>
      <c r="X1812" s="683"/>
      <c r="Y1812" s="683"/>
      <c r="Z1812" s="683"/>
      <c r="AA1812" s="683"/>
      <c r="AB1812" s="683"/>
      <c r="AC1812" s="683"/>
      <c r="AE1812" s="294" t="str">
        <f t="shared" si="145"/>
        <v/>
      </c>
      <c r="AF1812" s="294" t="str">
        <f t="shared" si="146"/>
        <v>×</v>
      </c>
      <c r="AG1812" s="284" t="e">
        <f>D1812&amp;I1812&amp;#REF!</f>
        <v>#REF!</v>
      </c>
      <c r="AH1812" s="285" t="e">
        <f>IF(#REF!="○", F1812, "")</f>
        <v>#REF!</v>
      </c>
    </row>
    <row r="1813" spans="1:34" ht="36.75" customHeight="1">
      <c r="A1813" s="286">
        <f t="shared" si="147"/>
        <v>1803</v>
      </c>
      <c r="B1813" s="287" t="str">
        <f>IF(基本情報入力シート!B1841="","",基本情報入力シート!B1841)</f>
        <v/>
      </c>
      <c r="C1813" s="288" t="str">
        <f>IF(基本情報入力シート!L1841="","",基本情報入力シート!L1841)</f>
        <v/>
      </c>
      <c r="D1813" s="288" t="str">
        <f>IF(基本情報入力シート!Q1841="","",基本情報入力シート!Q1841)</f>
        <v/>
      </c>
      <c r="E1813" s="288" t="str">
        <f>IF(基本情報入力シート!V1841="","",基本情報入力シート!V1841)</f>
        <v/>
      </c>
      <c r="F1813" s="288" t="str">
        <f>IF(基本情報入力シート!W1841="","",基本情報入力シート!W1841)</f>
        <v/>
      </c>
      <c r="G1813" s="288" t="str">
        <f>IF(基本情報入力シート!X1841="","",基本情報入力シート!X1841)</f>
        <v/>
      </c>
      <c r="H1813" s="427" t="str">
        <f>IF(基本情報入力シート!Z1841="","",基本情報入力シート!Z1841)</f>
        <v/>
      </c>
      <c r="I1813" s="428" t="str">
        <f>IF(基本情報入力シート!AC1841&lt;&gt;"", 基本情報入力シート!AC1841, "")</f>
        <v/>
      </c>
      <c r="J1813" s="429" t="str">
        <f>IF(基本情報入力シート!AA1841="","",基本情報入力シート!AA1841)</f>
        <v/>
      </c>
      <c r="K1813" s="56" t="str">
        <f>IF(基本情報入力シート!AB1841="","",基本情報入力シート!AB1841)</f>
        <v/>
      </c>
      <c r="L1813" s="430" t="str">
        <f>IF(G1813="","",VLOOKUP(G1813,【参考】数式用!$A$3:$C$46,3,FALSE))</f>
        <v/>
      </c>
      <c r="M1813" s="289" t="str">
        <f t="shared" si="143"/>
        <v/>
      </c>
      <c r="N1813" s="259"/>
      <c r="O1813" s="259"/>
      <c r="P1813" s="259"/>
      <c r="Q1813" s="213"/>
      <c r="R1813" s="58"/>
      <c r="S1813" s="683" t="str">
        <f t="shared" si="144"/>
        <v/>
      </c>
      <c r="T1813" s="683"/>
      <c r="U1813" s="683"/>
      <c r="V1813" s="683"/>
      <c r="W1813" s="683"/>
      <c r="X1813" s="683"/>
      <c r="Y1813" s="683"/>
      <c r="Z1813" s="683"/>
      <c r="AA1813" s="683"/>
      <c r="AB1813" s="683"/>
      <c r="AC1813" s="683"/>
      <c r="AE1813" s="294" t="str">
        <f t="shared" si="145"/>
        <v/>
      </c>
      <c r="AF1813" s="294" t="str">
        <f t="shared" si="146"/>
        <v>×</v>
      </c>
      <c r="AG1813" s="284" t="e">
        <f>D1813&amp;I1813&amp;#REF!</f>
        <v>#REF!</v>
      </c>
      <c r="AH1813" s="285" t="e">
        <f>IF(#REF!="○", F1813, "")</f>
        <v>#REF!</v>
      </c>
    </row>
    <row r="1814" spans="1:34" ht="36.75" customHeight="1">
      <c r="A1814" s="286">
        <f t="shared" si="147"/>
        <v>1804</v>
      </c>
      <c r="B1814" s="287" t="str">
        <f>IF(基本情報入力シート!B1842="","",基本情報入力シート!B1842)</f>
        <v/>
      </c>
      <c r="C1814" s="288" t="str">
        <f>IF(基本情報入力シート!L1842="","",基本情報入力シート!L1842)</f>
        <v/>
      </c>
      <c r="D1814" s="288" t="str">
        <f>IF(基本情報入力シート!Q1842="","",基本情報入力シート!Q1842)</f>
        <v/>
      </c>
      <c r="E1814" s="288" t="str">
        <f>IF(基本情報入力シート!V1842="","",基本情報入力シート!V1842)</f>
        <v/>
      </c>
      <c r="F1814" s="288" t="str">
        <f>IF(基本情報入力シート!W1842="","",基本情報入力シート!W1842)</f>
        <v/>
      </c>
      <c r="G1814" s="288" t="str">
        <f>IF(基本情報入力シート!X1842="","",基本情報入力シート!X1842)</f>
        <v/>
      </c>
      <c r="H1814" s="427" t="str">
        <f>IF(基本情報入力シート!Z1842="","",基本情報入力シート!Z1842)</f>
        <v/>
      </c>
      <c r="I1814" s="428" t="str">
        <f>IF(基本情報入力シート!AC1842&lt;&gt;"", 基本情報入力シート!AC1842, "")</f>
        <v/>
      </c>
      <c r="J1814" s="429" t="str">
        <f>IF(基本情報入力シート!AA1842="","",基本情報入力シート!AA1842)</f>
        <v/>
      </c>
      <c r="K1814" s="56" t="str">
        <f>IF(基本情報入力シート!AB1842="","",基本情報入力シート!AB1842)</f>
        <v/>
      </c>
      <c r="L1814" s="430" t="str">
        <f>IF(G1814="","",VLOOKUP(G1814,【参考】数式用!$A$3:$C$46,3,FALSE))</f>
        <v/>
      </c>
      <c r="M1814" s="289" t="str">
        <f t="shared" si="143"/>
        <v/>
      </c>
      <c r="N1814" s="259"/>
      <c r="O1814" s="259"/>
      <c r="P1814" s="259"/>
      <c r="Q1814" s="213"/>
      <c r="R1814" s="58"/>
      <c r="S1814" s="683" t="str">
        <f t="shared" si="144"/>
        <v/>
      </c>
      <c r="T1814" s="683"/>
      <c r="U1814" s="683"/>
      <c r="V1814" s="683"/>
      <c r="W1814" s="683"/>
      <c r="X1814" s="683"/>
      <c r="Y1814" s="683"/>
      <c r="Z1814" s="683"/>
      <c r="AA1814" s="683"/>
      <c r="AB1814" s="683"/>
      <c r="AC1814" s="683"/>
      <c r="AE1814" s="294" t="str">
        <f t="shared" si="145"/>
        <v/>
      </c>
      <c r="AF1814" s="294" t="str">
        <f t="shared" si="146"/>
        <v>×</v>
      </c>
      <c r="AG1814" s="284" t="e">
        <f>D1814&amp;I1814&amp;#REF!</f>
        <v>#REF!</v>
      </c>
      <c r="AH1814" s="285" t="e">
        <f>IF(#REF!="○", F1814, "")</f>
        <v>#REF!</v>
      </c>
    </row>
    <row r="1815" spans="1:34" ht="36.75" customHeight="1">
      <c r="A1815" s="286">
        <f t="shared" si="147"/>
        <v>1805</v>
      </c>
      <c r="B1815" s="287" t="str">
        <f>IF(基本情報入力シート!B1843="","",基本情報入力シート!B1843)</f>
        <v/>
      </c>
      <c r="C1815" s="288" t="str">
        <f>IF(基本情報入力シート!L1843="","",基本情報入力シート!L1843)</f>
        <v/>
      </c>
      <c r="D1815" s="288" t="str">
        <f>IF(基本情報入力シート!Q1843="","",基本情報入力シート!Q1843)</f>
        <v/>
      </c>
      <c r="E1815" s="288" t="str">
        <f>IF(基本情報入力シート!V1843="","",基本情報入力シート!V1843)</f>
        <v/>
      </c>
      <c r="F1815" s="288" t="str">
        <f>IF(基本情報入力シート!W1843="","",基本情報入力シート!W1843)</f>
        <v/>
      </c>
      <c r="G1815" s="288" t="str">
        <f>IF(基本情報入力シート!X1843="","",基本情報入力シート!X1843)</f>
        <v/>
      </c>
      <c r="H1815" s="427" t="str">
        <f>IF(基本情報入力シート!Z1843="","",基本情報入力シート!Z1843)</f>
        <v/>
      </c>
      <c r="I1815" s="428" t="str">
        <f>IF(基本情報入力シート!AC1843&lt;&gt;"", 基本情報入力シート!AC1843, "")</f>
        <v/>
      </c>
      <c r="J1815" s="429" t="str">
        <f>IF(基本情報入力シート!AA1843="","",基本情報入力シート!AA1843)</f>
        <v/>
      </c>
      <c r="K1815" s="56" t="str">
        <f>IF(基本情報入力シート!AB1843="","",基本情報入力シート!AB1843)</f>
        <v/>
      </c>
      <c r="L1815" s="430" t="str">
        <f>IF(G1815="","",VLOOKUP(G1815,【参考】数式用!$A$3:$C$46,3,FALSE))</f>
        <v/>
      </c>
      <c r="M1815" s="289" t="str">
        <f t="shared" si="143"/>
        <v/>
      </c>
      <c r="N1815" s="259"/>
      <c r="O1815" s="259"/>
      <c r="P1815" s="259"/>
      <c r="Q1815" s="213"/>
      <c r="R1815" s="58"/>
      <c r="S1815" s="683" t="str">
        <f t="shared" si="144"/>
        <v/>
      </c>
      <c r="T1815" s="683"/>
      <c r="U1815" s="683"/>
      <c r="V1815" s="683"/>
      <c r="W1815" s="683"/>
      <c r="X1815" s="683"/>
      <c r="Y1815" s="683"/>
      <c r="Z1815" s="683"/>
      <c r="AA1815" s="683"/>
      <c r="AB1815" s="683"/>
      <c r="AC1815" s="683"/>
      <c r="AE1815" s="294" t="str">
        <f t="shared" si="145"/>
        <v/>
      </c>
      <c r="AF1815" s="294" t="str">
        <f t="shared" si="146"/>
        <v>×</v>
      </c>
      <c r="AG1815" s="284" t="e">
        <f>D1815&amp;I1815&amp;#REF!</f>
        <v>#REF!</v>
      </c>
      <c r="AH1815" s="285" t="e">
        <f>IF(#REF!="○", F1815, "")</f>
        <v>#REF!</v>
      </c>
    </row>
    <row r="1816" spans="1:34" ht="36.75" customHeight="1">
      <c r="A1816" s="286">
        <f t="shared" si="147"/>
        <v>1806</v>
      </c>
      <c r="B1816" s="287" t="str">
        <f>IF(基本情報入力シート!B1844="","",基本情報入力シート!B1844)</f>
        <v/>
      </c>
      <c r="C1816" s="288" t="str">
        <f>IF(基本情報入力シート!L1844="","",基本情報入力シート!L1844)</f>
        <v/>
      </c>
      <c r="D1816" s="288" t="str">
        <f>IF(基本情報入力シート!Q1844="","",基本情報入力シート!Q1844)</f>
        <v/>
      </c>
      <c r="E1816" s="288" t="str">
        <f>IF(基本情報入力シート!V1844="","",基本情報入力シート!V1844)</f>
        <v/>
      </c>
      <c r="F1816" s="288" t="str">
        <f>IF(基本情報入力シート!W1844="","",基本情報入力シート!W1844)</f>
        <v/>
      </c>
      <c r="G1816" s="288" t="str">
        <f>IF(基本情報入力シート!X1844="","",基本情報入力シート!X1844)</f>
        <v/>
      </c>
      <c r="H1816" s="427" t="str">
        <f>IF(基本情報入力シート!Z1844="","",基本情報入力シート!Z1844)</f>
        <v/>
      </c>
      <c r="I1816" s="428" t="str">
        <f>IF(基本情報入力シート!AC1844&lt;&gt;"", 基本情報入力シート!AC1844, "")</f>
        <v/>
      </c>
      <c r="J1816" s="429" t="str">
        <f>IF(基本情報入力シート!AA1844="","",基本情報入力シート!AA1844)</f>
        <v/>
      </c>
      <c r="K1816" s="56" t="str">
        <f>IF(基本情報入力シート!AB1844="","",基本情報入力シート!AB1844)</f>
        <v/>
      </c>
      <c r="L1816" s="430" t="str">
        <f>IF(G1816="","",VLOOKUP(G1816,【参考】数式用!$A$3:$C$46,3,FALSE))</f>
        <v/>
      </c>
      <c r="M1816" s="289" t="str">
        <f t="shared" si="143"/>
        <v/>
      </c>
      <c r="N1816" s="259"/>
      <c r="O1816" s="259"/>
      <c r="P1816" s="259"/>
      <c r="Q1816" s="213"/>
      <c r="R1816" s="58"/>
      <c r="S1816" s="683" t="str">
        <f t="shared" si="144"/>
        <v/>
      </c>
      <c r="T1816" s="683"/>
      <c r="U1816" s="683"/>
      <c r="V1816" s="683"/>
      <c r="W1816" s="683"/>
      <c r="X1816" s="683"/>
      <c r="Y1816" s="683"/>
      <c r="Z1816" s="683"/>
      <c r="AA1816" s="683"/>
      <c r="AB1816" s="683"/>
      <c r="AC1816" s="683"/>
      <c r="AE1816" s="294" t="str">
        <f t="shared" si="145"/>
        <v/>
      </c>
      <c r="AF1816" s="294" t="str">
        <f t="shared" si="146"/>
        <v>×</v>
      </c>
      <c r="AG1816" s="284" t="e">
        <f>D1816&amp;I1816&amp;#REF!</f>
        <v>#REF!</v>
      </c>
      <c r="AH1816" s="285" t="e">
        <f>IF(#REF!="○", F1816, "")</f>
        <v>#REF!</v>
      </c>
    </row>
    <row r="1817" spans="1:34" ht="36.75" customHeight="1">
      <c r="A1817" s="286">
        <f t="shared" si="147"/>
        <v>1807</v>
      </c>
      <c r="B1817" s="287" t="str">
        <f>IF(基本情報入力シート!B1845="","",基本情報入力シート!B1845)</f>
        <v/>
      </c>
      <c r="C1817" s="288" t="str">
        <f>IF(基本情報入力シート!L1845="","",基本情報入力シート!L1845)</f>
        <v/>
      </c>
      <c r="D1817" s="288" t="str">
        <f>IF(基本情報入力シート!Q1845="","",基本情報入力シート!Q1845)</f>
        <v/>
      </c>
      <c r="E1817" s="288" t="str">
        <f>IF(基本情報入力シート!V1845="","",基本情報入力シート!V1845)</f>
        <v/>
      </c>
      <c r="F1817" s="288" t="str">
        <f>IF(基本情報入力シート!W1845="","",基本情報入力シート!W1845)</f>
        <v/>
      </c>
      <c r="G1817" s="288" t="str">
        <f>IF(基本情報入力シート!X1845="","",基本情報入力シート!X1845)</f>
        <v/>
      </c>
      <c r="H1817" s="427" t="str">
        <f>IF(基本情報入力シート!Z1845="","",基本情報入力シート!Z1845)</f>
        <v/>
      </c>
      <c r="I1817" s="428" t="str">
        <f>IF(基本情報入力シート!AC1845&lt;&gt;"", 基本情報入力シート!AC1845, "")</f>
        <v/>
      </c>
      <c r="J1817" s="429" t="str">
        <f>IF(基本情報入力シート!AA1845="","",基本情報入力シート!AA1845)</f>
        <v/>
      </c>
      <c r="K1817" s="56" t="str">
        <f>IF(基本情報入力シート!AB1845="","",基本情報入力シート!AB1845)</f>
        <v/>
      </c>
      <c r="L1817" s="430" t="str">
        <f>IF(G1817="","",VLOOKUP(G1817,【参考】数式用!$A$3:$C$46,3,FALSE))</f>
        <v/>
      </c>
      <c r="M1817" s="289" t="str">
        <f t="shared" si="143"/>
        <v/>
      </c>
      <c r="N1817" s="259"/>
      <c r="O1817" s="259"/>
      <c r="P1817" s="259"/>
      <c r="Q1817" s="213"/>
      <c r="R1817" s="58"/>
      <c r="S1817" s="683" t="str">
        <f t="shared" si="144"/>
        <v/>
      </c>
      <c r="T1817" s="683"/>
      <c r="U1817" s="683"/>
      <c r="V1817" s="683"/>
      <c r="W1817" s="683"/>
      <c r="X1817" s="683"/>
      <c r="Y1817" s="683"/>
      <c r="Z1817" s="683"/>
      <c r="AA1817" s="683"/>
      <c r="AB1817" s="683"/>
      <c r="AC1817" s="683"/>
      <c r="AE1817" s="294" t="str">
        <f t="shared" si="145"/>
        <v/>
      </c>
      <c r="AF1817" s="294" t="str">
        <f t="shared" si="146"/>
        <v>×</v>
      </c>
      <c r="AG1817" s="284" t="e">
        <f>D1817&amp;I1817&amp;#REF!</f>
        <v>#REF!</v>
      </c>
      <c r="AH1817" s="285" t="e">
        <f>IF(#REF!="○", F1817, "")</f>
        <v>#REF!</v>
      </c>
    </row>
    <row r="1818" spans="1:34" ht="36.75" customHeight="1">
      <c r="A1818" s="286">
        <f t="shared" si="147"/>
        <v>1808</v>
      </c>
      <c r="B1818" s="287" t="str">
        <f>IF(基本情報入力シート!B1846="","",基本情報入力シート!B1846)</f>
        <v/>
      </c>
      <c r="C1818" s="288" t="str">
        <f>IF(基本情報入力シート!L1846="","",基本情報入力シート!L1846)</f>
        <v/>
      </c>
      <c r="D1818" s="288" t="str">
        <f>IF(基本情報入力シート!Q1846="","",基本情報入力シート!Q1846)</f>
        <v/>
      </c>
      <c r="E1818" s="288" t="str">
        <f>IF(基本情報入力シート!V1846="","",基本情報入力シート!V1846)</f>
        <v/>
      </c>
      <c r="F1818" s="288" t="str">
        <f>IF(基本情報入力シート!W1846="","",基本情報入力シート!W1846)</f>
        <v/>
      </c>
      <c r="G1818" s="288" t="str">
        <f>IF(基本情報入力シート!X1846="","",基本情報入力シート!X1846)</f>
        <v/>
      </c>
      <c r="H1818" s="427" t="str">
        <f>IF(基本情報入力シート!Z1846="","",基本情報入力シート!Z1846)</f>
        <v/>
      </c>
      <c r="I1818" s="428" t="str">
        <f>IF(基本情報入力シート!AC1846&lt;&gt;"", 基本情報入力シート!AC1846, "")</f>
        <v/>
      </c>
      <c r="J1818" s="429" t="str">
        <f>IF(基本情報入力シート!AA1846="","",基本情報入力シート!AA1846)</f>
        <v/>
      </c>
      <c r="K1818" s="56" t="str">
        <f>IF(基本情報入力シート!AB1846="","",基本情報入力シート!AB1846)</f>
        <v/>
      </c>
      <c r="L1818" s="430" t="str">
        <f>IF(G1818="","",VLOOKUP(G1818,【参考】数式用!$A$3:$C$46,3,FALSE))</f>
        <v/>
      </c>
      <c r="M1818" s="289" t="str">
        <f t="shared" si="143"/>
        <v/>
      </c>
      <c r="N1818" s="259"/>
      <c r="O1818" s="259"/>
      <c r="P1818" s="259"/>
      <c r="Q1818" s="213"/>
      <c r="R1818" s="58"/>
      <c r="S1818" s="683" t="str">
        <f t="shared" si="144"/>
        <v/>
      </c>
      <c r="T1818" s="683"/>
      <c r="U1818" s="683"/>
      <c r="V1818" s="683"/>
      <c r="W1818" s="683"/>
      <c r="X1818" s="683"/>
      <c r="Y1818" s="683"/>
      <c r="Z1818" s="683"/>
      <c r="AA1818" s="683"/>
      <c r="AB1818" s="683"/>
      <c r="AC1818" s="683"/>
      <c r="AE1818" s="294" t="str">
        <f t="shared" si="145"/>
        <v/>
      </c>
      <c r="AF1818" s="294" t="str">
        <f t="shared" si="146"/>
        <v>×</v>
      </c>
      <c r="AG1818" s="284" t="e">
        <f>D1818&amp;I1818&amp;#REF!</f>
        <v>#REF!</v>
      </c>
      <c r="AH1818" s="285" t="e">
        <f>IF(#REF!="○", F1818, "")</f>
        <v>#REF!</v>
      </c>
    </row>
    <row r="1819" spans="1:34" ht="36.75" customHeight="1">
      <c r="A1819" s="286">
        <f t="shared" si="147"/>
        <v>1809</v>
      </c>
      <c r="B1819" s="287" t="str">
        <f>IF(基本情報入力シート!B1847="","",基本情報入力シート!B1847)</f>
        <v/>
      </c>
      <c r="C1819" s="288" t="str">
        <f>IF(基本情報入力シート!L1847="","",基本情報入力シート!L1847)</f>
        <v/>
      </c>
      <c r="D1819" s="288" t="str">
        <f>IF(基本情報入力シート!Q1847="","",基本情報入力シート!Q1847)</f>
        <v/>
      </c>
      <c r="E1819" s="288" t="str">
        <f>IF(基本情報入力シート!V1847="","",基本情報入力シート!V1847)</f>
        <v/>
      </c>
      <c r="F1819" s="288" t="str">
        <f>IF(基本情報入力シート!W1847="","",基本情報入力シート!W1847)</f>
        <v/>
      </c>
      <c r="G1819" s="288" t="str">
        <f>IF(基本情報入力シート!X1847="","",基本情報入力シート!X1847)</f>
        <v/>
      </c>
      <c r="H1819" s="427" t="str">
        <f>IF(基本情報入力シート!Z1847="","",基本情報入力シート!Z1847)</f>
        <v/>
      </c>
      <c r="I1819" s="428" t="str">
        <f>IF(基本情報入力シート!AC1847&lt;&gt;"", 基本情報入力シート!AC1847, "")</f>
        <v/>
      </c>
      <c r="J1819" s="429" t="str">
        <f>IF(基本情報入力シート!AA1847="","",基本情報入力シート!AA1847)</f>
        <v/>
      </c>
      <c r="K1819" s="56" t="str">
        <f>IF(基本情報入力シート!AB1847="","",基本情報入力シート!AB1847)</f>
        <v/>
      </c>
      <c r="L1819" s="430" t="str">
        <f>IF(G1819="","",VLOOKUP(G1819,【参考】数式用!$A$3:$C$46,3,FALSE))</f>
        <v/>
      </c>
      <c r="M1819" s="289" t="str">
        <f t="shared" si="143"/>
        <v/>
      </c>
      <c r="N1819" s="259"/>
      <c r="O1819" s="259"/>
      <c r="P1819" s="259"/>
      <c r="Q1819" s="213"/>
      <c r="R1819" s="58"/>
      <c r="S1819" s="683" t="str">
        <f t="shared" si="144"/>
        <v/>
      </c>
      <c r="T1819" s="683"/>
      <c r="U1819" s="683"/>
      <c r="V1819" s="683"/>
      <c r="W1819" s="683"/>
      <c r="X1819" s="683"/>
      <c r="Y1819" s="683"/>
      <c r="Z1819" s="683"/>
      <c r="AA1819" s="683"/>
      <c r="AB1819" s="683"/>
      <c r="AC1819" s="683"/>
      <c r="AE1819" s="294" t="str">
        <f t="shared" si="145"/>
        <v/>
      </c>
      <c r="AF1819" s="294" t="str">
        <f t="shared" si="146"/>
        <v>×</v>
      </c>
      <c r="AG1819" s="284" t="e">
        <f>D1819&amp;I1819&amp;#REF!</f>
        <v>#REF!</v>
      </c>
      <c r="AH1819" s="285" t="e">
        <f>IF(#REF!="○", F1819, "")</f>
        <v>#REF!</v>
      </c>
    </row>
    <row r="1820" spans="1:34" ht="36.75" customHeight="1">
      <c r="A1820" s="286">
        <f t="shared" si="147"/>
        <v>1810</v>
      </c>
      <c r="B1820" s="287" t="str">
        <f>IF(基本情報入力シート!B1848="","",基本情報入力シート!B1848)</f>
        <v/>
      </c>
      <c r="C1820" s="288" t="str">
        <f>IF(基本情報入力シート!L1848="","",基本情報入力シート!L1848)</f>
        <v/>
      </c>
      <c r="D1820" s="288" t="str">
        <f>IF(基本情報入力シート!Q1848="","",基本情報入力シート!Q1848)</f>
        <v/>
      </c>
      <c r="E1820" s="288" t="str">
        <f>IF(基本情報入力シート!V1848="","",基本情報入力シート!V1848)</f>
        <v/>
      </c>
      <c r="F1820" s="288" t="str">
        <f>IF(基本情報入力シート!W1848="","",基本情報入力シート!W1848)</f>
        <v/>
      </c>
      <c r="G1820" s="288" t="str">
        <f>IF(基本情報入力シート!X1848="","",基本情報入力シート!X1848)</f>
        <v/>
      </c>
      <c r="H1820" s="427" t="str">
        <f>IF(基本情報入力シート!Z1848="","",基本情報入力シート!Z1848)</f>
        <v/>
      </c>
      <c r="I1820" s="428" t="str">
        <f>IF(基本情報入力シート!AC1848&lt;&gt;"", 基本情報入力シート!AC1848, "")</f>
        <v/>
      </c>
      <c r="J1820" s="429" t="str">
        <f>IF(基本情報入力シート!AA1848="","",基本情報入力シート!AA1848)</f>
        <v/>
      </c>
      <c r="K1820" s="56" t="str">
        <f>IF(基本情報入力シート!AB1848="","",基本情報入力シート!AB1848)</f>
        <v/>
      </c>
      <c r="L1820" s="430" t="str">
        <f>IF(G1820="","",VLOOKUP(G1820,【参考】数式用!$A$3:$C$46,3,FALSE))</f>
        <v/>
      </c>
      <c r="M1820" s="289" t="str">
        <f t="shared" si="143"/>
        <v/>
      </c>
      <c r="N1820" s="259"/>
      <c r="O1820" s="259"/>
      <c r="P1820" s="259"/>
      <c r="Q1820" s="213"/>
      <c r="R1820" s="58"/>
      <c r="S1820" s="683" t="str">
        <f t="shared" si="144"/>
        <v/>
      </c>
      <c r="T1820" s="683"/>
      <c r="U1820" s="683"/>
      <c r="V1820" s="683"/>
      <c r="W1820" s="683"/>
      <c r="X1820" s="683"/>
      <c r="Y1820" s="683"/>
      <c r="Z1820" s="683"/>
      <c r="AA1820" s="683"/>
      <c r="AB1820" s="683"/>
      <c r="AC1820" s="683"/>
      <c r="AE1820" s="294" t="str">
        <f t="shared" si="145"/>
        <v/>
      </c>
      <c r="AF1820" s="294" t="str">
        <f t="shared" si="146"/>
        <v>×</v>
      </c>
      <c r="AG1820" s="284" t="e">
        <f>D1820&amp;I1820&amp;#REF!</f>
        <v>#REF!</v>
      </c>
      <c r="AH1820" s="285" t="e">
        <f>IF(#REF!="○", F1820, "")</f>
        <v>#REF!</v>
      </c>
    </row>
    <row r="1821" spans="1:34" ht="36.75" customHeight="1">
      <c r="A1821" s="286">
        <f t="shared" si="147"/>
        <v>1811</v>
      </c>
      <c r="B1821" s="287" t="str">
        <f>IF(基本情報入力シート!B1849="","",基本情報入力シート!B1849)</f>
        <v/>
      </c>
      <c r="C1821" s="288" t="str">
        <f>IF(基本情報入力シート!L1849="","",基本情報入力シート!L1849)</f>
        <v/>
      </c>
      <c r="D1821" s="288" t="str">
        <f>IF(基本情報入力シート!Q1849="","",基本情報入力シート!Q1849)</f>
        <v/>
      </c>
      <c r="E1821" s="288" t="str">
        <f>IF(基本情報入力シート!V1849="","",基本情報入力シート!V1849)</f>
        <v/>
      </c>
      <c r="F1821" s="288" t="str">
        <f>IF(基本情報入力シート!W1849="","",基本情報入力シート!W1849)</f>
        <v/>
      </c>
      <c r="G1821" s="288" t="str">
        <f>IF(基本情報入力シート!X1849="","",基本情報入力シート!X1849)</f>
        <v/>
      </c>
      <c r="H1821" s="427" t="str">
        <f>IF(基本情報入力シート!Z1849="","",基本情報入力シート!Z1849)</f>
        <v/>
      </c>
      <c r="I1821" s="428" t="str">
        <f>IF(基本情報入力シート!AC1849&lt;&gt;"", 基本情報入力シート!AC1849, "")</f>
        <v/>
      </c>
      <c r="J1821" s="429" t="str">
        <f>IF(基本情報入力シート!AA1849="","",基本情報入力シート!AA1849)</f>
        <v/>
      </c>
      <c r="K1821" s="56" t="str">
        <f>IF(基本情報入力シート!AB1849="","",基本情報入力シート!AB1849)</f>
        <v/>
      </c>
      <c r="L1821" s="430" t="str">
        <f>IF(G1821="","",VLOOKUP(G1821,【参考】数式用!$A$3:$C$46,3,FALSE))</f>
        <v/>
      </c>
      <c r="M1821" s="289" t="str">
        <f t="shared" si="143"/>
        <v/>
      </c>
      <c r="N1821" s="259"/>
      <c r="O1821" s="259"/>
      <c r="P1821" s="259"/>
      <c r="Q1821" s="213"/>
      <c r="R1821" s="58"/>
      <c r="S1821" s="683" t="str">
        <f t="shared" si="144"/>
        <v/>
      </c>
      <c r="T1821" s="683"/>
      <c r="U1821" s="683"/>
      <c r="V1821" s="683"/>
      <c r="W1821" s="683"/>
      <c r="X1821" s="683"/>
      <c r="Y1821" s="683"/>
      <c r="Z1821" s="683"/>
      <c r="AA1821" s="683"/>
      <c r="AB1821" s="683"/>
      <c r="AC1821" s="683"/>
      <c r="AE1821" s="294" t="str">
        <f t="shared" si="145"/>
        <v/>
      </c>
      <c r="AF1821" s="294" t="str">
        <f t="shared" si="146"/>
        <v>×</v>
      </c>
      <c r="AG1821" s="284" t="e">
        <f>D1821&amp;I1821&amp;#REF!</f>
        <v>#REF!</v>
      </c>
      <c r="AH1821" s="285" t="e">
        <f>IF(#REF!="○", F1821, "")</f>
        <v>#REF!</v>
      </c>
    </row>
    <row r="1822" spans="1:34" ht="36.75" customHeight="1">
      <c r="A1822" s="286">
        <f t="shared" si="147"/>
        <v>1812</v>
      </c>
      <c r="B1822" s="287" t="str">
        <f>IF(基本情報入力シート!B1850="","",基本情報入力シート!B1850)</f>
        <v/>
      </c>
      <c r="C1822" s="288" t="str">
        <f>IF(基本情報入力シート!L1850="","",基本情報入力シート!L1850)</f>
        <v/>
      </c>
      <c r="D1822" s="288" t="str">
        <f>IF(基本情報入力シート!Q1850="","",基本情報入力シート!Q1850)</f>
        <v/>
      </c>
      <c r="E1822" s="288" t="str">
        <f>IF(基本情報入力シート!V1850="","",基本情報入力シート!V1850)</f>
        <v/>
      </c>
      <c r="F1822" s="288" t="str">
        <f>IF(基本情報入力シート!W1850="","",基本情報入力シート!W1850)</f>
        <v/>
      </c>
      <c r="G1822" s="288" t="str">
        <f>IF(基本情報入力シート!X1850="","",基本情報入力シート!X1850)</f>
        <v/>
      </c>
      <c r="H1822" s="427" t="str">
        <f>IF(基本情報入力シート!Z1850="","",基本情報入力シート!Z1850)</f>
        <v/>
      </c>
      <c r="I1822" s="428" t="str">
        <f>IF(基本情報入力シート!AC1850&lt;&gt;"", 基本情報入力シート!AC1850, "")</f>
        <v/>
      </c>
      <c r="J1822" s="429" t="str">
        <f>IF(基本情報入力シート!AA1850="","",基本情報入力シート!AA1850)</f>
        <v/>
      </c>
      <c r="K1822" s="56" t="str">
        <f>IF(基本情報入力シート!AB1850="","",基本情報入力シート!AB1850)</f>
        <v/>
      </c>
      <c r="L1822" s="430" t="str">
        <f>IF(G1822="","",VLOOKUP(G1822,【参考】数式用!$A$3:$C$46,3,FALSE))</f>
        <v/>
      </c>
      <c r="M1822" s="289" t="str">
        <f t="shared" si="143"/>
        <v/>
      </c>
      <c r="N1822" s="259"/>
      <c r="O1822" s="259"/>
      <c r="P1822" s="259"/>
      <c r="Q1822" s="213"/>
      <c r="R1822" s="58"/>
      <c r="S1822" s="683" t="str">
        <f t="shared" si="144"/>
        <v/>
      </c>
      <c r="T1822" s="683"/>
      <c r="U1822" s="683"/>
      <c r="V1822" s="683"/>
      <c r="W1822" s="683"/>
      <c r="X1822" s="683"/>
      <c r="Y1822" s="683"/>
      <c r="Z1822" s="683"/>
      <c r="AA1822" s="683"/>
      <c r="AB1822" s="683"/>
      <c r="AC1822" s="683"/>
      <c r="AE1822" s="294" t="str">
        <f t="shared" si="145"/>
        <v/>
      </c>
      <c r="AF1822" s="294" t="str">
        <f t="shared" si="146"/>
        <v>×</v>
      </c>
      <c r="AG1822" s="284" t="e">
        <f>D1822&amp;I1822&amp;#REF!</f>
        <v>#REF!</v>
      </c>
      <c r="AH1822" s="285" t="e">
        <f>IF(#REF!="○", F1822, "")</f>
        <v>#REF!</v>
      </c>
    </row>
    <row r="1823" spans="1:34" ht="36.75" customHeight="1">
      <c r="A1823" s="286">
        <f t="shared" si="147"/>
        <v>1813</v>
      </c>
      <c r="B1823" s="287" t="str">
        <f>IF(基本情報入力シート!B1851="","",基本情報入力シート!B1851)</f>
        <v/>
      </c>
      <c r="C1823" s="288" t="str">
        <f>IF(基本情報入力シート!L1851="","",基本情報入力シート!L1851)</f>
        <v/>
      </c>
      <c r="D1823" s="288" t="str">
        <f>IF(基本情報入力シート!Q1851="","",基本情報入力シート!Q1851)</f>
        <v/>
      </c>
      <c r="E1823" s="288" t="str">
        <f>IF(基本情報入力シート!V1851="","",基本情報入力シート!V1851)</f>
        <v/>
      </c>
      <c r="F1823" s="288" t="str">
        <f>IF(基本情報入力シート!W1851="","",基本情報入力シート!W1851)</f>
        <v/>
      </c>
      <c r="G1823" s="288" t="str">
        <f>IF(基本情報入力シート!X1851="","",基本情報入力シート!X1851)</f>
        <v/>
      </c>
      <c r="H1823" s="427" t="str">
        <f>IF(基本情報入力シート!Z1851="","",基本情報入力シート!Z1851)</f>
        <v/>
      </c>
      <c r="I1823" s="428" t="str">
        <f>IF(基本情報入力シート!AC1851&lt;&gt;"", 基本情報入力シート!AC1851, "")</f>
        <v/>
      </c>
      <c r="J1823" s="429" t="str">
        <f>IF(基本情報入力シート!AA1851="","",基本情報入力シート!AA1851)</f>
        <v/>
      </c>
      <c r="K1823" s="56" t="str">
        <f>IF(基本情報入力シート!AB1851="","",基本情報入力シート!AB1851)</f>
        <v/>
      </c>
      <c r="L1823" s="430" t="str">
        <f>IF(G1823="","",VLOOKUP(G1823,【参考】数式用!$A$3:$C$46,3,FALSE))</f>
        <v/>
      </c>
      <c r="M1823" s="289" t="str">
        <f t="shared" si="143"/>
        <v/>
      </c>
      <c r="N1823" s="259"/>
      <c r="O1823" s="259"/>
      <c r="P1823" s="259"/>
      <c r="Q1823" s="213"/>
      <c r="R1823" s="58"/>
      <c r="S1823" s="683" t="str">
        <f t="shared" si="144"/>
        <v/>
      </c>
      <c r="T1823" s="683"/>
      <c r="U1823" s="683"/>
      <c r="V1823" s="683"/>
      <c r="W1823" s="683"/>
      <c r="X1823" s="683"/>
      <c r="Y1823" s="683"/>
      <c r="Z1823" s="683"/>
      <c r="AA1823" s="683"/>
      <c r="AB1823" s="683"/>
      <c r="AC1823" s="683"/>
      <c r="AE1823" s="294" t="str">
        <f t="shared" si="145"/>
        <v/>
      </c>
      <c r="AF1823" s="294" t="str">
        <f t="shared" si="146"/>
        <v>×</v>
      </c>
      <c r="AG1823" s="284" t="e">
        <f>D1823&amp;I1823&amp;#REF!</f>
        <v>#REF!</v>
      </c>
      <c r="AH1823" s="285" t="e">
        <f>IF(#REF!="○", F1823, "")</f>
        <v>#REF!</v>
      </c>
    </row>
    <row r="1824" spans="1:34" ht="36.75" customHeight="1">
      <c r="A1824" s="286">
        <f t="shared" si="147"/>
        <v>1814</v>
      </c>
      <c r="B1824" s="287" t="str">
        <f>IF(基本情報入力シート!B1852="","",基本情報入力シート!B1852)</f>
        <v/>
      </c>
      <c r="C1824" s="288" t="str">
        <f>IF(基本情報入力シート!L1852="","",基本情報入力シート!L1852)</f>
        <v/>
      </c>
      <c r="D1824" s="288" t="str">
        <f>IF(基本情報入力シート!Q1852="","",基本情報入力シート!Q1852)</f>
        <v/>
      </c>
      <c r="E1824" s="288" t="str">
        <f>IF(基本情報入力シート!V1852="","",基本情報入力シート!V1852)</f>
        <v/>
      </c>
      <c r="F1824" s="288" t="str">
        <f>IF(基本情報入力シート!W1852="","",基本情報入力シート!W1852)</f>
        <v/>
      </c>
      <c r="G1824" s="288" t="str">
        <f>IF(基本情報入力シート!X1852="","",基本情報入力シート!X1852)</f>
        <v/>
      </c>
      <c r="H1824" s="427" t="str">
        <f>IF(基本情報入力シート!Z1852="","",基本情報入力シート!Z1852)</f>
        <v/>
      </c>
      <c r="I1824" s="428" t="str">
        <f>IF(基本情報入力シート!AC1852&lt;&gt;"", 基本情報入力シート!AC1852, "")</f>
        <v/>
      </c>
      <c r="J1824" s="429" t="str">
        <f>IF(基本情報入力シート!AA1852="","",基本情報入力シート!AA1852)</f>
        <v/>
      </c>
      <c r="K1824" s="56" t="str">
        <f>IF(基本情報入力シート!AB1852="","",基本情報入力シート!AB1852)</f>
        <v/>
      </c>
      <c r="L1824" s="430" t="str">
        <f>IF(G1824="","",VLOOKUP(G1824,【参考】数式用!$A$3:$C$46,3,FALSE))</f>
        <v/>
      </c>
      <c r="M1824" s="289" t="str">
        <f t="shared" si="143"/>
        <v/>
      </c>
      <c r="N1824" s="259"/>
      <c r="O1824" s="259"/>
      <c r="P1824" s="259"/>
      <c r="Q1824" s="213"/>
      <c r="R1824" s="58"/>
      <c r="S1824" s="683" t="str">
        <f t="shared" si="144"/>
        <v/>
      </c>
      <c r="T1824" s="683"/>
      <c r="U1824" s="683"/>
      <c r="V1824" s="683"/>
      <c r="W1824" s="683"/>
      <c r="X1824" s="683"/>
      <c r="Y1824" s="683"/>
      <c r="Z1824" s="683"/>
      <c r="AA1824" s="683"/>
      <c r="AB1824" s="683"/>
      <c r="AC1824" s="683"/>
      <c r="AE1824" s="294" t="str">
        <f t="shared" si="145"/>
        <v/>
      </c>
      <c r="AF1824" s="294" t="str">
        <f t="shared" si="146"/>
        <v>×</v>
      </c>
      <c r="AG1824" s="284" t="e">
        <f>D1824&amp;I1824&amp;#REF!</f>
        <v>#REF!</v>
      </c>
      <c r="AH1824" s="285" t="e">
        <f>IF(#REF!="○", F1824, "")</f>
        <v>#REF!</v>
      </c>
    </row>
    <row r="1825" spans="1:34" ht="36.75" customHeight="1">
      <c r="A1825" s="286">
        <f t="shared" si="147"/>
        <v>1815</v>
      </c>
      <c r="B1825" s="287" t="str">
        <f>IF(基本情報入力シート!B1853="","",基本情報入力シート!B1853)</f>
        <v/>
      </c>
      <c r="C1825" s="288" t="str">
        <f>IF(基本情報入力シート!L1853="","",基本情報入力シート!L1853)</f>
        <v/>
      </c>
      <c r="D1825" s="288" t="str">
        <f>IF(基本情報入力シート!Q1853="","",基本情報入力シート!Q1853)</f>
        <v/>
      </c>
      <c r="E1825" s="288" t="str">
        <f>IF(基本情報入力シート!V1853="","",基本情報入力シート!V1853)</f>
        <v/>
      </c>
      <c r="F1825" s="288" t="str">
        <f>IF(基本情報入力シート!W1853="","",基本情報入力シート!W1853)</f>
        <v/>
      </c>
      <c r="G1825" s="288" t="str">
        <f>IF(基本情報入力シート!X1853="","",基本情報入力シート!X1853)</f>
        <v/>
      </c>
      <c r="H1825" s="427" t="str">
        <f>IF(基本情報入力シート!Z1853="","",基本情報入力シート!Z1853)</f>
        <v/>
      </c>
      <c r="I1825" s="428" t="str">
        <f>IF(基本情報入力シート!AC1853&lt;&gt;"", 基本情報入力シート!AC1853, "")</f>
        <v/>
      </c>
      <c r="J1825" s="429" t="str">
        <f>IF(基本情報入力シート!AA1853="","",基本情報入力シート!AA1853)</f>
        <v/>
      </c>
      <c r="K1825" s="56" t="str">
        <f>IF(基本情報入力シート!AB1853="","",基本情報入力シート!AB1853)</f>
        <v/>
      </c>
      <c r="L1825" s="430" t="str">
        <f>IF(G1825="","",VLOOKUP(G1825,【参考】数式用!$A$3:$C$46,3,FALSE))</f>
        <v/>
      </c>
      <c r="M1825" s="289" t="str">
        <f t="shared" si="143"/>
        <v/>
      </c>
      <c r="N1825" s="259"/>
      <c r="O1825" s="259"/>
      <c r="P1825" s="259"/>
      <c r="Q1825" s="213"/>
      <c r="R1825" s="58"/>
      <c r="S1825" s="683" t="str">
        <f t="shared" si="144"/>
        <v/>
      </c>
      <c r="T1825" s="683"/>
      <c r="U1825" s="683"/>
      <c r="V1825" s="683"/>
      <c r="W1825" s="683"/>
      <c r="X1825" s="683"/>
      <c r="Y1825" s="683"/>
      <c r="Z1825" s="683"/>
      <c r="AA1825" s="683"/>
      <c r="AB1825" s="683"/>
      <c r="AC1825" s="683"/>
      <c r="AE1825" s="294" t="str">
        <f t="shared" si="145"/>
        <v/>
      </c>
      <c r="AF1825" s="294" t="str">
        <f t="shared" si="146"/>
        <v>×</v>
      </c>
      <c r="AG1825" s="284" t="e">
        <f>D1825&amp;I1825&amp;#REF!</f>
        <v>#REF!</v>
      </c>
      <c r="AH1825" s="285" t="e">
        <f>IF(#REF!="○", F1825, "")</f>
        <v>#REF!</v>
      </c>
    </row>
    <row r="1826" spans="1:34" ht="36.75" customHeight="1">
      <c r="A1826" s="286">
        <f t="shared" si="147"/>
        <v>1816</v>
      </c>
      <c r="B1826" s="287" t="str">
        <f>IF(基本情報入力シート!B1854="","",基本情報入力シート!B1854)</f>
        <v/>
      </c>
      <c r="C1826" s="288" t="str">
        <f>IF(基本情報入力シート!L1854="","",基本情報入力シート!L1854)</f>
        <v/>
      </c>
      <c r="D1826" s="288" t="str">
        <f>IF(基本情報入力シート!Q1854="","",基本情報入力シート!Q1854)</f>
        <v/>
      </c>
      <c r="E1826" s="288" t="str">
        <f>IF(基本情報入力シート!V1854="","",基本情報入力シート!V1854)</f>
        <v/>
      </c>
      <c r="F1826" s="288" t="str">
        <f>IF(基本情報入力シート!W1854="","",基本情報入力シート!W1854)</f>
        <v/>
      </c>
      <c r="G1826" s="288" t="str">
        <f>IF(基本情報入力シート!X1854="","",基本情報入力シート!X1854)</f>
        <v/>
      </c>
      <c r="H1826" s="427" t="str">
        <f>IF(基本情報入力シート!Z1854="","",基本情報入力シート!Z1854)</f>
        <v/>
      </c>
      <c r="I1826" s="428" t="str">
        <f>IF(基本情報入力シート!AC1854&lt;&gt;"", 基本情報入力シート!AC1854, "")</f>
        <v/>
      </c>
      <c r="J1826" s="429" t="str">
        <f>IF(基本情報入力シート!AA1854="","",基本情報入力シート!AA1854)</f>
        <v/>
      </c>
      <c r="K1826" s="56" t="str">
        <f>IF(基本情報入力シート!AB1854="","",基本情報入力シート!AB1854)</f>
        <v/>
      </c>
      <c r="L1826" s="430" t="str">
        <f>IF(G1826="","",VLOOKUP(G1826,【参考】数式用!$A$3:$C$46,3,FALSE))</f>
        <v/>
      </c>
      <c r="M1826" s="289" t="str">
        <f t="shared" si="143"/>
        <v/>
      </c>
      <c r="N1826" s="259"/>
      <c r="O1826" s="259"/>
      <c r="P1826" s="259"/>
      <c r="Q1826" s="213"/>
      <c r="R1826" s="58"/>
      <c r="S1826" s="683" t="str">
        <f t="shared" si="144"/>
        <v/>
      </c>
      <c r="T1826" s="683"/>
      <c r="U1826" s="683"/>
      <c r="V1826" s="683"/>
      <c r="W1826" s="683"/>
      <c r="X1826" s="683"/>
      <c r="Y1826" s="683"/>
      <c r="Z1826" s="683"/>
      <c r="AA1826" s="683"/>
      <c r="AB1826" s="683"/>
      <c r="AC1826" s="683"/>
      <c r="AE1826" s="294" t="str">
        <f t="shared" si="145"/>
        <v/>
      </c>
      <c r="AF1826" s="294" t="str">
        <f t="shared" si="146"/>
        <v>×</v>
      </c>
      <c r="AG1826" s="284" t="e">
        <f>D1826&amp;I1826&amp;#REF!</f>
        <v>#REF!</v>
      </c>
      <c r="AH1826" s="285" t="e">
        <f>IF(#REF!="○", F1826, "")</f>
        <v>#REF!</v>
      </c>
    </row>
    <row r="1827" spans="1:34" ht="36.75" customHeight="1">
      <c r="A1827" s="286">
        <f t="shared" si="147"/>
        <v>1817</v>
      </c>
      <c r="B1827" s="287" t="str">
        <f>IF(基本情報入力シート!B1855="","",基本情報入力シート!B1855)</f>
        <v/>
      </c>
      <c r="C1827" s="288" t="str">
        <f>IF(基本情報入力シート!L1855="","",基本情報入力シート!L1855)</f>
        <v/>
      </c>
      <c r="D1827" s="288" t="str">
        <f>IF(基本情報入力シート!Q1855="","",基本情報入力シート!Q1855)</f>
        <v/>
      </c>
      <c r="E1827" s="288" t="str">
        <f>IF(基本情報入力シート!V1855="","",基本情報入力シート!V1855)</f>
        <v/>
      </c>
      <c r="F1827" s="288" t="str">
        <f>IF(基本情報入力シート!W1855="","",基本情報入力シート!W1855)</f>
        <v/>
      </c>
      <c r="G1827" s="288" t="str">
        <f>IF(基本情報入力シート!X1855="","",基本情報入力シート!X1855)</f>
        <v/>
      </c>
      <c r="H1827" s="427" t="str">
        <f>IF(基本情報入力シート!Z1855="","",基本情報入力シート!Z1855)</f>
        <v/>
      </c>
      <c r="I1827" s="428" t="str">
        <f>IF(基本情報入力シート!AC1855&lt;&gt;"", 基本情報入力シート!AC1855, "")</f>
        <v/>
      </c>
      <c r="J1827" s="429" t="str">
        <f>IF(基本情報入力シート!AA1855="","",基本情報入力シート!AA1855)</f>
        <v/>
      </c>
      <c r="K1827" s="56" t="str">
        <f>IF(基本情報入力シート!AB1855="","",基本情報入力シート!AB1855)</f>
        <v/>
      </c>
      <c r="L1827" s="430" t="str">
        <f>IF(G1827="","",VLOOKUP(G1827,【参考】数式用!$A$3:$C$46,3,FALSE))</f>
        <v/>
      </c>
      <c r="M1827" s="289" t="str">
        <f t="shared" si="143"/>
        <v/>
      </c>
      <c r="N1827" s="259"/>
      <c r="O1827" s="259"/>
      <c r="P1827" s="259"/>
      <c r="Q1827" s="213"/>
      <c r="R1827" s="58"/>
      <c r="S1827" s="683" t="str">
        <f t="shared" si="144"/>
        <v/>
      </c>
      <c r="T1827" s="683"/>
      <c r="U1827" s="683"/>
      <c r="V1827" s="683"/>
      <c r="W1827" s="683"/>
      <c r="X1827" s="683"/>
      <c r="Y1827" s="683"/>
      <c r="Z1827" s="683"/>
      <c r="AA1827" s="683"/>
      <c r="AB1827" s="683"/>
      <c r="AC1827" s="683"/>
      <c r="AE1827" s="294" t="str">
        <f t="shared" si="145"/>
        <v/>
      </c>
      <c r="AF1827" s="294" t="str">
        <f t="shared" si="146"/>
        <v>×</v>
      </c>
      <c r="AG1827" s="284" t="e">
        <f>D1827&amp;I1827&amp;#REF!</f>
        <v>#REF!</v>
      </c>
      <c r="AH1827" s="285" t="e">
        <f>IF(#REF!="○", F1827, "")</f>
        <v>#REF!</v>
      </c>
    </row>
    <row r="1828" spans="1:34" ht="36.75" customHeight="1">
      <c r="A1828" s="286">
        <f t="shared" si="147"/>
        <v>1818</v>
      </c>
      <c r="B1828" s="287" t="str">
        <f>IF(基本情報入力シート!B1856="","",基本情報入力シート!B1856)</f>
        <v/>
      </c>
      <c r="C1828" s="288" t="str">
        <f>IF(基本情報入力シート!L1856="","",基本情報入力シート!L1856)</f>
        <v/>
      </c>
      <c r="D1828" s="288" t="str">
        <f>IF(基本情報入力シート!Q1856="","",基本情報入力シート!Q1856)</f>
        <v/>
      </c>
      <c r="E1828" s="288" t="str">
        <f>IF(基本情報入力シート!V1856="","",基本情報入力シート!V1856)</f>
        <v/>
      </c>
      <c r="F1828" s="288" t="str">
        <f>IF(基本情報入力シート!W1856="","",基本情報入力シート!W1856)</f>
        <v/>
      </c>
      <c r="G1828" s="288" t="str">
        <f>IF(基本情報入力シート!X1856="","",基本情報入力シート!X1856)</f>
        <v/>
      </c>
      <c r="H1828" s="427" t="str">
        <f>IF(基本情報入力シート!Z1856="","",基本情報入力シート!Z1856)</f>
        <v/>
      </c>
      <c r="I1828" s="428" t="str">
        <f>IF(基本情報入力シート!AC1856&lt;&gt;"", 基本情報入力シート!AC1856, "")</f>
        <v/>
      </c>
      <c r="J1828" s="429" t="str">
        <f>IF(基本情報入力シート!AA1856="","",基本情報入力シート!AA1856)</f>
        <v/>
      </c>
      <c r="K1828" s="56" t="str">
        <f>IF(基本情報入力シート!AB1856="","",基本情報入力シート!AB1856)</f>
        <v/>
      </c>
      <c r="L1828" s="430" t="str">
        <f>IF(G1828="","",VLOOKUP(G1828,【参考】数式用!$A$3:$C$46,3,FALSE))</f>
        <v/>
      </c>
      <c r="M1828" s="289" t="str">
        <f t="shared" si="143"/>
        <v/>
      </c>
      <c r="N1828" s="259"/>
      <c r="O1828" s="259"/>
      <c r="P1828" s="259"/>
      <c r="Q1828" s="213"/>
      <c r="R1828" s="58"/>
      <c r="S1828" s="683" t="str">
        <f t="shared" si="144"/>
        <v/>
      </c>
      <c r="T1828" s="683"/>
      <c r="U1828" s="683"/>
      <c r="V1828" s="683"/>
      <c r="W1828" s="683"/>
      <c r="X1828" s="683"/>
      <c r="Y1828" s="683"/>
      <c r="Z1828" s="683"/>
      <c r="AA1828" s="683"/>
      <c r="AB1828" s="683"/>
      <c r="AC1828" s="683"/>
      <c r="AE1828" s="294" t="str">
        <f t="shared" si="145"/>
        <v/>
      </c>
      <c r="AF1828" s="294" t="str">
        <f t="shared" si="146"/>
        <v>×</v>
      </c>
      <c r="AG1828" s="284" t="e">
        <f>D1828&amp;I1828&amp;#REF!</f>
        <v>#REF!</v>
      </c>
      <c r="AH1828" s="285" t="e">
        <f>IF(#REF!="○", F1828, "")</f>
        <v>#REF!</v>
      </c>
    </row>
    <row r="1829" spans="1:34" ht="36.75" customHeight="1">
      <c r="A1829" s="286">
        <f t="shared" si="147"/>
        <v>1819</v>
      </c>
      <c r="B1829" s="287" t="str">
        <f>IF(基本情報入力シート!B1857="","",基本情報入力シート!B1857)</f>
        <v/>
      </c>
      <c r="C1829" s="288" t="str">
        <f>IF(基本情報入力シート!L1857="","",基本情報入力シート!L1857)</f>
        <v/>
      </c>
      <c r="D1829" s="288" t="str">
        <f>IF(基本情報入力シート!Q1857="","",基本情報入力シート!Q1857)</f>
        <v/>
      </c>
      <c r="E1829" s="288" t="str">
        <f>IF(基本情報入力シート!V1857="","",基本情報入力シート!V1857)</f>
        <v/>
      </c>
      <c r="F1829" s="288" t="str">
        <f>IF(基本情報入力シート!W1857="","",基本情報入力シート!W1857)</f>
        <v/>
      </c>
      <c r="G1829" s="288" t="str">
        <f>IF(基本情報入力シート!X1857="","",基本情報入力シート!X1857)</f>
        <v/>
      </c>
      <c r="H1829" s="427" t="str">
        <f>IF(基本情報入力シート!Z1857="","",基本情報入力シート!Z1857)</f>
        <v/>
      </c>
      <c r="I1829" s="428" t="str">
        <f>IF(基本情報入力シート!AC1857&lt;&gt;"", 基本情報入力シート!AC1857, "")</f>
        <v/>
      </c>
      <c r="J1829" s="429" t="str">
        <f>IF(基本情報入力シート!AA1857="","",基本情報入力シート!AA1857)</f>
        <v/>
      </c>
      <c r="K1829" s="56" t="str">
        <f>IF(基本情報入力シート!AB1857="","",基本情報入力シート!AB1857)</f>
        <v/>
      </c>
      <c r="L1829" s="430" t="str">
        <f>IF(G1829="","",VLOOKUP(G1829,【参考】数式用!$A$3:$C$46,3,FALSE))</f>
        <v/>
      </c>
      <c r="M1829" s="289" t="str">
        <f t="shared" si="143"/>
        <v/>
      </c>
      <c r="N1829" s="259"/>
      <c r="O1829" s="259"/>
      <c r="P1829" s="259"/>
      <c r="Q1829" s="213"/>
      <c r="R1829" s="58"/>
      <c r="S1829" s="683" t="str">
        <f t="shared" si="144"/>
        <v/>
      </c>
      <c r="T1829" s="683"/>
      <c r="U1829" s="683"/>
      <c r="V1829" s="683"/>
      <c r="W1829" s="683"/>
      <c r="X1829" s="683"/>
      <c r="Y1829" s="683"/>
      <c r="Z1829" s="683"/>
      <c r="AA1829" s="683"/>
      <c r="AB1829" s="683"/>
      <c r="AC1829" s="683"/>
      <c r="AE1829" s="294" t="str">
        <f t="shared" si="145"/>
        <v/>
      </c>
      <c r="AF1829" s="294" t="str">
        <f t="shared" si="146"/>
        <v>×</v>
      </c>
      <c r="AG1829" s="284" t="e">
        <f>D1829&amp;I1829&amp;#REF!</f>
        <v>#REF!</v>
      </c>
      <c r="AH1829" s="285" t="e">
        <f>IF(#REF!="○", F1829, "")</f>
        <v>#REF!</v>
      </c>
    </row>
    <row r="1830" spans="1:34" ht="36.75" customHeight="1">
      <c r="A1830" s="286">
        <f t="shared" si="147"/>
        <v>1820</v>
      </c>
      <c r="B1830" s="287" t="str">
        <f>IF(基本情報入力シート!B1858="","",基本情報入力シート!B1858)</f>
        <v/>
      </c>
      <c r="C1830" s="288" t="str">
        <f>IF(基本情報入力シート!L1858="","",基本情報入力シート!L1858)</f>
        <v/>
      </c>
      <c r="D1830" s="288" t="str">
        <f>IF(基本情報入力シート!Q1858="","",基本情報入力シート!Q1858)</f>
        <v/>
      </c>
      <c r="E1830" s="288" t="str">
        <f>IF(基本情報入力シート!V1858="","",基本情報入力シート!V1858)</f>
        <v/>
      </c>
      <c r="F1830" s="288" t="str">
        <f>IF(基本情報入力シート!W1858="","",基本情報入力シート!W1858)</f>
        <v/>
      </c>
      <c r="G1830" s="288" t="str">
        <f>IF(基本情報入力シート!X1858="","",基本情報入力シート!X1858)</f>
        <v/>
      </c>
      <c r="H1830" s="427" t="str">
        <f>IF(基本情報入力シート!Z1858="","",基本情報入力シート!Z1858)</f>
        <v/>
      </c>
      <c r="I1830" s="428" t="str">
        <f>IF(基本情報入力シート!AC1858&lt;&gt;"", 基本情報入力シート!AC1858, "")</f>
        <v/>
      </c>
      <c r="J1830" s="429" t="str">
        <f>IF(基本情報入力シート!AA1858="","",基本情報入力シート!AA1858)</f>
        <v/>
      </c>
      <c r="K1830" s="56" t="str">
        <f>IF(基本情報入力シート!AB1858="","",基本情報入力シート!AB1858)</f>
        <v/>
      </c>
      <c r="L1830" s="430" t="str">
        <f>IF(G1830="","",VLOOKUP(G1830,【参考】数式用!$A$3:$C$46,3,FALSE))</f>
        <v/>
      </c>
      <c r="M1830" s="289" t="str">
        <f t="shared" si="143"/>
        <v/>
      </c>
      <c r="N1830" s="259"/>
      <c r="O1830" s="259"/>
      <c r="P1830" s="259"/>
      <c r="Q1830" s="213"/>
      <c r="R1830" s="58"/>
      <c r="S1830" s="683" t="str">
        <f t="shared" si="144"/>
        <v/>
      </c>
      <c r="T1830" s="683"/>
      <c r="U1830" s="683"/>
      <c r="V1830" s="683"/>
      <c r="W1830" s="683"/>
      <c r="X1830" s="683"/>
      <c r="Y1830" s="683"/>
      <c r="Z1830" s="683"/>
      <c r="AA1830" s="683"/>
      <c r="AB1830" s="683"/>
      <c r="AC1830" s="683"/>
      <c r="AE1830" s="294" t="str">
        <f t="shared" si="145"/>
        <v/>
      </c>
      <c r="AF1830" s="294" t="str">
        <f t="shared" si="146"/>
        <v>×</v>
      </c>
      <c r="AG1830" s="284" t="e">
        <f>D1830&amp;I1830&amp;#REF!</f>
        <v>#REF!</v>
      </c>
      <c r="AH1830" s="285" t="e">
        <f>IF(#REF!="○", F1830, "")</f>
        <v>#REF!</v>
      </c>
    </row>
    <row r="1831" spans="1:34" ht="36.75" customHeight="1">
      <c r="A1831" s="286">
        <f t="shared" si="147"/>
        <v>1821</v>
      </c>
      <c r="B1831" s="287" t="str">
        <f>IF(基本情報入力シート!B1859="","",基本情報入力シート!B1859)</f>
        <v/>
      </c>
      <c r="C1831" s="288" t="str">
        <f>IF(基本情報入力シート!L1859="","",基本情報入力シート!L1859)</f>
        <v/>
      </c>
      <c r="D1831" s="288" t="str">
        <f>IF(基本情報入力シート!Q1859="","",基本情報入力シート!Q1859)</f>
        <v/>
      </c>
      <c r="E1831" s="288" t="str">
        <f>IF(基本情報入力シート!V1859="","",基本情報入力シート!V1859)</f>
        <v/>
      </c>
      <c r="F1831" s="288" t="str">
        <f>IF(基本情報入力シート!W1859="","",基本情報入力シート!W1859)</f>
        <v/>
      </c>
      <c r="G1831" s="288" t="str">
        <f>IF(基本情報入力シート!X1859="","",基本情報入力シート!X1859)</f>
        <v/>
      </c>
      <c r="H1831" s="427" t="str">
        <f>IF(基本情報入力シート!Z1859="","",基本情報入力シート!Z1859)</f>
        <v/>
      </c>
      <c r="I1831" s="428" t="str">
        <f>IF(基本情報入力シート!AC1859&lt;&gt;"", 基本情報入力シート!AC1859, "")</f>
        <v/>
      </c>
      <c r="J1831" s="429" t="str">
        <f>IF(基本情報入力シート!AA1859="","",基本情報入力シート!AA1859)</f>
        <v/>
      </c>
      <c r="K1831" s="56" t="str">
        <f>IF(基本情報入力シート!AB1859="","",基本情報入力シート!AB1859)</f>
        <v/>
      </c>
      <c r="L1831" s="430" t="str">
        <f>IF(G1831="","",VLOOKUP(G1831,【参考】数式用!$A$3:$C$46,3,FALSE))</f>
        <v/>
      </c>
      <c r="M1831" s="289" t="str">
        <f t="shared" si="143"/>
        <v/>
      </c>
      <c r="N1831" s="259"/>
      <c r="O1831" s="259"/>
      <c r="P1831" s="259"/>
      <c r="Q1831" s="213"/>
      <c r="R1831" s="58"/>
      <c r="S1831" s="683" t="str">
        <f t="shared" si="144"/>
        <v/>
      </c>
      <c r="T1831" s="683"/>
      <c r="U1831" s="683"/>
      <c r="V1831" s="683"/>
      <c r="W1831" s="683"/>
      <c r="X1831" s="683"/>
      <c r="Y1831" s="683"/>
      <c r="Z1831" s="683"/>
      <c r="AA1831" s="683"/>
      <c r="AB1831" s="683"/>
      <c r="AC1831" s="683"/>
      <c r="AE1831" s="294" t="str">
        <f t="shared" si="145"/>
        <v/>
      </c>
      <c r="AF1831" s="294" t="str">
        <f t="shared" si="146"/>
        <v>×</v>
      </c>
      <c r="AG1831" s="284" t="e">
        <f>D1831&amp;I1831&amp;#REF!</f>
        <v>#REF!</v>
      </c>
      <c r="AH1831" s="285" t="e">
        <f>IF(#REF!="○", F1831, "")</f>
        <v>#REF!</v>
      </c>
    </row>
    <row r="1832" spans="1:34" ht="36.75" customHeight="1">
      <c r="A1832" s="286">
        <f t="shared" si="147"/>
        <v>1822</v>
      </c>
      <c r="B1832" s="287" t="str">
        <f>IF(基本情報入力シート!B1860="","",基本情報入力シート!B1860)</f>
        <v/>
      </c>
      <c r="C1832" s="288" t="str">
        <f>IF(基本情報入力シート!L1860="","",基本情報入力シート!L1860)</f>
        <v/>
      </c>
      <c r="D1832" s="288" t="str">
        <f>IF(基本情報入力シート!Q1860="","",基本情報入力シート!Q1860)</f>
        <v/>
      </c>
      <c r="E1832" s="288" t="str">
        <f>IF(基本情報入力シート!V1860="","",基本情報入力シート!V1860)</f>
        <v/>
      </c>
      <c r="F1832" s="288" t="str">
        <f>IF(基本情報入力シート!W1860="","",基本情報入力シート!W1860)</f>
        <v/>
      </c>
      <c r="G1832" s="288" t="str">
        <f>IF(基本情報入力シート!X1860="","",基本情報入力シート!X1860)</f>
        <v/>
      </c>
      <c r="H1832" s="427" t="str">
        <f>IF(基本情報入力シート!Z1860="","",基本情報入力シート!Z1860)</f>
        <v/>
      </c>
      <c r="I1832" s="428" t="str">
        <f>IF(基本情報入力シート!AC1860&lt;&gt;"", 基本情報入力シート!AC1860, "")</f>
        <v/>
      </c>
      <c r="J1832" s="429" t="str">
        <f>IF(基本情報入力シート!AA1860="","",基本情報入力シート!AA1860)</f>
        <v/>
      </c>
      <c r="K1832" s="56" t="str">
        <f>IF(基本情報入力シート!AB1860="","",基本情報入力シート!AB1860)</f>
        <v/>
      </c>
      <c r="L1832" s="430" t="str">
        <f>IF(G1832="","",VLOOKUP(G1832,【参考】数式用!$A$3:$C$46,3,FALSE))</f>
        <v/>
      </c>
      <c r="M1832" s="289" t="str">
        <f t="shared" si="143"/>
        <v/>
      </c>
      <c r="N1832" s="259"/>
      <c r="O1832" s="259"/>
      <c r="P1832" s="259"/>
      <c r="Q1832" s="213"/>
      <c r="R1832" s="58"/>
      <c r="S1832" s="683" t="str">
        <f t="shared" si="144"/>
        <v/>
      </c>
      <c r="T1832" s="683"/>
      <c r="U1832" s="683"/>
      <c r="V1832" s="683"/>
      <c r="W1832" s="683"/>
      <c r="X1832" s="683"/>
      <c r="Y1832" s="683"/>
      <c r="Z1832" s="683"/>
      <c r="AA1832" s="683"/>
      <c r="AB1832" s="683"/>
      <c r="AC1832" s="683"/>
      <c r="AE1832" s="294" t="str">
        <f t="shared" si="145"/>
        <v/>
      </c>
      <c r="AF1832" s="294" t="str">
        <f t="shared" si="146"/>
        <v>×</v>
      </c>
      <c r="AG1832" s="284" t="e">
        <f>D1832&amp;I1832&amp;#REF!</f>
        <v>#REF!</v>
      </c>
      <c r="AH1832" s="285" t="e">
        <f>IF(#REF!="○", F1832, "")</f>
        <v>#REF!</v>
      </c>
    </row>
    <row r="1833" spans="1:34" ht="36.75" customHeight="1">
      <c r="A1833" s="286">
        <f t="shared" si="147"/>
        <v>1823</v>
      </c>
      <c r="B1833" s="287" t="str">
        <f>IF(基本情報入力シート!B1861="","",基本情報入力シート!B1861)</f>
        <v/>
      </c>
      <c r="C1833" s="288" t="str">
        <f>IF(基本情報入力シート!L1861="","",基本情報入力シート!L1861)</f>
        <v/>
      </c>
      <c r="D1833" s="288" t="str">
        <f>IF(基本情報入力シート!Q1861="","",基本情報入力シート!Q1861)</f>
        <v/>
      </c>
      <c r="E1833" s="288" t="str">
        <f>IF(基本情報入力シート!V1861="","",基本情報入力シート!V1861)</f>
        <v/>
      </c>
      <c r="F1833" s="288" t="str">
        <f>IF(基本情報入力シート!W1861="","",基本情報入力シート!W1861)</f>
        <v/>
      </c>
      <c r="G1833" s="288" t="str">
        <f>IF(基本情報入力シート!X1861="","",基本情報入力シート!X1861)</f>
        <v/>
      </c>
      <c r="H1833" s="427" t="str">
        <f>IF(基本情報入力シート!Z1861="","",基本情報入力シート!Z1861)</f>
        <v/>
      </c>
      <c r="I1833" s="428" t="str">
        <f>IF(基本情報入力シート!AC1861&lt;&gt;"", 基本情報入力シート!AC1861, "")</f>
        <v/>
      </c>
      <c r="J1833" s="429" t="str">
        <f>IF(基本情報入力シート!AA1861="","",基本情報入力シート!AA1861)</f>
        <v/>
      </c>
      <c r="K1833" s="56" t="str">
        <f>IF(基本情報入力シート!AB1861="","",基本情報入力シート!AB1861)</f>
        <v/>
      </c>
      <c r="L1833" s="430" t="str">
        <f>IF(G1833="","",VLOOKUP(G1833,【参考】数式用!$A$3:$C$46,3,FALSE))</f>
        <v/>
      </c>
      <c r="M1833" s="289" t="str">
        <f t="shared" si="143"/>
        <v/>
      </c>
      <c r="N1833" s="259"/>
      <c r="O1833" s="259"/>
      <c r="P1833" s="259"/>
      <c r="Q1833" s="213"/>
      <c r="R1833" s="58"/>
      <c r="S1833" s="683" t="str">
        <f t="shared" si="144"/>
        <v/>
      </c>
      <c r="T1833" s="683"/>
      <c r="U1833" s="683"/>
      <c r="V1833" s="683"/>
      <c r="W1833" s="683"/>
      <c r="X1833" s="683"/>
      <c r="Y1833" s="683"/>
      <c r="Z1833" s="683"/>
      <c r="AA1833" s="683"/>
      <c r="AB1833" s="683"/>
      <c r="AC1833" s="683"/>
      <c r="AE1833" s="294" t="str">
        <f t="shared" si="145"/>
        <v/>
      </c>
      <c r="AF1833" s="294" t="str">
        <f t="shared" si="146"/>
        <v>×</v>
      </c>
      <c r="AG1833" s="284" t="e">
        <f>D1833&amp;I1833&amp;#REF!</f>
        <v>#REF!</v>
      </c>
      <c r="AH1833" s="285" t="e">
        <f>IF(#REF!="○", F1833, "")</f>
        <v>#REF!</v>
      </c>
    </row>
    <row r="1834" spans="1:34" ht="36.75" customHeight="1">
      <c r="A1834" s="286">
        <f t="shared" si="147"/>
        <v>1824</v>
      </c>
      <c r="B1834" s="287" t="str">
        <f>IF(基本情報入力シート!B1862="","",基本情報入力シート!B1862)</f>
        <v/>
      </c>
      <c r="C1834" s="288" t="str">
        <f>IF(基本情報入力シート!L1862="","",基本情報入力シート!L1862)</f>
        <v/>
      </c>
      <c r="D1834" s="288" t="str">
        <f>IF(基本情報入力シート!Q1862="","",基本情報入力シート!Q1862)</f>
        <v/>
      </c>
      <c r="E1834" s="288" t="str">
        <f>IF(基本情報入力シート!V1862="","",基本情報入力シート!V1862)</f>
        <v/>
      </c>
      <c r="F1834" s="288" t="str">
        <f>IF(基本情報入力シート!W1862="","",基本情報入力シート!W1862)</f>
        <v/>
      </c>
      <c r="G1834" s="288" t="str">
        <f>IF(基本情報入力シート!X1862="","",基本情報入力シート!X1862)</f>
        <v/>
      </c>
      <c r="H1834" s="427" t="str">
        <f>IF(基本情報入力シート!Z1862="","",基本情報入力シート!Z1862)</f>
        <v/>
      </c>
      <c r="I1834" s="428" t="str">
        <f>IF(基本情報入力シート!AC1862&lt;&gt;"", 基本情報入力シート!AC1862, "")</f>
        <v/>
      </c>
      <c r="J1834" s="429" t="str">
        <f>IF(基本情報入力シート!AA1862="","",基本情報入力シート!AA1862)</f>
        <v/>
      </c>
      <c r="K1834" s="56" t="str">
        <f>IF(基本情報入力シート!AB1862="","",基本情報入力シート!AB1862)</f>
        <v/>
      </c>
      <c r="L1834" s="430" t="str">
        <f>IF(G1834="","",VLOOKUP(G1834,【参考】数式用!$A$3:$C$46,3,FALSE))</f>
        <v/>
      </c>
      <c r="M1834" s="289" t="str">
        <f t="shared" si="143"/>
        <v/>
      </c>
      <c r="N1834" s="259"/>
      <c r="O1834" s="259"/>
      <c r="P1834" s="259"/>
      <c r="Q1834" s="213"/>
      <c r="R1834" s="58"/>
      <c r="S1834" s="683" t="str">
        <f t="shared" si="144"/>
        <v/>
      </c>
      <c r="T1834" s="683"/>
      <c r="U1834" s="683"/>
      <c r="V1834" s="683"/>
      <c r="W1834" s="683"/>
      <c r="X1834" s="683"/>
      <c r="Y1834" s="683"/>
      <c r="Z1834" s="683"/>
      <c r="AA1834" s="683"/>
      <c r="AB1834" s="683"/>
      <c r="AC1834" s="683"/>
      <c r="AE1834" s="294" t="str">
        <f t="shared" si="145"/>
        <v/>
      </c>
      <c r="AF1834" s="294" t="str">
        <f t="shared" si="146"/>
        <v>×</v>
      </c>
      <c r="AG1834" s="284" t="e">
        <f>D1834&amp;I1834&amp;#REF!</f>
        <v>#REF!</v>
      </c>
      <c r="AH1834" s="285" t="e">
        <f>IF(#REF!="○", F1834, "")</f>
        <v>#REF!</v>
      </c>
    </row>
    <row r="1835" spans="1:34" ht="36.75" customHeight="1">
      <c r="A1835" s="286">
        <f t="shared" si="147"/>
        <v>1825</v>
      </c>
      <c r="B1835" s="287" t="str">
        <f>IF(基本情報入力シート!B1863="","",基本情報入力シート!B1863)</f>
        <v/>
      </c>
      <c r="C1835" s="288" t="str">
        <f>IF(基本情報入力シート!L1863="","",基本情報入力シート!L1863)</f>
        <v/>
      </c>
      <c r="D1835" s="288" t="str">
        <f>IF(基本情報入力シート!Q1863="","",基本情報入力シート!Q1863)</f>
        <v/>
      </c>
      <c r="E1835" s="288" t="str">
        <f>IF(基本情報入力シート!V1863="","",基本情報入力シート!V1863)</f>
        <v/>
      </c>
      <c r="F1835" s="288" t="str">
        <f>IF(基本情報入力シート!W1863="","",基本情報入力シート!W1863)</f>
        <v/>
      </c>
      <c r="G1835" s="288" t="str">
        <f>IF(基本情報入力シート!X1863="","",基本情報入力シート!X1863)</f>
        <v/>
      </c>
      <c r="H1835" s="427" t="str">
        <f>IF(基本情報入力シート!Z1863="","",基本情報入力シート!Z1863)</f>
        <v/>
      </c>
      <c r="I1835" s="428" t="str">
        <f>IF(基本情報入力シート!AC1863&lt;&gt;"", 基本情報入力シート!AC1863, "")</f>
        <v/>
      </c>
      <c r="J1835" s="429" t="str">
        <f>IF(基本情報入力シート!AA1863="","",基本情報入力シート!AA1863)</f>
        <v/>
      </c>
      <c r="K1835" s="56" t="str">
        <f>IF(基本情報入力シート!AB1863="","",基本情報入力シート!AB1863)</f>
        <v/>
      </c>
      <c r="L1835" s="430" t="str">
        <f>IF(G1835="","",VLOOKUP(G1835,【参考】数式用!$A$3:$C$46,3,FALSE))</f>
        <v/>
      </c>
      <c r="M1835" s="289" t="str">
        <f t="shared" si="143"/>
        <v/>
      </c>
      <c r="N1835" s="259"/>
      <c r="O1835" s="259"/>
      <c r="P1835" s="259"/>
      <c r="Q1835" s="213"/>
      <c r="R1835" s="58"/>
      <c r="S1835" s="683" t="str">
        <f t="shared" si="144"/>
        <v/>
      </c>
      <c r="T1835" s="683"/>
      <c r="U1835" s="683"/>
      <c r="V1835" s="683"/>
      <c r="W1835" s="683"/>
      <c r="X1835" s="683"/>
      <c r="Y1835" s="683"/>
      <c r="Z1835" s="683"/>
      <c r="AA1835" s="683"/>
      <c r="AB1835" s="683"/>
      <c r="AC1835" s="683"/>
      <c r="AE1835" s="294" t="str">
        <f t="shared" si="145"/>
        <v/>
      </c>
      <c r="AF1835" s="294" t="str">
        <f t="shared" si="146"/>
        <v>×</v>
      </c>
      <c r="AG1835" s="284" t="e">
        <f>D1835&amp;I1835&amp;#REF!</f>
        <v>#REF!</v>
      </c>
      <c r="AH1835" s="285" t="e">
        <f>IF(#REF!="○", F1835, "")</f>
        <v>#REF!</v>
      </c>
    </row>
    <row r="1836" spans="1:34" ht="36.75" customHeight="1">
      <c r="A1836" s="286">
        <f t="shared" si="147"/>
        <v>1826</v>
      </c>
      <c r="B1836" s="287" t="str">
        <f>IF(基本情報入力シート!B1864="","",基本情報入力シート!B1864)</f>
        <v/>
      </c>
      <c r="C1836" s="288" t="str">
        <f>IF(基本情報入力シート!L1864="","",基本情報入力シート!L1864)</f>
        <v/>
      </c>
      <c r="D1836" s="288" t="str">
        <f>IF(基本情報入力シート!Q1864="","",基本情報入力シート!Q1864)</f>
        <v/>
      </c>
      <c r="E1836" s="288" t="str">
        <f>IF(基本情報入力シート!V1864="","",基本情報入力シート!V1864)</f>
        <v/>
      </c>
      <c r="F1836" s="288" t="str">
        <f>IF(基本情報入力シート!W1864="","",基本情報入力シート!W1864)</f>
        <v/>
      </c>
      <c r="G1836" s="288" t="str">
        <f>IF(基本情報入力シート!X1864="","",基本情報入力シート!X1864)</f>
        <v/>
      </c>
      <c r="H1836" s="427" t="str">
        <f>IF(基本情報入力シート!Z1864="","",基本情報入力シート!Z1864)</f>
        <v/>
      </c>
      <c r="I1836" s="428" t="str">
        <f>IF(基本情報入力シート!AC1864&lt;&gt;"", 基本情報入力シート!AC1864, "")</f>
        <v/>
      </c>
      <c r="J1836" s="429" t="str">
        <f>IF(基本情報入力シート!AA1864="","",基本情報入力シート!AA1864)</f>
        <v/>
      </c>
      <c r="K1836" s="56" t="str">
        <f>IF(基本情報入力シート!AB1864="","",基本情報入力シート!AB1864)</f>
        <v/>
      </c>
      <c r="L1836" s="430" t="str">
        <f>IF(G1836="","",VLOOKUP(G1836,【参考】数式用!$A$3:$C$46,3,FALSE))</f>
        <v/>
      </c>
      <c r="M1836" s="289" t="str">
        <f t="shared" si="143"/>
        <v/>
      </c>
      <c r="N1836" s="259"/>
      <c r="O1836" s="259"/>
      <c r="P1836" s="259"/>
      <c r="Q1836" s="213"/>
      <c r="R1836" s="58"/>
      <c r="S1836" s="683" t="str">
        <f t="shared" si="144"/>
        <v/>
      </c>
      <c r="T1836" s="683"/>
      <c r="U1836" s="683"/>
      <c r="V1836" s="683"/>
      <c r="W1836" s="683"/>
      <c r="X1836" s="683"/>
      <c r="Y1836" s="683"/>
      <c r="Z1836" s="683"/>
      <c r="AA1836" s="683"/>
      <c r="AB1836" s="683"/>
      <c r="AC1836" s="683"/>
      <c r="AE1836" s="294" t="str">
        <f t="shared" si="145"/>
        <v/>
      </c>
      <c r="AF1836" s="294" t="str">
        <f t="shared" si="146"/>
        <v>×</v>
      </c>
      <c r="AG1836" s="284" t="e">
        <f>D1836&amp;I1836&amp;#REF!</f>
        <v>#REF!</v>
      </c>
      <c r="AH1836" s="285" t="e">
        <f>IF(#REF!="○", F1836, "")</f>
        <v>#REF!</v>
      </c>
    </row>
    <row r="1837" spans="1:34" ht="36.75" customHeight="1">
      <c r="A1837" s="286">
        <f t="shared" si="147"/>
        <v>1827</v>
      </c>
      <c r="B1837" s="287" t="str">
        <f>IF(基本情報入力シート!B1865="","",基本情報入力シート!B1865)</f>
        <v/>
      </c>
      <c r="C1837" s="288" t="str">
        <f>IF(基本情報入力シート!L1865="","",基本情報入力シート!L1865)</f>
        <v/>
      </c>
      <c r="D1837" s="288" t="str">
        <f>IF(基本情報入力シート!Q1865="","",基本情報入力シート!Q1865)</f>
        <v/>
      </c>
      <c r="E1837" s="288" t="str">
        <f>IF(基本情報入力シート!V1865="","",基本情報入力シート!V1865)</f>
        <v/>
      </c>
      <c r="F1837" s="288" t="str">
        <f>IF(基本情報入力シート!W1865="","",基本情報入力シート!W1865)</f>
        <v/>
      </c>
      <c r="G1837" s="288" t="str">
        <f>IF(基本情報入力シート!X1865="","",基本情報入力シート!X1865)</f>
        <v/>
      </c>
      <c r="H1837" s="427" t="str">
        <f>IF(基本情報入力シート!Z1865="","",基本情報入力シート!Z1865)</f>
        <v/>
      </c>
      <c r="I1837" s="428" t="str">
        <f>IF(基本情報入力シート!AC1865&lt;&gt;"", 基本情報入力シート!AC1865, "")</f>
        <v/>
      </c>
      <c r="J1837" s="429" t="str">
        <f>IF(基本情報入力シート!AA1865="","",基本情報入力シート!AA1865)</f>
        <v/>
      </c>
      <c r="K1837" s="56" t="str">
        <f>IF(基本情報入力シート!AB1865="","",基本情報入力シート!AB1865)</f>
        <v/>
      </c>
      <c r="L1837" s="430" t="str">
        <f>IF(G1837="","",VLOOKUP(G1837,【参考】数式用!$A$3:$C$46,3,FALSE))</f>
        <v/>
      </c>
      <c r="M1837" s="289" t="str">
        <f t="shared" si="143"/>
        <v/>
      </c>
      <c r="N1837" s="259"/>
      <c r="O1837" s="259"/>
      <c r="P1837" s="259"/>
      <c r="Q1837" s="213"/>
      <c r="R1837" s="58"/>
      <c r="S1837" s="683" t="str">
        <f t="shared" si="144"/>
        <v/>
      </c>
      <c r="T1837" s="683"/>
      <c r="U1837" s="683"/>
      <c r="V1837" s="683"/>
      <c r="W1837" s="683"/>
      <c r="X1837" s="683"/>
      <c r="Y1837" s="683"/>
      <c r="Z1837" s="683"/>
      <c r="AA1837" s="683"/>
      <c r="AB1837" s="683"/>
      <c r="AC1837" s="683"/>
      <c r="AE1837" s="294" t="str">
        <f t="shared" si="145"/>
        <v/>
      </c>
      <c r="AF1837" s="294" t="str">
        <f t="shared" si="146"/>
        <v>×</v>
      </c>
      <c r="AG1837" s="284" t="e">
        <f>D1837&amp;I1837&amp;#REF!</f>
        <v>#REF!</v>
      </c>
      <c r="AH1837" s="285" t="e">
        <f>IF(#REF!="○", F1837, "")</f>
        <v>#REF!</v>
      </c>
    </row>
    <row r="1838" spans="1:34" ht="36.75" customHeight="1">
      <c r="A1838" s="286">
        <f t="shared" si="147"/>
        <v>1828</v>
      </c>
      <c r="B1838" s="287" t="str">
        <f>IF(基本情報入力シート!B1866="","",基本情報入力シート!B1866)</f>
        <v/>
      </c>
      <c r="C1838" s="288" t="str">
        <f>IF(基本情報入力シート!L1866="","",基本情報入力シート!L1866)</f>
        <v/>
      </c>
      <c r="D1838" s="288" t="str">
        <f>IF(基本情報入力シート!Q1866="","",基本情報入力シート!Q1866)</f>
        <v/>
      </c>
      <c r="E1838" s="288" t="str">
        <f>IF(基本情報入力シート!V1866="","",基本情報入力シート!V1866)</f>
        <v/>
      </c>
      <c r="F1838" s="288" t="str">
        <f>IF(基本情報入力シート!W1866="","",基本情報入力シート!W1866)</f>
        <v/>
      </c>
      <c r="G1838" s="288" t="str">
        <f>IF(基本情報入力シート!X1866="","",基本情報入力シート!X1866)</f>
        <v/>
      </c>
      <c r="H1838" s="427" t="str">
        <f>IF(基本情報入力シート!Z1866="","",基本情報入力シート!Z1866)</f>
        <v/>
      </c>
      <c r="I1838" s="428" t="str">
        <f>IF(基本情報入力シート!AC1866&lt;&gt;"", 基本情報入力シート!AC1866, "")</f>
        <v/>
      </c>
      <c r="J1838" s="429" t="str">
        <f>IF(基本情報入力シート!AA1866="","",基本情報入力シート!AA1866)</f>
        <v/>
      </c>
      <c r="K1838" s="56" t="str">
        <f>IF(基本情報入力シート!AB1866="","",基本情報入力シート!AB1866)</f>
        <v/>
      </c>
      <c r="L1838" s="430" t="str">
        <f>IF(G1838="","",VLOOKUP(G1838,【参考】数式用!$A$3:$C$46,3,FALSE))</f>
        <v/>
      </c>
      <c r="M1838" s="289" t="str">
        <f t="shared" si="143"/>
        <v/>
      </c>
      <c r="N1838" s="259"/>
      <c r="O1838" s="259"/>
      <c r="P1838" s="259"/>
      <c r="Q1838" s="213"/>
      <c r="R1838" s="58"/>
      <c r="S1838" s="683" t="str">
        <f t="shared" si="144"/>
        <v/>
      </c>
      <c r="T1838" s="683"/>
      <c r="U1838" s="683"/>
      <c r="V1838" s="683"/>
      <c r="W1838" s="683"/>
      <c r="X1838" s="683"/>
      <c r="Y1838" s="683"/>
      <c r="Z1838" s="683"/>
      <c r="AA1838" s="683"/>
      <c r="AB1838" s="683"/>
      <c r="AC1838" s="683"/>
      <c r="AE1838" s="294" t="str">
        <f t="shared" si="145"/>
        <v/>
      </c>
      <c r="AF1838" s="294" t="str">
        <f t="shared" si="146"/>
        <v>×</v>
      </c>
      <c r="AG1838" s="284" t="e">
        <f>D1838&amp;I1838&amp;#REF!</f>
        <v>#REF!</v>
      </c>
      <c r="AH1838" s="285" t="e">
        <f>IF(#REF!="○", F1838, "")</f>
        <v>#REF!</v>
      </c>
    </row>
    <row r="1839" spans="1:34" ht="36.75" customHeight="1">
      <c r="A1839" s="286">
        <f t="shared" si="147"/>
        <v>1829</v>
      </c>
      <c r="B1839" s="287" t="str">
        <f>IF(基本情報入力シート!B1867="","",基本情報入力シート!B1867)</f>
        <v/>
      </c>
      <c r="C1839" s="288" t="str">
        <f>IF(基本情報入力シート!L1867="","",基本情報入力シート!L1867)</f>
        <v/>
      </c>
      <c r="D1839" s="288" t="str">
        <f>IF(基本情報入力シート!Q1867="","",基本情報入力シート!Q1867)</f>
        <v/>
      </c>
      <c r="E1839" s="288" t="str">
        <f>IF(基本情報入力シート!V1867="","",基本情報入力シート!V1867)</f>
        <v/>
      </c>
      <c r="F1839" s="288" t="str">
        <f>IF(基本情報入力シート!W1867="","",基本情報入力シート!W1867)</f>
        <v/>
      </c>
      <c r="G1839" s="288" t="str">
        <f>IF(基本情報入力シート!X1867="","",基本情報入力シート!X1867)</f>
        <v/>
      </c>
      <c r="H1839" s="427" t="str">
        <f>IF(基本情報入力シート!Z1867="","",基本情報入力シート!Z1867)</f>
        <v/>
      </c>
      <c r="I1839" s="428" t="str">
        <f>IF(基本情報入力シート!AC1867&lt;&gt;"", 基本情報入力シート!AC1867, "")</f>
        <v/>
      </c>
      <c r="J1839" s="429" t="str">
        <f>IF(基本情報入力シート!AA1867="","",基本情報入力シート!AA1867)</f>
        <v/>
      </c>
      <c r="K1839" s="56" t="str">
        <f>IF(基本情報入力シート!AB1867="","",基本情報入力シート!AB1867)</f>
        <v/>
      </c>
      <c r="L1839" s="430" t="str">
        <f>IF(G1839="","",VLOOKUP(G1839,【参考】数式用!$A$3:$C$46,3,FALSE))</f>
        <v/>
      </c>
      <c r="M1839" s="289" t="str">
        <f t="shared" si="143"/>
        <v/>
      </c>
      <c r="N1839" s="259"/>
      <c r="O1839" s="259"/>
      <c r="P1839" s="259"/>
      <c r="Q1839" s="213"/>
      <c r="R1839" s="58"/>
      <c r="S1839" s="683" t="str">
        <f t="shared" si="144"/>
        <v/>
      </c>
      <c r="T1839" s="683"/>
      <c r="U1839" s="683"/>
      <c r="V1839" s="683"/>
      <c r="W1839" s="683"/>
      <c r="X1839" s="683"/>
      <c r="Y1839" s="683"/>
      <c r="Z1839" s="683"/>
      <c r="AA1839" s="683"/>
      <c r="AB1839" s="683"/>
      <c r="AC1839" s="683"/>
      <c r="AE1839" s="294" t="str">
        <f t="shared" si="145"/>
        <v/>
      </c>
      <c r="AF1839" s="294" t="str">
        <f t="shared" si="146"/>
        <v>×</v>
      </c>
      <c r="AG1839" s="284" t="e">
        <f>D1839&amp;I1839&amp;#REF!</f>
        <v>#REF!</v>
      </c>
      <c r="AH1839" s="285" t="e">
        <f>IF(#REF!="○", F1839, "")</f>
        <v>#REF!</v>
      </c>
    </row>
    <row r="1840" spans="1:34" ht="36.75" customHeight="1">
      <c r="A1840" s="286">
        <f t="shared" si="147"/>
        <v>1830</v>
      </c>
      <c r="B1840" s="287" t="str">
        <f>IF(基本情報入力シート!B1868="","",基本情報入力シート!B1868)</f>
        <v/>
      </c>
      <c r="C1840" s="288" t="str">
        <f>IF(基本情報入力シート!L1868="","",基本情報入力シート!L1868)</f>
        <v/>
      </c>
      <c r="D1840" s="288" t="str">
        <f>IF(基本情報入力シート!Q1868="","",基本情報入力シート!Q1868)</f>
        <v/>
      </c>
      <c r="E1840" s="288" t="str">
        <f>IF(基本情報入力シート!V1868="","",基本情報入力シート!V1868)</f>
        <v/>
      </c>
      <c r="F1840" s="288" t="str">
        <f>IF(基本情報入力シート!W1868="","",基本情報入力シート!W1868)</f>
        <v/>
      </c>
      <c r="G1840" s="288" t="str">
        <f>IF(基本情報入力シート!X1868="","",基本情報入力シート!X1868)</f>
        <v/>
      </c>
      <c r="H1840" s="427" t="str">
        <f>IF(基本情報入力シート!Z1868="","",基本情報入力シート!Z1868)</f>
        <v/>
      </c>
      <c r="I1840" s="428" t="str">
        <f>IF(基本情報入力シート!AC1868&lt;&gt;"", 基本情報入力シート!AC1868, "")</f>
        <v/>
      </c>
      <c r="J1840" s="429" t="str">
        <f>IF(基本情報入力シート!AA1868="","",基本情報入力シート!AA1868)</f>
        <v/>
      </c>
      <c r="K1840" s="56" t="str">
        <f>IF(基本情報入力シート!AB1868="","",基本情報入力シート!AB1868)</f>
        <v/>
      </c>
      <c r="L1840" s="430" t="str">
        <f>IF(G1840="","",VLOOKUP(G1840,【参考】数式用!$A$3:$C$46,3,FALSE))</f>
        <v/>
      </c>
      <c r="M1840" s="289" t="str">
        <f t="shared" si="143"/>
        <v/>
      </c>
      <c r="N1840" s="259"/>
      <c r="O1840" s="259"/>
      <c r="P1840" s="259"/>
      <c r="Q1840" s="213"/>
      <c r="R1840" s="58"/>
      <c r="S1840" s="683" t="str">
        <f t="shared" si="144"/>
        <v/>
      </c>
      <c r="T1840" s="683"/>
      <c r="U1840" s="683"/>
      <c r="V1840" s="683"/>
      <c r="W1840" s="683"/>
      <c r="X1840" s="683"/>
      <c r="Y1840" s="683"/>
      <c r="Z1840" s="683"/>
      <c r="AA1840" s="683"/>
      <c r="AB1840" s="683"/>
      <c r="AC1840" s="683"/>
      <c r="AE1840" s="294" t="str">
        <f t="shared" si="145"/>
        <v/>
      </c>
      <c r="AF1840" s="294" t="str">
        <f t="shared" si="146"/>
        <v>×</v>
      </c>
      <c r="AG1840" s="284" t="e">
        <f>D1840&amp;I1840&amp;#REF!</f>
        <v>#REF!</v>
      </c>
      <c r="AH1840" s="285" t="e">
        <f>IF(#REF!="○", F1840, "")</f>
        <v>#REF!</v>
      </c>
    </row>
    <row r="1841" spans="1:34" ht="36.75" customHeight="1">
      <c r="A1841" s="286">
        <f t="shared" si="147"/>
        <v>1831</v>
      </c>
      <c r="B1841" s="287" t="str">
        <f>IF(基本情報入力シート!B1869="","",基本情報入力シート!B1869)</f>
        <v/>
      </c>
      <c r="C1841" s="288" t="str">
        <f>IF(基本情報入力シート!L1869="","",基本情報入力シート!L1869)</f>
        <v/>
      </c>
      <c r="D1841" s="288" t="str">
        <f>IF(基本情報入力シート!Q1869="","",基本情報入力シート!Q1869)</f>
        <v/>
      </c>
      <c r="E1841" s="288" t="str">
        <f>IF(基本情報入力シート!V1869="","",基本情報入力シート!V1869)</f>
        <v/>
      </c>
      <c r="F1841" s="288" t="str">
        <f>IF(基本情報入力シート!W1869="","",基本情報入力シート!W1869)</f>
        <v/>
      </c>
      <c r="G1841" s="288" t="str">
        <f>IF(基本情報入力シート!X1869="","",基本情報入力シート!X1869)</f>
        <v/>
      </c>
      <c r="H1841" s="427" t="str">
        <f>IF(基本情報入力シート!Z1869="","",基本情報入力シート!Z1869)</f>
        <v/>
      </c>
      <c r="I1841" s="428" t="str">
        <f>IF(基本情報入力シート!AC1869&lt;&gt;"", 基本情報入力シート!AC1869, "")</f>
        <v/>
      </c>
      <c r="J1841" s="429" t="str">
        <f>IF(基本情報入力シート!AA1869="","",基本情報入力シート!AA1869)</f>
        <v/>
      </c>
      <c r="K1841" s="56" t="str">
        <f>IF(基本情報入力シート!AB1869="","",基本情報入力シート!AB1869)</f>
        <v/>
      </c>
      <c r="L1841" s="430" t="str">
        <f>IF(G1841="","",VLOOKUP(G1841,【参考】数式用!$A$3:$C$46,3,FALSE))</f>
        <v/>
      </c>
      <c r="M1841" s="289" t="str">
        <f t="shared" ref="M1841:M1904" si="148">IFERROR(IF(I1841="○",ROUNDDOWN(ROUNDDOWN(J1841*K1841,0)*L1841,0),""), "単価未入力")</f>
        <v/>
      </c>
      <c r="N1841" s="259"/>
      <c r="O1841" s="259"/>
      <c r="P1841" s="259"/>
      <c r="Q1841" s="213"/>
      <c r="R1841" s="58"/>
      <c r="S1841" s="683" t="str">
        <f t="shared" si="144"/>
        <v/>
      </c>
      <c r="T1841" s="683"/>
      <c r="U1841" s="683"/>
      <c r="V1841" s="683"/>
      <c r="W1841" s="683"/>
      <c r="X1841" s="683"/>
      <c r="Y1841" s="683"/>
      <c r="Z1841" s="683"/>
      <c r="AA1841" s="683"/>
      <c r="AB1841" s="683"/>
      <c r="AC1841" s="683"/>
      <c r="AE1841" s="294" t="str">
        <f t="shared" si="145"/>
        <v/>
      </c>
      <c r="AF1841" s="294" t="str">
        <f t="shared" si="146"/>
        <v>×</v>
      </c>
      <c r="AG1841" s="284" t="e">
        <f>D1841&amp;I1841&amp;#REF!</f>
        <v>#REF!</v>
      </c>
      <c r="AH1841" s="285" t="e">
        <f>IF(#REF!="○", F1841, "")</f>
        <v>#REF!</v>
      </c>
    </row>
    <row r="1842" spans="1:34" ht="36.75" customHeight="1">
      <c r="A1842" s="286">
        <f t="shared" si="147"/>
        <v>1832</v>
      </c>
      <c r="B1842" s="287" t="str">
        <f>IF(基本情報入力シート!B1870="","",基本情報入力シート!B1870)</f>
        <v/>
      </c>
      <c r="C1842" s="288" t="str">
        <f>IF(基本情報入力シート!L1870="","",基本情報入力シート!L1870)</f>
        <v/>
      </c>
      <c r="D1842" s="288" t="str">
        <f>IF(基本情報入力シート!Q1870="","",基本情報入力シート!Q1870)</f>
        <v/>
      </c>
      <c r="E1842" s="288" t="str">
        <f>IF(基本情報入力シート!V1870="","",基本情報入力シート!V1870)</f>
        <v/>
      </c>
      <c r="F1842" s="288" t="str">
        <f>IF(基本情報入力シート!W1870="","",基本情報入力シート!W1870)</f>
        <v/>
      </c>
      <c r="G1842" s="288" t="str">
        <f>IF(基本情報入力シート!X1870="","",基本情報入力シート!X1870)</f>
        <v/>
      </c>
      <c r="H1842" s="427" t="str">
        <f>IF(基本情報入力シート!Z1870="","",基本情報入力シート!Z1870)</f>
        <v/>
      </c>
      <c r="I1842" s="428" t="str">
        <f>IF(基本情報入力シート!AC1870&lt;&gt;"", 基本情報入力シート!AC1870, "")</f>
        <v/>
      </c>
      <c r="J1842" s="429" t="str">
        <f>IF(基本情報入力シート!AA1870="","",基本情報入力シート!AA1870)</f>
        <v/>
      </c>
      <c r="K1842" s="56" t="str">
        <f>IF(基本情報入力シート!AB1870="","",基本情報入力シート!AB1870)</f>
        <v/>
      </c>
      <c r="L1842" s="430" t="str">
        <f>IF(G1842="","",VLOOKUP(G1842,【参考】数式用!$A$3:$C$46,3,FALSE))</f>
        <v/>
      </c>
      <c r="M1842" s="289" t="str">
        <f t="shared" si="148"/>
        <v/>
      </c>
      <c r="N1842" s="259"/>
      <c r="O1842" s="259"/>
      <c r="P1842" s="259"/>
      <c r="Q1842" s="213"/>
      <c r="R1842" s="58"/>
      <c r="S1842" s="683" t="str">
        <f t="shared" si="144"/>
        <v/>
      </c>
      <c r="T1842" s="683"/>
      <c r="U1842" s="683"/>
      <c r="V1842" s="683"/>
      <c r="W1842" s="683"/>
      <c r="X1842" s="683"/>
      <c r="Y1842" s="683"/>
      <c r="Z1842" s="683"/>
      <c r="AA1842" s="683"/>
      <c r="AB1842" s="683"/>
      <c r="AC1842" s="683"/>
      <c r="AE1842" s="294" t="str">
        <f t="shared" si="145"/>
        <v/>
      </c>
      <c r="AF1842" s="294" t="str">
        <f t="shared" si="146"/>
        <v>×</v>
      </c>
      <c r="AG1842" s="284" t="e">
        <f>D1842&amp;I1842&amp;#REF!</f>
        <v>#REF!</v>
      </c>
      <c r="AH1842" s="285" t="e">
        <f>IF(#REF!="○", F1842, "")</f>
        <v>#REF!</v>
      </c>
    </row>
    <row r="1843" spans="1:34" ht="36.75" customHeight="1">
      <c r="A1843" s="286">
        <f t="shared" si="147"/>
        <v>1833</v>
      </c>
      <c r="B1843" s="287" t="str">
        <f>IF(基本情報入力シート!B1871="","",基本情報入力シート!B1871)</f>
        <v/>
      </c>
      <c r="C1843" s="288" t="str">
        <f>IF(基本情報入力シート!L1871="","",基本情報入力シート!L1871)</f>
        <v/>
      </c>
      <c r="D1843" s="288" t="str">
        <f>IF(基本情報入力シート!Q1871="","",基本情報入力シート!Q1871)</f>
        <v/>
      </c>
      <c r="E1843" s="288" t="str">
        <f>IF(基本情報入力シート!V1871="","",基本情報入力シート!V1871)</f>
        <v/>
      </c>
      <c r="F1843" s="288" t="str">
        <f>IF(基本情報入力シート!W1871="","",基本情報入力シート!W1871)</f>
        <v/>
      </c>
      <c r="G1843" s="288" t="str">
        <f>IF(基本情報入力シート!X1871="","",基本情報入力シート!X1871)</f>
        <v/>
      </c>
      <c r="H1843" s="427" t="str">
        <f>IF(基本情報入力シート!Z1871="","",基本情報入力シート!Z1871)</f>
        <v/>
      </c>
      <c r="I1843" s="428" t="str">
        <f>IF(基本情報入力シート!AC1871&lt;&gt;"", 基本情報入力シート!AC1871, "")</f>
        <v/>
      </c>
      <c r="J1843" s="429" t="str">
        <f>IF(基本情報入力シート!AA1871="","",基本情報入力シート!AA1871)</f>
        <v/>
      </c>
      <c r="K1843" s="56" t="str">
        <f>IF(基本情報入力シート!AB1871="","",基本情報入力シート!AB1871)</f>
        <v/>
      </c>
      <c r="L1843" s="430" t="str">
        <f>IF(G1843="","",VLOOKUP(G1843,【参考】数式用!$A$3:$C$46,3,FALSE))</f>
        <v/>
      </c>
      <c r="M1843" s="289" t="str">
        <f t="shared" si="148"/>
        <v/>
      </c>
      <c r="N1843" s="259"/>
      <c r="O1843" s="259"/>
      <c r="P1843" s="259"/>
      <c r="Q1843" s="213"/>
      <c r="R1843" s="58"/>
      <c r="S1843" s="683" t="str">
        <f t="shared" si="144"/>
        <v/>
      </c>
      <c r="T1843" s="683"/>
      <c r="U1843" s="683"/>
      <c r="V1843" s="683"/>
      <c r="W1843" s="683"/>
      <c r="X1843" s="683"/>
      <c r="Y1843" s="683"/>
      <c r="Z1843" s="683"/>
      <c r="AA1843" s="683"/>
      <c r="AB1843" s="683"/>
      <c r="AC1843" s="683"/>
      <c r="AE1843" s="294" t="str">
        <f t="shared" si="145"/>
        <v/>
      </c>
      <c r="AF1843" s="294" t="str">
        <f t="shared" si="146"/>
        <v>×</v>
      </c>
      <c r="AG1843" s="284" t="e">
        <f>D1843&amp;I1843&amp;#REF!</f>
        <v>#REF!</v>
      </c>
      <c r="AH1843" s="285" t="e">
        <f>IF(#REF!="○", F1843, "")</f>
        <v>#REF!</v>
      </c>
    </row>
    <row r="1844" spans="1:34" ht="36.75" customHeight="1">
      <c r="A1844" s="286">
        <f t="shared" si="147"/>
        <v>1834</v>
      </c>
      <c r="B1844" s="287" t="str">
        <f>IF(基本情報入力シート!B1872="","",基本情報入力シート!B1872)</f>
        <v/>
      </c>
      <c r="C1844" s="288" t="str">
        <f>IF(基本情報入力シート!L1872="","",基本情報入力シート!L1872)</f>
        <v/>
      </c>
      <c r="D1844" s="288" t="str">
        <f>IF(基本情報入力シート!Q1872="","",基本情報入力シート!Q1872)</f>
        <v/>
      </c>
      <c r="E1844" s="288" t="str">
        <f>IF(基本情報入力シート!V1872="","",基本情報入力シート!V1872)</f>
        <v/>
      </c>
      <c r="F1844" s="288" t="str">
        <f>IF(基本情報入力シート!W1872="","",基本情報入力シート!W1872)</f>
        <v/>
      </c>
      <c r="G1844" s="288" t="str">
        <f>IF(基本情報入力シート!X1872="","",基本情報入力シート!X1872)</f>
        <v/>
      </c>
      <c r="H1844" s="427" t="str">
        <f>IF(基本情報入力シート!Z1872="","",基本情報入力シート!Z1872)</f>
        <v/>
      </c>
      <c r="I1844" s="428" t="str">
        <f>IF(基本情報入力シート!AC1872&lt;&gt;"", 基本情報入力シート!AC1872, "")</f>
        <v/>
      </c>
      <c r="J1844" s="429" t="str">
        <f>IF(基本情報入力シート!AA1872="","",基本情報入力シート!AA1872)</f>
        <v/>
      </c>
      <c r="K1844" s="56" t="str">
        <f>IF(基本情報入力シート!AB1872="","",基本情報入力シート!AB1872)</f>
        <v/>
      </c>
      <c r="L1844" s="430" t="str">
        <f>IF(G1844="","",VLOOKUP(G1844,【参考】数式用!$A$3:$C$46,3,FALSE))</f>
        <v/>
      </c>
      <c r="M1844" s="289" t="str">
        <f t="shared" si="148"/>
        <v/>
      </c>
      <c r="N1844" s="259"/>
      <c r="O1844" s="259"/>
      <c r="P1844" s="259"/>
      <c r="Q1844" s="213"/>
      <c r="R1844" s="58"/>
      <c r="S1844" s="683" t="str">
        <f t="shared" si="144"/>
        <v/>
      </c>
      <c r="T1844" s="683"/>
      <c r="U1844" s="683"/>
      <c r="V1844" s="683"/>
      <c r="W1844" s="683"/>
      <c r="X1844" s="683"/>
      <c r="Y1844" s="683"/>
      <c r="Z1844" s="683"/>
      <c r="AA1844" s="683"/>
      <c r="AB1844" s="683"/>
      <c r="AC1844" s="683"/>
      <c r="AE1844" s="294" t="str">
        <f t="shared" si="145"/>
        <v/>
      </c>
      <c r="AF1844" s="294" t="str">
        <f t="shared" si="146"/>
        <v>×</v>
      </c>
      <c r="AG1844" s="284" t="e">
        <f>D1844&amp;I1844&amp;#REF!</f>
        <v>#REF!</v>
      </c>
      <c r="AH1844" s="285" t="e">
        <f>IF(#REF!="○", F1844, "")</f>
        <v>#REF!</v>
      </c>
    </row>
    <row r="1845" spans="1:34" ht="36.75" customHeight="1">
      <c r="A1845" s="286">
        <f t="shared" si="147"/>
        <v>1835</v>
      </c>
      <c r="B1845" s="287" t="str">
        <f>IF(基本情報入力シート!B1873="","",基本情報入力シート!B1873)</f>
        <v/>
      </c>
      <c r="C1845" s="288" t="str">
        <f>IF(基本情報入力シート!L1873="","",基本情報入力シート!L1873)</f>
        <v/>
      </c>
      <c r="D1845" s="288" t="str">
        <f>IF(基本情報入力シート!Q1873="","",基本情報入力シート!Q1873)</f>
        <v/>
      </c>
      <c r="E1845" s="288" t="str">
        <f>IF(基本情報入力シート!V1873="","",基本情報入力シート!V1873)</f>
        <v/>
      </c>
      <c r="F1845" s="288" t="str">
        <f>IF(基本情報入力シート!W1873="","",基本情報入力シート!W1873)</f>
        <v/>
      </c>
      <c r="G1845" s="288" t="str">
        <f>IF(基本情報入力シート!X1873="","",基本情報入力シート!X1873)</f>
        <v/>
      </c>
      <c r="H1845" s="427" t="str">
        <f>IF(基本情報入力シート!Z1873="","",基本情報入力シート!Z1873)</f>
        <v/>
      </c>
      <c r="I1845" s="428" t="str">
        <f>IF(基本情報入力シート!AC1873&lt;&gt;"", 基本情報入力シート!AC1873, "")</f>
        <v/>
      </c>
      <c r="J1845" s="429" t="str">
        <f>IF(基本情報入力シート!AA1873="","",基本情報入力シート!AA1873)</f>
        <v/>
      </c>
      <c r="K1845" s="56" t="str">
        <f>IF(基本情報入力シート!AB1873="","",基本情報入力シート!AB1873)</f>
        <v/>
      </c>
      <c r="L1845" s="430" t="str">
        <f>IF(G1845="","",VLOOKUP(G1845,【参考】数式用!$A$3:$C$46,3,FALSE))</f>
        <v/>
      </c>
      <c r="M1845" s="289" t="str">
        <f t="shared" si="148"/>
        <v/>
      </c>
      <c r="N1845" s="259"/>
      <c r="O1845" s="259"/>
      <c r="P1845" s="259"/>
      <c r="Q1845" s="213"/>
      <c r="R1845" s="58"/>
      <c r="S1845" s="683" t="str">
        <f t="shared" si="144"/>
        <v/>
      </c>
      <c r="T1845" s="683"/>
      <c r="U1845" s="683"/>
      <c r="V1845" s="683"/>
      <c r="W1845" s="683"/>
      <c r="X1845" s="683"/>
      <c r="Y1845" s="683"/>
      <c r="Z1845" s="683"/>
      <c r="AA1845" s="683"/>
      <c r="AB1845" s="683"/>
      <c r="AC1845" s="683"/>
      <c r="AE1845" s="294" t="str">
        <f t="shared" si="145"/>
        <v/>
      </c>
      <c r="AF1845" s="294" t="str">
        <f t="shared" si="146"/>
        <v>×</v>
      </c>
      <c r="AG1845" s="284" t="e">
        <f>D1845&amp;I1845&amp;#REF!</f>
        <v>#REF!</v>
      </c>
      <c r="AH1845" s="285" t="e">
        <f>IF(#REF!="○", F1845, "")</f>
        <v>#REF!</v>
      </c>
    </row>
    <row r="1846" spans="1:34" ht="36.75" customHeight="1">
      <c r="A1846" s="286">
        <f t="shared" si="147"/>
        <v>1836</v>
      </c>
      <c r="B1846" s="287" t="str">
        <f>IF(基本情報入力シート!B1874="","",基本情報入力シート!B1874)</f>
        <v/>
      </c>
      <c r="C1846" s="288" t="str">
        <f>IF(基本情報入力シート!L1874="","",基本情報入力シート!L1874)</f>
        <v/>
      </c>
      <c r="D1846" s="288" t="str">
        <f>IF(基本情報入力シート!Q1874="","",基本情報入力シート!Q1874)</f>
        <v/>
      </c>
      <c r="E1846" s="288" t="str">
        <f>IF(基本情報入力シート!V1874="","",基本情報入力シート!V1874)</f>
        <v/>
      </c>
      <c r="F1846" s="288" t="str">
        <f>IF(基本情報入力シート!W1874="","",基本情報入力シート!W1874)</f>
        <v/>
      </c>
      <c r="G1846" s="288" t="str">
        <f>IF(基本情報入力シート!X1874="","",基本情報入力シート!X1874)</f>
        <v/>
      </c>
      <c r="H1846" s="427" t="str">
        <f>IF(基本情報入力シート!Z1874="","",基本情報入力シート!Z1874)</f>
        <v/>
      </c>
      <c r="I1846" s="428" t="str">
        <f>IF(基本情報入力シート!AC1874&lt;&gt;"", 基本情報入力シート!AC1874, "")</f>
        <v/>
      </c>
      <c r="J1846" s="429" t="str">
        <f>IF(基本情報入力シート!AA1874="","",基本情報入力シート!AA1874)</f>
        <v/>
      </c>
      <c r="K1846" s="56" t="str">
        <f>IF(基本情報入力シート!AB1874="","",基本情報入力シート!AB1874)</f>
        <v/>
      </c>
      <c r="L1846" s="430" t="str">
        <f>IF(G1846="","",VLOOKUP(G1846,【参考】数式用!$A$3:$C$46,3,FALSE))</f>
        <v/>
      </c>
      <c r="M1846" s="289" t="str">
        <f t="shared" si="148"/>
        <v/>
      </c>
      <c r="N1846" s="259"/>
      <c r="O1846" s="259"/>
      <c r="P1846" s="259"/>
      <c r="Q1846" s="213"/>
      <c r="R1846" s="58"/>
      <c r="S1846" s="683" t="str">
        <f t="shared" si="144"/>
        <v/>
      </c>
      <c r="T1846" s="683"/>
      <c r="U1846" s="683"/>
      <c r="V1846" s="683"/>
      <c r="W1846" s="683"/>
      <c r="X1846" s="683"/>
      <c r="Y1846" s="683"/>
      <c r="Z1846" s="683"/>
      <c r="AA1846" s="683"/>
      <c r="AB1846" s="683"/>
      <c r="AC1846" s="683"/>
      <c r="AE1846" s="294" t="str">
        <f t="shared" si="145"/>
        <v/>
      </c>
      <c r="AF1846" s="294" t="str">
        <f t="shared" si="146"/>
        <v>×</v>
      </c>
      <c r="AG1846" s="284" t="e">
        <f>D1846&amp;I1846&amp;#REF!</f>
        <v>#REF!</v>
      </c>
      <c r="AH1846" s="285" t="e">
        <f>IF(#REF!="○", F1846, "")</f>
        <v>#REF!</v>
      </c>
    </row>
    <row r="1847" spans="1:34" ht="36.75" customHeight="1">
      <c r="A1847" s="286">
        <f t="shared" si="147"/>
        <v>1837</v>
      </c>
      <c r="B1847" s="287" t="str">
        <f>IF(基本情報入力シート!B1875="","",基本情報入力シート!B1875)</f>
        <v/>
      </c>
      <c r="C1847" s="288" t="str">
        <f>IF(基本情報入力シート!L1875="","",基本情報入力シート!L1875)</f>
        <v/>
      </c>
      <c r="D1847" s="288" t="str">
        <f>IF(基本情報入力シート!Q1875="","",基本情報入力シート!Q1875)</f>
        <v/>
      </c>
      <c r="E1847" s="288" t="str">
        <f>IF(基本情報入力シート!V1875="","",基本情報入力シート!V1875)</f>
        <v/>
      </c>
      <c r="F1847" s="288" t="str">
        <f>IF(基本情報入力シート!W1875="","",基本情報入力シート!W1875)</f>
        <v/>
      </c>
      <c r="G1847" s="288" t="str">
        <f>IF(基本情報入力シート!X1875="","",基本情報入力シート!X1875)</f>
        <v/>
      </c>
      <c r="H1847" s="427" t="str">
        <f>IF(基本情報入力シート!Z1875="","",基本情報入力シート!Z1875)</f>
        <v/>
      </c>
      <c r="I1847" s="428" t="str">
        <f>IF(基本情報入力シート!AC1875&lt;&gt;"", 基本情報入力シート!AC1875, "")</f>
        <v/>
      </c>
      <c r="J1847" s="429" t="str">
        <f>IF(基本情報入力シート!AA1875="","",基本情報入力シート!AA1875)</f>
        <v/>
      </c>
      <c r="K1847" s="56" t="str">
        <f>IF(基本情報入力シート!AB1875="","",基本情報入力シート!AB1875)</f>
        <v/>
      </c>
      <c r="L1847" s="430" t="str">
        <f>IF(G1847="","",VLOOKUP(G1847,【参考】数式用!$A$3:$C$46,3,FALSE))</f>
        <v/>
      </c>
      <c r="M1847" s="289" t="str">
        <f t="shared" si="148"/>
        <v/>
      </c>
      <c r="N1847" s="259"/>
      <c r="O1847" s="259"/>
      <c r="P1847" s="259"/>
      <c r="Q1847" s="213"/>
      <c r="R1847" s="58"/>
      <c r="S1847" s="683" t="str">
        <f t="shared" si="144"/>
        <v/>
      </c>
      <c r="T1847" s="683"/>
      <c r="U1847" s="683"/>
      <c r="V1847" s="683"/>
      <c r="W1847" s="683"/>
      <c r="X1847" s="683"/>
      <c r="Y1847" s="683"/>
      <c r="Z1847" s="683"/>
      <c r="AA1847" s="683"/>
      <c r="AB1847" s="683"/>
      <c r="AC1847" s="683"/>
      <c r="AE1847" s="294" t="str">
        <f t="shared" si="145"/>
        <v/>
      </c>
      <c r="AF1847" s="294" t="str">
        <f t="shared" si="146"/>
        <v>×</v>
      </c>
      <c r="AG1847" s="284" t="e">
        <f>D1847&amp;I1847&amp;#REF!</f>
        <v>#REF!</v>
      </c>
      <c r="AH1847" s="285" t="e">
        <f>IF(#REF!="○", F1847, "")</f>
        <v>#REF!</v>
      </c>
    </row>
    <row r="1848" spans="1:34" ht="36.75" customHeight="1">
      <c r="A1848" s="286">
        <f t="shared" si="147"/>
        <v>1838</v>
      </c>
      <c r="B1848" s="287" t="str">
        <f>IF(基本情報入力シート!B1876="","",基本情報入力シート!B1876)</f>
        <v/>
      </c>
      <c r="C1848" s="288" t="str">
        <f>IF(基本情報入力シート!L1876="","",基本情報入力シート!L1876)</f>
        <v/>
      </c>
      <c r="D1848" s="288" t="str">
        <f>IF(基本情報入力シート!Q1876="","",基本情報入力シート!Q1876)</f>
        <v/>
      </c>
      <c r="E1848" s="288" t="str">
        <f>IF(基本情報入力シート!V1876="","",基本情報入力シート!V1876)</f>
        <v/>
      </c>
      <c r="F1848" s="288" t="str">
        <f>IF(基本情報入力シート!W1876="","",基本情報入力シート!W1876)</f>
        <v/>
      </c>
      <c r="G1848" s="288" t="str">
        <f>IF(基本情報入力シート!X1876="","",基本情報入力シート!X1876)</f>
        <v/>
      </c>
      <c r="H1848" s="427" t="str">
        <f>IF(基本情報入力シート!Z1876="","",基本情報入力シート!Z1876)</f>
        <v/>
      </c>
      <c r="I1848" s="428" t="str">
        <f>IF(基本情報入力シート!AC1876&lt;&gt;"", 基本情報入力シート!AC1876, "")</f>
        <v/>
      </c>
      <c r="J1848" s="429" t="str">
        <f>IF(基本情報入力シート!AA1876="","",基本情報入力シート!AA1876)</f>
        <v/>
      </c>
      <c r="K1848" s="56" t="str">
        <f>IF(基本情報入力シート!AB1876="","",基本情報入力シート!AB1876)</f>
        <v/>
      </c>
      <c r="L1848" s="430" t="str">
        <f>IF(G1848="","",VLOOKUP(G1848,【参考】数式用!$A$3:$C$46,3,FALSE))</f>
        <v/>
      </c>
      <c r="M1848" s="289" t="str">
        <f t="shared" si="148"/>
        <v/>
      </c>
      <c r="N1848" s="259"/>
      <c r="O1848" s="259"/>
      <c r="P1848" s="259"/>
      <c r="Q1848" s="213"/>
      <c r="R1848" s="58"/>
      <c r="S1848" s="683" t="str">
        <f t="shared" si="144"/>
        <v/>
      </c>
      <c r="T1848" s="683"/>
      <c r="U1848" s="683"/>
      <c r="V1848" s="683"/>
      <c r="W1848" s="683"/>
      <c r="X1848" s="683"/>
      <c r="Y1848" s="683"/>
      <c r="Z1848" s="683"/>
      <c r="AA1848" s="683"/>
      <c r="AB1848" s="683"/>
      <c r="AC1848" s="683"/>
      <c r="AE1848" s="294" t="str">
        <f t="shared" si="145"/>
        <v/>
      </c>
      <c r="AF1848" s="294" t="str">
        <f t="shared" si="146"/>
        <v>×</v>
      </c>
      <c r="AG1848" s="284" t="e">
        <f>D1848&amp;I1848&amp;#REF!</f>
        <v>#REF!</v>
      </c>
      <c r="AH1848" s="285" t="e">
        <f>IF(#REF!="○", F1848, "")</f>
        <v>#REF!</v>
      </c>
    </row>
    <row r="1849" spans="1:34" ht="36.75" customHeight="1">
      <c r="A1849" s="286">
        <f t="shared" si="147"/>
        <v>1839</v>
      </c>
      <c r="B1849" s="287" t="str">
        <f>IF(基本情報入力シート!B1877="","",基本情報入力シート!B1877)</f>
        <v/>
      </c>
      <c r="C1849" s="288" t="str">
        <f>IF(基本情報入力シート!L1877="","",基本情報入力シート!L1877)</f>
        <v/>
      </c>
      <c r="D1849" s="288" t="str">
        <f>IF(基本情報入力シート!Q1877="","",基本情報入力シート!Q1877)</f>
        <v/>
      </c>
      <c r="E1849" s="288" t="str">
        <f>IF(基本情報入力シート!V1877="","",基本情報入力シート!V1877)</f>
        <v/>
      </c>
      <c r="F1849" s="288" t="str">
        <f>IF(基本情報入力シート!W1877="","",基本情報入力シート!W1877)</f>
        <v/>
      </c>
      <c r="G1849" s="288" t="str">
        <f>IF(基本情報入力シート!X1877="","",基本情報入力シート!X1877)</f>
        <v/>
      </c>
      <c r="H1849" s="427" t="str">
        <f>IF(基本情報入力シート!Z1877="","",基本情報入力シート!Z1877)</f>
        <v/>
      </c>
      <c r="I1849" s="428" t="str">
        <f>IF(基本情報入力シート!AC1877&lt;&gt;"", 基本情報入力シート!AC1877, "")</f>
        <v/>
      </c>
      <c r="J1849" s="429" t="str">
        <f>IF(基本情報入力シート!AA1877="","",基本情報入力シート!AA1877)</f>
        <v/>
      </c>
      <c r="K1849" s="56" t="str">
        <f>IF(基本情報入力シート!AB1877="","",基本情報入力シート!AB1877)</f>
        <v/>
      </c>
      <c r="L1849" s="430" t="str">
        <f>IF(G1849="","",VLOOKUP(G1849,【参考】数式用!$A$3:$C$46,3,FALSE))</f>
        <v/>
      </c>
      <c r="M1849" s="289" t="str">
        <f t="shared" si="148"/>
        <v/>
      </c>
      <c r="N1849" s="259"/>
      <c r="O1849" s="259"/>
      <c r="P1849" s="259"/>
      <c r="Q1849" s="213"/>
      <c r="R1849" s="58"/>
      <c r="S1849" s="683" t="str">
        <f t="shared" si="144"/>
        <v/>
      </c>
      <c r="T1849" s="683"/>
      <c r="U1849" s="683"/>
      <c r="V1849" s="683"/>
      <c r="W1849" s="683"/>
      <c r="X1849" s="683"/>
      <c r="Y1849" s="683"/>
      <c r="Z1849" s="683"/>
      <c r="AA1849" s="683"/>
      <c r="AB1849" s="683"/>
      <c r="AC1849" s="683"/>
      <c r="AE1849" s="294" t="str">
        <f t="shared" si="145"/>
        <v/>
      </c>
      <c r="AF1849" s="294" t="str">
        <f t="shared" si="146"/>
        <v>×</v>
      </c>
      <c r="AG1849" s="284" t="e">
        <f>D1849&amp;I1849&amp;#REF!</f>
        <v>#REF!</v>
      </c>
      <c r="AH1849" s="285" t="e">
        <f>IF(#REF!="○", F1849, "")</f>
        <v>#REF!</v>
      </c>
    </row>
    <row r="1850" spans="1:34" ht="36.75" customHeight="1">
      <c r="A1850" s="286">
        <f t="shared" si="147"/>
        <v>1840</v>
      </c>
      <c r="B1850" s="287" t="str">
        <f>IF(基本情報入力シート!B1878="","",基本情報入力シート!B1878)</f>
        <v/>
      </c>
      <c r="C1850" s="288" t="str">
        <f>IF(基本情報入力シート!L1878="","",基本情報入力シート!L1878)</f>
        <v/>
      </c>
      <c r="D1850" s="288" t="str">
        <f>IF(基本情報入力シート!Q1878="","",基本情報入力シート!Q1878)</f>
        <v/>
      </c>
      <c r="E1850" s="288" t="str">
        <f>IF(基本情報入力シート!V1878="","",基本情報入力シート!V1878)</f>
        <v/>
      </c>
      <c r="F1850" s="288" t="str">
        <f>IF(基本情報入力シート!W1878="","",基本情報入力シート!W1878)</f>
        <v/>
      </c>
      <c r="G1850" s="288" t="str">
        <f>IF(基本情報入力シート!X1878="","",基本情報入力シート!X1878)</f>
        <v/>
      </c>
      <c r="H1850" s="427" t="str">
        <f>IF(基本情報入力シート!Z1878="","",基本情報入力シート!Z1878)</f>
        <v/>
      </c>
      <c r="I1850" s="428" t="str">
        <f>IF(基本情報入力シート!AC1878&lt;&gt;"", 基本情報入力シート!AC1878, "")</f>
        <v/>
      </c>
      <c r="J1850" s="429" t="str">
        <f>IF(基本情報入力シート!AA1878="","",基本情報入力シート!AA1878)</f>
        <v/>
      </c>
      <c r="K1850" s="56" t="str">
        <f>IF(基本情報入力シート!AB1878="","",基本情報入力シート!AB1878)</f>
        <v/>
      </c>
      <c r="L1850" s="430" t="str">
        <f>IF(G1850="","",VLOOKUP(G1850,【参考】数式用!$A$3:$C$46,3,FALSE))</f>
        <v/>
      </c>
      <c r="M1850" s="289" t="str">
        <f t="shared" si="148"/>
        <v/>
      </c>
      <c r="N1850" s="259"/>
      <c r="O1850" s="259"/>
      <c r="P1850" s="259"/>
      <c r="Q1850" s="213"/>
      <c r="R1850" s="58"/>
      <c r="S1850" s="683" t="str">
        <f t="shared" si="144"/>
        <v/>
      </c>
      <c r="T1850" s="683"/>
      <c r="U1850" s="683"/>
      <c r="V1850" s="683"/>
      <c r="W1850" s="683"/>
      <c r="X1850" s="683"/>
      <c r="Y1850" s="683"/>
      <c r="Z1850" s="683"/>
      <c r="AA1850" s="683"/>
      <c r="AB1850" s="683"/>
      <c r="AC1850" s="683"/>
      <c r="AE1850" s="294" t="str">
        <f t="shared" si="145"/>
        <v/>
      </c>
      <c r="AF1850" s="294" t="str">
        <f t="shared" si="146"/>
        <v>×</v>
      </c>
      <c r="AG1850" s="284" t="e">
        <f>D1850&amp;I1850&amp;#REF!</f>
        <v>#REF!</v>
      </c>
      <c r="AH1850" s="285" t="e">
        <f>IF(#REF!="○", F1850, "")</f>
        <v>#REF!</v>
      </c>
    </row>
    <row r="1851" spans="1:34" ht="36.75" customHeight="1">
      <c r="A1851" s="286">
        <f t="shared" si="147"/>
        <v>1841</v>
      </c>
      <c r="B1851" s="287" t="str">
        <f>IF(基本情報入力シート!B1879="","",基本情報入力シート!B1879)</f>
        <v/>
      </c>
      <c r="C1851" s="288" t="str">
        <f>IF(基本情報入力シート!L1879="","",基本情報入力シート!L1879)</f>
        <v/>
      </c>
      <c r="D1851" s="288" t="str">
        <f>IF(基本情報入力シート!Q1879="","",基本情報入力シート!Q1879)</f>
        <v/>
      </c>
      <c r="E1851" s="288" t="str">
        <f>IF(基本情報入力シート!V1879="","",基本情報入力シート!V1879)</f>
        <v/>
      </c>
      <c r="F1851" s="288" t="str">
        <f>IF(基本情報入力シート!W1879="","",基本情報入力シート!W1879)</f>
        <v/>
      </c>
      <c r="G1851" s="288" t="str">
        <f>IF(基本情報入力シート!X1879="","",基本情報入力シート!X1879)</f>
        <v/>
      </c>
      <c r="H1851" s="427" t="str">
        <f>IF(基本情報入力シート!Z1879="","",基本情報入力シート!Z1879)</f>
        <v/>
      </c>
      <c r="I1851" s="428" t="str">
        <f>IF(基本情報入力シート!AC1879&lt;&gt;"", 基本情報入力シート!AC1879, "")</f>
        <v/>
      </c>
      <c r="J1851" s="429" t="str">
        <f>IF(基本情報入力シート!AA1879="","",基本情報入力シート!AA1879)</f>
        <v/>
      </c>
      <c r="K1851" s="56" t="str">
        <f>IF(基本情報入力シート!AB1879="","",基本情報入力シート!AB1879)</f>
        <v/>
      </c>
      <c r="L1851" s="430" t="str">
        <f>IF(G1851="","",VLOOKUP(G1851,【参考】数式用!$A$3:$C$46,3,FALSE))</f>
        <v/>
      </c>
      <c r="M1851" s="289" t="str">
        <f t="shared" si="148"/>
        <v/>
      </c>
      <c r="N1851" s="259"/>
      <c r="O1851" s="259"/>
      <c r="P1851" s="259"/>
      <c r="Q1851" s="213"/>
      <c r="R1851" s="58"/>
      <c r="S1851" s="683" t="str">
        <f t="shared" si="144"/>
        <v/>
      </c>
      <c r="T1851" s="683"/>
      <c r="U1851" s="683"/>
      <c r="V1851" s="683"/>
      <c r="W1851" s="683"/>
      <c r="X1851" s="683"/>
      <c r="Y1851" s="683"/>
      <c r="Z1851" s="683"/>
      <c r="AA1851" s="683"/>
      <c r="AB1851" s="683"/>
      <c r="AC1851" s="683"/>
      <c r="AE1851" s="294" t="str">
        <f t="shared" si="145"/>
        <v/>
      </c>
      <c r="AF1851" s="294" t="str">
        <f t="shared" si="146"/>
        <v>×</v>
      </c>
      <c r="AG1851" s="284" t="e">
        <f>D1851&amp;I1851&amp;#REF!</f>
        <v>#REF!</v>
      </c>
      <c r="AH1851" s="285" t="e">
        <f>IF(#REF!="○", F1851, "")</f>
        <v>#REF!</v>
      </c>
    </row>
    <row r="1852" spans="1:34" ht="36.75" customHeight="1">
      <c r="A1852" s="286">
        <f t="shared" si="147"/>
        <v>1842</v>
      </c>
      <c r="B1852" s="287" t="str">
        <f>IF(基本情報入力シート!B1880="","",基本情報入力シート!B1880)</f>
        <v/>
      </c>
      <c r="C1852" s="288" t="str">
        <f>IF(基本情報入力シート!L1880="","",基本情報入力シート!L1880)</f>
        <v/>
      </c>
      <c r="D1852" s="288" t="str">
        <f>IF(基本情報入力シート!Q1880="","",基本情報入力シート!Q1880)</f>
        <v/>
      </c>
      <c r="E1852" s="288" t="str">
        <f>IF(基本情報入力シート!V1880="","",基本情報入力シート!V1880)</f>
        <v/>
      </c>
      <c r="F1852" s="288" t="str">
        <f>IF(基本情報入力シート!W1880="","",基本情報入力シート!W1880)</f>
        <v/>
      </c>
      <c r="G1852" s="288" t="str">
        <f>IF(基本情報入力シート!X1880="","",基本情報入力シート!X1880)</f>
        <v/>
      </c>
      <c r="H1852" s="427" t="str">
        <f>IF(基本情報入力シート!Z1880="","",基本情報入力シート!Z1880)</f>
        <v/>
      </c>
      <c r="I1852" s="428" t="str">
        <f>IF(基本情報入力シート!AC1880&lt;&gt;"", 基本情報入力シート!AC1880, "")</f>
        <v/>
      </c>
      <c r="J1852" s="429" t="str">
        <f>IF(基本情報入力シート!AA1880="","",基本情報入力シート!AA1880)</f>
        <v/>
      </c>
      <c r="K1852" s="56" t="str">
        <f>IF(基本情報入力シート!AB1880="","",基本情報入力シート!AB1880)</f>
        <v/>
      </c>
      <c r="L1852" s="430" t="str">
        <f>IF(G1852="","",VLOOKUP(G1852,【参考】数式用!$A$3:$C$46,3,FALSE))</f>
        <v/>
      </c>
      <c r="M1852" s="289" t="str">
        <f t="shared" si="148"/>
        <v/>
      </c>
      <c r="N1852" s="259"/>
      <c r="O1852" s="259"/>
      <c r="P1852" s="259"/>
      <c r="Q1852" s="213"/>
      <c r="R1852" s="58"/>
      <c r="S1852" s="683" t="str">
        <f t="shared" si="144"/>
        <v/>
      </c>
      <c r="T1852" s="683"/>
      <c r="U1852" s="683"/>
      <c r="V1852" s="683"/>
      <c r="W1852" s="683"/>
      <c r="X1852" s="683"/>
      <c r="Y1852" s="683"/>
      <c r="Z1852" s="683"/>
      <c r="AA1852" s="683"/>
      <c r="AB1852" s="683"/>
      <c r="AC1852" s="683"/>
      <c r="AE1852" s="294" t="str">
        <f t="shared" si="145"/>
        <v/>
      </c>
      <c r="AF1852" s="294" t="str">
        <f t="shared" si="146"/>
        <v>×</v>
      </c>
      <c r="AG1852" s="284" t="e">
        <f>D1852&amp;I1852&amp;#REF!</f>
        <v>#REF!</v>
      </c>
      <c r="AH1852" s="285" t="e">
        <f>IF(#REF!="○", F1852, "")</f>
        <v>#REF!</v>
      </c>
    </row>
    <row r="1853" spans="1:34" ht="36.75" customHeight="1">
      <c r="A1853" s="286">
        <f t="shared" si="147"/>
        <v>1843</v>
      </c>
      <c r="B1853" s="287" t="str">
        <f>IF(基本情報入力シート!B1881="","",基本情報入力シート!B1881)</f>
        <v/>
      </c>
      <c r="C1853" s="288" t="str">
        <f>IF(基本情報入力シート!L1881="","",基本情報入力シート!L1881)</f>
        <v/>
      </c>
      <c r="D1853" s="288" t="str">
        <f>IF(基本情報入力シート!Q1881="","",基本情報入力シート!Q1881)</f>
        <v/>
      </c>
      <c r="E1853" s="288" t="str">
        <f>IF(基本情報入力シート!V1881="","",基本情報入力シート!V1881)</f>
        <v/>
      </c>
      <c r="F1853" s="288" t="str">
        <f>IF(基本情報入力シート!W1881="","",基本情報入力シート!W1881)</f>
        <v/>
      </c>
      <c r="G1853" s="288" t="str">
        <f>IF(基本情報入力シート!X1881="","",基本情報入力シート!X1881)</f>
        <v/>
      </c>
      <c r="H1853" s="427" t="str">
        <f>IF(基本情報入力シート!Z1881="","",基本情報入力シート!Z1881)</f>
        <v/>
      </c>
      <c r="I1853" s="428" t="str">
        <f>IF(基本情報入力シート!AC1881&lt;&gt;"", 基本情報入力シート!AC1881, "")</f>
        <v/>
      </c>
      <c r="J1853" s="429" t="str">
        <f>IF(基本情報入力シート!AA1881="","",基本情報入力シート!AA1881)</f>
        <v/>
      </c>
      <c r="K1853" s="56" t="str">
        <f>IF(基本情報入力シート!AB1881="","",基本情報入力シート!AB1881)</f>
        <v/>
      </c>
      <c r="L1853" s="430" t="str">
        <f>IF(G1853="","",VLOOKUP(G1853,【参考】数式用!$A$3:$C$46,3,FALSE))</f>
        <v/>
      </c>
      <c r="M1853" s="289" t="str">
        <f t="shared" si="148"/>
        <v/>
      </c>
      <c r="N1853" s="259"/>
      <c r="O1853" s="259"/>
      <c r="P1853" s="259"/>
      <c r="Q1853" s="213"/>
      <c r="R1853" s="58"/>
      <c r="S1853" s="683" t="str">
        <f t="shared" si="144"/>
        <v/>
      </c>
      <c r="T1853" s="683"/>
      <c r="U1853" s="683"/>
      <c r="V1853" s="683"/>
      <c r="W1853" s="683"/>
      <c r="X1853" s="683"/>
      <c r="Y1853" s="683"/>
      <c r="Z1853" s="683"/>
      <c r="AA1853" s="683"/>
      <c r="AB1853" s="683"/>
      <c r="AC1853" s="683"/>
      <c r="AE1853" s="294" t="str">
        <f t="shared" si="145"/>
        <v/>
      </c>
      <c r="AF1853" s="294" t="str">
        <f t="shared" si="146"/>
        <v>×</v>
      </c>
      <c r="AG1853" s="284" t="e">
        <f>D1853&amp;I1853&amp;#REF!</f>
        <v>#REF!</v>
      </c>
      <c r="AH1853" s="285" t="e">
        <f>IF(#REF!="○", F1853, "")</f>
        <v>#REF!</v>
      </c>
    </row>
    <row r="1854" spans="1:34" ht="36.75" customHeight="1">
      <c r="A1854" s="286">
        <f t="shared" si="147"/>
        <v>1844</v>
      </c>
      <c r="B1854" s="287" t="str">
        <f>IF(基本情報入力シート!B1882="","",基本情報入力シート!B1882)</f>
        <v/>
      </c>
      <c r="C1854" s="288" t="str">
        <f>IF(基本情報入力シート!L1882="","",基本情報入力シート!L1882)</f>
        <v/>
      </c>
      <c r="D1854" s="288" t="str">
        <f>IF(基本情報入力シート!Q1882="","",基本情報入力シート!Q1882)</f>
        <v/>
      </c>
      <c r="E1854" s="288" t="str">
        <f>IF(基本情報入力シート!V1882="","",基本情報入力シート!V1882)</f>
        <v/>
      </c>
      <c r="F1854" s="288" t="str">
        <f>IF(基本情報入力シート!W1882="","",基本情報入力シート!W1882)</f>
        <v/>
      </c>
      <c r="G1854" s="288" t="str">
        <f>IF(基本情報入力シート!X1882="","",基本情報入力シート!X1882)</f>
        <v/>
      </c>
      <c r="H1854" s="427" t="str">
        <f>IF(基本情報入力シート!Z1882="","",基本情報入力シート!Z1882)</f>
        <v/>
      </c>
      <c r="I1854" s="428" t="str">
        <f>IF(基本情報入力シート!AC1882&lt;&gt;"", 基本情報入力シート!AC1882, "")</f>
        <v/>
      </c>
      <c r="J1854" s="429" t="str">
        <f>IF(基本情報入力シート!AA1882="","",基本情報入力シート!AA1882)</f>
        <v/>
      </c>
      <c r="K1854" s="56" t="str">
        <f>IF(基本情報入力シート!AB1882="","",基本情報入力シート!AB1882)</f>
        <v/>
      </c>
      <c r="L1854" s="430" t="str">
        <f>IF(G1854="","",VLOOKUP(G1854,【参考】数式用!$A$3:$C$46,3,FALSE))</f>
        <v/>
      </c>
      <c r="M1854" s="289" t="str">
        <f t="shared" si="148"/>
        <v/>
      </c>
      <c r="N1854" s="259"/>
      <c r="O1854" s="259"/>
      <c r="P1854" s="259"/>
      <c r="Q1854" s="213"/>
      <c r="R1854" s="58"/>
      <c r="S1854" s="683" t="str">
        <f t="shared" si="144"/>
        <v/>
      </c>
      <c r="T1854" s="683"/>
      <c r="U1854" s="683"/>
      <c r="V1854" s="683"/>
      <c r="W1854" s="683"/>
      <c r="X1854" s="683"/>
      <c r="Y1854" s="683"/>
      <c r="Z1854" s="683"/>
      <c r="AA1854" s="683"/>
      <c r="AB1854" s="683"/>
      <c r="AC1854" s="683"/>
      <c r="AE1854" s="294" t="str">
        <f t="shared" si="145"/>
        <v/>
      </c>
      <c r="AF1854" s="294" t="str">
        <f t="shared" si="146"/>
        <v>×</v>
      </c>
      <c r="AG1854" s="284" t="e">
        <f>D1854&amp;I1854&amp;#REF!</f>
        <v>#REF!</v>
      </c>
      <c r="AH1854" s="285" t="e">
        <f>IF(#REF!="○", F1854, "")</f>
        <v>#REF!</v>
      </c>
    </row>
    <row r="1855" spans="1:34" ht="36.75" customHeight="1">
      <c r="A1855" s="286">
        <f t="shared" si="147"/>
        <v>1845</v>
      </c>
      <c r="B1855" s="287" t="str">
        <f>IF(基本情報入力シート!B1883="","",基本情報入力シート!B1883)</f>
        <v/>
      </c>
      <c r="C1855" s="288" t="str">
        <f>IF(基本情報入力シート!L1883="","",基本情報入力シート!L1883)</f>
        <v/>
      </c>
      <c r="D1855" s="288" t="str">
        <f>IF(基本情報入力シート!Q1883="","",基本情報入力シート!Q1883)</f>
        <v/>
      </c>
      <c r="E1855" s="288" t="str">
        <f>IF(基本情報入力シート!V1883="","",基本情報入力シート!V1883)</f>
        <v/>
      </c>
      <c r="F1855" s="288" t="str">
        <f>IF(基本情報入力シート!W1883="","",基本情報入力シート!W1883)</f>
        <v/>
      </c>
      <c r="G1855" s="288" t="str">
        <f>IF(基本情報入力シート!X1883="","",基本情報入力シート!X1883)</f>
        <v/>
      </c>
      <c r="H1855" s="427" t="str">
        <f>IF(基本情報入力シート!Z1883="","",基本情報入力シート!Z1883)</f>
        <v/>
      </c>
      <c r="I1855" s="428" t="str">
        <f>IF(基本情報入力シート!AC1883&lt;&gt;"", 基本情報入力シート!AC1883, "")</f>
        <v/>
      </c>
      <c r="J1855" s="429" t="str">
        <f>IF(基本情報入力シート!AA1883="","",基本情報入力シート!AA1883)</f>
        <v/>
      </c>
      <c r="K1855" s="56" t="str">
        <f>IF(基本情報入力シート!AB1883="","",基本情報入力シート!AB1883)</f>
        <v/>
      </c>
      <c r="L1855" s="430" t="str">
        <f>IF(G1855="","",VLOOKUP(G1855,【参考】数式用!$A$3:$C$46,3,FALSE))</f>
        <v/>
      </c>
      <c r="M1855" s="289" t="str">
        <f t="shared" si="148"/>
        <v/>
      </c>
      <c r="N1855" s="259"/>
      <c r="O1855" s="259"/>
      <c r="P1855" s="259"/>
      <c r="Q1855" s="213"/>
      <c r="R1855" s="58"/>
      <c r="S1855" s="683" t="str">
        <f t="shared" si="144"/>
        <v/>
      </c>
      <c r="T1855" s="683"/>
      <c r="U1855" s="683"/>
      <c r="V1855" s="683"/>
      <c r="W1855" s="683"/>
      <c r="X1855" s="683"/>
      <c r="Y1855" s="683"/>
      <c r="Z1855" s="683"/>
      <c r="AA1855" s="683"/>
      <c r="AB1855" s="683"/>
      <c r="AC1855" s="683"/>
      <c r="AE1855" s="294" t="str">
        <f t="shared" si="145"/>
        <v/>
      </c>
      <c r="AF1855" s="294" t="str">
        <f t="shared" si="146"/>
        <v>×</v>
      </c>
      <c r="AG1855" s="284" t="e">
        <f>D1855&amp;I1855&amp;#REF!</f>
        <v>#REF!</v>
      </c>
      <c r="AH1855" s="285" t="e">
        <f>IF(#REF!="○", F1855, "")</f>
        <v>#REF!</v>
      </c>
    </row>
    <row r="1856" spans="1:34" ht="36.75" customHeight="1">
      <c r="A1856" s="286">
        <f t="shared" si="147"/>
        <v>1846</v>
      </c>
      <c r="B1856" s="287" t="str">
        <f>IF(基本情報入力シート!B1884="","",基本情報入力シート!B1884)</f>
        <v/>
      </c>
      <c r="C1856" s="288" t="str">
        <f>IF(基本情報入力シート!L1884="","",基本情報入力シート!L1884)</f>
        <v/>
      </c>
      <c r="D1856" s="288" t="str">
        <f>IF(基本情報入力シート!Q1884="","",基本情報入力シート!Q1884)</f>
        <v/>
      </c>
      <c r="E1856" s="288" t="str">
        <f>IF(基本情報入力シート!V1884="","",基本情報入力シート!V1884)</f>
        <v/>
      </c>
      <c r="F1856" s="288" t="str">
        <f>IF(基本情報入力シート!W1884="","",基本情報入力シート!W1884)</f>
        <v/>
      </c>
      <c r="G1856" s="288" t="str">
        <f>IF(基本情報入力シート!X1884="","",基本情報入力シート!X1884)</f>
        <v/>
      </c>
      <c r="H1856" s="427" t="str">
        <f>IF(基本情報入力シート!Z1884="","",基本情報入力シート!Z1884)</f>
        <v/>
      </c>
      <c r="I1856" s="428" t="str">
        <f>IF(基本情報入力シート!AC1884&lt;&gt;"", 基本情報入力シート!AC1884, "")</f>
        <v/>
      </c>
      <c r="J1856" s="429" t="str">
        <f>IF(基本情報入力シート!AA1884="","",基本情報入力シート!AA1884)</f>
        <v/>
      </c>
      <c r="K1856" s="56" t="str">
        <f>IF(基本情報入力シート!AB1884="","",基本情報入力シート!AB1884)</f>
        <v/>
      </c>
      <c r="L1856" s="430" t="str">
        <f>IF(G1856="","",VLOOKUP(G1856,【参考】数式用!$A$3:$C$46,3,FALSE))</f>
        <v/>
      </c>
      <c r="M1856" s="289" t="str">
        <f t="shared" si="148"/>
        <v/>
      </c>
      <c r="N1856" s="259"/>
      <c r="O1856" s="259"/>
      <c r="P1856" s="259"/>
      <c r="Q1856" s="213"/>
      <c r="R1856" s="58"/>
      <c r="S1856" s="683" t="str">
        <f t="shared" si="144"/>
        <v/>
      </c>
      <c r="T1856" s="683"/>
      <c r="U1856" s="683"/>
      <c r="V1856" s="683"/>
      <c r="W1856" s="683"/>
      <c r="X1856" s="683"/>
      <c r="Y1856" s="683"/>
      <c r="Z1856" s="683"/>
      <c r="AA1856" s="683"/>
      <c r="AB1856" s="683"/>
      <c r="AC1856" s="683"/>
      <c r="AE1856" s="294" t="str">
        <f t="shared" si="145"/>
        <v/>
      </c>
      <c r="AF1856" s="294" t="str">
        <f t="shared" si="146"/>
        <v>×</v>
      </c>
      <c r="AG1856" s="284" t="e">
        <f>D1856&amp;I1856&amp;#REF!</f>
        <v>#REF!</v>
      </c>
      <c r="AH1856" s="285" t="e">
        <f>IF(#REF!="○", F1856, "")</f>
        <v>#REF!</v>
      </c>
    </row>
    <row r="1857" spans="1:34" ht="36.75" customHeight="1">
      <c r="A1857" s="286">
        <f t="shared" si="147"/>
        <v>1847</v>
      </c>
      <c r="B1857" s="287" t="str">
        <f>IF(基本情報入力シート!B1885="","",基本情報入力シート!B1885)</f>
        <v/>
      </c>
      <c r="C1857" s="288" t="str">
        <f>IF(基本情報入力シート!L1885="","",基本情報入力シート!L1885)</f>
        <v/>
      </c>
      <c r="D1857" s="288" t="str">
        <f>IF(基本情報入力シート!Q1885="","",基本情報入力シート!Q1885)</f>
        <v/>
      </c>
      <c r="E1857" s="288" t="str">
        <f>IF(基本情報入力シート!V1885="","",基本情報入力シート!V1885)</f>
        <v/>
      </c>
      <c r="F1857" s="288" t="str">
        <f>IF(基本情報入力シート!W1885="","",基本情報入力シート!W1885)</f>
        <v/>
      </c>
      <c r="G1857" s="288" t="str">
        <f>IF(基本情報入力シート!X1885="","",基本情報入力シート!X1885)</f>
        <v/>
      </c>
      <c r="H1857" s="427" t="str">
        <f>IF(基本情報入力シート!Z1885="","",基本情報入力シート!Z1885)</f>
        <v/>
      </c>
      <c r="I1857" s="428" t="str">
        <f>IF(基本情報入力シート!AC1885&lt;&gt;"", 基本情報入力シート!AC1885, "")</f>
        <v/>
      </c>
      <c r="J1857" s="429" t="str">
        <f>IF(基本情報入力シート!AA1885="","",基本情報入力シート!AA1885)</f>
        <v/>
      </c>
      <c r="K1857" s="56" t="str">
        <f>IF(基本情報入力シート!AB1885="","",基本情報入力シート!AB1885)</f>
        <v/>
      </c>
      <c r="L1857" s="430" t="str">
        <f>IF(G1857="","",VLOOKUP(G1857,【参考】数式用!$A$3:$C$46,3,FALSE))</f>
        <v/>
      </c>
      <c r="M1857" s="289" t="str">
        <f t="shared" si="148"/>
        <v/>
      </c>
      <c r="N1857" s="259"/>
      <c r="O1857" s="259"/>
      <c r="P1857" s="259"/>
      <c r="Q1857" s="213"/>
      <c r="R1857" s="58"/>
      <c r="S1857" s="683" t="str">
        <f t="shared" si="144"/>
        <v/>
      </c>
      <c r="T1857" s="683"/>
      <c r="U1857" s="683"/>
      <c r="V1857" s="683"/>
      <c r="W1857" s="683"/>
      <c r="X1857" s="683"/>
      <c r="Y1857" s="683"/>
      <c r="Z1857" s="683"/>
      <c r="AA1857" s="683"/>
      <c r="AB1857" s="683"/>
      <c r="AC1857" s="683"/>
      <c r="AE1857" s="294" t="str">
        <f t="shared" si="145"/>
        <v/>
      </c>
      <c r="AF1857" s="294" t="str">
        <f t="shared" si="146"/>
        <v>×</v>
      </c>
      <c r="AG1857" s="284" t="e">
        <f>D1857&amp;I1857&amp;#REF!</f>
        <v>#REF!</v>
      </c>
      <c r="AH1857" s="285" t="e">
        <f>IF(#REF!="○", F1857, "")</f>
        <v>#REF!</v>
      </c>
    </row>
    <row r="1858" spans="1:34" ht="36.75" customHeight="1">
      <c r="A1858" s="286">
        <f t="shared" si="147"/>
        <v>1848</v>
      </c>
      <c r="B1858" s="287" t="str">
        <f>IF(基本情報入力シート!B1886="","",基本情報入力シート!B1886)</f>
        <v/>
      </c>
      <c r="C1858" s="288" t="str">
        <f>IF(基本情報入力シート!L1886="","",基本情報入力シート!L1886)</f>
        <v/>
      </c>
      <c r="D1858" s="288" t="str">
        <f>IF(基本情報入力シート!Q1886="","",基本情報入力シート!Q1886)</f>
        <v/>
      </c>
      <c r="E1858" s="288" t="str">
        <f>IF(基本情報入力シート!V1886="","",基本情報入力シート!V1886)</f>
        <v/>
      </c>
      <c r="F1858" s="288" t="str">
        <f>IF(基本情報入力シート!W1886="","",基本情報入力シート!W1886)</f>
        <v/>
      </c>
      <c r="G1858" s="288" t="str">
        <f>IF(基本情報入力シート!X1886="","",基本情報入力シート!X1886)</f>
        <v/>
      </c>
      <c r="H1858" s="427" t="str">
        <f>IF(基本情報入力シート!Z1886="","",基本情報入力シート!Z1886)</f>
        <v/>
      </c>
      <c r="I1858" s="428" t="str">
        <f>IF(基本情報入力シート!AC1886&lt;&gt;"", 基本情報入力シート!AC1886, "")</f>
        <v/>
      </c>
      <c r="J1858" s="429" t="str">
        <f>IF(基本情報入力シート!AA1886="","",基本情報入力シート!AA1886)</f>
        <v/>
      </c>
      <c r="K1858" s="56" t="str">
        <f>IF(基本情報入力シート!AB1886="","",基本情報入力シート!AB1886)</f>
        <v/>
      </c>
      <c r="L1858" s="430" t="str">
        <f>IF(G1858="","",VLOOKUP(G1858,【参考】数式用!$A$3:$C$46,3,FALSE))</f>
        <v/>
      </c>
      <c r="M1858" s="289" t="str">
        <f t="shared" si="148"/>
        <v/>
      </c>
      <c r="N1858" s="259"/>
      <c r="O1858" s="259"/>
      <c r="P1858" s="259"/>
      <c r="Q1858" s="213"/>
      <c r="R1858" s="58"/>
      <c r="S1858" s="683" t="str">
        <f t="shared" si="144"/>
        <v/>
      </c>
      <c r="T1858" s="683"/>
      <c r="U1858" s="683"/>
      <c r="V1858" s="683"/>
      <c r="W1858" s="683"/>
      <c r="X1858" s="683"/>
      <c r="Y1858" s="683"/>
      <c r="Z1858" s="683"/>
      <c r="AA1858" s="683"/>
      <c r="AB1858" s="683"/>
      <c r="AC1858" s="683"/>
      <c r="AE1858" s="294" t="str">
        <f t="shared" si="145"/>
        <v/>
      </c>
      <c r="AF1858" s="294" t="str">
        <f t="shared" si="146"/>
        <v>×</v>
      </c>
      <c r="AG1858" s="284" t="e">
        <f>D1858&amp;I1858&amp;#REF!</f>
        <v>#REF!</v>
      </c>
      <c r="AH1858" s="285" t="e">
        <f>IF(#REF!="○", F1858, "")</f>
        <v>#REF!</v>
      </c>
    </row>
    <row r="1859" spans="1:34" ht="36.75" customHeight="1">
      <c r="A1859" s="286">
        <f t="shared" si="147"/>
        <v>1849</v>
      </c>
      <c r="B1859" s="287" t="str">
        <f>IF(基本情報入力シート!B1887="","",基本情報入力シート!B1887)</f>
        <v/>
      </c>
      <c r="C1859" s="288" t="str">
        <f>IF(基本情報入力シート!L1887="","",基本情報入力シート!L1887)</f>
        <v/>
      </c>
      <c r="D1859" s="288" t="str">
        <f>IF(基本情報入力シート!Q1887="","",基本情報入力シート!Q1887)</f>
        <v/>
      </c>
      <c r="E1859" s="288" t="str">
        <f>IF(基本情報入力シート!V1887="","",基本情報入力シート!V1887)</f>
        <v/>
      </c>
      <c r="F1859" s="288" t="str">
        <f>IF(基本情報入力シート!W1887="","",基本情報入力シート!W1887)</f>
        <v/>
      </c>
      <c r="G1859" s="288" t="str">
        <f>IF(基本情報入力シート!X1887="","",基本情報入力シート!X1887)</f>
        <v/>
      </c>
      <c r="H1859" s="427" t="str">
        <f>IF(基本情報入力シート!Z1887="","",基本情報入力シート!Z1887)</f>
        <v/>
      </c>
      <c r="I1859" s="428" t="str">
        <f>IF(基本情報入力シート!AC1887&lt;&gt;"", 基本情報入力シート!AC1887, "")</f>
        <v/>
      </c>
      <c r="J1859" s="429" t="str">
        <f>IF(基本情報入力シート!AA1887="","",基本情報入力シート!AA1887)</f>
        <v/>
      </c>
      <c r="K1859" s="56" t="str">
        <f>IF(基本情報入力シート!AB1887="","",基本情報入力シート!AB1887)</f>
        <v/>
      </c>
      <c r="L1859" s="430" t="str">
        <f>IF(G1859="","",VLOOKUP(G1859,【参考】数式用!$A$3:$C$46,3,FALSE))</f>
        <v/>
      </c>
      <c r="M1859" s="289" t="str">
        <f t="shared" si="148"/>
        <v/>
      </c>
      <c r="N1859" s="259"/>
      <c r="O1859" s="259"/>
      <c r="P1859" s="259"/>
      <c r="Q1859" s="213"/>
      <c r="R1859" s="58"/>
      <c r="S1859" s="683" t="str">
        <f t="shared" si="144"/>
        <v/>
      </c>
      <c r="T1859" s="683"/>
      <c r="U1859" s="683"/>
      <c r="V1859" s="683"/>
      <c r="W1859" s="683"/>
      <c r="X1859" s="683"/>
      <c r="Y1859" s="683"/>
      <c r="Z1859" s="683"/>
      <c r="AA1859" s="683"/>
      <c r="AB1859" s="683"/>
      <c r="AC1859" s="683"/>
      <c r="AE1859" s="294" t="str">
        <f t="shared" si="145"/>
        <v/>
      </c>
      <c r="AF1859" s="294" t="str">
        <f t="shared" si="146"/>
        <v>×</v>
      </c>
      <c r="AG1859" s="284" t="e">
        <f>D1859&amp;I1859&amp;#REF!</f>
        <v>#REF!</v>
      </c>
      <c r="AH1859" s="285" t="e">
        <f>IF(#REF!="○", F1859, "")</f>
        <v>#REF!</v>
      </c>
    </row>
    <row r="1860" spans="1:34" ht="36.75" customHeight="1">
      <c r="A1860" s="286">
        <f t="shared" si="147"/>
        <v>1850</v>
      </c>
      <c r="B1860" s="287" t="str">
        <f>IF(基本情報入力シート!B1888="","",基本情報入力シート!B1888)</f>
        <v/>
      </c>
      <c r="C1860" s="288" t="str">
        <f>IF(基本情報入力シート!L1888="","",基本情報入力シート!L1888)</f>
        <v/>
      </c>
      <c r="D1860" s="288" t="str">
        <f>IF(基本情報入力シート!Q1888="","",基本情報入力シート!Q1888)</f>
        <v/>
      </c>
      <c r="E1860" s="288" t="str">
        <f>IF(基本情報入力シート!V1888="","",基本情報入力シート!V1888)</f>
        <v/>
      </c>
      <c r="F1860" s="288" t="str">
        <f>IF(基本情報入力シート!W1888="","",基本情報入力シート!W1888)</f>
        <v/>
      </c>
      <c r="G1860" s="288" t="str">
        <f>IF(基本情報入力シート!X1888="","",基本情報入力シート!X1888)</f>
        <v/>
      </c>
      <c r="H1860" s="427" t="str">
        <f>IF(基本情報入力シート!Z1888="","",基本情報入力シート!Z1888)</f>
        <v/>
      </c>
      <c r="I1860" s="428" t="str">
        <f>IF(基本情報入力シート!AC1888&lt;&gt;"", 基本情報入力シート!AC1888, "")</f>
        <v/>
      </c>
      <c r="J1860" s="429" t="str">
        <f>IF(基本情報入力シート!AA1888="","",基本情報入力シート!AA1888)</f>
        <v/>
      </c>
      <c r="K1860" s="56" t="str">
        <f>IF(基本情報入力シート!AB1888="","",基本情報入力シート!AB1888)</f>
        <v/>
      </c>
      <c r="L1860" s="430" t="str">
        <f>IF(G1860="","",VLOOKUP(G1860,【参考】数式用!$A$3:$C$46,3,FALSE))</f>
        <v/>
      </c>
      <c r="M1860" s="289" t="str">
        <f t="shared" si="148"/>
        <v/>
      </c>
      <c r="N1860" s="259"/>
      <c r="O1860" s="259"/>
      <c r="P1860" s="259"/>
      <c r="Q1860" s="213"/>
      <c r="R1860" s="58"/>
      <c r="S1860" s="683" t="str">
        <f t="shared" si="144"/>
        <v/>
      </c>
      <c r="T1860" s="683"/>
      <c r="U1860" s="683"/>
      <c r="V1860" s="683"/>
      <c r="W1860" s="683"/>
      <c r="X1860" s="683"/>
      <c r="Y1860" s="683"/>
      <c r="Z1860" s="683"/>
      <c r="AA1860" s="683"/>
      <c r="AB1860" s="683"/>
      <c r="AC1860" s="683"/>
      <c r="AE1860" s="294" t="str">
        <f t="shared" si="145"/>
        <v/>
      </c>
      <c r="AF1860" s="294" t="str">
        <f t="shared" si="146"/>
        <v>×</v>
      </c>
      <c r="AG1860" s="284" t="e">
        <f>D1860&amp;I1860&amp;#REF!</f>
        <v>#REF!</v>
      </c>
      <c r="AH1860" s="285" t="e">
        <f>IF(#REF!="○", F1860, "")</f>
        <v>#REF!</v>
      </c>
    </row>
    <row r="1861" spans="1:34" ht="36.75" customHeight="1">
      <c r="A1861" s="286">
        <f t="shared" si="147"/>
        <v>1851</v>
      </c>
      <c r="B1861" s="287" t="str">
        <f>IF(基本情報入力シート!B1889="","",基本情報入力シート!B1889)</f>
        <v/>
      </c>
      <c r="C1861" s="288" t="str">
        <f>IF(基本情報入力シート!L1889="","",基本情報入力シート!L1889)</f>
        <v/>
      </c>
      <c r="D1861" s="288" t="str">
        <f>IF(基本情報入力シート!Q1889="","",基本情報入力シート!Q1889)</f>
        <v/>
      </c>
      <c r="E1861" s="288" t="str">
        <f>IF(基本情報入力シート!V1889="","",基本情報入力シート!V1889)</f>
        <v/>
      </c>
      <c r="F1861" s="288" t="str">
        <f>IF(基本情報入力シート!W1889="","",基本情報入力シート!W1889)</f>
        <v/>
      </c>
      <c r="G1861" s="288" t="str">
        <f>IF(基本情報入力シート!X1889="","",基本情報入力シート!X1889)</f>
        <v/>
      </c>
      <c r="H1861" s="427" t="str">
        <f>IF(基本情報入力シート!Z1889="","",基本情報入力シート!Z1889)</f>
        <v/>
      </c>
      <c r="I1861" s="428" t="str">
        <f>IF(基本情報入力シート!AC1889&lt;&gt;"", 基本情報入力シート!AC1889, "")</f>
        <v/>
      </c>
      <c r="J1861" s="429" t="str">
        <f>IF(基本情報入力シート!AA1889="","",基本情報入力シート!AA1889)</f>
        <v/>
      </c>
      <c r="K1861" s="56" t="str">
        <f>IF(基本情報入力シート!AB1889="","",基本情報入力シート!AB1889)</f>
        <v/>
      </c>
      <c r="L1861" s="430" t="str">
        <f>IF(G1861="","",VLOOKUP(G1861,【参考】数式用!$A$3:$C$46,3,FALSE))</f>
        <v/>
      </c>
      <c r="M1861" s="289" t="str">
        <f t="shared" si="148"/>
        <v/>
      </c>
      <c r="N1861" s="259"/>
      <c r="O1861" s="259"/>
      <c r="P1861" s="259"/>
      <c r="Q1861" s="213"/>
      <c r="R1861" s="58"/>
      <c r="S1861" s="683" t="str">
        <f t="shared" si="144"/>
        <v/>
      </c>
      <c r="T1861" s="683"/>
      <c r="U1861" s="683"/>
      <c r="V1861" s="683"/>
      <c r="W1861" s="683"/>
      <c r="X1861" s="683"/>
      <c r="Y1861" s="683"/>
      <c r="Z1861" s="683"/>
      <c r="AA1861" s="683"/>
      <c r="AB1861" s="683"/>
      <c r="AC1861" s="683"/>
      <c r="AE1861" s="294" t="str">
        <f t="shared" si="145"/>
        <v/>
      </c>
      <c r="AF1861" s="294" t="str">
        <f t="shared" si="146"/>
        <v>×</v>
      </c>
      <c r="AG1861" s="284" t="e">
        <f>D1861&amp;I1861&amp;#REF!</f>
        <v>#REF!</v>
      </c>
      <c r="AH1861" s="285" t="e">
        <f>IF(#REF!="○", F1861, "")</f>
        <v>#REF!</v>
      </c>
    </row>
    <row r="1862" spans="1:34" ht="36.75" customHeight="1">
      <c r="A1862" s="286">
        <f t="shared" si="147"/>
        <v>1852</v>
      </c>
      <c r="B1862" s="287" t="str">
        <f>IF(基本情報入力シート!B1890="","",基本情報入力シート!B1890)</f>
        <v/>
      </c>
      <c r="C1862" s="288" t="str">
        <f>IF(基本情報入力シート!L1890="","",基本情報入力シート!L1890)</f>
        <v/>
      </c>
      <c r="D1862" s="288" t="str">
        <f>IF(基本情報入力シート!Q1890="","",基本情報入力シート!Q1890)</f>
        <v/>
      </c>
      <c r="E1862" s="288" t="str">
        <f>IF(基本情報入力シート!V1890="","",基本情報入力シート!V1890)</f>
        <v/>
      </c>
      <c r="F1862" s="288" t="str">
        <f>IF(基本情報入力シート!W1890="","",基本情報入力シート!W1890)</f>
        <v/>
      </c>
      <c r="G1862" s="288" t="str">
        <f>IF(基本情報入力シート!X1890="","",基本情報入力シート!X1890)</f>
        <v/>
      </c>
      <c r="H1862" s="427" t="str">
        <f>IF(基本情報入力シート!Z1890="","",基本情報入力シート!Z1890)</f>
        <v/>
      </c>
      <c r="I1862" s="428" t="str">
        <f>IF(基本情報入力シート!AC1890&lt;&gt;"", 基本情報入力シート!AC1890, "")</f>
        <v/>
      </c>
      <c r="J1862" s="429" t="str">
        <f>IF(基本情報入力シート!AA1890="","",基本情報入力シート!AA1890)</f>
        <v/>
      </c>
      <c r="K1862" s="56" t="str">
        <f>IF(基本情報入力シート!AB1890="","",基本情報入力シート!AB1890)</f>
        <v/>
      </c>
      <c r="L1862" s="430" t="str">
        <f>IF(G1862="","",VLOOKUP(G1862,【参考】数式用!$A$3:$C$46,3,FALSE))</f>
        <v/>
      </c>
      <c r="M1862" s="289" t="str">
        <f t="shared" si="148"/>
        <v/>
      </c>
      <c r="N1862" s="259"/>
      <c r="O1862" s="259"/>
      <c r="P1862" s="259"/>
      <c r="Q1862" s="213"/>
      <c r="R1862" s="58"/>
      <c r="S1862" s="683" t="str">
        <f t="shared" si="144"/>
        <v/>
      </c>
      <c r="T1862" s="683"/>
      <c r="U1862" s="683"/>
      <c r="V1862" s="683"/>
      <c r="W1862" s="683"/>
      <c r="X1862" s="683"/>
      <c r="Y1862" s="683"/>
      <c r="Z1862" s="683"/>
      <c r="AA1862" s="683"/>
      <c r="AB1862" s="683"/>
      <c r="AC1862" s="683"/>
      <c r="AE1862" s="294" t="str">
        <f t="shared" si="145"/>
        <v/>
      </c>
      <c r="AF1862" s="294" t="str">
        <f t="shared" si="146"/>
        <v>×</v>
      </c>
      <c r="AG1862" s="284" t="e">
        <f>D1862&amp;I1862&amp;#REF!</f>
        <v>#REF!</v>
      </c>
      <c r="AH1862" s="285" t="e">
        <f>IF(#REF!="○", F1862, "")</f>
        <v>#REF!</v>
      </c>
    </row>
    <row r="1863" spans="1:34" ht="36.75" customHeight="1">
      <c r="A1863" s="286">
        <f t="shared" si="147"/>
        <v>1853</v>
      </c>
      <c r="B1863" s="287" t="str">
        <f>IF(基本情報入力シート!B1891="","",基本情報入力シート!B1891)</f>
        <v/>
      </c>
      <c r="C1863" s="288" t="str">
        <f>IF(基本情報入力シート!L1891="","",基本情報入力シート!L1891)</f>
        <v/>
      </c>
      <c r="D1863" s="288" t="str">
        <f>IF(基本情報入力シート!Q1891="","",基本情報入力シート!Q1891)</f>
        <v/>
      </c>
      <c r="E1863" s="288" t="str">
        <f>IF(基本情報入力シート!V1891="","",基本情報入力シート!V1891)</f>
        <v/>
      </c>
      <c r="F1863" s="288" t="str">
        <f>IF(基本情報入力シート!W1891="","",基本情報入力シート!W1891)</f>
        <v/>
      </c>
      <c r="G1863" s="288" t="str">
        <f>IF(基本情報入力シート!X1891="","",基本情報入力シート!X1891)</f>
        <v/>
      </c>
      <c r="H1863" s="427" t="str">
        <f>IF(基本情報入力シート!Z1891="","",基本情報入力シート!Z1891)</f>
        <v/>
      </c>
      <c r="I1863" s="428" t="str">
        <f>IF(基本情報入力シート!AC1891&lt;&gt;"", 基本情報入力シート!AC1891, "")</f>
        <v/>
      </c>
      <c r="J1863" s="429" t="str">
        <f>IF(基本情報入力シート!AA1891="","",基本情報入力シート!AA1891)</f>
        <v/>
      </c>
      <c r="K1863" s="56" t="str">
        <f>IF(基本情報入力シート!AB1891="","",基本情報入力シート!AB1891)</f>
        <v/>
      </c>
      <c r="L1863" s="430" t="str">
        <f>IF(G1863="","",VLOOKUP(G1863,【参考】数式用!$A$3:$C$46,3,FALSE))</f>
        <v/>
      </c>
      <c r="M1863" s="289" t="str">
        <f t="shared" si="148"/>
        <v/>
      </c>
      <c r="N1863" s="259"/>
      <c r="O1863" s="259"/>
      <c r="P1863" s="259"/>
      <c r="Q1863" s="213"/>
      <c r="R1863" s="58"/>
      <c r="S1863" s="683" t="str">
        <f t="shared" si="144"/>
        <v/>
      </c>
      <c r="T1863" s="683"/>
      <c r="U1863" s="683"/>
      <c r="V1863" s="683"/>
      <c r="W1863" s="683"/>
      <c r="X1863" s="683"/>
      <c r="Y1863" s="683"/>
      <c r="Z1863" s="683"/>
      <c r="AA1863" s="683"/>
      <c r="AB1863" s="683"/>
      <c r="AC1863" s="683"/>
      <c r="AE1863" s="294" t="str">
        <f t="shared" si="145"/>
        <v/>
      </c>
      <c r="AF1863" s="294" t="str">
        <f t="shared" si="146"/>
        <v>×</v>
      </c>
      <c r="AG1863" s="284" t="e">
        <f>D1863&amp;I1863&amp;#REF!</f>
        <v>#REF!</v>
      </c>
      <c r="AH1863" s="285" t="e">
        <f>IF(#REF!="○", F1863, "")</f>
        <v>#REF!</v>
      </c>
    </row>
    <row r="1864" spans="1:34" ht="36.75" customHeight="1">
      <c r="A1864" s="286">
        <f t="shared" si="147"/>
        <v>1854</v>
      </c>
      <c r="B1864" s="287" t="str">
        <f>IF(基本情報入力シート!B1892="","",基本情報入力シート!B1892)</f>
        <v/>
      </c>
      <c r="C1864" s="288" t="str">
        <f>IF(基本情報入力シート!L1892="","",基本情報入力シート!L1892)</f>
        <v/>
      </c>
      <c r="D1864" s="288" t="str">
        <f>IF(基本情報入力シート!Q1892="","",基本情報入力シート!Q1892)</f>
        <v/>
      </c>
      <c r="E1864" s="288" t="str">
        <f>IF(基本情報入力シート!V1892="","",基本情報入力シート!V1892)</f>
        <v/>
      </c>
      <c r="F1864" s="288" t="str">
        <f>IF(基本情報入力シート!W1892="","",基本情報入力シート!W1892)</f>
        <v/>
      </c>
      <c r="G1864" s="288" t="str">
        <f>IF(基本情報入力シート!X1892="","",基本情報入力シート!X1892)</f>
        <v/>
      </c>
      <c r="H1864" s="427" t="str">
        <f>IF(基本情報入力シート!Z1892="","",基本情報入力シート!Z1892)</f>
        <v/>
      </c>
      <c r="I1864" s="428" t="str">
        <f>IF(基本情報入力シート!AC1892&lt;&gt;"", 基本情報入力シート!AC1892, "")</f>
        <v/>
      </c>
      <c r="J1864" s="429" t="str">
        <f>IF(基本情報入力シート!AA1892="","",基本情報入力シート!AA1892)</f>
        <v/>
      </c>
      <c r="K1864" s="56" t="str">
        <f>IF(基本情報入力シート!AB1892="","",基本情報入力シート!AB1892)</f>
        <v/>
      </c>
      <c r="L1864" s="430" t="str">
        <f>IF(G1864="","",VLOOKUP(G1864,【参考】数式用!$A$3:$C$46,3,FALSE))</f>
        <v/>
      </c>
      <c r="M1864" s="289" t="str">
        <f t="shared" si="148"/>
        <v/>
      </c>
      <c r="N1864" s="259"/>
      <c r="O1864" s="259"/>
      <c r="P1864" s="259"/>
      <c r="Q1864" s="213"/>
      <c r="R1864" s="58"/>
      <c r="S1864" s="683" t="str">
        <f t="shared" si="144"/>
        <v/>
      </c>
      <c r="T1864" s="683"/>
      <c r="U1864" s="683"/>
      <c r="V1864" s="683"/>
      <c r="W1864" s="683"/>
      <c r="X1864" s="683"/>
      <c r="Y1864" s="683"/>
      <c r="Z1864" s="683"/>
      <c r="AA1864" s="683"/>
      <c r="AB1864" s="683"/>
      <c r="AC1864" s="683"/>
      <c r="AE1864" s="294" t="str">
        <f t="shared" si="145"/>
        <v/>
      </c>
      <c r="AF1864" s="294" t="str">
        <f t="shared" si="146"/>
        <v>×</v>
      </c>
      <c r="AG1864" s="284" t="e">
        <f>D1864&amp;I1864&amp;#REF!</f>
        <v>#REF!</v>
      </c>
      <c r="AH1864" s="285" t="e">
        <f>IF(#REF!="○", F1864, "")</f>
        <v>#REF!</v>
      </c>
    </row>
    <row r="1865" spans="1:34" ht="36.75" customHeight="1">
      <c r="A1865" s="286">
        <f t="shared" si="147"/>
        <v>1855</v>
      </c>
      <c r="B1865" s="287" t="str">
        <f>IF(基本情報入力シート!B1893="","",基本情報入力シート!B1893)</f>
        <v/>
      </c>
      <c r="C1865" s="288" t="str">
        <f>IF(基本情報入力シート!L1893="","",基本情報入力シート!L1893)</f>
        <v/>
      </c>
      <c r="D1865" s="288" t="str">
        <f>IF(基本情報入力シート!Q1893="","",基本情報入力シート!Q1893)</f>
        <v/>
      </c>
      <c r="E1865" s="288" t="str">
        <f>IF(基本情報入力シート!V1893="","",基本情報入力シート!V1893)</f>
        <v/>
      </c>
      <c r="F1865" s="288" t="str">
        <f>IF(基本情報入力シート!W1893="","",基本情報入力シート!W1893)</f>
        <v/>
      </c>
      <c r="G1865" s="288" t="str">
        <f>IF(基本情報入力シート!X1893="","",基本情報入力シート!X1893)</f>
        <v/>
      </c>
      <c r="H1865" s="427" t="str">
        <f>IF(基本情報入力シート!Z1893="","",基本情報入力シート!Z1893)</f>
        <v/>
      </c>
      <c r="I1865" s="428" t="str">
        <f>IF(基本情報入力シート!AC1893&lt;&gt;"", 基本情報入力シート!AC1893, "")</f>
        <v/>
      </c>
      <c r="J1865" s="429" t="str">
        <f>IF(基本情報入力シート!AA1893="","",基本情報入力シート!AA1893)</f>
        <v/>
      </c>
      <c r="K1865" s="56" t="str">
        <f>IF(基本情報入力シート!AB1893="","",基本情報入力シート!AB1893)</f>
        <v/>
      </c>
      <c r="L1865" s="430" t="str">
        <f>IF(G1865="","",VLOOKUP(G1865,【参考】数式用!$A$3:$C$46,3,FALSE))</f>
        <v/>
      </c>
      <c r="M1865" s="289" t="str">
        <f t="shared" si="148"/>
        <v/>
      </c>
      <c r="N1865" s="259"/>
      <c r="O1865" s="259"/>
      <c r="P1865" s="259"/>
      <c r="Q1865" s="213"/>
      <c r="R1865" s="58"/>
      <c r="S1865" s="683" t="str">
        <f t="shared" si="144"/>
        <v/>
      </c>
      <c r="T1865" s="683"/>
      <c r="U1865" s="683"/>
      <c r="V1865" s="683"/>
      <c r="W1865" s="683"/>
      <c r="X1865" s="683"/>
      <c r="Y1865" s="683"/>
      <c r="Z1865" s="683"/>
      <c r="AA1865" s="683"/>
      <c r="AB1865" s="683"/>
      <c r="AC1865" s="683"/>
      <c r="AE1865" s="294" t="str">
        <f t="shared" si="145"/>
        <v/>
      </c>
      <c r="AF1865" s="294" t="str">
        <f t="shared" si="146"/>
        <v>×</v>
      </c>
      <c r="AG1865" s="284" t="e">
        <f>D1865&amp;I1865&amp;#REF!</f>
        <v>#REF!</v>
      </c>
      <c r="AH1865" s="285" t="e">
        <f>IF(#REF!="○", F1865, "")</f>
        <v>#REF!</v>
      </c>
    </row>
    <row r="1866" spans="1:34" ht="36.75" customHeight="1">
      <c r="A1866" s="286">
        <f t="shared" si="147"/>
        <v>1856</v>
      </c>
      <c r="B1866" s="287" t="str">
        <f>IF(基本情報入力シート!B1894="","",基本情報入力シート!B1894)</f>
        <v/>
      </c>
      <c r="C1866" s="288" t="str">
        <f>IF(基本情報入力シート!L1894="","",基本情報入力シート!L1894)</f>
        <v/>
      </c>
      <c r="D1866" s="288" t="str">
        <f>IF(基本情報入力シート!Q1894="","",基本情報入力シート!Q1894)</f>
        <v/>
      </c>
      <c r="E1866" s="288" t="str">
        <f>IF(基本情報入力シート!V1894="","",基本情報入力シート!V1894)</f>
        <v/>
      </c>
      <c r="F1866" s="288" t="str">
        <f>IF(基本情報入力シート!W1894="","",基本情報入力シート!W1894)</f>
        <v/>
      </c>
      <c r="G1866" s="288" t="str">
        <f>IF(基本情報入力シート!X1894="","",基本情報入力シート!X1894)</f>
        <v/>
      </c>
      <c r="H1866" s="427" t="str">
        <f>IF(基本情報入力シート!Z1894="","",基本情報入力シート!Z1894)</f>
        <v/>
      </c>
      <c r="I1866" s="428" t="str">
        <f>IF(基本情報入力シート!AC1894&lt;&gt;"", 基本情報入力シート!AC1894, "")</f>
        <v/>
      </c>
      <c r="J1866" s="429" t="str">
        <f>IF(基本情報入力シート!AA1894="","",基本情報入力シート!AA1894)</f>
        <v/>
      </c>
      <c r="K1866" s="56" t="str">
        <f>IF(基本情報入力シート!AB1894="","",基本情報入力シート!AB1894)</f>
        <v/>
      </c>
      <c r="L1866" s="430" t="str">
        <f>IF(G1866="","",VLOOKUP(G1866,【参考】数式用!$A$3:$C$46,3,FALSE))</f>
        <v/>
      </c>
      <c r="M1866" s="289" t="str">
        <f t="shared" si="148"/>
        <v/>
      </c>
      <c r="N1866" s="259"/>
      <c r="O1866" s="259"/>
      <c r="P1866" s="259"/>
      <c r="Q1866" s="213"/>
      <c r="R1866" s="58"/>
      <c r="S1866" s="683" t="str">
        <f t="shared" si="144"/>
        <v/>
      </c>
      <c r="T1866" s="683"/>
      <c r="U1866" s="683"/>
      <c r="V1866" s="683"/>
      <c r="W1866" s="683"/>
      <c r="X1866" s="683"/>
      <c r="Y1866" s="683"/>
      <c r="Z1866" s="683"/>
      <c r="AA1866" s="683"/>
      <c r="AB1866" s="683"/>
      <c r="AC1866" s="683"/>
      <c r="AE1866" s="294" t="str">
        <f t="shared" si="145"/>
        <v/>
      </c>
      <c r="AF1866" s="294" t="str">
        <f t="shared" si="146"/>
        <v>×</v>
      </c>
      <c r="AG1866" s="284" t="e">
        <f>D1866&amp;I1866&amp;#REF!</f>
        <v>#REF!</v>
      </c>
      <c r="AH1866" s="285" t="e">
        <f>IF(#REF!="○", F1866, "")</f>
        <v>#REF!</v>
      </c>
    </row>
    <row r="1867" spans="1:34" ht="36.75" customHeight="1">
      <c r="A1867" s="286">
        <f t="shared" si="147"/>
        <v>1857</v>
      </c>
      <c r="B1867" s="287" t="str">
        <f>IF(基本情報入力シート!B1895="","",基本情報入力シート!B1895)</f>
        <v/>
      </c>
      <c r="C1867" s="288" t="str">
        <f>IF(基本情報入力シート!L1895="","",基本情報入力シート!L1895)</f>
        <v/>
      </c>
      <c r="D1867" s="288" t="str">
        <f>IF(基本情報入力シート!Q1895="","",基本情報入力シート!Q1895)</f>
        <v/>
      </c>
      <c r="E1867" s="288" t="str">
        <f>IF(基本情報入力シート!V1895="","",基本情報入力シート!V1895)</f>
        <v/>
      </c>
      <c r="F1867" s="288" t="str">
        <f>IF(基本情報入力シート!W1895="","",基本情報入力シート!W1895)</f>
        <v/>
      </c>
      <c r="G1867" s="288" t="str">
        <f>IF(基本情報入力シート!X1895="","",基本情報入力シート!X1895)</f>
        <v/>
      </c>
      <c r="H1867" s="427" t="str">
        <f>IF(基本情報入力シート!Z1895="","",基本情報入力シート!Z1895)</f>
        <v/>
      </c>
      <c r="I1867" s="428" t="str">
        <f>IF(基本情報入力シート!AC1895&lt;&gt;"", 基本情報入力シート!AC1895, "")</f>
        <v/>
      </c>
      <c r="J1867" s="429" t="str">
        <f>IF(基本情報入力シート!AA1895="","",基本情報入力シート!AA1895)</f>
        <v/>
      </c>
      <c r="K1867" s="56" t="str">
        <f>IF(基本情報入力シート!AB1895="","",基本情報入力シート!AB1895)</f>
        <v/>
      </c>
      <c r="L1867" s="430" t="str">
        <f>IF(G1867="","",VLOOKUP(G1867,【参考】数式用!$A$3:$C$46,3,FALSE))</f>
        <v/>
      </c>
      <c r="M1867" s="289" t="str">
        <f t="shared" si="148"/>
        <v/>
      </c>
      <c r="N1867" s="259"/>
      <c r="O1867" s="259"/>
      <c r="P1867" s="259"/>
      <c r="Q1867" s="213"/>
      <c r="R1867" s="58"/>
      <c r="S1867" s="683" t="str">
        <f t="shared" ref="S1867:S1930" si="149">IF(AND(M1867&lt;&gt;"",AF1867="×"),"！複数の交付対象月を選んでいる、交付対象月が選ばれていない又は補助金を申請予定でないのに交付対象月が選ばれています。", "")</f>
        <v/>
      </c>
      <c r="T1867" s="683"/>
      <c r="U1867" s="683"/>
      <c r="V1867" s="683"/>
      <c r="W1867" s="683"/>
      <c r="X1867" s="683"/>
      <c r="Y1867" s="683"/>
      <c r="Z1867" s="683"/>
      <c r="AA1867" s="683"/>
      <c r="AB1867" s="683"/>
      <c r="AC1867" s="683"/>
      <c r="AE1867" s="294" t="str">
        <f t="shared" ref="AE1867:AE1930" si="150">IF(AND(G1867&lt;&gt;"",I1867="○"), "色付け", "")</f>
        <v/>
      </c>
      <c r="AF1867" s="294" t="str">
        <f t="shared" ref="AF1867:AF1930" si="151">IF(COUNTIF(N1867:Q1867, "○")=1, "○", "×")</f>
        <v>×</v>
      </c>
      <c r="AG1867" s="284" t="e">
        <f>D1867&amp;I1867&amp;#REF!</f>
        <v>#REF!</v>
      </c>
      <c r="AH1867" s="285" t="e">
        <f>IF(#REF!="○", F1867, "")</f>
        <v>#REF!</v>
      </c>
    </row>
    <row r="1868" spans="1:34" ht="36.75" customHeight="1">
      <c r="A1868" s="286">
        <f t="shared" si="147"/>
        <v>1858</v>
      </c>
      <c r="B1868" s="287" t="str">
        <f>IF(基本情報入力シート!B1896="","",基本情報入力シート!B1896)</f>
        <v/>
      </c>
      <c r="C1868" s="288" t="str">
        <f>IF(基本情報入力シート!L1896="","",基本情報入力シート!L1896)</f>
        <v/>
      </c>
      <c r="D1868" s="288" t="str">
        <f>IF(基本情報入力シート!Q1896="","",基本情報入力シート!Q1896)</f>
        <v/>
      </c>
      <c r="E1868" s="288" t="str">
        <f>IF(基本情報入力シート!V1896="","",基本情報入力シート!V1896)</f>
        <v/>
      </c>
      <c r="F1868" s="288" t="str">
        <f>IF(基本情報入力シート!W1896="","",基本情報入力シート!W1896)</f>
        <v/>
      </c>
      <c r="G1868" s="288" t="str">
        <f>IF(基本情報入力シート!X1896="","",基本情報入力シート!X1896)</f>
        <v/>
      </c>
      <c r="H1868" s="427" t="str">
        <f>IF(基本情報入力シート!Z1896="","",基本情報入力シート!Z1896)</f>
        <v/>
      </c>
      <c r="I1868" s="428" t="str">
        <f>IF(基本情報入力シート!AC1896&lt;&gt;"", 基本情報入力シート!AC1896, "")</f>
        <v/>
      </c>
      <c r="J1868" s="429" t="str">
        <f>IF(基本情報入力シート!AA1896="","",基本情報入力シート!AA1896)</f>
        <v/>
      </c>
      <c r="K1868" s="56" t="str">
        <f>IF(基本情報入力シート!AB1896="","",基本情報入力シート!AB1896)</f>
        <v/>
      </c>
      <c r="L1868" s="430" t="str">
        <f>IF(G1868="","",VLOOKUP(G1868,【参考】数式用!$A$3:$C$46,3,FALSE))</f>
        <v/>
      </c>
      <c r="M1868" s="289" t="str">
        <f t="shared" si="148"/>
        <v/>
      </c>
      <c r="N1868" s="259"/>
      <c r="O1868" s="259"/>
      <c r="P1868" s="259"/>
      <c r="Q1868" s="213"/>
      <c r="R1868" s="58"/>
      <c r="S1868" s="683" t="str">
        <f t="shared" si="149"/>
        <v/>
      </c>
      <c r="T1868" s="683"/>
      <c r="U1868" s="683"/>
      <c r="V1868" s="683"/>
      <c r="W1868" s="683"/>
      <c r="X1868" s="683"/>
      <c r="Y1868" s="683"/>
      <c r="Z1868" s="683"/>
      <c r="AA1868" s="683"/>
      <c r="AB1868" s="683"/>
      <c r="AC1868" s="683"/>
      <c r="AE1868" s="294" t="str">
        <f t="shared" si="150"/>
        <v/>
      </c>
      <c r="AF1868" s="294" t="str">
        <f t="shared" si="151"/>
        <v>×</v>
      </c>
      <c r="AG1868" s="284" t="e">
        <f>D1868&amp;I1868&amp;#REF!</f>
        <v>#REF!</v>
      </c>
      <c r="AH1868" s="285" t="e">
        <f>IF(#REF!="○", F1868, "")</f>
        <v>#REF!</v>
      </c>
    </row>
    <row r="1869" spans="1:34" ht="36.75" customHeight="1">
      <c r="A1869" s="286">
        <f t="shared" ref="A1869:A1932" si="152">A1868+1</f>
        <v>1859</v>
      </c>
      <c r="B1869" s="287" t="str">
        <f>IF(基本情報入力シート!B1897="","",基本情報入力シート!B1897)</f>
        <v/>
      </c>
      <c r="C1869" s="288" t="str">
        <f>IF(基本情報入力シート!L1897="","",基本情報入力シート!L1897)</f>
        <v/>
      </c>
      <c r="D1869" s="288" t="str">
        <f>IF(基本情報入力シート!Q1897="","",基本情報入力シート!Q1897)</f>
        <v/>
      </c>
      <c r="E1869" s="288" t="str">
        <f>IF(基本情報入力シート!V1897="","",基本情報入力シート!V1897)</f>
        <v/>
      </c>
      <c r="F1869" s="288" t="str">
        <f>IF(基本情報入力シート!W1897="","",基本情報入力シート!W1897)</f>
        <v/>
      </c>
      <c r="G1869" s="288" t="str">
        <f>IF(基本情報入力シート!X1897="","",基本情報入力シート!X1897)</f>
        <v/>
      </c>
      <c r="H1869" s="427" t="str">
        <f>IF(基本情報入力シート!Z1897="","",基本情報入力シート!Z1897)</f>
        <v/>
      </c>
      <c r="I1869" s="428" t="str">
        <f>IF(基本情報入力シート!AC1897&lt;&gt;"", 基本情報入力シート!AC1897, "")</f>
        <v/>
      </c>
      <c r="J1869" s="429" t="str">
        <f>IF(基本情報入力シート!AA1897="","",基本情報入力シート!AA1897)</f>
        <v/>
      </c>
      <c r="K1869" s="56" t="str">
        <f>IF(基本情報入力シート!AB1897="","",基本情報入力シート!AB1897)</f>
        <v/>
      </c>
      <c r="L1869" s="430" t="str">
        <f>IF(G1869="","",VLOOKUP(G1869,【参考】数式用!$A$3:$C$46,3,FALSE))</f>
        <v/>
      </c>
      <c r="M1869" s="289" t="str">
        <f t="shared" si="148"/>
        <v/>
      </c>
      <c r="N1869" s="259"/>
      <c r="O1869" s="259"/>
      <c r="P1869" s="259"/>
      <c r="Q1869" s="213"/>
      <c r="R1869" s="58"/>
      <c r="S1869" s="683" t="str">
        <f t="shared" si="149"/>
        <v/>
      </c>
      <c r="T1869" s="683"/>
      <c r="U1869" s="683"/>
      <c r="V1869" s="683"/>
      <c r="W1869" s="683"/>
      <c r="X1869" s="683"/>
      <c r="Y1869" s="683"/>
      <c r="Z1869" s="683"/>
      <c r="AA1869" s="683"/>
      <c r="AB1869" s="683"/>
      <c r="AC1869" s="683"/>
      <c r="AE1869" s="294" t="str">
        <f t="shared" si="150"/>
        <v/>
      </c>
      <c r="AF1869" s="294" t="str">
        <f t="shared" si="151"/>
        <v>×</v>
      </c>
      <c r="AG1869" s="284" t="e">
        <f>D1869&amp;I1869&amp;#REF!</f>
        <v>#REF!</v>
      </c>
      <c r="AH1869" s="285" t="e">
        <f>IF(#REF!="○", F1869, "")</f>
        <v>#REF!</v>
      </c>
    </row>
    <row r="1870" spans="1:34" ht="36.75" customHeight="1">
      <c r="A1870" s="286">
        <f t="shared" si="152"/>
        <v>1860</v>
      </c>
      <c r="B1870" s="287" t="str">
        <f>IF(基本情報入力シート!B1898="","",基本情報入力シート!B1898)</f>
        <v/>
      </c>
      <c r="C1870" s="288" t="str">
        <f>IF(基本情報入力シート!L1898="","",基本情報入力シート!L1898)</f>
        <v/>
      </c>
      <c r="D1870" s="288" t="str">
        <f>IF(基本情報入力シート!Q1898="","",基本情報入力シート!Q1898)</f>
        <v/>
      </c>
      <c r="E1870" s="288" t="str">
        <f>IF(基本情報入力シート!V1898="","",基本情報入力シート!V1898)</f>
        <v/>
      </c>
      <c r="F1870" s="288" t="str">
        <f>IF(基本情報入力シート!W1898="","",基本情報入力シート!W1898)</f>
        <v/>
      </c>
      <c r="G1870" s="288" t="str">
        <f>IF(基本情報入力シート!X1898="","",基本情報入力シート!X1898)</f>
        <v/>
      </c>
      <c r="H1870" s="427" t="str">
        <f>IF(基本情報入力シート!Z1898="","",基本情報入力シート!Z1898)</f>
        <v/>
      </c>
      <c r="I1870" s="428" t="str">
        <f>IF(基本情報入力シート!AC1898&lt;&gt;"", 基本情報入力シート!AC1898, "")</f>
        <v/>
      </c>
      <c r="J1870" s="429" t="str">
        <f>IF(基本情報入力シート!AA1898="","",基本情報入力シート!AA1898)</f>
        <v/>
      </c>
      <c r="K1870" s="56" t="str">
        <f>IF(基本情報入力シート!AB1898="","",基本情報入力シート!AB1898)</f>
        <v/>
      </c>
      <c r="L1870" s="430" t="str">
        <f>IF(G1870="","",VLOOKUP(G1870,【参考】数式用!$A$3:$C$46,3,FALSE))</f>
        <v/>
      </c>
      <c r="M1870" s="289" t="str">
        <f t="shared" si="148"/>
        <v/>
      </c>
      <c r="N1870" s="259"/>
      <c r="O1870" s="259"/>
      <c r="P1870" s="259"/>
      <c r="Q1870" s="213"/>
      <c r="R1870" s="58"/>
      <c r="S1870" s="683" t="str">
        <f t="shared" si="149"/>
        <v/>
      </c>
      <c r="T1870" s="683"/>
      <c r="U1870" s="683"/>
      <c r="V1870" s="683"/>
      <c r="W1870" s="683"/>
      <c r="X1870" s="683"/>
      <c r="Y1870" s="683"/>
      <c r="Z1870" s="683"/>
      <c r="AA1870" s="683"/>
      <c r="AB1870" s="683"/>
      <c r="AC1870" s="683"/>
      <c r="AE1870" s="294" t="str">
        <f t="shared" si="150"/>
        <v/>
      </c>
      <c r="AF1870" s="294" t="str">
        <f t="shared" si="151"/>
        <v>×</v>
      </c>
      <c r="AG1870" s="284" t="e">
        <f>D1870&amp;I1870&amp;#REF!</f>
        <v>#REF!</v>
      </c>
      <c r="AH1870" s="285" t="e">
        <f>IF(#REF!="○", F1870, "")</f>
        <v>#REF!</v>
      </c>
    </row>
    <row r="1871" spans="1:34" ht="36.75" customHeight="1">
      <c r="A1871" s="286">
        <f t="shared" si="152"/>
        <v>1861</v>
      </c>
      <c r="B1871" s="287" t="str">
        <f>IF(基本情報入力シート!B1899="","",基本情報入力シート!B1899)</f>
        <v/>
      </c>
      <c r="C1871" s="288" t="str">
        <f>IF(基本情報入力シート!L1899="","",基本情報入力シート!L1899)</f>
        <v/>
      </c>
      <c r="D1871" s="288" t="str">
        <f>IF(基本情報入力シート!Q1899="","",基本情報入力シート!Q1899)</f>
        <v/>
      </c>
      <c r="E1871" s="288" t="str">
        <f>IF(基本情報入力シート!V1899="","",基本情報入力シート!V1899)</f>
        <v/>
      </c>
      <c r="F1871" s="288" t="str">
        <f>IF(基本情報入力シート!W1899="","",基本情報入力シート!W1899)</f>
        <v/>
      </c>
      <c r="G1871" s="288" t="str">
        <f>IF(基本情報入力シート!X1899="","",基本情報入力シート!X1899)</f>
        <v/>
      </c>
      <c r="H1871" s="427" t="str">
        <f>IF(基本情報入力シート!Z1899="","",基本情報入力シート!Z1899)</f>
        <v/>
      </c>
      <c r="I1871" s="428" t="str">
        <f>IF(基本情報入力シート!AC1899&lt;&gt;"", 基本情報入力シート!AC1899, "")</f>
        <v/>
      </c>
      <c r="J1871" s="429" t="str">
        <f>IF(基本情報入力シート!AA1899="","",基本情報入力シート!AA1899)</f>
        <v/>
      </c>
      <c r="K1871" s="56" t="str">
        <f>IF(基本情報入力シート!AB1899="","",基本情報入力シート!AB1899)</f>
        <v/>
      </c>
      <c r="L1871" s="430" t="str">
        <f>IF(G1871="","",VLOOKUP(G1871,【参考】数式用!$A$3:$C$46,3,FALSE))</f>
        <v/>
      </c>
      <c r="M1871" s="289" t="str">
        <f t="shared" si="148"/>
        <v/>
      </c>
      <c r="N1871" s="259"/>
      <c r="O1871" s="259"/>
      <c r="P1871" s="259"/>
      <c r="Q1871" s="213"/>
      <c r="R1871" s="58"/>
      <c r="S1871" s="683" t="str">
        <f t="shared" si="149"/>
        <v/>
      </c>
      <c r="T1871" s="683"/>
      <c r="U1871" s="683"/>
      <c r="V1871" s="683"/>
      <c r="W1871" s="683"/>
      <c r="X1871" s="683"/>
      <c r="Y1871" s="683"/>
      <c r="Z1871" s="683"/>
      <c r="AA1871" s="683"/>
      <c r="AB1871" s="683"/>
      <c r="AC1871" s="683"/>
      <c r="AE1871" s="294" t="str">
        <f t="shared" si="150"/>
        <v/>
      </c>
      <c r="AF1871" s="294" t="str">
        <f t="shared" si="151"/>
        <v>×</v>
      </c>
      <c r="AG1871" s="284" t="e">
        <f>D1871&amp;I1871&amp;#REF!</f>
        <v>#REF!</v>
      </c>
      <c r="AH1871" s="285" t="e">
        <f>IF(#REF!="○", F1871, "")</f>
        <v>#REF!</v>
      </c>
    </row>
    <row r="1872" spans="1:34" ht="36.75" customHeight="1">
      <c r="A1872" s="286">
        <f t="shared" si="152"/>
        <v>1862</v>
      </c>
      <c r="B1872" s="287" t="str">
        <f>IF(基本情報入力シート!B1900="","",基本情報入力シート!B1900)</f>
        <v/>
      </c>
      <c r="C1872" s="288" t="str">
        <f>IF(基本情報入力シート!L1900="","",基本情報入力シート!L1900)</f>
        <v/>
      </c>
      <c r="D1872" s="288" t="str">
        <f>IF(基本情報入力シート!Q1900="","",基本情報入力シート!Q1900)</f>
        <v/>
      </c>
      <c r="E1872" s="288" t="str">
        <f>IF(基本情報入力シート!V1900="","",基本情報入力シート!V1900)</f>
        <v/>
      </c>
      <c r="F1872" s="288" t="str">
        <f>IF(基本情報入力シート!W1900="","",基本情報入力シート!W1900)</f>
        <v/>
      </c>
      <c r="G1872" s="288" t="str">
        <f>IF(基本情報入力シート!X1900="","",基本情報入力シート!X1900)</f>
        <v/>
      </c>
      <c r="H1872" s="427" t="str">
        <f>IF(基本情報入力シート!Z1900="","",基本情報入力シート!Z1900)</f>
        <v/>
      </c>
      <c r="I1872" s="428" t="str">
        <f>IF(基本情報入力シート!AC1900&lt;&gt;"", 基本情報入力シート!AC1900, "")</f>
        <v/>
      </c>
      <c r="J1872" s="429" t="str">
        <f>IF(基本情報入力シート!AA1900="","",基本情報入力シート!AA1900)</f>
        <v/>
      </c>
      <c r="K1872" s="56" t="str">
        <f>IF(基本情報入力シート!AB1900="","",基本情報入力シート!AB1900)</f>
        <v/>
      </c>
      <c r="L1872" s="430" t="str">
        <f>IF(G1872="","",VLOOKUP(G1872,【参考】数式用!$A$3:$C$46,3,FALSE))</f>
        <v/>
      </c>
      <c r="M1872" s="289" t="str">
        <f t="shared" si="148"/>
        <v/>
      </c>
      <c r="N1872" s="259"/>
      <c r="O1872" s="259"/>
      <c r="P1872" s="259"/>
      <c r="Q1872" s="213"/>
      <c r="R1872" s="58"/>
      <c r="S1872" s="683" t="str">
        <f t="shared" si="149"/>
        <v/>
      </c>
      <c r="T1872" s="683"/>
      <c r="U1872" s="683"/>
      <c r="V1872" s="683"/>
      <c r="W1872" s="683"/>
      <c r="X1872" s="683"/>
      <c r="Y1872" s="683"/>
      <c r="Z1872" s="683"/>
      <c r="AA1872" s="683"/>
      <c r="AB1872" s="683"/>
      <c r="AC1872" s="683"/>
      <c r="AE1872" s="294" t="str">
        <f t="shared" si="150"/>
        <v/>
      </c>
      <c r="AF1872" s="294" t="str">
        <f t="shared" si="151"/>
        <v>×</v>
      </c>
      <c r="AG1872" s="284" t="e">
        <f>D1872&amp;I1872&amp;#REF!</f>
        <v>#REF!</v>
      </c>
      <c r="AH1872" s="285" t="e">
        <f>IF(#REF!="○", F1872, "")</f>
        <v>#REF!</v>
      </c>
    </row>
    <row r="1873" spans="1:34" ht="36.75" customHeight="1">
      <c r="A1873" s="286">
        <f t="shared" si="152"/>
        <v>1863</v>
      </c>
      <c r="B1873" s="287" t="str">
        <f>IF(基本情報入力シート!B1901="","",基本情報入力シート!B1901)</f>
        <v/>
      </c>
      <c r="C1873" s="288" t="str">
        <f>IF(基本情報入力シート!L1901="","",基本情報入力シート!L1901)</f>
        <v/>
      </c>
      <c r="D1873" s="288" t="str">
        <f>IF(基本情報入力シート!Q1901="","",基本情報入力シート!Q1901)</f>
        <v/>
      </c>
      <c r="E1873" s="288" t="str">
        <f>IF(基本情報入力シート!V1901="","",基本情報入力シート!V1901)</f>
        <v/>
      </c>
      <c r="F1873" s="288" t="str">
        <f>IF(基本情報入力シート!W1901="","",基本情報入力シート!W1901)</f>
        <v/>
      </c>
      <c r="G1873" s="288" t="str">
        <f>IF(基本情報入力シート!X1901="","",基本情報入力シート!X1901)</f>
        <v/>
      </c>
      <c r="H1873" s="427" t="str">
        <f>IF(基本情報入力シート!Z1901="","",基本情報入力シート!Z1901)</f>
        <v/>
      </c>
      <c r="I1873" s="428" t="str">
        <f>IF(基本情報入力シート!AC1901&lt;&gt;"", 基本情報入力シート!AC1901, "")</f>
        <v/>
      </c>
      <c r="J1873" s="429" t="str">
        <f>IF(基本情報入力シート!AA1901="","",基本情報入力シート!AA1901)</f>
        <v/>
      </c>
      <c r="K1873" s="56" t="str">
        <f>IF(基本情報入力シート!AB1901="","",基本情報入力シート!AB1901)</f>
        <v/>
      </c>
      <c r="L1873" s="430" t="str">
        <f>IF(G1873="","",VLOOKUP(G1873,【参考】数式用!$A$3:$C$46,3,FALSE))</f>
        <v/>
      </c>
      <c r="M1873" s="289" t="str">
        <f t="shared" si="148"/>
        <v/>
      </c>
      <c r="N1873" s="259"/>
      <c r="O1873" s="259"/>
      <c r="P1873" s="259"/>
      <c r="Q1873" s="213"/>
      <c r="R1873" s="58"/>
      <c r="S1873" s="683" t="str">
        <f t="shared" si="149"/>
        <v/>
      </c>
      <c r="T1873" s="683"/>
      <c r="U1873" s="683"/>
      <c r="V1873" s="683"/>
      <c r="W1873" s="683"/>
      <c r="X1873" s="683"/>
      <c r="Y1873" s="683"/>
      <c r="Z1873" s="683"/>
      <c r="AA1873" s="683"/>
      <c r="AB1873" s="683"/>
      <c r="AC1873" s="683"/>
      <c r="AE1873" s="294" t="str">
        <f t="shared" si="150"/>
        <v/>
      </c>
      <c r="AF1873" s="294" t="str">
        <f t="shared" si="151"/>
        <v>×</v>
      </c>
      <c r="AG1873" s="284" t="e">
        <f>D1873&amp;I1873&amp;#REF!</f>
        <v>#REF!</v>
      </c>
      <c r="AH1873" s="285" t="e">
        <f>IF(#REF!="○", F1873, "")</f>
        <v>#REF!</v>
      </c>
    </row>
    <row r="1874" spans="1:34" ht="36.75" customHeight="1">
      <c r="A1874" s="286">
        <f t="shared" si="152"/>
        <v>1864</v>
      </c>
      <c r="B1874" s="287" t="str">
        <f>IF(基本情報入力シート!B1902="","",基本情報入力シート!B1902)</f>
        <v/>
      </c>
      <c r="C1874" s="288" t="str">
        <f>IF(基本情報入力シート!L1902="","",基本情報入力シート!L1902)</f>
        <v/>
      </c>
      <c r="D1874" s="288" t="str">
        <f>IF(基本情報入力シート!Q1902="","",基本情報入力シート!Q1902)</f>
        <v/>
      </c>
      <c r="E1874" s="288" t="str">
        <f>IF(基本情報入力シート!V1902="","",基本情報入力シート!V1902)</f>
        <v/>
      </c>
      <c r="F1874" s="288" t="str">
        <f>IF(基本情報入力シート!W1902="","",基本情報入力シート!W1902)</f>
        <v/>
      </c>
      <c r="G1874" s="288" t="str">
        <f>IF(基本情報入力シート!X1902="","",基本情報入力シート!X1902)</f>
        <v/>
      </c>
      <c r="H1874" s="427" t="str">
        <f>IF(基本情報入力シート!Z1902="","",基本情報入力シート!Z1902)</f>
        <v/>
      </c>
      <c r="I1874" s="428" t="str">
        <f>IF(基本情報入力シート!AC1902&lt;&gt;"", 基本情報入力シート!AC1902, "")</f>
        <v/>
      </c>
      <c r="J1874" s="429" t="str">
        <f>IF(基本情報入力シート!AA1902="","",基本情報入力シート!AA1902)</f>
        <v/>
      </c>
      <c r="K1874" s="56" t="str">
        <f>IF(基本情報入力シート!AB1902="","",基本情報入力シート!AB1902)</f>
        <v/>
      </c>
      <c r="L1874" s="430" t="str">
        <f>IF(G1874="","",VLOOKUP(G1874,【参考】数式用!$A$3:$C$46,3,FALSE))</f>
        <v/>
      </c>
      <c r="M1874" s="289" t="str">
        <f t="shared" si="148"/>
        <v/>
      </c>
      <c r="N1874" s="259"/>
      <c r="O1874" s="259"/>
      <c r="P1874" s="259"/>
      <c r="Q1874" s="213"/>
      <c r="R1874" s="58"/>
      <c r="S1874" s="683" t="str">
        <f t="shared" si="149"/>
        <v/>
      </c>
      <c r="T1874" s="683"/>
      <c r="U1874" s="683"/>
      <c r="V1874" s="683"/>
      <c r="W1874" s="683"/>
      <c r="X1874" s="683"/>
      <c r="Y1874" s="683"/>
      <c r="Z1874" s="683"/>
      <c r="AA1874" s="683"/>
      <c r="AB1874" s="683"/>
      <c r="AC1874" s="683"/>
      <c r="AE1874" s="294" t="str">
        <f t="shared" si="150"/>
        <v/>
      </c>
      <c r="AF1874" s="294" t="str">
        <f t="shared" si="151"/>
        <v>×</v>
      </c>
      <c r="AG1874" s="284" t="e">
        <f>D1874&amp;I1874&amp;#REF!</f>
        <v>#REF!</v>
      </c>
      <c r="AH1874" s="285" t="e">
        <f>IF(#REF!="○", F1874, "")</f>
        <v>#REF!</v>
      </c>
    </row>
    <row r="1875" spans="1:34" ht="36.75" customHeight="1">
      <c r="A1875" s="286">
        <f t="shared" si="152"/>
        <v>1865</v>
      </c>
      <c r="B1875" s="287" t="str">
        <f>IF(基本情報入力シート!B1903="","",基本情報入力シート!B1903)</f>
        <v/>
      </c>
      <c r="C1875" s="288" t="str">
        <f>IF(基本情報入力シート!L1903="","",基本情報入力シート!L1903)</f>
        <v/>
      </c>
      <c r="D1875" s="288" t="str">
        <f>IF(基本情報入力シート!Q1903="","",基本情報入力シート!Q1903)</f>
        <v/>
      </c>
      <c r="E1875" s="288" t="str">
        <f>IF(基本情報入力シート!V1903="","",基本情報入力シート!V1903)</f>
        <v/>
      </c>
      <c r="F1875" s="288" t="str">
        <f>IF(基本情報入力シート!W1903="","",基本情報入力シート!W1903)</f>
        <v/>
      </c>
      <c r="G1875" s="288" t="str">
        <f>IF(基本情報入力シート!X1903="","",基本情報入力シート!X1903)</f>
        <v/>
      </c>
      <c r="H1875" s="427" t="str">
        <f>IF(基本情報入力シート!Z1903="","",基本情報入力シート!Z1903)</f>
        <v/>
      </c>
      <c r="I1875" s="428" t="str">
        <f>IF(基本情報入力シート!AC1903&lt;&gt;"", 基本情報入力シート!AC1903, "")</f>
        <v/>
      </c>
      <c r="J1875" s="429" t="str">
        <f>IF(基本情報入力シート!AA1903="","",基本情報入力シート!AA1903)</f>
        <v/>
      </c>
      <c r="K1875" s="56" t="str">
        <f>IF(基本情報入力シート!AB1903="","",基本情報入力シート!AB1903)</f>
        <v/>
      </c>
      <c r="L1875" s="430" t="str">
        <f>IF(G1875="","",VLOOKUP(G1875,【参考】数式用!$A$3:$C$46,3,FALSE))</f>
        <v/>
      </c>
      <c r="M1875" s="289" t="str">
        <f t="shared" si="148"/>
        <v/>
      </c>
      <c r="N1875" s="259"/>
      <c r="O1875" s="259"/>
      <c r="P1875" s="259"/>
      <c r="Q1875" s="213"/>
      <c r="R1875" s="58"/>
      <c r="S1875" s="683" t="str">
        <f t="shared" si="149"/>
        <v/>
      </c>
      <c r="T1875" s="683"/>
      <c r="U1875" s="683"/>
      <c r="V1875" s="683"/>
      <c r="W1875" s="683"/>
      <c r="X1875" s="683"/>
      <c r="Y1875" s="683"/>
      <c r="Z1875" s="683"/>
      <c r="AA1875" s="683"/>
      <c r="AB1875" s="683"/>
      <c r="AC1875" s="683"/>
      <c r="AE1875" s="294" t="str">
        <f t="shared" si="150"/>
        <v/>
      </c>
      <c r="AF1875" s="294" t="str">
        <f t="shared" si="151"/>
        <v>×</v>
      </c>
      <c r="AG1875" s="284" t="e">
        <f>D1875&amp;I1875&amp;#REF!</f>
        <v>#REF!</v>
      </c>
      <c r="AH1875" s="285" t="e">
        <f>IF(#REF!="○", F1875, "")</f>
        <v>#REF!</v>
      </c>
    </row>
    <row r="1876" spans="1:34" ht="36.75" customHeight="1">
      <c r="A1876" s="286">
        <f t="shared" si="152"/>
        <v>1866</v>
      </c>
      <c r="B1876" s="287" t="str">
        <f>IF(基本情報入力シート!B1904="","",基本情報入力シート!B1904)</f>
        <v/>
      </c>
      <c r="C1876" s="288" t="str">
        <f>IF(基本情報入力シート!L1904="","",基本情報入力シート!L1904)</f>
        <v/>
      </c>
      <c r="D1876" s="288" t="str">
        <f>IF(基本情報入力シート!Q1904="","",基本情報入力シート!Q1904)</f>
        <v/>
      </c>
      <c r="E1876" s="288" t="str">
        <f>IF(基本情報入力シート!V1904="","",基本情報入力シート!V1904)</f>
        <v/>
      </c>
      <c r="F1876" s="288" t="str">
        <f>IF(基本情報入力シート!W1904="","",基本情報入力シート!W1904)</f>
        <v/>
      </c>
      <c r="G1876" s="288" t="str">
        <f>IF(基本情報入力シート!X1904="","",基本情報入力シート!X1904)</f>
        <v/>
      </c>
      <c r="H1876" s="427" t="str">
        <f>IF(基本情報入力シート!Z1904="","",基本情報入力シート!Z1904)</f>
        <v/>
      </c>
      <c r="I1876" s="428" t="str">
        <f>IF(基本情報入力シート!AC1904&lt;&gt;"", 基本情報入力シート!AC1904, "")</f>
        <v/>
      </c>
      <c r="J1876" s="429" t="str">
        <f>IF(基本情報入力シート!AA1904="","",基本情報入力シート!AA1904)</f>
        <v/>
      </c>
      <c r="K1876" s="56" t="str">
        <f>IF(基本情報入力シート!AB1904="","",基本情報入力シート!AB1904)</f>
        <v/>
      </c>
      <c r="L1876" s="430" t="str">
        <f>IF(G1876="","",VLOOKUP(G1876,【参考】数式用!$A$3:$C$46,3,FALSE))</f>
        <v/>
      </c>
      <c r="M1876" s="289" t="str">
        <f t="shared" si="148"/>
        <v/>
      </c>
      <c r="N1876" s="259"/>
      <c r="O1876" s="259"/>
      <c r="P1876" s="259"/>
      <c r="Q1876" s="213"/>
      <c r="R1876" s="58"/>
      <c r="S1876" s="683" t="str">
        <f t="shared" si="149"/>
        <v/>
      </c>
      <c r="T1876" s="683"/>
      <c r="U1876" s="683"/>
      <c r="V1876" s="683"/>
      <c r="W1876" s="683"/>
      <c r="X1876" s="683"/>
      <c r="Y1876" s="683"/>
      <c r="Z1876" s="683"/>
      <c r="AA1876" s="683"/>
      <c r="AB1876" s="683"/>
      <c r="AC1876" s="683"/>
      <c r="AE1876" s="294" t="str">
        <f t="shared" si="150"/>
        <v/>
      </c>
      <c r="AF1876" s="294" t="str">
        <f t="shared" si="151"/>
        <v>×</v>
      </c>
      <c r="AG1876" s="284" t="e">
        <f>D1876&amp;I1876&amp;#REF!</f>
        <v>#REF!</v>
      </c>
      <c r="AH1876" s="285" t="e">
        <f>IF(#REF!="○", F1876, "")</f>
        <v>#REF!</v>
      </c>
    </row>
    <row r="1877" spans="1:34" ht="36.75" customHeight="1">
      <c r="A1877" s="286">
        <f t="shared" si="152"/>
        <v>1867</v>
      </c>
      <c r="B1877" s="287" t="str">
        <f>IF(基本情報入力シート!B1905="","",基本情報入力シート!B1905)</f>
        <v/>
      </c>
      <c r="C1877" s="288" t="str">
        <f>IF(基本情報入力シート!L1905="","",基本情報入力シート!L1905)</f>
        <v/>
      </c>
      <c r="D1877" s="288" t="str">
        <f>IF(基本情報入力シート!Q1905="","",基本情報入力シート!Q1905)</f>
        <v/>
      </c>
      <c r="E1877" s="288" t="str">
        <f>IF(基本情報入力シート!V1905="","",基本情報入力シート!V1905)</f>
        <v/>
      </c>
      <c r="F1877" s="288" t="str">
        <f>IF(基本情報入力シート!W1905="","",基本情報入力シート!W1905)</f>
        <v/>
      </c>
      <c r="G1877" s="288" t="str">
        <f>IF(基本情報入力シート!X1905="","",基本情報入力シート!X1905)</f>
        <v/>
      </c>
      <c r="H1877" s="427" t="str">
        <f>IF(基本情報入力シート!Z1905="","",基本情報入力シート!Z1905)</f>
        <v/>
      </c>
      <c r="I1877" s="428" t="str">
        <f>IF(基本情報入力シート!AC1905&lt;&gt;"", 基本情報入力シート!AC1905, "")</f>
        <v/>
      </c>
      <c r="J1877" s="429" t="str">
        <f>IF(基本情報入力シート!AA1905="","",基本情報入力シート!AA1905)</f>
        <v/>
      </c>
      <c r="K1877" s="56" t="str">
        <f>IF(基本情報入力シート!AB1905="","",基本情報入力シート!AB1905)</f>
        <v/>
      </c>
      <c r="L1877" s="430" t="str">
        <f>IF(G1877="","",VLOOKUP(G1877,【参考】数式用!$A$3:$C$46,3,FALSE))</f>
        <v/>
      </c>
      <c r="M1877" s="289" t="str">
        <f t="shared" si="148"/>
        <v/>
      </c>
      <c r="N1877" s="259"/>
      <c r="O1877" s="259"/>
      <c r="P1877" s="259"/>
      <c r="Q1877" s="213"/>
      <c r="R1877" s="58"/>
      <c r="S1877" s="683" t="str">
        <f t="shared" si="149"/>
        <v/>
      </c>
      <c r="T1877" s="683"/>
      <c r="U1877" s="683"/>
      <c r="V1877" s="683"/>
      <c r="W1877" s="683"/>
      <c r="X1877" s="683"/>
      <c r="Y1877" s="683"/>
      <c r="Z1877" s="683"/>
      <c r="AA1877" s="683"/>
      <c r="AB1877" s="683"/>
      <c r="AC1877" s="683"/>
      <c r="AE1877" s="294" t="str">
        <f t="shared" si="150"/>
        <v/>
      </c>
      <c r="AF1877" s="294" t="str">
        <f t="shared" si="151"/>
        <v>×</v>
      </c>
      <c r="AG1877" s="284" t="e">
        <f>D1877&amp;I1877&amp;#REF!</f>
        <v>#REF!</v>
      </c>
      <c r="AH1877" s="285" t="e">
        <f>IF(#REF!="○", F1877, "")</f>
        <v>#REF!</v>
      </c>
    </row>
    <row r="1878" spans="1:34" ht="36.75" customHeight="1">
      <c r="A1878" s="286">
        <f t="shared" si="152"/>
        <v>1868</v>
      </c>
      <c r="B1878" s="287" t="str">
        <f>IF(基本情報入力シート!B1906="","",基本情報入力シート!B1906)</f>
        <v/>
      </c>
      <c r="C1878" s="288" t="str">
        <f>IF(基本情報入力シート!L1906="","",基本情報入力シート!L1906)</f>
        <v/>
      </c>
      <c r="D1878" s="288" t="str">
        <f>IF(基本情報入力シート!Q1906="","",基本情報入力シート!Q1906)</f>
        <v/>
      </c>
      <c r="E1878" s="288" t="str">
        <f>IF(基本情報入力シート!V1906="","",基本情報入力シート!V1906)</f>
        <v/>
      </c>
      <c r="F1878" s="288" t="str">
        <f>IF(基本情報入力シート!W1906="","",基本情報入力シート!W1906)</f>
        <v/>
      </c>
      <c r="G1878" s="288" t="str">
        <f>IF(基本情報入力シート!X1906="","",基本情報入力シート!X1906)</f>
        <v/>
      </c>
      <c r="H1878" s="427" t="str">
        <f>IF(基本情報入力シート!Z1906="","",基本情報入力シート!Z1906)</f>
        <v/>
      </c>
      <c r="I1878" s="428" t="str">
        <f>IF(基本情報入力シート!AC1906&lt;&gt;"", 基本情報入力シート!AC1906, "")</f>
        <v/>
      </c>
      <c r="J1878" s="429" t="str">
        <f>IF(基本情報入力シート!AA1906="","",基本情報入力シート!AA1906)</f>
        <v/>
      </c>
      <c r="K1878" s="56" t="str">
        <f>IF(基本情報入力シート!AB1906="","",基本情報入力シート!AB1906)</f>
        <v/>
      </c>
      <c r="L1878" s="430" t="str">
        <f>IF(G1878="","",VLOOKUP(G1878,【参考】数式用!$A$3:$C$46,3,FALSE))</f>
        <v/>
      </c>
      <c r="M1878" s="289" t="str">
        <f t="shared" si="148"/>
        <v/>
      </c>
      <c r="N1878" s="259"/>
      <c r="O1878" s="259"/>
      <c r="P1878" s="259"/>
      <c r="Q1878" s="213"/>
      <c r="R1878" s="58"/>
      <c r="S1878" s="683" t="str">
        <f t="shared" si="149"/>
        <v/>
      </c>
      <c r="T1878" s="683"/>
      <c r="U1878" s="683"/>
      <c r="V1878" s="683"/>
      <c r="W1878" s="683"/>
      <c r="X1878" s="683"/>
      <c r="Y1878" s="683"/>
      <c r="Z1878" s="683"/>
      <c r="AA1878" s="683"/>
      <c r="AB1878" s="683"/>
      <c r="AC1878" s="683"/>
      <c r="AE1878" s="294" t="str">
        <f t="shared" si="150"/>
        <v/>
      </c>
      <c r="AF1878" s="294" t="str">
        <f t="shared" si="151"/>
        <v>×</v>
      </c>
      <c r="AG1878" s="284" t="e">
        <f>D1878&amp;I1878&amp;#REF!</f>
        <v>#REF!</v>
      </c>
      <c r="AH1878" s="285" t="e">
        <f>IF(#REF!="○", F1878, "")</f>
        <v>#REF!</v>
      </c>
    </row>
    <row r="1879" spans="1:34" ht="36.75" customHeight="1">
      <c r="A1879" s="286">
        <f t="shared" si="152"/>
        <v>1869</v>
      </c>
      <c r="B1879" s="287" t="str">
        <f>IF(基本情報入力シート!B1907="","",基本情報入力シート!B1907)</f>
        <v/>
      </c>
      <c r="C1879" s="288" t="str">
        <f>IF(基本情報入力シート!L1907="","",基本情報入力シート!L1907)</f>
        <v/>
      </c>
      <c r="D1879" s="288" t="str">
        <f>IF(基本情報入力シート!Q1907="","",基本情報入力シート!Q1907)</f>
        <v/>
      </c>
      <c r="E1879" s="288" t="str">
        <f>IF(基本情報入力シート!V1907="","",基本情報入力シート!V1907)</f>
        <v/>
      </c>
      <c r="F1879" s="288" t="str">
        <f>IF(基本情報入力シート!W1907="","",基本情報入力シート!W1907)</f>
        <v/>
      </c>
      <c r="G1879" s="288" t="str">
        <f>IF(基本情報入力シート!X1907="","",基本情報入力シート!X1907)</f>
        <v/>
      </c>
      <c r="H1879" s="427" t="str">
        <f>IF(基本情報入力シート!Z1907="","",基本情報入力シート!Z1907)</f>
        <v/>
      </c>
      <c r="I1879" s="428" t="str">
        <f>IF(基本情報入力シート!AC1907&lt;&gt;"", 基本情報入力シート!AC1907, "")</f>
        <v/>
      </c>
      <c r="J1879" s="429" t="str">
        <f>IF(基本情報入力シート!AA1907="","",基本情報入力シート!AA1907)</f>
        <v/>
      </c>
      <c r="K1879" s="56" t="str">
        <f>IF(基本情報入力シート!AB1907="","",基本情報入力シート!AB1907)</f>
        <v/>
      </c>
      <c r="L1879" s="430" t="str">
        <f>IF(G1879="","",VLOOKUP(G1879,【参考】数式用!$A$3:$C$46,3,FALSE))</f>
        <v/>
      </c>
      <c r="M1879" s="289" t="str">
        <f t="shared" si="148"/>
        <v/>
      </c>
      <c r="N1879" s="259"/>
      <c r="O1879" s="259"/>
      <c r="P1879" s="259"/>
      <c r="Q1879" s="213"/>
      <c r="R1879" s="58"/>
      <c r="S1879" s="683" t="str">
        <f t="shared" si="149"/>
        <v/>
      </c>
      <c r="T1879" s="683"/>
      <c r="U1879" s="683"/>
      <c r="V1879" s="683"/>
      <c r="W1879" s="683"/>
      <c r="X1879" s="683"/>
      <c r="Y1879" s="683"/>
      <c r="Z1879" s="683"/>
      <c r="AA1879" s="683"/>
      <c r="AB1879" s="683"/>
      <c r="AC1879" s="683"/>
      <c r="AE1879" s="294" t="str">
        <f t="shared" si="150"/>
        <v/>
      </c>
      <c r="AF1879" s="294" t="str">
        <f t="shared" si="151"/>
        <v>×</v>
      </c>
      <c r="AG1879" s="284" t="e">
        <f>D1879&amp;I1879&amp;#REF!</f>
        <v>#REF!</v>
      </c>
      <c r="AH1879" s="285" t="e">
        <f>IF(#REF!="○", F1879, "")</f>
        <v>#REF!</v>
      </c>
    </row>
    <row r="1880" spans="1:34" ht="36.75" customHeight="1">
      <c r="A1880" s="286">
        <f t="shared" si="152"/>
        <v>1870</v>
      </c>
      <c r="B1880" s="287" t="str">
        <f>IF(基本情報入力シート!B1908="","",基本情報入力シート!B1908)</f>
        <v/>
      </c>
      <c r="C1880" s="288" t="str">
        <f>IF(基本情報入力シート!L1908="","",基本情報入力シート!L1908)</f>
        <v/>
      </c>
      <c r="D1880" s="288" t="str">
        <f>IF(基本情報入力シート!Q1908="","",基本情報入力シート!Q1908)</f>
        <v/>
      </c>
      <c r="E1880" s="288" t="str">
        <f>IF(基本情報入力シート!V1908="","",基本情報入力シート!V1908)</f>
        <v/>
      </c>
      <c r="F1880" s="288" t="str">
        <f>IF(基本情報入力シート!W1908="","",基本情報入力シート!W1908)</f>
        <v/>
      </c>
      <c r="G1880" s="288" t="str">
        <f>IF(基本情報入力シート!X1908="","",基本情報入力シート!X1908)</f>
        <v/>
      </c>
      <c r="H1880" s="427" t="str">
        <f>IF(基本情報入力シート!Z1908="","",基本情報入力シート!Z1908)</f>
        <v/>
      </c>
      <c r="I1880" s="428" t="str">
        <f>IF(基本情報入力シート!AC1908&lt;&gt;"", 基本情報入力シート!AC1908, "")</f>
        <v/>
      </c>
      <c r="J1880" s="429" t="str">
        <f>IF(基本情報入力シート!AA1908="","",基本情報入力シート!AA1908)</f>
        <v/>
      </c>
      <c r="K1880" s="56" t="str">
        <f>IF(基本情報入力シート!AB1908="","",基本情報入力シート!AB1908)</f>
        <v/>
      </c>
      <c r="L1880" s="430" t="str">
        <f>IF(G1880="","",VLOOKUP(G1880,【参考】数式用!$A$3:$C$46,3,FALSE))</f>
        <v/>
      </c>
      <c r="M1880" s="289" t="str">
        <f t="shared" si="148"/>
        <v/>
      </c>
      <c r="N1880" s="259"/>
      <c r="O1880" s="259"/>
      <c r="P1880" s="259"/>
      <c r="Q1880" s="213"/>
      <c r="R1880" s="58"/>
      <c r="S1880" s="683" t="str">
        <f t="shared" si="149"/>
        <v/>
      </c>
      <c r="T1880" s="683"/>
      <c r="U1880" s="683"/>
      <c r="V1880" s="683"/>
      <c r="W1880" s="683"/>
      <c r="X1880" s="683"/>
      <c r="Y1880" s="683"/>
      <c r="Z1880" s="683"/>
      <c r="AA1880" s="683"/>
      <c r="AB1880" s="683"/>
      <c r="AC1880" s="683"/>
      <c r="AE1880" s="294" t="str">
        <f t="shared" si="150"/>
        <v/>
      </c>
      <c r="AF1880" s="294" t="str">
        <f t="shared" si="151"/>
        <v>×</v>
      </c>
      <c r="AG1880" s="284" t="e">
        <f>D1880&amp;I1880&amp;#REF!</f>
        <v>#REF!</v>
      </c>
      <c r="AH1880" s="285" t="e">
        <f>IF(#REF!="○", F1880, "")</f>
        <v>#REF!</v>
      </c>
    </row>
    <row r="1881" spans="1:34" ht="36.75" customHeight="1">
      <c r="A1881" s="286">
        <f t="shared" si="152"/>
        <v>1871</v>
      </c>
      <c r="B1881" s="287" t="str">
        <f>IF(基本情報入力シート!B1909="","",基本情報入力シート!B1909)</f>
        <v/>
      </c>
      <c r="C1881" s="288" t="str">
        <f>IF(基本情報入力シート!L1909="","",基本情報入力シート!L1909)</f>
        <v/>
      </c>
      <c r="D1881" s="288" t="str">
        <f>IF(基本情報入力シート!Q1909="","",基本情報入力シート!Q1909)</f>
        <v/>
      </c>
      <c r="E1881" s="288" t="str">
        <f>IF(基本情報入力シート!V1909="","",基本情報入力シート!V1909)</f>
        <v/>
      </c>
      <c r="F1881" s="288" t="str">
        <f>IF(基本情報入力シート!W1909="","",基本情報入力シート!W1909)</f>
        <v/>
      </c>
      <c r="G1881" s="288" t="str">
        <f>IF(基本情報入力シート!X1909="","",基本情報入力シート!X1909)</f>
        <v/>
      </c>
      <c r="H1881" s="427" t="str">
        <f>IF(基本情報入力シート!Z1909="","",基本情報入力シート!Z1909)</f>
        <v/>
      </c>
      <c r="I1881" s="428" t="str">
        <f>IF(基本情報入力シート!AC1909&lt;&gt;"", 基本情報入力シート!AC1909, "")</f>
        <v/>
      </c>
      <c r="J1881" s="429" t="str">
        <f>IF(基本情報入力シート!AA1909="","",基本情報入力シート!AA1909)</f>
        <v/>
      </c>
      <c r="K1881" s="56" t="str">
        <f>IF(基本情報入力シート!AB1909="","",基本情報入力シート!AB1909)</f>
        <v/>
      </c>
      <c r="L1881" s="430" t="str">
        <f>IF(G1881="","",VLOOKUP(G1881,【参考】数式用!$A$3:$C$46,3,FALSE))</f>
        <v/>
      </c>
      <c r="M1881" s="289" t="str">
        <f t="shared" si="148"/>
        <v/>
      </c>
      <c r="N1881" s="259"/>
      <c r="O1881" s="259"/>
      <c r="P1881" s="259"/>
      <c r="Q1881" s="213"/>
      <c r="R1881" s="58"/>
      <c r="S1881" s="683" t="str">
        <f t="shared" si="149"/>
        <v/>
      </c>
      <c r="T1881" s="683"/>
      <c r="U1881" s="683"/>
      <c r="V1881" s="683"/>
      <c r="W1881" s="683"/>
      <c r="X1881" s="683"/>
      <c r="Y1881" s="683"/>
      <c r="Z1881" s="683"/>
      <c r="AA1881" s="683"/>
      <c r="AB1881" s="683"/>
      <c r="AC1881" s="683"/>
      <c r="AE1881" s="294" t="str">
        <f t="shared" si="150"/>
        <v/>
      </c>
      <c r="AF1881" s="294" t="str">
        <f t="shared" si="151"/>
        <v>×</v>
      </c>
      <c r="AG1881" s="284" t="e">
        <f>D1881&amp;I1881&amp;#REF!</f>
        <v>#REF!</v>
      </c>
      <c r="AH1881" s="285" t="e">
        <f>IF(#REF!="○", F1881, "")</f>
        <v>#REF!</v>
      </c>
    </row>
    <row r="1882" spans="1:34" ht="36.75" customHeight="1">
      <c r="A1882" s="286">
        <f t="shared" si="152"/>
        <v>1872</v>
      </c>
      <c r="B1882" s="287" t="str">
        <f>IF(基本情報入力シート!B1910="","",基本情報入力シート!B1910)</f>
        <v/>
      </c>
      <c r="C1882" s="288" t="str">
        <f>IF(基本情報入力シート!L1910="","",基本情報入力シート!L1910)</f>
        <v/>
      </c>
      <c r="D1882" s="288" t="str">
        <f>IF(基本情報入力シート!Q1910="","",基本情報入力シート!Q1910)</f>
        <v/>
      </c>
      <c r="E1882" s="288" t="str">
        <f>IF(基本情報入力シート!V1910="","",基本情報入力シート!V1910)</f>
        <v/>
      </c>
      <c r="F1882" s="288" t="str">
        <f>IF(基本情報入力シート!W1910="","",基本情報入力シート!W1910)</f>
        <v/>
      </c>
      <c r="G1882" s="288" t="str">
        <f>IF(基本情報入力シート!X1910="","",基本情報入力シート!X1910)</f>
        <v/>
      </c>
      <c r="H1882" s="427" t="str">
        <f>IF(基本情報入力シート!Z1910="","",基本情報入力シート!Z1910)</f>
        <v/>
      </c>
      <c r="I1882" s="428" t="str">
        <f>IF(基本情報入力シート!AC1910&lt;&gt;"", 基本情報入力シート!AC1910, "")</f>
        <v/>
      </c>
      <c r="J1882" s="429" t="str">
        <f>IF(基本情報入力シート!AA1910="","",基本情報入力シート!AA1910)</f>
        <v/>
      </c>
      <c r="K1882" s="56" t="str">
        <f>IF(基本情報入力シート!AB1910="","",基本情報入力シート!AB1910)</f>
        <v/>
      </c>
      <c r="L1882" s="430" t="str">
        <f>IF(G1882="","",VLOOKUP(G1882,【参考】数式用!$A$3:$C$46,3,FALSE))</f>
        <v/>
      </c>
      <c r="M1882" s="289" t="str">
        <f t="shared" si="148"/>
        <v/>
      </c>
      <c r="N1882" s="259"/>
      <c r="O1882" s="259"/>
      <c r="P1882" s="259"/>
      <c r="Q1882" s="213"/>
      <c r="R1882" s="58"/>
      <c r="S1882" s="683" t="str">
        <f t="shared" si="149"/>
        <v/>
      </c>
      <c r="T1882" s="683"/>
      <c r="U1882" s="683"/>
      <c r="V1882" s="683"/>
      <c r="W1882" s="683"/>
      <c r="X1882" s="683"/>
      <c r="Y1882" s="683"/>
      <c r="Z1882" s="683"/>
      <c r="AA1882" s="683"/>
      <c r="AB1882" s="683"/>
      <c r="AC1882" s="683"/>
      <c r="AE1882" s="294" t="str">
        <f t="shared" si="150"/>
        <v/>
      </c>
      <c r="AF1882" s="294" t="str">
        <f t="shared" si="151"/>
        <v>×</v>
      </c>
      <c r="AG1882" s="284" t="e">
        <f>D1882&amp;I1882&amp;#REF!</f>
        <v>#REF!</v>
      </c>
      <c r="AH1882" s="285" t="e">
        <f>IF(#REF!="○", F1882, "")</f>
        <v>#REF!</v>
      </c>
    </row>
    <row r="1883" spans="1:34" ht="36.75" customHeight="1">
      <c r="A1883" s="286">
        <f t="shared" si="152"/>
        <v>1873</v>
      </c>
      <c r="B1883" s="287" t="str">
        <f>IF(基本情報入力シート!B1911="","",基本情報入力シート!B1911)</f>
        <v/>
      </c>
      <c r="C1883" s="288" t="str">
        <f>IF(基本情報入力シート!L1911="","",基本情報入力シート!L1911)</f>
        <v/>
      </c>
      <c r="D1883" s="288" t="str">
        <f>IF(基本情報入力シート!Q1911="","",基本情報入力シート!Q1911)</f>
        <v/>
      </c>
      <c r="E1883" s="288" t="str">
        <f>IF(基本情報入力シート!V1911="","",基本情報入力シート!V1911)</f>
        <v/>
      </c>
      <c r="F1883" s="288" t="str">
        <f>IF(基本情報入力シート!W1911="","",基本情報入力シート!W1911)</f>
        <v/>
      </c>
      <c r="G1883" s="288" t="str">
        <f>IF(基本情報入力シート!X1911="","",基本情報入力シート!X1911)</f>
        <v/>
      </c>
      <c r="H1883" s="427" t="str">
        <f>IF(基本情報入力シート!Z1911="","",基本情報入力シート!Z1911)</f>
        <v/>
      </c>
      <c r="I1883" s="428" t="str">
        <f>IF(基本情報入力シート!AC1911&lt;&gt;"", 基本情報入力シート!AC1911, "")</f>
        <v/>
      </c>
      <c r="J1883" s="429" t="str">
        <f>IF(基本情報入力シート!AA1911="","",基本情報入力シート!AA1911)</f>
        <v/>
      </c>
      <c r="K1883" s="56" t="str">
        <f>IF(基本情報入力シート!AB1911="","",基本情報入力シート!AB1911)</f>
        <v/>
      </c>
      <c r="L1883" s="430" t="str">
        <f>IF(G1883="","",VLOOKUP(G1883,【参考】数式用!$A$3:$C$46,3,FALSE))</f>
        <v/>
      </c>
      <c r="M1883" s="289" t="str">
        <f t="shared" si="148"/>
        <v/>
      </c>
      <c r="N1883" s="259"/>
      <c r="O1883" s="259"/>
      <c r="P1883" s="259"/>
      <c r="Q1883" s="213"/>
      <c r="R1883" s="58"/>
      <c r="S1883" s="683" t="str">
        <f t="shared" si="149"/>
        <v/>
      </c>
      <c r="T1883" s="683"/>
      <c r="U1883" s="683"/>
      <c r="V1883" s="683"/>
      <c r="W1883" s="683"/>
      <c r="X1883" s="683"/>
      <c r="Y1883" s="683"/>
      <c r="Z1883" s="683"/>
      <c r="AA1883" s="683"/>
      <c r="AB1883" s="683"/>
      <c r="AC1883" s="683"/>
      <c r="AE1883" s="294" t="str">
        <f t="shared" si="150"/>
        <v/>
      </c>
      <c r="AF1883" s="294" t="str">
        <f t="shared" si="151"/>
        <v>×</v>
      </c>
      <c r="AG1883" s="284" t="e">
        <f>D1883&amp;I1883&amp;#REF!</f>
        <v>#REF!</v>
      </c>
      <c r="AH1883" s="285" t="e">
        <f>IF(#REF!="○", F1883, "")</f>
        <v>#REF!</v>
      </c>
    </row>
    <row r="1884" spans="1:34" ht="36.75" customHeight="1">
      <c r="A1884" s="286">
        <f t="shared" si="152"/>
        <v>1874</v>
      </c>
      <c r="B1884" s="287" t="str">
        <f>IF(基本情報入力シート!B1912="","",基本情報入力シート!B1912)</f>
        <v/>
      </c>
      <c r="C1884" s="288" t="str">
        <f>IF(基本情報入力シート!L1912="","",基本情報入力シート!L1912)</f>
        <v/>
      </c>
      <c r="D1884" s="288" t="str">
        <f>IF(基本情報入力シート!Q1912="","",基本情報入力シート!Q1912)</f>
        <v/>
      </c>
      <c r="E1884" s="288" t="str">
        <f>IF(基本情報入力シート!V1912="","",基本情報入力シート!V1912)</f>
        <v/>
      </c>
      <c r="F1884" s="288" t="str">
        <f>IF(基本情報入力シート!W1912="","",基本情報入力シート!W1912)</f>
        <v/>
      </c>
      <c r="G1884" s="288" t="str">
        <f>IF(基本情報入力シート!X1912="","",基本情報入力シート!X1912)</f>
        <v/>
      </c>
      <c r="H1884" s="427" t="str">
        <f>IF(基本情報入力シート!Z1912="","",基本情報入力シート!Z1912)</f>
        <v/>
      </c>
      <c r="I1884" s="428" t="str">
        <f>IF(基本情報入力シート!AC1912&lt;&gt;"", 基本情報入力シート!AC1912, "")</f>
        <v/>
      </c>
      <c r="J1884" s="429" t="str">
        <f>IF(基本情報入力シート!AA1912="","",基本情報入力シート!AA1912)</f>
        <v/>
      </c>
      <c r="K1884" s="56" t="str">
        <f>IF(基本情報入力シート!AB1912="","",基本情報入力シート!AB1912)</f>
        <v/>
      </c>
      <c r="L1884" s="430" t="str">
        <f>IF(G1884="","",VLOOKUP(G1884,【参考】数式用!$A$3:$C$46,3,FALSE))</f>
        <v/>
      </c>
      <c r="M1884" s="289" t="str">
        <f t="shared" si="148"/>
        <v/>
      </c>
      <c r="N1884" s="259"/>
      <c r="O1884" s="259"/>
      <c r="P1884" s="259"/>
      <c r="Q1884" s="213"/>
      <c r="R1884" s="58"/>
      <c r="S1884" s="683" t="str">
        <f t="shared" si="149"/>
        <v/>
      </c>
      <c r="T1884" s="683"/>
      <c r="U1884" s="683"/>
      <c r="V1884" s="683"/>
      <c r="W1884" s="683"/>
      <c r="X1884" s="683"/>
      <c r="Y1884" s="683"/>
      <c r="Z1884" s="683"/>
      <c r="AA1884" s="683"/>
      <c r="AB1884" s="683"/>
      <c r="AC1884" s="683"/>
      <c r="AE1884" s="294" t="str">
        <f t="shared" si="150"/>
        <v/>
      </c>
      <c r="AF1884" s="294" t="str">
        <f t="shared" si="151"/>
        <v>×</v>
      </c>
      <c r="AG1884" s="284" t="e">
        <f>D1884&amp;I1884&amp;#REF!</f>
        <v>#REF!</v>
      </c>
      <c r="AH1884" s="285" t="e">
        <f>IF(#REF!="○", F1884, "")</f>
        <v>#REF!</v>
      </c>
    </row>
    <row r="1885" spans="1:34" ht="36.75" customHeight="1">
      <c r="A1885" s="286">
        <f t="shared" si="152"/>
        <v>1875</v>
      </c>
      <c r="B1885" s="287" t="str">
        <f>IF(基本情報入力シート!B1913="","",基本情報入力シート!B1913)</f>
        <v/>
      </c>
      <c r="C1885" s="288" t="str">
        <f>IF(基本情報入力シート!L1913="","",基本情報入力シート!L1913)</f>
        <v/>
      </c>
      <c r="D1885" s="288" t="str">
        <f>IF(基本情報入力シート!Q1913="","",基本情報入力シート!Q1913)</f>
        <v/>
      </c>
      <c r="E1885" s="288" t="str">
        <f>IF(基本情報入力シート!V1913="","",基本情報入力シート!V1913)</f>
        <v/>
      </c>
      <c r="F1885" s="288" t="str">
        <f>IF(基本情報入力シート!W1913="","",基本情報入力シート!W1913)</f>
        <v/>
      </c>
      <c r="G1885" s="288" t="str">
        <f>IF(基本情報入力シート!X1913="","",基本情報入力シート!X1913)</f>
        <v/>
      </c>
      <c r="H1885" s="427" t="str">
        <f>IF(基本情報入力シート!Z1913="","",基本情報入力シート!Z1913)</f>
        <v/>
      </c>
      <c r="I1885" s="428" t="str">
        <f>IF(基本情報入力シート!AC1913&lt;&gt;"", 基本情報入力シート!AC1913, "")</f>
        <v/>
      </c>
      <c r="J1885" s="429" t="str">
        <f>IF(基本情報入力シート!AA1913="","",基本情報入力シート!AA1913)</f>
        <v/>
      </c>
      <c r="K1885" s="56" t="str">
        <f>IF(基本情報入力シート!AB1913="","",基本情報入力シート!AB1913)</f>
        <v/>
      </c>
      <c r="L1885" s="430" t="str">
        <f>IF(G1885="","",VLOOKUP(G1885,【参考】数式用!$A$3:$C$46,3,FALSE))</f>
        <v/>
      </c>
      <c r="M1885" s="289" t="str">
        <f t="shared" si="148"/>
        <v/>
      </c>
      <c r="N1885" s="259"/>
      <c r="O1885" s="259"/>
      <c r="P1885" s="259"/>
      <c r="Q1885" s="213"/>
      <c r="R1885" s="58"/>
      <c r="S1885" s="683" t="str">
        <f t="shared" si="149"/>
        <v/>
      </c>
      <c r="T1885" s="683"/>
      <c r="U1885" s="683"/>
      <c r="V1885" s="683"/>
      <c r="W1885" s="683"/>
      <c r="X1885" s="683"/>
      <c r="Y1885" s="683"/>
      <c r="Z1885" s="683"/>
      <c r="AA1885" s="683"/>
      <c r="AB1885" s="683"/>
      <c r="AC1885" s="683"/>
      <c r="AE1885" s="294" t="str">
        <f t="shared" si="150"/>
        <v/>
      </c>
      <c r="AF1885" s="294" t="str">
        <f t="shared" si="151"/>
        <v>×</v>
      </c>
      <c r="AG1885" s="284" t="e">
        <f>D1885&amp;I1885&amp;#REF!</f>
        <v>#REF!</v>
      </c>
      <c r="AH1885" s="285" t="e">
        <f>IF(#REF!="○", F1885, "")</f>
        <v>#REF!</v>
      </c>
    </row>
    <row r="1886" spans="1:34" ht="36.75" customHeight="1">
      <c r="A1886" s="286">
        <f t="shared" si="152"/>
        <v>1876</v>
      </c>
      <c r="B1886" s="287" t="str">
        <f>IF(基本情報入力シート!B1914="","",基本情報入力シート!B1914)</f>
        <v/>
      </c>
      <c r="C1886" s="288" t="str">
        <f>IF(基本情報入力シート!L1914="","",基本情報入力シート!L1914)</f>
        <v/>
      </c>
      <c r="D1886" s="288" t="str">
        <f>IF(基本情報入力シート!Q1914="","",基本情報入力シート!Q1914)</f>
        <v/>
      </c>
      <c r="E1886" s="288" t="str">
        <f>IF(基本情報入力シート!V1914="","",基本情報入力シート!V1914)</f>
        <v/>
      </c>
      <c r="F1886" s="288" t="str">
        <f>IF(基本情報入力シート!W1914="","",基本情報入力シート!W1914)</f>
        <v/>
      </c>
      <c r="G1886" s="288" t="str">
        <f>IF(基本情報入力シート!X1914="","",基本情報入力シート!X1914)</f>
        <v/>
      </c>
      <c r="H1886" s="427" t="str">
        <f>IF(基本情報入力シート!Z1914="","",基本情報入力シート!Z1914)</f>
        <v/>
      </c>
      <c r="I1886" s="428" t="str">
        <f>IF(基本情報入力シート!AC1914&lt;&gt;"", 基本情報入力シート!AC1914, "")</f>
        <v/>
      </c>
      <c r="J1886" s="429" t="str">
        <f>IF(基本情報入力シート!AA1914="","",基本情報入力シート!AA1914)</f>
        <v/>
      </c>
      <c r="K1886" s="56" t="str">
        <f>IF(基本情報入力シート!AB1914="","",基本情報入力シート!AB1914)</f>
        <v/>
      </c>
      <c r="L1886" s="430" t="str">
        <f>IF(G1886="","",VLOOKUP(G1886,【参考】数式用!$A$3:$C$46,3,FALSE))</f>
        <v/>
      </c>
      <c r="M1886" s="289" t="str">
        <f t="shared" si="148"/>
        <v/>
      </c>
      <c r="N1886" s="259"/>
      <c r="O1886" s="259"/>
      <c r="P1886" s="259"/>
      <c r="Q1886" s="213"/>
      <c r="R1886" s="58"/>
      <c r="S1886" s="683" t="str">
        <f t="shared" si="149"/>
        <v/>
      </c>
      <c r="T1886" s="683"/>
      <c r="U1886" s="683"/>
      <c r="V1886" s="683"/>
      <c r="W1886" s="683"/>
      <c r="X1886" s="683"/>
      <c r="Y1886" s="683"/>
      <c r="Z1886" s="683"/>
      <c r="AA1886" s="683"/>
      <c r="AB1886" s="683"/>
      <c r="AC1886" s="683"/>
      <c r="AE1886" s="294" t="str">
        <f t="shared" si="150"/>
        <v/>
      </c>
      <c r="AF1886" s="294" t="str">
        <f t="shared" si="151"/>
        <v>×</v>
      </c>
      <c r="AG1886" s="284" t="e">
        <f>D1886&amp;I1886&amp;#REF!</f>
        <v>#REF!</v>
      </c>
      <c r="AH1886" s="285" t="e">
        <f>IF(#REF!="○", F1886, "")</f>
        <v>#REF!</v>
      </c>
    </row>
    <row r="1887" spans="1:34" ht="36.75" customHeight="1">
      <c r="A1887" s="286">
        <f t="shared" si="152"/>
        <v>1877</v>
      </c>
      <c r="B1887" s="287" t="str">
        <f>IF(基本情報入力シート!B1915="","",基本情報入力シート!B1915)</f>
        <v/>
      </c>
      <c r="C1887" s="288" t="str">
        <f>IF(基本情報入力シート!L1915="","",基本情報入力シート!L1915)</f>
        <v/>
      </c>
      <c r="D1887" s="288" t="str">
        <f>IF(基本情報入力シート!Q1915="","",基本情報入力シート!Q1915)</f>
        <v/>
      </c>
      <c r="E1887" s="288" t="str">
        <f>IF(基本情報入力シート!V1915="","",基本情報入力シート!V1915)</f>
        <v/>
      </c>
      <c r="F1887" s="288" t="str">
        <f>IF(基本情報入力シート!W1915="","",基本情報入力シート!W1915)</f>
        <v/>
      </c>
      <c r="G1887" s="288" t="str">
        <f>IF(基本情報入力シート!X1915="","",基本情報入力シート!X1915)</f>
        <v/>
      </c>
      <c r="H1887" s="427" t="str">
        <f>IF(基本情報入力シート!Z1915="","",基本情報入力シート!Z1915)</f>
        <v/>
      </c>
      <c r="I1887" s="428" t="str">
        <f>IF(基本情報入力シート!AC1915&lt;&gt;"", 基本情報入力シート!AC1915, "")</f>
        <v/>
      </c>
      <c r="J1887" s="429" t="str">
        <f>IF(基本情報入力シート!AA1915="","",基本情報入力シート!AA1915)</f>
        <v/>
      </c>
      <c r="K1887" s="56" t="str">
        <f>IF(基本情報入力シート!AB1915="","",基本情報入力シート!AB1915)</f>
        <v/>
      </c>
      <c r="L1887" s="430" t="str">
        <f>IF(G1887="","",VLOOKUP(G1887,【参考】数式用!$A$3:$C$46,3,FALSE))</f>
        <v/>
      </c>
      <c r="M1887" s="289" t="str">
        <f t="shared" si="148"/>
        <v/>
      </c>
      <c r="N1887" s="259"/>
      <c r="O1887" s="259"/>
      <c r="P1887" s="259"/>
      <c r="Q1887" s="213"/>
      <c r="R1887" s="58"/>
      <c r="S1887" s="683" t="str">
        <f t="shared" si="149"/>
        <v/>
      </c>
      <c r="T1887" s="683"/>
      <c r="U1887" s="683"/>
      <c r="V1887" s="683"/>
      <c r="W1887" s="683"/>
      <c r="X1887" s="683"/>
      <c r="Y1887" s="683"/>
      <c r="Z1887" s="683"/>
      <c r="AA1887" s="683"/>
      <c r="AB1887" s="683"/>
      <c r="AC1887" s="683"/>
      <c r="AE1887" s="294" t="str">
        <f t="shared" si="150"/>
        <v/>
      </c>
      <c r="AF1887" s="294" t="str">
        <f t="shared" si="151"/>
        <v>×</v>
      </c>
      <c r="AG1887" s="284" t="e">
        <f>D1887&amp;I1887&amp;#REF!</f>
        <v>#REF!</v>
      </c>
      <c r="AH1887" s="285" t="e">
        <f>IF(#REF!="○", F1887, "")</f>
        <v>#REF!</v>
      </c>
    </row>
    <row r="1888" spans="1:34" ht="36.75" customHeight="1">
      <c r="A1888" s="286">
        <f t="shared" si="152"/>
        <v>1878</v>
      </c>
      <c r="B1888" s="287" t="str">
        <f>IF(基本情報入力シート!B1916="","",基本情報入力シート!B1916)</f>
        <v/>
      </c>
      <c r="C1888" s="288" t="str">
        <f>IF(基本情報入力シート!L1916="","",基本情報入力シート!L1916)</f>
        <v/>
      </c>
      <c r="D1888" s="288" t="str">
        <f>IF(基本情報入力シート!Q1916="","",基本情報入力シート!Q1916)</f>
        <v/>
      </c>
      <c r="E1888" s="288" t="str">
        <f>IF(基本情報入力シート!V1916="","",基本情報入力シート!V1916)</f>
        <v/>
      </c>
      <c r="F1888" s="288" t="str">
        <f>IF(基本情報入力シート!W1916="","",基本情報入力シート!W1916)</f>
        <v/>
      </c>
      <c r="G1888" s="288" t="str">
        <f>IF(基本情報入力シート!X1916="","",基本情報入力シート!X1916)</f>
        <v/>
      </c>
      <c r="H1888" s="427" t="str">
        <f>IF(基本情報入力シート!Z1916="","",基本情報入力シート!Z1916)</f>
        <v/>
      </c>
      <c r="I1888" s="428" t="str">
        <f>IF(基本情報入力シート!AC1916&lt;&gt;"", 基本情報入力シート!AC1916, "")</f>
        <v/>
      </c>
      <c r="J1888" s="429" t="str">
        <f>IF(基本情報入力シート!AA1916="","",基本情報入力シート!AA1916)</f>
        <v/>
      </c>
      <c r="K1888" s="56" t="str">
        <f>IF(基本情報入力シート!AB1916="","",基本情報入力シート!AB1916)</f>
        <v/>
      </c>
      <c r="L1888" s="430" t="str">
        <f>IF(G1888="","",VLOOKUP(G1888,【参考】数式用!$A$3:$C$46,3,FALSE))</f>
        <v/>
      </c>
      <c r="M1888" s="289" t="str">
        <f t="shared" si="148"/>
        <v/>
      </c>
      <c r="N1888" s="259"/>
      <c r="O1888" s="259"/>
      <c r="P1888" s="259"/>
      <c r="Q1888" s="213"/>
      <c r="R1888" s="58"/>
      <c r="S1888" s="683" t="str">
        <f t="shared" si="149"/>
        <v/>
      </c>
      <c r="T1888" s="683"/>
      <c r="U1888" s="683"/>
      <c r="V1888" s="683"/>
      <c r="W1888" s="683"/>
      <c r="X1888" s="683"/>
      <c r="Y1888" s="683"/>
      <c r="Z1888" s="683"/>
      <c r="AA1888" s="683"/>
      <c r="AB1888" s="683"/>
      <c r="AC1888" s="683"/>
      <c r="AE1888" s="294" t="str">
        <f t="shared" si="150"/>
        <v/>
      </c>
      <c r="AF1888" s="294" t="str">
        <f t="shared" si="151"/>
        <v>×</v>
      </c>
      <c r="AG1888" s="284" t="e">
        <f>D1888&amp;I1888&amp;#REF!</f>
        <v>#REF!</v>
      </c>
      <c r="AH1888" s="285" t="e">
        <f>IF(#REF!="○", F1888, "")</f>
        <v>#REF!</v>
      </c>
    </row>
    <row r="1889" spans="1:34" ht="36.75" customHeight="1">
      <c r="A1889" s="286">
        <f t="shared" si="152"/>
        <v>1879</v>
      </c>
      <c r="B1889" s="287" t="str">
        <f>IF(基本情報入力シート!B1917="","",基本情報入力シート!B1917)</f>
        <v/>
      </c>
      <c r="C1889" s="288" t="str">
        <f>IF(基本情報入力シート!L1917="","",基本情報入力シート!L1917)</f>
        <v/>
      </c>
      <c r="D1889" s="288" t="str">
        <f>IF(基本情報入力シート!Q1917="","",基本情報入力シート!Q1917)</f>
        <v/>
      </c>
      <c r="E1889" s="288" t="str">
        <f>IF(基本情報入力シート!V1917="","",基本情報入力シート!V1917)</f>
        <v/>
      </c>
      <c r="F1889" s="288" t="str">
        <f>IF(基本情報入力シート!W1917="","",基本情報入力シート!W1917)</f>
        <v/>
      </c>
      <c r="G1889" s="288" t="str">
        <f>IF(基本情報入力シート!X1917="","",基本情報入力シート!X1917)</f>
        <v/>
      </c>
      <c r="H1889" s="427" t="str">
        <f>IF(基本情報入力シート!Z1917="","",基本情報入力シート!Z1917)</f>
        <v/>
      </c>
      <c r="I1889" s="428" t="str">
        <f>IF(基本情報入力シート!AC1917&lt;&gt;"", 基本情報入力シート!AC1917, "")</f>
        <v/>
      </c>
      <c r="J1889" s="429" t="str">
        <f>IF(基本情報入力シート!AA1917="","",基本情報入力シート!AA1917)</f>
        <v/>
      </c>
      <c r="K1889" s="56" t="str">
        <f>IF(基本情報入力シート!AB1917="","",基本情報入力シート!AB1917)</f>
        <v/>
      </c>
      <c r="L1889" s="430" t="str">
        <f>IF(G1889="","",VLOOKUP(G1889,【参考】数式用!$A$3:$C$46,3,FALSE))</f>
        <v/>
      </c>
      <c r="M1889" s="289" t="str">
        <f t="shared" si="148"/>
        <v/>
      </c>
      <c r="N1889" s="259"/>
      <c r="O1889" s="259"/>
      <c r="P1889" s="259"/>
      <c r="Q1889" s="213"/>
      <c r="R1889" s="58"/>
      <c r="S1889" s="683" t="str">
        <f t="shared" si="149"/>
        <v/>
      </c>
      <c r="T1889" s="683"/>
      <c r="U1889" s="683"/>
      <c r="V1889" s="683"/>
      <c r="W1889" s="683"/>
      <c r="X1889" s="683"/>
      <c r="Y1889" s="683"/>
      <c r="Z1889" s="683"/>
      <c r="AA1889" s="683"/>
      <c r="AB1889" s="683"/>
      <c r="AC1889" s="683"/>
      <c r="AE1889" s="294" t="str">
        <f t="shared" si="150"/>
        <v/>
      </c>
      <c r="AF1889" s="294" t="str">
        <f t="shared" si="151"/>
        <v>×</v>
      </c>
      <c r="AG1889" s="284" t="e">
        <f>D1889&amp;I1889&amp;#REF!</f>
        <v>#REF!</v>
      </c>
      <c r="AH1889" s="285" t="e">
        <f>IF(#REF!="○", F1889, "")</f>
        <v>#REF!</v>
      </c>
    </row>
    <row r="1890" spans="1:34" ht="36.75" customHeight="1">
      <c r="A1890" s="286">
        <f t="shared" si="152"/>
        <v>1880</v>
      </c>
      <c r="B1890" s="287" t="str">
        <f>IF(基本情報入力シート!B1918="","",基本情報入力シート!B1918)</f>
        <v/>
      </c>
      <c r="C1890" s="288" t="str">
        <f>IF(基本情報入力シート!L1918="","",基本情報入力シート!L1918)</f>
        <v/>
      </c>
      <c r="D1890" s="288" t="str">
        <f>IF(基本情報入力シート!Q1918="","",基本情報入力シート!Q1918)</f>
        <v/>
      </c>
      <c r="E1890" s="288" t="str">
        <f>IF(基本情報入力シート!V1918="","",基本情報入力シート!V1918)</f>
        <v/>
      </c>
      <c r="F1890" s="288" t="str">
        <f>IF(基本情報入力シート!W1918="","",基本情報入力シート!W1918)</f>
        <v/>
      </c>
      <c r="G1890" s="288" t="str">
        <f>IF(基本情報入力シート!X1918="","",基本情報入力シート!X1918)</f>
        <v/>
      </c>
      <c r="H1890" s="427" t="str">
        <f>IF(基本情報入力シート!Z1918="","",基本情報入力シート!Z1918)</f>
        <v/>
      </c>
      <c r="I1890" s="428" t="str">
        <f>IF(基本情報入力シート!AC1918&lt;&gt;"", 基本情報入力シート!AC1918, "")</f>
        <v/>
      </c>
      <c r="J1890" s="429" t="str">
        <f>IF(基本情報入力シート!AA1918="","",基本情報入力シート!AA1918)</f>
        <v/>
      </c>
      <c r="K1890" s="56" t="str">
        <f>IF(基本情報入力シート!AB1918="","",基本情報入力シート!AB1918)</f>
        <v/>
      </c>
      <c r="L1890" s="430" t="str">
        <f>IF(G1890="","",VLOOKUP(G1890,【参考】数式用!$A$3:$C$46,3,FALSE))</f>
        <v/>
      </c>
      <c r="M1890" s="289" t="str">
        <f t="shared" si="148"/>
        <v/>
      </c>
      <c r="N1890" s="259"/>
      <c r="O1890" s="259"/>
      <c r="P1890" s="259"/>
      <c r="Q1890" s="213"/>
      <c r="R1890" s="58"/>
      <c r="S1890" s="683" t="str">
        <f t="shared" si="149"/>
        <v/>
      </c>
      <c r="T1890" s="683"/>
      <c r="U1890" s="683"/>
      <c r="V1890" s="683"/>
      <c r="W1890" s="683"/>
      <c r="X1890" s="683"/>
      <c r="Y1890" s="683"/>
      <c r="Z1890" s="683"/>
      <c r="AA1890" s="683"/>
      <c r="AB1890" s="683"/>
      <c r="AC1890" s="683"/>
      <c r="AE1890" s="294" t="str">
        <f t="shared" si="150"/>
        <v/>
      </c>
      <c r="AF1890" s="294" t="str">
        <f t="shared" si="151"/>
        <v>×</v>
      </c>
      <c r="AG1890" s="284" t="e">
        <f>D1890&amp;I1890&amp;#REF!</f>
        <v>#REF!</v>
      </c>
      <c r="AH1890" s="285" t="e">
        <f>IF(#REF!="○", F1890, "")</f>
        <v>#REF!</v>
      </c>
    </row>
    <row r="1891" spans="1:34" ht="36.75" customHeight="1">
      <c r="A1891" s="286">
        <f t="shared" si="152"/>
        <v>1881</v>
      </c>
      <c r="B1891" s="287" t="str">
        <f>IF(基本情報入力シート!B1919="","",基本情報入力シート!B1919)</f>
        <v/>
      </c>
      <c r="C1891" s="288" t="str">
        <f>IF(基本情報入力シート!L1919="","",基本情報入力シート!L1919)</f>
        <v/>
      </c>
      <c r="D1891" s="288" t="str">
        <f>IF(基本情報入力シート!Q1919="","",基本情報入力シート!Q1919)</f>
        <v/>
      </c>
      <c r="E1891" s="288" t="str">
        <f>IF(基本情報入力シート!V1919="","",基本情報入力シート!V1919)</f>
        <v/>
      </c>
      <c r="F1891" s="288" t="str">
        <f>IF(基本情報入力シート!W1919="","",基本情報入力シート!W1919)</f>
        <v/>
      </c>
      <c r="G1891" s="288" t="str">
        <f>IF(基本情報入力シート!X1919="","",基本情報入力シート!X1919)</f>
        <v/>
      </c>
      <c r="H1891" s="427" t="str">
        <f>IF(基本情報入力シート!Z1919="","",基本情報入力シート!Z1919)</f>
        <v/>
      </c>
      <c r="I1891" s="428" t="str">
        <f>IF(基本情報入力シート!AC1919&lt;&gt;"", 基本情報入力シート!AC1919, "")</f>
        <v/>
      </c>
      <c r="J1891" s="429" t="str">
        <f>IF(基本情報入力シート!AA1919="","",基本情報入力シート!AA1919)</f>
        <v/>
      </c>
      <c r="K1891" s="56" t="str">
        <f>IF(基本情報入力シート!AB1919="","",基本情報入力シート!AB1919)</f>
        <v/>
      </c>
      <c r="L1891" s="430" t="str">
        <f>IF(G1891="","",VLOOKUP(G1891,【参考】数式用!$A$3:$C$46,3,FALSE))</f>
        <v/>
      </c>
      <c r="M1891" s="289" t="str">
        <f t="shared" si="148"/>
        <v/>
      </c>
      <c r="N1891" s="259"/>
      <c r="O1891" s="259"/>
      <c r="P1891" s="259"/>
      <c r="Q1891" s="213"/>
      <c r="R1891" s="58"/>
      <c r="S1891" s="683" t="str">
        <f t="shared" si="149"/>
        <v/>
      </c>
      <c r="T1891" s="683"/>
      <c r="U1891" s="683"/>
      <c r="V1891" s="683"/>
      <c r="W1891" s="683"/>
      <c r="X1891" s="683"/>
      <c r="Y1891" s="683"/>
      <c r="Z1891" s="683"/>
      <c r="AA1891" s="683"/>
      <c r="AB1891" s="683"/>
      <c r="AC1891" s="683"/>
      <c r="AE1891" s="294" t="str">
        <f t="shared" si="150"/>
        <v/>
      </c>
      <c r="AF1891" s="294" t="str">
        <f t="shared" si="151"/>
        <v>×</v>
      </c>
      <c r="AG1891" s="284" t="e">
        <f>D1891&amp;I1891&amp;#REF!</f>
        <v>#REF!</v>
      </c>
      <c r="AH1891" s="285" t="e">
        <f>IF(#REF!="○", F1891, "")</f>
        <v>#REF!</v>
      </c>
    </row>
    <row r="1892" spans="1:34" ht="36.75" customHeight="1">
      <c r="A1892" s="286">
        <f t="shared" si="152"/>
        <v>1882</v>
      </c>
      <c r="B1892" s="287" t="str">
        <f>IF(基本情報入力シート!B1920="","",基本情報入力シート!B1920)</f>
        <v/>
      </c>
      <c r="C1892" s="288" t="str">
        <f>IF(基本情報入力シート!L1920="","",基本情報入力シート!L1920)</f>
        <v/>
      </c>
      <c r="D1892" s="288" t="str">
        <f>IF(基本情報入力シート!Q1920="","",基本情報入力シート!Q1920)</f>
        <v/>
      </c>
      <c r="E1892" s="288" t="str">
        <f>IF(基本情報入力シート!V1920="","",基本情報入力シート!V1920)</f>
        <v/>
      </c>
      <c r="F1892" s="288" t="str">
        <f>IF(基本情報入力シート!W1920="","",基本情報入力シート!W1920)</f>
        <v/>
      </c>
      <c r="G1892" s="288" t="str">
        <f>IF(基本情報入力シート!X1920="","",基本情報入力シート!X1920)</f>
        <v/>
      </c>
      <c r="H1892" s="427" t="str">
        <f>IF(基本情報入力シート!Z1920="","",基本情報入力シート!Z1920)</f>
        <v/>
      </c>
      <c r="I1892" s="428" t="str">
        <f>IF(基本情報入力シート!AC1920&lt;&gt;"", 基本情報入力シート!AC1920, "")</f>
        <v/>
      </c>
      <c r="J1892" s="429" t="str">
        <f>IF(基本情報入力シート!AA1920="","",基本情報入力シート!AA1920)</f>
        <v/>
      </c>
      <c r="K1892" s="56" t="str">
        <f>IF(基本情報入力シート!AB1920="","",基本情報入力シート!AB1920)</f>
        <v/>
      </c>
      <c r="L1892" s="430" t="str">
        <f>IF(G1892="","",VLOOKUP(G1892,【参考】数式用!$A$3:$C$46,3,FALSE))</f>
        <v/>
      </c>
      <c r="M1892" s="289" t="str">
        <f t="shared" si="148"/>
        <v/>
      </c>
      <c r="N1892" s="259"/>
      <c r="O1892" s="259"/>
      <c r="P1892" s="259"/>
      <c r="Q1892" s="213"/>
      <c r="R1892" s="58"/>
      <c r="S1892" s="683" t="str">
        <f t="shared" si="149"/>
        <v/>
      </c>
      <c r="T1892" s="683"/>
      <c r="U1892" s="683"/>
      <c r="V1892" s="683"/>
      <c r="W1892" s="683"/>
      <c r="X1892" s="683"/>
      <c r="Y1892" s="683"/>
      <c r="Z1892" s="683"/>
      <c r="AA1892" s="683"/>
      <c r="AB1892" s="683"/>
      <c r="AC1892" s="683"/>
      <c r="AE1892" s="294" t="str">
        <f t="shared" si="150"/>
        <v/>
      </c>
      <c r="AF1892" s="294" t="str">
        <f t="shared" si="151"/>
        <v>×</v>
      </c>
      <c r="AG1892" s="284" t="e">
        <f>D1892&amp;I1892&amp;#REF!</f>
        <v>#REF!</v>
      </c>
      <c r="AH1892" s="285" t="e">
        <f>IF(#REF!="○", F1892, "")</f>
        <v>#REF!</v>
      </c>
    </row>
    <row r="1893" spans="1:34" ht="36.75" customHeight="1">
      <c r="A1893" s="286">
        <f t="shared" si="152"/>
        <v>1883</v>
      </c>
      <c r="B1893" s="287" t="str">
        <f>IF(基本情報入力シート!B1921="","",基本情報入力シート!B1921)</f>
        <v/>
      </c>
      <c r="C1893" s="288" t="str">
        <f>IF(基本情報入力シート!L1921="","",基本情報入力シート!L1921)</f>
        <v/>
      </c>
      <c r="D1893" s="288" t="str">
        <f>IF(基本情報入力シート!Q1921="","",基本情報入力シート!Q1921)</f>
        <v/>
      </c>
      <c r="E1893" s="288" t="str">
        <f>IF(基本情報入力シート!V1921="","",基本情報入力シート!V1921)</f>
        <v/>
      </c>
      <c r="F1893" s="288" t="str">
        <f>IF(基本情報入力シート!W1921="","",基本情報入力シート!W1921)</f>
        <v/>
      </c>
      <c r="G1893" s="288" t="str">
        <f>IF(基本情報入力シート!X1921="","",基本情報入力シート!X1921)</f>
        <v/>
      </c>
      <c r="H1893" s="427" t="str">
        <f>IF(基本情報入力シート!Z1921="","",基本情報入力シート!Z1921)</f>
        <v/>
      </c>
      <c r="I1893" s="428" t="str">
        <f>IF(基本情報入力シート!AC1921&lt;&gt;"", 基本情報入力シート!AC1921, "")</f>
        <v/>
      </c>
      <c r="J1893" s="429" t="str">
        <f>IF(基本情報入力シート!AA1921="","",基本情報入力シート!AA1921)</f>
        <v/>
      </c>
      <c r="K1893" s="56" t="str">
        <f>IF(基本情報入力シート!AB1921="","",基本情報入力シート!AB1921)</f>
        <v/>
      </c>
      <c r="L1893" s="430" t="str">
        <f>IF(G1893="","",VLOOKUP(G1893,【参考】数式用!$A$3:$C$46,3,FALSE))</f>
        <v/>
      </c>
      <c r="M1893" s="289" t="str">
        <f t="shared" si="148"/>
        <v/>
      </c>
      <c r="N1893" s="259"/>
      <c r="O1893" s="259"/>
      <c r="P1893" s="259"/>
      <c r="Q1893" s="213"/>
      <c r="R1893" s="58"/>
      <c r="S1893" s="683" t="str">
        <f t="shared" si="149"/>
        <v/>
      </c>
      <c r="T1893" s="683"/>
      <c r="U1893" s="683"/>
      <c r="V1893" s="683"/>
      <c r="W1893" s="683"/>
      <c r="X1893" s="683"/>
      <c r="Y1893" s="683"/>
      <c r="Z1893" s="683"/>
      <c r="AA1893" s="683"/>
      <c r="AB1893" s="683"/>
      <c r="AC1893" s="683"/>
      <c r="AE1893" s="294" t="str">
        <f t="shared" si="150"/>
        <v/>
      </c>
      <c r="AF1893" s="294" t="str">
        <f t="shared" si="151"/>
        <v>×</v>
      </c>
      <c r="AG1893" s="284" t="e">
        <f>D1893&amp;I1893&amp;#REF!</f>
        <v>#REF!</v>
      </c>
      <c r="AH1893" s="285" t="e">
        <f>IF(#REF!="○", F1893, "")</f>
        <v>#REF!</v>
      </c>
    </row>
    <row r="1894" spans="1:34" ht="36.75" customHeight="1">
      <c r="A1894" s="286">
        <f t="shared" si="152"/>
        <v>1884</v>
      </c>
      <c r="B1894" s="287" t="str">
        <f>IF(基本情報入力シート!B1922="","",基本情報入力シート!B1922)</f>
        <v/>
      </c>
      <c r="C1894" s="288" t="str">
        <f>IF(基本情報入力シート!L1922="","",基本情報入力シート!L1922)</f>
        <v/>
      </c>
      <c r="D1894" s="288" t="str">
        <f>IF(基本情報入力シート!Q1922="","",基本情報入力シート!Q1922)</f>
        <v/>
      </c>
      <c r="E1894" s="288" t="str">
        <f>IF(基本情報入力シート!V1922="","",基本情報入力シート!V1922)</f>
        <v/>
      </c>
      <c r="F1894" s="288" t="str">
        <f>IF(基本情報入力シート!W1922="","",基本情報入力シート!W1922)</f>
        <v/>
      </c>
      <c r="G1894" s="288" t="str">
        <f>IF(基本情報入力シート!X1922="","",基本情報入力シート!X1922)</f>
        <v/>
      </c>
      <c r="H1894" s="427" t="str">
        <f>IF(基本情報入力シート!Z1922="","",基本情報入力シート!Z1922)</f>
        <v/>
      </c>
      <c r="I1894" s="428" t="str">
        <f>IF(基本情報入力シート!AC1922&lt;&gt;"", 基本情報入力シート!AC1922, "")</f>
        <v/>
      </c>
      <c r="J1894" s="429" t="str">
        <f>IF(基本情報入力シート!AA1922="","",基本情報入力シート!AA1922)</f>
        <v/>
      </c>
      <c r="K1894" s="56" t="str">
        <f>IF(基本情報入力シート!AB1922="","",基本情報入力シート!AB1922)</f>
        <v/>
      </c>
      <c r="L1894" s="430" t="str">
        <f>IF(G1894="","",VLOOKUP(G1894,【参考】数式用!$A$3:$C$46,3,FALSE))</f>
        <v/>
      </c>
      <c r="M1894" s="289" t="str">
        <f t="shared" si="148"/>
        <v/>
      </c>
      <c r="N1894" s="259"/>
      <c r="O1894" s="259"/>
      <c r="P1894" s="259"/>
      <c r="Q1894" s="213"/>
      <c r="R1894" s="58"/>
      <c r="S1894" s="683" t="str">
        <f t="shared" si="149"/>
        <v/>
      </c>
      <c r="T1894" s="683"/>
      <c r="U1894" s="683"/>
      <c r="V1894" s="683"/>
      <c r="W1894" s="683"/>
      <c r="X1894" s="683"/>
      <c r="Y1894" s="683"/>
      <c r="Z1894" s="683"/>
      <c r="AA1894" s="683"/>
      <c r="AB1894" s="683"/>
      <c r="AC1894" s="683"/>
      <c r="AE1894" s="294" t="str">
        <f t="shared" si="150"/>
        <v/>
      </c>
      <c r="AF1894" s="294" t="str">
        <f t="shared" si="151"/>
        <v>×</v>
      </c>
      <c r="AG1894" s="284" t="e">
        <f>D1894&amp;I1894&amp;#REF!</f>
        <v>#REF!</v>
      </c>
      <c r="AH1894" s="285" t="e">
        <f>IF(#REF!="○", F1894, "")</f>
        <v>#REF!</v>
      </c>
    </row>
    <row r="1895" spans="1:34" ht="36.75" customHeight="1">
      <c r="A1895" s="286">
        <f t="shared" si="152"/>
        <v>1885</v>
      </c>
      <c r="B1895" s="287" t="str">
        <f>IF(基本情報入力シート!B1923="","",基本情報入力シート!B1923)</f>
        <v/>
      </c>
      <c r="C1895" s="288" t="str">
        <f>IF(基本情報入力シート!L1923="","",基本情報入力シート!L1923)</f>
        <v/>
      </c>
      <c r="D1895" s="288" t="str">
        <f>IF(基本情報入力シート!Q1923="","",基本情報入力シート!Q1923)</f>
        <v/>
      </c>
      <c r="E1895" s="288" t="str">
        <f>IF(基本情報入力シート!V1923="","",基本情報入力シート!V1923)</f>
        <v/>
      </c>
      <c r="F1895" s="288" t="str">
        <f>IF(基本情報入力シート!W1923="","",基本情報入力シート!W1923)</f>
        <v/>
      </c>
      <c r="G1895" s="288" t="str">
        <f>IF(基本情報入力シート!X1923="","",基本情報入力シート!X1923)</f>
        <v/>
      </c>
      <c r="H1895" s="427" t="str">
        <f>IF(基本情報入力シート!Z1923="","",基本情報入力シート!Z1923)</f>
        <v/>
      </c>
      <c r="I1895" s="428" t="str">
        <f>IF(基本情報入力シート!AC1923&lt;&gt;"", 基本情報入力シート!AC1923, "")</f>
        <v/>
      </c>
      <c r="J1895" s="429" t="str">
        <f>IF(基本情報入力シート!AA1923="","",基本情報入力シート!AA1923)</f>
        <v/>
      </c>
      <c r="K1895" s="56" t="str">
        <f>IF(基本情報入力シート!AB1923="","",基本情報入力シート!AB1923)</f>
        <v/>
      </c>
      <c r="L1895" s="430" t="str">
        <f>IF(G1895="","",VLOOKUP(G1895,【参考】数式用!$A$3:$C$46,3,FALSE))</f>
        <v/>
      </c>
      <c r="M1895" s="289" t="str">
        <f t="shared" si="148"/>
        <v/>
      </c>
      <c r="N1895" s="259"/>
      <c r="O1895" s="259"/>
      <c r="P1895" s="259"/>
      <c r="Q1895" s="213"/>
      <c r="R1895" s="58"/>
      <c r="S1895" s="683" t="str">
        <f t="shared" si="149"/>
        <v/>
      </c>
      <c r="T1895" s="683"/>
      <c r="U1895" s="683"/>
      <c r="V1895" s="683"/>
      <c r="W1895" s="683"/>
      <c r="X1895" s="683"/>
      <c r="Y1895" s="683"/>
      <c r="Z1895" s="683"/>
      <c r="AA1895" s="683"/>
      <c r="AB1895" s="683"/>
      <c r="AC1895" s="683"/>
      <c r="AE1895" s="294" t="str">
        <f t="shared" si="150"/>
        <v/>
      </c>
      <c r="AF1895" s="294" t="str">
        <f t="shared" si="151"/>
        <v>×</v>
      </c>
      <c r="AG1895" s="284" t="e">
        <f>D1895&amp;I1895&amp;#REF!</f>
        <v>#REF!</v>
      </c>
      <c r="AH1895" s="285" t="e">
        <f>IF(#REF!="○", F1895, "")</f>
        <v>#REF!</v>
      </c>
    </row>
    <row r="1896" spans="1:34" ht="36.75" customHeight="1">
      <c r="A1896" s="286">
        <f t="shared" si="152"/>
        <v>1886</v>
      </c>
      <c r="B1896" s="287" t="str">
        <f>IF(基本情報入力シート!B1924="","",基本情報入力シート!B1924)</f>
        <v/>
      </c>
      <c r="C1896" s="288" t="str">
        <f>IF(基本情報入力シート!L1924="","",基本情報入力シート!L1924)</f>
        <v/>
      </c>
      <c r="D1896" s="288" t="str">
        <f>IF(基本情報入力シート!Q1924="","",基本情報入力シート!Q1924)</f>
        <v/>
      </c>
      <c r="E1896" s="288" t="str">
        <f>IF(基本情報入力シート!V1924="","",基本情報入力シート!V1924)</f>
        <v/>
      </c>
      <c r="F1896" s="288" t="str">
        <f>IF(基本情報入力シート!W1924="","",基本情報入力シート!W1924)</f>
        <v/>
      </c>
      <c r="G1896" s="288" t="str">
        <f>IF(基本情報入力シート!X1924="","",基本情報入力シート!X1924)</f>
        <v/>
      </c>
      <c r="H1896" s="427" t="str">
        <f>IF(基本情報入力シート!Z1924="","",基本情報入力シート!Z1924)</f>
        <v/>
      </c>
      <c r="I1896" s="428" t="str">
        <f>IF(基本情報入力シート!AC1924&lt;&gt;"", 基本情報入力シート!AC1924, "")</f>
        <v/>
      </c>
      <c r="J1896" s="429" t="str">
        <f>IF(基本情報入力シート!AA1924="","",基本情報入力シート!AA1924)</f>
        <v/>
      </c>
      <c r="K1896" s="56" t="str">
        <f>IF(基本情報入力シート!AB1924="","",基本情報入力シート!AB1924)</f>
        <v/>
      </c>
      <c r="L1896" s="430" t="str">
        <f>IF(G1896="","",VLOOKUP(G1896,【参考】数式用!$A$3:$C$46,3,FALSE))</f>
        <v/>
      </c>
      <c r="M1896" s="289" t="str">
        <f t="shared" si="148"/>
        <v/>
      </c>
      <c r="N1896" s="259"/>
      <c r="O1896" s="259"/>
      <c r="P1896" s="259"/>
      <c r="Q1896" s="213"/>
      <c r="R1896" s="58"/>
      <c r="S1896" s="683" t="str">
        <f t="shared" si="149"/>
        <v/>
      </c>
      <c r="T1896" s="683"/>
      <c r="U1896" s="683"/>
      <c r="V1896" s="683"/>
      <c r="W1896" s="683"/>
      <c r="X1896" s="683"/>
      <c r="Y1896" s="683"/>
      <c r="Z1896" s="683"/>
      <c r="AA1896" s="683"/>
      <c r="AB1896" s="683"/>
      <c r="AC1896" s="683"/>
      <c r="AE1896" s="294" t="str">
        <f t="shared" si="150"/>
        <v/>
      </c>
      <c r="AF1896" s="294" t="str">
        <f t="shared" si="151"/>
        <v>×</v>
      </c>
      <c r="AG1896" s="284" t="e">
        <f>D1896&amp;I1896&amp;#REF!</f>
        <v>#REF!</v>
      </c>
      <c r="AH1896" s="285" t="e">
        <f>IF(#REF!="○", F1896, "")</f>
        <v>#REF!</v>
      </c>
    </row>
    <row r="1897" spans="1:34" ht="36.75" customHeight="1">
      <c r="A1897" s="286">
        <f t="shared" si="152"/>
        <v>1887</v>
      </c>
      <c r="B1897" s="287" t="str">
        <f>IF(基本情報入力シート!B1925="","",基本情報入力シート!B1925)</f>
        <v/>
      </c>
      <c r="C1897" s="288" t="str">
        <f>IF(基本情報入力シート!L1925="","",基本情報入力シート!L1925)</f>
        <v/>
      </c>
      <c r="D1897" s="288" t="str">
        <f>IF(基本情報入力シート!Q1925="","",基本情報入力シート!Q1925)</f>
        <v/>
      </c>
      <c r="E1897" s="288" t="str">
        <f>IF(基本情報入力シート!V1925="","",基本情報入力シート!V1925)</f>
        <v/>
      </c>
      <c r="F1897" s="288" t="str">
        <f>IF(基本情報入力シート!W1925="","",基本情報入力シート!W1925)</f>
        <v/>
      </c>
      <c r="G1897" s="288" t="str">
        <f>IF(基本情報入力シート!X1925="","",基本情報入力シート!X1925)</f>
        <v/>
      </c>
      <c r="H1897" s="427" t="str">
        <f>IF(基本情報入力シート!Z1925="","",基本情報入力シート!Z1925)</f>
        <v/>
      </c>
      <c r="I1897" s="428" t="str">
        <f>IF(基本情報入力シート!AC1925&lt;&gt;"", 基本情報入力シート!AC1925, "")</f>
        <v/>
      </c>
      <c r="J1897" s="429" t="str">
        <f>IF(基本情報入力シート!AA1925="","",基本情報入力シート!AA1925)</f>
        <v/>
      </c>
      <c r="K1897" s="56" t="str">
        <f>IF(基本情報入力シート!AB1925="","",基本情報入力シート!AB1925)</f>
        <v/>
      </c>
      <c r="L1897" s="430" t="str">
        <f>IF(G1897="","",VLOOKUP(G1897,【参考】数式用!$A$3:$C$46,3,FALSE))</f>
        <v/>
      </c>
      <c r="M1897" s="289" t="str">
        <f t="shared" si="148"/>
        <v/>
      </c>
      <c r="N1897" s="259"/>
      <c r="O1897" s="259"/>
      <c r="P1897" s="259"/>
      <c r="Q1897" s="213"/>
      <c r="R1897" s="58"/>
      <c r="S1897" s="683" t="str">
        <f t="shared" si="149"/>
        <v/>
      </c>
      <c r="T1897" s="683"/>
      <c r="U1897" s="683"/>
      <c r="V1897" s="683"/>
      <c r="W1897" s="683"/>
      <c r="X1897" s="683"/>
      <c r="Y1897" s="683"/>
      <c r="Z1897" s="683"/>
      <c r="AA1897" s="683"/>
      <c r="AB1897" s="683"/>
      <c r="AC1897" s="683"/>
      <c r="AE1897" s="294" t="str">
        <f t="shared" si="150"/>
        <v/>
      </c>
      <c r="AF1897" s="294" t="str">
        <f t="shared" si="151"/>
        <v>×</v>
      </c>
      <c r="AG1897" s="284" t="e">
        <f>D1897&amp;I1897&amp;#REF!</f>
        <v>#REF!</v>
      </c>
      <c r="AH1897" s="285" t="e">
        <f>IF(#REF!="○", F1897, "")</f>
        <v>#REF!</v>
      </c>
    </row>
    <row r="1898" spans="1:34" ht="36.75" customHeight="1">
      <c r="A1898" s="286">
        <f t="shared" si="152"/>
        <v>1888</v>
      </c>
      <c r="B1898" s="287" t="str">
        <f>IF(基本情報入力シート!B1926="","",基本情報入力シート!B1926)</f>
        <v/>
      </c>
      <c r="C1898" s="288" t="str">
        <f>IF(基本情報入力シート!L1926="","",基本情報入力シート!L1926)</f>
        <v/>
      </c>
      <c r="D1898" s="288" t="str">
        <f>IF(基本情報入力シート!Q1926="","",基本情報入力シート!Q1926)</f>
        <v/>
      </c>
      <c r="E1898" s="288" t="str">
        <f>IF(基本情報入力シート!V1926="","",基本情報入力シート!V1926)</f>
        <v/>
      </c>
      <c r="F1898" s="288" t="str">
        <f>IF(基本情報入力シート!W1926="","",基本情報入力シート!W1926)</f>
        <v/>
      </c>
      <c r="G1898" s="288" t="str">
        <f>IF(基本情報入力シート!X1926="","",基本情報入力シート!X1926)</f>
        <v/>
      </c>
      <c r="H1898" s="427" t="str">
        <f>IF(基本情報入力シート!Z1926="","",基本情報入力シート!Z1926)</f>
        <v/>
      </c>
      <c r="I1898" s="428" t="str">
        <f>IF(基本情報入力シート!AC1926&lt;&gt;"", 基本情報入力シート!AC1926, "")</f>
        <v/>
      </c>
      <c r="J1898" s="429" t="str">
        <f>IF(基本情報入力シート!AA1926="","",基本情報入力シート!AA1926)</f>
        <v/>
      </c>
      <c r="K1898" s="56" t="str">
        <f>IF(基本情報入力シート!AB1926="","",基本情報入力シート!AB1926)</f>
        <v/>
      </c>
      <c r="L1898" s="430" t="str">
        <f>IF(G1898="","",VLOOKUP(G1898,【参考】数式用!$A$3:$C$46,3,FALSE))</f>
        <v/>
      </c>
      <c r="M1898" s="289" t="str">
        <f t="shared" si="148"/>
        <v/>
      </c>
      <c r="N1898" s="259"/>
      <c r="O1898" s="259"/>
      <c r="P1898" s="259"/>
      <c r="Q1898" s="213"/>
      <c r="R1898" s="58"/>
      <c r="S1898" s="683" t="str">
        <f t="shared" si="149"/>
        <v/>
      </c>
      <c r="T1898" s="683"/>
      <c r="U1898" s="683"/>
      <c r="V1898" s="683"/>
      <c r="W1898" s="683"/>
      <c r="X1898" s="683"/>
      <c r="Y1898" s="683"/>
      <c r="Z1898" s="683"/>
      <c r="AA1898" s="683"/>
      <c r="AB1898" s="683"/>
      <c r="AC1898" s="683"/>
      <c r="AE1898" s="294" t="str">
        <f t="shared" si="150"/>
        <v/>
      </c>
      <c r="AF1898" s="294" t="str">
        <f t="shared" si="151"/>
        <v>×</v>
      </c>
      <c r="AG1898" s="284" t="e">
        <f>D1898&amp;I1898&amp;#REF!</f>
        <v>#REF!</v>
      </c>
      <c r="AH1898" s="285" t="e">
        <f>IF(#REF!="○", F1898, "")</f>
        <v>#REF!</v>
      </c>
    </row>
    <row r="1899" spans="1:34" ht="36.75" customHeight="1">
      <c r="A1899" s="286">
        <f t="shared" si="152"/>
        <v>1889</v>
      </c>
      <c r="B1899" s="287" t="str">
        <f>IF(基本情報入力シート!B1927="","",基本情報入力シート!B1927)</f>
        <v/>
      </c>
      <c r="C1899" s="288" t="str">
        <f>IF(基本情報入力シート!L1927="","",基本情報入力シート!L1927)</f>
        <v/>
      </c>
      <c r="D1899" s="288" t="str">
        <f>IF(基本情報入力シート!Q1927="","",基本情報入力シート!Q1927)</f>
        <v/>
      </c>
      <c r="E1899" s="288" t="str">
        <f>IF(基本情報入力シート!V1927="","",基本情報入力シート!V1927)</f>
        <v/>
      </c>
      <c r="F1899" s="288" t="str">
        <f>IF(基本情報入力シート!W1927="","",基本情報入力シート!W1927)</f>
        <v/>
      </c>
      <c r="G1899" s="288" t="str">
        <f>IF(基本情報入力シート!X1927="","",基本情報入力シート!X1927)</f>
        <v/>
      </c>
      <c r="H1899" s="427" t="str">
        <f>IF(基本情報入力シート!Z1927="","",基本情報入力シート!Z1927)</f>
        <v/>
      </c>
      <c r="I1899" s="428" t="str">
        <f>IF(基本情報入力シート!AC1927&lt;&gt;"", 基本情報入力シート!AC1927, "")</f>
        <v/>
      </c>
      <c r="J1899" s="429" t="str">
        <f>IF(基本情報入力シート!AA1927="","",基本情報入力シート!AA1927)</f>
        <v/>
      </c>
      <c r="K1899" s="56" t="str">
        <f>IF(基本情報入力シート!AB1927="","",基本情報入力シート!AB1927)</f>
        <v/>
      </c>
      <c r="L1899" s="430" t="str">
        <f>IF(G1899="","",VLOOKUP(G1899,【参考】数式用!$A$3:$C$46,3,FALSE))</f>
        <v/>
      </c>
      <c r="M1899" s="289" t="str">
        <f t="shared" si="148"/>
        <v/>
      </c>
      <c r="N1899" s="259"/>
      <c r="O1899" s="259"/>
      <c r="P1899" s="259"/>
      <c r="Q1899" s="213"/>
      <c r="R1899" s="58"/>
      <c r="S1899" s="683" t="str">
        <f t="shared" si="149"/>
        <v/>
      </c>
      <c r="T1899" s="683"/>
      <c r="U1899" s="683"/>
      <c r="V1899" s="683"/>
      <c r="W1899" s="683"/>
      <c r="X1899" s="683"/>
      <c r="Y1899" s="683"/>
      <c r="Z1899" s="683"/>
      <c r="AA1899" s="683"/>
      <c r="AB1899" s="683"/>
      <c r="AC1899" s="683"/>
      <c r="AE1899" s="294" t="str">
        <f t="shared" si="150"/>
        <v/>
      </c>
      <c r="AF1899" s="294" t="str">
        <f t="shared" si="151"/>
        <v>×</v>
      </c>
      <c r="AG1899" s="284" t="e">
        <f>D1899&amp;I1899&amp;#REF!</f>
        <v>#REF!</v>
      </c>
      <c r="AH1899" s="285" t="e">
        <f>IF(#REF!="○", F1899, "")</f>
        <v>#REF!</v>
      </c>
    </row>
    <row r="1900" spans="1:34" ht="36.75" customHeight="1">
      <c r="A1900" s="286">
        <f t="shared" si="152"/>
        <v>1890</v>
      </c>
      <c r="B1900" s="287" t="str">
        <f>IF(基本情報入力シート!B1928="","",基本情報入力シート!B1928)</f>
        <v/>
      </c>
      <c r="C1900" s="288" t="str">
        <f>IF(基本情報入力シート!L1928="","",基本情報入力シート!L1928)</f>
        <v/>
      </c>
      <c r="D1900" s="288" t="str">
        <f>IF(基本情報入力シート!Q1928="","",基本情報入力シート!Q1928)</f>
        <v/>
      </c>
      <c r="E1900" s="288" t="str">
        <f>IF(基本情報入力シート!V1928="","",基本情報入力シート!V1928)</f>
        <v/>
      </c>
      <c r="F1900" s="288" t="str">
        <f>IF(基本情報入力シート!W1928="","",基本情報入力シート!W1928)</f>
        <v/>
      </c>
      <c r="G1900" s="288" t="str">
        <f>IF(基本情報入力シート!X1928="","",基本情報入力シート!X1928)</f>
        <v/>
      </c>
      <c r="H1900" s="427" t="str">
        <f>IF(基本情報入力シート!Z1928="","",基本情報入力シート!Z1928)</f>
        <v/>
      </c>
      <c r="I1900" s="428" t="str">
        <f>IF(基本情報入力シート!AC1928&lt;&gt;"", 基本情報入力シート!AC1928, "")</f>
        <v/>
      </c>
      <c r="J1900" s="429" t="str">
        <f>IF(基本情報入力シート!AA1928="","",基本情報入力シート!AA1928)</f>
        <v/>
      </c>
      <c r="K1900" s="56" t="str">
        <f>IF(基本情報入力シート!AB1928="","",基本情報入力シート!AB1928)</f>
        <v/>
      </c>
      <c r="L1900" s="430" t="str">
        <f>IF(G1900="","",VLOOKUP(G1900,【参考】数式用!$A$3:$C$46,3,FALSE))</f>
        <v/>
      </c>
      <c r="M1900" s="289" t="str">
        <f t="shared" si="148"/>
        <v/>
      </c>
      <c r="N1900" s="259"/>
      <c r="O1900" s="259"/>
      <c r="P1900" s="259"/>
      <c r="Q1900" s="213"/>
      <c r="R1900" s="58"/>
      <c r="S1900" s="683" t="str">
        <f t="shared" si="149"/>
        <v/>
      </c>
      <c r="T1900" s="683"/>
      <c r="U1900" s="683"/>
      <c r="V1900" s="683"/>
      <c r="W1900" s="683"/>
      <c r="X1900" s="683"/>
      <c r="Y1900" s="683"/>
      <c r="Z1900" s="683"/>
      <c r="AA1900" s="683"/>
      <c r="AB1900" s="683"/>
      <c r="AC1900" s="683"/>
      <c r="AE1900" s="294" t="str">
        <f t="shared" si="150"/>
        <v/>
      </c>
      <c r="AF1900" s="294" t="str">
        <f t="shared" si="151"/>
        <v>×</v>
      </c>
      <c r="AG1900" s="284" t="e">
        <f>D1900&amp;I1900&amp;#REF!</f>
        <v>#REF!</v>
      </c>
      <c r="AH1900" s="285" t="e">
        <f>IF(#REF!="○", F1900, "")</f>
        <v>#REF!</v>
      </c>
    </row>
    <row r="1901" spans="1:34" ht="36.75" customHeight="1">
      <c r="A1901" s="286">
        <f t="shared" si="152"/>
        <v>1891</v>
      </c>
      <c r="B1901" s="287" t="str">
        <f>IF(基本情報入力シート!B1929="","",基本情報入力シート!B1929)</f>
        <v/>
      </c>
      <c r="C1901" s="288" t="str">
        <f>IF(基本情報入力シート!L1929="","",基本情報入力シート!L1929)</f>
        <v/>
      </c>
      <c r="D1901" s="288" t="str">
        <f>IF(基本情報入力シート!Q1929="","",基本情報入力シート!Q1929)</f>
        <v/>
      </c>
      <c r="E1901" s="288" t="str">
        <f>IF(基本情報入力シート!V1929="","",基本情報入力シート!V1929)</f>
        <v/>
      </c>
      <c r="F1901" s="288" t="str">
        <f>IF(基本情報入力シート!W1929="","",基本情報入力シート!W1929)</f>
        <v/>
      </c>
      <c r="G1901" s="288" t="str">
        <f>IF(基本情報入力シート!X1929="","",基本情報入力シート!X1929)</f>
        <v/>
      </c>
      <c r="H1901" s="427" t="str">
        <f>IF(基本情報入力シート!Z1929="","",基本情報入力シート!Z1929)</f>
        <v/>
      </c>
      <c r="I1901" s="428" t="str">
        <f>IF(基本情報入力シート!AC1929&lt;&gt;"", 基本情報入力シート!AC1929, "")</f>
        <v/>
      </c>
      <c r="J1901" s="429" t="str">
        <f>IF(基本情報入力シート!AA1929="","",基本情報入力シート!AA1929)</f>
        <v/>
      </c>
      <c r="K1901" s="56" t="str">
        <f>IF(基本情報入力シート!AB1929="","",基本情報入力シート!AB1929)</f>
        <v/>
      </c>
      <c r="L1901" s="430" t="str">
        <f>IF(G1901="","",VLOOKUP(G1901,【参考】数式用!$A$3:$C$46,3,FALSE))</f>
        <v/>
      </c>
      <c r="M1901" s="289" t="str">
        <f t="shared" si="148"/>
        <v/>
      </c>
      <c r="N1901" s="259"/>
      <c r="O1901" s="259"/>
      <c r="P1901" s="259"/>
      <c r="Q1901" s="213"/>
      <c r="R1901" s="58"/>
      <c r="S1901" s="683" t="str">
        <f t="shared" si="149"/>
        <v/>
      </c>
      <c r="T1901" s="683"/>
      <c r="U1901" s="683"/>
      <c r="V1901" s="683"/>
      <c r="W1901" s="683"/>
      <c r="X1901" s="683"/>
      <c r="Y1901" s="683"/>
      <c r="Z1901" s="683"/>
      <c r="AA1901" s="683"/>
      <c r="AB1901" s="683"/>
      <c r="AC1901" s="683"/>
      <c r="AE1901" s="294" t="str">
        <f t="shared" si="150"/>
        <v/>
      </c>
      <c r="AF1901" s="294" t="str">
        <f t="shared" si="151"/>
        <v>×</v>
      </c>
      <c r="AG1901" s="284" t="e">
        <f>D1901&amp;I1901&amp;#REF!</f>
        <v>#REF!</v>
      </c>
      <c r="AH1901" s="285" t="e">
        <f>IF(#REF!="○", F1901, "")</f>
        <v>#REF!</v>
      </c>
    </row>
    <row r="1902" spans="1:34" ht="36.75" customHeight="1">
      <c r="A1902" s="286">
        <f t="shared" si="152"/>
        <v>1892</v>
      </c>
      <c r="B1902" s="287" t="str">
        <f>IF(基本情報入力シート!B1930="","",基本情報入力シート!B1930)</f>
        <v/>
      </c>
      <c r="C1902" s="288" t="str">
        <f>IF(基本情報入力シート!L1930="","",基本情報入力シート!L1930)</f>
        <v/>
      </c>
      <c r="D1902" s="288" t="str">
        <f>IF(基本情報入力シート!Q1930="","",基本情報入力シート!Q1930)</f>
        <v/>
      </c>
      <c r="E1902" s="288" t="str">
        <f>IF(基本情報入力シート!V1930="","",基本情報入力シート!V1930)</f>
        <v/>
      </c>
      <c r="F1902" s="288" t="str">
        <f>IF(基本情報入力シート!W1930="","",基本情報入力シート!W1930)</f>
        <v/>
      </c>
      <c r="G1902" s="288" t="str">
        <f>IF(基本情報入力シート!X1930="","",基本情報入力シート!X1930)</f>
        <v/>
      </c>
      <c r="H1902" s="427" t="str">
        <f>IF(基本情報入力シート!Z1930="","",基本情報入力シート!Z1930)</f>
        <v/>
      </c>
      <c r="I1902" s="428" t="str">
        <f>IF(基本情報入力シート!AC1930&lt;&gt;"", 基本情報入力シート!AC1930, "")</f>
        <v/>
      </c>
      <c r="J1902" s="429" t="str">
        <f>IF(基本情報入力シート!AA1930="","",基本情報入力シート!AA1930)</f>
        <v/>
      </c>
      <c r="K1902" s="56" t="str">
        <f>IF(基本情報入力シート!AB1930="","",基本情報入力シート!AB1930)</f>
        <v/>
      </c>
      <c r="L1902" s="430" t="str">
        <f>IF(G1902="","",VLOOKUP(G1902,【参考】数式用!$A$3:$C$46,3,FALSE))</f>
        <v/>
      </c>
      <c r="M1902" s="289" t="str">
        <f t="shared" si="148"/>
        <v/>
      </c>
      <c r="N1902" s="259"/>
      <c r="O1902" s="259"/>
      <c r="P1902" s="259"/>
      <c r="Q1902" s="213"/>
      <c r="R1902" s="58"/>
      <c r="S1902" s="683" t="str">
        <f t="shared" si="149"/>
        <v/>
      </c>
      <c r="T1902" s="683"/>
      <c r="U1902" s="683"/>
      <c r="V1902" s="683"/>
      <c r="W1902" s="683"/>
      <c r="X1902" s="683"/>
      <c r="Y1902" s="683"/>
      <c r="Z1902" s="683"/>
      <c r="AA1902" s="683"/>
      <c r="AB1902" s="683"/>
      <c r="AC1902" s="683"/>
      <c r="AE1902" s="294" t="str">
        <f t="shared" si="150"/>
        <v/>
      </c>
      <c r="AF1902" s="294" t="str">
        <f t="shared" si="151"/>
        <v>×</v>
      </c>
      <c r="AG1902" s="284" t="e">
        <f>D1902&amp;I1902&amp;#REF!</f>
        <v>#REF!</v>
      </c>
      <c r="AH1902" s="285" t="e">
        <f>IF(#REF!="○", F1902, "")</f>
        <v>#REF!</v>
      </c>
    </row>
    <row r="1903" spans="1:34" ht="36.75" customHeight="1">
      <c r="A1903" s="286">
        <f t="shared" si="152"/>
        <v>1893</v>
      </c>
      <c r="B1903" s="287" t="str">
        <f>IF(基本情報入力シート!B1931="","",基本情報入力シート!B1931)</f>
        <v/>
      </c>
      <c r="C1903" s="288" t="str">
        <f>IF(基本情報入力シート!L1931="","",基本情報入力シート!L1931)</f>
        <v/>
      </c>
      <c r="D1903" s="288" t="str">
        <f>IF(基本情報入力シート!Q1931="","",基本情報入力シート!Q1931)</f>
        <v/>
      </c>
      <c r="E1903" s="288" t="str">
        <f>IF(基本情報入力シート!V1931="","",基本情報入力シート!V1931)</f>
        <v/>
      </c>
      <c r="F1903" s="288" t="str">
        <f>IF(基本情報入力シート!W1931="","",基本情報入力シート!W1931)</f>
        <v/>
      </c>
      <c r="G1903" s="288" t="str">
        <f>IF(基本情報入力シート!X1931="","",基本情報入力シート!X1931)</f>
        <v/>
      </c>
      <c r="H1903" s="427" t="str">
        <f>IF(基本情報入力シート!Z1931="","",基本情報入力シート!Z1931)</f>
        <v/>
      </c>
      <c r="I1903" s="428" t="str">
        <f>IF(基本情報入力シート!AC1931&lt;&gt;"", 基本情報入力シート!AC1931, "")</f>
        <v/>
      </c>
      <c r="J1903" s="429" t="str">
        <f>IF(基本情報入力シート!AA1931="","",基本情報入力シート!AA1931)</f>
        <v/>
      </c>
      <c r="K1903" s="56" t="str">
        <f>IF(基本情報入力シート!AB1931="","",基本情報入力シート!AB1931)</f>
        <v/>
      </c>
      <c r="L1903" s="430" t="str">
        <f>IF(G1903="","",VLOOKUP(G1903,【参考】数式用!$A$3:$C$46,3,FALSE))</f>
        <v/>
      </c>
      <c r="M1903" s="289" t="str">
        <f t="shared" si="148"/>
        <v/>
      </c>
      <c r="N1903" s="259"/>
      <c r="O1903" s="259"/>
      <c r="P1903" s="259"/>
      <c r="Q1903" s="213"/>
      <c r="R1903" s="58"/>
      <c r="S1903" s="683" t="str">
        <f t="shared" si="149"/>
        <v/>
      </c>
      <c r="T1903" s="683"/>
      <c r="U1903" s="683"/>
      <c r="V1903" s="683"/>
      <c r="W1903" s="683"/>
      <c r="X1903" s="683"/>
      <c r="Y1903" s="683"/>
      <c r="Z1903" s="683"/>
      <c r="AA1903" s="683"/>
      <c r="AB1903" s="683"/>
      <c r="AC1903" s="683"/>
      <c r="AE1903" s="294" t="str">
        <f t="shared" si="150"/>
        <v/>
      </c>
      <c r="AF1903" s="294" t="str">
        <f t="shared" si="151"/>
        <v>×</v>
      </c>
      <c r="AG1903" s="284" t="e">
        <f>D1903&amp;I1903&amp;#REF!</f>
        <v>#REF!</v>
      </c>
      <c r="AH1903" s="285" t="e">
        <f>IF(#REF!="○", F1903, "")</f>
        <v>#REF!</v>
      </c>
    </row>
    <row r="1904" spans="1:34" ht="36.75" customHeight="1">
      <c r="A1904" s="286">
        <f t="shared" si="152"/>
        <v>1894</v>
      </c>
      <c r="B1904" s="287" t="str">
        <f>IF(基本情報入力シート!B1932="","",基本情報入力シート!B1932)</f>
        <v/>
      </c>
      <c r="C1904" s="288" t="str">
        <f>IF(基本情報入力シート!L1932="","",基本情報入力シート!L1932)</f>
        <v/>
      </c>
      <c r="D1904" s="288" t="str">
        <f>IF(基本情報入力シート!Q1932="","",基本情報入力シート!Q1932)</f>
        <v/>
      </c>
      <c r="E1904" s="288" t="str">
        <f>IF(基本情報入力シート!V1932="","",基本情報入力シート!V1932)</f>
        <v/>
      </c>
      <c r="F1904" s="288" t="str">
        <f>IF(基本情報入力シート!W1932="","",基本情報入力シート!W1932)</f>
        <v/>
      </c>
      <c r="G1904" s="288" t="str">
        <f>IF(基本情報入力シート!X1932="","",基本情報入力シート!X1932)</f>
        <v/>
      </c>
      <c r="H1904" s="427" t="str">
        <f>IF(基本情報入力シート!Z1932="","",基本情報入力シート!Z1932)</f>
        <v/>
      </c>
      <c r="I1904" s="428" t="str">
        <f>IF(基本情報入力シート!AC1932&lt;&gt;"", 基本情報入力シート!AC1932, "")</f>
        <v/>
      </c>
      <c r="J1904" s="429" t="str">
        <f>IF(基本情報入力シート!AA1932="","",基本情報入力シート!AA1932)</f>
        <v/>
      </c>
      <c r="K1904" s="56" t="str">
        <f>IF(基本情報入力シート!AB1932="","",基本情報入力シート!AB1932)</f>
        <v/>
      </c>
      <c r="L1904" s="430" t="str">
        <f>IF(G1904="","",VLOOKUP(G1904,【参考】数式用!$A$3:$C$46,3,FALSE))</f>
        <v/>
      </c>
      <c r="M1904" s="289" t="str">
        <f t="shared" si="148"/>
        <v/>
      </c>
      <c r="N1904" s="259"/>
      <c r="O1904" s="259"/>
      <c r="P1904" s="259"/>
      <c r="Q1904" s="213"/>
      <c r="R1904" s="58"/>
      <c r="S1904" s="683" t="str">
        <f t="shared" si="149"/>
        <v/>
      </c>
      <c r="T1904" s="683"/>
      <c r="U1904" s="683"/>
      <c r="V1904" s="683"/>
      <c r="W1904" s="683"/>
      <c r="X1904" s="683"/>
      <c r="Y1904" s="683"/>
      <c r="Z1904" s="683"/>
      <c r="AA1904" s="683"/>
      <c r="AB1904" s="683"/>
      <c r="AC1904" s="683"/>
      <c r="AE1904" s="294" t="str">
        <f t="shared" si="150"/>
        <v/>
      </c>
      <c r="AF1904" s="294" t="str">
        <f t="shared" si="151"/>
        <v>×</v>
      </c>
      <c r="AG1904" s="284" t="e">
        <f>D1904&amp;I1904&amp;#REF!</f>
        <v>#REF!</v>
      </c>
      <c r="AH1904" s="285" t="e">
        <f>IF(#REF!="○", F1904, "")</f>
        <v>#REF!</v>
      </c>
    </row>
    <row r="1905" spans="1:34" ht="36.75" customHeight="1">
      <c r="A1905" s="286">
        <f t="shared" si="152"/>
        <v>1895</v>
      </c>
      <c r="B1905" s="287" t="str">
        <f>IF(基本情報入力シート!B1933="","",基本情報入力シート!B1933)</f>
        <v/>
      </c>
      <c r="C1905" s="288" t="str">
        <f>IF(基本情報入力シート!L1933="","",基本情報入力シート!L1933)</f>
        <v/>
      </c>
      <c r="D1905" s="288" t="str">
        <f>IF(基本情報入力シート!Q1933="","",基本情報入力シート!Q1933)</f>
        <v/>
      </c>
      <c r="E1905" s="288" t="str">
        <f>IF(基本情報入力シート!V1933="","",基本情報入力シート!V1933)</f>
        <v/>
      </c>
      <c r="F1905" s="288" t="str">
        <f>IF(基本情報入力シート!W1933="","",基本情報入力シート!W1933)</f>
        <v/>
      </c>
      <c r="G1905" s="288" t="str">
        <f>IF(基本情報入力シート!X1933="","",基本情報入力シート!X1933)</f>
        <v/>
      </c>
      <c r="H1905" s="427" t="str">
        <f>IF(基本情報入力シート!Z1933="","",基本情報入力シート!Z1933)</f>
        <v/>
      </c>
      <c r="I1905" s="428" t="str">
        <f>IF(基本情報入力シート!AC1933&lt;&gt;"", 基本情報入力シート!AC1933, "")</f>
        <v/>
      </c>
      <c r="J1905" s="429" t="str">
        <f>IF(基本情報入力シート!AA1933="","",基本情報入力シート!AA1933)</f>
        <v/>
      </c>
      <c r="K1905" s="56" t="str">
        <f>IF(基本情報入力シート!AB1933="","",基本情報入力シート!AB1933)</f>
        <v/>
      </c>
      <c r="L1905" s="430" t="str">
        <f>IF(G1905="","",VLOOKUP(G1905,【参考】数式用!$A$3:$C$46,3,FALSE))</f>
        <v/>
      </c>
      <c r="M1905" s="289" t="str">
        <f t="shared" ref="M1905:M1968" si="153">IFERROR(IF(I1905="○",ROUNDDOWN(ROUNDDOWN(J1905*K1905,0)*L1905,0),""), "単価未入力")</f>
        <v/>
      </c>
      <c r="N1905" s="259"/>
      <c r="O1905" s="259"/>
      <c r="P1905" s="259"/>
      <c r="Q1905" s="213"/>
      <c r="R1905" s="58"/>
      <c r="S1905" s="683" t="str">
        <f t="shared" si="149"/>
        <v/>
      </c>
      <c r="T1905" s="683"/>
      <c r="U1905" s="683"/>
      <c r="V1905" s="683"/>
      <c r="W1905" s="683"/>
      <c r="X1905" s="683"/>
      <c r="Y1905" s="683"/>
      <c r="Z1905" s="683"/>
      <c r="AA1905" s="683"/>
      <c r="AB1905" s="683"/>
      <c r="AC1905" s="683"/>
      <c r="AE1905" s="294" t="str">
        <f t="shared" si="150"/>
        <v/>
      </c>
      <c r="AF1905" s="294" t="str">
        <f t="shared" si="151"/>
        <v>×</v>
      </c>
      <c r="AG1905" s="284" t="e">
        <f>D1905&amp;I1905&amp;#REF!</f>
        <v>#REF!</v>
      </c>
      <c r="AH1905" s="285" t="e">
        <f>IF(#REF!="○", F1905, "")</f>
        <v>#REF!</v>
      </c>
    </row>
    <row r="1906" spans="1:34" ht="36.75" customHeight="1">
      <c r="A1906" s="286">
        <f t="shared" si="152"/>
        <v>1896</v>
      </c>
      <c r="B1906" s="287" t="str">
        <f>IF(基本情報入力シート!B1934="","",基本情報入力シート!B1934)</f>
        <v/>
      </c>
      <c r="C1906" s="288" t="str">
        <f>IF(基本情報入力シート!L1934="","",基本情報入力シート!L1934)</f>
        <v/>
      </c>
      <c r="D1906" s="288" t="str">
        <f>IF(基本情報入力シート!Q1934="","",基本情報入力シート!Q1934)</f>
        <v/>
      </c>
      <c r="E1906" s="288" t="str">
        <f>IF(基本情報入力シート!V1934="","",基本情報入力シート!V1934)</f>
        <v/>
      </c>
      <c r="F1906" s="288" t="str">
        <f>IF(基本情報入力シート!W1934="","",基本情報入力シート!W1934)</f>
        <v/>
      </c>
      <c r="G1906" s="288" t="str">
        <f>IF(基本情報入力シート!X1934="","",基本情報入力シート!X1934)</f>
        <v/>
      </c>
      <c r="H1906" s="427" t="str">
        <f>IF(基本情報入力シート!Z1934="","",基本情報入力シート!Z1934)</f>
        <v/>
      </c>
      <c r="I1906" s="428" t="str">
        <f>IF(基本情報入力シート!AC1934&lt;&gt;"", 基本情報入力シート!AC1934, "")</f>
        <v/>
      </c>
      <c r="J1906" s="429" t="str">
        <f>IF(基本情報入力シート!AA1934="","",基本情報入力シート!AA1934)</f>
        <v/>
      </c>
      <c r="K1906" s="56" t="str">
        <f>IF(基本情報入力シート!AB1934="","",基本情報入力シート!AB1934)</f>
        <v/>
      </c>
      <c r="L1906" s="430" t="str">
        <f>IF(G1906="","",VLOOKUP(G1906,【参考】数式用!$A$3:$C$46,3,FALSE))</f>
        <v/>
      </c>
      <c r="M1906" s="289" t="str">
        <f t="shared" si="153"/>
        <v/>
      </c>
      <c r="N1906" s="259"/>
      <c r="O1906" s="259"/>
      <c r="P1906" s="259"/>
      <c r="Q1906" s="213"/>
      <c r="R1906" s="58"/>
      <c r="S1906" s="683" t="str">
        <f t="shared" si="149"/>
        <v/>
      </c>
      <c r="T1906" s="683"/>
      <c r="U1906" s="683"/>
      <c r="V1906" s="683"/>
      <c r="W1906" s="683"/>
      <c r="X1906" s="683"/>
      <c r="Y1906" s="683"/>
      <c r="Z1906" s="683"/>
      <c r="AA1906" s="683"/>
      <c r="AB1906" s="683"/>
      <c r="AC1906" s="683"/>
      <c r="AE1906" s="294" t="str">
        <f t="shared" si="150"/>
        <v/>
      </c>
      <c r="AF1906" s="294" t="str">
        <f t="shared" si="151"/>
        <v>×</v>
      </c>
      <c r="AG1906" s="284" t="e">
        <f>D1906&amp;I1906&amp;#REF!</f>
        <v>#REF!</v>
      </c>
      <c r="AH1906" s="285" t="e">
        <f>IF(#REF!="○", F1906, "")</f>
        <v>#REF!</v>
      </c>
    </row>
    <row r="1907" spans="1:34" ht="36.75" customHeight="1">
      <c r="A1907" s="286">
        <f t="shared" si="152"/>
        <v>1897</v>
      </c>
      <c r="B1907" s="287" t="str">
        <f>IF(基本情報入力シート!B1935="","",基本情報入力シート!B1935)</f>
        <v/>
      </c>
      <c r="C1907" s="288" t="str">
        <f>IF(基本情報入力シート!L1935="","",基本情報入力シート!L1935)</f>
        <v/>
      </c>
      <c r="D1907" s="288" t="str">
        <f>IF(基本情報入力シート!Q1935="","",基本情報入力シート!Q1935)</f>
        <v/>
      </c>
      <c r="E1907" s="288" t="str">
        <f>IF(基本情報入力シート!V1935="","",基本情報入力シート!V1935)</f>
        <v/>
      </c>
      <c r="F1907" s="288" t="str">
        <f>IF(基本情報入力シート!W1935="","",基本情報入力シート!W1935)</f>
        <v/>
      </c>
      <c r="G1907" s="288" t="str">
        <f>IF(基本情報入力シート!X1935="","",基本情報入力シート!X1935)</f>
        <v/>
      </c>
      <c r="H1907" s="427" t="str">
        <f>IF(基本情報入力シート!Z1935="","",基本情報入力シート!Z1935)</f>
        <v/>
      </c>
      <c r="I1907" s="428" t="str">
        <f>IF(基本情報入力シート!AC1935&lt;&gt;"", 基本情報入力シート!AC1935, "")</f>
        <v/>
      </c>
      <c r="J1907" s="429" t="str">
        <f>IF(基本情報入力シート!AA1935="","",基本情報入力シート!AA1935)</f>
        <v/>
      </c>
      <c r="K1907" s="56" t="str">
        <f>IF(基本情報入力シート!AB1935="","",基本情報入力シート!AB1935)</f>
        <v/>
      </c>
      <c r="L1907" s="430" t="str">
        <f>IF(G1907="","",VLOOKUP(G1907,【参考】数式用!$A$3:$C$46,3,FALSE))</f>
        <v/>
      </c>
      <c r="M1907" s="289" t="str">
        <f t="shared" si="153"/>
        <v/>
      </c>
      <c r="N1907" s="259"/>
      <c r="O1907" s="259"/>
      <c r="P1907" s="259"/>
      <c r="Q1907" s="213"/>
      <c r="R1907" s="58"/>
      <c r="S1907" s="683" t="str">
        <f t="shared" si="149"/>
        <v/>
      </c>
      <c r="T1907" s="683"/>
      <c r="U1907" s="683"/>
      <c r="V1907" s="683"/>
      <c r="W1907" s="683"/>
      <c r="X1907" s="683"/>
      <c r="Y1907" s="683"/>
      <c r="Z1907" s="683"/>
      <c r="AA1907" s="683"/>
      <c r="AB1907" s="683"/>
      <c r="AC1907" s="683"/>
      <c r="AE1907" s="294" t="str">
        <f t="shared" si="150"/>
        <v/>
      </c>
      <c r="AF1907" s="294" t="str">
        <f t="shared" si="151"/>
        <v>×</v>
      </c>
      <c r="AG1907" s="284" t="e">
        <f>D1907&amp;I1907&amp;#REF!</f>
        <v>#REF!</v>
      </c>
      <c r="AH1907" s="285" t="e">
        <f>IF(#REF!="○", F1907, "")</f>
        <v>#REF!</v>
      </c>
    </row>
    <row r="1908" spans="1:34" ht="36.75" customHeight="1">
      <c r="A1908" s="286">
        <f t="shared" si="152"/>
        <v>1898</v>
      </c>
      <c r="B1908" s="287" t="str">
        <f>IF(基本情報入力シート!B1936="","",基本情報入力シート!B1936)</f>
        <v/>
      </c>
      <c r="C1908" s="288" t="str">
        <f>IF(基本情報入力シート!L1936="","",基本情報入力シート!L1936)</f>
        <v/>
      </c>
      <c r="D1908" s="288" t="str">
        <f>IF(基本情報入力シート!Q1936="","",基本情報入力シート!Q1936)</f>
        <v/>
      </c>
      <c r="E1908" s="288" t="str">
        <f>IF(基本情報入力シート!V1936="","",基本情報入力シート!V1936)</f>
        <v/>
      </c>
      <c r="F1908" s="288" t="str">
        <f>IF(基本情報入力シート!W1936="","",基本情報入力シート!W1936)</f>
        <v/>
      </c>
      <c r="G1908" s="288" t="str">
        <f>IF(基本情報入力シート!X1936="","",基本情報入力シート!X1936)</f>
        <v/>
      </c>
      <c r="H1908" s="427" t="str">
        <f>IF(基本情報入力シート!Z1936="","",基本情報入力シート!Z1936)</f>
        <v/>
      </c>
      <c r="I1908" s="428" t="str">
        <f>IF(基本情報入力シート!AC1936&lt;&gt;"", 基本情報入力シート!AC1936, "")</f>
        <v/>
      </c>
      <c r="J1908" s="429" t="str">
        <f>IF(基本情報入力シート!AA1936="","",基本情報入力シート!AA1936)</f>
        <v/>
      </c>
      <c r="K1908" s="56" t="str">
        <f>IF(基本情報入力シート!AB1936="","",基本情報入力シート!AB1936)</f>
        <v/>
      </c>
      <c r="L1908" s="430" t="str">
        <f>IF(G1908="","",VLOOKUP(G1908,【参考】数式用!$A$3:$C$46,3,FALSE))</f>
        <v/>
      </c>
      <c r="M1908" s="289" t="str">
        <f t="shared" si="153"/>
        <v/>
      </c>
      <c r="N1908" s="259"/>
      <c r="O1908" s="259"/>
      <c r="P1908" s="259"/>
      <c r="Q1908" s="213"/>
      <c r="R1908" s="58"/>
      <c r="S1908" s="683" t="str">
        <f t="shared" si="149"/>
        <v/>
      </c>
      <c r="T1908" s="683"/>
      <c r="U1908" s="683"/>
      <c r="V1908" s="683"/>
      <c r="W1908" s="683"/>
      <c r="X1908" s="683"/>
      <c r="Y1908" s="683"/>
      <c r="Z1908" s="683"/>
      <c r="AA1908" s="683"/>
      <c r="AB1908" s="683"/>
      <c r="AC1908" s="683"/>
      <c r="AE1908" s="294" t="str">
        <f t="shared" si="150"/>
        <v/>
      </c>
      <c r="AF1908" s="294" t="str">
        <f t="shared" si="151"/>
        <v>×</v>
      </c>
      <c r="AG1908" s="284" t="e">
        <f>D1908&amp;I1908&amp;#REF!</f>
        <v>#REF!</v>
      </c>
      <c r="AH1908" s="285" t="e">
        <f>IF(#REF!="○", F1908, "")</f>
        <v>#REF!</v>
      </c>
    </row>
    <row r="1909" spans="1:34" ht="36.75" customHeight="1">
      <c r="A1909" s="286">
        <f t="shared" si="152"/>
        <v>1899</v>
      </c>
      <c r="B1909" s="287" t="str">
        <f>IF(基本情報入力シート!B1937="","",基本情報入力シート!B1937)</f>
        <v/>
      </c>
      <c r="C1909" s="288" t="str">
        <f>IF(基本情報入力シート!L1937="","",基本情報入力シート!L1937)</f>
        <v/>
      </c>
      <c r="D1909" s="288" t="str">
        <f>IF(基本情報入力シート!Q1937="","",基本情報入力シート!Q1937)</f>
        <v/>
      </c>
      <c r="E1909" s="288" t="str">
        <f>IF(基本情報入力シート!V1937="","",基本情報入力シート!V1937)</f>
        <v/>
      </c>
      <c r="F1909" s="288" t="str">
        <f>IF(基本情報入力シート!W1937="","",基本情報入力シート!W1937)</f>
        <v/>
      </c>
      <c r="G1909" s="288" t="str">
        <f>IF(基本情報入力シート!X1937="","",基本情報入力シート!X1937)</f>
        <v/>
      </c>
      <c r="H1909" s="427" t="str">
        <f>IF(基本情報入力シート!Z1937="","",基本情報入力シート!Z1937)</f>
        <v/>
      </c>
      <c r="I1909" s="428" t="str">
        <f>IF(基本情報入力シート!AC1937&lt;&gt;"", 基本情報入力シート!AC1937, "")</f>
        <v/>
      </c>
      <c r="J1909" s="429" t="str">
        <f>IF(基本情報入力シート!AA1937="","",基本情報入力シート!AA1937)</f>
        <v/>
      </c>
      <c r="K1909" s="56" t="str">
        <f>IF(基本情報入力シート!AB1937="","",基本情報入力シート!AB1937)</f>
        <v/>
      </c>
      <c r="L1909" s="430" t="str">
        <f>IF(G1909="","",VLOOKUP(G1909,【参考】数式用!$A$3:$C$46,3,FALSE))</f>
        <v/>
      </c>
      <c r="M1909" s="289" t="str">
        <f t="shared" si="153"/>
        <v/>
      </c>
      <c r="N1909" s="259"/>
      <c r="O1909" s="259"/>
      <c r="P1909" s="259"/>
      <c r="Q1909" s="213"/>
      <c r="R1909" s="58"/>
      <c r="S1909" s="683" t="str">
        <f t="shared" si="149"/>
        <v/>
      </c>
      <c r="T1909" s="683"/>
      <c r="U1909" s="683"/>
      <c r="V1909" s="683"/>
      <c r="W1909" s="683"/>
      <c r="X1909" s="683"/>
      <c r="Y1909" s="683"/>
      <c r="Z1909" s="683"/>
      <c r="AA1909" s="683"/>
      <c r="AB1909" s="683"/>
      <c r="AC1909" s="683"/>
      <c r="AE1909" s="294" t="str">
        <f t="shared" si="150"/>
        <v/>
      </c>
      <c r="AF1909" s="294" t="str">
        <f t="shared" si="151"/>
        <v>×</v>
      </c>
      <c r="AG1909" s="284" t="e">
        <f>D1909&amp;I1909&amp;#REF!</f>
        <v>#REF!</v>
      </c>
      <c r="AH1909" s="285" t="e">
        <f>IF(#REF!="○", F1909, "")</f>
        <v>#REF!</v>
      </c>
    </row>
    <row r="1910" spans="1:34" ht="36.75" customHeight="1">
      <c r="A1910" s="286">
        <f t="shared" si="152"/>
        <v>1900</v>
      </c>
      <c r="B1910" s="287" t="str">
        <f>IF(基本情報入力シート!B1938="","",基本情報入力シート!B1938)</f>
        <v/>
      </c>
      <c r="C1910" s="288" t="str">
        <f>IF(基本情報入力シート!L1938="","",基本情報入力シート!L1938)</f>
        <v/>
      </c>
      <c r="D1910" s="288" t="str">
        <f>IF(基本情報入力シート!Q1938="","",基本情報入力シート!Q1938)</f>
        <v/>
      </c>
      <c r="E1910" s="288" t="str">
        <f>IF(基本情報入力シート!V1938="","",基本情報入力シート!V1938)</f>
        <v/>
      </c>
      <c r="F1910" s="288" t="str">
        <f>IF(基本情報入力シート!W1938="","",基本情報入力シート!W1938)</f>
        <v/>
      </c>
      <c r="G1910" s="288" t="str">
        <f>IF(基本情報入力シート!X1938="","",基本情報入力シート!X1938)</f>
        <v/>
      </c>
      <c r="H1910" s="427" t="str">
        <f>IF(基本情報入力シート!Z1938="","",基本情報入力シート!Z1938)</f>
        <v/>
      </c>
      <c r="I1910" s="428" t="str">
        <f>IF(基本情報入力シート!AC1938&lt;&gt;"", 基本情報入力シート!AC1938, "")</f>
        <v/>
      </c>
      <c r="J1910" s="429" t="str">
        <f>IF(基本情報入力シート!AA1938="","",基本情報入力シート!AA1938)</f>
        <v/>
      </c>
      <c r="K1910" s="56" t="str">
        <f>IF(基本情報入力シート!AB1938="","",基本情報入力シート!AB1938)</f>
        <v/>
      </c>
      <c r="L1910" s="430" t="str">
        <f>IF(G1910="","",VLOOKUP(G1910,【参考】数式用!$A$3:$C$46,3,FALSE))</f>
        <v/>
      </c>
      <c r="M1910" s="289" t="str">
        <f t="shared" si="153"/>
        <v/>
      </c>
      <c r="N1910" s="259"/>
      <c r="O1910" s="259"/>
      <c r="P1910" s="259"/>
      <c r="Q1910" s="213"/>
      <c r="R1910" s="58"/>
      <c r="S1910" s="683" t="str">
        <f t="shared" si="149"/>
        <v/>
      </c>
      <c r="T1910" s="683"/>
      <c r="U1910" s="683"/>
      <c r="V1910" s="683"/>
      <c r="W1910" s="683"/>
      <c r="X1910" s="683"/>
      <c r="Y1910" s="683"/>
      <c r="Z1910" s="683"/>
      <c r="AA1910" s="683"/>
      <c r="AB1910" s="683"/>
      <c r="AC1910" s="683"/>
      <c r="AE1910" s="294" t="str">
        <f t="shared" si="150"/>
        <v/>
      </c>
      <c r="AF1910" s="294" t="str">
        <f t="shared" si="151"/>
        <v>×</v>
      </c>
      <c r="AG1910" s="284" t="e">
        <f>D1910&amp;I1910&amp;#REF!</f>
        <v>#REF!</v>
      </c>
      <c r="AH1910" s="285" t="e">
        <f>IF(#REF!="○", F1910, "")</f>
        <v>#REF!</v>
      </c>
    </row>
    <row r="1911" spans="1:34" ht="36.75" customHeight="1">
      <c r="A1911" s="286">
        <f t="shared" si="152"/>
        <v>1901</v>
      </c>
      <c r="B1911" s="287" t="str">
        <f>IF(基本情報入力シート!B1939="","",基本情報入力シート!B1939)</f>
        <v/>
      </c>
      <c r="C1911" s="288" t="str">
        <f>IF(基本情報入力シート!L1939="","",基本情報入力シート!L1939)</f>
        <v/>
      </c>
      <c r="D1911" s="288" t="str">
        <f>IF(基本情報入力シート!Q1939="","",基本情報入力シート!Q1939)</f>
        <v/>
      </c>
      <c r="E1911" s="288" t="str">
        <f>IF(基本情報入力シート!V1939="","",基本情報入力シート!V1939)</f>
        <v/>
      </c>
      <c r="F1911" s="288" t="str">
        <f>IF(基本情報入力シート!W1939="","",基本情報入力シート!W1939)</f>
        <v/>
      </c>
      <c r="G1911" s="288" t="str">
        <f>IF(基本情報入力シート!X1939="","",基本情報入力シート!X1939)</f>
        <v/>
      </c>
      <c r="H1911" s="427" t="str">
        <f>IF(基本情報入力シート!Z1939="","",基本情報入力シート!Z1939)</f>
        <v/>
      </c>
      <c r="I1911" s="428" t="str">
        <f>IF(基本情報入力シート!AC1939&lt;&gt;"", 基本情報入力シート!AC1939, "")</f>
        <v/>
      </c>
      <c r="J1911" s="429" t="str">
        <f>IF(基本情報入力シート!AA1939="","",基本情報入力シート!AA1939)</f>
        <v/>
      </c>
      <c r="K1911" s="56" t="str">
        <f>IF(基本情報入力シート!AB1939="","",基本情報入力シート!AB1939)</f>
        <v/>
      </c>
      <c r="L1911" s="430" t="str">
        <f>IF(G1911="","",VLOOKUP(G1911,【参考】数式用!$A$3:$C$46,3,FALSE))</f>
        <v/>
      </c>
      <c r="M1911" s="289" t="str">
        <f t="shared" si="153"/>
        <v/>
      </c>
      <c r="N1911" s="259"/>
      <c r="O1911" s="259"/>
      <c r="P1911" s="259"/>
      <c r="Q1911" s="213"/>
      <c r="R1911" s="58"/>
      <c r="S1911" s="683" t="str">
        <f t="shared" si="149"/>
        <v/>
      </c>
      <c r="T1911" s="683"/>
      <c r="U1911" s="683"/>
      <c r="V1911" s="683"/>
      <c r="W1911" s="683"/>
      <c r="X1911" s="683"/>
      <c r="Y1911" s="683"/>
      <c r="Z1911" s="683"/>
      <c r="AA1911" s="683"/>
      <c r="AB1911" s="683"/>
      <c r="AC1911" s="683"/>
      <c r="AE1911" s="294" t="str">
        <f t="shared" si="150"/>
        <v/>
      </c>
      <c r="AF1911" s="294" t="str">
        <f t="shared" si="151"/>
        <v>×</v>
      </c>
      <c r="AG1911" s="284" t="e">
        <f>D1911&amp;I1911&amp;#REF!</f>
        <v>#REF!</v>
      </c>
      <c r="AH1911" s="285" t="e">
        <f>IF(#REF!="○", F1911, "")</f>
        <v>#REF!</v>
      </c>
    </row>
    <row r="1912" spans="1:34" ht="36.75" customHeight="1">
      <c r="A1912" s="286">
        <f t="shared" si="152"/>
        <v>1902</v>
      </c>
      <c r="B1912" s="287" t="str">
        <f>IF(基本情報入力シート!B1940="","",基本情報入力シート!B1940)</f>
        <v/>
      </c>
      <c r="C1912" s="288" t="str">
        <f>IF(基本情報入力シート!L1940="","",基本情報入力シート!L1940)</f>
        <v/>
      </c>
      <c r="D1912" s="288" t="str">
        <f>IF(基本情報入力シート!Q1940="","",基本情報入力シート!Q1940)</f>
        <v/>
      </c>
      <c r="E1912" s="288" t="str">
        <f>IF(基本情報入力シート!V1940="","",基本情報入力シート!V1940)</f>
        <v/>
      </c>
      <c r="F1912" s="288" t="str">
        <f>IF(基本情報入力シート!W1940="","",基本情報入力シート!W1940)</f>
        <v/>
      </c>
      <c r="G1912" s="288" t="str">
        <f>IF(基本情報入力シート!X1940="","",基本情報入力シート!X1940)</f>
        <v/>
      </c>
      <c r="H1912" s="427" t="str">
        <f>IF(基本情報入力シート!Z1940="","",基本情報入力シート!Z1940)</f>
        <v/>
      </c>
      <c r="I1912" s="428" t="str">
        <f>IF(基本情報入力シート!AC1940&lt;&gt;"", 基本情報入力シート!AC1940, "")</f>
        <v/>
      </c>
      <c r="J1912" s="429" t="str">
        <f>IF(基本情報入力シート!AA1940="","",基本情報入力シート!AA1940)</f>
        <v/>
      </c>
      <c r="K1912" s="56" t="str">
        <f>IF(基本情報入力シート!AB1940="","",基本情報入力シート!AB1940)</f>
        <v/>
      </c>
      <c r="L1912" s="430" t="str">
        <f>IF(G1912="","",VLOOKUP(G1912,【参考】数式用!$A$3:$C$46,3,FALSE))</f>
        <v/>
      </c>
      <c r="M1912" s="289" t="str">
        <f t="shared" si="153"/>
        <v/>
      </c>
      <c r="N1912" s="259"/>
      <c r="O1912" s="259"/>
      <c r="P1912" s="259"/>
      <c r="Q1912" s="213"/>
      <c r="R1912" s="58"/>
      <c r="S1912" s="683" t="str">
        <f t="shared" si="149"/>
        <v/>
      </c>
      <c r="T1912" s="683"/>
      <c r="U1912" s="683"/>
      <c r="V1912" s="683"/>
      <c r="W1912" s="683"/>
      <c r="X1912" s="683"/>
      <c r="Y1912" s="683"/>
      <c r="Z1912" s="683"/>
      <c r="AA1912" s="683"/>
      <c r="AB1912" s="683"/>
      <c r="AC1912" s="683"/>
      <c r="AE1912" s="294" t="str">
        <f t="shared" si="150"/>
        <v/>
      </c>
      <c r="AF1912" s="294" t="str">
        <f t="shared" si="151"/>
        <v>×</v>
      </c>
      <c r="AG1912" s="284" t="e">
        <f>D1912&amp;I1912&amp;#REF!</f>
        <v>#REF!</v>
      </c>
      <c r="AH1912" s="285" t="e">
        <f>IF(#REF!="○", F1912, "")</f>
        <v>#REF!</v>
      </c>
    </row>
    <row r="1913" spans="1:34" ht="36.75" customHeight="1">
      <c r="A1913" s="286">
        <f t="shared" si="152"/>
        <v>1903</v>
      </c>
      <c r="B1913" s="287" t="str">
        <f>IF(基本情報入力シート!B1941="","",基本情報入力シート!B1941)</f>
        <v/>
      </c>
      <c r="C1913" s="288" t="str">
        <f>IF(基本情報入力シート!L1941="","",基本情報入力シート!L1941)</f>
        <v/>
      </c>
      <c r="D1913" s="288" t="str">
        <f>IF(基本情報入力シート!Q1941="","",基本情報入力シート!Q1941)</f>
        <v/>
      </c>
      <c r="E1913" s="288" t="str">
        <f>IF(基本情報入力シート!V1941="","",基本情報入力シート!V1941)</f>
        <v/>
      </c>
      <c r="F1913" s="288" t="str">
        <f>IF(基本情報入力シート!W1941="","",基本情報入力シート!W1941)</f>
        <v/>
      </c>
      <c r="G1913" s="288" t="str">
        <f>IF(基本情報入力シート!X1941="","",基本情報入力シート!X1941)</f>
        <v/>
      </c>
      <c r="H1913" s="427" t="str">
        <f>IF(基本情報入力シート!Z1941="","",基本情報入力シート!Z1941)</f>
        <v/>
      </c>
      <c r="I1913" s="428" t="str">
        <f>IF(基本情報入力シート!AC1941&lt;&gt;"", 基本情報入力シート!AC1941, "")</f>
        <v/>
      </c>
      <c r="J1913" s="429" t="str">
        <f>IF(基本情報入力シート!AA1941="","",基本情報入力シート!AA1941)</f>
        <v/>
      </c>
      <c r="K1913" s="56" t="str">
        <f>IF(基本情報入力シート!AB1941="","",基本情報入力シート!AB1941)</f>
        <v/>
      </c>
      <c r="L1913" s="430" t="str">
        <f>IF(G1913="","",VLOOKUP(G1913,【参考】数式用!$A$3:$C$46,3,FALSE))</f>
        <v/>
      </c>
      <c r="M1913" s="289" t="str">
        <f t="shared" si="153"/>
        <v/>
      </c>
      <c r="N1913" s="259"/>
      <c r="O1913" s="259"/>
      <c r="P1913" s="259"/>
      <c r="Q1913" s="213"/>
      <c r="R1913" s="58"/>
      <c r="S1913" s="683" t="str">
        <f t="shared" si="149"/>
        <v/>
      </c>
      <c r="T1913" s="683"/>
      <c r="U1913" s="683"/>
      <c r="V1913" s="683"/>
      <c r="W1913" s="683"/>
      <c r="X1913" s="683"/>
      <c r="Y1913" s="683"/>
      <c r="Z1913" s="683"/>
      <c r="AA1913" s="683"/>
      <c r="AB1913" s="683"/>
      <c r="AC1913" s="683"/>
      <c r="AE1913" s="294" t="str">
        <f t="shared" si="150"/>
        <v/>
      </c>
      <c r="AF1913" s="294" t="str">
        <f t="shared" si="151"/>
        <v>×</v>
      </c>
      <c r="AG1913" s="284" t="e">
        <f>D1913&amp;I1913&amp;#REF!</f>
        <v>#REF!</v>
      </c>
      <c r="AH1913" s="285" t="e">
        <f>IF(#REF!="○", F1913, "")</f>
        <v>#REF!</v>
      </c>
    </row>
    <row r="1914" spans="1:34" ht="36.75" customHeight="1">
      <c r="A1914" s="286">
        <f t="shared" si="152"/>
        <v>1904</v>
      </c>
      <c r="B1914" s="287" t="str">
        <f>IF(基本情報入力シート!B1942="","",基本情報入力シート!B1942)</f>
        <v/>
      </c>
      <c r="C1914" s="288" t="str">
        <f>IF(基本情報入力シート!L1942="","",基本情報入力シート!L1942)</f>
        <v/>
      </c>
      <c r="D1914" s="288" t="str">
        <f>IF(基本情報入力シート!Q1942="","",基本情報入力シート!Q1942)</f>
        <v/>
      </c>
      <c r="E1914" s="288" t="str">
        <f>IF(基本情報入力シート!V1942="","",基本情報入力シート!V1942)</f>
        <v/>
      </c>
      <c r="F1914" s="288" t="str">
        <f>IF(基本情報入力シート!W1942="","",基本情報入力シート!W1942)</f>
        <v/>
      </c>
      <c r="G1914" s="288" t="str">
        <f>IF(基本情報入力シート!X1942="","",基本情報入力シート!X1942)</f>
        <v/>
      </c>
      <c r="H1914" s="427" t="str">
        <f>IF(基本情報入力シート!Z1942="","",基本情報入力シート!Z1942)</f>
        <v/>
      </c>
      <c r="I1914" s="428" t="str">
        <f>IF(基本情報入力シート!AC1942&lt;&gt;"", 基本情報入力シート!AC1942, "")</f>
        <v/>
      </c>
      <c r="J1914" s="429" t="str">
        <f>IF(基本情報入力シート!AA1942="","",基本情報入力シート!AA1942)</f>
        <v/>
      </c>
      <c r="K1914" s="56" t="str">
        <f>IF(基本情報入力シート!AB1942="","",基本情報入力シート!AB1942)</f>
        <v/>
      </c>
      <c r="L1914" s="430" t="str">
        <f>IF(G1914="","",VLOOKUP(G1914,【参考】数式用!$A$3:$C$46,3,FALSE))</f>
        <v/>
      </c>
      <c r="M1914" s="289" t="str">
        <f t="shared" si="153"/>
        <v/>
      </c>
      <c r="N1914" s="259"/>
      <c r="O1914" s="259"/>
      <c r="P1914" s="259"/>
      <c r="Q1914" s="213"/>
      <c r="R1914" s="58"/>
      <c r="S1914" s="683" t="str">
        <f t="shared" si="149"/>
        <v/>
      </c>
      <c r="T1914" s="683"/>
      <c r="U1914" s="683"/>
      <c r="V1914" s="683"/>
      <c r="W1914" s="683"/>
      <c r="X1914" s="683"/>
      <c r="Y1914" s="683"/>
      <c r="Z1914" s="683"/>
      <c r="AA1914" s="683"/>
      <c r="AB1914" s="683"/>
      <c r="AC1914" s="683"/>
      <c r="AE1914" s="294" t="str">
        <f t="shared" si="150"/>
        <v/>
      </c>
      <c r="AF1914" s="294" t="str">
        <f t="shared" si="151"/>
        <v>×</v>
      </c>
      <c r="AG1914" s="284" t="e">
        <f>D1914&amp;I1914&amp;#REF!</f>
        <v>#REF!</v>
      </c>
      <c r="AH1914" s="285" t="e">
        <f>IF(#REF!="○", F1914, "")</f>
        <v>#REF!</v>
      </c>
    </row>
    <row r="1915" spans="1:34" ht="36.75" customHeight="1">
      <c r="A1915" s="286">
        <f t="shared" si="152"/>
        <v>1905</v>
      </c>
      <c r="B1915" s="287" t="str">
        <f>IF(基本情報入力シート!B1943="","",基本情報入力シート!B1943)</f>
        <v/>
      </c>
      <c r="C1915" s="288" t="str">
        <f>IF(基本情報入力シート!L1943="","",基本情報入力シート!L1943)</f>
        <v/>
      </c>
      <c r="D1915" s="288" t="str">
        <f>IF(基本情報入力シート!Q1943="","",基本情報入力シート!Q1943)</f>
        <v/>
      </c>
      <c r="E1915" s="288" t="str">
        <f>IF(基本情報入力シート!V1943="","",基本情報入力シート!V1943)</f>
        <v/>
      </c>
      <c r="F1915" s="288" t="str">
        <f>IF(基本情報入力シート!W1943="","",基本情報入力シート!W1943)</f>
        <v/>
      </c>
      <c r="G1915" s="288" t="str">
        <f>IF(基本情報入力シート!X1943="","",基本情報入力シート!X1943)</f>
        <v/>
      </c>
      <c r="H1915" s="427" t="str">
        <f>IF(基本情報入力シート!Z1943="","",基本情報入力シート!Z1943)</f>
        <v/>
      </c>
      <c r="I1915" s="428" t="str">
        <f>IF(基本情報入力シート!AC1943&lt;&gt;"", 基本情報入力シート!AC1943, "")</f>
        <v/>
      </c>
      <c r="J1915" s="429" t="str">
        <f>IF(基本情報入力シート!AA1943="","",基本情報入力シート!AA1943)</f>
        <v/>
      </c>
      <c r="K1915" s="56" t="str">
        <f>IF(基本情報入力シート!AB1943="","",基本情報入力シート!AB1943)</f>
        <v/>
      </c>
      <c r="L1915" s="430" t="str">
        <f>IF(G1915="","",VLOOKUP(G1915,【参考】数式用!$A$3:$C$46,3,FALSE))</f>
        <v/>
      </c>
      <c r="M1915" s="289" t="str">
        <f t="shared" si="153"/>
        <v/>
      </c>
      <c r="N1915" s="259"/>
      <c r="O1915" s="259"/>
      <c r="P1915" s="259"/>
      <c r="Q1915" s="213"/>
      <c r="R1915" s="58"/>
      <c r="S1915" s="683" t="str">
        <f t="shared" si="149"/>
        <v/>
      </c>
      <c r="T1915" s="683"/>
      <c r="U1915" s="683"/>
      <c r="V1915" s="683"/>
      <c r="W1915" s="683"/>
      <c r="X1915" s="683"/>
      <c r="Y1915" s="683"/>
      <c r="Z1915" s="683"/>
      <c r="AA1915" s="683"/>
      <c r="AB1915" s="683"/>
      <c r="AC1915" s="683"/>
      <c r="AE1915" s="294" t="str">
        <f t="shared" si="150"/>
        <v/>
      </c>
      <c r="AF1915" s="294" t="str">
        <f t="shared" si="151"/>
        <v>×</v>
      </c>
      <c r="AG1915" s="284" t="e">
        <f>D1915&amp;I1915&amp;#REF!</f>
        <v>#REF!</v>
      </c>
      <c r="AH1915" s="285" t="e">
        <f>IF(#REF!="○", F1915, "")</f>
        <v>#REF!</v>
      </c>
    </row>
    <row r="1916" spans="1:34" ht="36.75" customHeight="1">
      <c r="A1916" s="286">
        <f t="shared" si="152"/>
        <v>1906</v>
      </c>
      <c r="B1916" s="287" t="str">
        <f>IF(基本情報入力シート!B1944="","",基本情報入力シート!B1944)</f>
        <v/>
      </c>
      <c r="C1916" s="288" t="str">
        <f>IF(基本情報入力シート!L1944="","",基本情報入力シート!L1944)</f>
        <v/>
      </c>
      <c r="D1916" s="288" t="str">
        <f>IF(基本情報入力シート!Q1944="","",基本情報入力シート!Q1944)</f>
        <v/>
      </c>
      <c r="E1916" s="288" t="str">
        <f>IF(基本情報入力シート!V1944="","",基本情報入力シート!V1944)</f>
        <v/>
      </c>
      <c r="F1916" s="288" t="str">
        <f>IF(基本情報入力シート!W1944="","",基本情報入力シート!W1944)</f>
        <v/>
      </c>
      <c r="G1916" s="288" t="str">
        <f>IF(基本情報入力シート!X1944="","",基本情報入力シート!X1944)</f>
        <v/>
      </c>
      <c r="H1916" s="427" t="str">
        <f>IF(基本情報入力シート!Z1944="","",基本情報入力シート!Z1944)</f>
        <v/>
      </c>
      <c r="I1916" s="428" t="str">
        <f>IF(基本情報入力シート!AC1944&lt;&gt;"", 基本情報入力シート!AC1944, "")</f>
        <v/>
      </c>
      <c r="J1916" s="429" t="str">
        <f>IF(基本情報入力シート!AA1944="","",基本情報入力シート!AA1944)</f>
        <v/>
      </c>
      <c r="K1916" s="56" t="str">
        <f>IF(基本情報入力シート!AB1944="","",基本情報入力シート!AB1944)</f>
        <v/>
      </c>
      <c r="L1916" s="430" t="str">
        <f>IF(G1916="","",VLOOKUP(G1916,【参考】数式用!$A$3:$C$46,3,FALSE))</f>
        <v/>
      </c>
      <c r="M1916" s="289" t="str">
        <f t="shared" si="153"/>
        <v/>
      </c>
      <c r="N1916" s="259"/>
      <c r="O1916" s="259"/>
      <c r="P1916" s="259"/>
      <c r="Q1916" s="213"/>
      <c r="R1916" s="58"/>
      <c r="S1916" s="683" t="str">
        <f t="shared" si="149"/>
        <v/>
      </c>
      <c r="T1916" s="683"/>
      <c r="U1916" s="683"/>
      <c r="V1916" s="683"/>
      <c r="W1916" s="683"/>
      <c r="X1916" s="683"/>
      <c r="Y1916" s="683"/>
      <c r="Z1916" s="683"/>
      <c r="AA1916" s="683"/>
      <c r="AB1916" s="683"/>
      <c r="AC1916" s="683"/>
      <c r="AE1916" s="294" t="str">
        <f t="shared" si="150"/>
        <v/>
      </c>
      <c r="AF1916" s="294" t="str">
        <f t="shared" si="151"/>
        <v>×</v>
      </c>
      <c r="AG1916" s="284" t="e">
        <f>D1916&amp;I1916&amp;#REF!</f>
        <v>#REF!</v>
      </c>
      <c r="AH1916" s="285" t="e">
        <f>IF(#REF!="○", F1916, "")</f>
        <v>#REF!</v>
      </c>
    </row>
    <row r="1917" spans="1:34" ht="36.75" customHeight="1">
      <c r="A1917" s="286">
        <f t="shared" si="152"/>
        <v>1907</v>
      </c>
      <c r="B1917" s="287" t="str">
        <f>IF(基本情報入力シート!B1945="","",基本情報入力シート!B1945)</f>
        <v/>
      </c>
      <c r="C1917" s="288" t="str">
        <f>IF(基本情報入力シート!L1945="","",基本情報入力シート!L1945)</f>
        <v/>
      </c>
      <c r="D1917" s="288" t="str">
        <f>IF(基本情報入力シート!Q1945="","",基本情報入力シート!Q1945)</f>
        <v/>
      </c>
      <c r="E1917" s="288" t="str">
        <f>IF(基本情報入力シート!V1945="","",基本情報入力シート!V1945)</f>
        <v/>
      </c>
      <c r="F1917" s="288" t="str">
        <f>IF(基本情報入力シート!W1945="","",基本情報入力シート!W1945)</f>
        <v/>
      </c>
      <c r="G1917" s="288" t="str">
        <f>IF(基本情報入力シート!X1945="","",基本情報入力シート!X1945)</f>
        <v/>
      </c>
      <c r="H1917" s="427" t="str">
        <f>IF(基本情報入力シート!Z1945="","",基本情報入力シート!Z1945)</f>
        <v/>
      </c>
      <c r="I1917" s="428" t="str">
        <f>IF(基本情報入力シート!AC1945&lt;&gt;"", 基本情報入力シート!AC1945, "")</f>
        <v/>
      </c>
      <c r="J1917" s="429" t="str">
        <f>IF(基本情報入力シート!AA1945="","",基本情報入力シート!AA1945)</f>
        <v/>
      </c>
      <c r="K1917" s="56" t="str">
        <f>IF(基本情報入力シート!AB1945="","",基本情報入力シート!AB1945)</f>
        <v/>
      </c>
      <c r="L1917" s="430" t="str">
        <f>IF(G1917="","",VLOOKUP(G1917,【参考】数式用!$A$3:$C$46,3,FALSE))</f>
        <v/>
      </c>
      <c r="M1917" s="289" t="str">
        <f t="shared" si="153"/>
        <v/>
      </c>
      <c r="N1917" s="259"/>
      <c r="O1917" s="259"/>
      <c r="P1917" s="259"/>
      <c r="Q1917" s="213"/>
      <c r="R1917" s="58"/>
      <c r="S1917" s="683" t="str">
        <f t="shared" si="149"/>
        <v/>
      </c>
      <c r="T1917" s="683"/>
      <c r="U1917" s="683"/>
      <c r="V1917" s="683"/>
      <c r="W1917" s="683"/>
      <c r="X1917" s="683"/>
      <c r="Y1917" s="683"/>
      <c r="Z1917" s="683"/>
      <c r="AA1917" s="683"/>
      <c r="AB1917" s="683"/>
      <c r="AC1917" s="683"/>
      <c r="AE1917" s="294" t="str">
        <f t="shared" si="150"/>
        <v/>
      </c>
      <c r="AF1917" s="294" t="str">
        <f t="shared" si="151"/>
        <v>×</v>
      </c>
      <c r="AG1917" s="284" t="e">
        <f>D1917&amp;I1917&amp;#REF!</f>
        <v>#REF!</v>
      </c>
      <c r="AH1917" s="285" t="e">
        <f>IF(#REF!="○", F1917, "")</f>
        <v>#REF!</v>
      </c>
    </row>
    <row r="1918" spans="1:34" ht="36.75" customHeight="1">
      <c r="A1918" s="286">
        <f t="shared" si="152"/>
        <v>1908</v>
      </c>
      <c r="B1918" s="287" t="str">
        <f>IF(基本情報入力シート!B1946="","",基本情報入力シート!B1946)</f>
        <v/>
      </c>
      <c r="C1918" s="288" t="str">
        <f>IF(基本情報入力シート!L1946="","",基本情報入力シート!L1946)</f>
        <v/>
      </c>
      <c r="D1918" s="288" t="str">
        <f>IF(基本情報入力シート!Q1946="","",基本情報入力シート!Q1946)</f>
        <v/>
      </c>
      <c r="E1918" s="288" t="str">
        <f>IF(基本情報入力シート!V1946="","",基本情報入力シート!V1946)</f>
        <v/>
      </c>
      <c r="F1918" s="288" t="str">
        <f>IF(基本情報入力シート!W1946="","",基本情報入力シート!W1946)</f>
        <v/>
      </c>
      <c r="G1918" s="288" t="str">
        <f>IF(基本情報入力シート!X1946="","",基本情報入力シート!X1946)</f>
        <v/>
      </c>
      <c r="H1918" s="427" t="str">
        <f>IF(基本情報入力シート!Z1946="","",基本情報入力シート!Z1946)</f>
        <v/>
      </c>
      <c r="I1918" s="428" t="str">
        <f>IF(基本情報入力シート!AC1946&lt;&gt;"", 基本情報入力シート!AC1946, "")</f>
        <v/>
      </c>
      <c r="J1918" s="429" t="str">
        <f>IF(基本情報入力シート!AA1946="","",基本情報入力シート!AA1946)</f>
        <v/>
      </c>
      <c r="K1918" s="56" t="str">
        <f>IF(基本情報入力シート!AB1946="","",基本情報入力シート!AB1946)</f>
        <v/>
      </c>
      <c r="L1918" s="430" t="str">
        <f>IF(G1918="","",VLOOKUP(G1918,【参考】数式用!$A$3:$C$46,3,FALSE))</f>
        <v/>
      </c>
      <c r="M1918" s="289" t="str">
        <f t="shared" si="153"/>
        <v/>
      </c>
      <c r="N1918" s="259"/>
      <c r="O1918" s="259"/>
      <c r="P1918" s="259"/>
      <c r="Q1918" s="213"/>
      <c r="R1918" s="58"/>
      <c r="S1918" s="683" t="str">
        <f t="shared" si="149"/>
        <v/>
      </c>
      <c r="T1918" s="683"/>
      <c r="U1918" s="683"/>
      <c r="V1918" s="683"/>
      <c r="W1918" s="683"/>
      <c r="X1918" s="683"/>
      <c r="Y1918" s="683"/>
      <c r="Z1918" s="683"/>
      <c r="AA1918" s="683"/>
      <c r="AB1918" s="683"/>
      <c r="AC1918" s="683"/>
      <c r="AE1918" s="294" t="str">
        <f t="shared" si="150"/>
        <v/>
      </c>
      <c r="AF1918" s="294" t="str">
        <f t="shared" si="151"/>
        <v>×</v>
      </c>
      <c r="AG1918" s="284" t="e">
        <f>D1918&amp;I1918&amp;#REF!</f>
        <v>#REF!</v>
      </c>
      <c r="AH1918" s="285" t="e">
        <f>IF(#REF!="○", F1918, "")</f>
        <v>#REF!</v>
      </c>
    </row>
    <row r="1919" spans="1:34" ht="36.75" customHeight="1">
      <c r="A1919" s="286">
        <f t="shared" si="152"/>
        <v>1909</v>
      </c>
      <c r="B1919" s="287" t="str">
        <f>IF(基本情報入力シート!B1947="","",基本情報入力シート!B1947)</f>
        <v/>
      </c>
      <c r="C1919" s="288" t="str">
        <f>IF(基本情報入力シート!L1947="","",基本情報入力シート!L1947)</f>
        <v/>
      </c>
      <c r="D1919" s="288" t="str">
        <f>IF(基本情報入力シート!Q1947="","",基本情報入力シート!Q1947)</f>
        <v/>
      </c>
      <c r="E1919" s="288" t="str">
        <f>IF(基本情報入力シート!V1947="","",基本情報入力シート!V1947)</f>
        <v/>
      </c>
      <c r="F1919" s="288" t="str">
        <f>IF(基本情報入力シート!W1947="","",基本情報入力シート!W1947)</f>
        <v/>
      </c>
      <c r="G1919" s="288" t="str">
        <f>IF(基本情報入力シート!X1947="","",基本情報入力シート!X1947)</f>
        <v/>
      </c>
      <c r="H1919" s="427" t="str">
        <f>IF(基本情報入力シート!Z1947="","",基本情報入力シート!Z1947)</f>
        <v/>
      </c>
      <c r="I1919" s="428" t="str">
        <f>IF(基本情報入力シート!AC1947&lt;&gt;"", 基本情報入力シート!AC1947, "")</f>
        <v/>
      </c>
      <c r="J1919" s="429" t="str">
        <f>IF(基本情報入力シート!AA1947="","",基本情報入力シート!AA1947)</f>
        <v/>
      </c>
      <c r="K1919" s="56" t="str">
        <f>IF(基本情報入力シート!AB1947="","",基本情報入力シート!AB1947)</f>
        <v/>
      </c>
      <c r="L1919" s="430" t="str">
        <f>IF(G1919="","",VLOOKUP(G1919,【参考】数式用!$A$3:$C$46,3,FALSE))</f>
        <v/>
      </c>
      <c r="M1919" s="289" t="str">
        <f t="shared" si="153"/>
        <v/>
      </c>
      <c r="N1919" s="259"/>
      <c r="O1919" s="259"/>
      <c r="P1919" s="259"/>
      <c r="Q1919" s="213"/>
      <c r="R1919" s="58"/>
      <c r="S1919" s="683" t="str">
        <f t="shared" si="149"/>
        <v/>
      </c>
      <c r="T1919" s="683"/>
      <c r="U1919" s="683"/>
      <c r="V1919" s="683"/>
      <c r="W1919" s="683"/>
      <c r="X1919" s="683"/>
      <c r="Y1919" s="683"/>
      <c r="Z1919" s="683"/>
      <c r="AA1919" s="683"/>
      <c r="AB1919" s="683"/>
      <c r="AC1919" s="683"/>
      <c r="AE1919" s="294" t="str">
        <f t="shared" si="150"/>
        <v/>
      </c>
      <c r="AF1919" s="294" t="str">
        <f t="shared" si="151"/>
        <v>×</v>
      </c>
      <c r="AG1919" s="284" t="e">
        <f>D1919&amp;I1919&amp;#REF!</f>
        <v>#REF!</v>
      </c>
      <c r="AH1919" s="285" t="e">
        <f>IF(#REF!="○", F1919, "")</f>
        <v>#REF!</v>
      </c>
    </row>
    <row r="1920" spans="1:34" ht="36.75" customHeight="1">
      <c r="A1920" s="286">
        <f t="shared" si="152"/>
        <v>1910</v>
      </c>
      <c r="B1920" s="287" t="str">
        <f>IF(基本情報入力シート!B1948="","",基本情報入力シート!B1948)</f>
        <v/>
      </c>
      <c r="C1920" s="288" t="str">
        <f>IF(基本情報入力シート!L1948="","",基本情報入力シート!L1948)</f>
        <v/>
      </c>
      <c r="D1920" s="288" t="str">
        <f>IF(基本情報入力シート!Q1948="","",基本情報入力シート!Q1948)</f>
        <v/>
      </c>
      <c r="E1920" s="288" t="str">
        <f>IF(基本情報入力シート!V1948="","",基本情報入力シート!V1948)</f>
        <v/>
      </c>
      <c r="F1920" s="288" t="str">
        <f>IF(基本情報入力シート!W1948="","",基本情報入力シート!W1948)</f>
        <v/>
      </c>
      <c r="G1920" s="288" t="str">
        <f>IF(基本情報入力シート!X1948="","",基本情報入力シート!X1948)</f>
        <v/>
      </c>
      <c r="H1920" s="427" t="str">
        <f>IF(基本情報入力シート!Z1948="","",基本情報入力シート!Z1948)</f>
        <v/>
      </c>
      <c r="I1920" s="428" t="str">
        <f>IF(基本情報入力シート!AC1948&lt;&gt;"", 基本情報入力シート!AC1948, "")</f>
        <v/>
      </c>
      <c r="J1920" s="429" t="str">
        <f>IF(基本情報入力シート!AA1948="","",基本情報入力シート!AA1948)</f>
        <v/>
      </c>
      <c r="K1920" s="56" t="str">
        <f>IF(基本情報入力シート!AB1948="","",基本情報入力シート!AB1948)</f>
        <v/>
      </c>
      <c r="L1920" s="430" t="str">
        <f>IF(G1920="","",VLOOKUP(G1920,【参考】数式用!$A$3:$C$46,3,FALSE))</f>
        <v/>
      </c>
      <c r="M1920" s="289" t="str">
        <f t="shared" si="153"/>
        <v/>
      </c>
      <c r="N1920" s="259"/>
      <c r="O1920" s="259"/>
      <c r="P1920" s="259"/>
      <c r="Q1920" s="213"/>
      <c r="R1920" s="58"/>
      <c r="S1920" s="683" t="str">
        <f t="shared" si="149"/>
        <v/>
      </c>
      <c r="T1920" s="683"/>
      <c r="U1920" s="683"/>
      <c r="V1920" s="683"/>
      <c r="W1920" s="683"/>
      <c r="X1920" s="683"/>
      <c r="Y1920" s="683"/>
      <c r="Z1920" s="683"/>
      <c r="AA1920" s="683"/>
      <c r="AB1920" s="683"/>
      <c r="AC1920" s="683"/>
      <c r="AE1920" s="294" t="str">
        <f t="shared" si="150"/>
        <v/>
      </c>
      <c r="AF1920" s="294" t="str">
        <f t="shared" si="151"/>
        <v>×</v>
      </c>
      <c r="AG1920" s="284" t="e">
        <f>D1920&amp;I1920&amp;#REF!</f>
        <v>#REF!</v>
      </c>
      <c r="AH1920" s="285" t="e">
        <f>IF(#REF!="○", F1920, "")</f>
        <v>#REF!</v>
      </c>
    </row>
    <row r="1921" spans="1:34" ht="36.75" customHeight="1">
      <c r="A1921" s="286">
        <f t="shared" si="152"/>
        <v>1911</v>
      </c>
      <c r="B1921" s="287" t="str">
        <f>IF(基本情報入力シート!B1949="","",基本情報入力シート!B1949)</f>
        <v/>
      </c>
      <c r="C1921" s="288" t="str">
        <f>IF(基本情報入力シート!L1949="","",基本情報入力シート!L1949)</f>
        <v/>
      </c>
      <c r="D1921" s="288" t="str">
        <f>IF(基本情報入力シート!Q1949="","",基本情報入力シート!Q1949)</f>
        <v/>
      </c>
      <c r="E1921" s="288" t="str">
        <f>IF(基本情報入力シート!V1949="","",基本情報入力シート!V1949)</f>
        <v/>
      </c>
      <c r="F1921" s="288" t="str">
        <f>IF(基本情報入力シート!W1949="","",基本情報入力シート!W1949)</f>
        <v/>
      </c>
      <c r="G1921" s="288" t="str">
        <f>IF(基本情報入力シート!X1949="","",基本情報入力シート!X1949)</f>
        <v/>
      </c>
      <c r="H1921" s="427" t="str">
        <f>IF(基本情報入力シート!Z1949="","",基本情報入力シート!Z1949)</f>
        <v/>
      </c>
      <c r="I1921" s="428" t="str">
        <f>IF(基本情報入力シート!AC1949&lt;&gt;"", 基本情報入力シート!AC1949, "")</f>
        <v/>
      </c>
      <c r="J1921" s="429" t="str">
        <f>IF(基本情報入力シート!AA1949="","",基本情報入力シート!AA1949)</f>
        <v/>
      </c>
      <c r="K1921" s="56" t="str">
        <f>IF(基本情報入力シート!AB1949="","",基本情報入力シート!AB1949)</f>
        <v/>
      </c>
      <c r="L1921" s="430" t="str">
        <f>IF(G1921="","",VLOOKUP(G1921,【参考】数式用!$A$3:$C$46,3,FALSE))</f>
        <v/>
      </c>
      <c r="M1921" s="289" t="str">
        <f t="shared" si="153"/>
        <v/>
      </c>
      <c r="N1921" s="259"/>
      <c r="O1921" s="259"/>
      <c r="P1921" s="259"/>
      <c r="Q1921" s="213"/>
      <c r="R1921" s="58"/>
      <c r="S1921" s="683" t="str">
        <f t="shared" si="149"/>
        <v/>
      </c>
      <c r="T1921" s="683"/>
      <c r="U1921" s="683"/>
      <c r="V1921" s="683"/>
      <c r="W1921" s="683"/>
      <c r="X1921" s="683"/>
      <c r="Y1921" s="683"/>
      <c r="Z1921" s="683"/>
      <c r="AA1921" s="683"/>
      <c r="AB1921" s="683"/>
      <c r="AC1921" s="683"/>
      <c r="AE1921" s="294" t="str">
        <f t="shared" si="150"/>
        <v/>
      </c>
      <c r="AF1921" s="294" t="str">
        <f t="shared" si="151"/>
        <v>×</v>
      </c>
      <c r="AG1921" s="284" t="e">
        <f>D1921&amp;I1921&amp;#REF!</f>
        <v>#REF!</v>
      </c>
      <c r="AH1921" s="285" t="e">
        <f>IF(#REF!="○", F1921, "")</f>
        <v>#REF!</v>
      </c>
    </row>
    <row r="1922" spans="1:34" ht="36.75" customHeight="1">
      <c r="A1922" s="286">
        <f t="shared" si="152"/>
        <v>1912</v>
      </c>
      <c r="B1922" s="287" t="str">
        <f>IF(基本情報入力シート!B1950="","",基本情報入力シート!B1950)</f>
        <v/>
      </c>
      <c r="C1922" s="288" t="str">
        <f>IF(基本情報入力シート!L1950="","",基本情報入力シート!L1950)</f>
        <v/>
      </c>
      <c r="D1922" s="288" t="str">
        <f>IF(基本情報入力シート!Q1950="","",基本情報入力シート!Q1950)</f>
        <v/>
      </c>
      <c r="E1922" s="288" t="str">
        <f>IF(基本情報入力シート!V1950="","",基本情報入力シート!V1950)</f>
        <v/>
      </c>
      <c r="F1922" s="288" t="str">
        <f>IF(基本情報入力シート!W1950="","",基本情報入力シート!W1950)</f>
        <v/>
      </c>
      <c r="G1922" s="288" t="str">
        <f>IF(基本情報入力シート!X1950="","",基本情報入力シート!X1950)</f>
        <v/>
      </c>
      <c r="H1922" s="427" t="str">
        <f>IF(基本情報入力シート!Z1950="","",基本情報入力シート!Z1950)</f>
        <v/>
      </c>
      <c r="I1922" s="428" t="str">
        <f>IF(基本情報入力シート!AC1950&lt;&gt;"", 基本情報入力シート!AC1950, "")</f>
        <v/>
      </c>
      <c r="J1922" s="429" t="str">
        <f>IF(基本情報入力シート!AA1950="","",基本情報入力シート!AA1950)</f>
        <v/>
      </c>
      <c r="K1922" s="56" t="str">
        <f>IF(基本情報入力シート!AB1950="","",基本情報入力シート!AB1950)</f>
        <v/>
      </c>
      <c r="L1922" s="430" t="str">
        <f>IF(G1922="","",VLOOKUP(G1922,【参考】数式用!$A$3:$C$46,3,FALSE))</f>
        <v/>
      </c>
      <c r="M1922" s="289" t="str">
        <f t="shared" si="153"/>
        <v/>
      </c>
      <c r="N1922" s="259"/>
      <c r="O1922" s="259"/>
      <c r="P1922" s="259"/>
      <c r="Q1922" s="213"/>
      <c r="R1922" s="58"/>
      <c r="S1922" s="683" t="str">
        <f t="shared" si="149"/>
        <v/>
      </c>
      <c r="T1922" s="683"/>
      <c r="U1922" s="683"/>
      <c r="V1922" s="683"/>
      <c r="W1922" s="683"/>
      <c r="X1922" s="683"/>
      <c r="Y1922" s="683"/>
      <c r="Z1922" s="683"/>
      <c r="AA1922" s="683"/>
      <c r="AB1922" s="683"/>
      <c r="AC1922" s="683"/>
      <c r="AE1922" s="294" t="str">
        <f t="shared" si="150"/>
        <v/>
      </c>
      <c r="AF1922" s="294" t="str">
        <f t="shared" si="151"/>
        <v>×</v>
      </c>
      <c r="AG1922" s="284" t="e">
        <f>D1922&amp;I1922&amp;#REF!</f>
        <v>#REF!</v>
      </c>
      <c r="AH1922" s="285" t="e">
        <f>IF(#REF!="○", F1922, "")</f>
        <v>#REF!</v>
      </c>
    </row>
    <row r="1923" spans="1:34" ht="36.75" customHeight="1">
      <c r="A1923" s="286">
        <f t="shared" si="152"/>
        <v>1913</v>
      </c>
      <c r="B1923" s="287" t="str">
        <f>IF(基本情報入力シート!B1951="","",基本情報入力シート!B1951)</f>
        <v/>
      </c>
      <c r="C1923" s="288" t="str">
        <f>IF(基本情報入力シート!L1951="","",基本情報入力シート!L1951)</f>
        <v/>
      </c>
      <c r="D1923" s="288" t="str">
        <f>IF(基本情報入力シート!Q1951="","",基本情報入力シート!Q1951)</f>
        <v/>
      </c>
      <c r="E1923" s="288" t="str">
        <f>IF(基本情報入力シート!V1951="","",基本情報入力シート!V1951)</f>
        <v/>
      </c>
      <c r="F1923" s="288" t="str">
        <f>IF(基本情報入力シート!W1951="","",基本情報入力シート!W1951)</f>
        <v/>
      </c>
      <c r="G1923" s="288" t="str">
        <f>IF(基本情報入力シート!X1951="","",基本情報入力シート!X1951)</f>
        <v/>
      </c>
      <c r="H1923" s="427" t="str">
        <f>IF(基本情報入力シート!Z1951="","",基本情報入力シート!Z1951)</f>
        <v/>
      </c>
      <c r="I1923" s="428" t="str">
        <f>IF(基本情報入力シート!AC1951&lt;&gt;"", 基本情報入力シート!AC1951, "")</f>
        <v/>
      </c>
      <c r="J1923" s="429" t="str">
        <f>IF(基本情報入力シート!AA1951="","",基本情報入力シート!AA1951)</f>
        <v/>
      </c>
      <c r="K1923" s="56" t="str">
        <f>IF(基本情報入力シート!AB1951="","",基本情報入力シート!AB1951)</f>
        <v/>
      </c>
      <c r="L1923" s="430" t="str">
        <f>IF(G1923="","",VLOOKUP(G1923,【参考】数式用!$A$3:$C$46,3,FALSE))</f>
        <v/>
      </c>
      <c r="M1923" s="289" t="str">
        <f t="shared" si="153"/>
        <v/>
      </c>
      <c r="N1923" s="259"/>
      <c r="O1923" s="259"/>
      <c r="P1923" s="259"/>
      <c r="Q1923" s="213"/>
      <c r="R1923" s="58"/>
      <c r="S1923" s="683" t="str">
        <f t="shared" si="149"/>
        <v/>
      </c>
      <c r="T1923" s="683"/>
      <c r="U1923" s="683"/>
      <c r="V1923" s="683"/>
      <c r="W1923" s="683"/>
      <c r="X1923" s="683"/>
      <c r="Y1923" s="683"/>
      <c r="Z1923" s="683"/>
      <c r="AA1923" s="683"/>
      <c r="AB1923" s="683"/>
      <c r="AC1923" s="683"/>
      <c r="AE1923" s="294" t="str">
        <f t="shared" si="150"/>
        <v/>
      </c>
      <c r="AF1923" s="294" t="str">
        <f t="shared" si="151"/>
        <v>×</v>
      </c>
      <c r="AG1923" s="284" t="e">
        <f>D1923&amp;I1923&amp;#REF!</f>
        <v>#REF!</v>
      </c>
      <c r="AH1923" s="285" t="e">
        <f>IF(#REF!="○", F1923, "")</f>
        <v>#REF!</v>
      </c>
    </row>
    <row r="1924" spans="1:34" ht="36.75" customHeight="1">
      <c r="A1924" s="286">
        <f t="shared" si="152"/>
        <v>1914</v>
      </c>
      <c r="B1924" s="287" t="str">
        <f>IF(基本情報入力シート!B1952="","",基本情報入力シート!B1952)</f>
        <v/>
      </c>
      <c r="C1924" s="288" t="str">
        <f>IF(基本情報入力シート!L1952="","",基本情報入力シート!L1952)</f>
        <v/>
      </c>
      <c r="D1924" s="288" t="str">
        <f>IF(基本情報入力シート!Q1952="","",基本情報入力シート!Q1952)</f>
        <v/>
      </c>
      <c r="E1924" s="288" t="str">
        <f>IF(基本情報入力シート!V1952="","",基本情報入力シート!V1952)</f>
        <v/>
      </c>
      <c r="F1924" s="288" t="str">
        <f>IF(基本情報入力シート!W1952="","",基本情報入力シート!W1952)</f>
        <v/>
      </c>
      <c r="G1924" s="288" t="str">
        <f>IF(基本情報入力シート!X1952="","",基本情報入力シート!X1952)</f>
        <v/>
      </c>
      <c r="H1924" s="427" t="str">
        <f>IF(基本情報入力シート!Z1952="","",基本情報入力シート!Z1952)</f>
        <v/>
      </c>
      <c r="I1924" s="428" t="str">
        <f>IF(基本情報入力シート!AC1952&lt;&gt;"", 基本情報入力シート!AC1952, "")</f>
        <v/>
      </c>
      <c r="J1924" s="429" t="str">
        <f>IF(基本情報入力シート!AA1952="","",基本情報入力シート!AA1952)</f>
        <v/>
      </c>
      <c r="K1924" s="56" t="str">
        <f>IF(基本情報入力シート!AB1952="","",基本情報入力シート!AB1952)</f>
        <v/>
      </c>
      <c r="L1924" s="430" t="str">
        <f>IF(G1924="","",VLOOKUP(G1924,【参考】数式用!$A$3:$C$46,3,FALSE))</f>
        <v/>
      </c>
      <c r="M1924" s="289" t="str">
        <f t="shared" si="153"/>
        <v/>
      </c>
      <c r="N1924" s="259"/>
      <c r="O1924" s="259"/>
      <c r="P1924" s="259"/>
      <c r="Q1924" s="213"/>
      <c r="R1924" s="58"/>
      <c r="S1924" s="683" t="str">
        <f t="shared" si="149"/>
        <v/>
      </c>
      <c r="T1924" s="683"/>
      <c r="U1924" s="683"/>
      <c r="V1924" s="683"/>
      <c r="W1924" s="683"/>
      <c r="X1924" s="683"/>
      <c r="Y1924" s="683"/>
      <c r="Z1924" s="683"/>
      <c r="AA1924" s="683"/>
      <c r="AB1924" s="683"/>
      <c r="AC1924" s="683"/>
      <c r="AE1924" s="294" t="str">
        <f t="shared" si="150"/>
        <v/>
      </c>
      <c r="AF1924" s="294" t="str">
        <f t="shared" si="151"/>
        <v>×</v>
      </c>
      <c r="AG1924" s="284" t="e">
        <f>D1924&amp;I1924&amp;#REF!</f>
        <v>#REF!</v>
      </c>
      <c r="AH1924" s="285" t="e">
        <f>IF(#REF!="○", F1924, "")</f>
        <v>#REF!</v>
      </c>
    </row>
    <row r="1925" spans="1:34" ht="36.75" customHeight="1">
      <c r="A1925" s="286">
        <f t="shared" si="152"/>
        <v>1915</v>
      </c>
      <c r="B1925" s="287" t="str">
        <f>IF(基本情報入力シート!B1953="","",基本情報入力シート!B1953)</f>
        <v/>
      </c>
      <c r="C1925" s="288" t="str">
        <f>IF(基本情報入力シート!L1953="","",基本情報入力シート!L1953)</f>
        <v/>
      </c>
      <c r="D1925" s="288" t="str">
        <f>IF(基本情報入力シート!Q1953="","",基本情報入力シート!Q1953)</f>
        <v/>
      </c>
      <c r="E1925" s="288" t="str">
        <f>IF(基本情報入力シート!V1953="","",基本情報入力シート!V1953)</f>
        <v/>
      </c>
      <c r="F1925" s="288" t="str">
        <f>IF(基本情報入力シート!W1953="","",基本情報入力シート!W1953)</f>
        <v/>
      </c>
      <c r="G1925" s="288" t="str">
        <f>IF(基本情報入力シート!X1953="","",基本情報入力シート!X1953)</f>
        <v/>
      </c>
      <c r="H1925" s="427" t="str">
        <f>IF(基本情報入力シート!Z1953="","",基本情報入力シート!Z1953)</f>
        <v/>
      </c>
      <c r="I1925" s="428" t="str">
        <f>IF(基本情報入力シート!AC1953&lt;&gt;"", 基本情報入力シート!AC1953, "")</f>
        <v/>
      </c>
      <c r="J1925" s="429" t="str">
        <f>IF(基本情報入力シート!AA1953="","",基本情報入力シート!AA1953)</f>
        <v/>
      </c>
      <c r="K1925" s="56" t="str">
        <f>IF(基本情報入力シート!AB1953="","",基本情報入力シート!AB1953)</f>
        <v/>
      </c>
      <c r="L1925" s="430" t="str">
        <f>IF(G1925="","",VLOOKUP(G1925,【参考】数式用!$A$3:$C$46,3,FALSE))</f>
        <v/>
      </c>
      <c r="M1925" s="289" t="str">
        <f t="shared" si="153"/>
        <v/>
      </c>
      <c r="N1925" s="259"/>
      <c r="O1925" s="259"/>
      <c r="P1925" s="259"/>
      <c r="Q1925" s="213"/>
      <c r="R1925" s="58"/>
      <c r="S1925" s="683" t="str">
        <f t="shared" si="149"/>
        <v/>
      </c>
      <c r="T1925" s="683"/>
      <c r="U1925" s="683"/>
      <c r="V1925" s="683"/>
      <c r="W1925" s="683"/>
      <c r="X1925" s="683"/>
      <c r="Y1925" s="683"/>
      <c r="Z1925" s="683"/>
      <c r="AA1925" s="683"/>
      <c r="AB1925" s="683"/>
      <c r="AC1925" s="683"/>
      <c r="AE1925" s="294" t="str">
        <f t="shared" si="150"/>
        <v/>
      </c>
      <c r="AF1925" s="294" t="str">
        <f t="shared" si="151"/>
        <v>×</v>
      </c>
      <c r="AG1925" s="284" t="e">
        <f>D1925&amp;I1925&amp;#REF!</f>
        <v>#REF!</v>
      </c>
      <c r="AH1925" s="285" t="e">
        <f>IF(#REF!="○", F1925, "")</f>
        <v>#REF!</v>
      </c>
    </row>
    <row r="1926" spans="1:34" ht="36.75" customHeight="1">
      <c r="A1926" s="286">
        <f t="shared" si="152"/>
        <v>1916</v>
      </c>
      <c r="B1926" s="287" t="str">
        <f>IF(基本情報入力シート!B1954="","",基本情報入力シート!B1954)</f>
        <v/>
      </c>
      <c r="C1926" s="288" t="str">
        <f>IF(基本情報入力シート!L1954="","",基本情報入力シート!L1954)</f>
        <v/>
      </c>
      <c r="D1926" s="288" t="str">
        <f>IF(基本情報入力シート!Q1954="","",基本情報入力シート!Q1954)</f>
        <v/>
      </c>
      <c r="E1926" s="288" t="str">
        <f>IF(基本情報入力シート!V1954="","",基本情報入力シート!V1954)</f>
        <v/>
      </c>
      <c r="F1926" s="288" t="str">
        <f>IF(基本情報入力シート!W1954="","",基本情報入力シート!W1954)</f>
        <v/>
      </c>
      <c r="G1926" s="288" t="str">
        <f>IF(基本情報入力シート!X1954="","",基本情報入力シート!X1954)</f>
        <v/>
      </c>
      <c r="H1926" s="427" t="str">
        <f>IF(基本情報入力シート!Z1954="","",基本情報入力シート!Z1954)</f>
        <v/>
      </c>
      <c r="I1926" s="428" t="str">
        <f>IF(基本情報入力シート!AC1954&lt;&gt;"", 基本情報入力シート!AC1954, "")</f>
        <v/>
      </c>
      <c r="J1926" s="429" t="str">
        <f>IF(基本情報入力シート!AA1954="","",基本情報入力シート!AA1954)</f>
        <v/>
      </c>
      <c r="K1926" s="56" t="str">
        <f>IF(基本情報入力シート!AB1954="","",基本情報入力シート!AB1954)</f>
        <v/>
      </c>
      <c r="L1926" s="430" t="str">
        <f>IF(G1926="","",VLOOKUP(G1926,【参考】数式用!$A$3:$C$46,3,FALSE))</f>
        <v/>
      </c>
      <c r="M1926" s="289" t="str">
        <f t="shared" si="153"/>
        <v/>
      </c>
      <c r="N1926" s="259"/>
      <c r="O1926" s="259"/>
      <c r="P1926" s="259"/>
      <c r="Q1926" s="213"/>
      <c r="R1926" s="58"/>
      <c r="S1926" s="683" t="str">
        <f t="shared" si="149"/>
        <v/>
      </c>
      <c r="T1926" s="683"/>
      <c r="U1926" s="683"/>
      <c r="V1926" s="683"/>
      <c r="W1926" s="683"/>
      <c r="X1926" s="683"/>
      <c r="Y1926" s="683"/>
      <c r="Z1926" s="683"/>
      <c r="AA1926" s="683"/>
      <c r="AB1926" s="683"/>
      <c r="AC1926" s="683"/>
      <c r="AE1926" s="294" t="str">
        <f t="shared" si="150"/>
        <v/>
      </c>
      <c r="AF1926" s="294" t="str">
        <f t="shared" si="151"/>
        <v>×</v>
      </c>
      <c r="AG1926" s="284" t="e">
        <f>D1926&amp;I1926&amp;#REF!</f>
        <v>#REF!</v>
      </c>
      <c r="AH1926" s="285" t="e">
        <f>IF(#REF!="○", F1926, "")</f>
        <v>#REF!</v>
      </c>
    </row>
    <row r="1927" spans="1:34" ht="36.75" customHeight="1">
      <c r="A1927" s="286">
        <f t="shared" si="152"/>
        <v>1917</v>
      </c>
      <c r="B1927" s="287" t="str">
        <f>IF(基本情報入力シート!B1955="","",基本情報入力シート!B1955)</f>
        <v/>
      </c>
      <c r="C1927" s="288" t="str">
        <f>IF(基本情報入力シート!L1955="","",基本情報入力シート!L1955)</f>
        <v/>
      </c>
      <c r="D1927" s="288" t="str">
        <f>IF(基本情報入力シート!Q1955="","",基本情報入力シート!Q1955)</f>
        <v/>
      </c>
      <c r="E1927" s="288" t="str">
        <f>IF(基本情報入力シート!V1955="","",基本情報入力シート!V1955)</f>
        <v/>
      </c>
      <c r="F1927" s="288" t="str">
        <f>IF(基本情報入力シート!W1955="","",基本情報入力シート!W1955)</f>
        <v/>
      </c>
      <c r="G1927" s="288" t="str">
        <f>IF(基本情報入力シート!X1955="","",基本情報入力シート!X1955)</f>
        <v/>
      </c>
      <c r="H1927" s="427" t="str">
        <f>IF(基本情報入力シート!Z1955="","",基本情報入力シート!Z1955)</f>
        <v/>
      </c>
      <c r="I1927" s="428" t="str">
        <f>IF(基本情報入力シート!AC1955&lt;&gt;"", 基本情報入力シート!AC1955, "")</f>
        <v/>
      </c>
      <c r="J1927" s="429" t="str">
        <f>IF(基本情報入力シート!AA1955="","",基本情報入力シート!AA1955)</f>
        <v/>
      </c>
      <c r="K1927" s="56" t="str">
        <f>IF(基本情報入力シート!AB1955="","",基本情報入力シート!AB1955)</f>
        <v/>
      </c>
      <c r="L1927" s="430" t="str">
        <f>IF(G1927="","",VLOOKUP(G1927,【参考】数式用!$A$3:$C$46,3,FALSE))</f>
        <v/>
      </c>
      <c r="M1927" s="289" t="str">
        <f t="shared" si="153"/>
        <v/>
      </c>
      <c r="N1927" s="259"/>
      <c r="O1927" s="259"/>
      <c r="P1927" s="259"/>
      <c r="Q1927" s="213"/>
      <c r="R1927" s="58"/>
      <c r="S1927" s="683" t="str">
        <f t="shared" si="149"/>
        <v/>
      </c>
      <c r="T1927" s="683"/>
      <c r="U1927" s="683"/>
      <c r="V1927" s="683"/>
      <c r="W1927" s="683"/>
      <c r="X1927" s="683"/>
      <c r="Y1927" s="683"/>
      <c r="Z1927" s="683"/>
      <c r="AA1927" s="683"/>
      <c r="AB1927" s="683"/>
      <c r="AC1927" s="683"/>
      <c r="AE1927" s="294" t="str">
        <f t="shared" si="150"/>
        <v/>
      </c>
      <c r="AF1927" s="294" t="str">
        <f t="shared" si="151"/>
        <v>×</v>
      </c>
      <c r="AG1927" s="284" t="e">
        <f>D1927&amp;I1927&amp;#REF!</f>
        <v>#REF!</v>
      </c>
      <c r="AH1927" s="285" t="e">
        <f>IF(#REF!="○", F1927, "")</f>
        <v>#REF!</v>
      </c>
    </row>
    <row r="1928" spans="1:34" ht="36.75" customHeight="1">
      <c r="A1928" s="286">
        <f t="shared" si="152"/>
        <v>1918</v>
      </c>
      <c r="B1928" s="287" t="str">
        <f>IF(基本情報入力シート!B1956="","",基本情報入力シート!B1956)</f>
        <v/>
      </c>
      <c r="C1928" s="288" t="str">
        <f>IF(基本情報入力シート!L1956="","",基本情報入力シート!L1956)</f>
        <v/>
      </c>
      <c r="D1928" s="288" t="str">
        <f>IF(基本情報入力シート!Q1956="","",基本情報入力シート!Q1956)</f>
        <v/>
      </c>
      <c r="E1928" s="288" t="str">
        <f>IF(基本情報入力シート!V1956="","",基本情報入力シート!V1956)</f>
        <v/>
      </c>
      <c r="F1928" s="288" t="str">
        <f>IF(基本情報入力シート!W1956="","",基本情報入力シート!W1956)</f>
        <v/>
      </c>
      <c r="G1928" s="288" t="str">
        <f>IF(基本情報入力シート!X1956="","",基本情報入力シート!X1956)</f>
        <v/>
      </c>
      <c r="H1928" s="427" t="str">
        <f>IF(基本情報入力シート!Z1956="","",基本情報入力シート!Z1956)</f>
        <v/>
      </c>
      <c r="I1928" s="428" t="str">
        <f>IF(基本情報入力シート!AC1956&lt;&gt;"", 基本情報入力シート!AC1956, "")</f>
        <v/>
      </c>
      <c r="J1928" s="429" t="str">
        <f>IF(基本情報入力シート!AA1956="","",基本情報入力シート!AA1956)</f>
        <v/>
      </c>
      <c r="K1928" s="56" t="str">
        <f>IF(基本情報入力シート!AB1956="","",基本情報入力シート!AB1956)</f>
        <v/>
      </c>
      <c r="L1928" s="430" t="str">
        <f>IF(G1928="","",VLOOKUP(G1928,【参考】数式用!$A$3:$C$46,3,FALSE))</f>
        <v/>
      </c>
      <c r="M1928" s="289" t="str">
        <f t="shared" si="153"/>
        <v/>
      </c>
      <c r="N1928" s="259"/>
      <c r="O1928" s="259"/>
      <c r="P1928" s="259"/>
      <c r="Q1928" s="213"/>
      <c r="R1928" s="58"/>
      <c r="S1928" s="683" t="str">
        <f t="shared" si="149"/>
        <v/>
      </c>
      <c r="T1928" s="683"/>
      <c r="U1928" s="683"/>
      <c r="V1928" s="683"/>
      <c r="W1928" s="683"/>
      <c r="X1928" s="683"/>
      <c r="Y1928" s="683"/>
      <c r="Z1928" s="683"/>
      <c r="AA1928" s="683"/>
      <c r="AB1928" s="683"/>
      <c r="AC1928" s="683"/>
      <c r="AE1928" s="294" t="str">
        <f t="shared" si="150"/>
        <v/>
      </c>
      <c r="AF1928" s="294" t="str">
        <f t="shared" si="151"/>
        <v>×</v>
      </c>
      <c r="AG1928" s="284" t="e">
        <f>D1928&amp;I1928&amp;#REF!</f>
        <v>#REF!</v>
      </c>
      <c r="AH1928" s="285" t="e">
        <f>IF(#REF!="○", F1928, "")</f>
        <v>#REF!</v>
      </c>
    </row>
    <row r="1929" spans="1:34" ht="36.75" customHeight="1">
      <c r="A1929" s="286">
        <f t="shared" si="152"/>
        <v>1919</v>
      </c>
      <c r="B1929" s="287" t="str">
        <f>IF(基本情報入力シート!B1957="","",基本情報入力シート!B1957)</f>
        <v/>
      </c>
      <c r="C1929" s="288" t="str">
        <f>IF(基本情報入力シート!L1957="","",基本情報入力シート!L1957)</f>
        <v/>
      </c>
      <c r="D1929" s="288" t="str">
        <f>IF(基本情報入力シート!Q1957="","",基本情報入力シート!Q1957)</f>
        <v/>
      </c>
      <c r="E1929" s="288" t="str">
        <f>IF(基本情報入力シート!V1957="","",基本情報入力シート!V1957)</f>
        <v/>
      </c>
      <c r="F1929" s="288" t="str">
        <f>IF(基本情報入力シート!W1957="","",基本情報入力シート!W1957)</f>
        <v/>
      </c>
      <c r="G1929" s="288" t="str">
        <f>IF(基本情報入力シート!X1957="","",基本情報入力シート!X1957)</f>
        <v/>
      </c>
      <c r="H1929" s="427" t="str">
        <f>IF(基本情報入力シート!Z1957="","",基本情報入力シート!Z1957)</f>
        <v/>
      </c>
      <c r="I1929" s="428" t="str">
        <f>IF(基本情報入力シート!AC1957&lt;&gt;"", 基本情報入力シート!AC1957, "")</f>
        <v/>
      </c>
      <c r="J1929" s="429" t="str">
        <f>IF(基本情報入力シート!AA1957="","",基本情報入力シート!AA1957)</f>
        <v/>
      </c>
      <c r="K1929" s="56" t="str">
        <f>IF(基本情報入力シート!AB1957="","",基本情報入力シート!AB1957)</f>
        <v/>
      </c>
      <c r="L1929" s="430" t="str">
        <f>IF(G1929="","",VLOOKUP(G1929,【参考】数式用!$A$3:$C$46,3,FALSE))</f>
        <v/>
      </c>
      <c r="M1929" s="289" t="str">
        <f t="shared" si="153"/>
        <v/>
      </c>
      <c r="N1929" s="259"/>
      <c r="O1929" s="259"/>
      <c r="P1929" s="259"/>
      <c r="Q1929" s="213"/>
      <c r="R1929" s="58"/>
      <c r="S1929" s="683" t="str">
        <f t="shared" si="149"/>
        <v/>
      </c>
      <c r="T1929" s="683"/>
      <c r="U1929" s="683"/>
      <c r="V1929" s="683"/>
      <c r="W1929" s="683"/>
      <c r="X1929" s="683"/>
      <c r="Y1929" s="683"/>
      <c r="Z1929" s="683"/>
      <c r="AA1929" s="683"/>
      <c r="AB1929" s="683"/>
      <c r="AC1929" s="683"/>
      <c r="AE1929" s="294" t="str">
        <f t="shared" si="150"/>
        <v/>
      </c>
      <c r="AF1929" s="294" t="str">
        <f t="shared" si="151"/>
        <v>×</v>
      </c>
      <c r="AG1929" s="284" t="e">
        <f>D1929&amp;I1929&amp;#REF!</f>
        <v>#REF!</v>
      </c>
      <c r="AH1929" s="285" t="e">
        <f>IF(#REF!="○", F1929, "")</f>
        <v>#REF!</v>
      </c>
    </row>
    <row r="1930" spans="1:34" ht="36.75" customHeight="1">
      <c r="A1930" s="286">
        <f t="shared" si="152"/>
        <v>1920</v>
      </c>
      <c r="B1930" s="287" t="str">
        <f>IF(基本情報入力シート!B1958="","",基本情報入力シート!B1958)</f>
        <v/>
      </c>
      <c r="C1930" s="288" t="str">
        <f>IF(基本情報入力シート!L1958="","",基本情報入力シート!L1958)</f>
        <v/>
      </c>
      <c r="D1930" s="288" t="str">
        <f>IF(基本情報入力シート!Q1958="","",基本情報入力シート!Q1958)</f>
        <v/>
      </c>
      <c r="E1930" s="288" t="str">
        <f>IF(基本情報入力シート!V1958="","",基本情報入力シート!V1958)</f>
        <v/>
      </c>
      <c r="F1930" s="288" t="str">
        <f>IF(基本情報入力シート!W1958="","",基本情報入力シート!W1958)</f>
        <v/>
      </c>
      <c r="G1930" s="288" t="str">
        <f>IF(基本情報入力シート!X1958="","",基本情報入力シート!X1958)</f>
        <v/>
      </c>
      <c r="H1930" s="427" t="str">
        <f>IF(基本情報入力シート!Z1958="","",基本情報入力シート!Z1958)</f>
        <v/>
      </c>
      <c r="I1930" s="428" t="str">
        <f>IF(基本情報入力シート!AC1958&lt;&gt;"", 基本情報入力シート!AC1958, "")</f>
        <v/>
      </c>
      <c r="J1930" s="429" t="str">
        <f>IF(基本情報入力シート!AA1958="","",基本情報入力シート!AA1958)</f>
        <v/>
      </c>
      <c r="K1930" s="56" t="str">
        <f>IF(基本情報入力シート!AB1958="","",基本情報入力シート!AB1958)</f>
        <v/>
      </c>
      <c r="L1930" s="430" t="str">
        <f>IF(G1930="","",VLOOKUP(G1930,【参考】数式用!$A$3:$C$46,3,FALSE))</f>
        <v/>
      </c>
      <c r="M1930" s="289" t="str">
        <f t="shared" si="153"/>
        <v/>
      </c>
      <c r="N1930" s="259"/>
      <c r="O1930" s="259"/>
      <c r="P1930" s="259"/>
      <c r="Q1930" s="213"/>
      <c r="R1930" s="58"/>
      <c r="S1930" s="683" t="str">
        <f t="shared" si="149"/>
        <v/>
      </c>
      <c r="T1930" s="683"/>
      <c r="U1930" s="683"/>
      <c r="V1930" s="683"/>
      <c r="W1930" s="683"/>
      <c r="X1930" s="683"/>
      <c r="Y1930" s="683"/>
      <c r="Z1930" s="683"/>
      <c r="AA1930" s="683"/>
      <c r="AB1930" s="683"/>
      <c r="AC1930" s="683"/>
      <c r="AE1930" s="294" t="str">
        <f t="shared" si="150"/>
        <v/>
      </c>
      <c r="AF1930" s="294" t="str">
        <f t="shared" si="151"/>
        <v>×</v>
      </c>
      <c r="AG1930" s="284" t="e">
        <f>D1930&amp;I1930&amp;#REF!</f>
        <v>#REF!</v>
      </c>
      <c r="AH1930" s="285" t="e">
        <f>IF(#REF!="○", F1930, "")</f>
        <v>#REF!</v>
      </c>
    </row>
    <row r="1931" spans="1:34" ht="36.75" customHeight="1">
      <c r="A1931" s="286">
        <f t="shared" si="152"/>
        <v>1921</v>
      </c>
      <c r="B1931" s="287" t="str">
        <f>IF(基本情報入力シート!B1959="","",基本情報入力シート!B1959)</f>
        <v/>
      </c>
      <c r="C1931" s="288" t="str">
        <f>IF(基本情報入力シート!L1959="","",基本情報入力シート!L1959)</f>
        <v/>
      </c>
      <c r="D1931" s="288" t="str">
        <f>IF(基本情報入力シート!Q1959="","",基本情報入力シート!Q1959)</f>
        <v/>
      </c>
      <c r="E1931" s="288" t="str">
        <f>IF(基本情報入力シート!V1959="","",基本情報入力シート!V1959)</f>
        <v/>
      </c>
      <c r="F1931" s="288" t="str">
        <f>IF(基本情報入力シート!W1959="","",基本情報入力シート!W1959)</f>
        <v/>
      </c>
      <c r="G1931" s="288" t="str">
        <f>IF(基本情報入力シート!X1959="","",基本情報入力シート!X1959)</f>
        <v/>
      </c>
      <c r="H1931" s="427" t="str">
        <f>IF(基本情報入力シート!Z1959="","",基本情報入力シート!Z1959)</f>
        <v/>
      </c>
      <c r="I1931" s="428" t="str">
        <f>IF(基本情報入力シート!AC1959&lt;&gt;"", 基本情報入力シート!AC1959, "")</f>
        <v/>
      </c>
      <c r="J1931" s="429" t="str">
        <f>IF(基本情報入力シート!AA1959="","",基本情報入力シート!AA1959)</f>
        <v/>
      </c>
      <c r="K1931" s="56" t="str">
        <f>IF(基本情報入力シート!AB1959="","",基本情報入力シート!AB1959)</f>
        <v/>
      </c>
      <c r="L1931" s="430" t="str">
        <f>IF(G1931="","",VLOOKUP(G1931,【参考】数式用!$A$3:$C$46,3,FALSE))</f>
        <v/>
      </c>
      <c r="M1931" s="289" t="str">
        <f t="shared" si="153"/>
        <v/>
      </c>
      <c r="N1931" s="259"/>
      <c r="O1931" s="259"/>
      <c r="P1931" s="259"/>
      <c r="Q1931" s="213"/>
      <c r="R1931" s="58"/>
      <c r="S1931" s="683" t="str">
        <f t="shared" ref="S1931:S1994" si="154">IF(AND(M1931&lt;&gt;"",AF1931="×"),"！複数の交付対象月を選んでいる、交付対象月が選ばれていない又は補助金を申請予定でないのに交付対象月が選ばれています。", "")</f>
        <v/>
      </c>
      <c r="T1931" s="683"/>
      <c r="U1931" s="683"/>
      <c r="V1931" s="683"/>
      <c r="W1931" s="683"/>
      <c r="X1931" s="683"/>
      <c r="Y1931" s="683"/>
      <c r="Z1931" s="683"/>
      <c r="AA1931" s="683"/>
      <c r="AB1931" s="683"/>
      <c r="AC1931" s="683"/>
      <c r="AE1931" s="294" t="str">
        <f t="shared" ref="AE1931:AE1994" si="155">IF(AND(G1931&lt;&gt;"",I1931="○"), "色付け", "")</f>
        <v/>
      </c>
      <c r="AF1931" s="294" t="str">
        <f t="shared" ref="AF1931:AF1994" si="156">IF(COUNTIF(N1931:Q1931, "○")=1, "○", "×")</f>
        <v>×</v>
      </c>
      <c r="AG1931" s="284" t="e">
        <f>D1931&amp;I1931&amp;#REF!</f>
        <v>#REF!</v>
      </c>
      <c r="AH1931" s="285" t="e">
        <f>IF(#REF!="○", F1931, "")</f>
        <v>#REF!</v>
      </c>
    </row>
    <row r="1932" spans="1:34" ht="36.75" customHeight="1">
      <c r="A1932" s="286">
        <f t="shared" si="152"/>
        <v>1922</v>
      </c>
      <c r="B1932" s="287" t="str">
        <f>IF(基本情報入力シート!B1960="","",基本情報入力シート!B1960)</f>
        <v/>
      </c>
      <c r="C1932" s="288" t="str">
        <f>IF(基本情報入力シート!L1960="","",基本情報入力シート!L1960)</f>
        <v/>
      </c>
      <c r="D1932" s="288" t="str">
        <f>IF(基本情報入力シート!Q1960="","",基本情報入力シート!Q1960)</f>
        <v/>
      </c>
      <c r="E1932" s="288" t="str">
        <f>IF(基本情報入力シート!V1960="","",基本情報入力シート!V1960)</f>
        <v/>
      </c>
      <c r="F1932" s="288" t="str">
        <f>IF(基本情報入力シート!W1960="","",基本情報入力シート!W1960)</f>
        <v/>
      </c>
      <c r="G1932" s="288" t="str">
        <f>IF(基本情報入力シート!X1960="","",基本情報入力シート!X1960)</f>
        <v/>
      </c>
      <c r="H1932" s="427" t="str">
        <f>IF(基本情報入力シート!Z1960="","",基本情報入力シート!Z1960)</f>
        <v/>
      </c>
      <c r="I1932" s="428" t="str">
        <f>IF(基本情報入力シート!AC1960&lt;&gt;"", 基本情報入力シート!AC1960, "")</f>
        <v/>
      </c>
      <c r="J1932" s="429" t="str">
        <f>IF(基本情報入力シート!AA1960="","",基本情報入力シート!AA1960)</f>
        <v/>
      </c>
      <c r="K1932" s="56" t="str">
        <f>IF(基本情報入力シート!AB1960="","",基本情報入力シート!AB1960)</f>
        <v/>
      </c>
      <c r="L1932" s="430" t="str">
        <f>IF(G1932="","",VLOOKUP(G1932,【参考】数式用!$A$3:$C$46,3,FALSE))</f>
        <v/>
      </c>
      <c r="M1932" s="289" t="str">
        <f t="shared" si="153"/>
        <v/>
      </c>
      <c r="N1932" s="259"/>
      <c r="O1932" s="259"/>
      <c r="P1932" s="259"/>
      <c r="Q1932" s="213"/>
      <c r="R1932" s="58"/>
      <c r="S1932" s="683" t="str">
        <f t="shared" si="154"/>
        <v/>
      </c>
      <c r="T1932" s="683"/>
      <c r="U1932" s="683"/>
      <c r="V1932" s="683"/>
      <c r="W1932" s="683"/>
      <c r="X1932" s="683"/>
      <c r="Y1932" s="683"/>
      <c r="Z1932" s="683"/>
      <c r="AA1932" s="683"/>
      <c r="AB1932" s="683"/>
      <c r="AC1932" s="683"/>
      <c r="AE1932" s="294" t="str">
        <f t="shared" si="155"/>
        <v/>
      </c>
      <c r="AF1932" s="294" t="str">
        <f t="shared" si="156"/>
        <v>×</v>
      </c>
      <c r="AG1932" s="284" t="e">
        <f>D1932&amp;I1932&amp;#REF!</f>
        <v>#REF!</v>
      </c>
      <c r="AH1932" s="285" t="e">
        <f>IF(#REF!="○", F1932, "")</f>
        <v>#REF!</v>
      </c>
    </row>
    <row r="1933" spans="1:34" ht="36.75" customHeight="1">
      <c r="A1933" s="286">
        <f t="shared" ref="A1933:A1996" si="157">A1932+1</f>
        <v>1923</v>
      </c>
      <c r="B1933" s="287" t="str">
        <f>IF(基本情報入力シート!B1961="","",基本情報入力シート!B1961)</f>
        <v/>
      </c>
      <c r="C1933" s="288" t="str">
        <f>IF(基本情報入力シート!L1961="","",基本情報入力シート!L1961)</f>
        <v/>
      </c>
      <c r="D1933" s="288" t="str">
        <f>IF(基本情報入力シート!Q1961="","",基本情報入力シート!Q1961)</f>
        <v/>
      </c>
      <c r="E1933" s="288" t="str">
        <f>IF(基本情報入力シート!V1961="","",基本情報入力シート!V1961)</f>
        <v/>
      </c>
      <c r="F1933" s="288" t="str">
        <f>IF(基本情報入力シート!W1961="","",基本情報入力シート!W1961)</f>
        <v/>
      </c>
      <c r="G1933" s="288" t="str">
        <f>IF(基本情報入力シート!X1961="","",基本情報入力シート!X1961)</f>
        <v/>
      </c>
      <c r="H1933" s="427" t="str">
        <f>IF(基本情報入力シート!Z1961="","",基本情報入力シート!Z1961)</f>
        <v/>
      </c>
      <c r="I1933" s="428" t="str">
        <f>IF(基本情報入力シート!AC1961&lt;&gt;"", 基本情報入力シート!AC1961, "")</f>
        <v/>
      </c>
      <c r="J1933" s="429" t="str">
        <f>IF(基本情報入力シート!AA1961="","",基本情報入力シート!AA1961)</f>
        <v/>
      </c>
      <c r="K1933" s="56" t="str">
        <f>IF(基本情報入力シート!AB1961="","",基本情報入力シート!AB1961)</f>
        <v/>
      </c>
      <c r="L1933" s="430" t="str">
        <f>IF(G1933="","",VLOOKUP(G1933,【参考】数式用!$A$3:$C$46,3,FALSE))</f>
        <v/>
      </c>
      <c r="M1933" s="289" t="str">
        <f t="shared" si="153"/>
        <v/>
      </c>
      <c r="N1933" s="259"/>
      <c r="O1933" s="259"/>
      <c r="P1933" s="259"/>
      <c r="Q1933" s="213"/>
      <c r="R1933" s="58"/>
      <c r="S1933" s="683" t="str">
        <f t="shared" si="154"/>
        <v/>
      </c>
      <c r="T1933" s="683"/>
      <c r="U1933" s="683"/>
      <c r="V1933" s="683"/>
      <c r="W1933" s="683"/>
      <c r="X1933" s="683"/>
      <c r="Y1933" s="683"/>
      <c r="Z1933" s="683"/>
      <c r="AA1933" s="683"/>
      <c r="AB1933" s="683"/>
      <c r="AC1933" s="683"/>
      <c r="AE1933" s="294" t="str">
        <f t="shared" si="155"/>
        <v/>
      </c>
      <c r="AF1933" s="294" t="str">
        <f t="shared" si="156"/>
        <v>×</v>
      </c>
      <c r="AG1933" s="284" t="e">
        <f>D1933&amp;I1933&amp;#REF!</f>
        <v>#REF!</v>
      </c>
      <c r="AH1933" s="285" t="e">
        <f>IF(#REF!="○", F1933, "")</f>
        <v>#REF!</v>
      </c>
    </row>
    <row r="1934" spans="1:34" ht="36.75" customHeight="1">
      <c r="A1934" s="286">
        <f t="shared" si="157"/>
        <v>1924</v>
      </c>
      <c r="B1934" s="287" t="str">
        <f>IF(基本情報入力シート!B1962="","",基本情報入力シート!B1962)</f>
        <v/>
      </c>
      <c r="C1934" s="288" t="str">
        <f>IF(基本情報入力シート!L1962="","",基本情報入力シート!L1962)</f>
        <v/>
      </c>
      <c r="D1934" s="288" t="str">
        <f>IF(基本情報入力シート!Q1962="","",基本情報入力シート!Q1962)</f>
        <v/>
      </c>
      <c r="E1934" s="288" t="str">
        <f>IF(基本情報入力シート!V1962="","",基本情報入力シート!V1962)</f>
        <v/>
      </c>
      <c r="F1934" s="288" t="str">
        <f>IF(基本情報入力シート!W1962="","",基本情報入力シート!W1962)</f>
        <v/>
      </c>
      <c r="G1934" s="288" t="str">
        <f>IF(基本情報入力シート!X1962="","",基本情報入力シート!X1962)</f>
        <v/>
      </c>
      <c r="H1934" s="427" t="str">
        <f>IF(基本情報入力シート!Z1962="","",基本情報入力シート!Z1962)</f>
        <v/>
      </c>
      <c r="I1934" s="428" t="str">
        <f>IF(基本情報入力シート!AC1962&lt;&gt;"", 基本情報入力シート!AC1962, "")</f>
        <v/>
      </c>
      <c r="J1934" s="429" t="str">
        <f>IF(基本情報入力シート!AA1962="","",基本情報入力シート!AA1962)</f>
        <v/>
      </c>
      <c r="K1934" s="56" t="str">
        <f>IF(基本情報入力シート!AB1962="","",基本情報入力シート!AB1962)</f>
        <v/>
      </c>
      <c r="L1934" s="430" t="str">
        <f>IF(G1934="","",VLOOKUP(G1934,【参考】数式用!$A$3:$C$46,3,FALSE))</f>
        <v/>
      </c>
      <c r="M1934" s="289" t="str">
        <f t="shared" si="153"/>
        <v/>
      </c>
      <c r="N1934" s="259"/>
      <c r="O1934" s="259"/>
      <c r="P1934" s="259"/>
      <c r="Q1934" s="213"/>
      <c r="R1934" s="58"/>
      <c r="S1934" s="683" t="str">
        <f t="shared" si="154"/>
        <v/>
      </c>
      <c r="T1934" s="683"/>
      <c r="U1934" s="683"/>
      <c r="V1934" s="683"/>
      <c r="W1934" s="683"/>
      <c r="X1934" s="683"/>
      <c r="Y1934" s="683"/>
      <c r="Z1934" s="683"/>
      <c r="AA1934" s="683"/>
      <c r="AB1934" s="683"/>
      <c r="AC1934" s="683"/>
      <c r="AE1934" s="294" t="str">
        <f t="shared" si="155"/>
        <v/>
      </c>
      <c r="AF1934" s="294" t="str">
        <f t="shared" si="156"/>
        <v>×</v>
      </c>
      <c r="AG1934" s="284" t="e">
        <f>D1934&amp;I1934&amp;#REF!</f>
        <v>#REF!</v>
      </c>
      <c r="AH1934" s="285" t="e">
        <f>IF(#REF!="○", F1934, "")</f>
        <v>#REF!</v>
      </c>
    </row>
    <row r="1935" spans="1:34" ht="36.75" customHeight="1">
      <c r="A1935" s="286">
        <f t="shared" si="157"/>
        <v>1925</v>
      </c>
      <c r="B1935" s="287" t="str">
        <f>IF(基本情報入力シート!B1963="","",基本情報入力シート!B1963)</f>
        <v/>
      </c>
      <c r="C1935" s="288" t="str">
        <f>IF(基本情報入力シート!L1963="","",基本情報入力シート!L1963)</f>
        <v/>
      </c>
      <c r="D1935" s="288" t="str">
        <f>IF(基本情報入力シート!Q1963="","",基本情報入力シート!Q1963)</f>
        <v/>
      </c>
      <c r="E1935" s="288" t="str">
        <f>IF(基本情報入力シート!V1963="","",基本情報入力シート!V1963)</f>
        <v/>
      </c>
      <c r="F1935" s="288" t="str">
        <f>IF(基本情報入力シート!W1963="","",基本情報入力シート!W1963)</f>
        <v/>
      </c>
      <c r="G1935" s="288" t="str">
        <f>IF(基本情報入力シート!X1963="","",基本情報入力シート!X1963)</f>
        <v/>
      </c>
      <c r="H1935" s="427" t="str">
        <f>IF(基本情報入力シート!Z1963="","",基本情報入力シート!Z1963)</f>
        <v/>
      </c>
      <c r="I1935" s="428" t="str">
        <f>IF(基本情報入力シート!AC1963&lt;&gt;"", 基本情報入力シート!AC1963, "")</f>
        <v/>
      </c>
      <c r="J1935" s="429" t="str">
        <f>IF(基本情報入力シート!AA1963="","",基本情報入力シート!AA1963)</f>
        <v/>
      </c>
      <c r="K1935" s="56" t="str">
        <f>IF(基本情報入力シート!AB1963="","",基本情報入力シート!AB1963)</f>
        <v/>
      </c>
      <c r="L1935" s="430" t="str">
        <f>IF(G1935="","",VLOOKUP(G1935,【参考】数式用!$A$3:$C$46,3,FALSE))</f>
        <v/>
      </c>
      <c r="M1935" s="289" t="str">
        <f t="shared" si="153"/>
        <v/>
      </c>
      <c r="N1935" s="259"/>
      <c r="O1935" s="259"/>
      <c r="P1935" s="259"/>
      <c r="Q1935" s="213"/>
      <c r="R1935" s="58"/>
      <c r="S1935" s="683" t="str">
        <f t="shared" si="154"/>
        <v/>
      </c>
      <c r="T1935" s="683"/>
      <c r="U1935" s="683"/>
      <c r="V1935" s="683"/>
      <c r="W1935" s="683"/>
      <c r="X1935" s="683"/>
      <c r="Y1935" s="683"/>
      <c r="Z1935" s="683"/>
      <c r="AA1935" s="683"/>
      <c r="AB1935" s="683"/>
      <c r="AC1935" s="683"/>
      <c r="AE1935" s="294" t="str">
        <f t="shared" si="155"/>
        <v/>
      </c>
      <c r="AF1935" s="294" t="str">
        <f t="shared" si="156"/>
        <v>×</v>
      </c>
      <c r="AG1935" s="284" t="e">
        <f>D1935&amp;I1935&amp;#REF!</f>
        <v>#REF!</v>
      </c>
      <c r="AH1935" s="285" t="e">
        <f>IF(#REF!="○", F1935, "")</f>
        <v>#REF!</v>
      </c>
    </row>
    <row r="1936" spans="1:34" ht="36.75" customHeight="1">
      <c r="A1936" s="286">
        <f t="shared" si="157"/>
        <v>1926</v>
      </c>
      <c r="B1936" s="287" t="str">
        <f>IF(基本情報入力シート!B1964="","",基本情報入力シート!B1964)</f>
        <v/>
      </c>
      <c r="C1936" s="288" t="str">
        <f>IF(基本情報入力シート!L1964="","",基本情報入力シート!L1964)</f>
        <v/>
      </c>
      <c r="D1936" s="288" t="str">
        <f>IF(基本情報入力シート!Q1964="","",基本情報入力シート!Q1964)</f>
        <v/>
      </c>
      <c r="E1936" s="288" t="str">
        <f>IF(基本情報入力シート!V1964="","",基本情報入力シート!V1964)</f>
        <v/>
      </c>
      <c r="F1936" s="288" t="str">
        <f>IF(基本情報入力シート!W1964="","",基本情報入力シート!W1964)</f>
        <v/>
      </c>
      <c r="G1936" s="288" t="str">
        <f>IF(基本情報入力シート!X1964="","",基本情報入力シート!X1964)</f>
        <v/>
      </c>
      <c r="H1936" s="427" t="str">
        <f>IF(基本情報入力シート!Z1964="","",基本情報入力シート!Z1964)</f>
        <v/>
      </c>
      <c r="I1936" s="428" t="str">
        <f>IF(基本情報入力シート!AC1964&lt;&gt;"", 基本情報入力シート!AC1964, "")</f>
        <v/>
      </c>
      <c r="J1936" s="429" t="str">
        <f>IF(基本情報入力シート!AA1964="","",基本情報入力シート!AA1964)</f>
        <v/>
      </c>
      <c r="K1936" s="56" t="str">
        <f>IF(基本情報入力シート!AB1964="","",基本情報入力シート!AB1964)</f>
        <v/>
      </c>
      <c r="L1936" s="430" t="str">
        <f>IF(G1936="","",VLOOKUP(G1936,【参考】数式用!$A$3:$C$46,3,FALSE))</f>
        <v/>
      </c>
      <c r="M1936" s="289" t="str">
        <f t="shared" si="153"/>
        <v/>
      </c>
      <c r="N1936" s="259"/>
      <c r="O1936" s="259"/>
      <c r="P1936" s="259"/>
      <c r="Q1936" s="213"/>
      <c r="R1936" s="58"/>
      <c r="S1936" s="683" t="str">
        <f t="shared" si="154"/>
        <v/>
      </c>
      <c r="T1936" s="683"/>
      <c r="U1936" s="683"/>
      <c r="V1936" s="683"/>
      <c r="W1936" s="683"/>
      <c r="X1936" s="683"/>
      <c r="Y1936" s="683"/>
      <c r="Z1936" s="683"/>
      <c r="AA1936" s="683"/>
      <c r="AB1936" s="683"/>
      <c r="AC1936" s="683"/>
      <c r="AE1936" s="294" t="str">
        <f t="shared" si="155"/>
        <v/>
      </c>
      <c r="AF1936" s="294" t="str">
        <f t="shared" si="156"/>
        <v>×</v>
      </c>
      <c r="AG1936" s="284" t="e">
        <f>D1936&amp;I1936&amp;#REF!</f>
        <v>#REF!</v>
      </c>
      <c r="AH1936" s="285" t="e">
        <f>IF(#REF!="○", F1936, "")</f>
        <v>#REF!</v>
      </c>
    </row>
    <row r="1937" spans="1:34" ht="36.75" customHeight="1">
      <c r="A1937" s="286">
        <f t="shared" si="157"/>
        <v>1927</v>
      </c>
      <c r="B1937" s="287" t="str">
        <f>IF(基本情報入力シート!B1965="","",基本情報入力シート!B1965)</f>
        <v/>
      </c>
      <c r="C1937" s="288" t="str">
        <f>IF(基本情報入力シート!L1965="","",基本情報入力シート!L1965)</f>
        <v/>
      </c>
      <c r="D1937" s="288" t="str">
        <f>IF(基本情報入力シート!Q1965="","",基本情報入力シート!Q1965)</f>
        <v/>
      </c>
      <c r="E1937" s="288" t="str">
        <f>IF(基本情報入力シート!V1965="","",基本情報入力シート!V1965)</f>
        <v/>
      </c>
      <c r="F1937" s="288" t="str">
        <f>IF(基本情報入力シート!W1965="","",基本情報入力シート!W1965)</f>
        <v/>
      </c>
      <c r="G1937" s="288" t="str">
        <f>IF(基本情報入力シート!X1965="","",基本情報入力シート!X1965)</f>
        <v/>
      </c>
      <c r="H1937" s="427" t="str">
        <f>IF(基本情報入力シート!Z1965="","",基本情報入力シート!Z1965)</f>
        <v/>
      </c>
      <c r="I1937" s="428" t="str">
        <f>IF(基本情報入力シート!AC1965&lt;&gt;"", 基本情報入力シート!AC1965, "")</f>
        <v/>
      </c>
      <c r="J1937" s="429" t="str">
        <f>IF(基本情報入力シート!AA1965="","",基本情報入力シート!AA1965)</f>
        <v/>
      </c>
      <c r="K1937" s="56" t="str">
        <f>IF(基本情報入力シート!AB1965="","",基本情報入力シート!AB1965)</f>
        <v/>
      </c>
      <c r="L1937" s="430" t="str">
        <f>IF(G1937="","",VLOOKUP(G1937,【参考】数式用!$A$3:$C$46,3,FALSE))</f>
        <v/>
      </c>
      <c r="M1937" s="289" t="str">
        <f t="shared" si="153"/>
        <v/>
      </c>
      <c r="N1937" s="259"/>
      <c r="O1937" s="259"/>
      <c r="P1937" s="259"/>
      <c r="Q1937" s="213"/>
      <c r="R1937" s="58"/>
      <c r="S1937" s="683" t="str">
        <f t="shared" si="154"/>
        <v/>
      </c>
      <c r="T1937" s="683"/>
      <c r="U1937" s="683"/>
      <c r="V1937" s="683"/>
      <c r="W1937" s="683"/>
      <c r="X1937" s="683"/>
      <c r="Y1937" s="683"/>
      <c r="Z1937" s="683"/>
      <c r="AA1937" s="683"/>
      <c r="AB1937" s="683"/>
      <c r="AC1937" s="683"/>
      <c r="AE1937" s="294" t="str">
        <f t="shared" si="155"/>
        <v/>
      </c>
      <c r="AF1937" s="294" t="str">
        <f t="shared" si="156"/>
        <v>×</v>
      </c>
      <c r="AG1937" s="284" t="e">
        <f>D1937&amp;I1937&amp;#REF!</f>
        <v>#REF!</v>
      </c>
      <c r="AH1937" s="285" t="e">
        <f>IF(#REF!="○", F1937, "")</f>
        <v>#REF!</v>
      </c>
    </row>
    <row r="1938" spans="1:34" ht="36.75" customHeight="1">
      <c r="A1938" s="286">
        <f t="shared" si="157"/>
        <v>1928</v>
      </c>
      <c r="B1938" s="287" t="str">
        <f>IF(基本情報入力シート!B1966="","",基本情報入力シート!B1966)</f>
        <v/>
      </c>
      <c r="C1938" s="288" t="str">
        <f>IF(基本情報入力シート!L1966="","",基本情報入力シート!L1966)</f>
        <v/>
      </c>
      <c r="D1938" s="288" t="str">
        <f>IF(基本情報入力シート!Q1966="","",基本情報入力シート!Q1966)</f>
        <v/>
      </c>
      <c r="E1938" s="288" t="str">
        <f>IF(基本情報入力シート!V1966="","",基本情報入力シート!V1966)</f>
        <v/>
      </c>
      <c r="F1938" s="288" t="str">
        <f>IF(基本情報入力シート!W1966="","",基本情報入力シート!W1966)</f>
        <v/>
      </c>
      <c r="G1938" s="288" t="str">
        <f>IF(基本情報入力シート!X1966="","",基本情報入力シート!X1966)</f>
        <v/>
      </c>
      <c r="H1938" s="427" t="str">
        <f>IF(基本情報入力シート!Z1966="","",基本情報入力シート!Z1966)</f>
        <v/>
      </c>
      <c r="I1938" s="428" t="str">
        <f>IF(基本情報入力シート!AC1966&lt;&gt;"", 基本情報入力シート!AC1966, "")</f>
        <v/>
      </c>
      <c r="J1938" s="429" t="str">
        <f>IF(基本情報入力シート!AA1966="","",基本情報入力シート!AA1966)</f>
        <v/>
      </c>
      <c r="K1938" s="56" t="str">
        <f>IF(基本情報入力シート!AB1966="","",基本情報入力シート!AB1966)</f>
        <v/>
      </c>
      <c r="L1938" s="430" t="str">
        <f>IF(G1938="","",VLOOKUP(G1938,【参考】数式用!$A$3:$C$46,3,FALSE))</f>
        <v/>
      </c>
      <c r="M1938" s="289" t="str">
        <f t="shared" si="153"/>
        <v/>
      </c>
      <c r="N1938" s="259"/>
      <c r="O1938" s="259"/>
      <c r="P1938" s="259"/>
      <c r="Q1938" s="213"/>
      <c r="R1938" s="58"/>
      <c r="S1938" s="683" t="str">
        <f t="shared" si="154"/>
        <v/>
      </c>
      <c r="T1938" s="683"/>
      <c r="U1938" s="683"/>
      <c r="V1938" s="683"/>
      <c r="W1938" s="683"/>
      <c r="X1938" s="683"/>
      <c r="Y1938" s="683"/>
      <c r="Z1938" s="683"/>
      <c r="AA1938" s="683"/>
      <c r="AB1938" s="683"/>
      <c r="AC1938" s="683"/>
      <c r="AE1938" s="294" t="str">
        <f t="shared" si="155"/>
        <v/>
      </c>
      <c r="AF1938" s="294" t="str">
        <f t="shared" si="156"/>
        <v>×</v>
      </c>
      <c r="AG1938" s="284" t="e">
        <f>D1938&amp;I1938&amp;#REF!</f>
        <v>#REF!</v>
      </c>
      <c r="AH1938" s="285" t="e">
        <f>IF(#REF!="○", F1938, "")</f>
        <v>#REF!</v>
      </c>
    </row>
    <row r="1939" spans="1:34" ht="36.75" customHeight="1">
      <c r="A1939" s="286">
        <f t="shared" si="157"/>
        <v>1929</v>
      </c>
      <c r="B1939" s="287" t="str">
        <f>IF(基本情報入力シート!B1967="","",基本情報入力シート!B1967)</f>
        <v/>
      </c>
      <c r="C1939" s="288" t="str">
        <f>IF(基本情報入力シート!L1967="","",基本情報入力シート!L1967)</f>
        <v/>
      </c>
      <c r="D1939" s="288" t="str">
        <f>IF(基本情報入力シート!Q1967="","",基本情報入力シート!Q1967)</f>
        <v/>
      </c>
      <c r="E1939" s="288" t="str">
        <f>IF(基本情報入力シート!V1967="","",基本情報入力シート!V1967)</f>
        <v/>
      </c>
      <c r="F1939" s="288" t="str">
        <f>IF(基本情報入力シート!W1967="","",基本情報入力シート!W1967)</f>
        <v/>
      </c>
      <c r="G1939" s="288" t="str">
        <f>IF(基本情報入力シート!X1967="","",基本情報入力シート!X1967)</f>
        <v/>
      </c>
      <c r="H1939" s="427" t="str">
        <f>IF(基本情報入力シート!Z1967="","",基本情報入力シート!Z1967)</f>
        <v/>
      </c>
      <c r="I1939" s="428" t="str">
        <f>IF(基本情報入力シート!AC1967&lt;&gt;"", 基本情報入力シート!AC1967, "")</f>
        <v/>
      </c>
      <c r="J1939" s="429" t="str">
        <f>IF(基本情報入力シート!AA1967="","",基本情報入力シート!AA1967)</f>
        <v/>
      </c>
      <c r="K1939" s="56" t="str">
        <f>IF(基本情報入力シート!AB1967="","",基本情報入力シート!AB1967)</f>
        <v/>
      </c>
      <c r="L1939" s="430" t="str">
        <f>IF(G1939="","",VLOOKUP(G1939,【参考】数式用!$A$3:$C$46,3,FALSE))</f>
        <v/>
      </c>
      <c r="M1939" s="289" t="str">
        <f t="shared" si="153"/>
        <v/>
      </c>
      <c r="N1939" s="259"/>
      <c r="O1939" s="259"/>
      <c r="P1939" s="259"/>
      <c r="Q1939" s="213"/>
      <c r="R1939" s="58"/>
      <c r="S1939" s="683" t="str">
        <f t="shared" si="154"/>
        <v/>
      </c>
      <c r="T1939" s="683"/>
      <c r="U1939" s="683"/>
      <c r="V1939" s="683"/>
      <c r="W1939" s="683"/>
      <c r="X1939" s="683"/>
      <c r="Y1939" s="683"/>
      <c r="Z1939" s="683"/>
      <c r="AA1939" s="683"/>
      <c r="AB1939" s="683"/>
      <c r="AC1939" s="683"/>
      <c r="AE1939" s="294" t="str">
        <f t="shared" si="155"/>
        <v/>
      </c>
      <c r="AF1939" s="294" t="str">
        <f t="shared" si="156"/>
        <v>×</v>
      </c>
      <c r="AG1939" s="284" t="e">
        <f>D1939&amp;I1939&amp;#REF!</f>
        <v>#REF!</v>
      </c>
      <c r="AH1939" s="285" t="e">
        <f>IF(#REF!="○", F1939, "")</f>
        <v>#REF!</v>
      </c>
    </row>
    <row r="1940" spans="1:34" ht="36.75" customHeight="1">
      <c r="A1940" s="286">
        <f t="shared" si="157"/>
        <v>1930</v>
      </c>
      <c r="B1940" s="287" t="str">
        <f>IF(基本情報入力シート!B1968="","",基本情報入力シート!B1968)</f>
        <v/>
      </c>
      <c r="C1940" s="288" t="str">
        <f>IF(基本情報入力シート!L1968="","",基本情報入力シート!L1968)</f>
        <v/>
      </c>
      <c r="D1940" s="288" t="str">
        <f>IF(基本情報入力シート!Q1968="","",基本情報入力シート!Q1968)</f>
        <v/>
      </c>
      <c r="E1940" s="288" t="str">
        <f>IF(基本情報入力シート!V1968="","",基本情報入力シート!V1968)</f>
        <v/>
      </c>
      <c r="F1940" s="288" t="str">
        <f>IF(基本情報入力シート!W1968="","",基本情報入力シート!W1968)</f>
        <v/>
      </c>
      <c r="G1940" s="288" t="str">
        <f>IF(基本情報入力シート!X1968="","",基本情報入力シート!X1968)</f>
        <v/>
      </c>
      <c r="H1940" s="427" t="str">
        <f>IF(基本情報入力シート!Z1968="","",基本情報入力シート!Z1968)</f>
        <v/>
      </c>
      <c r="I1940" s="428" t="str">
        <f>IF(基本情報入力シート!AC1968&lt;&gt;"", 基本情報入力シート!AC1968, "")</f>
        <v/>
      </c>
      <c r="J1940" s="429" t="str">
        <f>IF(基本情報入力シート!AA1968="","",基本情報入力シート!AA1968)</f>
        <v/>
      </c>
      <c r="K1940" s="56" t="str">
        <f>IF(基本情報入力シート!AB1968="","",基本情報入力シート!AB1968)</f>
        <v/>
      </c>
      <c r="L1940" s="430" t="str">
        <f>IF(G1940="","",VLOOKUP(G1940,【参考】数式用!$A$3:$C$46,3,FALSE))</f>
        <v/>
      </c>
      <c r="M1940" s="289" t="str">
        <f t="shared" si="153"/>
        <v/>
      </c>
      <c r="N1940" s="259"/>
      <c r="O1940" s="259"/>
      <c r="P1940" s="259"/>
      <c r="Q1940" s="213"/>
      <c r="R1940" s="58"/>
      <c r="S1940" s="683" t="str">
        <f t="shared" si="154"/>
        <v/>
      </c>
      <c r="T1940" s="683"/>
      <c r="U1940" s="683"/>
      <c r="V1940" s="683"/>
      <c r="W1940" s="683"/>
      <c r="X1940" s="683"/>
      <c r="Y1940" s="683"/>
      <c r="Z1940" s="683"/>
      <c r="AA1940" s="683"/>
      <c r="AB1940" s="683"/>
      <c r="AC1940" s="683"/>
      <c r="AE1940" s="294" t="str">
        <f t="shared" si="155"/>
        <v/>
      </c>
      <c r="AF1940" s="294" t="str">
        <f t="shared" si="156"/>
        <v>×</v>
      </c>
      <c r="AG1940" s="284" t="e">
        <f>D1940&amp;I1940&amp;#REF!</f>
        <v>#REF!</v>
      </c>
      <c r="AH1940" s="285" t="e">
        <f>IF(#REF!="○", F1940, "")</f>
        <v>#REF!</v>
      </c>
    </row>
    <row r="1941" spans="1:34" ht="36.75" customHeight="1">
      <c r="A1941" s="286">
        <f t="shared" si="157"/>
        <v>1931</v>
      </c>
      <c r="B1941" s="287" t="str">
        <f>IF(基本情報入力シート!B1969="","",基本情報入力シート!B1969)</f>
        <v/>
      </c>
      <c r="C1941" s="288" t="str">
        <f>IF(基本情報入力シート!L1969="","",基本情報入力シート!L1969)</f>
        <v/>
      </c>
      <c r="D1941" s="288" t="str">
        <f>IF(基本情報入力シート!Q1969="","",基本情報入力シート!Q1969)</f>
        <v/>
      </c>
      <c r="E1941" s="288" t="str">
        <f>IF(基本情報入力シート!V1969="","",基本情報入力シート!V1969)</f>
        <v/>
      </c>
      <c r="F1941" s="288" t="str">
        <f>IF(基本情報入力シート!W1969="","",基本情報入力シート!W1969)</f>
        <v/>
      </c>
      <c r="G1941" s="288" t="str">
        <f>IF(基本情報入力シート!X1969="","",基本情報入力シート!X1969)</f>
        <v/>
      </c>
      <c r="H1941" s="427" t="str">
        <f>IF(基本情報入力シート!Z1969="","",基本情報入力シート!Z1969)</f>
        <v/>
      </c>
      <c r="I1941" s="428" t="str">
        <f>IF(基本情報入力シート!AC1969&lt;&gt;"", 基本情報入力シート!AC1969, "")</f>
        <v/>
      </c>
      <c r="J1941" s="429" t="str">
        <f>IF(基本情報入力シート!AA1969="","",基本情報入力シート!AA1969)</f>
        <v/>
      </c>
      <c r="K1941" s="56" t="str">
        <f>IF(基本情報入力シート!AB1969="","",基本情報入力シート!AB1969)</f>
        <v/>
      </c>
      <c r="L1941" s="430" t="str">
        <f>IF(G1941="","",VLOOKUP(G1941,【参考】数式用!$A$3:$C$46,3,FALSE))</f>
        <v/>
      </c>
      <c r="M1941" s="289" t="str">
        <f t="shared" si="153"/>
        <v/>
      </c>
      <c r="N1941" s="259"/>
      <c r="O1941" s="259"/>
      <c r="P1941" s="259"/>
      <c r="Q1941" s="213"/>
      <c r="R1941" s="58"/>
      <c r="S1941" s="683" t="str">
        <f t="shared" si="154"/>
        <v/>
      </c>
      <c r="T1941" s="683"/>
      <c r="U1941" s="683"/>
      <c r="V1941" s="683"/>
      <c r="W1941" s="683"/>
      <c r="X1941" s="683"/>
      <c r="Y1941" s="683"/>
      <c r="Z1941" s="683"/>
      <c r="AA1941" s="683"/>
      <c r="AB1941" s="683"/>
      <c r="AC1941" s="683"/>
      <c r="AE1941" s="294" t="str">
        <f t="shared" si="155"/>
        <v/>
      </c>
      <c r="AF1941" s="294" t="str">
        <f t="shared" si="156"/>
        <v>×</v>
      </c>
      <c r="AG1941" s="284" t="e">
        <f>D1941&amp;I1941&amp;#REF!</f>
        <v>#REF!</v>
      </c>
      <c r="AH1941" s="285" t="e">
        <f>IF(#REF!="○", F1941, "")</f>
        <v>#REF!</v>
      </c>
    </row>
    <row r="1942" spans="1:34" ht="36.75" customHeight="1">
      <c r="A1942" s="286">
        <f t="shared" si="157"/>
        <v>1932</v>
      </c>
      <c r="B1942" s="287" t="str">
        <f>IF(基本情報入力シート!B1970="","",基本情報入力シート!B1970)</f>
        <v/>
      </c>
      <c r="C1942" s="288" t="str">
        <f>IF(基本情報入力シート!L1970="","",基本情報入力シート!L1970)</f>
        <v/>
      </c>
      <c r="D1942" s="288" t="str">
        <f>IF(基本情報入力シート!Q1970="","",基本情報入力シート!Q1970)</f>
        <v/>
      </c>
      <c r="E1942" s="288" t="str">
        <f>IF(基本情報入力シート!V1970="","",基本情報入力シート!V1970)</f>
        <v/>
      </c>
      <c r="F1942" s="288" t="str">
        <f>IF(基本情報入力シート!W1970="","",基本情報入力シート!W1970)</f>
        <v/>
      </c>
      <c r="G1942" s="288" t="str">
        <f>IF(基本情報入力シート!X1970="","",基本情報入力シート!X1970)</f>
        <v/>
      </c>
      <c r="H1942" s="427" t="str">
        <f>IF(基本情報入力シート!Z1970="","",基本情報入力シート!Z1970)</f>
        <v/>
      </c>
      <c r="I1942" s="428" t="str">
        <f>IF(基本情報入力シート!AC1970&lt;&gt;"", 基本情報入力シート!AC1970, "")</f>
        <v/>
      </c>
      <c r="J1942" s="429" t="str">
        <f>IF(基本情報入力シート!AA1970="","",基本情報入力シート!AA1970)</f>
        <v/>
      </c>
      <c r="K1942" s="56" t="str">
        <f>IF(基本情報入力シート!AB1970="","",基本情報入力シート!AB1970)</f>
        <v/>
      </c>
      <c r="L1942" s="430" t="str">
        <f>IF(G1942="","",VLOOKUP(G1942,【参考】数式用!$A$3:$C$46,3,FALSE))</f>
        <v/>
      </c>
      <c r="M1942" s="289" t="str">
        <f t="shared" si="153"/>
        <v/>
      </c>
      <c r="N1942" s="259"/>
      <c r="O1942" s="259"/>
      <c r="P1942" s="259"/>
      <c r="Q1942" s="213"/>
      <c r="R1942" s="58"/>
      <c r="S1942" s="683" t="str">
        <f t="shared" si="154"/>
        <v/>
      </c>
      <c r="T1942" s="683"/>
      <c r="U1942" s="683"/>
      <c r="V1942" s="683"/>
      <c r="W1942" s="683"/>
      <c r="X1942" s="683"/>
      <c r="Y1942" s="683"/>
      <c r="Z1942" s="683"/>
      <c r="AA1942" s="683"/>
      <c r="AB1942" s="683"/>
      <c r="AC1942" s="683"/>
      <c r="AE1942" s="294" t="str">
        <f t="shared" si="155"/>
        <v/>
      </c>
      <c r="AF1942" s="294" t="str">
        <f t="shared" si="156"/>
        <v>×</v>
      </c>
      <c r="AG1942" s="284" t="e">
        <f>D1942&amp;I1942&amp;#REF!</f>
        <v>#REF!</v>
      </c>
      <c r="AH1942" s="285" t="e">
        <f>IF(#REF!="○", F1942, "")</f>
        <v>#REF!</v>
      </c>
    </row>
    <row r="1943" spans="1:34" ht="36.75" customHeight="1">
      <c r="A1943" s="286">
        <f t="shared" si="157"/>
        <v>1933</v>
      </c>
      <c r="B1943" s="287" t="str">
        <f>IF(基本情報入力シート!B1971="","",基本情報入力シート!B1971)</f>
        <v/>
      </c>
      <c r="C1943" s="288" t="str">
        <f>IF(基本情報入力シート!L1971="","",基本情報入力シート!L1971)</f>
        <v/>
      </c>
      <c r="D1943" s="288" t="str">
        <f>IF(基本情報入力シート!Q1971="","",基本情報入力シート!Q1971)</f>
        <v/>
      </c>
      <c r="E1943" s="288" t="str">
        <f>IF(基本情報入力シート!V1971="","",基本情報入力シート!V1971)</f>
        <v/>
      </c>
      <c r="F1943" s="288" t="str">
        <f>IF(基本情報入力シート!W1971="","",基本情報入力シート!W1971)</f>
        <v/>
      </c>
      <c r="G1943" s="288" t="str">
        <f>IF(基本情報入力シート!X1971="","",基本情報入力シート!X1971)</f>
        <v/>
      </c>
      <c r="H1943" s="427" t="str">
        <f>IF(基本情報入力シート!Z1971="","",基本情報入力シート!Z1971)</f>
        <v/>
      </c>
      <c r="I1943" s="428" t="str">
        <f>IF(基本情報入力シート!AC1971&lt;&gt;"", 基本情報入力シート!AC1971, "")</f>
        <v/>
      </c>
      <c r="J1943" s="429" t="str">
        <f>IF(基本情報入力シート!AA1971="","",基本情報入力シート!AA1971)</f>
        <v/>
      </c>
      <c r="K1943" s="56" t="str">
        <f>IF(基本情報入力シート!AB1971="","",基本情報入力シート!AB1971)</f>
        <v/>
      </c>
      <c r="L1943" s="430" t="str">
        <f>IF(G1943="","",VLOOKUP(G1943,【参考】数式用!$A$3:$C$46,3,FALSE))</f>
        <v/>
      </c>
      <c r="M1943" s="289" t="str">
        <f t="shared" si="153"/>
        <v/>
      </c>
      <c r="N1943" s="259"/>
      <c r="O1943" s="259"/>
      <c r="P1943" s="259"/>
      <c r="Q1943" s="213"/>
      <c r="R1943" s="58"/>
      <c r="S1943" s="683" t="str">
        <f t="shared" si="154"/>
        <v/>
      </c>
      <c r="T1943" s="683"/>
      <c r="U1943" s="683"/>
      <c r="V1943" s="683"/>
      <c r="W1943" s="683"/>
      <c r="X1943" s="683"/>
      <c r="Y1943" s="683"/>
      <c r="Z1943" s="683"/>
      <c r="AA1943" s="683"/>
      <c r="AB1943" s="683"/>
      <c r="AC1943" s="683"/>
      <c r="AE1943" s="294" t="str">
        <f t="shared" si="155"/>
        <v/>
      </c>
      <c r="AF1943" s="294" t="str">
        <f t="shared" si="156"/>
        <v>×</v>
      </c>
      <c r="AG1943" s="284" t="e">
        <f>D1943&amp;I1943&amp;#REF!</f>
        <v>#REF!</v>
      </c>
      <c r="AH1943" s="285" t="e">
        <f>IF(#REF!="○", F1943, "")</f>
        <v>#REF!</v>
      </c>
    </row>
    <row r="1944" spans="1:34" ht="36.75" customHeight="1">
      <c r="A1944" s="286">
        <f t="shared" si="157"/>
        <v>1934</v>
      </c>
      <c r="B1944" s="287" t="str">
        <f>IF(基本情報入力シート!B1972="","",基本情報入力シート!B1972)</f>
        <v/>
      </c>
      <c r="C1944" s="288" t="str">
        <f>IF(基本情報入力シート!L1972="","",基本情報入力シート!L1972)</f>
        <v/>
      </c>
      <c r="D1944" s="288" t="str">
        <f>IF(基本情報入力シート!Q1972="","",基本情報入力シート!Q1972)</f>
        <v/>
      </c>
      <c r="E1944" s="288" t="str">
        <f>IF(基本情報入力シート!V1972="","",基本情報入力シート!V1972)</f>
        <v/>
      </c>
      <c r="F1944" s="288" t="str">
        <f>IF(基本情報入力シート!W1972="","",基本情報入力シート!W1972)</f>
        <v/>
      </c>
      <c r="G1944" s="288" t="str">
        <f>IF(基本情報入力シート!X1972="","",基本情報入力シート!X1972)</f>
        <v/>
      </c>
      <c r="H1944" s="427" t="str">
        <f>IF(基本情報入力シート!Z1972="","",基本情報入力シート!Z1972)</f>
        <v/>
      </c>
      <c r="I1944" s="428" t="str">
        <f>IF(基本情報入力シート!AC1972&lt;&gt;"", 基本情報入力シート!AC1972, "")</f>
        <v/>
      </c>
      <c r="J1944" s="429" t="str">
        <f>IF(基本情報入力シート!AA1972="","",基本情報入力シート!AA1972)</f>
        <v/>
      </c>
      <c r="K1944" s="56" t="str">
        <f>IF(基本情報入力シート!AB1972="","",基本情報入力シート!AB1972)</f>
        <v/>
      </c>
      <c r="L1944" s="430" t="str">
        <f>IF(G1944="","",VLOOKUP(G1944,【参考】数式用!$A$3:$C$46,3,FALSE))</f>
        <v/>
      </c>
      <c r="M1944" s="289" t="str">
        <f t="shared" si="153"/>
        <v/>
      </c>
      <c r="N1944" s="259"/>
      <c r="O1944" s="259"/>
      <c r="P1944" s="259"/>
      <c r="Q1944" s="213"/>
      <c r="R1944" s="58"/>
      <c r="S1944" s="683" t="str">
        <f t="shared" si="154"/>
        <v/>
      </c>
      <c r="T1944" s="683"/>
      <c r="U1944" s="683"/>
      <c r="V1944" s="683"/>
      <c r="W1944" s="683"/>
      <c r="X1944" s="683"/>
      <c r="Y1944" s="683"/>
      <c r="Z1944" s="683"/>
      <c r="AA1944" s="683"/>
      <c r="AB1944" s="683"/>
      <c r="AC1944" s="683"/>
      <c r="AE1944" s="294" t="str">
        <f t="shared" si="155"/>
        <v/>
      </c>
      <c r="AF1944" s="294" t="str">
        <f t="shared" si="156"/>
        <v>×</v>
      </c>
      <c r="AG1944" s="284" t="e">
        <f>D1944&amp;I1944&amp;#REF!</f>
        <v>#REF!</v>
      </c>
      <c r="AH1944" s="285" t="e">
        <f>IF(#REF!="○", F1944, "")</f>
        <v>#REF!</v>
      </c>
    </row>
    <row r="1945" spans="1:34" ht="36.75" customHeight="1">
      <c r="A1945" s="286">
        <f t="shared" si="157"/>
        <v>1935</v>
      </c>
      <c r="B1945" s="287" t="str">
        <f>IF(基本情報入力シート!B1973="","",基本情報入力シート!B1973)</f>
        <v/>
      </c>
      <c r="C1945" s="288" t="str">
        <f>IF(基本情報入力シート!L1973="","",基本情報入力シート!L1973)</f>
        <v/>
      </c>
      <c r="D1945" s="288" t="str">
        <f>IF(基本情報入力シート!Q1973="","",基本情報入力シート!Q1973)</f>
        <v/>
      </c>
      <c r="E1945" s="288" t="str">
        <f>IF(基本情報入力シート!V1973="","",基本情報入力シート!V1973)</f>
        <v/>
      </c>
      <c r="F1945" s="288" t="str">
        <f>IF(基本情報入力シート!W1973="","",基本情報入力シート!W1973)</f>
        <v/>
      </c>
      <c r="G1945" s="288" t="str">
        <f>IF(基本情報入力シート!X1973="","",基本情報入力シート!X1973)</f>
        <v/>
      </c>
      <c r="H1945" s="427" t="str">
        <f>IF(基本情報入力シート!Z1973="","",基本情報入力シート!Z1973)</f>
        <v/>
      </c>
      <c r="I1945" s="428" t="str">
        <f>IF(基本情報入力シート!AC1973&lt;&gt;"", 基本情報入力シート!AC1973, "")</f>
        <v/>
      </c>
      <c r="J1945" s="429" t="str">
        <f>IF(基本情報入力シート!AA1973="","",基本情報入力シート!AA1973)</f>
        <v/>
      </c>
      <c r="K1945" s="56" t="str">
        <f>IF(基本情報入力シート!AB1973="","",基本情報入力シート!AB1973)</f>
        <v/>
      </c>
      <c r="L1945" s="430" t="str">
        <f>IF(G1945="","",VLOOKUP(G1945,【参考】数式用!$A$3:$C$46,3,FALSE))</f>
        <v/>
      </c>
      <c r="M1945" s="289" t="str">
        <f t="shared" si="153"/>
        <v/>
      </c>
      <c r="N1945" s="259"/>
      <c r="O1945" s="259"/>
      <c r="P1945" s="259"/>
      <c r="Q1945" s="213"/>
      <c r="R1945" s="58"/>
      <c r="S1945" s="683" t="str">
        <f t="shared" si="154"/>
        <v/>
      </c>
      <c r="T1945" s="683"/>
      <c r="U1945" s="683"/>
      <c r="V1945" s="683"/>
      <c r="W1945" s="683"/>
      <c r="X1945" s="683"/>
      <c r="Y1945" s="683"/>
      <c r="Z1945" s="683"/>
      <c r="AA1945" s="683"/>
      <c r="AB1945" s="683"/>
      <c r="AC1945" s="683"/>
      <c r="AE1945" s="294" t="str">
        <f t="shared" si="155"/>
        <v/>
      </c>
      <c r="AF1945" s="294" t="str">
        <f t="shared" si="156"/>
        <v>×</v>
      </c>
      <c r="AG1945" s="284" t="e">
        <f>D1945&amp;I1945&amp;#REF!</f>
        <v>#REF!</v>
      </c>
      <c r="AH1945" s="285" t="e">
        <f>IF(#REF!="○", F1945, "")</f>
        <v>#REF!</v>
      </c>
    </row>
    <row r="1946" spans="1:34" ht="36.75" customHeight="1">
      <c r="A1946" s="286">
        <f t="shared" si="157"/>
        <v>1936</v>
      </c>
      <c r="B1946" s="287" t="str">
        <f>IF(基本情報入力シート!B1974="","",基本情報入力シート!B1974)</f>
        <v/>
      </c>
      <c r="C1946" s="288" t="str">
        <f>IF(基本情報入力シート!L1974="","",基本情報入力シート!L1974)</f>
        <v/>
      </c>
      <c r="D1946" s="288" t="str">
        <f>IF(基本情報入力シート!Q1974="","",基本情報入力シート!Q1974)</f>
        <v/>
      </c>
      <c r="E1946" s="288" t="str">
        <f>IF(基本情報入力シート!V1974="","",基本情報入力シート!V1974)</f>
        <v/>
      </c>
      <c r="F1946" s="288" t="str">
        <f>IF(基本情報入力シート!W1974="","",基本情報入力シート!W1974)</f>
        <v/>
      </c>
      <c r="G1946" s="288" t="str">
        <f>IF(基本情報入力シート!X1974="","",基本情報入力シート!X1974)</f>
        <v/>
      </c>
      <c r="H1946" s="427" t="str">
        <f>IF(基本情報入力シート!Z1974="","",基本情報入力シート!Z1974)</f>
        <v/>
      </c>
      <c r="I1946" s="428" t="str">
        <f>IF(基本情報入力シート!AC1974&lt;&gt;"", 基本情報入力シート!AC1974, "")</f>
        <v/>
      </c>
      <c r="J1946" s="429" t="str">
        <f>IF(基本情報入力シート!AA1974="","",基本情報入力シート!AA1974)</f>
        <v/>
      </c>
      <c r="K1946" s="56" t="str">
        <f>IF(基本情報入力シート!AB1974="","",基本情報入力シート!AB1974)</f>
        <v/>
      </c>
      <c r="L1946" s="430" t="str">
        <f>IF(G1946="","",VLOOKUP(G1946,【参考】数式用!$A$3:$C$46,3,FALSE))</f>
        <v/>
      </c>
      <c r="M1946" s="289" t="str">
        <f t="shared" si="153"/>
        <v/>
      </c>
      <c r="N1946" s="259"/>
      <c r="O1946" s="259"/>
      <c r="P1946" s="259"/>
      <c r="Q1946" s="213"/>
      <c r="R1946" s="58"/>
      <c r="S1946" s="683" t="str">
        <f t="shared" si="154"/>
        <v/>
      </c>
      <c r="T1946" s="683"/>
      <c r="U1946" s="683"/>
      <c r="V1946" s="683"/>
      <c r="W1946" s="683"/>
      <c r="X1946" s="683"/>
      <c r="Y1946" s="683"/>
      <c r="Z1946" s="683"/>
      <c r="AA1946" s="683"/>
      <c r="AB1946" s="683"/>
      <c r="AC1946" s="683"/>
      <c r="AE1946" s="294" t="str">
        <f t="shared" si="155"/>
        <v/>
      </c>
      <c r="AF1946" s="294" t="str">
        <f t="shared" si="156"/>
        <v>×</v>
      </c>
      <c r="AG1946" s="284" t="e">
        <f>D1946&amp;I1946&amp;#REF!</f>
        <v>#REF!</v>
      </c>
      <c r="AH1946" s="285" t="e">
        <f>IF(#REF!="○", F1946, "")</f>
        <v>#REF!</v>
      </c>
    </row>
    <row r="1947" spans="1:34" ht="36.75" customHeight="1">
      <c r="A1947" s="286">
        <f t="shared" si="157"/>
        <v>1937</v>
      </c>
      <c r="B1947" s="287" t="str">
        <f>IF(基本情報入力シート!B1975="","",基本情報入力シート!B1975)</f>
        <v/>
      </c>
      <c r="C1947" s="288" t="str">
        <f>IF(基本情報入力シート!L1975="","",基本情報入力シート!L1975)</f>
        <v/>
      </c>
      <c r="D1947" s="288" t="str">
        <f>IF(基本情報入力シート!Q1975="","",基本情報入力シート!Q1975)</f>
        <v/>
      </c>
      <c r="E1947" s="288" t="str">
        <f>IF(基本情報入力シート!V1975="","",基本情報入力シート!V1975)</f>
        <v/>
      </c>
      <c r="F1947" s="288" t="str">
        <f>IF(基本情報入力シート!W1975="","",基本情報入力シート!W1975)</f>
        <v/>
      </c>
      <c r="G1947" s="288" t="str">
        <f>IF(基本情報入力シート!X1975="","",基本情報入力シート!X1975)</f>
        <v/>
      </c>
      <c r="H1947" s="427" t="str">
        <f>IF(基本情報入力シート!Z1975="","",基本情報入力シート!Z1975)</f>
        <v/>
      </c>
      <c r="I1947" s="428" t="str">
        <f>IF(基本情報入力シート!AC1975&lt;&gt;"", 基本情報入力シート!AC1975, "")</f>
        <v/>
      </c>
      <c r="J1947" s="429" t="str">
        <f>IF(基本情報入力シート!AA1975="","",基本情報入力シート!AA1975)</f>
        <v/>
      </c>
      <c r="K1947" s="56" t="str">
        <f>IF(基本情報入力シート!AB1975="","",基本情報入力シート!AB1975)</f>
        <v/>
      </c>
      <c r="L1947" s="430" t="str">
        <f>IF(G1947="","",VLOOKUP(G1947,【参考】数式用!$A$3:$C$46,3,FALSE))</f>
        <v/>
      </c>
      <c r="M1947" s="289" t="str">
        <f t="shared" si="153"/>
        <v/>
      </c>
      <c r="N1947" s="259"/>
      <c r="O1947" s="259"/>
      <c r="P1947" s="259"/>
      <c r="Q1947" s="213"/>
      <c r="R1947" s="58"/>
      <c r="S1947" s="683" t="str">
        <f t="shared" si="154"/>
        <v/>
      </c>
      <c r="T1947" s="683"/>
      <c r="U1947" s="683"/>
      <c r="V1947" s="683"/>
      <c r="W1947" s="683"/>
      <c r="X1947" s="683"/>
      <c r="Y1947" s="683"/>
      <c r="Z1947" s="683"/>
      <c r="AA1947" s="683"/>
      <c r="AB1947" s="683"/>
      <c r="AC1947" s="683"/>
      <c r="AE1947" s="294" t="str">
        <f t="shared" si="155"/>
        <v/>
      </c>
      <c r="AF1947" s="294" t="str">
        <f t="shared" si="156"/>
        <v>×</v>
      </c>
      <c r="AG1947" s="284" t="e">
        <f>D1947&amp;I1947&amp;#REF!</f>
        <v>#REF!</v>
      </c>
      <c r="AH1947" s="285" t="e">
        <f>IF(#REF!="○", F1947, "")</f>
        <v>#REF!</v>
      </c>
    </row>
    <row r="1948" spans="1:34" ht="36.75" customHeight="1">
      <c r="A1948" s="286">
        <f t="shared" si="157"/>
        <v>1938</v>
      </c>
      <c r="B1948" s="287" t="str">
        <f>IF(基本情報入力シート!B1976="","",基本情報入力シート!B1976)</f>
        <v/>
      </c>
      <c r="C1948" s="288" t="str">
        <f>IF(基本情報入力シート!L1976="","",基本情報入力シート!L1976)</f>
        <v/>
      </c>
      <c r="D1948" s="288" t="str">
        <f>IF(基本情報入力シート!Q1976="","",基本情報入力シート!Q1976)</f>
        <v/>
      </c>
      <c r="E1948" s="288" t="str">
        <f>IF(基本情報入力シート!V1976="","",基本情報入力シート!V1976)</f>
        <v/>
      </c>
      <c r="F1948" s="288" t="str">
        <f>IF(基本情報入力シート!W1976="","",基本情報入力シート!W1976)</f>
        <v/>
      </c>
      <c r="G1948" s="288" t="str">
        <f>IF(基本情報入力シート!X1976="","",基本情報入力シート!X1976)</f>
        <v/>
      </c>
      <c r="H1948" s="427" t="str">
        <f>IF(基本情報入力シート!Z1976="","",基本情報入力シート!Z1976)</f>
        <v/>
      </c>
      <c r="I1948" s="428" t="str">
        <f>IF(基本情報入力シート!AC1976&lt;&gt;"", 基本情報入力シート!AC1976, "")</f>
        <v/>
      </c>
      <c r="J1948" s="429" t="str">
        <f>IF(基本情報入力シート!AA1976="","",基本情報入力シート!AA1976)</f>
        <v/>
      </c>
      <c r="K1948" s="56" t="str">
        <f>IF(基本情報入力シート!AB1976="","",基本情報入力シート!AB1976)</f>
        <v/>
      </c>
      <c r="L1948" s="430" t="str">
        <f>IF(G1948="","",VLOOKUP(G1948,【参考】数式用!$A$3:$C$46,3,FALSE))</f>
        <v/>
      </c>
      <c r="M1948" s="289" t="str">
        <f t="shared" si="153"/>
        <v/>
      </c>
      <c r="N1948" s="259"/>
      <c r="O1948" s="259"/>
      <c r="P1948" s="259"/>
      <c r="Q1948" s="213"/>
      <c r="R1948" s="58"/>
      <c r="S1948" s="683" t="str">
        <f t="shared" si="154"/>
        <v/>
      </c>
      <c r="T1948" s="683"/>
      <c r="U1948" s="683"/>
      <c r="V1948" s="683"/>
      <c r="W1948" s="683"/>
      <c r="X1948" s="683"/>
      <c r="Y1948" s="683"/>
      <c r="Z1948" s="683"/>
      <c r="AA1948" s="683"/>
      <c r="AB1948" s="683"/>
      <c r="AC1948" s="683"/>
      <c r="AE1948" s="294" t="str">
        <f t="shared" si="155"/>
        <v/>
      </c>
      <c r="AF1948" s="294" t="str">
        <f t="shared" si="156"/>
        <v>×</v>
      </c>
      <c r="AG1948" s="284" t="e">
        <f>D1948&amp;I1948&amp;#REF!</f>
        <v>#REF!</v>
      </c>
      <c r="AH1948" s="285" t="e">
        <f>IF(#REF!="○", F1948, "")</f>
        <v>#REF!</v>
      </c>
    </row>
    <row r="1949" spans="1:34" ht="36.75" customHeight="1">
      <c r="A1949" s="286">
        <f t="shared" si="157"/>
        <v>1939</v>
      </c>
      <c r="B1949" s="287" t="str">
        <f>IF(基本情報入力シート!B1977="","",基本情報入力シート!B1977)</f>
        <v/>
      </c>
      <c r="C1949" s="288" t="str">
        <f>IF(基本情報入力シート!L1977="","",基本情報入力シート!L1977)</f>
        <v/>
      </c>
      <c r="D1949" s="288" t="str">
        <f>IF(基本情報入力シート!Q1977="","",基本情報入力シート!Q1977)</f>
        <v/>
      </c>
      <c r="E1949" s="288" t="str">
        <f>IF(基本情報入力シート!V1977="","",基本情報入力シート!V1977)</f>
        <v/>
      </c>
      <c r="F1949" s="288" t="str">
        <f>IF(基本情報入力シート!W1977="","",基本情報入力シート!W1977)</f>
        <v/>
      </c>
      <c r="G1949" s="288" t="str">
        <f>IF(基本情報入力シート!X1977="","",基本情報入力シート!X1977)</f>
        <v/>
      </c>
      <c r="H1949" s="427" t="str">
        <f>IF(基本情報入力シート!Z1977="","",基本情報入力シート!Z1977)</f>
        <v/>
      </c>
      <c r="I1949" s="428" t="str">
        <f>IF(基本情報入力シート!AC1977&lt;&gt;"", 基本情報入力シート!AC1977, "")</f>
        <v/>
      </c>
      <c r="J1949" s="429" t="str">
        <f>IF(基本情報入力シート!AA1977="","",基本情報入力シート!AA1977)</f>
        <v/>
      </c>
      <c r="K1949" s="56" t="str">
        <f>IF(基本情報入力シート!AB1977="","",基本情報入力シート!AB1977)</f>
        <v/>
      </c>
      <c r="L1949" s="430" t="str">
        <f>IF(G1949="","",VLOOKUP(G1949,【参考】数式用!$A$3:$C$46,3,FALSE))</f>
        <v/>
      </c>
      <c r="M1949" s="289" t="str">
        <f t="shared" si="153"/>
        <v/>
      </c>
      <c r="N1949" s="259"/>
      <c r="O1949" s="259"/>
      <c r="P1949" s="259"/>
      <c r="Q1949" s="213"/>
      <c r="R1949" s="58"/>
      <c r="S1949" s="683" t="str">
        <f t="shared" si="154"/>
        <v/>
      </c>
      <c r="T1949" s="683"/>
      <c r="U1949" s="683"/>
      <c r="V1949" s="683"/>
      <c r="W1949" s="683"/>
      <c r="X1949" s="683"/>
      <c r="Y1949" s="683"/>
      <c r="Z1949" s="683"/>
      <c r="AA1949" s="683"/>
      <c r="AB1949" s="683"/>
      <c r="AC1949" s="683"/>
      <c r="AE1949" s="294" t="str">
        <f t="shared" si="155"/>
        <v/>
      </c>
      <c r="AF1949" s="294" t="str">
        <f t="shared" si="156"/>
        <v>×</v>
      </c>
      <c r="AG1949" s="284" t="e">
        <f>D1949&amp;I1949&amp;#REF!</f>
        <v>#REF!</v>
      </c>
      <c r="AH1949" s="285" t="e">
        <f>IF(#REF!="○", F1949, "")</f>
        <v>#REF!</v>
      </c>
    </row>
    <row r="1950" spans="1:34" ht="36.75" customHeight="1">
      <c r="A1950" s="286">
        <f t="shared" si="157"/>
        <v>1940</v>
      </c>
      <c r="B1950" s="287" t="str">
        <f>IF(基本情報入力シート!B1978="","",基本情報入力シート!B1978)</f>
        <v/>
      </c>
      <c r="C1950" s="288" t="str">
        <f>IF(基本情報入力シート!L1978="","",基本情報入力シート!L1978)</f>
        <v/>
      </c>
      <c r="D1950" s="288" t="str">
        <f>IF(基本情報入力シート!Q1978="","",基本情報入力シート!Q1978)</f>
        <v/>
      </c>
      <c r="E1950" s="288" t="str">
        <f>IF(基本情報入力シート!V1978="","",基本情報入力シート!V1978)</f>
        <v/>
      </c>
      <c r="F1950" s="288" t="str">
        <f>IF(基本情報入力シート!W1978="","",基本情報入力シート!W1978)</f>
        <v/>
      </c>
      <c r="G1950" s="288" t="str">
        <f>IF(基本情報入力シート!X1978="","",基本情報入力シート!X1978)</f>
        <v/>
      </c>
      <c r="H1950" s="427" t="str">
        <f>IF(基本情報入力シート!Z1978="","",基本情報入力シート!Z1978)</f>
        <v/>
      </c>
      <c r="I1950" s="428" t="str">
        <f>IF(基本情報入力シート!AC1978&lt;&gt;"", 基本情報入力シート!AC1978, "")</f>
        <v/>
      </c>
      <c r="J1950" s="429" t="str">
        <f>IF(基本情報入力シート!AA1978="","",基本情報入力シート!AA1978)</f>
        <v/>
      </c>
      <c r="K1950" s="56" t="str">
        <f>IF(基本情報入力シート!AB1978="","",基本情報入力シート!AB1978)</f>
        <v/>
      </c>
      <c r="L1950" s="430" t="str">
        <f>IF(G1950="","",VLOOKUP(G1950,【参考】数式用!$A$3:$C$46,3,FALSE))</f>
        <v/>
      </c>
      <c r="M1950" s="289" t="str">
        <f t="shared" si="153"/>
        <v/>
      </c>
      <c r="N1950" s="259"/>
      <c r="O1950" s="259"/>
      <c r="P1950" s="259"/>
      <c r="Q1950" s="213"/>
      <c r="R1950" s="58"/>
      <c r="S1950" s="683" t="str">
        <f t="shared" si="154"/>
        <v/>
      </c>
      <c r="T1950" s="683"/>
      <c r="U1950" s="683"/>
      <c r="V1950" s="683"/>
      <c r="W1950" s="683"/>
      <c r="X1950" s="683"/>
      <c r="Y1950" s="683"/>
      <c r="Z1950" s="683"/>
      <c r="AA1950" s="683"/>
      <c r="AB1950" s="683"/>
      <c r="AC1950" s="683"/>
      <c r="AE1950" s="294" t="str">
        <f t="shared" si="155"/>
        <v/>
      </c>
      <c r="AF1950" s="294" t="str">
        <f t="shared" si="156"/>
        <v>×</v>
      </c>
      <c r="AG1950" s="284" t="e">
        <f>D1950&amp;I1950&amp;#REF!</f>
        <v>#REF!</v>
      </c>
      <c r="AH1950" s="285" t="e">
        <f>IF(#REF!="○", F1950, "")</f>
        <v>#REF!</v>
      </c>
    </row>
    <row r="1951" spans="1:34" ht="36.75" customHeight="1">
      <c r="A1951" s="286">
        <f t="shared" si="157"/>
        <v>1941</v>
      </c>
      <c r="B1951" s="287" t="str">
        <f>IF(基本情報入力シート!B1979="","",基本情報入力シート!B1979)</f>
        <v/>
      </c>
      <c r="C1951" s="288" t="str">
        <f>IF(基本情報入力シート!L1979="","",基本情報入力シート!L1979)</f>
        <v/>
      </c>
      <c r="D1951" s="288" t="str">
        <f>IF(基本情報入力シート!Q1979="","",基本情報入力シート!Q1979)</f>
        <v/>
      </c>
      <c r="E1951" s="288" t="str">
        <f>IF(基本情報入力シート!V1979="","",基本情報入力シート!V1979)</f>
        <v/>
      </c>
      <c r="F1951" s="288" t="str">
        <f>IF(基本情報入力シート!W1979="","",基本情報入力シート!W1979)</f>
        <v/>
      </c>
      <c r="G1951" s="288" t="str">
        <f>IF(基本情報入力シート!X1979="","",基本情報入力シート!X1979)</f>
        <v/>
      </c>
      <c r="H1951" s="427" t="str">
        <f>IF(基本情報入力シート!Z1979="","",基本情報入力シート!Z1979)</f>
        <v/>
      </c>
      <c r="I1951" s="428" t="str">
        <f>IF(基本情報入力シート!AC1979&lt;&gt;"", 基本情報入力シート!AC1979, "")</f>
        <v/>
      </c>
      <c r="J1951" s="429" t="str">
        <f>IF(基本情報入力シート!AA1979="","",基本情報入力シート!AA1979)</f>
        <v/>
      </c>
      <c r="K1951" s="56" t="str">
        <f>IF(基本情報入力シート!AB1979="","",基本情報入力シート!AB1979)</f>
        <v/>
      </c>
      <c r="L1951" s="430" t="str">
        <f>IF(G1951="","",VLOOKUP(G1951,【参考】数式用!$A$3:$C$46,3,FALSE))</f>
        <v/>
      </c>
      <c r="M1951" s="289" t="str">
        <f t="shared" si="153"/>
        <v/>
      </c>
      <c r="N1951" s="259"/>
      <c r="O1951" s="259"/>
      <c r="P1951" s="259"/>
      <c r="Q1951" s="213"/>
      <c r="R1951" s="58"/>
      <c r="S1951" s="683" t="str">
        <f t="shared" si="154"/>
        <v/>
      </c>
      <c r="T1951" s="683"/>
      <c r="U1951" s="683"/>
      <c r="V1951" s="683"/>
      <c r="W1951" s="683"/>
      <c r="X1951" s="683"/>
      <c r="Y1951" s="683"/>
      <c r="Z1951" s="683"/>
      <c r="AA1951" s="683"/>
      <c r="AB1951" s="683"/>
      <c r="AC1951" s="683"/>
      <c r="AE1951" s="294" t="str">
        <f t="shared" si="155"/>
        <v/>
      </c>
      <c r="AF1951" s="294" t="str">
        <f t="shared" si="156"/>
        <v>×</v>
      </c>
      <c r="AG1951" s="284" t="e">
        <f>D1951&amp;I1951&amp;#REF!</f>
        <v>#REF!</v>
      </c>
      <c r="AH1951" s="285" t="e">
        <f>IF(#REF!="○", F1951, "")</f>
        <v>#REF!</v>
      </c>
    </row>
    <row r="1952" spans="1:34" ht="36.75" customHeight="1">
      <c r="A1952" s="286">
        <f t="shared" si="157"/>
        <v>1942</v>
      </c>
      <c r="B1952" s="287" t="str">
        <f>IF(基本情報入力シート!B1980="","",基本情報入力シート!B1980)</f>
        <v/>
      </c>
      <c r="C1952" s="288" t="str">
        <f>IF(基本情報入力シート!L1980="","",基本情報入力シート!L1980)</f>
        <v/>
      </c>
      <c r="D1952" s="288" t="str">
        <f>IF(基本情報入力シート!Q1980="","",基本情報入力シート!Q1980)</f>
        <v/>
      </c>
      <c r="E1952" s="288" t="str">
        <f>IF(基本情報入力シート!V1980="","",基本情報入力シート!V1980)</f>
        <v/>
      </c>
      <c r="F1952" s="288" t="str">
        <f>IF(基本情報入力シート!W1980="","",基本情報入力シート!W1980)</f>
        <v/>
      </c>
      <c r="G1952" s="288" t="str">
        <f>IF(基本情報入力シート!X1980="","",基本情報入力シート!X1980)</f>
        <v/>
      </c>
      <c r="H1952" s="427" t="str">
        <f>IF(基本情報入力シート!Z1980="","",基本情報入力シート!Z1980)</f>
        <v/>
      </c>
      <c r="I1952" s="428" t="str">
        <f>IF(基本情報入力シート!AC1980&lt;&gt;"", 基本情報入力シート!AC1980, "")</f>
        <v/>
      </c>
      <c r="J1952" s="429" t="str">
        <f>IF(基本情報入力シート!AA1980="","",基本情報入力シート!AA1980)</f>
        <v/>
      </c>
      <c r="K1952" s="56" t="str">
        <f>IF(基本情報入力シート!AB1980="","",基本情報入力シート!AB1980)</f>
        <v/>
      </c>
      <c r="L1952" s="430" t="str">
        <f>IF(G1952="","",VLOOKUP(G1952,【参考】数式用!$A$3:$C$46,3,FALSE))</f>
        <v/>
      </c>
      <c r="M1952" s="289" t="str">
        <f t="shared" si="153"/>
        <v/>
      </c>
      <c r="N1952" s="259"/>
      <c r="O1952" s="259"/>
      <c r="P1952" s="259"/>
      <c r="Q1952" s="213"/>
      <c r="R1952" s="58"/>
      <c r="S1952" s="683" t="str">
        <f t="shared" si="154"/>
        <v/>
      </c>
      <c r="T1952" s="683"/>
      <c r="U1952" s="683"/>
      <c r="V1952" s="683"/>
      <c r="W1952" s="683"/>
      <c r="X1952" s="683"/>
      <c r="Y1952" s="683"/>
      <c r="Z1952" s="683"/>
      <c r="AA1952" s="683"/>
      <c r="AB1952" s="683"/>
      <c r="AC1952" s="683"/>
      <c r="AE1952" s="294" t="str">
        <f t="shared" si="155"/>
        <v/>
      </c>
      <c r="AF1952" s="294" t="str">
        <f t="shared" si="156"/>
        <v>×</v>
      </c>
      <c r="AG1952" s="284" t="e">
        <f>D1952&amp;I1952&amp;#REF!</f>
        <v>#REF!</v>
      </c>
      <c r="AH1952" s="285" t="e">
        <f>IF(#REF!="○", F1952, "")</f>
        <v>#REF!</v>
      </c>
    </row>
    <row r="1953" spans="1:34" ht="36.75" customHeight="1">
      <c r="A1953" s="286">
        <f t="shared" si="157"/>
        <v>1943</v>
      </c>
      <c r="B1953" s="287" t="str">
        <f>IF(基本情報入力シート!B1981="","",基本情報入力シート!B1981)</f>
        <v/>
      </c>
      <c r="C1953" s="288" t="str">
        <f>IF(基本情報入力シート!L1981="","",基本情報入力シート!L1981)</f>
        <v/>
      </c>
      <c r="D1953" s="288" t="str">
        <f>IF(基本情報入力シート!Q1981="","",基本情報入力シート!Q1981)</f>
        <v/>
      </c>
      <c r="E1953" s="288" t="str">
        <f>IF(基本情報入力シート!V1981="","",基本情報入力シート!V1981)</f>
        <v/>
      </c>
      <c r="F1953" s="288" t="str">
        <f>IF(基本情報入力シート!W1981="","",基本情報入力シート!W1981)</f>
        <v/>
      </c>
      <c r="G1953" s="288" t="str">
        <f>IF(基本情報入力シート!X1981="","",基本情報入力シート!X1981)</f>
        <v/>
      </c>
      <c r="H1953" s="427" t="str">
        <f>IF(基本情報入力シート!Z1981="","",基本情報入力シート!Z1981)</f>
        <v/>
      </c>
      <c r="I1953" s="428" t="str">
        <f>IF(基本情報入力シート!AC1981&lt;&gt;"", 基本情報入力シート!AC1981, "")</f>
        <v/>
      </c>
      <c r="J1953" s="429" t="str">
        <f>IF(基本情報入力シート!AA1981="","",基本情報入力シート!AA1981)</f>
        <v/>
      </c>
      <c r="K1953" s="56" t="str">
        <f>IF(基本情報入力シート!AB1981="","",基本情報入力シート!AB1981)</f>
        <v/>
      </c>
      <c r="L1953" s="430" t="str">
        <f>IF(G1953="","",VLOOKUP(G1953,【参考】数式用!$A$3:$C$46,3,FALSE))</f>
        <v/>
      </c>
      <c r="M1953" s="289" t="str">
        <f t="shared" si="153"/>
        <v/>
      </c>
      <c r="N1953" s="259"/>
      <c r="O1953" s="259"/>
      <c r="P1953" s="259"/>
      <c r="Q1953" s="213"/>
      <c r="R1953" s="58"/>
      <c r="S1953" s="683" t="str">
        <f t="shared" si="154"/>
        <v/>
      </c>
      <c r="T1953" s="683"/>
      <c r="U1953" s="683"/>
      <c r="V1953" s="683"/>
      <c r="W1953" s="683"/>
      <c r="X1953" s="683"/>
      <c r="Y1953" s="683"/>
      <c r="Z1953" s="683"/>
      <c r="AA1953" s="683"/>
      <c r="AB1953" s="683"/>
      <c r="AC1953" s="683"/>
      <c r="AE1953" s="294" t="str">
        <f t="shared" si="155"/>
        <v/>
      </c>
      <c r="AF1953" s="294" t="str">
        <f t="shared" si="156"/>
        <v>×</v>
      </c>
      <c r="AG1953" s="284" t="e">
        <f>D1953&amp;I1953&amp;#REF!</f>
        <v>#REF!</v>
      </c>
      <c r="AH1953" s="285" t="e">
        <f>IF(#REF!="○", F1953, "")</f>
        <v>#REF!</v>
      </c>
    </row>
    <row r="1954" spans="1:34" ht="36.75" customHeight="1">
      <c r="A1954" s="286">
        <f t="shared" si="157"/>
        <v>1944</v>
      </c>
      <c r="B1954" s="287" t="str">
        <f>IF(基本情報入力シート!B1982="","",基本情報入力シート!B1982)</f>
        <v/>
      </c>
      <c r="C1954" s="288" t="str">
        <f>IF(基本情報入力シート!L1982="","",基本情報入力シート!L1982)</f>
        <v/>
      </c>
      <c r="D1954" s="288" t="str">
        <f>IF(基本情報入力シート!Q1982="","",基本情報入力シート!Q1982)</f>
        <v/>
      </c>
      <c r="E1954" s="288" t="str">
        <f>IF(基本情報入力シート!V1982="","",基本情報入力シート!V1982)</f>
        <v/>
      </c>
      <c r="F1954" s="288" t="str">
        <f>IF(基本情報入力シート!W1982="","",基本情報入力シート!W1982)</f>
        <v/>
      </c>
      <c r="G1954" s="288" t="str">
        <f>IF(基本情報入力シート!X1982="","",基本情報入力シート!X1982)</f>
        <v/>
      </c>
      <c r="H1954" s="427" t="str">
        <f>IF(基本情報入力シート!Z1982="","",基本情報入力シート!Z1982)</f>
        <v/>
      </c>
      <c r="I1954" s="428" t="str">
        <f>IF(基本情報入力シート!AC1982&lt;&gt;"", 基本情報入力シート!AC1982, "")</f>
        <v/>
      </c>
      <c r="J1954" s="429" t="str">
        <f>IF(基本情報入力シート!AA1982="","",基本情報入力シート!AA1982)</f>
        <v/>
      </c>
      <c r="K1954" s="56" t="str">
        <f>IF(基本情報入力シート!AB1982="","",基本情報入力シート!AB1982)</f>
        <v/>
      </c>
      <c r="L1954" s="430" t="str">
        <f>IF(G1954="","",VLOOKUP(G1954,【参考】数式用!$A$3:$C$46,3,FALSE))</f>
        <v/>
      </c>
      <c r="M1954" s="289" t="str">
        <f t="shared" si="153"/>
        <v/>
      </c>
      <c r="N1954" s="259"/>
      <c r="O1954" s="259"/>
      <c r="P1954" s="259"/>
      <c r="Q1954" s="213"/>
      <c r="R1954" s="58"/>
      <c r="S1954" s="683" t="str">
        <f t="shared" si="154"/>
        <v/>
      </c>
      <c r="T1954" s="683"/>
      <c r="U1954" s="683"/>
      <c r="V1954" s="683"/>
      <c r="W1954" s="683"/>
      <c r="X1954" s="683"/>
      <c r="Y1954" s="683"/>
      <c r="Z1954" s="683"/>
      <c r="AA1954" s="683"/>
      <c r="AB1954" s="683"/>
      <c r="AC1954" s="683"/>
      <c r="AE1954" s="294" t="str">
        <f t="shared" si="155"/>
        <v/>
      </c>
      <c r="AF1954" s="294" t="str">
        <f t="shared" si="156"/>
        <v>×</v>
      </c>
      <c r="AG1954" s="284" t="e">
        <f>D1954&amp;I1954&amp;#REF!</f>
        <v>#REF!</v>
      </c>
      <c r="AH1954" s="285" t="e">
        <f>IF(#REF!="○", F1954, "")</f>
        <v>#REF!</v>
      </c>
    </row>
    <row r="1955" spans="1:34" ht="36.75" customHeight="1">
      <c r="A1955" s="286">
        <f t="shared" si="157"/>
        <v>1945</v>
      </c>
      <c r="B1955" s="287" t="str">
        <f>IF(基本情報入力シート!B1983="","",基本情報入力シート!B1983)</f>
        <v/>
      </c>
      <c r="C1955" s="288" t="str">
        <f>IF(基本情報入力シート!L1983="","",基本情報入力シート!L1983)</f>
        <v/>
      </c>
      <c r="D1955" s="288" t="str">
        <f>IF(基本情報入力シート!Q1983="","",基本情報入力シート!Q1983)</f>
        <v/>
      </c>
      <c r="E1955" s="288" t="str">
        <f>IF(基本情報入力シート!V1983="","",基本情報入力シート!V1983)</f>
        <v/>
      </c>
      <c r="F1955" s="288" t="str">
        <f>IF(基本情報入力シート!W1983="","",基本情報入力シート!W1983)</f>
        <v/>
      </c>
      <c r="G1955" s="288" t="str">
        <f>IF(基本情報入力シート!X1983="","",基本情報入力シート!X1983)</f>
        <v/>
      </c>
      <c r="H1955" s="427" t="str">
        <f>IF(基本情報入力シート!Z1983="","",基本情報入力シート!Z1983)</f>
        <v/>
      </c>
      <c r="I1955" s="428" t="str">
        <f>IF(基本情報入力シート!AC1983&lt;&gt;"", 基本情報入力シート!AC1983, "")</f>
        <v/>
      </c>
      <c r="J1955" s="429" t="str">
        <f>IF(基本情報入力シート!AA1983="","",基本情報入力シート!AA1983)</f>
        <v/>
      </c>
      <c r="K1955" s="56" t="str">
        <f>IF(基本情報入力シート!AB1983="","",基本情報入力シート!AB1983)</f>
        <v/>
      </c>
      <c r="L1955" s="430" t="str">
        <f>IF(G1955="","",VLOOKUP(G1955,【参考】数式用!$A$3:$C$46,3,FALSE))</f>
        <v/>
      </c>
      <c r="M1955" s="289" t="str">
        <f t="shared" si="153"/>
        <v/>
      </c>
      <c r="N1955" s="259"/>
      <c r="O1955" s="259"/>
      <c r="P1955" s="259"/>
      <c r="Q1955" s="213"/>
      <c r="R1955" s="58"/>
      <c r="S1955" s="683" t="str">
        <f t="shared" si="154"/>
        <v/>
      </c>
      <c r="T1955" s="683"/>
      <c r="U1955" s="683"/>
      <c r="V1955" s="683"/>
      <c r="W1955" s="683"/>
      <c r="X1955" s="683"/>
      <c r="Y1955" s="683"/>
      <c r="Z1955" s="683"/>
      <c r="AA1955" s="683"/>
      <c r="AB1955" s="683"/>
      <c r="AC1955" s="683"/>
      <c r="AE1955" s="294" t="str">
        <f t="shared" si="155"/>
        <v/>
      </c>
      <c r="AF1955" s="294" t="str">
        <f t="shared" si="156"/>
        <v>×</v>
      </c>
      <c r="AG1955" s="284" t="e">
        <f>D1955&amp;I1955&amp;#REF!</f>
        <v>#REF!</v>
      </c>
      <c r="AH1955" s="285" t="e">
        <f>IF(#REF!="○", F1955, "")</f>
        <v>#REF!</v>
      </c>
    </row>
    <row r="1956" spans="1:34" ht="36.75" customHeight="1">
      <c r="A1956" s="286">
        <f t="shared" si="157"/>
        <v>1946</v>
      </c>
      <c r="B1956" s="287" t="str">
        <f>IF(基本情報入力シート!B1984="","",基本情報入力シート!B1984)</f>
        <v/>
      </c>
      <c r="C1956" s="288" t="str">
        <f>IF(基本情報入力シート!L1984="","",基本情報入力シート!L1984)</f>
        <v/>
      </c>
      <c r="D1956" s="288" t="str">
        <f>IF(基本情報入力シート!Q1984="","",基本情報入力シート!Q1984)</f>
        <v/>
      </c>
      <c r="E1956" s="288" t="str">
        <f>IF(基本情報入力シート!V1984="","",基本情報入力シート!V1984)</f>
        <v/>
      </c>
      <c r="F1956" s="288" t="str">
        <f>IF(基本情報入力シート!W1984="","",基本情報入力シート!W1984)</f>
        <v/>
      </c>
      <c r="G1956" s="288" t="str">
        <f>IF(基本情報入力シート!X1984="","",基本情報入力シート!X1984)</f>
        <v/>
      </c>
      <c r="H1956" s="427" t="str">
        <f>IF(基本情報入力シート!Z1984="","",基本情報入力シート!Z1984)</f>
        <v/>
      </c>
      <c r="I1956" s="428" t="str">
        <f>IF(基本情報入力シート!AC1984&lt;&gt;"", 基本情報入力シート!AC1984, "")</f>
        <v/>
      </c>
      <c r="J1956" s="429" t="str">
        <f>IF(基本情報入力シート!AA1984="","",基本情報入力シート!AA1984)</f>
        <v/>
      </c>
      <c r="K1956" s="56" t="str">
        <f>IF(基本情報入力シート!AB1984="","",基本情報入力シート!AB1984)</f>
        <v/>
      </c>
      <c r="L1956" s="430" t="str">
        <f>IF(G1956="","",VLOOKUP(G1956,【参考】数式用!$A$3:$C$46,3,FALSE))</f>
        <v/>
      </c>
      <c r="M1956" s="289" t="str">
        <f t="shared" si="153"/>
        <v/>
      </c>
      <c r="N1956" s="259"/>
      <c r="O1956" s="259"/>
      <c r="P1956" s="259"/>
      <c r="Q1956" s="213"/>
      <c r="R1956" s="58"/>
      <c r="S1956" s="683" t="str">
        <f t="shared" si="154"/>
        <v/>
      </c>
      <c r="T1956" s="683"/>
      <c r="U1956" s="683"/>
      <c r="V1956" s="683"/>
      <c r="W1956" s="683"/>
      <c r="X1956" s="683"/>
      <c r="Y1956" s="683"/>
      <c r="Z1956" s="683"/>
      <c r="AA1956" s="683"/>
      <c r="AB1956" s="683"/>
      <c r="AC1956" s="683"/>
      <c r="AE1956" s="294" t="str">
        <f t="shared" si="155"/>
        <v/>
      </c>
      <c r="AF1956" s="294" t="str">
        <f t="shared" si="156"/>
        <v>×</v>
      </c>
      <c r="AG1956" s="284" t="e">
        <f>D1956&amp;I1956&amp;#REF!</f>
        <v>#REF!</v>
      </c>
      <c r="AH1956" s="285" t="e">
        <f>IF(#REF!="○", F1956, "")</f>
        <v>#REF!</v>
      </c>
    </row>
    <row r="1957" spans="1:34" ht="36.75" customHeight="1">
      <c r="A1957" s="286">
        <f t="shared" si="157"/>
        <v>1947</v>
      </c>
      <c r="B1957" s="287" t="str">
        <f>IF(基本情報入力シート!B1985="","",基本情報入力シート!B1985)</f>
        <v/>
      </c>
      <c r="C1957" s="288" t="str">
        <f>IF(基本情報入力シート!L1985="","",基本情報入力シート!L1985)</f>
        <v/>
      </c>
      <c r="D1957" s="288" t="str">
        <f>IF(基本情報入力シート!Q1985="","",基本情報入力シート!Q1985)</f>
        <v/>
      </c>
      <c r="E1957" s="288" t="str">
        <f>IF(基本情報入力シート!V1985="","",基本情報入力シート!V1985)</f>
        <v/>
      </c>
      <c r="F1957" s="288" t="str">
        <f>IF(基本情報入力シート!W1985="","",基本情報入力シート!W1985)</f>
        <v/>
      </c>
      <c r="G1957" s="288" t="str">
        <f>IF(基本情報入力シート!X1985="","",基本情報入力シート!X1985)</f>
        <v/>
      </c>
      <c r="H1957" s="427" t="str">
        <f>IF(基本情報入力シート!Z1985="","",基本情報入力シート!Z1985)</f>
        <v/>
      </c>
      <c r="I1957" s="428" t="str">
        <f>IF(基本情報入力シート!AC1985&lt;&gt;"", 基本情報入力シート!AC1985, "")</f>
        <v/>
      </c>
      <c r="J1957" s="429" t="str">
        <f>IF(基本情報入力シート!AA1985="","",基本情報入力シート!AA1985)</f>
        <v/>
      </c>
      <c r="K1957" s="56" t="str">
        <f>IF(基本情報入力シート!AB1985="","",基本情報入力シート!AB1985)</f>
        <v/>
      </c>
      <c r="L1957" s="430" t="str">
        <f>IF(G1957="","",VLOOKUP(G1957,【参考】数式用!$A$3:$C$46,3,FALSE))</f>
        <v/>
      </c>
      <c r="M1957" s="289" t="str">
        <f t="shared" si="153"/>
        <v/>
      </c>
      <c r="N1957" s="259"/>
      <c r="O1957" s="259"/>
      <c r="P1957" s="259"/>
      <c r="Q1957" s="213"/>
      <c r="R1957" s="58"/>
      <c r="S1957" s="683" t="str">
        <f t="shared" si="154"/>
        <v/>
      </c>
      <c r="T1957" s="683"/>
      <c r="U1957" s="683"/>
      <c r="V1957" s="683"/>
      <c r="W1957" s="683"/>
      <c r="X1957" s="683"/>
      <c r="Y1957" s="683"/>
      <c r="Z1957" s="683"/>
      <c r="AA1957" s="683"/>
      <c r="AB1957" s="683"/>
      <c r="AC1957" s="683"/>
      <c r="AE1957" s="294" t="str">
        <f t="shared" si="155"/>
        <v/>
      </c>
      <c r="AF1957" s="294" t="str">
        <f t="shared" si="156"/>
        <v>×</v>
      </c>
      <c r="AG1957" s="284" t="e">
        <f>D1957&amp;I1957&amp;#REF!</f>
        <v>#REF!</v>
      </c>
      <c r="AH1957" s="285" t="e">
        <f>IF(#REF!="○", F1957, "")</f>
        <v>#REF!</v>
      </c>
    </row>
    <row r="1958" spans="1:34" ht="36.75" customHeight="1">
      <c r="A1958" s="286">
        <f t="shared" si="157"/>
        <v>1948</v>
      </c>
      <c r="B1958" s="287" t="str">
        <f>IF(基本情報入力シート!B1986="","",基本情報入力シート!B1986)</f>
        <v/>
      </c>
      <c r="C1958" s="288" t="str">
        <f>IF(基本情報入力シート!L1986="","",基本情報入力シート!L1986)</f>
        <v/>
      </c>
      <c r="D1958" s="288" t="str">
        <f>IF(基本情報入力シート!Q1986="","",基本情報入力シート!Q1986)</f>
        <v/>
      </c>
      <c r="E1958" s="288" t="str">
        <f>IF(基本情報入力シート!V1986="","",基本情報入力シート!V1986)</f>
        <v/>
      </c>
      <c r="F1958" s="288" t="str">
        <f>IF(基本情報入力シート!W1986="","",基本情報入力シート!W1986)</f>
        <v/>
      </c>
      <c r="G1958" s="288" t="str">
        <f>IF(基本情報入力シート!X1986="","",基本情報入力シート!X1986)</f>
        <v/>
      </c>
      <c r="H1958" s="427" t="str">
        <f>IF(基本情報入力シート!Z1986="","",基本情報入力シート!Z1986)</f>
        <v/>
      </c>
      <c r="I1958" s="428" t="str">
        <f>IF(基本情報入力シート!AC1986&lt;&gt;"", 基本情報入力シート!AC1986, "")</f>
        <v/>
      </c>
      <c r="J1958" s="429" t="str">
        <f>IF(基本情報入力シート!AA1986="","",基本情報入力シート!AA1986)</f>
        <v/>
      </c>
      <c r="K1958" s="56" t="str">
        <f>IF(基本情報入力シート!AB1986="","",基本情報入力シート!AB1986)</f>
        <v/>
      </c>
      <c r="L1958" s="430" t="str">
        <f>IF(G1958="","",VLOOKUP(G1958,【参考】数式用!$A$3:$C$46,3,FALSE))</f>
        <v/>
      </c>
      <c r="M1958" s="289" t="str">
        <f t="shared" si="153"/>
        <v/>
      </c>
      <c r="N1958" s="259"/>
      <c r="O1958" s="259"/>
      <c r="P1958" s="259"/>
      <c r="Q1958" s="213"/>
      <c r="R1958" s="58"/>
      <c r="S1958" s="683" t="str">
        <f t="shared" si="154"/>
        <v/>
      </c>
      <c r="T1958" s="683"/>
      <c r="U1958" s="683"/>
      <c r="V1958" s="683"/>
      <c r="W1958" s="683"/>
      <c r="X1958" s="683"/>
      <c r="Y1958" s="683"/>
      <c r="Z1958" s="683"/>
      <c r="AA1958" s="683"/>
      <c r="AB1958" s="683"/>
      <c r="AC1958" s="683"/>
      <c r="AE1958" s="294" t="str">
        <f t="shared" si="155"/>
        <v/>
      </c>
      <c r="AF1958" s="294" t="str">
        <f t="shared" si="156"/>
        <v>×</v>
      </c>
      <c r="AG1958" s="284" t="e">
        <f>D1958&amp;I1958&amp;#REF!</f>
        <v>#REF!</v>
      </c>
      <c r="AH1958" s="285" t="e">
        <f>IF(#REF!="○", F1958, "")</f>
        <v>#REF!</v>
      </c>
    </row>
    <row r="1959" spans="1:34" ht="36.75" customHeight="1">
      <c r="A1959" s="286">
        <f t="shared" si="157"/>
        <v>1949</v>
      </c>
      <c r="B1959" s="287" t="str">
        <f>IF(基本情報入力シート!B1987="","",基本情報入力シート!B1987)</f>
        <v/>
      </c>
      <c r="C1959" s="288" t="str">
        <f>IF(基本情報入力シート!L1987="","",基本情報入力シート!L1987)</f>
        <v/>
      </c>
      <c r="D1959" s="288" t="str">
        <f>IF(基本情報入力シート!Q1987="","",基本情報入力シート!Q1987)</f>
        <v/>
      </c>
      <c r="E1959" s="288" t="str">
        <f>IF(基本情報入力シート!V1987="","",基本情報入力シート!V1987)</f>
        <v/>
      </c>
      <c r="F1959" s="288" t="str">
        <f>IF(基本情報入力シート!W1987="","",基本情報入力シート!W1987)</f>
        <v/>
      </c>
      <c r="G1959" s="288" t="str">
        <f>IF(基本情報入力シート!X1987="","",基本情報入力シート!X1987)</f>
        <v/>
      </c>
      <c r="H1959" s="427" t="str">
        <f>IF(基本情報入力シート!Z1987="","",基本情報入力シート!Z1987)</f>
        <v/>
      </c>
      <c r="I1959" s="428" t="str">
        <f>IF(基本情報入力シート!AC1987&lt;&gt;"", 基本情報入力シート!AC1987, "")</f>
        <v/>
      </c>
      <c r="J1959" s="429" t="str">
        <f>IF(基本情報入力シート!AA1987="","",基本情報入力シート!AA1987)</f>
        <v/>
      </c>
      <c r="K1959" s="56" t="str">
        <f>IF(基本情報入力シート!AB1987="","",基本情報入力シート!AB1987)</f>
        <v/>
      </c>
      <c r="L1959" s="430" t="str">
        <f>IF(G1959="","",VLOOKUP(G1959,【参考】数式用!$A$3:$C$46,3,FALSE))</f>
        <v/>
      </c>
      <c r="M1959" s="289" t="str">
        <f t="shared" si="153"/>
        <v/>
      </c>
      <c r="N1959" s="259"/>
      <c r="O1959" s="259"/>
      <c r="P1959" s="259"/>
      <c r="Q1959" s="213"/>
      <c r="R1959" s="58"/>
      <c r="S1959" s="683" t="str">
        <f t="shared" si="154"/>
        <v/>
      </c>
      <c r="T1959" s="683"/>
      <c r="U1959" s="683"/>
      <c r="V1959" s="683"/>
      <c r="W1959" s="683"/>
      <c r="X1959" s="683"/>
      <c r="Y1959" s="683"/>
      <c r="Z1959" s="683"/>
      <c r="AA1959" s="683"/>
      <c r="AB1959" s="683"/>
      <c r="AC1959" s="683"/>
      <c r="AE1959" s="294" t="str">
        <f t="shared" si="155"/>
        <v/>
      </c>
      <c r="AF1959" s="294" t="str">
        <f t="shared" si="156"/>
        <v>×</v>
      </c>
      <c r="AG1959" s="284" t="e">
        <f>D1959&amp;I1959&amp;#REF!</f>
        <v>#REF!</v>
      </c>
      <c r="AH1959" s="285" t="e">
        <f>IF(#REF!="○", F1959, "")</f>
        <v>#REF!</v>
      </c>
    </row>
    <row r="1960" spans="1:34" ht="36.75" customHeight="1">
      <c r="A1960" s="286">
        <f t="shared" si="157"/>
        <v>1950</v>
      </c>
      <c r="B1960" s="287" t="str">
        <f>IF(基本情報入力シート!B1988="","",基本情報入力シート!B1988)</f>
        <v/>
      </c>
      <c r="C1960" s="288" t="str">
        <f>IF(基本情報入力シート!L1988="","",基本情報入力シート!L1988)</f>
        <v/>
      </c>
      <c r="D1960" s="288" t="str">
        <f>IF(基本情報入力シート!Q1988="","",基本情報入力シート!Q1988)</f>
        <v/>
      </c>
      <c r="E1960" s="288" t="str">
        <f>IF(基本情報入力シート!V1988="","",基本情報入力シート!V1988)</f>
        <v/>
      </c>
      <c r="F1960" s="288" t="str">
        <f>IF(基本情報入力シート!W1988="","",基本情報入力シート!W1988)</f>
        <v/>
      </c>
      <c r="G1960" s="288" t="str">
        <f>IF(基本情報入力シート!X1988="","",基本情報入力シート!X1988)</f>
        <v/>
      </c>
      <c r="H1960" s="427" t="str">
        <f>IF(基本情報入力シート!Z1988="","",基本情報入力シート!Z1988)</f>
        <v/>
      </c>
      <c r="I1960" s="428" t="str">
        <f>IF(基本情報入力シート!AC1988&lt;&gt;"", 基本情報入力シート!AC1988, "")</f>
        <v/>
      </c>
      <c r="J1960" s="429" t="str">
        <f>IF(基本情報入力シート!AA1988="","",基本情報入力シート!AA1988)</f>
        <v/>
      </c>
      <c r="K1960" s="56" t="str">
        <f>IF(基本情報入力シート!AB1988="","",基本情報入力シート!AB1988)</f>
        <v/>
      </c>
      <c r="L1960" s="430" t="str">
        <f>IF(G1960="","",VLOOKUP(G1960,【参考】数式用!$A$3:$C$46,3,FALSE))</f>
        <v/>
      </c>
      <c r="M1960" s="289" t="str">
        <f t="shared" si="153"/>
        <v/>
      </c>
      <c r="N1960" s="259"/>
      <c r="O1960" s="259"/>
      <c r="P1960" s="259"/>
      <c r="Q1960" s="213"/>
      <c r="R1960" s="58"/>
      <c r="S1960" s="683" t="str">
        <f t="shared" si="154"/>
        <v/>
      </c>
      <c r="T1960" s="683"/>
      <c r="U1960" s="683"/>
      <c r="V1960" s="683"/>
      <c r="W1960" s="683"/>
      <c r="X1960" s="683"/>
      <c r="Y1960" s="683"/>
      <c r="Z1960" s="683"/>
      <c r="AA1960" s="683"/>
      <c r="AB1960" s="683"/>
      <c r="AC1960" s="683"/>
      <c r="AE1960" s="294" t="str">
        <f t="shared" si="155"/>
        <v/>
      </c>
      <c r="AF1960" s="294" t="str">
        <f t="shared" si="156"/>
        <v>×</v>
      </c>
      <c r="AG1960" s="284" t="e">
        <f>D1960&amp;I1960&amp;#REF!</f>
        <v>#REF!</v>
      </c>
      <c r="AH1960" s="285" t="e">
        <f>IF(#REF!="○", F1960, "")</f>
        <v>#REF!</v>
      </c>
    </row>
    <row r="1961" spans="1:34" ht="36.75" customHeight="1">
      <c r="A1961" s="286">
        <f t="shared" si="157"/>
        <v>1951</v>
      </c>
      <c r="B1961" s="287" t="str">
        <f>IF(基本情報入力シート!B1989="","",基本情報入力シート!B1989)</f>
        <v/>
      </c>
      <c r="C1961" s="288" t="str">
        <f>IF(基本情報入力シート!L1989="","",基本情報入力シート!L1989)</f>
        <v/>
      </c>
      <c r="D1961" s="288" t="str">
        <f>IF(基本情報入力シート!Q1989="","",基本情報入力シート!Q1989)</f>
        <v/>
      </c>
      <c r="E1961" s="288" t="str">
        <f>IF(基本情報入力シート!V1989="","",基本情報入力シート!V1989)</f>
        <v/>
      </c>
      <c r="F1961" s="288" t="str">
        <f>IF(基本情報入力シート!W1989="","",基本情報入力シート!W1989)</f>
        <v/>
      </c>
      <c r="G1961" s="288" t="str">
        <f>IF(基本情報入力シート!X1989="","",基本情報入力シート!X1989)</f>
        <v/>
      </c>
      <c r="H1961" s="427" t="str">
        <f>IF(基本情報入力シート!Z1989="","",基本情報入力シート!Z1989)</f>
        <v/>
      </c>
      <c r="I1961" s="428" t="str">
        <f>IF(基本情報入力シート!AC1989&lt;&gt;"", 基本情報入力シート!AC1989, "")</f>
        <v/>
      </c>
      <c r="J1961" s="429" t="str">
        <f>IF(基本情報入力シート!AA1989="","",基本情報入力シート!AA1989)</f>
        <v/>
      </c>
      <c r="K1961" s="56" t="str">
        <f>IF(基本情報入力シート!AB1989="","",基本情報入力シート!AB1989)</f>
        <v/>
      </c>
      <c r="L1961" s="430" t="str">
        <f>IF(G1961="","",VLOOKUP(G1961,【参考】数式用!$A$3:$C$46,3,FALSE))</f>
        <v/>
      </c>
      <c r="M1961" s="289" t="str">
        <f t="shared" si="153"/>
        <v/>
      </c>
      <c r="N1961" s="259"/>
      <c r="O1961" s="259"/>
      <c r="P1961" s="259"/>
      <c r="Q1961" s="213"/>
      <c r="R1961" s="58"/>
      <c r="S1961" s="683" t="str">
        <f t="shared" si="154"/>
        <v/>
      </c>
      <c r="T1961" s="683"/>
      <c r="U1961" s="683"/>
      <c r="V1961" s="683"/>
      <c r="W1961" s="683"/>
      <c r="X1961" s="683"/>
      <c r="Y1961" s="683"/>
      <c r="Z1961" s="683"/>
      <c r="AA1961" s="683"/>
      <c r="AB1961" s="683"/>
      <c r="AC1961" s="683"/>
      <c r="AE1961" s="294" t="str">
        <f t="shared" si="155"/>
        <v/>
      </c>
      <c r="AF1961" s="294" t="str">
        <f t="shared" si="156"/>
        <v>×</v>
      </c>
      <c r="AG1961" s="284" t="e">
        <f>D1961&amp;I1961&amp;#REF!</f>
        <v>#REF!</v>
      </c>
      <c r="AH1961" s="285" t="e">
        <f>IF(#REF!="○", F1961, "")</f>
        <v>#REF!</v>
      </c>
    </row>
    <row r="1962" spans="1:34" ht="36.75" customHeight="1">
      <c r="A1962" s="286">
        <f t="shared" si="157"/>
        <v>1952</v>
      </c>
      <c r="B1962" s="287" t="str">
        <f>IF(基本情報入力シート!B1990="","",基本情報入力シート!B1990)</f>
        <v/>
      </c>
      <c r="C1962" s="288" t="str">
        <f>IF(基本情報入力シート!L1990="","",基本情報入力シート!L1990)</f>
        <v/>
      </c>
      <c r="D1962" s="288" t="str">
        <f>IF(基本情報入力シート!Q1990="","",基本情報入力シート!Q1990)</f>
        <v/>
      </c>
      <c r="E1962" s="288" t="str">
        <f>IF(基本情報入力シート!V1990="","",基本情報入力シート!V1990)</f>
        <v/>
      </c>
      <c r="F1962" s="288" t="str">
        <f>IF(基本情報入力シート!W1990="","",基本情報入力シート!W1990)</f>
        <v/>
      </c>
      <c r="G1962" s="288" t="str">
        <f>IF(基本情報入力シート!X1990="","",基本情報入力シート!X1990)</f>
        <v/>
      </c>
      <c r="H1962" s="427" t="str">
        <f>IF(基本情報入力シート!Z1990="","",基本情報入力シート!Z1990)</f>
        <v/>
      </c>
      <c r="I1962" s="428" t="str">
        <f>IF(基本情報入力シート!AC1990&lt;&gt;"", 基本情報入力シート!AC1990, "")</f>
        <v/>
      </c>
      <c r="J1962" s="429" t="str">
        <f>IF(基本情報入力シート!AA1990="","",基本情報入力シート!AA1990)</f>
        <v/>
      </c>
      <c r="K1962" s="56" t="str">
        <f>IF(基本情報入力シート!AB1990="","",基本情報入力シート!AB1990)</f>
        <v/>
      </c>
      <c r="L1962" s="430" t="str">
        <f>IF(G1962="","",VLOOKUP(G1962,【参考】数式用!$A$3:$C$46,3,FALSE))</f>
        <v/>
      </c>
      <c r="M1962" s="289" t="str">
        <f t="shared" si="153"/>
        <v/>
      </c>
      <c r="N1962" s="259"/>
      <c r="O1962" s="259"/>
      <c r="P1962" s="259"/>
      <c r="Q1962" s="213"/>
      <c r="R1962" s="58"/>
      <c r="S1962" s="683" t="str">
        <f t="shared" si="154"/>
        <v/>
      </c>
      <c r="T1962" s="683"/>
      <c r="U1962" s="683"/>
      <c r="V1962" s="683"/>
      <c r="W1962" s="683"/>
      <c r="X1962" s="683"/>
      <c r="Y1962" s="683"/>
      <c r="Z1962" s="683"/>
      <c r="AA1962" s="683"/>
      <c r="AB1962" s="683"/>
      <c r="AC1962" s="683"/>
      <c r="AE1962" s="294" t="str">
        <f t="shared" si="155"/>
        <v/>
      </c>
      <c r="AF1962" s="294" t="str">
        <f t="shared" si="156"/>
        <v>×</v>
      </c>
      <c r="AG1962" s="284" t="e">
        <f>D1962&amp;I1962&amp;#REF!</f>
        <v>#REF!</v>
      </c>
      <c r="AH1962" s="285" t="e">
        <f>IF(#REF!="○", F1962, "")</f>
        <v>#REF!</v>
      </c>
    </row>
    <row r="1963" spans="1:34" ht="36.75" customHeight="1">
      <c r="A1963" s="286">
        <f t="shared" si="157"/>
        <v>1953</v>
      </c>
      <c r="B1963" s="287" t="str">
        <f>IF(基本情報入力シート!B1991="","",基本情報入力シート!B1991)</f>
        <v/>
      </c>
      <c r="C1963" s="288" t="str">
        <f>IF(基本情報入力シート!L1991="","",基本情報入力シート!L1991)</f>
        <v/>
      </c>
      <c r="D1963" s="288" t="str">
        <f>IF(基本情報入力シート!Q1991="","",基本情報入力シート!Q1991)</f>
        <v/>
      </c>
      <c r="E1963" s="288" t="str">
        <f>IF(基本情報入力シート!V1991="","",基本情報入力シート!V1991)</f>
        <v/>
      </c>
      <c r="F1963" s="288" t="str">
        <f>IF(基本情報入力シート!W1991="","",基本情報入力シート!W1991)</f>
        <v/>
      </c>
      <c r="G1963" s="288" t="str">
        <f>IF(基本情報入力シート!X1991="","",基本情報入力シート!X1991)</f>
        <v/>
      </c>
      <c r="H1963" s="427" t="str">
        <f>IF(基本情報入力シート!Z1991="","",基本情報入力シート!Z1991)</f>
        <v/>
      </c>
      <c r="I1963" s="428" t="str">
        <f>IF(基本情報入力シート!AC1991&lt;&gt;"", 基本情報入力シート!AC1991, "")</f>
        <v/>
      </c>
      <c r="J1963" s="429" t="str">
        <f>IF(基本情報入力シート!AA1991="","",基本情報入力シート!AA1991)</f>
        <v/>
      </c>
      <c r="K1963" s="56" t="str">
        <f>IF(基本情報入力シート!AB1991="","",基本情報入力シート!AB1991)</f>
        <v/>
      </c>
      <c r="L1963" s="430" t="str">
        <f>IF(G1963="","",VLOOKUP(G1963,【参考】数式用!$A$3:$C$46,3,FALSE))</f>
        <v/>
      </c>
      <c r="M1963" s="289" t="str">
        <f t="shared" si="153"/>
        <v/>
      </c>
      <c r="N1963" s="259"/>
      <c r="O1963" s="259"/>
      <c r="P1963" s="259"/>
      <c r="Q1963" s="213"/>
      <c r="R1963" s="58"/>
      <c r="S1963" s="683" t="str">
        <f t="shared" si="154"/>
        <v/>
      </c>
      <c r="T1963" s="683"/>
      <c r="U1963" s="683"/>
      <c r="V1963" s="683"/>
      <c r="W1963" s="683"/>
      <c r="X1963" s="683"/>
      <c r="Y1963" s="683"/>
      <c r="Z1963" s="683"/>
      <c r="AA1963" s="683"/>
      <c r="AB1963" s="683"/>
      <c r="AC1963" s="683"/>
      <c r="AE1963" s="294" t="str">
        <f t="shared" si="155"/>
        <v/>
      </c>
      <c r="AF1963" s="294" t="str">
        <f t="shared" si="156"/>
        <v>×</v>
      </c>
      <c r="AG1963" s="284" t="e">
        <f>D1963&amp;I1963&amp;#REF!</f>
        <v>#REF!</v>
      </c>
      <c r="AH1963" s="285" t="e">
        <f>IF(#REF!="○", F1963, "")</f>
        <v>#REF!</v>
      </c>
    </row>
    <row r="1964" spans="1:34" ht="36.75" customHeight="1">
      <c r="A1964" s="286">
        <f t="shared" si="157"/>
        <v>1954</v>
      </c>
      <c r="B1964" s="287" t="str">
        <f>IF(基本情報入力シート!B1992="","",基本情報入力シート!B1992)</f>
        <v/>
      </c>
      <c r="C1964" s="288" t="str">
        <f>IF(基本情報入力シート!L1992="","",基本情報入力シート!L1992)</f>
        <v/>
      </c>
      <c r="D1964" s="288" t="str">
        <f>IF(基本情報入力シート!Q1992="","",基本情報入力シート!Q1992)</f>
        <v/>
      </c>
      <c r="E1964" s="288" t="str">
        <f>IF(基本情報入力シート!V1992="","",基本情報入力シート!V1992)</f>
        <v/>
      </c>
      <c r="F1964" s="288" t="str">
        <f>IF(基本情報入力シート!W1992="","",基本情報入力シート!W1992)</f>
        <v/>
      </c>
      <c r="G1964" s="288" t="str">
        <f>IF(基本情報入力シート!X1992="","",基本情報入力シート!X1992)</f>
        <v/>
      </c>
      <c r="H1964" s="427" t="str">
        <f>IF(基本情報入力シート!Z1992="","",基本情報入力シート!Z1992)</f>
        <v/>
      </c>
      <c r="I1964" s="428" t="str">
        <f>IF(基本情報入力シート!AC1992&lt;&gt;"", 基本情報入力シート!AC1992, "")</f>
        <v/>
      </c>
      <c r="J1964" s="429" t="str">
        <f>IF(基本情報入力シート!AA1992="","",基本情報入力シート!AA1992)</f>
        <v/>
      </c>
      <c r="K1964" s="56" t="str">
        <f>IF(基本情報入力シート!AB1992="","",基本情報入力シート!AB1992)</f>
        <v/>
      </c>
      <c r="L1964" s="430" t="str">
        <f>IF(G1964="","",VLOOKUP(G1964,【参考】数式用!$A$3:$C$46,3,FALSE))</f>
        <v/>
      </c>
      <c r="M1964" s="289" t="str">
        <f t="shared" si="153"/>
        <v/>
      </c>
      <c r="N1964" s="259"/>
      <c r="O1964" s="259"/>
      <c r="P1964" s="259"/>
      <c r="Q1964" s="213"/>
      <c r="R1964" s="58"/>
      <c r="S1964" s="683" t="str">
        <f t="shared" si="154"/>
        <v/>
      </c>
      <c r="T1964" s="683"/>
      <c r="U1964" s="683"/>
      <c r="V1964" s="683"/>
      <c r="W1964" s="683"/>
      <c r="X1964" s="683"/>
      <c r="Y1964" s="683"/>
      <c r="Z1964" s="683"/>
      <c r="AA1964" s="683"/>
      <c r="AB1964" s="683"/>
      <c r="AC1964" s="683"/>
      <c r="AE1964" s="294" t="str">
        <f t="shared" si="155"/>
        <v/>
      </c>
      <c r="AF1964" s="294" t="str">
        <f t="shared" si="156"/>
        <v>×</v>
      </c>
      <c r="AG1964" s="284" t="e">
        <f>D1964&amp;I1964&amp;#REF!</f>
        <v>#REF!</v>
      </c>
      <c r="AH1964" s="285" t="e">
        <f>IF(#REF!="○", F1964, "")</f>
        <v>#REF!</v>
      </c>
    </row>
    <row r="1965" spans="1:34" ht="36.75" customHeight="1">
      <c r="A1965" s="286">
        <f t="shared" si="157"/>
        <v>1955</v>
      </c>
      <c r="B1965" s="287" t="str">
        <f>IF(基本情報入力シート!B1993="","",基本情報入力シート!B1993)</f>
        <v/>
      </c>
      <c r="C1965" s="288" t="str">
        <f>IF(基本情報入力シート!L1993="","",基本情報入力シート!L1993)</f>
        <v/>
      </c>
      <c r="D1965" s="288" t="str">
        <f>IF(基本情報入力シート!Q1993="","",基本情報入力シート!Q1993)</f>
        <v/>
      </c>
      <c r="E1965" s="288" t="str">
        <f>IF(基本情報入力シート!V1993="","",基本情報入力シート!V1993)</f>
        <v/>
      </c>
      <c r="F1965" s="288" t="str">
        <f>IF(基本情報入力シート!W1993="","",基本情報入力シート!W1993)</f>
        <v/>
      </c>
      <c r="G1965" s="288" t="str">
        <f>IF(基本情報入力シート!X1993="","",基本情報入力シート!X1993)</f>
        <v/>
      </c>
      <c r="H1965" s="427" t="str">
        <f>IF(基本情報入力シート!Z1993="","",基本情報入力シート!Z1993)</f>
        <v/>
      </c>
      <c r="I1965" s="428" t="str">
        <f>IF(基本情報入力シート!AC1993&lt;&gt;"", 基本情報入力シート!AC1993, "")</f>
        <v/>
      </c>
      <c r="J1965" s="429" t="str">
        <f>IF(基本情報入力シート!AA1993="","",基本情報入力シート!AA1993)</f>
        <v/>
      </c>
      <c r="K1965" s="56" t="str">
        <f>IF(基本情報入力シート!AB1993="","",基本情報入力シート!AB1993)</f>
        <v/>
      </c>
      <c r="L1965" s="430" t="str">
        <f>IF(G1965="","",VLOOKUP(G1965,【参考】数式用!$A$3:$C$46,3,FALSE))</f>
        <v/>
      </c>
      <c r="M1965" s="289" t="str">
        <f t="shared" si="153"/>
        <v/>
      </c>
      <c r="N1965" s="259"/>
      <c r="O1965" s="259"/>
      <c r="P1965" s="259"/>
      <c r="Q1965" s="213"/>
      <c r="R1965" s="58"/>
      <c r="S1965" s="683" t="str">
        <f t="shared" si="154"/>
        <v/>
      </c>
      <c r="T1965" s="683"/>
      <c r="U1965" s="683"/>
      <c r="V1965" s="683"/>
      <c r="W1965" s="683"/>
      <c r="X1965" s="683"/>
      <c r="Y1965" s="683"/>
      <c r="Z1965" s="683"/>
      <c r="AA1965" s="683"/>
      <c r="AB1965" s="683"/>
      <c r="AC1965" s="683"/>
      <c r="AE1965" s="294" t="str">
        <f t="shared" si="155"/>
        <v/>
      </c>
      <c r="AF1965" s="294" t="str">
        <f t="shared" si="156"/>
        <v>×</v>
      </c>
      <c r="AG1965" s="284" t="e">
        <f>D1965&amp;I1965&amp;#REF!</f>
        <v>#REF!</v>
      </c>
      <c r="AH1965" s="285" t="e">
        <f>IF(#REF!="○", F1965, "")</f>
        <v>#REF!</v>
      </c>
    </row>
    <row r="1966" spans="1:34" ht="36.75" customHeight="1">
      <c r="A1966" s="286">
        <f t="shared" si="157"/>
        <v>1956</v>
      </c>
      <c r="B1966" s="287" t="str">
        <f>IF(基本情報入力シート!B1994="","",基本情報入力シート!B1994)</f>
        <v/>
      </c>
      <c r="C1966" s="288" t="str">
        <f>IF(基本情報入力シート!L1994="","",基本情報入力シート!L1994)</f>
        <v/>
      </c>
      <c r="D1966" s="288" t="str">
        <f>IF(基本情報入力シート!Q1994="","",基本情報入力シート!Q1994)</f>
        <v/>
      </c>
      <c r="E1966" s="288" t="str">
        <f>IF(基本情報入力シート!V1994="","",基本情報入力シート!V1994)</f>
        <v/>
      </c>
      <c r="F1966" s="288" t="str">
        <f>IF(基本情報入力シート!W1994="","",基本情報入力シート!W1994)</f>
        <v/>
      </c>
      <c r="G1966" s="288" t="str">
        <f>IF(基本情報入力シート!X1994="","",基本情報入力シート!X1994)</f>
        <v/>
      </c>
      <c r="H1966" s="427" t="str">
        <f>IF(基本情報入力シート!Z1994="","",基本情報入力シート!Z1994)</f>
        <v/>
      </c>
      <c r="I1966" s="428" t="str">
        <f>IF(基本情報入力シート!AC1994&lt;&gt;"", 基本情報入力シート!AC1994, "")</f>
        <v/>
      </c>
      <c r="J1966" s="429" t="str">
        <f>IF(基本情報入力シート!AA1994="","",基本情報入力シート!AA1994)</f>
        <v/>
      </c>
      <c r="K1966" s="56" t="str">
        <f>IF(基本情報入力シート!AB1994="","",基本情報入力シート!AB1994)</f>
        <v/>
      </c>
      <c r="L1966" s="430" t="str">
        <f>IF(G1966="","",VLOOKUP(G1966,【参考】数式用!$A$3:$C$46,3,FALSE))</f>
        <v/>
      </c>
      <c r="M1966" s="289" t="str">
        <f t="shared" si="153"/>
        <v/>
      </c>
      <c r="N1966" s="259"/>
      <c r="O1966" s="259"/>
      <c r="P1966" s="259"/>
      <c r="Q1966" s="213"/>
      <c r="R1966" s="58"/>
      <c r="S1966" s="683" t="str">
        <f t="shared" si="154"/>
        <v/>
      </c>
      <c r="T1966" s="683"/>
      <c r="U1966" s="683"/>
      <c r="V1966" s="683"/>
      <c r="W1966" s="683"/>
      <c r="X1966" s="683"/>
      <c r="Y1966" s="683"/>
      <c r="Z1966" s="683"/>
      <c r="AA1966" s="683"/>
      <c r="AB1966" s="683"/>
      <c r="AC1966" s="683"/>
      <c r="AE1966" s="294" t="str">
        <f t="shared" si="155"/>
        <v/>
      </c>
      <c r="AF1966" s="294" t="str">
        <f t="shared" si="156"/>
        <v>×</v>
      </c>
      <c r="AG1966" s="284" t="e">
        <f>D1966&amp;I1966&amp;#REF!</f>
        <v>#REF!</v>
      </c>
      <c r="AH1966" s="285" t="e">
        <f>IF(#REF!="○", F1966, "")</f>
        <v>#REF!</v>
      </c>
    </row>
    <row r="1967" spans="1:34" ht="36.75" customHeight="1">
      <c r="A1967" s="286">
        <f t="shared" si="157"/>
        <v>1957</v>
      </c>
      <c r="B1967" s="287" t="str">
        <f>IF(基本情報入力シート!B1995="","",基本情報入力シート!B1995)</f>
        <v/>
      </c>
      <c r="C1967" s="288" t="str">
        <f>IF(基本情報入力シート!L1995="","",基本情報入力シート!L1995)</f>
        <v/>
      </c>
      <c r="D1967" s="288" t="str">
        <f>IF(基本情報入力シート!Q1995="","",基本情報入力シート!Q1995)</f>
        <v/>
      </c>
      <c r="E1967" s="288" t="str">
        <f>IF(基本情報入力シート!V1995="","",基本情報入力シート!V1995)</f>
        <v/>
      </c>
      <c r="F1967" s="288" t="str">
        <f>IF(基本情報入力シート!W1995="","",基本情報入力シート!W1995)</f>
        <v/>
      </c>
      <c r="G1967" s="288" t="str">
        <f>IF(基本情報入力シート!X1995="","",基本情報入力シート!X1995)</f>
        <v/>
      </c>
      <c r="H1967" s="427" t="str">
        <f>IF(基本情報入力シート!Z1995="","",基本情報入力シート!Z1995)</f>
        <v/>
      </c>
      <c r="I1967" s="428" t="str">
        <f>IF(基本情報入力シート!AC1995&lt;&gt;"", 基本情報入力シート!AC1995, "")</f>
        <v/>
      </c>
      <c r="J1967" s="429" t="str">
        <f>IF(基本情報入力シート!AA1995="","",基本情報入力シート!AA1995)</f>
        <v/>
      </c>
      <c r="K1967" s="56" t="str">
        <f>IF(基本情報入力シート!AB1995="","",基本情報入力シート!AB1995)</f>
        <v/>
      </c>
      <c r="L1967" s="430" t="str">
        <f>IF(G1967="","",VLOOKUP(G1967,【参考】数式用!$A$3:$C$46,3,FALSE))</f>
        <v/>
      </c>
      <c r="M1967" s="289" t="str">
        <f t="shared" si="153"/>
        <v/>
      </c>
      <c r="N1967" s="259"/>
      <c r="O1967" s="259"/>
      <c r="P1967" s="259"/>
      <c r="Q1967" s="213"/>
      <c r="R1967" s="58"/>
      <c r="S1967" s="683" t="str">
        <f t="shared" si="154"/>
        <v/>
      </c>
      <c r="T1967" s="683"/>
      <c r="U1967" s="683"/>
      <c r="V1967" s="683"/>
      <c r="W1967" s="683"/>
      <c r="X1967" s="683"/>
      <c r="Y1967" s="683"/>
      <c r="Z1967" s="683"/>
      <c r="AA1967" s="683"/>
      <c r="AB1967" s="683"/>
      <c r="AC1967" s="683"/>
      <c r="AE1967" s="294" t="str">
        <f t="shared" si="155"/>
        <v/>
      </c>
      <c r="AF1967" s="294" t="str">
        <f t="shared" si="156"/>
        <v>×</v>
      </c>
      <c r="AG1967" s="284" t="e">
        <f>D1967&amp;I1967&amp;#REF!</f>
        <v>#REF!</v>
      </c>
      <c r="AH1967" s="285" t="e">
        <f>IF(#REF!="○", F1967, "")</f>
        <v>#REF!</v>
      </c>
    </row>
    <row r="1968" spans="1:34" ht="36.75" customHeight="1">
      <c r="A1968" s="286">
        <f t="shared" si="157"/>
        <v>1958</v>
      </c>
      <c r="B1968" s="287" t="str">
        <f>IF(基本情報入力シート!B1996="","",基本情報入力シート!B1996)</f>
        <v/>
      </c>
      <c r="C1968" s="288" t="str">
        <f>IF(基本情報入力シート!L1996="","",基本情報入力シート!L1996)</f>
        <v/>
      </c>
      <c r="D1968" s="288" t="str">
        <f>IF(基本情報入力シート!Q1996="","",基本情報入力シート!Q1996)</f>
        <v/>
      </c>
      <c r="E1968" s="288" t="str">
        <f>IF(基本情報入力シート!V1996="","",基本情報入力シート!V1996)</f>
        <v/>
      </c>
      <c r="F1968" s="288" t="str">
        <f>IF(基本情報入力シート!W1996="","",基本情報入力シート!W1996)</f>
        <v/>
      </c>
      <c r="G1968" s="288" t="str">
        <f>IF(基本情報入力シート!X1996="","",基本情報入力シート!X1996)</f>
        <v/>
      </c>
      <c r="H1968" s="427" t="str">
        <f>IF(基本情報入力シート!Z1996="","",基本情報入力シート!Z1996)</f>
        <v/>
      </c>
      <c r="I1968" s="428" t="str">
        <f>IF(基本情報入力シート!AC1996&lt;&gt;"", 基本情報入力シート!AC1996, "")</f>
        <v/>
      </c>
      <c r="J1968" s="429" t="str">
        <f>IF(基本情報入力シート!AA1996="","",基本情報入力シート!AA1996)</f>
        <v/>
      </c>
      <c r="K1968" s="56" t="str">
        <f>IF(基本情報入力シート!AB1996="","",基本情報入力シート!AB1996)</f>
        <v/>
      </c>
      <c r="L1968" s="430" t="str">
        <f>IF(G1968="","",VLOOKUP(G1968,【参考】数式用!$A$3:$C$46,3,FALSE))</f>
        <v/>
      </c>
      <c r="M1968" s="289" t="str">
        <f t="shared" si="153"/>
        <v/>
      </c>
      <c r="N1968" s="259"/>
      <c r="O1968" s="259"/>
      <c r="P1968" s="259"/>
      <c r="Q1968" s="213"/>
      <c r="R1968" s="58"/>
      <c r="S1968" s="683" t="str">
        <f t="shared" si="154"/>
        <v/>
      </c>
      <c r="T1968" s="683"/>
      <c r="U1968" s="683"/>
      <c r="V1968" s="683"/>
      <c r="W1968" s="683"/>
      <c r="X1968" s="683"/>
      <c r="Y1968" s="683"/>
      <c r="Z1968" s="683"/>
      <c r="AA1968" s="683"/>
      <c r="AB1968" s="683"/>
      <c r="AC1968" s="683"/>
      <c r="AE1968" s="294" t="str">
        <f t="shared" si="155"/>
        <v/>
      </c>
      <c r="AF1968" s="294" t="str">
        <f t="shared" si="156"/>
        <v>×</v>
      </c>
      <c r="AG1968" s="284" t="e">
        <f>D1968&amp;I1968&amp;#REF!</f>
        <v>#REF!</v>
      </c>
      <c r="AH1968" s="285" t="e">
        <f>IF(#REF!="○", F1968, "")</f>
        <v>#REF!</v>
      </c>
    </row>
    <row r="1969" spans="1:34" ht="36.75" customHeight="1">
      <c r="A1969" s="286">
        <f t="shared" si="157"/>
        <v>1959</v>
      </c>
      <c r="B1969" s="287" t="str">
        <f>IF(基本情報入力シート!B1997="","",基本情報入力シート!B1997)</f>
        <v/>
      </c>
      <c r="C1969" s="288" t="str">
        <f>IF(基本情報入力シート!L1997="","",基本情報入力シート!L1997)</f>
        <v/>
      </c>
      <c r="D1969" s="288" t="str">
        <f>IF(基本情報入力シート!Q1997="","",基本情報入力シート!Q1997)</f>
        <v/>
      </c>
      <c r="E1969" s="288" t="str">
        <f>IF(基本情報入力シート!V1997="","",基本情報入力シート!V1997)</f>
        <v/>
      </c>
      <c r="F1969" s="288" t="str">
        <f>IF(基本情報入力シート!W1997="","",基本情報入力シート!W1997)</f>
        <v/>
      </c>
      <c r="G1969" s="288" t="str">
        <f>IF(基本情報入力シート!X1997="","",基本情報入力シート!X1997)</f>
        <v/>
      </c>
      <c r="H1969" s="427" t="str">
        <f>IF(基本情報入力シート!Z1997="","",基本情報入力シート!Z1997)</f>
        <v/>
      </c>
      <c r="I1969" s="428" t="str">
        <f>IF(基本情報入力シート!AC1997&lt;&gt;"", 基本情報入力シート!AC1997, "")</f>
        <v/>
      </c>
      <c r="J1969" s="429" t="str">
        <f>IF(基本情報入力シート!AA1997="","",基本情報入力シート!AA1997)</f>
        <v/>
      </c>
      <c r="K1969" s="56" t="str">
        <f>IF(基本情報入力シート!AB1997="","",基本情報入力シート!AB1997)</f>
        <v/>
      </c>
      <c r="L1969" s="430" t="str">
        <f>IF(G1969="","",VLOOKUP(G1969,【参考】数式用!$A$3:$C$46,3,FALSE))</f>
        <v/>
      </c>
      <c r="M1969" s="289" t="str">
        <f t="shared" ref="M1969:M2005" si="158">IFERROR(IF(I1969="○",ROUNDDOWN(ROUNDDOWN(J1969*K1969,0)*L1969,0),""), "単価未入力")</f>
        <v/>
      </c>
      <c r="N1969" s="259"/>
      <c r="O1969" s="259"/>
      <c r="P1969" s="259"/>
      <c r="Q1969" s="213"/>
      <c r="R1969" s="58"/>
      <c r="S1969" s="683" t="str">
        <f t="shared" si="154"/>
        <v/>
      </c>
      <c r="T1969" s="683"/>
      <c r="U1969" s="683"/>
      <c r="V1969" s="683"/>
      <c r="W1969" s="683"/>
      <c r="X1969" s="683"/>
      <c r="Y1969" s="683"/>
      <c r="Z1969" s="683"/>
      <c r="AA1969" s="683"/>
      <c r="AB1969" s="683"/>
      <c r="AC1969" s="683"/>
      <c r="AE1969" s="294" t="str">
        <f t="shared" si="155"/>
        <v/>
      </c>
      <c r="AF1969" s="294" t="str">
        <f t="shared" si="156"/>
        <v>×</v>
      </c>
      <c r="AG1969" s="284" t="e">
        <f>D1969&amp;I1969&amp;#REF!</f>
        <v>#REF!</v>
      </c>
      <c r="AH1969" s="285" t="e">
        <f>IF(#REF!="○", F1969, "")</f>
        <v>#REF!</v>
      </c>
    </row>
    <row r="1970" spans="1:34" ht="36.75" customHeight="1">
      <c r="A1970" s="286">
        <f t="shared" si="157"/>
        <v>1960</v>
      </c>
      <c r="B1970" s="287" t="str">
        <f>IF(基本情報入力シート!B1998="","",基本情報入力シート!B1998)</f>
        <v/>
      </c>
      <c r="C1970" s="288" t="str">
        <f>IF(基本情報入力シート!L1998="","",基本情報入力シート!L1998)</f>
        <v/>
      </c>
      <c r="D1970" s="288" t="str">
        <f>IF(基本情報入力シート!Q1998="","",基本情報入力シート!Q1998)</f>
        <v/>
      </c>
      <c r="E1970" s="288" t="str">
        <f>IF(基本情報入力シート!V1998="","",基本情報入力シート!V1998)</f>
        <v/>
      </c>
      <c r="F1970" s="288" t="str">
        <f>IF(基本情報入力シート!W1998="","",基本情報入力シート!W1998)</f>
        <v/>
      </c>
      <c r="G1970" s="288" t="str">
        <f>IF(基本情報入力シート!X1998="","",基本情報入力シート!X1998)</f>
        <v/>
      </c>
      <c r="H1970" s="427" t="str">
        <f>IF(基本情報入力シート!Z1998="","",基本情報入力シート!Z1998)</f>
        <v/>
      </c>
      <c r="I1970" s="428" t="str">
        <f>IF(基本情報入力シート!AC1998&lt;&gt;"", 基本情報入力シート!AC1998, "")</f>
        <v/>
      </c>
      <c r="J1970" s="429" t="str">
        <f>IF(基本情報入力シート!AA1998="","",基本情報入力シート!AA1998)</f>
        <v/>
      </c>
      <c r="K1970" s="56" t="str">
        <f>IF(基本情報入力シート!AB1998="","",基本情報入力シート!AB1998)</f>
        <v/>
      </c>
      <c r="L1970" s="430" t="str">
        <f>IF(G1970="","",VLOOKUP(G1970,【参考】数式用!$A$3:$C$46,3,FALSE))</f>
        <v/>
      </c>
      <c r="M1970" s="289" t="str">
        <f t="shared" si="158"/>
        <v/>
      </c>
      <c r="N1970" s="259"/>
      <c r="O1970" s="259"/>
      <c r="P1970" s="259"/>
      <c r="Q1970" s="213"/>
      <c r="R1970" s="58"/>
      <c r="S1970" s="683" t="str">
        <f t="shared" si="154"/>
        <v/>
      </c>
      <c r="T1970" s="683"/>
      <c r="U1970" s="683"/>
      <c r="V1970" s="683"/>
      <c r="W1970" s="683"/>
      <c r="X1970" s="683"/>
      <c r="Y1970" s="683"/>
      <c r="Z1970" s="683"/>
      <c r="AA1970" s="683"/>
      <c r="AB1970" s="683"/>
      <c r="AC1970" s="683"/>
      <c r="AE1970" s="294" t="str">
        <f t="shared" si="155"/>
        <v/>
      </c>
      <c r="AF1970" s="294" t="str">
        <f t="shared" si="156"/>
        <v>×</v>
      </c>
      <c r="AG1970" s="284" t="e">
        <f>D1970&amp;I1970&amp;#REF!</f>
        <v>#REF!</v>
      </c>
      <c r="AH1970" s="285" t="e">
        <f>IF(#REF!="○", F1970, "")</f>
        <v>#REF!</v>
      </c>
    </row>
    <row r="1971" spans="1:34" ht="36.75" customHeight="1">
      <c r="A1971" s="286">
        <f t="shared" si="157"/>
        <v>1961</v>
      </c>
      <c r="B1971" s="287" t="str">
        <f>IF(基本情報入力シート!B1999="","",基本情報入力シート!B1999)</f>
        <v/>
      </c>
      <c r="C1971" s="288" t="str">
        <f>IF(基本情報入力シート!L1999="","",基本情報入力シート!L1999)</f>
        <v/>
      </c>
      <c r="D1971" s="288" t="str">
        <f>IF(基本情報入力シート!Q1999="","",基本情報入力シート!Q1999)</f>
        <v/>
      </c>
      <c r="E1971" s="288" t="str">
        <f>IF(基本情報入力シート!V1999="","",基本情報入力シート!V1999)</f>
        <v/>
      </c>
      <c r="F1971" s="288" t="str">
        <f>IF(基本情報入力シート!W1999="","",基本情報入力シート!W1999)</f>
        <v/>
      </c>
      <c r="G1971" s="288" t="str">
        <f>IF(基本情報入力シート!X1999="","",基本情報入力シート!X1999)</f>
        <v/>
      </c>
      <c r="H1971" s="427" t="str">
        <f>IF(基本情報入力シート!Z1999="","",基本情報入力シート!Z1999)</f>
        <v/>
      </c>
      <c r="I1971" s="428" t="str">
        <f>IF(基本情報入力シート!AC1999&lt;&gt;"", 基本情報入力シート!AC1999, "")</f>
        <v/>
      </c>
      <c r="J1971" s="429" t="str">
        <f>IF(基本情報入力シート!AA1999="","",基本情報入力シート!AA1999)</f>
        <v/>
      </c>
      <c r="K1971" s="56" t="str">
        <f>IF(基本情報入力シート!AB1999="","",基本情報入力シート!AB1999)</f>
        <v/>
      </c>
      <c r="L1971" s="430" t="str">
        <f>IF(G1971="","",VLOOKUP(G1971,【参考】数式用!$A$3:$C$46,3,FALSE))</f>
        <v/>
      </c>
      <c r="M1971" s="289" t="str">
        <f t="shared" si="158"/>
        <v/>
      </c>
      <c r="N1971" s="259"/>
      <c r="O1971" s="259"/>
      <c r="P1971" s="259"/>
      <c r="Q1971" s="213"/>
      <c r="R1971" s="58"/>
      <c r="S1971" s="683" t="str">
        <f t="shared" si="154"/>
        <v/>
      </c>
      <c r="T1971" s="683"/>
      <c r="U1971" s="683"/>
      <c r="V1971" s="683"/>
      <c r="W1971" s="683"/>
      <c r="X1971" s="683"/>
      <c r="Y1971" s="683"/>
      <c r="Z1971" s="683"/>
      <c r="AA1971" s="683"/>
      <c r="AB1971" s="683"/>
      <c r="AC1971" s="683"/>
      <c r="AE1971" s="294" t="str">
        <f t="shared" si="155"/>
        <v/>
      </c>
      <c r="AF1971" s="294" t="str">
        <f t="shared" si="156"/>
        <v>×</v>
      </c>
      <c r="AG1971" s="284" t="e">
        <f>D1971&amp;I1971&amp;#REF!</f>
        <v>#REF!</v>
      </c>
      <c r="AH1971" s="285" t="e">
        <f>IF(#REF!="○", F1971, "")</f>
        <v>#REF!</v>
      </c>
    </row>
    <row r="1972" spans="1:34" ht="36.75" customHeight="1">
      <c r="A1972" s="286">
        <f t="shared" si="157"/>
        <v>1962</v>
      </c>
      <c r="B1972" s="287" t="str">
        <f>IF(基本情報入力シート!B2000="","",基本情報入力シート!B2000)</f>
        <v/>
      </c>
      <c r="C1972" s="288" t="str">
        <f>IF(基本情報入力シート!L2000="","",基本情報入力シート!L2000)</f>
        <v/>
      </c>
      <c r="D1972" s="288" t="str">
        <f>IF(基本情報入力シート!Q2000="","",基本情報入力シート!Q2000)</f>
        <v/>
      </c>
      <c r="E1972" s="288" t="str">
        <f>IF(基本情報入力シート!V2000="","",基本情報入力シート!V2000)</f>
        <v/>
      </c>
      <c r="F1972" s="288" t="str">
        <f>IF(基本情報入力シート!W2000="","",基本情報入力シート!W2000)</f>
        <v/>
      </c>
      <c r="G1972" s="288" t="str">
        <f>IF(基本情報入力シート!X2000="","",基本情報入力シート!X2000)</f>
        <v/>
      </c>
      <c r="H1972" s="427" t="str">
        <f>IF(基本情報入力シート!Z2000="","",基本情報入力シート!Z2000)</f>
        <v/>
      </c>
      <c r="I1972" s="428" t="str">
        <f>IF(基本情報入力シート!AC2000&lt;&gt;"", 基本情報入力シート!AC2000, "")</f>
        <v/>
      </c>
      <c r="J1972" s="429" t="str">
        <f>IF(基本情報入力シート!AA2000="","",基本情報入力シート!AA2000)</f>
        <v/>
      </c>
      <c r="K1972" s="56" t="str">
        <f>IF(基本情報入力シート!AB2000="","",基本情報入力シート!AB2000)</f>
        <v/>
      </c>
      <c r="L1972" s="430" t="str">
        <f>IF(G1972="","",VLOOKUP(G1972,【参考】数式用!$A$3:$C$46,3,FALSE))</f>
        <v/>
      </c>
      <c r="M1972" s="289" t="str">
        <f t="shared" si="158"/>
        <v/>
      </c>
      <c r="N1972" s="259"/>
      <c r="O1972" s="259"/>
      <c r="P1972" s="259"/>
      <c r="Q1972" s="213"/>
      <c r="R1972" s="58"/>
      <c r="S1972" s="683" t="str">
        <f t="shared" si="154"/>
        <v/>
      </c>
      <c r="T1972" s="683"/>
      <c r="U1972" s="683"/>
      <c r="V1972" s="683"/>
      <c r="W1972" s="683"/>
      <c r="X1972" s="683"/>
      <c r="Y1972" s="683"/>
      <c r="Z1972" s="683"/>
      <c r="AA1972" s="683"/>
      <c r="AB1972" s="683"/>
      <c r="AC1972" s="683"/>
      <c r="AE1972" s="294" t="str">
        <f t="shared" si="155"/>
        <v/>
      </c>
      <c r="AF1972" s="294" t="str">
        <f t="shared" si="156"/>
        <v>×</v>
      </c>
      <c r="AG1972" s="284" t="e">
        <f>D1972&amp;I1972&amp;#REF!</f>
        <v>#REF!</v>
      </c>
      <c r="AH1972" s="285" t="e">
        <f>IF(#REF!="○", F1972, "")</f>
        <v>#REF!</v>
      </c>
    </row>
    <row r="1973" spans="1:34" ht="36.75" customHeight="1">
      <c r="A1973" s="286">
        <f t="shared" si="157"/>
        <v>1963</v>
      </c>
      <c r="B1973" s="287" t="str">
        <f>IF(基本情報入力シート!B2001="","",基本情報入力シート!B2001)</f>
        <v/>
      </c>
      <c r="C1973" s="288" t="str">
        <f>IF(基本情報入力シート!L2001="","",基本情報入力シート!L2001)</f>
        <v/>
      </c>
      <c r="D1973" s="288" t="str">
        <f>IF(基本情報入力シート!Q2001="","",基本情報入力シート!Q2001)</f>
        <v/>
      </c>
      <c r="E1973" s="288" t="str">
        <f>IF(基本情報入力シート!V2001="","",基本情報入力シート!V2001)</f>
        <v/>
      </c>
      <c r="F1973" s="288" t="str">
        <f>IF(基本情報入力シート!W2001="","",基本情報入力シート!W2001)</f>
        <v/>
      </c>
      <c r="G1973" s="288" t="str">
        <f>IF(基本情報入力シート!X2001="","",基本情報入力シート!X2001)</f>
        <v/>
      </c>
      <c r="H1973" s="427" t="str">
        <f>IF(基本情報入力シート!Z2001="","",基本情報入力シート!Z2001)</f>
        <v/>
      </c>
      <c r="I1973" s="428" t="str">
        <f>IF(基本情報入力シート!AC2001&lt;&gt;"", 基本情報入力シート!AC2001, "")</f>
        <v/>
      </c>
      <c r="J1973" s="429" t="str">
        <f>IF(基本情報入力シート!AA2001="","",基本情報入力シート!AA2001)</f>
        <v/>
      </c>
      <c r="K1973" s="56" t="str">
        <f>IF(基本情報入力シート!AB2001="","",基本情報入力シート!AB2001)</f>
        <v/>
      </c>
      <c r="L1973" s="430" t="str">
        <f>IF(G1973="","",VLOOKUP(G1973,【参考】数式用!$A$3:$C$46,3,FALSE))</f>
        <v/>
      </c>
      <c r="M1973" s="289" t="str">
        <f t="shared" si="158"/>
        <v/>
      </c>
      <c r="N1973" s="259"/>
      <c r="O1973" s="259"/>
      <c r="P1973" s="259"/>
      <c r="Q1973" s="213"/>
      <c r="R1973" s="58"/>
      <c r="S1973" s="683" t="str">
        <f t="shared" si="154"/>
        <v/>
      </c>
      <c r="T1973" s="683"/>
      <c r="U1973" s="683"/>
      <c r="V1973" s="683"/>
      <c r="W1973" s="683"/>
      <c r="X1973" s="683"/>
      <c r="Y1973" s="683"/>
      <c r="Z1973" s="683"/>
      <c r="AA1973" s="683"/>
      <c r="AB1973" s="683"/>
      <c r="AC1973" s="683"/>
      <c r="AE1973" s="294" t="str">
        <f t="shared" si="155"/>
        <v/>
      </c>
      <c r="AF1973" s="294" t="str">
        <f t="shared" si="156"/>
        <v>×</v>
      </c>
      <c r="AG1973" s="284" t="e">
        <f>D1973&amp;I1973&amp;#REF!</f>
        <v>#REF!</v>
      </c>
      <c r="AH1973" s="285" t="e">
        <f>IF(#REF!="○", F1973, "")</f>
        <v>#REF!</v>
      </c>
    </row>
    <row r="1974" spans="1:34" ht="36.75" customHeight="1">
      <c r="A1974" s="286">
        <f t="shared" si="157"/>
        <v>1964</v>
      </c>
      <c r="B1974" s="287" t="str">
        <f>IF(基本情報入力シート!B2002="","",基本情報入力シート!B2002)</f>
        <v/>
      </c>
      <c r="C1974" s="288" t="str">
        <f>IF(基本情報入力シート!L2002="","",基本情報入力シート!L2002)</f>
        <v/>
      </c>
      <c r="D1974" s="288" t="str">
        <f>IF(基本情報入力シート!Q2002="","",基本情報入力シート!Q2002)</f>
        <v/>
      </c>
      <c r="E1974" s="288" t="str">
        <f>IF(基本情報入力シート!V2002="","",基本情報入力シート!V2002)</f>
        <v/>
      </c>
      <c r="F1974" s="288" t="str">
        <f>IF(基本情報入力シート!W2002="","",基本情報入力シート!W2002)</f>
        <v/>
      </c>
      <c r="G1974" s="288" t="str">
        <f>IF(基本情報入力シート!X2002="","",基本情報入力シート!X2002)</f>
        <v/>
      </c>
      <c r="H1974" s="427" t="str">
        <f>IF(基本情報入力シート!Z2002="","",基本情報入力シート!Z2002)</f>
        <v/>
      </c>
      <c r="I1974" s="428" t="str">
        <f>IF(基本情報入力シート!AC2002&lt;&gt;"", 基本情報入力シート!AC2002, "")</f>
        <v/>
      </c>
      <c r="J1974" s="429" t="str">
        <f>IF(基本情報入力シート!AA2002="","",基本情報入力シート!AA2002)</f>
        <v/>
      </c>
      <c r="K1974" s="56" t="str">
        <f>IF(基本情報入力シート!AB2002="","",基本情報入力シート!AB2002)</f>
        <v/>
      </c>
      <c r="L1974" s="430" t="str">
        <f>IF(G1974="","",VLOOKUP(G1974,【参考】数式用!$A$3:$C$46,3,FALSE))</f>
        <v/>
      </c>
      <c r="M1974" s="289" t="str">
        <f t="shared" si="158"/>
        <v/>
      </c>
      <c r="N1974" s="259"/>
      <c r="O1974" s="259"/>
      <c r="P1974" s="259"/>
      <c r="Q1974" s="213"/>
      <c r="R1974" s="58"/>
      <c r="S1974" s="683" t="str">
        <f t="shared" si="154"/>
        <v/>
      </c>
      <c r="T1974" s="683"/>
      <c r="U1974" s="683"/>
      <c r="V1974" s="683"/>
      <c r="W1974" s="683"/>
      <c r="X1974" s="683"/>
      <c r="Y1974" s="683"/>
      <c r="Z1974" s="683"/>
      <c r="AA1974" s="683"/>
      <c r="AB1974" s="683"/>
      <c r="AC1974" s="683"/>
      <c r="AE1974" s="294" t="str">
        <f t="shared" si="155"/>
        <v/>
      </c>
      <c r="AF1974" s="294" t="str">
        <f t="shared" si="156"/>
        <v>×</v>
      </c>
      <c r="AG1974" s="284" t="e">
        <f>D1974&amp;I1974&amp;#REF!</f>
        <v>#REF!</v>
      </c>
      <c r="AH1974" s="285" t="e">
        <f>IF(#REF!="○", F1974, "")</f>
        <v>#REF!</v>
      </c>
    </row>
    <row r="1975" spans="1:34" ht="36.75" customHeight="1">
      <c r="A1975" s="286">
        <f t="shared" si="157"/>
        <v>1965</v>
      </c>
      <c r="B1975" s="287" t="str">
        <f>IF(基本情報入力シート!B2003="","",基本情報入力シート!B2003)</f>
        <v/>
      </c>
      <c r="C1975" s="288" t="str">
        <f>IF(基本情報入力シート!L2003="","",基本情報入力シート!L2003)</f>
        <v/>
      </c>
      <c r="D1975" s="288" t="str">
        <f>IF(基本情報入力シート!Q2003="","",基本情報入力シート!Q2003)</f>
        <v/>
      </c>
      <c r="E1975" s="288" t="str">
        <f>IF(基本情報入力シート!V2003="","",基本情報入力シート!V2003)</f>
        <v/>
      </c>
      <c r="F1975" s="288" t="str">
        <f>IF(基本情報入力シート!W2003="","",基本情報入力シート!W2003)</f>
        <v/>
      </c>
      <c r="G1975" s="288" t="str">
        <f>IF(基本情報入力シート!X2003="","",基本情報入力シート!X2003)</f>
        <v/>
      </c>
      <c r="H1975" s="427" t="str">
        <f>IF(基本情報入力シート!Z2003="","",基本情報入力シート!Z2003)</f>
        <v/>
      </c>
      <c r="I1975" s="428" t="str">
        <f>IF(基本情報入力シート!AC2003&lt;&gt;"", 基本情報入力シート!AC2003, "")</f>
        <v/>
      </c>
      <c r="J1975" s="429" t="str">
        <f>IF(基本情報入力シート!AA2003="","",基本情報入力シート!AA2003)</f>
        <v/>
      </c>
      <c r="K1975" s="56" t="str">
        <f>IF(基本情報入力シート!AB2003="","",基本情報入力シート!AB2003)</f>
        <v/>
      </c>
      <c r="L1975" s="430" t="str">
        <f>IF(G1975="","",VLOOKUP(G1975,【参考】数式用!$A$3:$C$46,3,FALSE))</f>
        <v/>
      </c>
      <c r="M1975" s="289" t="str">
        <f t="shared" si="158"/>
        <v/>
      </c>
      <c r="N1975" s="259"/>
      <c r="O1975" s="259"/>
      <c r="P1975" s="259"/>
      <c r="Q1975" s="213"/>
      <c r="R1975" s="58"/>
      <c r="S1975" s="683" t="str">
        <f t="shared" si="154"/>
        <v/>
      </c>
      <c r="T1975" s="683"/>
      <c r="U1975" s="683"/>
      <c r="V1975" s="683"/>
      <c r="W1975" s="683"/>
      <c r="X1975" s="683"/>
      <c r="Y1975" s="683"/>
      <c r="Z1975" s="683"/>
      <c r="AA1975" s="683"/>
      <c r="AB1975" s="683"/>
      <c r="AC1975" s="683"/>
      <c r="AE1975" s="294" t="str">
        <f t="shared" si="155"/>
        <v/>
      </c>
      <c r="AF1975" s="294" t="str">
        <f t="shared" si="156"/>
        <v>×</v>
      </c>
      <c r="AG1975" s="284" t="e">
        <f>D1975&amp;I1975&amp;#REF!</f>
        <v>#REF!</v>
      </c>
      <c r="AH1975" s="285" t="e">
        <f>IF(#REF!="○", F1975, "")</f>
        <v>#REF!</v>
      </c>
    </row>
    <row r="1976" spans="1:34" ht="36.75" customHeight="1">
      <c r="A1976" s="286">
        <f t="shared" si="157"/>
        <v>1966</v>
      </c>
      <c r="B1976" s="287" t="str">
        <f>IF(基本情報入力シート!B2004="","",基本情報入力シート!B2004)</f>
        <v/>
      </c>
      <c r="C1976" s="288" t="str">
        <f>IF(基本情報入力シート!L2004="","",基本情報入力シート!L2004)</f>
        <v/>
      </c>
      <c r="D1976" s="288" t="str">
        <f>IF(基本情報入力シート!Q2004="","",基本情報入力シート!Q2004)</f>
        <v/>
      </c>
      <c r="E1976" s="288" t="str">
        <f>IF(基本情報入力シート!V2004="","",基本情報入力シート!V2004)</f>
        <v/>
      </c>
      <c r="F1976" s="288" t="str">
        <f>IF(基本情報入力シート!W2004="","",基本情報入力シート!W2004)</f>
        <v/>
      </c>
      <c r="G1976" s="288" t="str">
        <f>IF(基本情報入力シート!X2004="","",基本情報入力シート!X2004)</f>
        <v/>
      </c>
      <c r="H1976" s="427" t="str">
        <f>IF(基本情報入力シート!Z2004="","",基本情報入力シート!Z2004)</f>
        <v/>
      </c>
      <c r="I1976" s="428" t="str">
        <f>IF(基本情報入力シート!AC2004&lt;&gt;"", 基本情報入力シート!AC2004, "")</f>
        <v/>
      </c>
      <c r="J1976" s="429" t="str">
        <f>IF(基本情報入力シート!AA2004="","",基本情報入力シート!AA2004)</f>
        <v/>
      </c>
      <c r="K1976" s="56" t="str">
        <f>IF(基本情報入力シート!AB2004="","",基本情報入力シート!AB2004)</f>
        <v/>
      </c>
      <c r="L1976" s="430" t="str">
        <f>IF(G1976="","",VLOOKUP(G1976,【参考】数式用!$A$3:$C$46,3,FALSE))</f>
        <v/>
      </c>
      <c r="M1976" s="289" t="str">
        <f t="shared" si="158"/>
        <v/>
      </c>
      <c r="N1976" s="259"/>
      <c r="O1976" s="259"/>
      <c r="P1976" s="259"/>
      <c r="Q1976" s="213"/>
      <c r="R1976" s="58"/>
      <c r="S1976" s="683" t="str">
        <f t="shared" si="154"/>
        <v/>
      </c>
      <c r="T1976" s="683"/>
      <c r="U1976" s="683"/>
      <c r="V1976" s="683"/>
      <c r="W1976" s="683"/>
      <c r="X1976" s="683"/>
      <c r="Y1976" s="683"/>
      <c r="Z1976" s="683"/>
      <c r="AA1976" s="683"/>
      <c r="AB1976" s="683"/>
      <c r="AC1976" s="683"/>
      <c r="AE1976" s="294" t="str">
        <f t="shared" si="155"/>
        <v/>
      </c>
      <c r="AF1976" s="294" t="str">
        <f t="shared" si="156"/>
        <v>×</v>
      </c>
      <c r="AG1976" s="284" t="e">
        <f>D1976&amp;I1976&amp;#REF!</f>
        <v>#REF!</v>
      </c>
      <c r="AH1976" s="285" t="e">
        <f>IF(#REF!="○", F1976, "")</f>
        <v>#REF!</v>
      </c>
    </row>
    <row r="1977" spans="1:34" ht="36.75" customHeight="1">
      <c r="A1977" s="286">
        <f t="shared" si="157"/>
        <v>1967</v>
      </c>
      <c r="B1977" s="287" t="str">
        <f>IF(基本情報入力シート!B2005="","",基本情報入力シート!B2005)</f>
        <v/>
      </c>
      <c r="C1977" s="288" t="str">
        <f>IF(基本情報入力シート!L2005="","",基本情報入力シート!L2005)</f>
        <v/>
      </c>
      <c r="D1977" s="288" t="str">
        <f>IF(基本情報入力シート!Q2005="","",基本情報入力シート!Q2005)</f>
        <v/>
      </c>
      <c r="E1977" s="288" t="str">
        <f>IF(基本情報入力シート!V2005="","",基本情報入力シート!V2005)</f>
        <v/>
      </c>
      <c r="F1977" s="288" t="str">
        <f>IF(基本情報入力シート!W2005="","",基本情報入力シート!W2005)</f>
        <v/>
      </c>
      <c r="G1977" s="288" t="str">
        <f>IF(基本情報入力シート!X2005="","",基本情報入力シート!X2005)</f>
        <v/>
      </c>
      <c r="H1977" s="427" t="str">
        <f>IF(基本情報入力シート!Z2005="","",基本情報入力シート!Z2005)</f>
        <v/>
      </c>
      <c r="I1977" s="428" t="str">
        <f>IF(基本情報入力シート!AC2005&lt;&gt;"", 基本情報入力シート!AC2005, "")</f>
        <v/>
      </c>
      <c r="J1977" s="429" t="str">
        <f>IF(基本情報入力シート!AA2005="","",基本情報入力シート!AA2005)</f>
        <v/>
      </c>
      <c r="K1977" s="56" t="str">
        <f>IF(基本情報入力シート!AB2005="","",基本情報入力シート!AB2005)</f>
        <v/>
      </c>
      <c r="L1977" s="430" t="str">
        <f>IF(G1977="","",VLOOKUP(G1977,【参考】数式用!$A$3:$C$46,3,FALSE))</f>
        <v/>
      </c>
      <c r="M1977" s="289" t="str">
        <f t="shared" si="158"/>
        <v/>
      </c>
      <c r="N1977" s="259"/>
      <c r="O1977" s="259"/>
      <c r="P1977" s="259"/>
      <c r="Q1977" s="213"/>
      <c r="R1977" s="58"/>
      <c r="S1977" s="683" t="str">
        <f t="shared" si="154"/>
        <v/>
      </c>
      <c r="T1977" s="683"/>
      <c r="U1977" s="683"/>
      <c r="V1977" s="683"/>
      <c r="W1977" s="683"/>
      <c r="X1977" s="683"/>
      <c r="Y1977" s="683"/>
      <c r="Z1977" s="683"/>
      <c r="AA1977" s="683"/>
      <c r="AB1977" s="683"/>
      <c r="AC1977" s="683"/>
      <c r="AE1977" s="294" t="str">
        <f t="shared" si="155"/>
        <v/>
      </c>
      <c r="AF1977" s="294" t="str">
        <f t="shared" si="156"/>
        <v>×</v>
      </c>
      <c r="AG1977" s="284" t="e">
        <f>D1977&amp;I1977&amp;#REF!</f>
        <v>#REF!</v>
      </c>
      <c r="AH1977" s="285" t="e">
        <f>IF(#REF!="○", F1977, "")</f>
        <v>#REF!</v>
      </c>
    </row>
    <row r="1978" spans="1:34" ht="36.75" customHeight="1">
      <c r="A1978" s="286">
        <f t="shared" si="157"/>
        <v>1968</v>
      </c>
      <c r="B1978" s="287" t="str">
        <f>IF(基本情報入力シート!B2006="","",基本情報入力シート!B2006)</f>
        <v/>
      </c>
      <c r="C1978" s="288" t="str">
        <f>IF(基本情報入力シート!L2006="","",基本情報入力シート!L2006)</f>
        <v/>
      </c>
      <c r="D1978" s="288" t="str">
        <f>IF(基本情報入力シート!Q2006="","",基本情報入力シート!Q2006)</f>
        <v/>
      </c>
      <c r="E1978" s="288" t="str">
        <f>IF(基本情報入力シート!V2006="","",基本情報入力シート!V2006)</f>
        <v/>
      </c>
      <c r="F1978" s="288" t="str">
        <f>IF(基本情報入力シート!W2006="","",基本情報入力シート!W2006)</f>
        <v/>
      </c>
      <c r="G1978" s="288" t="str">
        <f>IF(基本情報入力シート!X2006="","",基本情報入力シート!X2006)</f>
        <v/>
      </c>
      <c r="H1978" s="427" t="str">
        <f>IF(基本情報入力シート!Z2006="","",基本情報入力シート!Z2006)</f>
        <v/>
      </c>
      <c r="I1978" s="428" t="str">
        <f>IF(基本情報入力シート!AC2006&lt;&gt;"", 基本情報入力シート!AC2006, "")</f>
        <v/>
      </c>
      <c r="J1978" s="429" t="str">
        <f>IF(基本情報入力シート!AA2006="","",基本情報入力シート!AA2006)</f>
        <v/>
      </c>
      <c r="K1978" s="56" t="str">
        <f>IF(基本情報入力シート!AB2006="","",基本情報入力シート!AB2006)</f>
        <v/>
      </c>
      <c r="L1978" s="430" t="str">
        <f>IF(G1978="","",VLOOKUP(G1978,【参考】数式用!$A$3:$C$46,3,FALSE))</f>
        <v/>
      </c>
      <c r="M1978" s="289" t="str">
        <f t="shared" si="158"/>
        <v/>
      </c>
      <c r="N1978" s="259"/>
      <c r="O1978" s="259"/>
      <c r="P1978" s="259"/>
      <c r="Q1978" s="213"/>
      <c r="R1978" s="58"/>
      <c r="S1978" s="683" t="str">
        <f t="shared" si="154"/>
        <v/>
      </c>
      <c r="T1978" s="683"/>
      <c r="U1978" s="683"/>
      <c r="V1978" s="683"/>
      <c r="W1978" s="683"/>
      <c r="X1978" s="683"/>
      <c r="Y1978" s="683"/>
      <c r="Z1978" s="683"/>
      <c r="AA1978" s="683"/>
      <c r="AB1978" s="683"/>
      <c r="AC1978" s="683"/>
      <c r="AE1978" s="294" t="str">
        <f t="shared" si="155"/>
        <v/>
      </c>
      <c r="AF1978" s="294" t="str">
        <f t="shared" si="156"/>
        <v>×</v>
      </c>
      <c r="AG1978" s="284" t="e">
        <f>D1978&amp;I1978&amp;#REF!</f>
        <v>#REF!</v>
      </c>
      <c r="AH1978" s="285" t="e">
        <f>IF(#REF!="○", F1978, "")</f>
        <v>#REF!</v>
      </c>
    </row>
    <row r="1979" spans="1:34" ht="36.75" customHeight="1">
      <c r="A1979" s="286">
        <f t="shared" si="157"/>
        <v>1969</v>
      </c>
      <c r="B1979" s="287" t="str">
        <f>IF(基本情報入力シート!B2007="","",基本情報入力シート!B2007)</f>
        <v/>
      </c>
      <c r="C1979" s="288" t="str">
        <f>IF(基本情報入力シート!L2007="","",基本情報入力シート!L2007)</f>
        <v/>
      </c>
      <c r="D1979" s="288" t="str">
        <f>IF(基本情報入力シート!Q2007="","",基本情報入力シート!Q2007)</f>
        <v/>
      </c>
      <c r="E1979" s="288" t="str">
        <f>IF(基本情報入力シート!V2007="","",基本情報入力シート!V2007)</f>
        <v/>
      </c>
      <c r="F1979" s="288" t="str">
        <f>IF(基本情報入力シート!W2007="","",基本情報入力シート!W2007)</f>
        <v/>
      </c>
      <c r="G1979" s="288" t="str">
        <f>IF(基本情報入力シート!X2007="","",基本情報入力シート!X2007)</f>
        <v/>
      </c>
      <c r="H1979" s="427" t="str">
        <f>IF(基本情報入力シート!Z2007="","",基本情報入力シート!Z2007)</f>
        <v/>
      </c>
      <c r="I1979" s="428" t="str">
        <f>IF(基本情報入力シート!AC2007&lt;&gt;"", 基本情報入力シート!AC2007, "")</f>
        <v/>
      </c>
      <c r="J1979" s="429" t="str">
        <f>IF(基本情報入力シート!AA2007="","",基本情報入力シート!AA2007)</f>
        <v/>
      </c>
      <c r="K1979" s="56" t="str">
        <f>IF(基本情報入力シート!AB2007="","",基本情報入力シート!AB2007)</f>
        <v/>
      </c>
      <c r="L1979" s="430" t="str">
        <f>IF(G1979="","",VLOOKUP(G1979,【参考】数式用!$A$3:$C$46,3,FALSE))</f>
        <v/>
      </c>
      <c r="M1979" s="289" t="str">
        <f t="shared" si="158"/>
        <v/>
      </c>
      <c r="N1979" s="259"/>
      <c r="O1979" s="259"/>
      <c r="P1979" s="259"/>
      <c r="Q1979" s="213"/>
      <c r="R1979" s="58"/>
      <c r="S1979" s="683" t="str">
        <f t="shared" si="154"/>
        <v/>
      </c>
      <c r="T1979" s="683"/>
      <c r="U1979" s="683"/>
      <c r="V1979" s="683"/>
      <c r="W1979" s="683"/>
      <c r="X1979" s="683"/>
      <c r="Y1979" s="683"/>
      <c r="Z1979" s="683"/>
      <c r="AA1979" s="683"/>
      <c r="AB1979" s="683"/>
      <c r="AC1979" s="683"/>
      <c r="AE1979" s="294" t="str">
        <f t="shared" si="155"/>
        <v/>
      </c>
      <c r="AF1979" s="294" t="str">
        <f t="shared" si="156"/>
        <v>×</v>
      </c>
      <c r="AG1979" s="284" t="e">
        <f>D1979&amp;I1979&amp;#REF!</f>
        <v>#REF!</v>
      </c>
      <c r="AH1979" s="285" t="e">
        <f>IF(#REF!="○", F1979, "")</f>
        <v>#REF!</v>
      </c>
    </row>
    <row r="1980" spans="1:34" ht="36.75" customHeight="1">
      <c r="A1980" s="286">
        <f t="shared" si="157"/>
        <v>1970</v>
      </c>
      <c r="B1980" s="287" t="str">
        <f>IF(基本情報入力シート!B2008="","",基本情報入力シート!B2008)</f>
        <v/>
      </c>
      <c r="C1980" s="288" t="str">
        <f>IF(基本情報入力シート!L2008="","",基本情報入力シート!L2008)</f>
        <v/>
      </c>
      <c r="D1980" s="288" t="str">
        <f>IF(基本情報入力シート!Q2008="","",基本情報入力シート!Q2008)</f>
        <v/>
      </c>
      <c r="E1980" s="288" t="str">
        <f>IF(基本情報入力シート!V2008="","",基本情報入力シート!V2008)</f>
        <v/>
      </c>
      <c r="F1980" s="288" t="str">
        <f>IF(基本情報入力シート!W2008="","",基本情報入力シート!W2008)</f>
        <v/>
      </c>
      <c r="G1980" s="288" t="str">
        <f>IF(基本情報入力シート!X2008="","",基本情報入力シート!X2008)</f>
        <v/>
      </c>
      <c r="H1980" s="427" t="str">
        <f>IF(基本情報入力シート!Z2008="","",基本情報入力シート!Z2008)</f>
        <v/>
      </c>
      <c r="I1980" s="428" t="str">
        <f>IF(基本情報入力シート!AC2008&lt;&gt;"", 基本情報入力シート!AC2008, "")</f>
        <v/>
      </c>
      <c r="J1980" s="429" t="str">
        <f>IF(基本情報入力シート!AA2008="","",基本情報入力シート!AA2008)</f>
        <v/>
      </c>
      <c r="K1980" s="56" t="str">
        <f>IF(基本情報入力シート!AB2008="","",基本情報入力シート!AB2008)</f>
        <v/>
      </c>
      <c r="L1980" s="430" t="str">
        <f>IF(G1980="","",VLOOKUP(G1980,【参考】数式用!$A$3:$C$46,3,FALSE))</f>
        <v/>
      </c>
      <c r="M1980" s="289" t="str">
        <f t="shared" si="158"/>
        <v/>
      </c>
      <c r="N1980" s="259"/>
      <c r="O1980" s="259"/>
      <c r="P1980" s="259"/>
      <c r="Q1980" s="213"/>
      <c r="R1980" s="58"/>
      <c r="S1980" s="683" t="str">
        <f t="shared" si="154"/>
        <v/>
      </c>
      <c r="T1980" s="683"/>
      <c r="U1980" s="683"/>
      <c r="V1980" s="683"/>
      <c r="W1980" s="683"/>
      <c r="X1980" s="683"/>
      <c r="Y1980" s="683"/>
      <c r="Z1980" s="683"/>
      <c r="AA1980" s="683"/>
      <c r="AB1980" s="683"/>
      <c r="AC1980" s="683"/>
      <c r="AE1980" s="294" t="str">
        <f t="shared" si="155"/>
        <v/>
      </c>
      <c r="AF1980" s="294" t="str">
        <f t="shared" si="156"/>
        <v>×</v>
      </c>
      <c r="AG1980" s="284" t="e">
        <f>D1980&amp;I1980&amp;#REF!</f>
        <v>#REF!</v>
      </c>
      <c r="AH1980" s="285" t="e">
        <f>IF(#REF!="○", F1980, "")</f>
        <v>#REF!</v>
      </c>
    </row>
    <row r="1981" spans="1:34" ht="36.75" customHeight="1">
      <c r="A1981" s="286">
        <f t="shared" si="157"/>
        <v>1971</v>
      </c>
      <c r="B1981" s="287" t="str">
        <f>IF(基本情報入力シート!B2009="","",基本情報入力シート!B2009)</f>
        <v/>
      </c>
      <c r="C1981" s="288" t="str">
        <f>IF(基本情報入力シート!L2009="","",基本情報入力シート!L2009)</f>
        <v/>
      </c>
      <c r="D1981" s="288" t="str">
        <f>IF(基本情報入力シート!Q2009="","",基本情報入力シート!Q2009)</f>
        <v/>
      </c>
      <c r="E1981" s="288" t="str">
        <f>IF(基本情報入力シート!V2009="","",基本情報入力シート!V2009)</f>
        <v/>
      </c>
      <c r="F1981" s="288" t="str">
        <f>IF(基本情報入力シート!W2009="","",基本情報入力シート!W2009)</f>
        <v/>
      </c>
      <c r="G1981" s="288" t="str">
        <f>IF(基本情報入力シート!X2009="","",基本情報入力シート!X2009)</f>
        <v/>
      </c>
      <c r="H1981" s="427" t="str">
        <f>IF(基本情報入力シート!Z2009="","",基本情報入力シート!Z2009)</f>
        <v/>
      </c>
      <c r="I1981" s="428" t="str">
        <f>IF(基本情報入力シート!AC2009&lt;&gt;"", 基本情報入力シート!AC2009, "")</f>
        <v/>
      </c>
      <c r="J1981" s="429" t="str">
        <f>IF(基本情報入力シート!AA2009="","",基本情報入力シート!AA2009)</f>
        <v/>
      </c>
      <c r="K1981" s="56" t="str">
        <f>IF(基本情報入力シート!AB2009="","",基本情報入力シート!AB2009)</f>
        <v/>
      </c>
      <c r="L1981" s="430" t="str">
        <f>IF(G1981="","",VLOOKUP(G1981,【参考】数式用!$A$3:$C$46,3,FALSE))</f>
        <v/>
      </c>
      <c r="M1981" s="289" t="str">
        <f t="shared" si="158"/>
        <v/>
      </c>
      <c r="N1981" s="259"/>
      <c r="O1981" s="259"/>
      <c r="P1981" s="259"/>
      <c r="Q1981" s="213"/>
      <c r="R1981" s="58"/>
      <c r="S1981" s="683" t="str">
        <f t="shared" si="154"/>
        <v/>
      </c>
      <c r="T1981" s="683"/>
      <c r="U1981" s="683"/>
      <c r="V1981" s="683"/>
      <c r="W1981" s="683"/>
      <c r="X1981" s="683"/>
      <c r="Y1981" s="683"/>
      <c r="Z1981" s="683"/>
      <c r="AA1981" s="683"/>
      <c r="AB1981" s="683"/>
      <c r="AC1981" s="683"/>
      <c r="AE1981" s="294" t="str">
        <f t="shared" si="155"/>
        <v/>
      </c>
      <c r="AF1981" s="294" t="str">
        <f t="shared" si="156"/>
        <v>×</v>
      </c>
      <c r="AG1981" s="284" t="e">
        <f>D1981&amp;I1981&amp;#REF!</f>
        <v>#REF!</v>
      </c>
      <c r="AH1981" s="285" t="e">
        <f>IF(#REF!="○", F1981, "")</f>
        <v>#REF!</v>
      </c>
    </row>
    <row r="1982" spans="1:34" ht="36.75" customHeight="1">
      <c r="A1982" s="286">
        <f t="shared" si="157"/>
        <v>1972</v>
      </c>
      <c r="B1982" s="287" t="str">
        <f>IF(基本情報入力シート!B2010="","",基本情報入力シート!B2010)</f>
        <v/>
      </c>
      <c r="C1982" s="288" t="str">
        <f>IF(基本情報入力シート!L2010="","",基本情報入力シート!L2010)</f>
        <v/>
      </c>
      <c r="D1982" s="288" t="str">
        <f>IF(基本情報入力シート!Q2010="","",基本情報入力シート!Q2010)</f>
        <v/>
      </c>
      <c r="E1982" s="288" t="str">
        <f>IF(基本情報入力シート!V2010="","",基本情報入力シート!V2010)</f>
        <v/>
      </c>
      <c r="F1982" s="288" t="str">
        <f>IF(基本情報入力シート!W2010="","",基本情報入力シート!W2010)</f>
        <v/>
      </c>
      <c r="G1982" s="288" t="str">
        <f>IF(基本情報入力シート!X2010="","",基本情報入力シート!X2010)</f>
        <v/>
      </c>
      <c r="H1982" s="427" t="str">
        <f>IF(基本情報入力シート!Z2010="","",基本情報入力シート!Z2010)</f>
        <v/>
      </c>
      <c r="I1982" s="428" t="str">
        <f>IF(基本情報入力シート!AC2010&lt;&gt;"", 基本情報入力シート!AC2010, "")</f>
        <v/>
      </c>
      <c r="J1982" s="429" t="str">
        <f>IF(基本情報入力シート!AA2010="","",基本情報入力シート!AA2010)</f>
        <v/>
      </c>
      <c r="K1982" s="56" t="str">
        <f>IF(基本情報入力シート!AB2010="","",基本情報入力シート!AB2010)</f>
        <v/>
      </c>
      <c r="L1982" s="430" t="str">
        <f>IF(G1982="","",VLOOKUP(G1982,【参考】数式用!$A$3:$C$46,3,FALSE))</f>
        <v/>
      </c>
      <c r="M1982" s="289" t="str">
        <f t="shared" si="158"/>
        <v/>
      </c>
      <c r="N1982" s="259"/>
      <c r="O1982" s="259"/>
      <c r="P1982" s="259"/>
      <c r="Q1982" s="213"/>
      <c r="R1982" s="58"/>
      <c r="S1982" s="683" t="str">
        <f t="shared" si="154"/>
        <v/>
      </c>
      <c r="T1982" s="683"/>
      <c r="U1982" s="683"/>
      <c r="V1982" s="683"/>
      <c r="W1982" s="683"/>
      <c r="X1982" s="683"/>
      <c r="Y1982" s="683"/>
      <c r="Z1982" s="683"/>
      <c r="AA1982" s="683"/>
      <c r="AB1982" s="683"/>
      <c r="AC1982" s="683"/>
      <c r="AE1982" s="294" t="str">
        <f t="shared" si="155"/>
        <v/>
      </c>
      <c r="AF1982" s="294" t="str">
        <f t="shared" si="156"/>
        <v>×</v>
      </c>
      <c r="AG1982" s="284" t="e">
        <f>D1982&amp;I1982&amp;#REF!</f>
        <v>#REF!</v>
      </c>
      <c r="AH1982" s="285" t="e">
        <f>IF(#REF!="○", F1982, "")</f>
        <v>#REF!</v>
      </c>
    </row>
    <row r="1983" spans="1:34" ht="36.75" customHeight="1">
      <c r="A1983" s="286">
        <f t="shared" si="157"/>
        <v>1973</v>
      </c>
      <c r="B1983" s="287" t="str">
        <f>IF(基本情報入力シート!B2011="","",基本情報入力シート!B2011)</f>
        <v/>
      </c>
      <c r="C1983" s="288" t="str">
        <f>IF(基本情報入力シート!L2011="","",基本情報入力シート!L2011)</f>
        <v/>
      </c>
      <c r="D1983" s="288" t="str">
        <f>IF(基本情報入力シート!Q2011="","",基本情報入力シート!Q2011)</f>
        <v/>
      </c>
      <c r="E1983" s="288" t="str">
        <f>IF(基本情報入力シート!V2011="","",基本情報入力シート!V2011)</f>
        <v/>
      </c>
      <c r="F1983" s="288" t="str">
        <f>IF(基本情報入力シート!W2011="","",基本情報入力シート!W2011)</f>
        <v/>
      </c>
      <c r="G1983" s="288" t="str">
        <f>IF(基本情報入力シート!X2011="","",基本情報入力シート!X2011)</f>
        <v/>
      </c>
      <c r="H1983" s="427" t="str">
        <f>IF(基本情報入力シート!Z2011="","",基本情報入力シート!Z2011)</f>
        <v/>
      </c>
      <c r="I1983" s="428" t="str">
        <f>IF(基本情報入力シート!AC2011&lt;&gt;"", 基本情報入力シート!AC2011, "")</f>
        <v/>
      </c>
      <c r="J1983" s="429" t="str">
        <f>IF(基本情報入力シート!AA2011="","",基本情報入力シート!AA2011)</f>
        <v/>
      </c>
      <c r="K1983" s="56" t="str">
        <f>IF(基本情報入力シート!AB2011="","",基本情報入力シート!AB2011)</f>
        <v/>
      </c>
      <c r="L1983" s="430" t="str">
        <f>IF(G1983="","",VLOOKUP(G1983,【参考】数式用!$A$3:$C$46,3,FALSE))</f>
        <v/>
      </c>
      <c r="M1983" s="289" t="str">
        <f t="shared" si="158"/>
        <v/>
      </c>
      <c r="N1983" s="259"/>
      <c r="O1983" s="259"/>
      <c r="P1983" s="259"/>
      <c r="Q1983" s="213"/>
      <c r="R1983" s="58"/>
      <c r="S1983" s="683" t="str">
        <f t="shared" si="154"/>
        <v/>
      </c>
      <c r="T1983" s="683"/>
      <c r="U1983" s="683"/>
      <c r="V1983" s="683"/>
      <c r="W1983" s="683"/>
      <c r="X1983" s="683"/>
      <c r="Y1983" s="683"/>
      <c r="Z1983" s="683"/>
      <c r="AA1983" s="683"/>
      <c r="AB1983" s="683"/>
      <c r="AC1983" s="683"/>
      <c r="AE1983" s="294" t="str">
        <f t="shared" si="155"/>
        <v/>
      </c>
      <c r="AF1983" s="294" t="str">
        <f t="shared" si="156"/>
        <v>×</v>
      </c>
      <c r="AG1983" s="284" t="e">
        <f>D1983&amp;I1983&amp;#REF!</f>
        <v>#REF!</v>
      </c>
      <c r="AH1983" s="285" t="e">
        <f>IF(#REF!="○", F1983, "")</f>
        <v>#REF!</v>
      </c>
    </row>
    <row r="1984" spans="1:34" ht="36.75" customHeight="1">
      <c r="A1984" s="286">
        <f t="shared" si="157"/>
        <v>1974</v>
      </c>
      <c r="B1984" s="287" t="str">
        <f>IF(基本情報入力シート!B2012="","",基本情報入力シート!B2012)</f>
        <v/>
      </c>
      <c r="C1984" s="288" t="str">
        <f>IF(基本情報入力シート!L2012="","",基本情報入力シート!L2012)</f>
        <v/>
      </c>
      <c r="D1984" s="288" t="str">
        <f>IF(基本情報入力シート!Q2012="","",基本情報入力シート!Q2012)</f>
        <v/>
      </c>
      <c r="E1984" s="288" t="str">
        <f>IF(基本情報入力シート!V2012="","",基本情報入力シート!V2012)</f>
        <v/>
      </c>
      <c r="F1984" s="288" t="str">
        <f>IF(基本情報入力シート!W2012="","",基本情報入力シート!W2012)</f>
        <v/>
      </c>
      <c r="G1984" s="288" t="str">
        <f>IF(基本情報入力シート!X2012="","",基本情報入力シート!X2012)</f>
        <v/>
      </c>
      <c r="H1984" s="427" t="str">
        <f>IF(基本情報入力シート!Z2012="","",基本情報入力シート!Z2012)</f>
        <v/>
      </c>
      <c r="I1984" s="428" t="str">
        <f>IF(基本情報入力シート!AC2012&lt;&gt;"", 基本情報入力シート!AC2012, "")</f>
        <v/>
      </c>
      <c r="J1984" s="429" t="str">
        <f>IF(基本情報入力シート!AA2012="","",基本情報入力シート!AA2012)</f>
        <v/>
      </c>
      <c r="K1984" s="56" t="str">
        <f>IF(基本情報入力シート!AB2012="","",基本情報入力シート!AB2012)</f>
        <v/>
      </c>
      <c r="L1984" s="430" t="str">
        <f>IF(G1984="","",VLOOKUP(G1984,【参考】数式用!$A$3:$C$46,3,FALSE))</f>
        <v/>
      </c>
      <c r="M1984" s="289" t="str">
        <f t="shared" si="158"/>
        <v/>
      </c>
      <c r="N1984" s="259"/>
      <c r="O1984" s="259"/>
      <c r="P1984" s="259"/>
      <c r="Q1984" s="213"/>
      <c r="R1984" s="58"/>
      <c r="S1984" s="683" t="str">
        <f t="shared" si="154"/>
        <v/>
      </c>
      <c r="T1984" s="683"/>
      <c r="U1984" s="683"/>
      <c r="V1984" s="683"/>
      <c r="W1984" s="683"/>
      <c r="X1984" s="683"/>
      <c r="Y1984" s="683"/>
      <c r="Z1984" s="683"/>
      <c r="AA1984" s="683"/>
      <c r="AB1984" s="683"/>
      <c r="AC1984" s="683"/>
      <c r="AE1984" s="294" t="str">
        <f t="shared" si="155"/>
        <v/>
      </c>
      <c r="AF1984" s="294" t="str">
        <f t="shared" si="156"/>
        <v>×</v>
      </c>
      <c r="AG1984" s="284" t="e">
        <f>D1984&amp;I1984&amp;#REF!</f>
        <v>#REF!</v>
      </c>
      <c r="AH1984" s="285" t="e">
        <f>IF(#REF!="○", F1984, "")</f>
        <v>#REF!</v>
      </c>
    </row>
    <row r="1985" spans="1:34" ht="36.75" customHeight="1">
      <c r="A1985" s="286">
        <f t="shared" si="157"/>
        <v>1975</v>
      </c>
      <c r="B1985" s="287" t="str">
        <f>IF(基本情報入力シート!B2013="","",基本情報入力シート!B2013)</f>
        <v/>
      </c>
      <c r="C1985" s="288" t="str">
        <f>IF(基本情報入力シート!L2013="","",基本情報入力シート!L2013)</f>
        <v/>
      </c>
      <c r="D1985" s="288" t="str">
        <f>IF(基本情報入力シート!Q2013="","",基本情報入力シート!Q2013)</f>
        <v/>
      </c>
      <c r="E1985" s="288" t="str">
        <f>IF(基本情報入力シート!V2013="","",基本情報入力シート!V2013)</f>
        <v/>
      </c>
      <c r="F1985" s="288" t="str">
        <f>IF(基本情報入力シート!W2013="","",基本情報入力シート!W2013)</f>
        <v/>
      </c>
      <c r="G1985" s="288" t="str">
        <f>IF(基本情報入力シート!X2013="","",基本情報入力シート!X2013)</f>
        <v/>
      </c>
      <c r="H1985" s="427" t="str">
        <f>IF(基本情報入力シート!Z2013="","",基本情報入力シート!Z2013)</f>
        <v/>
      </c>
      <c r="I1985" s="428" t="str">
        <f>IF(基本情報入力シート!AC2013&lt;&gt;"", 基本情報入力シート!AC2013, "")</f>
        <v/>
      </c>
      <c r="J1985" s="429" t="str">
        <f>IF(基本情報入力シート!AA2013="","",基本情報入力シート!AA2013)</f>
        <v/>
      </c>
      <c r="K1985" s="56" t="str">
        <f>IF(基本情報入力シート!AB2013="","",基本情報入力シート!AB2013)</f>
        <v/>
      </c>
      <c r="L1985" s="430" t="str">
        <f>IF(G1985="","",VLOOKUP(G1985,【参考】数式用!$A$3:$C$46,3,FALSE))</f>
        <v/>
      </c>
      <c r="M1985" s="289" t="str">
        <f t="shared" si="158"/>
        <v/>
      </c>
      <c r="N1985" s="259"/>
      <c r="O1985" s="259"/>
      <c r="P1985" s="259"/>
      <c r="Q1985" s="213"/>
      <c r="R1985" s="58"/>
      <c r="S1985" s="683" t="str">
        <f t="shared" si="154"/>
        <v/>
      </c>
      <c r="T1985" s="683"/>
      <c r="U1985" s="683"/>
      <c r="V1985" s="683"/>
      <c r="W1985" s="683"/>
      <c r="X1985" s="683"/>
      <c r="Y1985" s="683"/>
      <c r="Z1985" s="683"/>
      <c r="AA1985" s="683"/>
      <c r="AB1985" s="683"/>
      <c r="AC1985" s="683"/>
      <c r="AE1985" s="294" t="str">
        <f t="shared" si="155"/>
        <v/>
      </c>
      <c r="AF1985" s="294" t="str">
        <f t="shared" si="156"/>
        <v>×</v>
      </c>
      <c r="AG1985" s="284" t="e">
        <f>D1985&amp;I1985&amp;#REF!</f>
        <v>#REF!</v>
      </c>
      <c r="AH1985" s="285" t="e">
        <f>IF(#REF!="○", F1985, "")</f>
        <v>#REF!</v>
      </c>
    </row>
    <row r="1986" spans="1:34" ht="36.75" customHeight="1">
      <c r="A1986" s="286">
        <f t="shared" si="157"/>
        <v>1976</v>
      </c>
      <c r="B1986" s="287" t="str">
        <f>IF(基本情報入力シート!B2014="","",基本情報入力シート!B2014)</f>
        <v/>
      </c>
      <c r="C1986" s="288" t="str">
        <f>IF(基本情報入力シート!L2014="","",基本情報入力シート!L2014)</f>
        <v/>
      </c>
      <c r="D1986" s="288" t="str">
        <f>IF(基本情報入力シート!Q2014="","",基本情報入力シート!Q2014)</f>
        <v/>
      </c>
      <c r="E1986" s="288" t="str">
        <f>IF(基本情報入力シート!V2014="","",基本情報入力シート!V2014)</f>
        <v/>
      </c>
      <c r="F1986" s="288" t="str">
        <f>IF(基本情報入力シート!W2014="","",基本情報入力シート!W2014)</f>
        <v/>
      </c>
      <c r="G1986" s="288" t="str">
        <f>IF(基本情報入力シート!X2014="","",基本情報入力シート!X2014)</f>
        <v/>
      </c>
      <c r="H1986" s="427" t="str">
        <f>IF(基本情報入力シート!Z2014="","",基本情報入力シート!Z2014)</f>
        <v/>
      </c>
      <c r="I1986" s="428" t="str">
        <f>IF(基本情報入力シート!AC2014&lt;&gt;"", 基本情報入力シート!AC2014, "")</f>
        <v/>
      </c>
      <c r="J1986" s="429" t="str">
        <f>IF(基本情報入力シート!AA2014="","",基本情報入力シート!AA2014)</f>
        <v/>
      </c>
      <c r="K1986" s="56" t="str">
        <f>IF(基本情報入力シート!AB2014="","",基本情報入力シート!AB2014)</f>
        <v/>
      </c>
      <c r="L1986" s="430" t="str">
        <f>IF(G1986="","",VLOOKUP(G1986,【参考】数式用!$A$3:$C$46,3,FALSE))</f>
        <v/>
      </c>
      <c r="M1986" s="289" t="str">
        <f t="shared" si="158"/>
        <v/>
      </c>
      <c r="N1986" s="259"/>
      <c r="O1986" s="259"/>
      <c r="P1986" s="259"/>
      <c r="Q1986" s="213"/>
      <c r="R1986" s="58"/>
      <c r="S1986" s="683" t="str">
        <f t="shared" si="154"/>
        <v/>
      </c>
      <c r="T1986" s="683"/>
      <c r="U1986" s="683"/>
      <c r="V1986" s="683"/>
      <c r="W1986" s="683"/>
      <c r="X1986" s="683"/>
      <c r="Y1986" s="683"/>
      <c r="Z1986" s="683"/>
      <c r="AA1986" s="683"/>
      <c r="AB1986" s="683"/>
      <c r="AC1986" s="683"/>
      <c r="AE1986" s="294" t="str">
        <f t="shared" si="155"/>
        <v/>
      </c>
      <c r="AF1986" s="294" t="str">
        <f t="shared" si="156"/>
        <v>×</v>
      </c>
      <c r="AG1986" s="284" t="e">
        <f>D1986&amp;I1986&amp;#REF!</f>
        <v>#REF!</v>
      </c>
      <c r="AH1986" s="285" t="e">
        <f>IF(#REF!="○", F1986, "")</f>
        <v>#REF!</v>
      </c>
    </row>
    <row r="1987" spans="1:34" ht="36.75" customHeight="1">
      <c r="A1987" s="286">
        <f t="shared" si="157"/>
        <v>1977</v>
      </c>
      <c r="B1987" s="287" t="str">
        <f>IF(基本情報入力シート!B2015="","",基本情報入力シート!B2015)</f>
        <v/>
      </c>
      <c r="C1987" s="288" t="str">
        <f>IF(基本情報入力シート!L2015="","",基本情報入力シート!L2015)</f>
        <v/>
      </c>
      <c r="D1987" s="288" t="str">
        <f>IF(基本情報入力シート!Q2015="","",基本情報入力シート!Q2015)</f>
        <v/>
      </c>
      <c r="E1987" s="288" t="str">
        <f>IF(基本情報入力シート!V2015="","",基本情報入力シート!V2015)</f>
        <v/>
      </c>
      <c r="F1987" s="288" t="str">
        <f>IF(基本情報入力シート!W2015="","",基本情報入力シート!W2015)</f>
        <v/>
      </c>
      <c r="G1987" s="288" t="str">
        <f>IF(基本情報入力シート!X2015="","",基本情報入力シート!X2015)</f>
        <v/>
      </c>
      <c r="H1987" s="427" t="str">
        <f>IF(基本情報入力シート!Z2015="","",基本情報入力シート!Z2015)</f>
        <v/>
      </c>
      <c r="I1987" s="428" t="str">
        <f>IF(基本情報入力シート!AC2015&lt;&gt;"", 基本情報入力シート!AC2015, "")</f>
        <v/>
      </c>
      <c r="J1987" s="429" t="str">
        <f>IF(基本情報入力シート!AA2015="","",基本情報入力シート!AA2015)</f>
        <v/>
      </c>
      <c r="K1987" s="56" t="str">
        <f>IF(基本情報入力シート!AB2015="","",基本情報入力シート!AB2015)</f>
        <v/>
      </c>
      <c r="L1987" s="430" t="str">
        <f>IF(G1987="","",VLOOKUP(G1987,【参考】数式用!$A$3:$C$46,3,FALSE))</f>
        <v/>
      </c>
      <c r="M1987" s="289" t="str">
        <f t="shared" si="158"/>
        <v/>
      </c>
      <c r="N1987" s="259"/>
      <c r="O1987" s="259"/>
      <c r="P1987" s="259"/>
      <c r="Q1987" s="213"/>
      <c r="R1987" s="58"/>
      <c r="S1987" s="683" t="str">
        <f t="shared" si="154"/>
        <v/>
      </c>
      <c r="T1987" s="683"/>
      <c r="U1987" s="683"/>
      <c r="V1987" s="683"/>
      <c r="W1987" s="683"/>
      <c r="X1987" s="683"/>
      <c r="Y1987" s="683"/>
      <c r="Z1987" s="683"/>
      <c r="AA1987" s="683"/>
      <c r="AB1987" s="683"/>
      <c r="AC1987" s="683"/>
      <c r="AE1987" s="294" t="str">
        <f t="shared" si="155"/>
        <v/>
      </c>
      <c r="AF1987" s="294" t="str">
        <f t="shared" si="156"/>
        <v>×</v>
      </c>
      <c r="AG1987" s="284" t="e">
        <f>D1987&amp;I1987&amp;#REF!</f>
        <v>#REF!</v>
      </c>
      <c r="AH1987" s="285" t="e">
        <f>IF(#REF!="○", F1987, "")</f>
        <v>#REF!</v>
      </c>
    </row>
    <row r="1988" spans="1:34" ht="36.75" customHeight="1">
      <c r="A1988" s="286">
        <f t="shared" si="157"/>
        <v>1978</v>
      </c>
      <c r="B1988" s="287" t="str">
        <f>IF(基本情報入力シート!B2016="","",基本情報入力シート!B2016)</f>
        <v/>
      </c>
      <c r="C1988" s="288" t="str">
        <f>IF(基本情報入力シート!L2016="","",基本情報入力シート!L2016)</f>
        <v/>
      </c>
      <c r="D1988" s="288" t="str">
        <f>IF(基本情報入力シート!Q2016="","",基本情報入力シート!Q2016)</f>
        <v/>
      </c>
      <c r="E1988" s="288" t="str">
        <f>IF(基本情報入力シート!V2016="","",基本情報入力シート!V2016)</f>
        <v/>
      </c>
      <c r="F1988" s="288" t="str">
        <f>IF(基本情報入力シート!W2016="","",基本情報入力シート!W2016)</f>
        <v/>
      </c>
      <c r="G1988" s="288" t="str">
        <f>IF(基本情報入力シート!X2016="","",基本情報入力シート!X2016)</f>
        <v/>
      </c>
      <c r="H1988" s="427" t="str">
        <f>IF(基本情報入力シート!Z2016="","",基本情報入力シート!Z2016)</f>
        <v/>
      </c>
      <c r="I1988" s="428" t="str">
        <f>IF(基本情報入力シート!AC2016&lt;&gt;"", 基本情報入力シート!AC2016, "")</f>
        <v/>
      </c>
      <c r="J1988" s="429" t="str">
        <f>IF(基本情報入力シート!AA2016="","",基本情報入力シート!AA2016)</f>
        <v/>
      </c>
      <c r="K1988" s="56" t="str">
        <f>IF(基本情報入力シート!AB2016="","",基本情報入力シート!AB2016)</f>
        <v/>
      </c>
      <c r="L1988" s="430" t="str">
        <f>IF(G1988="","",VLOOKUP(G1988,【参考】数式用!$A$3:$C$46,3,FALSE))</f>
        <v/>
      </c>
      <c r="M1988" s="289" t="str">
        <f t="shared" si="158"/>
        <v/>
      </c>
      <c r="N1988" s="259"/>
      <c r="O1988" s="259"/>
      <c r="P1988" s="259"/>
      <c r="Q1988" s="213"/>
      <c r="R1988" s="58"/>
      <c r="S1988" s="683" t="str">
        <f t="shared" si="154"/>
        <v/>
      </c>
      <c r="T1988" s="683"/>
      <c r="U1988" s="683"/>
      <c r="V1988" s="683"/>
      <c r="W1988" s="683"/>
      <c r="X1988" s="683"/>
      <c r="Y1988" s="683"/>
      <c r="Z1988" s="683"/>
      <c r="AA1988" s="683"/>
      <c r="AB1988" s="683"/>
      <c r="AC1988" s="683"/>
      <c r="AE1988" s="294" t="str">
        <f t="shared" si="155"/>
        <v/>
      </c>
      <c r="AF1988" s="294" t="str">
        <f t="shared" si="156"/>
        <v>×</v>
      </c>
      <c r="AG1988" s="284" t="e">
        <f>D1988&amp;I1988&amp;#REF!</f>
        <v>#REF!</v>
      </c>
      <c r="AH1988" s="285" t="e">
        <f>IF(#REF!="○", F1988, "")</f>
        <v>#REF!</v>
      </c>
    </row>
    <row r="1989" spans="1:34" ht="36.75" customHeight="1">
      <c r="A1989" s="286">
        <f t="shared" si="157"/>
        <v>1979</v>
      </c>
      <c r="B1989" s="287" t="str">
        <f>IF(基本情報入力シート!B2017="","",基本情報入力シート!B2017)</f>
        <v/>
      </c>
      <c r="C1989" s="288" t="str">
        <f>IF(基本情報入力シート!L2017="","",基本情報入力シート!L2017)</f>
        <v/>
      </c>
      <c r="D1989" s="288" t="str">
        <f>IF(基本情報入力シート!Q2017="","",基本情報入力シート!Q2017)</f>
        <v/>
      </c>
      <c r="E1989" s="288" t="str">
        <f>IF(基本情報入力シート!V2017="","",基本情報入力シート!V2017)</f>
        <v/>
      </c>
      <c r="F1989" s="288" t="str">
        <f>IF(基本情報入力シート!W2017="","",基本情報入力シート!W2017)</f>
        <v/>
      </c>
      <c r="G1989" s="288" t="str">
        <f>IF(基本情報入力シート!X2017="","",基本情報入力シート!X2017)</f>
        <v/>
      </c>
      <c r="H1989" s="427" t="str">
        <f>IF(基本情報入力シート!Z2017="","",基本情報入力シート!Z2017)</f>
        <v/>
      </c>
      <c r="I1989" s="428" t="str">
        <f>IF(基本情報入力シート!AC2017&lt;&gt;"", 基本情報入力シート!AC2017, "")</f>
        <v/>
      </c>
      <c r="J1989" s="429" t="str">
        <f>IF(基本情報入力シート!AA2017="","",基本情報入力シート!AA2017)</f>
        <v/>
      </c>
      <c r="K1989" s="56" t="str">
        <f>IF(基本情報入力シート!AB2017="","",基本情報入力シート!AB2017)</f>
        <v/>
      </c>
      <c r="L1989" s="430" t="str">
        <f>IF(G1989="","",VLOOKUP(G1989,【参考】数式用!$A$3:$C$46,3,FALSE))</f>
        <v/>
      </c>
      <c r="M1989" s="289" t="str">
        <f t="shared" si="158"/>
        <v/>
      </c>
      <c r="N1989" s="259"/>
      <c r="O1989" s="259"/>
      <c r="P1989" s="259"/>
      <c r="Q1989" s="213"/>
      <c r="R1989" s="58"/>
      <c r="S1989" s="683" t="str">
        <f t="shared" si="154"/>
        <v/>
      </c>
      <c r="T1989" s="683"/>
      <c r="U1989" s="683"/>
      <c r="V1989" s="683"/>
      <c r="W1989" s="683"/>
      <c r="X1989" s="683"/>
      <c r="Y1989" s="683"/>
      <c r="Z1989" s="683"/>
      <c r="AA1989" s="683"/>
      <c r="AB1989" s="683"/>
      <c r="AC1989" s="683"/>
      <c r="AE1989" s="294" t="str">
        <f t="shared" si="155"/>
        <v/>
      </c>
      <c r="AF1989" s="294" t="str">
        <f t="shared" si="156"/>
        <v>×</v>
      </c>
      <c r="AG1989" s="284" t="e">
        <f>D1989&amp;I1989&amp;#REF!</f>
        <v>#REF!</v>
      </c>
      <c r="AH1989" s="285" t="e">
        <f>IF(#REF!="○", F1989, "")</f>
        <v>#REF!</v>
      </c>
    </row>
    <row r="1990" spans="1:34" ht="36.75" customHeight="1">
      <c r="A1990" s="286">
        <f t="shared" si="157"/>
        <v>1980</v>
      </c>
      <c r="B1990" s="287" t="str">
        <f>IF(基本情報入力シート!B2018="","",基本情報入力シート!B2018)</f>
        <v/>
      </c>
      <c r="C1990" s="288" t="str">
        <f>IF(基本情報入力シート!L2018="","",基本情報入力シート!L2018)</f>
        <v/>
      </c>
      <c r="D1990" s="288" t="str">
        <f>IF(基本情報入力シート!Q2018="","",基本情報入力シート!Q2018)</f>
        <v/>
      </c>
      <c r="E1990" s="288" t="str">
        <f>IF(基本情報入力シート!V2018="","",基本情報入力シート!V2018)</f>
        <v/>
      </c>
      <c r="F1990" s="288" t="str">
        <f>IF(基本情報入力シート!W2018="","",基本情報入力シート!W2018)</f>
        <v/>
      </c>
      <c r="G1990" s="288" t="str">
        <f>IF(基本情報入力シート!X2018="","",基本情報入力シート!X2018)</f>
        <v/>
      </c>
      <c r="H1990" s="427" t="str">
        <f>IF(基本情報入力シート!Z2018="","",基本情報入力シート!Z2018)</f>
        <v/>
      </c>
      <c r="I1990" s="428" t="str">
        <f>IF(基本情報入力シート!AC2018&lt;&gt;"", 基本情報入力シート!AC2018, "")</f>
        <v/>
      </c>
      <c r="J1990" s="429" t="str">
        <f>IF(基本情報入力シート!AA2018="","",基本情報入力シート!AA2018)</f>
        <v/>
      </c>
      <c r="K1990" s="56" t="str">
        <f>IF(基本情報入力シート!AB2018="","",基本情報入力シート!AB2018)</f>
        <v/>
      </c>
      <c r="L1990" s="430" t="str">
        <f>IF(G1990="","",VLOOKUP(G1990,【参考】数式用!$A$3:$C$46,3,FALSE))</f>
        <v/>
      </c>
      <c r="M1990" s="289" t="str">
        <f t="shared" si="158"/>
        <v/>
      </c>
      <c r="N1990" s="259"/>
      <c r="O1990" s="259"/>
      <c r="P1990" s="259"/>
      <c r="Q1990" s="213"/>
      <c r="R1990" s="58"/>
      <c r="S1990" s="683" t="str">
        <f t="shared" si="154"/>
        <v/>
      </c>
      <c r="T1990" s="683"/>
      <c r="U1990" s="683"/>
      <c r="V1990" s="683"/>
      <c r="W1990" s="683"/>
      <c r="X1990" s="683"/>
      <c r="Y1990" s="683"/>
      <c r="Z1990" s="683"/>
      <c r="AA1990" s="683"/>
      <c r="AB1990" s="683"/>
      <c r="AC1990" s="683"/>
      <c r="AE1990" s="294" t="str">
        <f t="shared" si="155"/>
        <v/>
      </c>
      <c r="AF1990" s="294" t="str">
        <f t="shared" si="156"/>
        <v>×</v>
      </c>
      <c r="AG1990" s="284" t="e">
        <f>D1990&amp;I1990&amp;#REF!</f>
        <v>#REF!</v>
      </c>
      <c r="AH1990" s="285" t="e">
        <f>IF(#REF!="○", F1990, "")</f>
        <v>#REF!</v>
      </c>
    </row>
    <row r="1991" spans="1:34" ht="36.75" customHeight="1">
      <c r="A1991" s="286">
        <f t="shared" si="157"/>
        <v>1981</v>
      </c>
      <c r="B1991" s="287" t="str">
        <f>IF(基本情報入力シート!B2019="","",基本情報入力シート!B2019)</f>
        <v/>
      </c>
      <c r="C1991" s="288" t="str">
        <f>IF(基本情報入力シート!L2019="","",基本情報入力シート!L2019)</f>
        <v/>
      </c>
      <c r="D1991" s="288" t="str">
        <f>IF(基本情報入力シート!Q2019="","",基本情報入力シート!Q2019)</f>
        <v/>
      </c>
      <c r="E1991" s="288" t="str">
        <f>IF(基本情報入力シート!V2019="","",基本情報入力シート!V2019)</f>
        <v/>
      </c>
      <c r="F1991" s="288" t="str">
        <f>IF(基本情報入力シート!W2019="","",基本情報入力シート!W2019)</f>
        <v/>
      </c>
      <c r="G1991" s="288" t="str">
        <f>IF(基本情報入力シート!X2019="","",基本情報入力シート!X2019)</f>
        <v/>
      </c>
      <c r="H1991" s="427" t="str">
        <f>IF(基本情報入力シート!Z2019="","",基本情報入力シート!Z2019)</f>
        <v/>
      </c>
      <c r="I1991" s="428" t="str">
        <f>IF(基本情報入力シート!AC2019&lt;&gt;"", 基本情報入力シート!AC2019, "")</f>
        <v/>
      </c>
      <c r="J1991" s="429" t="str">
        <f>IF(基本情報入力シート!AA2019="","",基本情報入力シート!AA2019)</f>
        <v/>
      </c>
      <c r="K1991" s="56" t="str">
        <f>IF(基本情報入力シート!AB2019="","",基本情報入力シート!AB2019)</f>
        <v/>
      </c>
      <c r="L1991" s="430" t="str">
        <f>IF(G1991="","",VLOOKUP(G1991,【参考】数式用!$A$3:$C$46,3,FALSE))</f>
        <v/>
      </c>
      <c r="M1991" s="289" t="str">
        <f t="shared" si="158"/>
        <v/>
      </c>
      <c r="N1991" s="259"/>
      <c r="O1991" s="259"/>
      <c r="P1991" s="259"/>
      <c r="Q1991" s="213"/>
      <c r="R1991" s="58"/>
      <c r="S1991" s="683" t="str">
        <f t="shared" si="154"/>
        <v/>
      </c>
      <c r="T1991" s="683"/>
      <c r="U1991" s="683"/>
      <c r="V1991" s="683"/>
      <c r="W1991" s="683"/>
      <c r="X1991" s="683"/>
      <c r="Y1991" s="683"/>
      <c r="Z1991" s="683"/>
      <c r="AA1991" s="683"/>
      <c r="AB1991" s="683"/>
      <c r="AC1991" s="683"/>
      <c r="AE1991" s="294" t="str">
        <f t="shared" si="155"/>
        <v/>
      </c>
      <c r="AF1991" s="294" t="str">
        <f t="shared" si="156"/>
        <v>×</v>
      </c>
      <c r="AG1991" s="284" t="e">
        <f>D1991&amp;I1991&amp;#REF!</f>
        <v>#REF!</v>
      </c>
      <c r="AH1991" s="285" t="e">
        <f>IF(#REF!="○", F1991, "")</f>
        <v>#REF!</v>
      </c>
    </row>
    <row r="1992" spans="1:34" ht="36.75" customHeight="1">
      <c r="A1992" s="286">
        <f t="shared" si="157"/>
        <v>1982</v>
      </c>
      <c r="B1992" s="287" t="str">
        <f>IF(基本情報入力シート!B2020="","",基本情報入力シート!B2020)</f>
        <v/>
      </c>
      <c r="C1992" s="288" t="str">
        <f>IF(基本情報入力シート!L2020="","",基本情報入力シート!L2020)</f>
        <v/>
      </c>
      <c r="D1992" s="288" t="str">
        <f>IF(基本情報入力シート!Q2020="","",基本情報入力シート!Q2020)</f>
        <v/>
      </c>
      <c r="E1992" s="288" t="str">
        <f>IF(基本情報入力シート!V2020="","",基本情報入力シート!V2020)</f>
        <v/>
      </c>
      <c r="F1992" s="288" t="str">
        <f>IF(基本情報入力シート!W2020="","",基本情報入力シート!W2020)</f>
        <v/>
      </c>
      <c r="G1992" s="288" t="str">
        <f>IF(基本情報入力シート!X2020="","",基本情報入力シート!X2020)</f>
        <v/>
      </c>
      <c r="H1992" s="427" t="str">
        <f>IF(基本情報入力シート!Z2020="","",基本情報入力シート!Z2020)</f>
        <v/>
      </c>
      <c r="I1992" s="428" t="str">
        <f>IF(基本情報入力シート!AC2020&lt;&gt;"", 基本情報入力シート!AC2020, "")</f>
        <v/>
      </c>
      <c r="J1992" s="429" t="str">
        <f>IF(基本情報入力シート!AA2020="","",基本情報入力シート!AA2020)</f>
        <v/>
      </c>
      <c r="K1992" s="56" t="str">
        <f>IF(基本情報入力シート!AB2020="","",基本情報入力シート!AB2020)</f>
        <v/>
      </c>
      <c r="L1992" s="430" t="str">
        <f>IF(G1992="","",VLOOKUP(G1992,【参考】数式用!$A$3:$C$46,3,FALSE))</f>
        <v/>
      </c>
      <c r="M1992" s="289" t="str">
        <f t="shared" si="158"/>
        <v/>
      </c>
      <c r="N1992" s="259"/>
      <c r="O1992" s="259"/>
      <c r="P1992" s="259"/>
      <c r="Q1992" s="213"/>
      <c r="R1992" s="58"/>
      <c r="S1992" s="683" t="str">
        <f t="shared" si="154"/>
        <v/>
      </c>
      <c r="T1992" s="683"/>
      <c r="U1992" s="683"/>
      <c r="V1992" s="683"/>
      <c r="W1992" s="683"/>
      <c r="X1992" s="683"/>
      <c r="Y1992" s="683"/>
      <c r="Z1992" s="683"/>
      <c r="AA1992" s="683"/>
      <c r="AB1992" s="683"/>
      <c r="AC1992" s="683"/>
      <c r="AE1992" s="294" t="str">
        <f t="shared" si="155"/>
        <v/>
      </c>
      <c r="AF1992" s="294" t="str">
        <f t="shared" si="156"/>
        <v>×</v>
      </c>
      <c r="AG1992" s="284" t="e">
        <f>D1992&amp;I1992&amp;#REF!</f>
        <v>#REF!</v>
      </c>
      <c r="AH1992" s="285" t="e">
        <f>IF(#REF!="○", F1992, "")</f>
        <v>#REF!</v>
      </c>
    </row>
    <row r="1993" spans="1:34" ht="36.75" customHeight="1">
      <c r="A1993" s="286">
        <f t="shared" si="157"/>
        <v>1983</v>
      </c>
      <c r="B1993" s="287" t="str">
        <f>IF(基本情報入力シート!B2021="","",基本情報入力シート!B2021)</f>
        <v/>
      </c>
      <c r="C1993" s="288" t="str">
        <f>IF(基本情報入力シート!L2021="","",基本情報入力シート!L2021)</f>
        <v/>
      </c>
      <c r="D1993" s="288" t="str">
        <f>IF(基本情報入力シート!Q2021="","",基本情報入力シート!Q2021)</f>
        <v/>
      </c>
      <c r="E1993" s="288" t="str">
        <f>IF(基本情報入力シート!V2021="","",基本情報入力シート!V2021)</f>
        <v/>
      </c>
      <c r="F1993" s="288" t="str">
        <f>IF(基本情報入力シート!W2021="","",基本情報入力シート!W2021)</f>
        <v/>
      </c>
      <c r="G1993" s="288" t="str">
        <f>IF(基本情報入力シート!X2021="","",基本情報入力シート!X2021)</f>
        <v/>
      </c>
      <c r="H1993" s="427" t="str">
        <f>IF(基本情報入力シート!Z2021="","",基本情報入力シート!Z2021)</f>
        <v/>
      </c>
      <c r="I1993" s="428" t="str">
        <f>IF(基本情報入力シート!AC2021&lt;&gt;"", 基本情報入力シート!AC2021, "")</f>
        <v/>
      </c>
      <c r="J1993" s="429" t="str">
        <f>IF(基本情報入力シート!AA2021="","",基本情報入力シート!AA2021)</f>
        <v/>
      </c>
      <c r="K1993" s="56" t="str">
        <f>IF(基本情報入力シート!AB2021="","",基本情報入力シート!AB2021)</f>
        <v/>
      </c>
      <c r="L1993" s="430" t="str">
        <f>IF(G1993="","",VLOOKUP(G1993,【参考】数式用!$A$3:$C$46,3,FALSE))</f>
        <v/>
      </c>
      <c r="M1993" s="289" t="str">
        <f t="shared" si="158"/>
        <v/>
      </c>
      <c r="N1993" s="259"/>
      <c r="O1993" s="259"/>
      <c r="P1993" s="259"/>
      <c r="Q1993" s="213"/>
      <c r="R1993" s="58"/>
      <c r="S1993" s="683" t="str">
        <f t="shared" si="154"/>
        <v/>
      </c>
      <c r="T1993" s="683"/>
      <c r="U1993" s="683"/>
      <c r="V1993" s="683"/>
      <c r="W1993" s="683"/>
      <c r="X1993" s="683"/>
      <c r="Y1993" s="683"/>
      <c r="Z1993" s="683"/>
      <c r="AA1993" s="683"/>
      <c r="AB1993" s="683"/>
      <c r="AC1993" s="683"/>
      <c r="AE1993" s="294" t="str">
        <f t="shared" si="155"/>
        <v/>
      </c>
      <c r="AF1993" s="294" t="str">
        <f t="shared" si="156"/>
        <v>×</v>
      </c>
      <c r="AG1993" s="284" t="e">
        <f>D1993&amp;I1993&amp;#REF!</f>
        <v>#REF!</v>
      </c>
      <c r="AH1993" s="285" t="e">
        <f>IF(#REF!="○", F1993, "")</f>
        <v>#REF!</v>
      </c>
    </row>
    <row r="1994" spans="1:34" ht="36.75" customHeight="1">
      <c r="A1994" s="286">
        <f t="shared" si="157"/>
        <v>1984</v>
      </c>
      <c r="B1994" s="287" t="str">
        <f>IF(基本情報入力シート!B2022="","",基本情報入力シート!B2022)</f>
        <v/>
      </c>
      <c r="C1994" s="288" t="str">
        <f>IF(基本情報入力シート!L2022="","",基本情報入力シート!L2022)</f>
        <v/>
      </c>
      <c r="D1994" s="288" t="str">
        <f>IF(基本情報入力シート!Q2022="","",基本情報入力シート!Q2022)</f>
        <v/>
      </c>
      <c r="E1994" s="288" t="str">
        <f>IF(基本情報入力シート!V2022="","",基本情報入力シート!V2022)</f>
        <v/>
      </c>
      <c r="F1994" s="288" t="str">
        <f>IF(基本情報入力シート!W2022="","",基本情報入力シート!W2022)</f>
        <v/>
      </c>
      <c r="G1994" s="288" t="str">
        <f>IF(基本情報入力シート!X2022="","",基本情報入力シート!X2022)</f>
        <v/>
      </c>
      <c r="H1994" s="427" t="str">
        <f>IF(基本情報入力シート!Z2022="","",基本情報入力シート!Z2022)</f>
        <v/>
      </c>
      <c r="I1994" s="428" t="str">
        <f>IF(基本情報入力シート!AC2022&lt;&gt;"", 基本情報入力シート!AC2022, "")</f>
        <v/>
      </c>
      <c r="J1994" s="429" t="str">
        <f>IF(基本情報入力シート!AA2022="","",基本情報入力シート!AA2022)</f>
        <v/>
      </c>
      <c r="K1994" s="56" t="str">
        <f>IF(基本情報入力シート!AB2022="","",基本情報入力シート!AB2022)</f>
        <v/>
      </c>
      <c r="L1994" s="430" t="str">
        <f>IF(G1994="","",VLOOKUP(G1994,【参考】数式用!$A$3:$C$46,3,FALSE))</f>
        <v/>
      </c>
      <c r="M1994" s="289" t="str">
        <f t="shared" si="158"/>
        <v/>
      </c>
      <c r="N1994" s="259"/>
      <c r="O1994" s="259"/>
      <c r="P1994" s="259"/>
      <c r="Q1994" s="213"/>
      <c r="R1994" s="58"/>
      <c r="S1994" s="683" t="str">
        <f t="shared" si="154"/>
        <v/>
      </c>
      <c r="T1994" s="683"/>
      <c r="U1994" s="683"/>
      <c r="V1994" s="683"/>
      <c r="W1994" s="683"/>
      <c r="X1994" s="683"/>
      <c r="Y1994" s="683"/>
      <c r="Z1994" s="683"/>
      <c r="AA1994" s="683"/>
      <c r="AB1994" s="683"/>
      <c r="AC1994" s="683"/>
      <c r="AE1994" s="294" t="str">
        <f t="shared" si="155"/>
        <v/>
      </c>
      <c r="AF1994" s="294" t="str">
        <f t="shared" si="156"/>
        <v>×</v>
      </c>
      <c r="AG1994" s="284" t="e">
        <f>D1994&amp;I1994&amp;#REF!</f>
        <v>#REF!</v>
      </c>
      <c r="AH1994" s="285" t="e">
        <f>IF(#REF!="○", F1994, "")</f>
        <v>#REF!</v>
      </c>
    </row>
    <row r="1995" spans="1:34" ht="36.75" customHeight="1">
      <c r="A1995" s="286">
        <f t="shared" si="157"/>
        <v>1985</v>
      </c>
      <c r="B1995" s="287" t="str">
        <f>IF(基本情報入力シート!B2023="","",基本情報入力シート!B2023)</f>
        <v/>
      </c>
      <c r="C1995" s="288" t="str">
        <f>IF(基本情報入力シート!L2023="","",基本情報入力シート!L2023)</f>
        <v/>
      </c>
      <c r="D1995" s="288" t="str">
        <f>IF(基本情報入力シート!Q2023="","",基本情報入力シート!Q2023)</f>
        <v/>
      </c>
      <c r="E1995" s="288" t="str">
        <f>IF(基本情報入力シート!V2023="","",基本情報入力シート!V2023)</f>
        <v/>
      </c>
      <c r="F1995" s="288" t="str">
        <f>IF(基本情報入力シート!W2023="","",基本情報入力シート!W2023)</f>
        <v/>
      </c>
      <c r="G1995" s="288" t="str">
        <f>IF(基本情報入力シート!X2023="","",基本情報入力シート!X2023)</f>
        <v/>
      </c>
      <c r="H1995" s="427" t="str">
        <f>IF(基本情報入力シート!Z2023="","",基本情報入力シート!Z2023)</f>
        <v/>
      </c>
      <c r="I1995" s="428" t="str">
        <f>IF(基本情報入力シート!AC2023&lt;&gt;"", 基本情報入力シート!AC2023, "")</f>
        <v/>
      </c>
      <c r="J1995" s="429" t="str">
        <f>IF(基本情報入力シート!AA2023="","",基本情報入力シート!AA2023)</f>
        <v/>
      </c>
      <c r="K1995" s="56" t="str">
        <f>IF(基本情報入力シート!AB2023="","",基本情報入力シート!AB2023)</f>
        <v/>
      </c>
      <c r="L1995" s="430" t="str">
        <f>IF(G1995="","",VLOOKUP(G1995,【参考】数式用!$A$3:$C$46,3,FALSE))</f>
        <v/>
      </c>
      <c r="M1995" s="289" t="str">
        <f t="shared" si="158"/>
        <v/>
      </c>
      <c r="N1995" s="259"/>
      <c r="O1995" s="259"/>
      <c r="P1995" s="259"/>
      <c r="Q1995" s="213"/>
      <c r="R1995" s="58"/>
      <c r="S1995" s="683" t="str">
        <f t="shared" ref="S1995:S2010" si="159">IF(AND(M1995&lt;&gt;"",AF1995="×"),"！複数の交付対象月を選んでいる、交付対象月が選ばれていない又は補助金を申請予定でないのに交付対象月が選ばれています。", "")</f>
        <v/>
      </c>
      <c r="T1995" s="683"/>
      <c r="U1995" s="683"/>
      <c r="V1995" s="683"/>
      <c r="W1995" s="683"/>
      <c r="X1995" s="683"/>
      <c r="Y1995" s="683"/>
      <c r="Z1995" s="683"/>
      <c r="AA1995" s="683"/>
      <c r="AB1995" s="683"/>
      <c r="AC1995" s="683"/>
      <c r="AE1995" s="294" t="str">
        <f t="shared" ref="AE1995:AE2010" si="160">IF(AND(G1995&lt;&gt;"",I1995="○"), "色付け", "")</f>
        <v/>
      </c>
      <c r="AF1995" s="294" t="str">
        <f t="shared" ref="AF1995:AF2010" si="161">IF(COUNTIF(N1995:Q1995, "○")=1, "○", "×")</f>
        <v>×</v>
      </c>
      <c r="AG1995" s="284" t="e">
        <f>D1995&amp;I1995&amp;#REF!</f>
        <v>#REF!</v>
      </c>
      <c r="AH1995" s="285" t="e">
        <f>IF(#REF!="○", F1995, "")</f>
        <v>#REF!</v>
      </c>
    </row>
    <row r="1996" spans="1:34" ht="36.75" customHeight="1">
      <c r="A1996" s="286">
        <f t="shared" si="157"/>
        <v>1986</v>
      </c>
      <c r="B1996" s="287" t="str">
        <f>IF(基本情報入力シート!B2024="","",基本情報入力シート!B2024)</f>
        <v/>
      </c>
      <c r="C1996" s="288" t="str">
        <f>IF(基本情報入力シート!L2024="","",基本情報入力シート!L2024)</f>
        <v/>
      </c>
      <c r="D1996" s="288" t="str">
        <f>IF(基本情報入力シート!Q2024="","",基本情報入力シート!Q2024)</f>
        <v/>
      </c>
      <c r="E1996" s="288" t="str">
        <f>IF(基本情報入力シート!V2024="","",基本情報入力シート!V2024)</f>
        <v/>
      </c>
      <c r="F1996" s="288" t="str">
        <f>IF(基本情報入力シート!W2024="","",基本情報入力シート!W2024)</f>
        <v/>
      </c>
      <c r="G1996" s="288" t="str">
        <f>IF(基本情報入力シート!X2024="","",基本情報入力シート!X2024)</f>
        <v/>
      </c>
      <c r="H1996" s="427" t="str">
        <f>IF(基本情報入力シート!Z2024="","",基本情報入力シート!Z2024)</f>
        <v/>
      </c>
      <c r="I1996" s="428" t="str">
        <f>IF(基本情報入力シート!AC2024&lt;&gt;"", 基本情報入力シート!AC2024, "")</f>
        <v/>
      </c>
      <c r="J1996" s="429" t="str">
        <f>IF(基本情報入力シート!AA2024="","",基本情報入力シート!AA2024)</f>
        <v/>
      </c>
      <c r="K1996" s="56" t="str">
        <f>IF(基本情報入力シート!AB2024="","",基本情報入力シート!AB2024)</f>
        <v/>
      </c>
      <c r="L1996" s="430" t="str">
        <f>IF(G1996="","",VLOOKUP(G1996,【参考】数式用!$A$3:$C$46,3,FALSE))</f>
        <v/>
      </c>
      <c r="M1996" s="289" t="str">
        <f t="shared" si="158"/>
        <v/>
      </c>
      <c r="N1996" s="259"/>
      <c r="O1996" s="259"/>
      <c r="P1996" s="259"/>
      <c r="Q1996" s="213"/>
      <c r="R1996" s="58"/>
      <c r="S1996" s="683" t="str">
        <f t="shared" si="159"/>
        <v/>
      </c>
      <c r="T1996" s="683"/>
      <c r="U1996" s="683"/>
      <c r="V1996" s="683"/>
      <c r="W1996" s="683"/>
      <c r="X1996" s="683"/>
      <c r="Y1996" s="683"/>
      <c r="Z1996" s="683"/>
      <c r="AA1996" s="683"/>
      <c r="AB1996" s="683"/>
      <c r="AC1996" s="683"/>
      <c r="AE1996" s="294" t="str">
        <f t="shared" si="160"/>
        <v/>
      </c>
      <c r="AF1996" s="294" t="str">
        <f t="shared" si="161"/>
        <v>×</v>
      </c>
      <c r="AG1996" s="284" t="e">
        <f>D1996&amp;I1996&amp;#REF!</f>
        <v>#REF!</v>
      </c>
      <c r="AH1996" s="285" t="e">
        <f>IF(#REF!="○", F1996, "")</f>
        <v>#REF!</v>
      </c>
    </row>
    <row r="1997" spans="1:34" ht="36.75" customHeight="1">
      <c r="A1997" s="286">
        <f t="shared" ref="A1997:A2010" si="162">A1996+1</f>
        <v>1987</v>
      </c>
      <c r="B1997" s="287" t="str">
        <f>IF(基本情報入力シート!B2025="","",基本情報入力シート!B2025)</f>
        <v/>
      </c>
      <c r="C1997" s="288" t="str">
        <f>IF(基本情報入力シート!L2025="","",基本情報入力シート!L2025)</f>
        <v/>
      </c>
      <c r="D1997" s="288" t="str">
        <f>IF(基本情報入力シート!Q2025="","",基本情報入力シート!Q2025)</f>
        <v/>
      </c>
      <c r="E1997" s="288" t="str">
        <f>IF(基本情報入力シート!V2025="","",基本情報入力シート!V2025)</f>
        <v/>
      </c>
      <c r="F1997" s="288" t="str">
        <f>IF(基本情報入力シート!W2025="","",基本情報入力シート!W2025)</f>
        <v/>
      </c>
      <c r="G1997" s="288" t="str">
        <f>IF(基本情報入力シート!X2025="","",基本情報入力シート!X2025)</f>
        <v/>
      </c>
      <c r="H1997" s="427" t="str">
        <f>IF(基本情報入力シート!Z2025="","",基本情報入力シート!Z2025)</f>
        <v/>
      </c>
      <c r="I1997" s="428" t="str">
        <f>IF(基本情報入力シート!AC2025&lt;&gt;"", 基本情報入力シート!AC2025, "")</f>
        <v/>
      </c>
      <c r="J1997" s="429" t="str">
        <f>IF(基本情報入力シート!AA2025="","",基本情報入力シート!AA2025)</f>
        <v/>
      </c>
      <c r="K1997" s="56" t="str">
        <f>IF(基本情報入力シート!AB2025="","",基本情報入力シート!AB2025)</f>
        <v/>
      </c>
      <c r="L1997" s="430" t="str">
        <f>IF(G1997="","",VLOOKUP(G1997,【参考】数式用!$A$3:$C$46,3,FALSE))</f>
        <v/>
      </c>
      <c r="M1997" s="289" t="str">
        <f t="shared" si="158"/>
        <v/>
      </c>
      <c r="N1997" s="259"/>
      <c r="O1997" s="259"/>
      <c r="P1997" s="259"/>
      <c r="Q1997" s="213"/>
      <c r="R1997" s="58"/>
      <c r="S1997" s="683" t="str">
        <f t="shared" si="159"/>
        <v/>
      </c>
      <c r="T1997" s="683"/>
      <c r="U1997" s="683"/>
      <c r="V1997" s="683"/>
      <c r="W1997" s="683"/>
      <c r="X1997" s="683"/>
      <c r="Y1997" s="683"/>
      <c r="Z1997" s="683"/>
      <c r="AA1997" s="683"/>
      <c r="AB1997" s="683"/>
      <c r="AC1997" s="683"/>
      <c r="AE1997" s="294" t="str">
        <f t="shared" si="160"/>
        <v/>
      </c>
      <c r="AF1997" s="294" t="str">
        <f t="shared" si="161"/>
        <v>×</v>
      </c>
      <c r="AG1997" s="284" t="e">
        <f>D1997&amp;I1997&amp;#REF!</f>
        <v>#REF!</v>
      </c>
      <c r="AH1997" s="285" t="e">
        <f>IF(#REF!="○", F1997, "")</f>
        <v>#REF!</v>
      </c>
    </row>
    <row r="1998" spans="1:34" ht="36.75" customHeight="1">
      <c r="A1998" s="286">
        <f t="shared" si="162"/>
        <v>1988</v>
      </c>
      <c r="B1998" s="287" t="str">
        <f>IF(基本情報入力シート!B2026="","",基本情報入力シート!B2026)</f>
        <v/>
      </c>
      <c r="C1998" s="288" t="str">
        <f>IF(基本情報入力シート!L2026="","",基本情報入力シート!L2026)</f>
        <v/>
      </c>
      <c r="D1998" s="288" t="str">
        <f>IF(基本情報入力シート!Q2026="","",基本情報入力シート!Q2026)</f>
        <v/>
      </c>
      <c r="E1998" s="288" t="str">
        <f>IF(基本情報入力シート!V2026="","",基本情報入力シート!V2026)</f>
        <v/>
      </c>
      <c r="F1998" s="288" t="str">
        <f>IF(基本情報入力シート!W2026="","",基本情報入力シート!W2026)</f>
        <v/>
      </c>
      <c r="G1998" s="288" t="str">
        <f>IF(基本情報入力シート!X2026="","",基本情報入力シート!X2026)</f>
        <v/>
      </c>
      <c r="H1998" s="427" t="str">
        <f>IF(基本情報入力シート!Z2026="","",基本情報入力シート!Z2026)</f>
        <v/>
      </c>
      <c r="I1998" s="428" t="str">
        <f>IF(基本情報入力シート!AC2026&lt;&gt;"", 基本情報入力シート!AC2026, "")</f>
        <v/>
      </c>
      <c r="J1998" s="429" t="str">
        <f>IF(基本情報入力シート!AA2026="","",基本情報入力シート!AA2026)</f>
        <v/>
      </c>
      <c r="K1998" s="56" t="str">
        <f>IF(基本情報入力シート!AB2026="","",基本情報入力シート!AB2026)</f>
        <v/>
      </c>
      <c r="L1998" s="430" t="str">
        <f>IF(G1998="","",VLOOKUP(G1998,【参考】数式用!$A$3:$C$46,3,FALSE))</f>
        <v/>
      </c>
      <c r="M1998" s="289" t="str">
        <f t="shared" si="158"/>
        <v/>
      </c>
      <c r="N1998" s="259"/>
      <c r="O1998" s="259"/>
      <c r="P1998" s="259"/>
      <c r="Q1998" s="213"/>
      <c r="R1998" s="58"/>
      <c r="S1998" s="683" t="str">
        <f t="shared" si="159"/>
        <v/>
      </c>
      <c r="T1998" s="683"/>
      <c r="U1998" s="683"/>
      <c r="V1998" s="683"/>
      <c r="W1998" s="683"/>
      <c r="X1998" s="683"/>
      <c r="Y1998" s="683"/>
      <c r="Z1998" s="683"/>
      <c r="AA1998" s="683"/>
      <c r="AB1998" s="683"/>
      <c r="AC1998" s="683"/>
      <c r="AE1998" s="294" t="str">
        <f t="shared" si="160"/>
        <v/>
      </c>
      <c r="AF1998" s="294" t="str">
        <f t="shared" si="161"/>
        <v>×</v>
      </c>
      <c r="AG1998" s="284" t="e">
        <f>D1998&amp;I1998&amp;#REF!</f>
        <v>#REF!</v>
      </c>
      <c r="AH1998" s="285" t="e">
        <f>IF(#REF!="○", F1998, "")</f>
        <v>#REF!</v>
      </c>
    </row>
    <row r="1999" spans="1:34" ht="36.75" customHeight="1">
      <c r="A1999" s="286">
        <f t="shared" si="162"/>
        <v>1989</v>
      </c>
      <c r="B1999" s="287" t="str">
        <f>IF(基本情報入力シート!B2027="","",基本情報入力シート!B2027)</f>
        <v/>
      </c>
      <c r="C1999" s="288" t="str">
        <f>IF(基本情報入力シート!L2027="","",基本情報入力シート!L2027)</f>
        <v/>
      </c>
      <c r="D1999" s="288" t="str">
        <f>IF(基本情報入力シート!Q2027="","",基本情報入力シート!Q2027)</f>
        <v/>
      </c>
      <c r="E1999" s="288" t="str">
        <f>IF(基本情報入力シート!V2027="","",基本情報入力シート!V2027)</f>
        <v/>
      </c>
      <c r="F1999" s="288" t="str">
        <f>IF(基本情報入力シート!W2027="","",基本情報入力シート!W2027)</f>
        <v/>
      </c>
      <c r="G1999" s="288" t="str">
        <f>IF(基本情報入力シート!X2027="","",基本情報入力シート!X2027)</f>
        <v/>
      </c>
      <c r="H1999" s="427" t="str">
        <f>IF(基本情報入力シート!Z2027="","",基本情報入力シート!Z2027)</f>
        <v/>
      </c>
      <c r="I1999" s="428" t="str">
        <f>IF(基本情報入力シート!AC2027&lt;&gt;"", 基本情報入力シート!AC2027, "")</f>
        <v/>
      </c>
      <c r="J1999" s="429" t="str">
        <f>IF(基本情報入力シート!AA2027="","",基本情報入力シート!AA2027)</f>
        <v/>
      </c>
      <c r="K1999" s="56" t="str">
        <f>IF(基本情報入力シート!AB2027="","",基本情報入力シート!AB2027)</f>
        <v/>
      </c>
      <c r="L1999" s="430" t="str">
        <f>IF(G1999="","",VLOOKUP(G1999,【参考】数式用!$A$3:$C$46,3,FALSE))</f>
        <v/>
      </c>
      <c r="M1999" s="289" t="str">
        <f t="shared" si="158"/>
        <v/>
      </c>
      <c r="N1999" s="259"/>
      <c r="O1999" s="259"/>
      <c r="P1999" s="259"/>
      <c r="Q1999" s="213"/>
      <c r="R1999" s="58"/>
      <c r="S1999" s="683" t="str">
        <f t="shared" si="159"/>
        <v/>
      </c>
      <c r="T1999" s="683"/>
      <c r="U1999" s="683"/>
      <c r="V1999" s="683"/>
      <c r="W1999" s="683"/>
      <c r="X1999" s="683"/>
      <c r="Y1999" s="683"/>
      <c r="Z1999" s="683"/>
      <c r="AA1999" s="683"/>
      <c r="AB1999" s="683"/>
      <c r="AC1999" s="683"/>
      <c r="AE1999" s="294" t="str">
        <f t="shared" si="160"/>
        <v/>
      </c>
      <c r="AF1999" s="294" t="str">
        <f t="shared" si="161"/>
        <v>×</v>
      </c>
      <c r="AG1999" s="284" t="e">
        <f>D1999&amp;I1999&amp;#REF!</f>
        <v>#REF!</v>
      </c>
      <c r="AH1999" s="285" t="e">
        <f>IF(#REF!="○", F1999, "")</f>
        <v>#REF!</v>
      </c>
    </row>
    <row r="2000" spans="1:34" ht="36.75" customHeight="1">
      <c r="A2000" s="286">
        <f t="shared" si="162"/>
        <v>1990</v>
      </c>
      <c r="B2000" s="287" t="str">
        <f>IF(基本情報入力シート!B2028="","",基本情報入力シート!B2028)</f>
        <v/>
      </c>
      <c r="C2000" s="288" t="str">
        <f>IF(基本情報入力シート!L2028="","",基本情報入力シート!L2028)</f>
        <v/>
      </c>
      <c r="D2000" s="288" t="str">
        <f>IF(基本情報入力シート!Q2028="","",基本情報入力シート!Q2028)</f>
        <v/>
      </c>
      <c r="E2000" s="288" t="str">
        <f>IF(基本情報入力シート!V2028="","",基本情報入力シート!V2028)</f>
        <v/>
      </c>
      <c r="F2000" s="288" t="str">
        <f>IF(基本情報入力シート!W2028="","",基本情報入力シート!W2028)</f>
        <v/>
      </c>
      <c r="G2000" s="288" t="str">
        <f>IF(基本情報入力シート!X2028="","",基本情報入力シート!X2028)</f>
        <v/>
      </c>
      <c r="H2000" s="427" t="str">
        <f>IF(基本情報入力シート!Z2028="","",基本情報入力シート!Z2028)</f>
        <v/>
      </c>
      <c r="I2000" s="428" t="str">
        <f>IF(基本情報入力シート!AC2028&lt;&gt;"", 基本情報入力シート!AC2028, "")</f>
        <v/>
      </c>
      <c r="J2000" s="429" t="str">
        <f>IF(基本情報入力シート!AA2028="","",基本情報入力シート!AA2028)</f>
        <v/>
      </c>
      <c r="K2000" s="56" t="str">
        <f>IF(基本情報入力シート!AB2028="","",基本情報入力シート!AB2028)</f>
        <v/>
      </c>
      <c r="L2000" s="430" t="str">
        <f>IF(G2000="","",VLOOKUP(G2000,【参考】数式用!$A$3:$C$46,3,FALSE))</f>
        <v/>
      </c>
      <c r="M2000" s="289" t="str">
        <f t="shared" si="158"/>
        <v/>
      </c>
      <c r="N2000" s="259"/>
      <c r="O2000" s="259"/>
      <c r="P2000" s="259"/>
      <c r="Q2000" s="213"/>
      <c r="R2000" s="58"/>
      <c r="S2000" s="683" t="str">
        <f t="shared" si="159"/>
        <v/>
      </c>
      <c r="T2000" s="683"/>
      <c r="U2000" s="683"/>
      <c r="V2000" s="683"/>
      <c r="W2000" s="683"/>
      <c r="X2000" s="683"/>
      <c r="Y2000" s="683"/>
      <c r="Z2000" s="683"/>
      <c r="AA2000" s="683"/>
      <c r="AB2000" s="683"/>
      <c r="AC2000" s="683"/>
      <c r="AE2000" s="294" t="str">
        <f t="shared" si="160"/>
        <v/>
      </c>
      <c r="AF2000" s="294" t="str">
        <f t="shared" si="161"/>
        <v>×</v>
      </c>
      <c r="AG2000" s="284" t="e">
        <f>D2000&amp;I2000&amp;#REF!</f>
        <v>#REF!</v>
      </c>
      <c r="AH2000" s="285" t="e">
        <f>IF(#REF!="○", F2000, "")</f>
        <v>#REF!</v>
      </c>
    </row>
    <row r="2001" spans="1:34" ht="36.75" customHeight="1">
      <c r="A2001" s="286">
        <f t="shared" si="162"/>
        <v>1991</v>
      </c>
      <c r="B2001" s="287" t="str">
        <f>IF(基本情報入力シート!B2029="","",基本情報入力シート!B2029)</f>
        <v/>
      </c>
      <c r="C2001" s="288" t="str">
        <f>IF(基本情報入力シート!L2029="","",基本情報入力シート!L2029)</f>
        <v/>
      </c>
      <c r="D2001" s="288" t="str">
        <f>IF(基本情報入力シート!Q2029="","",基本情報入力シート!Q2029)</f>
        <v/>
      </c>
      <c r="E2001" s="288" t="str">
        <f>IF(基本情報入力シート!V2029="","",基本情報入力シート!V2029)</f>
        <v/>
      </c>
      <c r="F2001" s="288" t="str">
        <f>IF(基本情報入力シート!W2029="","",基本情報入力シート!W2029)</f>
        <v/>
      </c>
      <c r="G2001" s="288" t="str">
        <f>IF(基本情報入力シート!X2029="","",基本情報入力シート!X2029)</f>
        <v/>
      </c>
      <c r="H2001" s="427" t="str">
        <f>IF(基本情報入力シート!Z2029="","",基本情報入力シート!Z2029)</f>
        <v/>
      </c>
      <c r="I2001" s="428" t="str">
        <f>IF(基本情報入力シート!AC2029&lt;&gt;"", 基本情報入力シート!AC2029, "")</f>
        <v/>
      </c>
      <c r="J2001" s="429" t="str">
        <f>IF(基本情報入力シート!AA2029="","",基本情報入力シート!AA2029)</f>
        <v/>
      </c>
      <c r="K2001" s="56" t="str">
        <f>IF(基本情報入力シート!AB2029="","",基本情報入力シート!AB2029)</f>
        <v/>
      </c>
      <c r="L2001" s="430" t="str">
        <f>IF(G2001="","",VLOOKUP(G2001,【参考】数式用!$A$3:$C$46,3,FALSE))</f>
        <v/>
      </c>
      <c r="M2001" s="289" t="str">
        <f t="shared" si="158"/>
        <v/>
      </c>
      <c r="N2001" s="259"/>
      <c r="O2001" s="259"/>
      <c r="P2001" s="259"/>
      <c r="Q2001" s="213"/>
      <c r="R2001" s="58"/>
      <c r="S2001" s="683" t="str">
        <f t="shared" si="159"/>
        <v/>
      </c>
      <c r="T2001" s="683"/>
      <c r="U2001" s="683"/>
      <c r="V2001" s="683"/>
      <c r="W2001" s="683"/>
      <c r="X2001" s="683"/>
      <c r="Y2001" s="683"/>
      <c r="Z2001" s="683"/>
      <c r="AA2001" s="683"/>
      <c r="AB2001" s="683"/>
      <c r="AC2001" s="683"/>
      <c r="AE2001" s="294" t="str">
        <f t="shared" si="160"/>
        <v/>
      </c>
      <c r="AF2001" s="294" t="str">
        <f t="shared" si="161"/>
        <v>×</v>
      </c>
      <c r="AG2001" s="284" t="e">
        <f>D2001&amp;I2001&amp;#REF!</f>
        <v>#REF!</v>
      </c>
      <c r="AH2001" s="285" t="e">
        <f>IF(#REF!="○", F2001, "")</f>
        <v>#REF!</v>
      </c>
    </row>
    <row r="2002" spans="1:34" ht="36.75" customHeight="1">
      <c r="A2002" s="286">
        <f t="shared" si="162"/>
        <v>1992</v>
      </c>
      <c r="B2002" s="287" t="str">
        <f>IF(基本情報入力シート!B2030="","",基本情報入力シート!B2030)</f>
        <v/>
      </c>
      <c r="C2002" s="288" t="str">
        <f>IF(基本情報入力シート!L2030="","",基本情報入力シート!L2030)</f>
        <v/>
      </c>
      <c r="D2002" s="288" t="str">
        <f>IF(基本情報入力シート!Q2030="","",基本情報入力シート!Q2030)</f>
        <v/>
      </c>
      <c r="E2002" s="288" t="str">
        <f>IF(基本情報入力シート!V2030="","",基本情報入力シート!V2030)</f>
        <v/>
      </c>
      <c r="F2002" s="288" t="str">
        <f>IF(基本情報入力シート!W2030="","",基本情報入力シート!W2030)</f>
        <v/>
      </c>
      <c r="G2002" s="288" t="str">
        <f>IF(基本情報入力シート!X2030="","",基本情報入力シート!X2030)</f>
        <v/>
      </c>
      <c r="H2002" s="427" t="str">
        <f>IF(基本情報入力シート!Z2030="","",基本情報入力シート!Z2030)</f>
        <v/>
      </c>
      <c r="I2002" s="428" t="str">
        <f>IF(基本情報入力シート!AC2030&lt;&gt;"", 基本情報入力シート!AC2030, "")</f>
        <v/>
      </c>
      <c r="J2002" s="429" t="str">
        <f>IF(基本情報入力シート!AA2030="","",基本情報入力シート!AA2030)</f>
        <v/>
      </c>
      <c r="K2002" s="56" t="str">
        <f>IF(基本情報入力シート!AB2030="","",基本情報入力シート!AB2030)</f>
        <v/>
      </c>
      <c r="L2002" s="430" t="str">
        <f>IF(G2002="","",VLOOKUP(G2002,【参考】数式用!$A$3:$C$46,3,FALSE))</f>
        <v/>
      </c>
      <c r="M2002" s="289" t="str">
        <f t="shared" si="158"/>
        <v/>
      </c>
      <c r="N2002" s="259"/>
      <c r="O2002" s="259"/>
      <c r="P2002" s="259"/>
      <c r="Q2002" s="213"/>
      <c r="R2002" s="58"/>
      <c r="S2002" s="683" t="str">
        <f t="shared" si="159"/>
        <v/>
      </c>
      <c r="T2002" s="683"/>
      <c r="U2002" s="683"/>
      <c r="V2002" s="683"/>
      <c r="W2002" s="683"/>
      <c r="X2002" s="683"/>
      <c r="Y2002" s="683"/>
      <c r="Z2002" s="683"/>
      <c r="AA2002" s="683"/>
      <c r="AB2002" s="683"/>
      <c r="AC2002" s="683"/>
      <c r="AE2002" s="294" t="str">
        <f t="shared" si="160"/>
        <v/>
      </c>
      <c r="AF2002" s="294" t="str">
        <f t="shared" si="161"/>
        <v>×</v>
      </c>
      <c r="AG2002" s="284" t="e">
        <f>D2002&amp;I2002&amp;#REF!</f>
        <v>#REF!</v>
      </c>
      <c r="AH2002" s="285" t="e">
        <f>IF(#REF!="○", F2002, "")</f>
        <v>#REF!</v>
      </c>
    </row>
    <row r="2003" spans="1:34" ht="36.75" customHeight="1">
      <c r="A2003" s="286">
        <f t="shared" si="162"/>
        <v>1993</v>
      </c>
      <c r="B2003" s="287" t="str">
        <f>IF(基本情報入力シート!B2031="","",基本情報入力シート!B2031)</f>
        <v/>
      </c>
      <c r="C2003" s="288" t="str">
        <f>IF(基本情報入力シート!L2031="","",基本情報入力シート!L2031)</f>
        <v/>
      </c>
      <c r="D2003" s="288" t="str">
        <f>IF(基本情報入力シート!Q2031="","",基本情報入力シート!Q2031)</f>
        <v/>
      </c>
      <c r="E2003" s="288" t="str">
        <f>IF(基本情報入力シート!V2031="","",基本情報入力シート!V2031)</f>
        <v/>
      </c>
      <c r="F2003" s="288" t="str">
        <f>IF(基本情報入力シート!W2031="","",基本情報入力シート!W2031)</f>
        <v/>
      </c>
      <c r="G2003" s="288" t="str">
        <f>IF(基本情報入力シート!X2031="","",基本情報入力シート!X2031)</f>
        <v/>
      </c>
      <c r="H2003" s="427" t="str">
        <f>IF(基本情報入力シート!Z2031="","",基本情報入力シート!Z2031)</f>
        <v/>
      </c>
      <c r="I2003" s="428" t="str">
        <f>IF(基本情報入力シート!AC2031&lt;&gt;"", 基本情報入力シート!AC2031, "")</f>
        <v/>
      </c>
      <c r="J2003" s="429" t="str">
        <f>IF(基本情報入力シート!AA2031="","",基本情報入力シート!AA2031)</f>
        <v/>
      </c>
      <c r="K2003" s="56" t="str">
        <f>IF(基本情報入力シート!AB2031="","",基本情報入力シート!AB2031)</f>
        <v/>
      </c>
      <c r="L2003" s="430" t="str">
        <f>IF(G2003="","",VLOOKUP(G2003,【参考】数式用!$A$3:$C$46,3,FALSE))</f>
        <v/>
      </c>
      <c r="M2003" s="289" t="str">
        <f t="shared" si="158"/>
        <v/>
      </c>
      <c r="N2003" s="259"/>
      <c r="O2003" s="259"/>
      <c r="P2003" s="259"/>
      <c r="Q2003" s="213"/>
      <c r="R2003" s="58"/>
      <c r="S2003" s="683" t="str">
        <f t="shared" si="159"/>
        <v/>
      </c>
      <c r="T2003" s="683"/>
      <c r="U2003" s="683"/>
      <c r="V2003" s="683"/>
      <c r="W2003" s="683"/>
      <c r="X2003" s="683"/>
      <c r="Y2003" s="683"/>
      <c r="Z2003" s="683"/>
      <c r="AA2003" s="683"/>
      <c r="AB2003" s="683"/>
      <c r="AC2003" s="683"/>
      <c r="AE2003" s="294" t="str">
        <f t="shared" si="160"/>
        <v/>
      </c>
      <c r="AF2003" s="294" t="str">
        <f t="shared" si="161"/>
        <v>×</v>
      </c>
      <c r="AG2003" s="284" t="e">
        <f>D2003&amp;I2003&amp;#REF!</f>
        <v>#REF!</v>
      </c>
      <c r="AH2003" s="285" t="e">
        <f>IF(#REF!="○", F2003, "")</f>
        <v>#REF!</v>
      </c>
    </row>
    <row r="2004" spans="1:34" ht="36.75" customHeight="1">
      <c r="A2004" s="286">
        <f t="shared" si="162"/>
        <v>1994</v>
      </c>
      <c r="B2004" s="287" t="str">
        <f>IF(基本情報入力シート!B2032="","",基本情報入力シート!B2032)</f>
        <v/>
      </c>
      <c r="C2004" s="288" t="str">
        <f>IF(基本情報入力シート!L2032="","",基本情報入力シート!L2032)</f>
        <v/>
      </c>
      <c r="D2004" s="288" t="str">
        <f>IF(基本情報入力シート!Q2032="","",基本情報入力シート!Q2032)</f>
        <v/>
      </c>
      <c r="E2004" s="288" t="str">
        <f>IF(基本情報入力シート!V2032="","",基本情報入力シート!V2032)</f>
        <v/>
      </c>
      <c r="F2004" s="288" t="str">
        <f>IF(基本情報入力シート!W2032="","",基本情報入力シート!W2032)</f>
        <v/>
      </c>
      <c r="G2004" s="288" t="str">
        <f>IF(基本情報入力シート!X2032="","",基本情報入力シート!X2032)</f>
        <v/>
      </c>
      <c r="H2004" s="427" t="str">
        <f>IF(基本情報入力シート!Z2032="","",基本情報入力シート!Z2032)</f>
        <v/>
      </c>
      <c r="I2004" s="428" t="str">
        <f>IF(基本情報入力シート!AC2032&lt;&gt;"", 基本情報入力シート!AC2032, "")</f>
        <v/>
      </c>
      <c r="J2004" s="429" t="str">
        <f>IF(基本情報入力シート!AA2032="","",基本情報入力シート!AA2032)</f>
        <v/>
      </c>
      <c r="K2004" s="56" t="str">
        <f>IF(基本情報入力シート!AB2032="","",基本情報入力シート!AB2032)</f>
        <v/>
      </c>
      <c r="L2004" s="430" t="str">
        <f>IF(G2004="","",VLOOKUP(G2004,【参考】数式用!$A$3:$C$46,3,FALSE))</f>
        <v/>
      </c>
      <c r="M2004" s="289" t="str">
        <f t="shared" si="158"/>
        <v/>
      </c>
      <c r="N2004" s="259"/>
      <c r="O2004" s="259"/>
      <c r="P2004" s="259"/>
      <c r="Q2004" s="213"/>
      <c r="R2004" s="58"/>
      <c r="S2004" s="683" t="str">
        <f t="shared" si="159"/>
        <v/>
      </c>
      <c r="T2004" s="683"/>
      <c r="U2004" s="683"/>
      <c r="V2004" s="683"/>
      <c r="W2004" s="683"/>
      <c r="X2004" s="683"/>
      <c r="Y2004" s="683"/>
      <c r="Z2004" s="683"/>
      <c r="AA2004" s="683"/>
      <c r="AB2004" s="683"/>
      <c r="AC2004" s="683"/>
      <c r="AE2004" s="294" t="str">
        <f t="shared" si="160"/>
        <v/>
      </c>
      <c r="AF2004" s="294" t="str">
        <f t="shared" si="161"/>
        <v>×</v>
      </c>
      <c r="AG2004" s="284" t="e">
        <f>D2004&amp;I2004&amp;#REF!</f>
        <v>#REF!</v>
      </c>
      <c r="AH2004" s="285" t="e">
        <f>IF(#REF!="○", F2004, "")</f>
        <v>#REF!</v>
      </c>
    </row>
    <row r="2005" spans="1:34" ht="36.75" customHeight="1">
      <c r="A2005" s="286">
        <f t="shared" si="162"/>
        <v>1995</v>
      </c>
      <c r="B2005" s="287" t="str">
        <f>IF(基本情報入力シート!B2033="","",基本情報入力シート!B2033)</f>
        <v/>
      </c>
      <c r="C2005" s="288" t="str">
        <f>IF(基本情報入力シート!L2033="","",基本情報入力シート!L2033)</f>
        <v/>
      </c>
      <c r="D2005" s="288" t="str">
        <f>IF(基本情報入力シート!Q2033="","",基本情報入力シート!Q2033)</f>
        <v/>
      </c>
      <c r="E2005" s="288" t="str">
        <f>IF(基本情報入力シート!V2033="","",基本情報入力シート!V2033)</f>
        <v/>
      </c>
      <c r="F2005" s="288" t="str">
        <f>IF(基本情報入力シート!W2033="","",基本情報入力シート!W2033)</f>
        <v/>
      </c>
      <c r="G2005" s="288" t="str">
        <f>IF(基本情報入力シート!X2033="","",基本情報入力シート!X2033)</f>
        <v/>
      </c>
      <c r="H2005" s="427" t="str">
        <f>IF(基本情報入力シート!Z2033="","",基本情報入力シート!Z2033)</f>
        <v/>
      </c>
      <c r="I2005" s="428" t="str">
        <f>IF(基本情報入力シート!AC2033&lt;&gt;"", 基本情報入力シート!AC2033, "")</f>
        <v/>
      </c>
      <c r="J2005" s="429" t="str">
        <f>IF(基本情報入力シート!AA2033="","",基本情報入力シート!AA2033)</f>
        <v/>
      </c>
      <c r="K2005" s="56" t="str">
        <f>IF(基本情報入力シート!AB2033="","",基本情報入力シート!AB2033)</f>
        <v/>
      </c>
      <c r="L2005" s="430" t="str">
        <f>IF(G2005="","",VLOOKUP(G2005,【参考】数式用!$A$3:$C$46,3,FALSE))</f>
        <v/>
      </c>
      <c r="M2005" s="289" t="str">
        <f t="shared" si="158"/>
        <v/>
      </c>
      <c r="N2005" s="259"/>
      <c r="O2005" s="259"/>
      <c r="P2005" s="259"/>
      <c r="Q2005" s="213"/>
      <c r="R2005" s="58"/>
      <c r="S2005" s="683" t="str">
        <f t="shared" si="159"/>
        <v/>
      </c>
      <c r="T2005" s="683"/>
      <c r="U2005" s="683"/>
      <c r="V2005" s="683"/>
      <c r="W2005" s="683"/>
      <c r="X2005" s="683"/>
      <c r="Y2005" s="683"/>
      <c r="Z2005" s="683"/>
      <c r="AA2005" s="683"/>
      <c r="AB2005" s="683"/>
      <c r="AC2005" s="683"/>
      <c r="AE2005" s="294" t="str">
        <f t="shared" si="160"/>
        <v/>
      </c>
      <c r="AF2005" s="294" t="str">
        <f t="shared" si="161"/>
        <v>×</v>
      </c>
      <c r="AG2005" s="284" t="e">
        <f>D2005&amp;I2005&amp;#REF!</f>
        <v>#REF!</v>
      </c>
      <c r="AH2005" s="285" t="e">
        <f>IF(#REF!="○", F2005, "")</f>
        <v>#REF!</v>
      </c>
    </row>
    <row r="2006" spans="1:34" ht="36.75" customHeight="1">
      <c r="A2006" s="286">
        <f t="shared" si="162"/>
        <v>1996</v>
      </c>
      <c r="B2006" s="287" t="str">
        <f>IF(基本情報入力シート!B2034="","",基本情報入力シート!B2034)</f>
        <v/>
      </c>
      <c r="C2006" s="288" t="str">
        <f>IF(基本情報入力シート!L2034="","",基本情報入力シート!L2034)</f>
        <v/>
      </c>
      <c r="D2006" s="288" t="str">
        <f>IF(基本情報入力シート!Q2034="","",基本情報入力シート!Q2034)</f>
        <v/>
      </c>
      <c r="E2006" s="288" t="str">
        <f>IF(基本情報入力シート!V2034="","",基本情報入力シート!V2034)</f>
        <v/>
      </c>
      <c r="F2006" s="288" t="str">
        <f>IF(基本情報入力シート!W2034="","",基本情報入力シート!W2034)</f>
        <v/>
      </c>
      <c r="G2006" s="288" t="str">
        <f>IF(基本情報入力シート!X2034="","",基本情報入力シート!X2034)</f>
        <v/>
      </c>
      <c r="H2006" s="427" t="str">
        <f>IF(基本情報入力シート!Z2034="","",基本情報入力シート!Z2034)</f>
        <v/>
      </c>
      <c r="I2006" s="428" t="str">
        <f>IF(基本情報入力シート!AC2034&lt;&gt;"", 基本情報入力シート!AC2034, "")</f>
        <v/>
      </c>
      <c r="J2006" s="429" t="str">
        <f>IF(基本情報入力シート!AA2034="","",基本情報入力シート!AA2034)</f>
        <v/>
      </c>
      <c r="K2006" s="56" t="str">
        <f>IF(基本情報入力シート!AB2034="","",基本情報入力シート!AB2034)</f>
        <v/>
      </c>
      <c r="L2006" s="430" t="str">
        <f>IF(G2006="","",VLOOKUP(G2006,【参考】数式用!$A$3:$C$46,3,FALSE))</f>
        <v/>
      </c>
      <c r="M2006" s="289" t="str">
        <f t="shared" ref="M2006:M2010" si="163">IFERROR(IF(I2006="○",ROUNDDOWN(ROUNDDOWN(J2006*K2006,0)*L2006,0),""), "単価未入力")</f>
        <v/>
      </c>
      <c r="N2006" s="259"/>
      <c r="O2006" s="259"/>
      <c r="P2006" s="259"/>
      <c r="Q2006" s="213"/>
      <c r="R2006" s="58"/>
      <c r="S2006" s="683" t="str">
        <f t="shared" si="159"/>
        <v/>
      </c>
      <c r="T2006" s="683"/>
      <c r="U2006" s="683"/>
      <c r="V2006" s="683"/>
      <c r="W2006" s="683"/>
      <c r="X2006" s="683"/>
      <c r="Y2006" s="683"/>
      <c r="Z2006" s="683"/>
      <c r="AA2006" s="683"/>
      <c r="AB2006" s="683"/>
      <c r="AC2006" s="683"/>
      <c r="AE2006" s="294" t="str">
        <f t="shared" si="160"/>
        <v/>
      </c>
      <c r="AF2006" s="294" t="str">
        <f t="shared" si="161"/>
        <v>×</v>
      </c>
      <c r="AG2006" s="284" t="e">
        <f>D2006&amp;I2006&amp;#REF!</f>
        <v>#REF!</v>
      </c>
      <c r="AH2006" s="285" t="e">
        <f>IF(#REF!="○", F2006, "")</f>
        <v>#REF!</v>
      </c>
    </row>
    <row r="2007" spans="1:34" ht="36.75" customHeight="1">
      <c r="A2007" s="286">
        <f t="shared" si="162"/>
        <v>1997</v>
      </c>
      <c r="B2007" s="287" t="str">
        <f>IF(基本情報入力シート!B2035="","",基本情報入力シート!B2035)</f>
        <v/>
      </c>
      <c r="C2007" s="288" t="str">
        <f>IF(基本情報入力シート!L2035="","",基本情報入力シート!L2035)</f>
        <v/>
      </c>
      <c r="D2007" s="288" t="str">
        <f>IF(基本情報入力シート!Q2035="","",基本情報入力シート!Q2035)</f>
        <v/>
      </c>
      <c r="E2007" s="288" t="str">
        <f>IF(基本情報入力シート!V2035="","",基本情報入力シート!V2035)</f>
        <v/>
      </c>
      <c r="F2007" s="288" t="str">
        <f>IF(基本情報入力シート!W2035="","",基本情報入力シート!W2035)</f>
        <v/>
      </c>
      <c r="G2007" s="288" t="str">
        <f>IF(基本情報入力シート!X2035="","",基本情報入力シート!X2035)</f>
        <v/>
      </c>
      <c r="H2007" s="427" t="str">
        <f>IF(基本情報入力シート!Z2035="","",基本情報入力シート!Z2035)</f>
        <v/>
      </c>
      <c r="I2007" s="428" t="str">
        <f>IF(基本情報入力シート!AC2035&lt;&gt;"", 基本情報入力シート!AC2035, "")</f>
        <v/>
      </c>
      <c r="J2007" s="429" t="str">
        <f>IF(基本情報入力シート!AA2035="","",基本情報入力シート!AA2035)</f>
        <v/>
      </c>
      <c r="K2007" s="56" t="str">
        <f>IF(基本情報入力シート!AB2035="","",基本情報入力シート!AB2035)</f>
        <v/>
      </c>
      <c r="L2007" s="430" t="str">
        <f>IF(G2007="","",VLOOKUP(G2007,【参考】数式用!$A$3:$C$46,3,FALSE))</f>
        <v/>
      </c>
      <c r="M2007" s="289" t="str">
        <f t="shared" si="163"/>
        <v/>
      </c>
      <c r="N2007" s="259"/>
      <c r="O2007" s="259"/>
      <c r="P2007" s="259"/>
      <c r="Q2007" s="213"/>
      <c r="R2007" s="58"/>
      <c r="S2007" s="683" t="str">
        <f t="shared" si="159"/>
        <v/>
      </c>
      <c r="T2007" s="683"/>
      <c r="U2007" s="683"/>
      <c r="V2007" s="683"/>
      <c r="W2007" s="683"/>
      <c r="X2007" s="683"/>
      <c r="Y2007" s="683"/>
      <c r="Z2007" s="683"/>
      <c r="AA2007" s="683"/>
      <c r="AB2007" s="683"/>
      <c r="AC2007" s="683"/>
      <c r="AE2007" s="294" t="str">
        <f t="shared" si="160"/>
        <v/>
      </c>
      <c r="AF2007" s="294" t="str">
        <f t="shared" si="161"/>
        <v>×</v>
      </c>
      <c r="AG2007" s="284" t="e">
        <f>D2007&amp;I2007&amp;#REF!</f>
        <v>#REF!</v>
      </c>
      <c r="AH2007" s="285" t="e">
        <f>IF(#REF!="○", F2007, "")</f>
        <v>#REF!</v>
      </c>
    </row>
    <row r="2008" spans="1:34" ht="36.75" customHeight="1">
      <c r="A2008" s="286">
        <f t="shared" si="162"/>
        <v>1998</v>
      </c>
      <c r="B2008" s="287" t="str">
        <f>IF(基本情報入力シート!B2036="","",基本情報入力シート!B2036)</f>
        <v/>
      </c>
      <c r="C2008" s="288" t="str">
        <f>IF(基本情報入力シート!L2036="","",基本情報入力シート!L2036)</f>
        <v/>
      </c>
      <c r="D2008" s="288" t="str">
        <f>IF(基本情報入力シート!Q2036="","",基本情報入力シート!Q2036)</f>
        <v/>
      </c>
      <c r="E2008" s="288" t="str">
        <f>IF(基本情報入力シート!V2036="","",基本情報入力シート!V2036)</f>
        <v/>
      </c>
      <c r="F2008" s="288" t="str">
        <f>IF(基本情報入力シート!W2036="","",基本情報入力シート!W2036)</f>
        <v/>
      </c>
      <c r="G2008" s="288" t="str">
        <f>IF(基本情報入力シート!X2036="","",基本情報入力シート!X2036)</f>
        <v/>
      </c>
      <c r="H2008" s="427" t="str">
        <f>IF(基本情報入力シート!Z2036="","",基本情報入力シート!Z2036)</f>
        <v/>
      </c>
      <c r="I2008" s="428" t="str">
        <f>IF(基本情報入力シート!AC2036&lt;&gt;"", 基本情報入力シート!AC2036, "")</f>
        <v/>
      </c>
      <c r="J2008" s="429" t="str">
        <f>IF(基本情報入力シート!AA2036="","",基本情報入力シート!AA2036)</f>
        <v/>
      </c>
      <c r="K2008" s="56" t="str">
        <f>IF(基本情報入力シート!AB2036="","",基本情報入力シート!AB2036)</f>
        <v/>
      </c>
      <c r="L2008" s="430" t="str">
        <f>IF(G2008="","",VLOOKUP(G2008,【参考】数式用!$A$3:$C$46,3,FALSE))</f>
        <v/>
      </c>
      <c r="M2008" s="289" t="str">
        <f t="shared" si="163"/>
        <v/>
      </c>
      <c r="N2008" s="259"/>
      <c r="O2008" s="259"/>
      <c r="P2008" s="259"/>
      <c r="Q2008" s="213"/>
      <c r="R2008" s="58"/>
      <c r="S2008" s="683" t="str">
        <f t="shared" si="159"/>
        <v/>
      </c>
      <c r="T2008" s="683"/>
      <c r="U2008" s="683"/>
      <c r="V2008" s="683"/>
      <c r="W2008" s="683"/>
      <c r="X2008" s="683"/>
      <c r="Y2008" s="683"/>
      <c r="Z2008" s="683"/>
      <c r="AA2008" s="683"/>
      <c r="AB2008" s="683"/>
      <c r="AC2008" s="683"/>
      <c r="AE2008" s="294" t="str">
        <f t="shared" si="160"/>
        <v/>
      </c>
      <c r="AF2008" s="294" t="str">
        <f t="shared" si="161"/>
        <v>×</v>
      </c>
      <c r="AG2008" s="284" t="e">
        <f>D2008&amp;I2008&amp;#REF!</f>
        <v>#REF!</v>
      </c>
      <c r="AH2008" s="285" t="e">
        <f>IF(#REF!="○", F2008, "")</f>
        <v>#REF!</v>
      </c>
    </row>
    <row r="2009" spans="1:34" ht="36.75" customHeight="1">
      <c r="A2009" s="286">
        <f t="shared" si="162"/>
        <v>1999</v>
      </c>
      <c r="B2009" s="287" t="str">
        <f>IF(基本情報入力シート!B2037="","",基本情報入力シート!B2037)</f>
        <v/>
      </c>
      <c r="C2009" s="288" t="str">
        <f>IF(基本情報入力シート!L2037="","",基本情報入力シート!L2037)</f>
        <v/>
      </c>
      <c r="D2009" s="288" t="str">
        <f>IF(基本情報入力シート!Q2037="","",基本情報入力シート!Q2037)</f>
        <v/>
      </c>
      <c r="E2009" s="288" t="str">
        <f>IF(基本情報入力シート!V2037="","",基本情報入力シート!V2037)</f>
        <v/>
      </c>
      <c r="F2009" s="288" t="str">
        <f>IF(基本情報入力シート!W2037="","",基本情報入力シート!W2037)</f>
        <v/>
      </c>
      <c r="G2009" s="288" t="str">
        <f>IF(基本情報入力シート!X2037="","",基本情報入力シート!X2037)</f>
        <v/>
      </c>
      <c r="H2009" s="427" t="str">
        <f>IF(基本情報入力シート!Z2037="","",基本情報入力シート!Z2037)</f>
        <v/>
      </c>
      <c r="I2009" s="428" t="str">
        <f>IF(基本情報入力シート!AC2037&lt;&gt;"", 基本情報入力シート!AC2037, "")</f>
        <v/>
      </c>
      <c r="J2009" s="429" t="str">
        <f>IF(基本情報入力シート!AA2037="","",基本情報入力シート!AA2037)</f>
        <v/>
      </c>
      <c r="K2009" s="56" t="str">
        <f>IF(基本情報入力シート!AB2037="","",基本情報入力シート!AB2037)</f>
        <v/>
      </c>
      <c r="L2009" s="430" t="str">
        <f>IF(G2009="","",VLOOKUP(G2009,【参考】数式用!$A$3:$C$46,3,FALSE))</f>
        <v/>
      </c>
      <c r="M2009" s="289" t="str">
        <f t="shared" si="163"/>
        <v/>
      </c>
      <c r="N2009" s="259"/>
      <c r="O2009" s="259"/>
      <c r="P2009" s="259"/>
      <c r="Q2009" s="213"/>
      <c r="R2009" s="58"/>
      <c r="S2009" s="683" t="str">
        <f t="shared" si="159"/>
        <v/>
      </c>
      <c r="T2009" s="683"/>
      <c r="U2009" s="683"/>
      <c r="V2009" s="683"/>
      <c r="W2009" s="683"/>
      <c r="X2009" s="683"/>
      <c r="Y2009" s="683"/>
      <c r="Z2009" s="683"/>
      <c r="AA2009" s="683"/>
      <c r="AB2009" s="683"/>
      <c r="AC2009" s="683"/>
      <c r="AE2009" s="294" t="str">
        <f t="shared" si="160"/>
        <v/>
      </c>
      <c r="AF2009" s="294" t="str">
        <f t="shared" si="161"/>
        <v>×</v>
      </c>
      <c r="AG2009" s="284" t="e">
        <f>D2009&amp;I2009&amp;#REF!</f>
        <v>#REF!</v>
      </c>
      <c r="AH2009" s="285" t="e">
        <f>IF(#REF!="○", F2009, "")</f>
        <v>#REF!</v>
      </c>
    </row>
    <row r="2010" spans="1:34" ht="36.75" customHeight="1" thickBot="1">
      <c r="A2010" s="290">
        <f t="shared" si="162"/>
        <v>2000</v>
      </c>
      <c r="B2010" s="291" t="str">
        <f>IF(基本情報入力シート!B2038="","",基本情報入力シート!B2038)</f>
        <v/>
      </c>
      <c r="C2010" s="292" t="str">
        <f>IF(基本情報入力シート!L2038="","",基本情報入力シート!L2038)</f>
        <v/>
      </c>
      <c r="D2010" s="292" t="str">
        <f>IF(基本情報入力シート!Q2038="","",基本情報入力シート!Q2038)</f>
        <v/>
      </c>
      <c r="E2010" s="292" t="str">
        <f>IF(基本情報入力シート!V2038="","",基本情報入力シート!V2038)</f>
        <v/>
      </c>
      <c r="F2010" s="292" t="str">
        <f>IF(基本情報入力シート!W2038="","",基本情報入力シート!W2038)</f>
        <v/>
      </c>
      <c r="G2010" s="292" t="str">
        <f>IF(基本情報入力シート!X2038="","",基本情報入力シート!X2038)</f>
        <v/>
      </c>
      <c r="H2010" s="431" t="str">
        <f>IF(基本情報入力シート!Z2038="","",基本情報入力シート!Z2038)</f>
        <v/>
      </c>
      <c r="I2010" s="432" t="str">
        <f>IF(基本情報入力シート!AC2038&lt;&gt;"", 基本情報入力シート!AC2038, "")</f>
        <v/>
      </c>
      <c r="J2010" s="87" t="str">
        <f>IF(基本情報入力シート!AA2038="","",基本情報入力シート!AA2038)</f>
        <v/>
      </c>
      <c r="K2010" s="57" t="str">
        <f>IF(基本情報入力シート!AB2038="","",基本情報入力シート!AB2038)</f>
        <v/>
      </c>
      <c r="L2010" s="137" t="str">
        <f>IF(G2010="","",VLOOKUP(G2010,【参考】数式用!$A$3:$C$46,3,FALSE))</f>
        <v/>
      </c>
      <c r="M2010" s="293" t="str">
        <f t="shared" si="163"/>
        <v/>
      </c>
      <c r="N2010" s="260"/>
      <c r="O2010" s="260"/>
      <c r="P2010" s="260"/>
      <c r="Q2010" s="215"/>
      <c r="R2010" s="58"/>
      <c r="S2010" s="683" t="str">
        <f t="shared" si="159"/>
        <v/>
      </c>
      <c r="T2010" s="683"/>
      <c r="U2010" s="683"/>
      <c r="V2010" s="683"/>
      <c r="W2010" s="683"/>
      <c r="X2010" s="683"/>
      <c r="Y2010" s="683"/>
      <c r="Z2010" s="683"/>
      <c r="AA2010" s="683"/>
      <c r="AB2010" s="683"/>
      <c r="AC2010" s="683"/>
      <c r="AE2010" s="294" t="str">
        <f t="shared" si="160"/>
        <v/>
      </c>
      <c r="AF2010" s="294" t="str">
        <f t="shared" si="161"/>
        <v>×</v>
      </c>
      <c r="AG2010" s="284" t="e">
        <f>D2010&amp;I2010&amp;#REF!</f>
        <v>#REF!</v>
      </c>
      <c r="AH2010" s="285" t="e">
        <f>IF(#REF!="○", F2010, "")</f>
        <v>#REF!</v>
      </c>
    </row>
  </sheetData>
  <sheetProtection formatRows="0" insertRows="0" deleteRows="0" sort="0" autoFilter="0"/>
  <autoFilter ref="D10:D110" xr:uid="{55512DE5-1FA0-4501-A541-C7789F99C385}"/>
  <dataConsolidate/>
  <mergeCells count="2026">
    <mergeCell ref="S89:AC89"/>
    <mergeCell ref="S90:AC90"/>
    <mergeCell ref="S91:AC91"/>
    <mergeCell ref="S92:AC92"/>
    <mergeCell ref="S93:AC93"/>
    <mergeCell ref="S109:AC109"/>
    <mergeCell ref="S110:AC110"/>
    <mergeCell ref="S104:AC104"/>
    <mergeCell ref="S105:AC105"/>
    <mergeCell ref="S106:AC106"/>
    <mergeCell ref="S107:AC107"/>
    <mergeCell ref="S108:AC108"/>
    <mergeCell ref="S99:AC99"/>
    <mergeCell ref="S100:AC100"/>
    <mergeCell ref="S101:AC101"/>
    <mergeCell ref="S102:AC102"/>
    <mergeCell ref="S103:AC103"/>
    <mergeCell ref="S94:AC94"/>
    <mergeCell ref="S95:AC95"/>
    <mergeCell ref="S96:AC96"/>
    <mergeCell ref="S97:AC97"/>
    <mergeCell ref="S98:AC98"/>
    <mergeCell ref="S74:AC74"/>
    <mergeCell ref="S75:AC75"/>
    <mergeCell ref="S76:AC76"/>
    <mergeCell ref="S77:AC77"/>
    <mergeCell ref="S78:AC78"/>
    <mergeCell ref="S69:AC69"/>
    <mergeCell ref="S70:AC70"/>
    <mergeCell ref="S71:AC71"/>
    <mergeCell ref="S72:AC72"/>
    <mergeCell ref="S73:AC73"/>
    <mergeCell ref="S85:AC85"/>
    <mergeCell ref="S86:AC86"/>
    <mergeCell ref="S87:AC87"/>
    <mergeCell ref="S88:AC88"/>
    <mergeCell ref="S79:AC79"/>
    <mergeCell ref="S80:AC80"/>
    <mergeCell ref="S81:AC81"/>
    <mergeCell ref="S82:AC82"/>
    <mergeCell ref="S83:AC83"/>
    <mergeCell ref="S84:AC84"/>
    <mergeCell ref="S57:AC57"/>
    <mergeCell ref="S58:AC58"/>
    <mergeCell ref="S49:AC49"/>
    <mergeCell ref="S50:AC50"/>
    <mergeCell ref="S51:AC51"/>
    <mergeCell ref="S52:AC52"/>
    <mergeCell ref="S53:AC53"/>
    <mergeCell ref="S64:AC64"/>
    <mergeCell ref="S65:AC65"/>
    <mergeCell ref="S66:AC66"/>
    <mergeCell ref="S67:AC67"/>
    <mergeCell ref="S68:AC68"/>
    <mergeCell ref="S59:AC59"/>
    <mergeCell ref="S60:AC60"/>
    <mergeCell ref="S61:AC61"/>
    <mergeCell ref="S62:AC62"/>
    <mergeCell ref="S63:AC63"/>
    <mergeCell ref="S30:AC30"/>
    <mergeCell ref="S31:AC31"/>
    <mergeCell ref="S32:AC32"/>
    <mergeCell ref="S33:AC33"/>
    <mergeCell ref="S44:AC44"/>
    <mergeCell ref="S45:AC45"/>
    <mergeCell ref="S46:AC46"/>
    <mergeCell ref="S47:AC47"/>
    <mergeCell ref="S48:AC48"/>
    <mergeCell ref="S39:AC39"/>
    <mergeCell ref="S40:AC40"/>
    <mergeCell ref="S41:AC41"/>
    <mergeCell ref="S42:AC42"/>
    <mergeCell ref="S43:AC43"/>
    <mergeCell ref="S54:AC54"/>
    <mergeCell ref="S55:AC55"/>
    <mergeCell ref="S56:AC56"/>
    <mergeCell ref="J8:J10"/>
    <mergeCell ref="K8:K10"/>
    <mergeCell ref="L8:L10"/>
    <mergeCell ref="N8:Q9"/>
    <mergeCell ref="H3:Q6"/>
    <mergeCell ref="S14:AC14"/>
    <mergeCell ref="S15:AC15"/>
    <mergeCell ref="S16:AC16"/>
    <mergeCell ref="S17:AC17"/>
    <mergeCell ref="S18:AC18"/>
    <mergeCell ref="A2:K2"/>
    <mergeCell ref="S11:AC11"/>
    <mergeCell ref="S12:AC12"/>
    <mergeCell ref="S13:AC13"/>
    <mergeCell ref="M8:M10"/>
    <mergeCell ref="H8:H10"/>
    <mergeCell ref="G8:G10"/>
    <mergeCell ref="D8:E9"/>
    <mergeCell ref="A3:B3"/>
    <mergeCell ref="C3:F3"/>
    <mergeCell ref="A5:E5"/>
    <mergeCell ref="A8:A10"/>
    <mergeCell ref="B8:B10"/>
    <mergeCell ref="C8:C10"/>
    <mergeCell ref="F8:F10"/>
    <mergeCell ref="I8:I10"/>
    <mergeCell ref="A6:E6"/>
    <mergeCell ref="S111:AC111"/>
    <mergeCell ref="S112:AC112"/>
    <mergeCell ref="S113:AC113"/>
    <mergeCell ref="S114:AC114"/>
    <mergeCell ref="S115:AC115"/>
    <mergeCell ref="S116:AC116"/>
    <mergeCell ref="S117:AC117"/>
    <mergeCell ref="S118:AC118"/>
    <mergeCell ref="S119:AC119"/>
    <mergeCell ref="M1:O1"/>
    <mergeCell ref="S8:AC8"/>
    <mergeCell ref="S9:AC9"/>
    <mergeCell ref="S10:AC10"/>
    <mergeCell ref="AF1:AJ1"/>
    <mergeCell ref="AF2:AJ3"/>
    <mergeCell ref="P1:Q1"/>
    <mergeCell ref="S24:AC24"/>
    <mergeCell ref="S25:AC25"/>
    <mergeCell ref="S26:AC26"/>
    <mergeCell ref="S27:AC27"/>
    <mergeCell ref="S28:AC28"/>
    <mergeCell ref="S19:AC19"/>
    <mergeCell ref="S20:AC20"/>
    <mergeCell ref="S21:AC21"/>
    <mergeCell ref="S22:AC22"/>
    <mergeCell ref="S23:AC23"/>
    <mergeCell ref="S34:AC34"/>
    <mergeCell ref="S35:AC35"/>
    <mergeCell ref="S36:AC36"/>
    <mergeCell ref="S37:AC37"/>
    <mergeCell ref="S38:AC38"/>
    <mergeCell ref="S29:AC29"/>
    <mergeCell ref="S129:AC129"/>
    <mergeCell ref="S130:AC130"/>
    <mergeCell ref="S131:AC131"/>
    <mergeCell ref="S132:AC132"/>
    <mergeCell ref="S133:AC133"/>
    <mergeCell ref="S134:AC134"/>
    <mergeCell ref="S135:AC135"/>
    <mergeCell ref="S136:AC136"/>
    <mergeCell ref="S137:AC137"/>
    <mergeCell ref="S120:AC120"/>
    <mergeCell ref="S121:AC121"/>
    <mergeCell ref="S122:AC122"/>
    <mergeCell ref="S123:AC123"/>
    <mergeCell ref="S124:AC124"/>
    <mergeCell ref="S125:AC125"/>
    <mergeCell ref="S126:AC126"/>
    <mergeCell ref="S127:AC127"/>
    <mergeCell ref="S128:AC128"/>
    <mergeCell ref="S147:AC147"/>
    <mergeCell ref="S148:AC148"/>
    <mergeCell ref="S149:AC149"/>
    <mergeCell ref="S150:AC150"/>
    <mergeCell ref="S151:AC151"/>
    <mergeCell ref="S152:AC152"/>
    <mergeCell ref="S153:AC153"/>
    <mergeCell ref="S154:AC154"/>
    <mergeCell ref="S155:AC155"/>
    <mergeCell ref="S138:AC138"/>
    <mergeCell ref="S139:AC139"/>
    <mergeCell ref="S140:AC140"/>
    <mergeCell ref="S141:AC141"/>
    <mergeCell ref="S142:AC142"/>
    <mergeCell ref="S143:AC143"/>
    <mergeCell ref="S144:AC144"/>
    <mergeCell ref="S145:AC145"/>
    <mergeCell ref="S146:AC146"/>
    <mergeCell ref="S165:AC165"/>
    <mergeCell ref="S166:AC166"/>
    <mergeCell ref="S167:AC167"/>
    <mergeCell ref="S168:AC168"/>
    <mergeCell ref="S169:AC169"/>
    <mergeCell ref="S170:AC170"/>
    <mergeCell ref="S171:AC171"/>
    <mergeCell ref="S172:AC172"/>
    <mergeCell ref="S173:AC173"/>
    <mergeCell ref="S156:AC156"/>
    <mergeCell ref="S157:AC157"/>
    <mergeCell ref="S158:AC158"/>
    <mergeCell ref="S159:AC159"/>
    <mergeCell ref="S160:AC160"/>
    <mergeCell ref="S161:AC161"/>
    <mergeCell ref="S162:AC162"/>
    <mergeCell ref="S163:AC163"/>
    <mergeCell ref="S164:AC164"/>
    <mergeCell ref="S183:AC183"/>
    <mergeCell ref="S184:AC184"/>
    <mergeCell ref="S185:AC185"/>
    <mergeCell ref="S186:AC186"/>
    <mergeCell ref="S187:AC187"/>
    <mergeCell ref="S188:AC188"/>
    <mergeCell ref="S189:AC189"/>
    <mergeCell ref="S190:AC190"/>
    <mergeCell ref="S191:AC191"/>
    <mergeCell ref="S174:AC174"/>
    <mergeCell ref="S175:AC175"/>
    <mergeCell ref="S176:AC176"/>
    <mergeCell ref="S177:AC177"/>
    <mergeCell ref="S178:AC178"/>
    <mergeCell ref="S179:AC179"/>
    <mergeCell ref="S180:AC180"/>
    <mergeCell ref="S181:AC181"/>
    <mergeCell ref="S182:AC182"/>
    <mergeCell ref="S201:AC201"/>
    <mergeCell ref="S202:AC202"/>
    <mergeCell ref="S203:AC203"/>
    <mergeCell ref="S204:AC204"/>
    <mergeCell ref="S205:AC205"/>
    <mergeCell ref="S206:AC206"/>
    <mergeCell ref="S207:AC207"/>
    <mergeCell ref="S208:AC208"/>
    <mergeCell ref="S209:AC209"/>
    <mergeCell ref="S192:AC192"/>
    <mergeCell ref="S193:AC193"/>
    <mergeCell ref="S194:AC194"/>
    <mergeCell ref="S195:AC195"/>
    <mergeCell ref="S196:AC196"/>
    <mergeCell ref="S197:AC197"/>
    <mergeCell ref="S198:AC198"/>
    <mergeCell ref="S199:AC199"/>
    <mergeCell ref="S200:AC200"/>
    <mergeCell ref="S219:AC219"/>
    <mergeCell ref="S220:AC220"/>
    <mergeCell ref="S221:AC221"/>
    <mergeCell ref="S222:AC222"/>
    <mergeCell ref="S223:AC223"/>
    <mergeCell ref="S224:AC224"/>
    <mergeCell ref="S225:AC225"/>
    <mergeCell ref="S226:AC226"/>
    <mergeCell ref="S227:AC227"/>
    <mergeCell ref="S210:AC210"/>
    <mergeCell ref="S211:AC211"/>
    <mergeCell ref="S212:AC212"/>
    <mergeCell ref="S213:AC213"/>
    <mergeCell ref="S214:AC214"/>
    <mergeCell ref="S215:AC215"/>
    <mergeCell ref="S216:AC216"/>
    <mergeCell ref="S217:AC217"/>
    <mergeCell ref="S218:AC218"/>
    <mergeCell ref="S237:AC237"/>
    <mergeCell ref="S238:AC238"/>
    <mergeCell ref="S239:AC239"/>
    <mergeCell ref="S240:AC240"/>
    <mergeCell ref="S241:AC241"/>
    <mergeCell ref="S242:AC242"/>
    <mergeCell ref="S243:AC243"/>
    <mergeCell ref="S244:AC244"/>
    <mergeCell ref="S245:AC245"/>
    <mergeCell ref="S228:AC228"/>
    <mergeCell ref="S229:AC229"/>
    <mergeCell ref="S230:AC230"/>
    <mergeCell ref="S231:AC231"/>
    <mergeCell ref="S232:AC232"/>
    <mergeCell ref="S233:AC233"/>
    <mergeCell ref="S234:AC234"/>
    <mergeCell ref="S235:AC235"/>
    <mergeCell ref="S236:AC236"/>
    <mergeCell ref="S255:AC255"/>
    <mergeCell ref="S256:AC256"/>
    <mergeCell ref="S257:AC257"/>
    <mergeCell ref="S258:AC258"/>
    <mergeCell ref="S259:AC259"/>
    <mergeCell ref="S260:AC260"/>
    <mergeCell ref="S261:AC261"/>
    <mergeCell ref="S262:AC262"/>
    <mergeCell ref="S263:AC263"/>
    <mergeCell ref="S246:AC246"/>
    <mergeCell ref="S247:AC247"/>
    <mergeCell ref="S248:AC248"/>
    <mergeCell ref="S249:AC249"/>
    <mergeCell ref="S250:AC250"/>
    <mergeCell ref="S251:AC251"/>
    <mergeCell ref="S252:AC252"/>
    <mergeCell ref="S253:AC253"/>
    <mergeCell ref="S254:AC254"/>
    <mergeCell ref="S273:AC273"/>
    <mergeCell ref="S274:AC274"/>
    <mergeCell ref="S275:AC275"/>
    <mergeCell ref="S276:AC276"/>
    <mergeCell ref="S277:AC277"/>
    <mergeCell ref="S278:AC278"/>
    <mergeCell ref="S279:AC279"/>
    <mergeCell ref="S280:AC280"/>
    <mergeCell ref="S281:AC281"/>
    <mergeCell ref="S264:AC264"/>
    <mergeCell ref="S265:AC265"/>
    <mergeCell ref="S266:AC266"/>
    <mergeCell ref="S267:AC267"/>
    <mergeCell ref="S268:AC268"/>
    <mergeCell ref="S269:AC269"/>
    <mergeCell ref="S270:AC270"/>
    <mergeCell ref="S271:AC271"/>
    <mergeCell ref="S272:AC272"/>
    <mergeCell ref="S291:AC291"/>
    <mergeCell ref="S292:AC292"/>
    <mergeCell ref="S293:AC293"/>
    <mergeCell ref="S294:AC294"/>
    <mergeCell ref="S295:AC295"/>
    <mergeCell ref="S296:AC296"/>
    <mergeCell ref="S297:AC297"/>
    <mergeCell ref="S298:AC298"/>
    <mergeCell ref="S299:AC299"/>
    <mergeCell ref="S282:AC282"/>
    <mergeCell ref="S283:AC283"/>
    <mergeCell ref="S284:AC284"/>
    <mergeCell ref="S285:AC285"/>
    <mergeCell ref="S286:AC286"/>
    <mergeCell ref="S287:AC287"/>
    <mergeCell ref="S288:AC288"/>
    <mergeCell ref="S289:AC289"/>
    <mergeCell ref="S290:AC290"/>
    <mergeCell ref="S309:AC309"/>
    <mergeCell ref="S310:AC310"/>
    <mergeCell ref="S311:AC311"/>
    <mergeCell ref="S312:AC312"/>
    <mergeCell ref="S313:AC313"/>
    <mergeCell ref="S314:AC314"/>
    <mergeCell ref="S315:AC315"/>
    <mergeCell ref="S316:AC316"/>
    <mergeCell ref="S317:AC317"/>
    <mergeCell ref="S300:AC300"/>
    <mergeCell ref="S301:AC301"/>
    <mergeCell ref="S302:AC302"/>
    <mergeCell ref="S303:AC303"/>
    <mergeCell ref="S304:AC304"/>
    <mergeCell ref="S305:AC305"/>
    <mergeCell ref="S306:AC306"/>
    <mergeCell ref="S307:AC307"/>
    <mergeCell ref="S308:AC308"/>
    <mergeCell ref="S327:AC327"/>
    <mergeCell ref="S328:AC328"/>
    <mergeCell ref="S329:AC329"/>
    <mergeCell ref="S330:AC330"/>
    <mergeCell ref="S331:AC331"/>
    <mergeCell ref="S332:AC332"/>
    <mergeCell ref="S333:AC333"/>
    <mergeCell ref="S334:AC334"/>
    <mergeCell ref="S335:AC335"/>
    <mergeCell ref="S318:AC318"/>
    <mergeCell ref="S319:AC319"/>
    <mergeCell ref="S320:AC320"/>
    <mergeCell ref="S321:AC321"/>
    <mergeCell ref="S322:AC322"/>
    <mergeCell ref="S323:AC323"/>
    <mergeCell ref="S324:AC324"/>
    <mergeCell ref="S325:AC325"/>
    <mergeCell ref="S326:AC326"/>
    <mergeCell ref="S345:AC345"/>
    <mergeCell ref="S346:AC346"/>
    <mergeCell ref="S347:AC347"/>
    <mergeCell ref="S348:AC348"/>
    <mergeCell ref="S349:AC349"/>
    <mergeCell ref="S350:AC350"/>
    <mergeCell ref="S351:AC351"/>
    <mergeCell ref="S352:AC352"/>
    <mergeCell ref="S353:AC353"/>
    <mergeCell ref="S336:AC336"/>
    <mergeCell ref="S337:AC337"/>
    <mergeCell ref="S338:AC338"/>
    <mergeCell ref="S339:AC339"/>
    <mergeCell ref="S340:AC340"/>
    <mergeCell ref="S341:AC341"/>
    <mergeCell ref="S342:AC342"/>
    <mergeCell ref="S343:AC343"/>
    <mergeCell ref="S344:AC344"/>
    <mergeCell ref="S363:AC363"/>
    <mergeCell ref="S364:AC364"/>
    <mergeCell ref="S365:AC365"/>
    <mergeCell ref="S366:AC366"/>
    <mergeCell ref="S367:AC367"/>
    <mergeCell ref="S368:AC368"/>
    <mergeCell ref="S369:AC369"/>
    <mergeCell ref="S370:AC370"/>
    <mergeCell ref="S371:AC371"/>
    <mergeCell ref="S354:AC354"/>
    <mergeCell ref="S355:AC355"/>
    <mergeCell ref="S356:AC356"/>
    <mergeCell ref="S357:AC357"/>
    <mergeCell ref="S358:AC358"/>
    <mergeCell ref="S359:AC359"/>
    <mergeCell ref="S360:AC360"/>
    <mergeCell ref="S361:AC361"/>
    <mergeCell ref="S362:AC362"/>
    <mergeCell ref="S381:AC381"/>
    <mergeCell ref="S382:AC382"/>
    <mergeCell ref="S383:AC383"/>
    <mergeCell ref="S384:AC384"/>
    <mergeCell ref="S385:AC385"/>
    <mergeCell ref="S386:AC386"/>
    <mergeCell ref="S387:AC387"/>
    <mergeCell ref="S388:AC388"/>
    <mergeCell ref="S389:AC389"/>
    <mergeCell ref="S372:AC372"/>
    <mergeCell ref="S373:AC373"/>
    <mergeCell ref="S374:AC374"/>
    <mergeCell ref="S375:AC375"/>
    <mergeCell ref="S376:AC376"/>
    <mergeCell ref="S377:AC377"/>
    <mergeCell ref="S378:AC378"/>
    <mergeCell ref="S379:AC379"/>
    <mergeCell ref="S380:AC380"/>
    <mergeCell ref="S399:AC399"/>
    <mergeCell ref="S400:AC400"/>
    <mergeCell ref="S401:AC401"/>
    <mergeCell ref="S402:AC402"/>
    <mergeCell ref="S403:AC403"/>
    <mergeCell ref="S404:AC404"/>
    <mergeCell ref="S405:AC405"/>
    <mergeCell ref="S406:AC406"/>
    <mergeCell ref="S407:AC407"/>
    <mergeCell ref="S390:AC390"/>
    <mergeCell ref="S391:AC391"/>
    <mergeCell ref="S392:AC392"/>
    <mergeCell ref="S393:AC393"/>
    <mergeCell ref="S394:AC394"/>
    <mergeCell ref="S395:AC395"/>
    <mergeCell ref="S396:AC396"/>
    <mergeCell ref="S397:AC397"/>
    <mergeCell ref="S398:AC398"/>
    <mergeCell ref="S417:AC417"/>
    <mergeCell ref="S418:AC418"/>
    <mergeCell ref="S419:AC419"/>
    <mergeCell ref="S420:AC420"/>
    <mergeCell ref="S421:AC421"/>
    <mergeCell ref="S422:AC422"/>
    <mergeCell ref="S423:AC423"/>
    <mergeCell ref="S424:AC424"/>
    <mergeCell ref="S425:AC425"/>
    <mergeCell ref="S408:AC408"/>
    <mergeCell ref="S409:AC409"/>
    <mergeCell ref="S410:AC410"/>
    <mergeCell ref="S411:AC411"/>
    <mergeCell ref="S412:AC412"/>
    <mergeCell ref="S413:AC413"/>
    <mergeCell ref="S414:AC414"/>
    <mergeCell ref="S415:AC415"/>
    <mergeCell ref="S416:AC416"/>
    <mergeCell ref="S435:AC435"/>
    <mergeCell ref="S436:AC436"/>
    <mergeCell ref="S437:AC437"/>
    <mergeCell ref="S438:AC438"/>
    <mergeCell ref="S439:AC439"/>
    <mergeCell ref="S440:AC440"/>
    <mergeCell ref="S441:AC441"/>
    <mergeCell ref="S442:AC442"/>
    <mergeCell ref="S443:AC443"/>
    <mergeCell ref="S426:AC426"/>
    <mergeCell ref="S427:AC427"/>
    <mergeCell ref="S428:AC428"/>
    <mergeCell ref="S429:AC429"/>
    <mergeCell ref="S430:AC430"/>
    <mergeCell ref="S431:AC431"/>
    <mergeCell ref="S432:AC432"/>
    <mergeCell ref="S433:AC433"/>
    <mergeCell ref="S434:AC434"/>
    <mergeCell ref="S453:AC453"/>
    <mergeCell ref="S454:AC454"/>
    <mergeCell ref="S455:AC455"/>
    <mergeCell ref="S456:AC456"/>
    <mergeCell ref="S457:AC457"/>
    <mergeCell ref="S458:AC458"/>
    <mergeCell ref="S459:AC459"/>
    <mergeCell ref="S460:AC460"/>
    <mergeCell ref="S461:AC461"/>
    <mergeCell ref="S444:AC444"/>
    <mergeCell ref="S445:AC445"/>
    <mergeCell ref="S446:AC446"/>
    <mergeCell ref="S447:AC447"/>
    <mergeCell ref="S448:AC448"/>
    <mergeCell ref="S449:AC449"/>
    <mergeCell ref="S450:AC450"/>
    <mergeCell ref="S451:AC451"/>
    <mergeCell ref="S452:AC452"/>
    <mergeCell ref="S471:AC471"/>
    <mergeCell ref="S472:AC472"/>
    <mergeCell ref="S473:AC473"/>
    <mergeCell ref="S474:AC474"/>
    <mergeCell ref="S475:AC475"/>
    <mergeCell ref="S476:AC476"/>
    <mergeCell ref="S477:AC477"/>
    <mergeCell ref="S478:AC478"/>
    <mergeCell ref="S479:AC479"/>
    <mergeCell ref="S462:AC462"/>
    <mergeCell ref="S463:AC463"/>
    <mergeCell ref="S464:AC464"/>
    <mergeCell ref="S465:AC465"/>
    <mergeCell ref="S466:AC466"/>
    <mergeCell ref="S467:AC467"/>
    <mergeCell ref="S468:AC468"/>
    <mergeCell ref="S469:AC469"/>
    <mergeCell ref="S470:AC470"/>
    <mergeCell ref="S489:AC489"/>
    <mergeCell ref="S490:AC490"/>
    <mergeCell ref="S491:AC491"/>
    <mergeCell ref="S492:AC492"/>
    <mergeCell ref="S493:AC493"/>
    <mergeCell ref="S494:AC494"/>
    <mergeCell ref="S495:AC495"/>
    <mergeCell ref="S496:AC496"/>
    <mergeCell ref="S497:AC497"/>
    <mergeCell ref="S480:AC480"/>
    <mergeCell ref="S481:AC481"/>
    <mergeCell ref="S482:AC482"/>
    <mergeCell ref="S483:AC483"/>
    <mergeCell ref="S484:AC484"/>
    <mergeCell ref="S485:AC485"/>
    <mergeCell ref="S486:AC486"/>
    <mergeCell ref="S487:AC487"/>
    <mergeCell ref="S488:AC488"/>
    <mergeCell ref="S507:AC507"/>
    <mergeCell ref="S508:AC508"/>
    <mergeCell ref="S509:AC509"/>
    <mergeCell ref="S510:AC510"/>
    <mergeCell ref="S511:AC511"/>
    <mergeCell ref="S512:AC512"/>
    <mergeCell ref="S513:AC513"/>
    <mergeCell ref="S514:AC514"/>
    <mergeCell ref="S515:AC515"/>
    <mergeCell ref="S498:AC498"/>
    <mergeCell ref="S499:AC499"/>
    <mergeCell ref="S500:AC500"/>
    <mergeCell ref="S501:AC501"/>
    <mergeCell ref="S502:AC502"/>
    <mergeCell ref="S503:AC503"/>
    <mergeCell ref="S504:AC504"/>
    <mergeCell ref="S505:AC505"/>
    <mergeCell ref="S506:AC506"/>
    <mergeCell ref="S525:AC525"/>
    <mergeCell ref="S526:AC526"/>
    <mergeCell ref="S527:AC527"/>
    <mergeCell ref="S528:AC528"/>
    <mergeCell ref="S529:AC529"/>
    <mergeCell ref="S530:AC530"/>
    <mergeCell ref="S531:AC531"/>
    <mergeCell ref="S532:AC532"/>
    <mergeCell ref="S533:AC533"/>
    <mergeCell ref="S516:AC516"/>
    <mergeCell ref="S517:AC517"/>
    <mergeCell ref="S518:AC518"/>
    <mergeCell ref="S519:AC519"/>
    <mergeCell ref="S520:AC520"/>
    <mergeCell ref="S521:AC521"/>
    <mergeCell ref="S522:AC522"/>
    <mergeCell ref="S523:AC523"/>
    <mergeCell ref="S524:AC524"/>
    <mergeCell ref="S543:AC543"/>
    <mergeCell ref="S544:AC544"/>
    <mergeCell ref="S545:AC545"/>
    <mergeCell ref="S546:AC546"/>
    <mergeCell ref="S547:AC547"/>
    <mergeCell ref="S548:AC548"/>
    <mergeCell ref="S549:AC549"/>
    <mergeCell ref="S550:AC550"/>
    <mergeCell ref="S551:AC551"/>
    <mergeCell ref="S534:AC534"/>
    <mergeCell ref="S535:AC535"/>
    <mergeCell ref="S536:AC536"/>
    <mergeCell ref="S537:AC537"/>
    <mergeCell ref="S538:AC538"/>
    <mergeCell ref="S539:AC539"/>
    <mergeCell ref="S540:AC540"/>
    <mergeCell ref="S541:AC541"/>
    <mergeCell ref="S542:AC542"/>
    <mergeCell ref="S561:AC561"/>
    <mergeCell ref="S562:AC562"/>
    <mergeCell ref="S563:AC563"/>
    <mergeCell ref="S564:AC564"/>
    <mergeCell ref="S565:AC565"/>
    <mergeCell ref="S566:AC566"/>
    <mergeCell ref="S567:AC567"/>
    <mergeCell ref="S568:AC568"/>
    <mergeCell ref="S569:AC569"/>
    <mergeCell ref="S552:AC552"/>
    <mergeCell ref="S553:AC553"/>
    <mergeCell ref="S554:AC554"/>
    <mergeCell ref="S555:AC555"/>
    <mergeCell ref="S556:AC556"/>
    <mergeCell ref="S557:AC557"/>
    <mergeCell ref="S558:AC558"/>
    <mergeCell ref="S559:AC559"/>
    <mergeCell ref="S560:AC560"/>
    <mergeCell ref="S579:AC579"/>
    <mergeCell ref="S580:AC580"/>
    <mergeCell ref="S581:AC581"/>
    <mergeCell ref="S582:AC582"/>
    <mergeCell ref="S583:AC583"/>
    <mergeCell ref="S584:AC584"/>
    <mergeCell ref="S585:AC585"/>
    <mergeCell ref="S586:AC586"/>
    <mergeCell ref="S587:AC587"/>
    <mergeCell ref="S570:AC570"/>
    <mergeCell ref="S571:AC571"/>
    <mergeCell ref="S572:AC572"/>
    <mergeCell ref="S573:AC573"/>
    <mergeCell ref="S574:AC574"/>
    <mergeCell ref="S575:AC575"/>
    <mergeCell ref="S576:AC576"/>
    <mergeCell ref="S577:AC577"/>
    <mergeCell ref="S578:AC578"/>
    <mergeCell ref="S597:AC597"/>
    <mergeCell ref="S598:AC598"/>
    <mergeCell ref="S599:AC599"/>
    <mergeCell ref="S600:AC600"/>
    <mergeCell ref="S601:AC601"/>
    <mergeCell ref="S602:AC602"/>
    <mergeCell ref="S603:AC603"/>
    <mergeCell ref="S604:AC604"/>
    <mergeCell ref="S605:AC605"/>
    <mergeCell ref="S588:AC588"/>
    <mergeCell ref="S589:AC589"/>
    <mergeCell ref="S590:AC590"/>
    <mergeCell ref="S591:AC591"/>
    <mergeCell ref="S592:AC592"/>
    <mergeCell ref="S593:AC593"/>
    <mergeCell ref="S594:AC594"/>
    <mergeCell ref="S595:AC595"/>
    <mergeCell ref="S596:AC596"/>
    <mergeCell ref="S615:AC615"/>
    <mergeCell ref="S616:AC616"/>
    <mergeCell ref="S617:AC617"/>
    <mergeCell ref="S618:AC618"/>
    <mergeCell ref="S619:AC619"/>
    <mergeCell ref="S620:AC620"/>
    <mergeCell ref="S621:AC621"/>
    <mergeCell ref="S622:AC622"/>
    <mergeCell ref="S623:AC623"/>
    <mergeCell ref="S606:AC606"/>
    <mergeCell ref="S607:AC607"/>
    <mergeCell ref="S608:AC608"/>
    <mergeCell ref="S609:AC609"/>
    <mergeCell ref="S610:AC610"/>
    <mergeCell ref="S611:AC611"/>
    <mergeCell ref="S612:AC612"/>
    <mergeCell ref="S613:AC613"/>
    <mergeCell ref="S614:AC614"/>
    <mergeCell ref="S633:AC633"/>
    <mergeCell ref="S634:AC634"/>
    <mergeCell ref="S635:AC635"/>
    <mergeCell ref="S636:AC636"/>
    <mergeCell ref="S637:AC637"/>
    <mergeCell ref="S638:AC638"/>
    <mergeCell ref="S639:AC639"/>
    <mergeCell ref="S640:AC640"/>
    <mergeCell ref="S641:AC641"/>
    <mergeCell ref="S624:AC624"/>
    <mergeCell ref="S625:AC625"/>
    <mergeCell ref="S626:AC626"/>
    <mergeCell ref="S627:AC627"/>
    <mergeCell ref="S628:AC628"/>
    <mergeCell ref="S629:AC629"/>
    <mergeCell ref="S630:AC630"/>
    <mergeCell ref="S631:AC631"/>
    <mergeCell ref="S632:AC632"/>
    <mergeCell ref="S651:AC651"/>
    <mergeCell ref="S652:AC652"/>
    <mergeCell ref="S653:AC653"/>
    <mergeCell ref="S654:AC654"/>
    <mergeCell ref="S655:AC655"/>
    <mergeCell ref="S656:AC656"/>
    <mergeCell ref="S657:AC657"/>
    <mergeCell ref="S658:AC658"/>
    <mergeCell ref="S659:AC659"/>
    <mergeCell ref="S642:AC642"/>
    <mergeCell ref="S643:AC643"/>
    <mergeCell ref="S644:AC644"/>
    <mergeCell ref="S645:AC645"/>
    <mergeCell ref="S646:AC646"/>
    <mergeCell ref="S647:AC647"/>
    <mergeCell ref="S648:AC648"/>
    <mergeCell ref="S649:AC649"/>
    <mergeCell ref="S650:AC650"/>
    <mergeCell ref="S669:AC669"/>
    <mergeCell ref="S670:AC670"/>
    <mergeCell ref="S671:AC671"/>
    <mergeCell ref="S672:AC672"/>
    <mergeCell ref="S673:AC673"/>
    <mergeCell ref="S674:AC674"/>
    <mergeCell ref="S675:AC675"/>
    <mergeCell ref="S676:AC676"/>
    <mergeCell ref="S677:AC677"/>
    <mergeCell ref="S660:AC660"/>
    <mergeCell ref="S661:AC661"/>
    <mergeCell ref="S662:AC662"/>
    <mergeCell ref="S663:AC663"/>
    <mergeCell ref="S664:AC664"/>
    <mergeCell ref="S665:AC665"/>
    <mergeCell ref="S666:AC666"/>
    <mergeCell ref="S667:AC667"/>
    <mergeCell ref="S668:AC668"/>
    <mergeCell ref="S687:AC687"/>
    <mergeCell ref="S688:AC688"/>
    <mergeCell ref="S689:AC689"/>
    <mergeCell ref="S690:AC690"/>
    <mergeCell ref="S691:AC691"/>
    <mergeCell ref="S692:AC692"/>
    <mergeCell ref="S693:AC693"/>
    <mergeCell ref="S694:AC694"/>
    <mergeCell ref="S695:AC695"/>
    <mergeCell ref="S678:AC678"/>
    <mergeCell ref="S679:AC679"/>
    <mergeCell ref="S680:AC680"/>
    <mergeCell ref="S681:AC681"/>
    <mergeCell ref="S682:AC682"/>
    <mergeCell ref="S683:AC683"/>
    <mergeCell ref="S684:AC684"/>
    <mergeCell ref="S685:AC685"/>
    <mergeCell ref="S686:AC686"/>
    <mergeCell ref="S705:AC705"/>
    <mergeCell ref="S706:AC706"/>
    <mergeCell ref="S707:AC707"/>
    <mergeCell ref="S708:AC708"/>
    <mergeCell ref="S709:AC709"/>
    <mergeCell ref="S710:AC710"/>
    <mergeCell ref="S711:AC711"/>
    <mergeCell ref="S712:AC712"/>
    <mergeCell ref="S713:AC713"/>
    <mergeCell ref="S696:AC696"/>
    <mergeCell ref="S697:AC697"/>
    <mergeCell ref="S698:AC698"/>
    <mergeCell ref="S699:AC699"/>
    <mergeCell ref="S700:AC700"/>
    <mergeCell ref="S701:AC701"/>
    <mergeCell ref="S702:AC702"/>
    <mergeCell ref="S703:AC703"/>
    <mergeCell ref="S704:AC704"/>
    <mergeCell ref="S723:AC723"/>
    <mergeCell ref="S724:AC724"/>
    <mergeCell ref="S725:AC725"/>
    <mergeCell ref="S726:AC726"/>
    <mergeCell ref="S727:AC727"/>
    <mergeCell ref="S728:AC728"/>
    <mergeCell ref="S729:AC729"/>
    <mergeCell ref="S730:AC730"/>
    <mergeCell ref="S731:AC731"/>
    <mergeCell ref="S714:AC714"/>
    <mergeCell ref="S715:AC715"/>
    <mergeCell ref="S716:AC716"/>
    <mergeCell ref="S717:AC717"/>
    <mergeCell ref="S718:AC718"/>
    <mergeCell ref="S719:AC719"/>
    <mergeCell ref="S720:AC720"/>
    <mergeCell ref="S721:AC721"/>
    <mergeCell ref="S722:AC722"/>
    <mergeCell ref="S741:AC741"/>
    <mergeCell ref="S742:AC742"/>
    <mergeCell ref="S743:AC743"/>
    <mergeCell ref="S744:AC744"/>
    <mergeCell ref="S745:AC745"/>
    <mergeCell ref="S746:AC746"/>
    <mergeCell ref="S747:AC747"/>
    <mergeCell ref="S748:AC748"/>
    <mergeCell ref="S749:AC749"/>
    <mergeCell ref="S732:AC732"/>
    <mergeCell ref="S733:AC733"/>
    <mergeCell ref="S734:AC734"/>
    <mergeCell ref="S735:AC735"/>
    <mergeCell ref="S736:AC736"/>
    <mergeCell ref="S737:AC737"/>
    <mergeCell ref="S738:AC738"/>
    <mergeCell ref="S739:AC739"/>
    <mergeCell ref="S740:AC740"/>
    <mergeCell ref="S759:AC759"/>
    <mergeCell ref="S760:AC760"/>
    <mergeCell ref="S761:AC761"/>
    <mergeCell ref="S762:AC762"/>
    <mergeCell ref="S763:AC763"/>
    <mergeCell ref="S764:AC764"/>
    <mergeCell ref="S765:AC765"/>
    <mergeCell ref="S766:AC766"/>
    <mergeCell ref="S767:AC767"/>
    <mergeCell ref="S750:AC750"/>
    <mergeCell ref="S751:AC751"/>
    <mergeCell ref="S752:AC752"/>
    <mergeCell ref="S753:AC753"/>
    <mergeCell ref="S754:AC754"/>
    <mergeCell ref="S755:AC755"/>
    <mergeCell ref="S756:AC756"/>
    <mergeCell ref="S757:AC757"/>
    <mergeCell ref="S758:AC758"/>
    <mergeCell ref="S777:AC777"/>
    <mergeCell ref="S778:AC778"/>
    <mergeCell ref="S779:AC779"/>
    <mergeCell ref="S780:AC780"/>
    <mergeCell ref="S781:AC781"/>
    <mergeCell ref="S782:AC782"/>
    <mergeCell ref="S783:AC783"/>
    <mergeCell ref="S784:AC784"/>
    <mergeCell ref="S785:AC785"/>
    <mergeCell ref="S768:AC768"/>
    <mergeCell ref="S769:AC769"/>
    <mergeCell ref="S770:AC770"/>
    <mergeCell ref="S771:AC771"/>
    <mergeCell ref="S772:AC772"/>
    <mergeCell ref="S773:AC773"/>
    <mergeCell ref="S774:AC774"/>
    <mergeCell ref="S775:AC775"/>
    <mergeCell ref="S776:AC776"/>
    <mergeCell ref="S795:AC795"/>
    <mergeCell ref="S796:AC796"/>
    <mergeCell ref="S797:AC797"/>
    <mergeCell ref="S798:AC798"/>
    <mergeCell ref="S799:AC799"/>
    <mergeCell ref="S800:AC800"/>
    <mergeCell ref="S801:AC801"/>
    <mergeCell ref="S802:AC802"/>
    <mergeCell ref="S803:AC803"/>
    <mergeCell ref="S786:AC786"/>
    <mergeCell ref="S787:AC787"/>
    <mergeCell ref="S788:AC788"/>
    <mergeCell ref="S789:AC789"/>
    <mergeCell ref="S790:AC790"/>
    <mergeCell ref="S791:AC791"/>
    <mergeCell ref="S792:AC792"/>
    <mergeCell ref="S793:AC793"/>
    <mergeCell ref="S794:AC794"/>
    <mergeCell ref="S813:AC813"/>
    <mergeCell ref="S814:AC814"/>
    <mergeCell ref="S815:AC815"/>
    <mergeCell ref="S816:AC816"/>
    <mergeCell ref="S817:AC817"/>
    <mergeCell ref="S818:AC818"/>
    <mergeCell ref="S819:AC819"/>
    <mergeCell ref="S820:AC820"/>
    <mergeCell ref="S821:AC821"/>
    <mergeCell ref="S804:AC804"/>
    <mergeCell ref="S805:AC805"/>
    <mergeCell ref="S806:AC806"/>
    <mergeCell ref="S807:AC807"/>
    <mergeCell ref="S808:AC808"/>
    <mergeCell ref="S809:AC809"/>
    <mergeCell ref="S810:AC810"/>
    <mergeCell ref="S811:AC811"/>
    <mergeCell ref="S812:AC812"/>
    <mergeCell ref="S831:AC831"/>
    <mergeCell ref="S832:AC832"/>
    <mergeCell ref="S833:AC833"/>
    <mergeCell ref="S834:AC834"/>
    <mergeCell ref="S835:AC835"/>
    <mergeCell ref="S836:AC836"/>
    <mergeCell ref="S837:AC837"/>
    <mergeCell ref="S838:AC838"/>
    <mergeCell ref="S839:AC839"/>
    <mergeCell ref="S822:AC822"/>
    <mergeCell ref="S823:AC823"/>
    <mergeCell ref="S824:AC824"/>
    <mergeCell ref="S825:AC825"/>
    <mergeCell ref="S826:AC826"/>
    <mergeCell ref="S827:AC827"/>
    <mergeCell ref="S828:AC828"/>
    <mergeCell ref="S829:AC829"/>
    <mergeCell ref="S830:AC830"/>
    <mergeCell ref="S849:AC849"/>
    <mergeCell ref="S850:AC850"/>
    <mergeCell ref="S851:AC851"/>
    <mergeCell ref="S852:AC852"/>
    <mergeCell ref="S853:AC853"/>
    <mergeCell ref="S854:AC854"/>
    <mergeCell ref="S855:AC855"/>
    <mergeCell ref="S856:AC856"/>
    <mergeCell ref="S857:AC857"/>
    <mergeCell ref="S840:AC840"/>
    <mergeCell ref="S841:AC841"/>
    <mergeCell ref="S842:AC842"/>
    <mergeCell ref="S843:AC843"/>
    <mergeCell ref="S844:AC844"/>
    <mergeCell ref="S845:AC845"/>
    <mergeCell ref="S846:AC846"/>
    <mergeCell ref="S847:AC847"/>
    <mergeCell ref="S848:AC848"/>
    <mergeCell ref="S867:AC867"/>
    <mergeCell ref="S868:AC868"/>
    <mergeCell ref="S869:AC869"/>
    <mergeCell ref="S870:AC870"/>
    <mergeCell ref="S871:AC871"/>
    <mergeCell ref="S872:AC872"/>
    <mergeCell ref="S873:AC873"/>
    <mergeCell ref="S874:AC874"/>
    <mergeCell ref="S875:AC875"/>
    <mergeCell ref="S858:AC858"/>
    <mergeCell ref="S859:AC859"/>
    <mergeCell ref="S860:AC860"/>
    <mergeCell ref="S861:AC861"/>
    <mergeCell ref="S862:AC862"/>
    <mergeCell ref="S863:AC863"/>
    <mergeCell ref="S864:AC864"/>
    <mergeCell ref="S865:AC865"/>
    <mergeCell ref="S866:AC866"/>
    <mergeCell ref="S885:AC885"/>
    <mergeCell ref="S886:AC886"/>
    <mergeCell ref="S887:AC887"/>
    <mergeCell ref="S888:AC888"/>
    <mergeCell ref="S889:AC889"/>
    <mergeCell ref="S890:AC890"/>
    <mergeCell ref="S891:AC891"/>
    <mergeCell ref="S892:AC892"/>
    <mergeCell ref="S893:AC893"/>
    <mergeCell ref="S876:AC876"/>
    <mergeCell ref="S877:AC877"/>
    <mergeCell ref="S878:AC878"/>
    <mergeCell ref="S879:AC879"/>
    <mergeCell ref="S880:AC880"/>
    <mergeCell ref="S881:AC881"/>
    <mergeCell ref="S882:AC882"/>
    <mergeCell ref="S883:AC883"/>
    <mergeCell ref="S884:AC884"/>
    <mergeCell ref="S903:AC903"/>
    <mergeCell ref="S904:AC904"/>
    <mergeCell ref="S905:AC905"/>
    <mergeCell ref="S906:AC906"/>
    <mergeCell ref="S907:AC907"/>
    <mergeCell ref="S908:AC908"/>
    <mergeCell ref="S909:AC909"/>
    <mergeCell ref="S910:AC910"/>
    <mergeCell ref="S911:AC911"/>
    <mergeCell ref="S894:AC894"/>
    <mergeCell ref="S895:AC895"/>
    <mergeCell ref="S896:AC896"/>
    <mergeCell ref="S897:AC897"/>
    <mergeCell ref="S898:AC898"/>
    <mergeCell ref="S899:AC899"/>
    <mergeCell ref="S900:AC900"/>
    <mergeCell ref="S901:AC901"/>
    <mergeCell ref="S902:AC902"/>
    <mergeCell ref="S921:AC921"/>
    <mergeCell ref="S922:AC922"/>
    <mergeCell ref="S923:AC923"/>
    <mergeCell ref="S924:AC924"/>
    <mergeCell ref="S925:AC925"/>
    <mergeCell ref="S926:AC926"/>
    <mergeCell ref="S927:AC927"/>
    <mergeCell ref="S928:AC928"/>
    <mergeCell ref="S929:AC929"/>
    <mergeCell ref="S912:AC912"/>
    <mergeCell ref="S913:AC913"/>
    <mergeCell ref="S914:AC914"/>
    <mergeCell ref="S915:AC915"/>
    <mergeCell ref="S916:AC916"/>
    <mergeCell ref="S917:AC917"/>
    <mergeCell ref="S918:AC918"/>
    <mergeCell ref="S919:AC919"/>
    <mergeCell ref="S920:AC920"/>
    <mergeCell ref="S939:AC939"/>
    <mergeCell ref="S940:AC940"/>
    <mergeCell ref="S941:AC941"/>
    <mergeCell ref="S942:AC942"/>
    <mergeCell ref="S943:AC943"/>
    <mergeCell ref="S944:AC944"/>
    <mergeCell ref="S945:AC945"/>
    <mergeCell ref="S946:AC946"/>
    <mergeCell ref="S947:AC947"/>
    <mergeCell ref="S930:AC930"/>
    <mergeCell ref="S931:AC931"/>
    <mergeCell ref="S932:AC932"/>
    <mergeCell ref="S933:AC933"/>
    <mergeCell ref="S934:AC934"/>
    <mergeCell ref="S935:AC935"/>
    <mergeCell ref="S936:AC936"/>
    <mergeCell ref="S937:AC937"/>
    <mergeCell ref="S938:AC938"/>
    <mergeCell ref="S957:AC957"/>
    <mergeCell ref="S958:AC958"/>
    <mergeCell ref="S959:AC959"/>
    <mergeCell ref="S960:AC960"/>
    <mergeCell ref="S961:AC961"/>
    <mergeCell ref="S962:AC962"/>
    <mergeCell ref="S963:AC963"/>
    <mergeCell ref="S964:AC964"/>
    <mergeCell ref="S965:AC965"/>
    <mergeCell ref="S948:AC948"/>
    <mergeCell ref="S949:AC949"/>
    <mergeCell ref="S950:AC950"/>
    <mergeCell ref="S951:AC951"/>
    <mergeCell ref="S952:AC952"/>
    <mergeCell ref="S953:AC953"/>
    <mergeCell ref="S954:AC954"/>
    <mergeCell ref="S955:AC955"/>
    <mergeCell ref="S956:AC956"/>
    <mergeCell ref="S975:AC975"/>
    <mergeCell ref="S976:AC976"/>
    <mergeCell ref="S977:AC977"/>
    <mergeCell ref="S978:AC978"/>
    <mergeCell ref="S979:AC979"/>
    <mergeCell ref="S980:AC980"/>
    <mergeCell ref="S981:AC981"/>
    <mergeCell ref="S982:AC982"/>
    <mergeCell ref="S983:AC983"/>
    <mergeCell ref="S966:AC966"/>
    <mergeCell ref="S967:AC967"/>
    <mergeCell ref="S968:AC968"/>
    <mergeCell ref="S969:AC969"/>
    <mergeCell ref="S970:AC970"/>
    <mergeCell ref="S971:AC971"/>
    <mergeCell ref="S972:AC972"/>
    <mergeCell ref="S973:AC973"/>
    <mergeCell ref="S974:AC974"/>
    <mergeCell ref="S993:AC993"/>
    <mergeCell ref="S994:AC994"/>
    <mergeCell ref="S995:AC995"/>
    <mergeCell ref="S996:AC996"/>
    <mergeCell ref="S997:AC997"/>
    <mergeCell ref="S998:AC998"/>
    <mergeCell ref="S999:AC999"/>
    <mergeCell ref="S1000:AC1000"/>
    <mergeCell ref="S1001:AC1001"/>
    <mergeCell ref="S984:AC984"/>
    <mergeCell ref="S985:AC985"/>
    <mergeCell ref="S986:AC986"/>
    <mergeCell ref="S987:AC987"/>
    <mergeCell ref="S988:AC988"/>
    <mergeCell ref="S989:AC989"/>
    <mergeCell ref="S990:AC990"/>
    <mergeCell ref="S991:AC991"/>
    <mergeCell ref="S992:AC992"/>
    <mergeCell ref="S1011:AC1011"/>
    <mergeCell ref="S1012:AC1012"/>
    <mergeCell ref="S1013:AC1013"/>
    <mergeCell ref="S1014:AC1014"/>
    <mergeCell ref="S1015:AC1015"/>
    <mergeCell ref="S1016:AC1016"/>
    <mergeCell ref="S1017:AC1017"/>
    <mergeCell ref="S1018:AC1018"/>
    <mergeCell ref="S1019:AC1019"/>
    <mergeCell ref="S1002:AC1002"/>
    <mergeCell ref="S1003:AC1003"/>
    <mergeCell ref="S1004:AC1004"/>
    <mergeCell ref="S1005:AC1005"/>
    <mergeCell ref="S1006:AC1006"/>
    <mergeCell ref="S1007:AC1007"/>
    <mergeCell ref="S1008:AC1008"/>
    <mergeCell ref="S1009:AC1009"/>
    <mergeCell ref="S1010:AC1010"/>
    <mergeCell ref="S1029:AC1029"/>
    <mergeCell ref="S1030:AC1030"/>
    <mergeCell ref="S1031:AC1031"/>
    <mergeCell ref="S1032:AC1032"/>
    <mergeCell ref="S1033:AC1033"/>
    <mergeCell ref="S1034:AC1034"/>
    <mergeCell ref="S1035:AC1035"/>
    <mergeCell ref="S1036:AC1036"/>
    <mergeCell ref="S1037:AC1037"/>
    <mergeCell ref="S1020:AC1020"/>
    <mergeCell ref="S1021:AC1021"/>
    <mergeCell ref="S1022:AC1022"/>
    <mergeCell ref="S1023:AC1023"/>
    <mergeCell ref="S1024:AC1024"/>
    <mergeCell ref="S1025:AC1025"/>
    <mergeCell ref="S1026:AC1026"/>
    <mergeCell ref="S1027:AC1027"/>
    <mergeCell ref="S1028:AC1028"/>
    <mergeCell ref="S1047:AC1047"/>
    <mergeCell ref="S1048:AC1048"/>
    <mergeCell ref="S1049:AC1049"/>
    <mergeCell ref="S1050:AC1050"/>
    <mergeCell ref="S1051:AC1051"/>
    <mergeCell ref="S1052:AC1052"/>
    <mergeCell ref="S1053:AC1053"/>
    <mergeCell ref="S1054:AC1054"/>
    <mergeCell ref="S1055:AC1055"/>
    <mergeCell ref="S1038:AC1038"/>
    <mergeCell ref="S1039:AC1039"/>
    <mergeCell ref="S1040:AC1040"/>
    <mergeCell ref="S1041:AC1041"/>
    <mergeCell ref="S1042:AC1042"/>
    <mergeCell ref="S1043:AC1043"/>
    <mergeCell ref="S1044:AC1044"/>
    <mergeCell ref="S1045:AC1045"/>
    <mergeCell ref="S1046:AC1046"/>
    <mergeCell ref="S1065:AC1065"/>
    <mergeCell ref="S1066:AC1066"/>
    <mergeCell ref="S1067:AC1067"/>
    <mergeCell ref="S1068:AC1068"/>
    <mergeCell ref="S1069:AC1069"/>
    <mergeCell ref="S1070:AC1070"/>
    <mergeCell ref="S1071:AC1071"/>
    <mergeCell ref="S1072:AC1072"/>
    <mergeCell ref="S1073:AC1073"/>
    <mergeCell ref="S1056:AC1056"/>
    <mergeCell ref="S1057:AC1057"/>
    <mergeCell ref="S1058:AC1058"/>
    <mergeCell ref="S1059:AC1059"/>
    <mergeCell ref="S1060:AC1060"/>
    <mergeCell ref="S1061:AC1061"/>
    <mergeCell ref="S1062:AC1062"/>
    <mergeCell ref="S1063:AC1063"/>
    <mergeCell ref="S1064:AC1064"/>
    <mergeCell ref="S1083:AC1083"/>
    <mergeCell ref="S1084:AC1084"/>
    <mergeCell ref="S1085:AC1085"/>
    <mergeCell ref="S1086:AC1086"/>
    <mergeCell ref="S1087:AC1087"/>
    <mergeCell ref="S1088:AC1088"/>
    <mergeCell ref="S1089:AC1089"/>
    <mergeCell ref="S1090:AC1090"/>
    <mergeCell ref="S1091:AC1091"/>
    <mergeCell ref="S1074:AC1074"/>
    <mergeCell ref="S1075:AC1075"/>
    <mergeCell ref="S1076:AC1076"/>
    <mergeCell ref="S1077:AC1077"/>
    <mergeCell ref="S1078:AC1078"/>
    <mergeCell ref="S1079:AC1079"/>
    <mergeCell ref="S1080:AC1080"/>
    <mergeCell ref="S1081:AC1081"/>
    <mergeCell ref="S1082:AC1082"/>
    <mergeCell ref="S1101:AC1101"/>
    <mergeCell ref="S1102:AC1102"/>
    <mergeCell ref="S1103:AC1103"/>
    <mergeCell ref="S1104:AC1104"/>
    <mergeCell ref="S1105:AC1105"/>
    <mergeCell ref="S1106:AC1106"/>
    <mergeCell ref="S1107:AC1107"/>
    <mergeCell ref="S1108:AC1108"/>
    <mergeCell ref="S1109:AC1109"/>
    <mergeCell ref="S1092:AC1092"/>
    <mergeCell ref="S1093:AC1093"/>
    <mergeCell ref="S1094:AC1094"/>
    <mergeCell ref="S1095:AC1095"/>
    <mergeCell ref="S1096:AC1096"/>
    <mergeCell ref="S1097:AC1097"/>
    <mergeCell ref="S1098:AC1098"/>
    <mergeCell ref="S1099:AC1099"/>
    <mergeCell ref="S1100:AC1100"/>
    <mergeCell ref="S1119:AC1119"/>
    <mergeCell ref="S1120:AC1120"/>
    <mergeCell ref="S1121:AC1121"/>
    <mergeCell ref="S1122:AC1122"/>
    <mergeCell ref="S1123:AC1123"/>
    <mergeCell ref="S1124:AC1124"/>
    <mergeCell ref="S1125:AC1125"/>
    <mergeCell ref="S1126:AC1126"/>
    <mergeCell ref="S1127:AC1127"/>
    <mergeCell ref="S1110:AC1110"/>
    <mergeCell ref="S1111:AC1111"/>
    <mergeCell ref="S1112:AC1112"/>
    <mergeCell ref="S1113:AC1113"/>
    <mergeCell ref="S1114:AC1114"/>
    <mergeCell ref="S1115:AC1115"/>
    <mergeCell ref="S1116:AC1116"/>
    <mergeCell ref="S1117:AC1117"/>
    <mergeCell ref="S1118:AC1118"/>
    <mergeCell ref="S1137:AC1137"/>
    <mergeCell ref="S1138:AC1138"/>
    <mergeCell ref="S1139:AC1139"/>
    <mergeCell ref="S1140:AC1140"/>
    <mergeCell ref="S1141:AC1141"/>
    <mergeCell ref="S1142:AC1142"/>
    <mergeCell ref="S1143:AC1143"/>
    <mergeCell ref="S1144:AC1144"/>
    <mergeCell ref="S1145:AC1145"/>
    <mergeCell ref="S1128:AC1128"/>
    <mergeCell ref="S1129:AC1129"/>
    <mergeCell ref="S1130:AC1130"/>
    <mergeCell ref="S1131:AC1131"/>
    <mergeCell ref="S1132:AC1132"/>
    <mergeCell ref="S1133:AC1133"/>
    <mergeCell ref="S1134:AC1134"/>
    <mergeCell ref="S1135:AC1135"/>
    <mergeCell ref="S1136:AC1136"/>
    <mergeCell ref="S1155:AC1155"/>
    <mergeCell ref="S1156:AC1156"/>
    <mergeCell ref="S1157:AC1157"/>
    <mergeCell ref="S1158:AC1158"/>
    <mergeCell ref="S1159:AC1159"/>
    <mergeCell ref="S1160:AC1160"/>
    <mergeCell ref="S1161:AC1161"/>
    <mergeCell ref="S1162:AC1162"/>
    <mergeCell ref="S1163:AC1163"/>
    <mergeCell ref="S1146:AC1146"/>
    <mergeCell ref="S1147:AC1147"/>
    <mergeCell ref="S1148:AC1148"/>
    <mergeCell ref="S1149:AC1149"/>
    <mergeCell ref="S1150:AC1150"/>
    <mergeCell ref="S1151:AC1151"/>
    <mergeCell ref="S1152:AC1152"/>
    <mergeCell ref="S1153:AC1153"/>
    <mergeCell ref="S1154:AC1154"/>
    <mergeCell ref="S1173:AC1173"/>
    <mergeCell ref="S1174:AC1174"/>
    <mergeCell ref="S1175:AC1175"/>
    <mergeCell ref="S1176:AC1176"/>
    <mergeCell ref="S1177:AC1177"/>
    <mergeCell ref="S1178:AC1178"/>
    <mergeCell ref="S1179:AC1179"/>
    <mergeCell ref="S1180:AC1180"/>
    <mergeCell ref="S1181:AC1181"/>
    <mergeCell ref="S1164:AC1164"/>
    <mergeCell ref="S1165:AC1165"/>
    <mergeCell ref="S1166:AC1166"/>
    <mergeCell ref="S1167:AC1167"/>
    <mergeCell ref="S1168:AC1168"/>
    <mergeCell ref="S1169:AC1169"/>
    <mergeCell ref="S1170:AC1170"/>
    <mergeCell ref="S1171:AC1171"/>
    <mergeCell ref="S1172:AC1172"/>
    <mergeCell ref="S1191:AC1191"/>
    <mergeCell ref="S1192:AC1192"/>
    <mergeCell ref="S1193:AC1193"/>
    <mergeCell ref="S1194:AC1194"/>
    <mergeCell ref="S1195:AC1195"/>
    <mergeCell ref="S1196:AC1196"/>
    <mergeCell ref="S1197:AC1197"/>
    <mergeCell ref="S1198:AC1198"/>
    <mergeCell ref="S1199:AC1199"/>
    <mergeCell ref="S1182:AC1182"/>
    <mergeCell ref="S1183:AC1183"/>
    <mergeCell ref="S1184:AC1184"/>
    <mergeCell ref="S1185:AC1185"/>
    <mergeCell ref="S1186:AC1186"/>
    <mergeCell ref="S1187:AC1187"/>
    <mergeCell ref="S1188:AC1188"/>
    <mergeCell ref="S1189:AC1189"/>
    <mergeCell ref="S1190:AC1190"/>
    <mergeCell ref="S1209:AC1209"/>
    <mergeCell ref="S1210:AC1210"/>
    <mergeCell ref="S1211:AC1211"/>
    <mergeCell ref="S1212:AC1212"/>
    <mergeCell ref="S1213:AC1213"/>
    <mergeCell ref="S1214:AC1214"/>
    <mergeCell ref="S1215:AC1215"/>
    <mergeCell ref="S1216:AC1216"/>
    <mergeCell ref="S1217:AC1217"/>
    <mergeCell ref="S1200:AC1200"/>
    <mergeCell ref="S1201:AC1201"/>
    <mergeCell ref="S1202:AC1202"/>
    <mergeCell ref="S1203:AC1203"/>
    <mergeCell ref="S1204:AC1204"/>
    <mergeCell ref="S1205:AC1205"/>
    <mergeCell ref="S1206:AC1206"/>
    <mergeCell ref="S1207:AC1207"/>
    <mergeCell ref="S1208:AC1208"/>
    <mergeCell ref="S1227:AC1227"/>
    <mergeCell ref="S1228:AC1228"/>
    <mergeCell ref="S1229:AC1229"/>
    <mergeCell ref="S1230:AC1230"/>
    <mergeCell ref="S1231:AC1231"/>
    <mergeCell ref="S1232:AC1232"/>
    <mergeCell ref="S1233:AC1233"/>
    <mergeCell ref="S1234:AC1234"/>
    <mergeCell ref="S1235:AC1235"/>
    <mergeCell ref="S1218:AC1218"/>
    <mergeCell ref="S1219:AC1219"/>
    <mergeCell ref="S1220:AC1220"/>
    <mergeCell ref="S1221:AC1221"/>
    <mergeCell ref="S1222:AC1222"/>
    <mergeCell ref="S1223:AC1223"/>
    <mergeCell ref="S1224:AC1224"/>
    <mergeCell ref="S1225:AC1225"/>
    <mergeCell ref="S1226:AC1226"/>
    <mergeCell ref="S1245:AC1245"/>
    <mergeCell ref="S1246:AC1246"/>
    <mergeCell ref="S1247:AC1247"/>
    <mergeCell ref="S1248:AC1248"/>
    <mergeCell ref="S1249:AC1249"/>
    <mergeCell ref="S1250:AC1250"/>
    <mergeCell ref="S1251:AC1251"/>
    <mergeCell ref="S1252:AC1252"/>
    <mergeCell ref="S1253:AC1253"/>
    <mergeCell ref="S1236:AC1236"/>
    <mergeCell ref="S1237:AC1237"/>
    <mergeCell ref="S1238:AC1238"/>
    <mergeCell ref="S1239:AC1239"/>
    <mergeCell ref="S1240:AC1240"/>
    <mergeCell ref="S1241:AC1241"/>
    <mergeCell ref="S1242:AC1242"/>
    <mergeCell ref="S1243:AC1243"/>
    <mergeCell ref="S1244:AC1244"/>
    <mergeCell ref="S1263:AC1263"/>
    <mergeCell ref="S1264:AC1264"/>
    <mergeCell ref="S1265:AC1265"/>
    <mergeCell ref="S1266:AC1266"/>
    <mergeCell ref="S1267:AC1267"/>
    <mergeCell ref="S1268:AC1268"/>
    <mergeCell ref="S1269:AC1269"/>
    <mergeCell ref="S1270:AC1270"/>
    <mergeCell ref="S1271:AC1271"/>
    <mergeCell ref="S1254:AC1254"/>
    <mergeCell ref="S1255:AC1255"/>
    <mergeCell ref="S1256:AC1256"/>
    <mergeCell ref="S1257:AC1257"/>
    <mergeCell ref="S1258:AC1258"/>
    <mergeCell ref="S1259:AC1259"/>
    <mergeCell ref="S1260:AC1260"/>
    <mergeCell ref="S1261:AC1261"/>
    <mergeCell ref="S1262:AC1262"/>
    <mergeCell ref="S1281:AC1281"/>
    <mergeCell ref="S1282:AC1282"/>
    <mergeCell ref="S1283:AC1283"/>
    <mergeCell ref="S1284:AC1284"/>
    <mergeCell ref="S1285:AC1285"/>
    <mergeCell ref="S1286:AC1286"/>
    <mergeCell ref="S1287:AC1287"/>
    <mergeCell ref="S1288:AC1288"/>
    <mergeCell ref="S1289:AC1289"/>
    <mergeCell ref="S1272:AC1272"/>
    <mergeCell ref="S1273:AC1273"/>
    <mergeCell ref="S1274:AC1274"/>
    <mergeCell ref="S1275:AC1275"/>
    <mergeCell ref="S1276:AC1276"/>
    <mergeCell ref="S1277:AC1277"/>
    <mergeCell ref="S1278:AC1278"/>
    <mergeCell ref="S1279:AC1279"/>
    <mergeCell ref="S1280:AC1280"/>
    <mergeCell ref="S1299:AC1299"/>
    <mergeCell ref="S1300:AC1300"/>
    <mergeCell ref="S1301:AC1301"/>
    <mergeCell ref="S1302:AC1302"/>
    <mergeCell ref="S1303:AC1303"/>
    <mergeCell ref="S1304:AC1304"/>
    <mergeCell ref="S1305:AC1305"/>
    <mergeCell ref="S1306:AC1306"/>
    <mergeCell ref="S1307:AC1307"/>
    <mergeCell ref="S1290:AC1290"/>
    <mergeCell ref="S1291:AC1291"/>
    <mergeCell ref="S1292:AC1292"/>
    <mergeCell ref="S1293:AC1293"/>
    <mergeCell ref="S1294:AC1294"/>
    <mergeCell ref="S1295:AC1295"/>
    <mergeCell ref="S1296:AC1296"/>
    <mergeCell ref="S1297:AC1297"/>
    <mergeCell ref="S1298:AC1298"/>
    <mergeCell ref="S1317:AC1317"/>
    <mergeCell ref="S1318:AC1318"/>
    <mergeCell ref="S1319:AC1319"/>
    <mergeCell ref="S1320:AC1320"/>
    <mergeCell ref="S1321:AC1321"/>
    <mergeCell ref="S1322:AC1322"/>
    <mergeCell ref="S1323:AC1323"/>
    <mergeCell ref="S1324:AC1324"/>
    <mergeCell ref="S1325:AC1325"/>
    <mergeCell ref="S1308:AC1308"/>
    <mergeCell ref="S1309:AC1309"/>
    <mergeCell ref="S1310:AC1310"/>
    <mergeCell ref="S1311:AC1311"/>
    <mergeCell ref="S1312:AC1312"/>
    <mergeCell ref="S1313:AC1313"/>
    <mergeCell ref="S1314:AC1314"/>
    <mergeCell ref="S1315:AC1315"/>
    <mergeCell ref="S1316:AC1316"/>
    <mergeCell ref="S1335:AC1335"/>
    <mergeCell ref="S1336:AC1336"/>
    <mergeCell ref="S1337:AC1337"/>
    <mergeCell ref="S1338:AC1338"/>
    <mergeCell ref="S1339:AC1339"/>
    <mergeCell ref="S1340:AC1340"/>
    <mergeCell ref="S1341:AC1341"/>
    <mergeCell ref="S1342:AC1342"/>
    <mergeCell ref="S1343:AC1343"/>
    <mergeCell ref="S1326:AC1326"/>
    <mergeCell ref="S1327:AC1327"/>
    <mergeCell ref="S1328:AC1328"/>
    <mergeCell ref="S1329:AC1329"/>
    <mergeCell ref="S1330:AC1330"/>
    <mergeCell ref="S1331:AC1331"/>
    <mergeCell ref="S1332:AC1332"/>
    <mergeCell ref="S1333:AC1333"/>
    <mergeCell ref="S1334:AC1334"/>
    <mergeCell ref="S1353:AC1353"/>
    <mergeCell ref="S1354:AC1354"/>
    <mergeCell ref="S1355:AC1355"/>
    <mergeCell ref="S1356:AC1356"/>
    <mergeCell ref="S1357:AC1357"/>
    <mergeCell ref="S1358:AC1358"/>
    <mergeCell ref="S1359:AC1359"/>
    <mergeCell ref="S1360:AC1360"/>
    <mergeCell ref="S1361:AC1361"/>
    <mergeCell ref="S1344:AC1344"/>
    <mergeCell ref="S1345:AC1345"/>
    <mergeCell ref="S1346:AC1346"/>
    <mergeCell ref="S1347:AC1347"/>
    <mergeCell ref="S1348:AC1348"/>
    <mergeCell ref="S1349:AC1349"/>
    <mergeCell ref="S1350:AC1350"/>
    <mergeCell ref="S1351:AC1351"/>
    <mergeCell ref="S1352:AC1352"/>
    <mergeCell ref="S1371:AC1371"/>
    <mergeCell ref="S1372:AC1372"/>
    <mergeCell ref="S1373:AC1373"/>
    <mergeCell ref="S1374:AC1374"/>
    <mergeCell ref="S1375:AC1375"/>
    <mergeCell ref="S1376:AC1376"/>
    <mergeCell ref="S1377:AC1377"/>
    <mergeCell ref="S1378:AC1378"/>
    <mergeCell ref="S1379:AC1379"/>
    <mergeCell ref="S1362:AC1362"/>
    <mergeCell ref="S1363:AC1363"/>
    <mergeCell ref="S1364:AC1364"/>
    <mergeCell ref="S1365:AC1365"/>
    <mergeCell ref="S1366:AC1366"/>
    <mergeCell ref="S1367:AC1367"/>
    <mergeCell ref="S1368:AC1368"/>
    <mergeCell ref="S1369:AC1369"/>
    <mergeCell ref="S1370:AC1370"/>
    <mergeCell ref="S1389:AC1389"/>
    <mergeCell ref="S1390:AC1390"/>
    <mergeCell ref="S1391:AC1391"/>
    <mergeCell ref="S1392:AC1392"/>
    <mergeCell ref="S1393:AC1393"/>
    <mergeCell ref="S1394:AC1394"/>
    <mergeCell ref="S1395:AC1395"/>
    <mergeCell ref="S1396:AC1396"/>
    <mergeCell ref="S1397:AC1397"/>
    <mergeCell ref="S1380:AC1380"/>
    <mergeCell ref="S1381:AC1381"/>
    <mergeCell ref="S1382:AC1382"/>
    <mergeCell ref="S1383:AC1383"/>
    <mergeCell ref="S1384:AC1384"/>
    <mergeCell ref="S1385:AC1385"/>
    <mergeCell ref="S1386:AC1386"/>
    <mergeCell ref="S1387:AC1387"/>
    <mergeCell ref="S1388:AC1388"/>
    <mergeCell ref="S1407:AC1407"/>
    <mergeCell ref="S1408:AC1408"/>
    <mergeCell ref="S1409:AC1409"/>
    <mergeCell ref="S1410:AC1410"/>
    <mergeCell ref="S1411:AC1411"/>
    <mergeCell ref="S1412:AC1412"/>
    <mergeCell ref="S1413:AC1413"/>
    <mergeCell ref="S1414:AC1414"/>
    <mergeCell ref="S1415:AC1415"/>
    <mergeCell ref="S1398:AC1398"/>
    <mergeCell ref="S1399:AC1399"/>
    <mergeCell ref="S1400:AC1400"/>
    <mergeCell ref="S1401:AC1401"/>
    <mergeCell ref="S1402:AC1402"/>
    <mergeCell ref="S1403:AC1403"/>
    <mergeCell ref="S1404:AC1404"/>
    <mergeCell ref="S1405:AC1405"/>
    <mergeCell ref="S1406:AC1406"/>
    <mergeCell ref="S1425:AC1425"/>
    <mergeCell ref="S1426:AC1426"/>
    <mergeCell ref="S1427:AC1427"/>
    <mergeCell ref="S1428:AC1428"/>
    <mergeCell ref="S1429:AC1429"/>
    <mergeCell ref="S1430:AC1430"/>
    <mergeCell ref="S1431:AC1431"/>
    <mergeCell ref="S1432:AC1432"/>
    <mergeCell ref="S1433:AC1433"/>
    <mergeCell ref="S1416:AC1416"/>
    <mergeCell ref="S1417:AC1417"/>
    <mergeCell ref="S1418:AC1418"/>
    <mergeCell ref="S1419:AC1419"/>
    <mergeCell ref="S1420:AC1420"/>
    <mergeCell ref="S1421:AC1421"/>
    <mergeCell ref="S1422:AC1422"/>
    <mergeCell ref="S1423:AC1423"/>
    <mergeCell ref="S1424:AC1424"/>
    <mergeCell ref="S1443:AC1443"/>
    <mergeCell ref="S1444:AC1444"/>
    <mergeCell ref="S1445:AC1445"/>
    <mergeCell ref="S1446:AC1446"/>
    <mergeCell ref="S1447:AC1447"/>
    <mergeCell ref="S1448:AC1448"/>
    <mergeCell ref="S1449:AC1449"/>
    <mergeCell ref="S1450:AC1450"/>
    <mergeCell ref="S1451:AC1451"/>
    <mergeCell ref="S1434:AC1434"/>
    <mergeCell ref="S1435:AC1435"/>
    <mergeCell ref="S1436:AC1436"/>
    <mergeCell ref="S1437:AC1437"/>
    <mergeCell ref="S1438:AC1438"/>
    <mergeCell ref="S1439:AC1439"/>
    <mergeCell ref="S1440:AC1440"/>
    <mergeCell ref="S1441:AC1441"/>
    <mergeCell ref="S1442:AC1442"/>
    <mergeCell ref="S1461:AC1461"/>
    <mergeCell ref="S1462:AC1462"/>
    <mergeCell ref="S1463:AC1463"/>
    <mergeCell ref="S1464:AC1464"/>
    <mergeCell ref="S1465:AC1465"/>
    <mergeCell ref="S1466:AC1466"/>
    <mergeCell ref="S1467:AC1467"/>
    <mergeCell ref="S1468:AC1468"/>
    <mergeCell ref="S1469:AC1469"/>
    <mergeCell ref="S1452:AC1452"/>
    <mergeCell ref="S1453:AC1453"/>
    <mergeCell ref="S1454:AC1454"/>
    <mergeCell ref="S1455:AC1455"/>
    <mergeCell ref="S1456:AC1456"/>
    <mergeCell ref="S1457:AC1457"/>
    <mergeCell ref="S1458:AC1458"/>
    <mergeCell ref="S1459:AC1459"/>
    <mergeCell ref="S1460:AC1460"/>
    <mergeCell ref="S1479:AC1479"/>
    <mergeCell ref="S1480:AC1480"/>
    <mergeCell ref="S1481:AC1481"/>
    <mergeCell ref="S1482:AC1482"/>
    <mergeCell ref="S1483:AC1483"/>
    <mergeCell ref="S1484:AC1484"/>
    <mergeCell ref="S1485:AC1485"/>
    <mergeCell ref="S1486:AC1486"/>
    <mergeCell ref="S1487:AC1487"/>
    <mergeCell ref="S1470:AC1470"/>
    <mergeCell ref="S1471:AC1471"/>
    <mergeCell ref="S1472:AC1472"/>
    <mergeCell ref="S1473:AC1473"/>
    <mergeCell ref="S1474:AC1474"/>
    <mergeCell ref="S1475:AC1475"/>
    <mergeCell ref="S1476:AC1476"/>
    <mergeCell ref="S1477:AC1477"/>
    <mergeCell ref="S1478:AC1478"/>
    <mergeCell ref="S1497:AC1497"/>
    <mergeCell ref="S1498:AC1498"/>
    <mergeCell ref="S1499:AC1499"/>
    <mergeCell ref="S1500:AC1500"/>
    <mergeCell ref="S1501:AC1501"/>
    <mergeCell ref="S1502:AC1502"/>
    <mergeCell ref="S1503:AC1503"/>
    <mergeCell ref="S1504:AC1504"/>
    <mergeCell ref="S1505:AC1505"/>
    <mergeCell ref="S1488:AC1488"/>
    <mergeCell ref="S1489:AC1489"/>
    <mergeCell ref="S1490:AC1490"/>
    <mergeCell ref="S1491:AC1491"/>
    <mergeCell ref="S1492:AC1492"/>
    <mergeCell ref="S1493:AC1493"/>
    <mergeCell ref="S1494:AC1494"/>
    <mergeCell ref="S1495:AC1495"/>
    <mergeCell ref="S1496:AC1496"/>
    <mergeCell ref="S1515:AC1515"/>
    <mergeCell ref="S1516:AC1516"/>
    <mergeCell ref="S1517:AC1517"/>
    <mergeCell ref="S1518:AC1518"/>
    <mergeCell ref="S1519:AC1519"/>
    <mergeCell ref="S1520:AC1520"/>
    <mergeCell ref="S1521:AC1521"/>
    <mergeCell ref="S1522:AC1522"/>
    <mergeCell ref="S1523:AC1523"/>
    <mergeCell ref="S1506:AC1506"/>
    <mergeCell ref="S1507:AC1507"/>
    <mergeCell ref="S1508:AC1508"/>
    <mergeCell ref="S1509:AC1509"/>
    <mergeCell ref="S1510:AC1510"/>
    <mergeCell ref="S1511:AC1511"/>
    <mergeCell ref="S1512:AC1512"/>
    <mergeCell ref="S1513:AC1513"/>
    <mergeCell ref="S1514:AC1514"/>
    <mergeCell ref="S1533:AC1533"/>
    <mergeCell ref="S1534:AC1534"/>
    <mergeCell ref="S1535:AC1535"/>
    <mergeCell ref="S1536:AC1536"/>
    <mergeCell ref="S1537:AC1537"/>
    <mergeCell ref="S1538:AC1538"/>
    <mergeCell ref="S1539:AC1539"/>
    <mergeCell ref="S1540:AC1540"/>
    <mergeCell ref="S1541:AC1541"/>
    <mergeCell ref="S1524:AC1524"/>
    <mergeCell ref="S1525:AC1525"/>
    <mergeCell ref="S1526:AC1526"/>
    <mergeCell ref="S1527:AC1527"/>
    <mergeCell ref="S1528:AC1528"/>
    <mergeCell ref="S1529:AC1529"/>
    <mergeCell ref="S1530:AC1530"/>
    <mergeCell ref="S1531:AC1531"/>
    <mergeCell ref="S1532:AC1532"/>
    <mergeCell ref="S1551:AC1551"/>
    <mergeCell ref="S1552:AC1552"/>
    <mergeCell ref="S1553:AC1553"/>
    <mergeCell ref="S1554:AC1554"/>
    <mergeCell ref="S1555:AC1555"/>
    <mergeCell ref="S1556:AC1556"/>
    <mergeCell ref="S1557:AC1557"/>
    <mergeCell ref="S1558:AC1558"/>
    <mergeCell ref="S1559:AC1559"/>
    <mergeCell ref="S1542:AC1542"/>
    <mergeCell ref="S1543:AC1543"/>
    <mergeCell ref="S1544:AC1544"/>
    <mergeCell ref="S1545:AC1545"/>
    <mergeCell ref="S1546:AC1546"/>
    <mergeCell ref="S1547:AC1547"/>
    <mergeCell ref="S1548:AC1548"/>
    <mergeCell ref="S1549:AC1549"/>
    <mergeCell ref="S1550:AC1550"/>
    <mergeCell ref="S1569:AC1569"/>
    <mergeCell ref="S1570:AC1570"/>
    <mergeCell ref="S1571:AC1571"/>
    <mergeCell ref="S1572:AC1572"/>
    <mergeCell ref="S1573:AC1573"/>
    <mergeCell ref="S1574:AC1574"/>
    <mergeCell ref="S1575:AC1575"/>
    <mergeCell ref="S1576:AC1576"/>
    <mergeCell ref="S1577:AC1577"/>
    <mergeCell ref="S1560:AC1560"/>
    <mergeCell ref="S1561:AC1561"/>
    <mergeCell ref="S1562:AC1562"/>
    <mergeCell ref="S1563:AC1563"/>
    <mergeCell ref="S1564:AC1564"/>
    <mergeCell ref="S1565:AC1565"/>
    <mergeCell ref="S1566:AC1566"/>
    <mergeCell ref="S1567:AC1567"/>
    <mergeCell ref="S1568:AC1568"/>
    <mergeCell ref="S1587:AC1587"/>
    <mergeCell ref="S1588:AC1588"/>
    <mergeCell ref="S1589:AC1589"/>
    <mergeCell ref="S1590:AC1590"/>
    <mergeCell ref="S1591:AC1591"/>
    <mergeCell ref="S1592:AC1592"/>
    <mergeCell ref="S1593:AC1593"/>
    <mergeCell ref="S1594:AC1594"/>
    <mergeCell ref="S1595:AC1595"/>
    <mergeCell ref="S1578:AC1578"/>
    <mergeCell ref="S1579:AC1579"/>
    <mergeCell ref="S1580:AC1580"/>
    <mergeCell ref="S1581:AC1581"/>
    <mergeCell ref="S1582:AC1582"/>
    <mergeCell ref="S1583:AC1583"/>
    <mergeCell ref="S1584:AC1584"/>
    <mergeCell ref="S1585:AC1585"/>
    <mergeCell ref="S1586:AC1586"/>
    <mergeCell ref="S1605:AC1605"/>
    <mergeCell ref="S1606:AC1606"/>
    <mergeCell ref="S1607:AC1607"/>
    <mergeCell ref="S1608:AC1608"/>
    <mergeCell ref="S1609:AC1609"/>
    <mergeCell ref="S1610:AC1610"/>
    <mergeCell ref="S1611:AC1611"/>
    <mergeCell ref="S1612:AC1612"/>
    <mergeCell ref="S1613:AC1613"/>
    <mergeCell ref="S1596:AC1596"/>
    <mergeCell ref="S1597:AC1597"/>
    <mergeCell ref="S1598:AC1598"/>
    <mergeCell ref="S1599:AC1599"/>
    <mergeCell ref="S1600:AC1600"/>
    <mergeCell ref="S1601:AC1601"/>
    <mergeCell ref="S1602:AC1602"/>
    <mergeCell ref="S1603:AC1603"/>
    <mergeCell ref="S1604:AC1604"/>
    <mergeCell ref="S1623:AC1623"/>
    <mergeCell ref="S1624:AC1624"/>
    <mergeCell ref="S1625:AC1625"/>
    <mergeCell ref="S1626:AC1626"/>
    <mergeCell ref="S1627:AC1627"/>
    <mergeCell ref="S1628:AC1628"/>
    <mergeCell ref="S1629:AC1629"/>
    <mergeCell ref="S1630:AC1630"/>
    <mergeCell ref="S1631:AC1631"/>
    <mergeCell ref="S1614:AC1614"/>
    <mergeCell ref="S1615:AC1615"/>
    <mergeCell ref="S1616:AC1616"/>
    <mergeCell ref="S1617:AC1617"/>
    <mergeCell ref="S1618:AC1618"/>
    <mergeCell ref="S1619:AC1619"/>
    <mergeCell ref="S1620:AC1620"/>
    <mergeCell ref="S1621:AC1621"/>
    <mergeCell ref="S1622:AC1622"/>
    <mergeCell ref="S1641:AC1641"/>
    <mergeCell ref="S1642:AC1642"/>
    <mergeCell ref="S1643:AC1643"/>
    <mergeCell ref="S1644:AC1644"/>
    <mergeCell ref="S1645:AC1645"/>
    <mergeCell ref="S1646:AC1646"/>
    <mergeCell ref="S1647:AC1647"/>
    <mergeCell ref="S1648:AC1648"/>
    <mergeCell ref="S1649:AC1649"/>
    <mergeCell ref="S1632:AC1632"/>
    <mergeCell ref="S1633:AC1633"/>
    <mergeCell ref="S1634:AC1634"/>
    <mergeCell ref="S1635:AC1635"/>
    <mergeCell ref="S1636:AC1636"/>
    <mergeCell ref="S1637:AC1637"/>
    <mergeCell ref="S1638:AC1638"/>
    <mergeCell ref="S1639:AC1639"/>
    <mergeCell ref="S1640:AC1640"/>
    <mergeCell ref="S1659:AC1659"/>
    <mergeCell ref="S1660:AC1660"/>
    <mergeCell ref="S1661:AC1661"/>
    <mergeCell ref="S1662:AC1662"/>
    <mergeCell ref="S1663:AC1663"/>
    <mergeCell ref="S1664:AC1664"/>
    <mergeCell ref="S1665:AC1665"/>
    <mergeCell ref="S1666:AC1666"/>
    <mergeCell ref="S1667:AC1667"/>
    <mergeCell ref="S1650:AC1650"/>
    <mergeCell ref="S1651:AC1651"/>
    <mergeCell ref="S1652:AC1652"/>
    <mergeCell ref="S1653:AC1653"/>
    <mergeCell ref="S1654:AC1654"/>
    <mergeCell ref="S1655:AC1655"/>
    <mergeCell ref="S1656:AC1656"/>
    <mergeCell ref="S1657:AC1657"/>
    <mergeCell ref="S1658:AC1658"/>
    <mergeCell ref="S1677:AC1677"/>
    <mergeCell ref="S1678:AC1678"/>
    <mergeCell ref="S1679:AC1679"/>
    <mergeCell ref="S1680:AC1680"/>
    <mergeCell ref="S1681:AC1681"/>
    <mergeCell ref="S1682:AC1682"/>
    <mergeCell ref="S1683:AC1683"/>
    <mergeCell ref="S1684:AC1684"/>
    <mergeCell ref="S1685:AC1685"/>
    <mergeCell ref="S1668:AC1668"/>
    <mergeCell ref="S1669:AC1669"/>
    <mergeCell ref="S1670:AC1670"/>
    <mergeCell ref="S1671:AC1671"/>
    <mergeCell ref="S1672:AC1672"/>
    <mergeCell ref="S1673:AC1673"/>
    <mergeCell ref="S1674:AC1674"/>
    <mergeCell ref="S1675:AC1675"/>
    <mergeCell ref="S1676:AC1676"/>
    <mergeCell ref="S1695:AC1695"/>
    <mergeCell ref="S1696:AC1696"/>
    <mergeCell ref="S1697:AC1697"/>
    <mergeCell ref="S1698:AC1698"/>
    <mergeCell ref="S1699:AC1699"/>
    <mergeCell ref="S1700:AC1700"/>
    <mergeCell ref="S1701:AC1701"/>
    <mergeCell ref="S1702:AC1702"/>
    <mergeCell ref="S1703:AC1703"/>
    <mergeCell ref="S1686:AC1686"/>
    <mergeCell ref="S1687:AC1687"/>
    <mergeCell ref="S1688:AC1688"/>
    <mergeCell ref="S1689:AC1689"/>
    <mergeCell ref="S1690:AC1690"/>
    <mergeCell ref="S1691:AC1691"/>
    <mergeCell ref="S1692:AC1692"/>
    <mergeCell ref="S1693:AC1693"/>
    <mergeCell ref="S1694:AC1694"/>
    <mergeCell ref="S1713:AC1713"/>
    <mergeCell ref="S1714:AC1714"/>
    <mergeCell ref="S1715:AC1715"/>
    <mergeCell ref="S1716:AC1716"/>
    <mergeCell ref="S1717:AC1717"/>
    <mergeCell ref="S1718:AC1718"/>
    <mergeCell ref="S1719:AC1719"/>
    <mergeCell ref="S1720:AC1720"/>
    <mergeCell ref="S1721:AC1721"/>
    <mergeCell ref="S1704:AC1704"/>
    <mergeCell ref="S1705:AC1705"/>
    <mergeCell ref="S1706:AC1706"/>
    <mergeCell ref="S1707:AC1707"/>
    <mergeCell ref="S1708:AC1708"/>
    <mergeCell ref="S1709:AC1709"/>
    <mergeCell ref="S1710:AC1710"/>
    <mergeCell ref="S1711:AC1711"/>
    <mergeCell ref="S1712:AC1712"/>
    <mergeCell ref="S1731:AC1731"/>
    <mergeCell ref="S1732:AC1732"/>
    <mergeCell ref="S1733:AC1733"/>
    <mergeCell ref="S1734:AC1734"/>
    <mergeCell ref="S1735:AC1735"/>
    <mergeCell ref="S1736:AC1736"/>
    <mergeCell ref="S1737:AC1737"/>
    <mergeCell ref="S1738:AC1738"/>
    <mergeCell ref="S1739:AC1739"/>
    <mergeCell ref="S1722:AC1722"/>
    <mergeCell ref="S1723:AC1723"/>
    <mergeCell ref="S1724:AC1724"/>
    <mergeCell ref="S1725:AC1725"/>
    <mergeCell ref="S1726:AC1726"/>
    <mergeCell ref="S1727:AC1727"/>
    <mergeCell ref="S1728:AC1728"/>
    <mergeCell ref="S1729:AC1729"/>
    <mergeCell ref="S1730:AC1730"/>
    <mergeCell ref="S1749:AC1749"/>
    <mergeCell ref="S1750:AC1750"/>
    <mergeCell ref="S1751:AC1751"/>
    <mergeCell ref="S1752:AC1752"/>
    <mergeCell ref="S1753:AC1753"/>
    <mergeCell ref="S1754:AC1754"/>
    <mergeCell ref="S1755:AC1755"/>
    <mergeCell ref="S1756:AC1756"/>
    <mergeCell ref="S1757:AC1757"/>
    <mergeCell ref="S1740:AC1740"/>
    <mergeCell ref="S1741:AC1741"/>
    <mergeCell ref="S1742:AC1742"/>
    <mergeCell ref="S1743:AC1743"/>
    <mergeCell ref="S1744:AC1744"/>
    <mergeCell ref="S1745:AC1745"/>
    <mergeCell ref="S1746:AC1746"/>
    <mergeCell ref="S1747:AC1747"/>
    <mergeCell ref="S1748:AC1748"/>
    <mergeCell ref="S1767:AC1767"/>
    <mergeCell ref="S1768:AC1768"/>
    <mergeCell ref="S1769:AC1769"/>
    <mergeCell ref="S1770:AC1770"/>
    <mergeCell ref="S1771:AC1771"/>
    <mergeCell ref="S1772:AC1772"/>
    <mergeCell ref="S1773:AC1773"/>
    <mergeCell ref="S1774:AC1774"/>
    <mergeCell ref="S1775:AC1775"/>
    <mergeCell ref="S1758:AC1758"/>
    <mergeCell ref="S1759:AC1759"/>
    <mergeCell ref="S1760:AC1760"/>
    <mergeCell ref="S1761:AC1761"/>
    <mergeCell ref="S1762:AC1762"/>
    <mergeCell ref="S1763:AC1763"/>
    <mergeCell ref="S1764:AC1764"/>
    <mergeCell ref="S1765:AC1765"/>
    <mergeCell ref="S1766:AC1766"/>
    <mergeCell ref="S1785:AC1785"/>
    <mergeCell ref="S1786:AC1786"/>
    <mergeCell ref="S1787:AC1787"/>
    <mergeCell ref="S1788:AC1788"/>
    <mergeCell ref="S1789:AC1789"/>
    <mergeCell ref="S1790:AC1790"/>
    <mergeCell ref="S1791:AC1791"/>
    <mergeCell ref="S1792:AC1792"/>
    <mergeCell ref="S1793:AC1793"/>
    <mergeCell ref="S1776:AC1776"/>
    <mergeCell ref="S1777:AC1777"/>
    <mergeCell ref="S1778:AC1778"/>
    <mergeCell ref="S1779:AC1779"/>
    <mergeCell ref="S1780:AC1780"/>
    <mergeCell ref="S1781:AC1781"/>
    <mergeCell ref="S1782:AC1782"/>
    <mergeCell ref="S1783:AC1783"/>
    <mergeCell ref="S1784:AC1784"/>
    <mergeCell ref="S1803:AC1803"/>
    <mergeCell ref="S1804:AC1804"/>
    <mergeCell ref="S1805:AC1805"/>
    <mergeCell ref="S1806:AC1806"/>
    <mergeCell ref="S1807:AC1807"/>
    <mergeCell ref="S1808:AC1808"/>
    <mergeCell ref="S1809:AC1809"/>
    <mergeCell ref="S1810:AC1810"/>
    <mergeCell ref="S1811:AC1811"/>
    <mergeCell ref="S1794:AC1794"/>
    <mergeCell ref="S1795:AC1795"/>
    <mergeCell ref="S1796:AC1796"/>
    <mergeCell ref="S1797:AC1797"/>
    <mergeCell ref="S1798:AC1798"/>
    <mergeCell ref="S1799:AC1799"/>
    <mergeCell ref="S1800:AC1800"/>
    <mergeCell ref="S1801:AC1801"/>
    <mergeCell ref="S1802:AC1802"/>
    <mergeCell ref="S1821:AC1821"/>
    <mergeCell ref="S1822:AC1822"/>
    <mergeCell ref="S1823:AC1823"/>
    <mergeCell ref="S1824:AC1824"/>
    <mergeCell ref="S1825:AC1825"/>
    <mergeCell ref="S1826:AC1826"/>
    <mergeCell ref="S1827:AC1827"/>
    <mergeCell ref="S1828:AC1828"/>
    <mergeCell ref="S1829:AC1829"/>
    <mergeCell ref="S1812:AC1812"/>
    <mergeCell ref="S1813:AC1813"/>
    <mergeCell ref="S1814:AC1814"/>
    <mergeCell ref="S1815:AC1815"/>
    <mergeCell ref="S1816:AC1816"/>
    <mergeCell ref="S1817:AC1817"/>
    <mergeCell ref="S1818:AC1818"/>
    <mergeCell ref="S1819:AC1819"/>
    <mergeCell ref="S1820:AC1820"/>
    <mergeCell ref="S1839:AC1839"/>
    <mergeCell ref="S1840:AC1840"/>
    <mergeCell ref="S1841:AC1841"/>
    <mergeCell ref="S1842:AC1842"/>
    <mergeCell ref="S1843:AC1843"/>
    <mergeCell ref="S1844:AC1844"/>
    <mergeCell ref="S1845:AC1845"/>
    <mergeCell ref="S1846:AC1846"/>
    <mergeCell ref="S1847:AC1847"/>
    <mergeCell ref="S1830:AC1830"/>
    <mergeCell ref="S1831:AC1831"/>
    <mergeCell ref="S1832:AC1832"/>
    <mergeCell ref="S1833:AC1833"/>
    <mergeCell ref="S1834:AC1834"/>
    <mergeCell ref="S1835:AC1835"/>
    <mergeCell ref="S1836:AC1836"/>
    <mergeCell ref="S1837:AC1837"/>
    <mergeCell ref="S1838:AC1838"/>
    <mergeCell ref="S1857:AC1857"/>
    <mergeCell ref="S1858:AC1858"/>
    <mergeCell ref="S1859:AC1859"/>
    <mergeCell ref="S1860:AC1860"/>
    <mergeCell ref="S1861:AC1861"/>
    <mergeCell ref="S1862:AC1862"/>
    <mergeCell ref="S1863:AC1863"/>
    <mergeCell ref="S1864:AC1864"/>
    <mergeCell ref="S1865:AC1865"/>
    <mergeCell ref="S1848:AC1848"/>
    <mergeCell ref="S1849:AC1849"/>
    <mergeCell ref="S1850:AC1850"/>
    <mergeCell ref="S1851:AC1851"/>
    <mergeCell ref="S1852:AC1852"/>
    <mergeCell ref="S1853:AC1853"/>
    <mergeCell ref="S1854:AC1854"/>
    <mergeCell ref="S1855:AC1855"/>
    <mergeCell ref="S1856:AC1856"/>
    <mergeCell ref="S1875:AC1875"/>
    <mergeCell ref="S1876:AC1876"/>
    <mergeCell ref="S1877:AC1877"/>
    <mergeCell ref="S1878:AC1878"/>
    <mergeCell ref="S1879:AC1879"/>
    <mergeCell ref="S1880:AC1880"/>
    <mergeCell ref="S1881:AC1881"/>
    <mergeCell ref="S1882:AC1882"/>
    <mergeCell ref="S1883:AC1883"/>
    <mergeCell ref="S1866:AC1866"/>
    <mergeCell ref="S1867:AC1867"/>
    <mergeCell ref="S1868:AC1868"/>
    <mergeCell ref="S1869:AC1869"/>
    <mergeCell ref="S1870:AC1870"/>
    <mergeCell ref="S1871:AC1871"/>
    <mergeCell ref="S1872:AC1872"/>
    <mergeCell ref="S1873:AC1873"/>
    <mergeCell ref="S1874:AC1874"/>
    <mergeCell ref="S1893:AC1893"/>
    <mergeCell ref="S1894:AC1894"/>
    <mergeCell ref="S1895:AC1895"/>
    <mergeCell ref="S1896:AC1896"/>
    <mergeCell ref="S1897:AC1897"/>
    <mergeCell ref="S1898:AC1898"/>
    <mergeCell ref="S1899:AC1899"/>
    <mergeCell ref="S1900:AC1900"/>
    <mergeCell ref="S1901:AC1901"/>
    <mergeCell ref="S1884:AC1884"/>
    <mergeCell ref="S1885:AC1885"/>
    <mergeCell ref="S1886:AC1886"/>
    <mergeCell ref="S1887:AC1887"/>
    <mergeCell ref="S1888:AC1888"/>
    <mergeCell ref="S1889:AC1889"/>
    <mergeCell ref="S1890:AC1890"/>
    <mergeCell ref="S1891:AC1891"/>
    <mergeCell ref="S1892:AC1892"/>
    <mergeCell ref="S1911:AC1911"/>
    <mergeCell ref="S1912:AC1912"/>
    <mergeCell ref="S1913:AC1913"/>
    <mergeCell ref="S1914:AC1914"/>
    <mergeCell ref="S1915:AC1915"/>
    <mergeCell ref="S1916:AC1916"/>
    <mergeCell ref="S1917:AC1917"/>
    <mergeCell ref="S1918:AC1918"/>
    <mergeCell ref="S1919:AC1919"/>
    <mergeCell ref="S1902:AC1902"/>
    <mergeCell ref="S1903:AC1903"/>
    <mergeCell ref="S1904:AC1904"/>
    <mergeCell ref="S1905:AC1905"/>
    <mergeCell ref="S1906:AC1906"/>
    <mergeCell ref="S1907:AC1907"/>
    <mergeCell ref="S1908:AC1908"/>
    <mergeCell ref="S1909:AC1909"/>
    <mergeCell ref="S1910:AC1910"/>
    <mergeCell ref="S1929:AC1929"/>
    <mergeCell ref="S1930:AC1930"/>
    <mergeCell ref="S1931:AC1931"/>
    <mergeCell ref="S1932:AC1932"/>
    <mergeCell ref="S1933:AC1933"/>
    <mergeCell ref="S1934:AC1934"/>
    <mergeCell ref="S1935:AC1935"/>
    <mergeCell ref="S1936:AC1936"/>
    <mergeCell ref="S1937:AC1937"/>
    <mergeCell ref="S1920:AC1920"/>
    <mergeCell ref="S1921:AC1921"/>
    <mergeCell ref="S1922:AC1922"/>
    <mergeCell ref="S1923:AC1923"/>
    <mergeCell ref="S1924:AC1924"/>
    <mergeCell ref="S1925:AC1925"/>
    <mergeCell ref="S1926:AC1926"/>
    <mergeCell ref="S1927:AC1927"/>
    <mergeCell ref="S1928:AC1928"/>
    <mergeCell ref="S1947:AC1947"/>
    <mergeCell ref="S1948:AC1948"/>
    <mergeCell ref="S1949:AC1949"/>
    <mergeCell ref="S1950:AC1950"/>
    <mergeCell ref="S1951:AC1951"/>
    <mergeCell ref="S1952:AC1952"/>
    <mergeCell ref="S1953:AC1953"/>
    <mergeCell ref="S1954:AC1954"/>
    <mergeCell ref="S1955:AC1955"/>
    <mergeCell ref="S1938:AC1938"/>
    <mergeCell ref="S1939:AC1939"/>
    <mergeCell ref="S1940:AC1940"/>
    <mergeCell ref="S1941:AC1941"/>
    <mergeCell ref="S1942:AC1942"/>
    <mergeCell ref="S1943:AC1943"/>
    <mergeCell ref="S1944:AC1944"/>
    <mergeCell ref="S1945:AC1945"/>
    <mergeCell ref="S1946:AC1946"/>
    <mergeCell ref="S1965:AC1965"/>
    <mergeCell ref="S1966:AC1966"/>
    <mergeCell ref="S1967:AC1967"/>
    <mergeCell ref="S1968:AC1968"/>
    <mergeCell ref="S1969:AC1969"/>
    <mergeCell ref="S1970:AC1970"/>
    <mergeCell ref="S1971:AC1971"/>
    <mergeCell ref="S1972:AC1972"/>
    <mergeCell ref="S1973:AC1973"/>
    <mergeCell ref="S1956:AC1956"/>
    <mergeCell ref="S1957:AC1957"/>
    <mergeCell ref="S1958:AC1958"/>
    <mergeCell ref="S1959:AC1959"/>
    <mergeCell ref="S1960:AC1960"/>
    <mergeCell ref="S1961:AC1961"/>
    <mergeCell ref="S1962:AC1962"/>
    <mergeCell ref="S1963:AC1963"/>
    <mergeCell ref="S1964:AC1964"/>
    <mergeCell ref="S1983:AC1983"/>
    <mergeCell ref="S1984:AC1984"/>
    <mergeCell ref="S1985:AC1985"/>
    <mergeCell ref="S1986:AC1986"/>
    <mergeCell ref="S1987:AC1987"/>
    <mergeCell ref="S1988:AC1988"/>
    <mergeCell ref="S1989:AC1989"/>
    <mergeCell ref="S1990:AC1990"/>
    <mergeCell ref="S1991:AC1991"/>
    <mergeCell ref="S1974:AC1974"/>
    <mergeCell ref="S1975:AC1975"/>
    <mergeCell ref="S1976:AC1976"/>
    <mergeCell ref="S1977:AC1977"/>
    <mergeCell ref="S1978:AC1978"/>
    <mergeCell ref="S1979:AC1979"/>
    <mergeCell ref="S1980:AC1980"/>
    <mergeCell ref="S1981:AC1981"/>
    <mergeCell ref="S1982:AC1982"/>
    <mergeCell ref="S2010:AC2010"/>
    <mergeCell ref="S2001:AC2001"/>
    <mergeCell ref="S2002:AC2002"/>
    <mergeCell ref="S2003:AC2003"/>
    <mergeCell ref="S2004:AC2004"/>
    <mergeCell ref="S2005:AC2005"/>
    <mergeCell ref="S2006:AC2006"/>
    <mergeCell ref="S2007:AC2007"/>
    <mergeCell ref="S2008:AC2008"/>
    <mergeCell ref="S2009:AC2009"/>
    <mergeCell ref="S1992:AC1992"/>
    <mergeCell ref="S1993:AC1993"/>
    <mergeCell ref="S1994:AC1994"/>
    <mergeCell ref="S1995:AC1995"/>
    <mergeCell ref="S1996:AC1996"/>
    <mergeCell ref="S1997:AC1997"/>
    <mergeCell ref="S1998:AC1998"/>
    <mergeCell ref="S1999:AC1999"/>
    <mergeCell ref="S2000:AC2000"/>
  </mergeCells>
  <phoneticPr fontId="9"/>
  <conditionalFormatting sqref="A3:R2010">
    <cfRule type="expression" dxfId="2" priority="1">
      <formula>$A$2&lt;&gt;""</formula>
    </cfRule>
  </conditionalFormatting>
  <conditionalFormatting sqref="N11:Q2010">
    <cfRule type="expression" dxfId="1" priority="4">
      <formula>$AE11=""</formula>
    </cfRule>
  </conditionalFormatting>
  <conditionalFormatting sqref="R1:AA1">
    <cfRule type="expression" dxfId="0" priority="2">
      <formula>$AF$2&lt;&gt;"加算様式を指定権者に提出"</formula>
    </cfRule>
  </conditionalFormatting>
  <dataValidations count="1">
    <dataValidation imeMode="halfAlpha" allowBlank="1" showInputMessage="1" showErrorMessage="1" sqref="J11:K2010 B11:H2010" xr:uid="{7D48D105-2D22-4310-85A9-5E590A5CE74F}"/>
  </dataValidations>
  <pageMargins left="0.39370078740157483" right="0.39370078740157483" top="0.6692913385826772" bottom="0.62992125984251968" header="0.31496062992125984" footer="0.35433070866141736"/>
  <pageSetup paperSize="9" scale="60" fitToHeight="0" orientation="landscape" r:id="rId1"/>
  <headerFooter alignWithMargins="0"/>
  <rowBreaks count="1" manualBreakCount="1">
    <brk id="26" max="19" man="1"/>
  </row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9F45709-551D-4BEC-AD01-E6CB039E6716}">
          <x14:formula1>
            <xm:f>【参考】数式用２!$AM$2:$AM$3</xm:f>
          </x14:formula1>
          <xm:sqref>N11:Q2010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9A2AD-A113-4990-8922-CDFF650EE712}">
  <sheetPr codeName="Sheet1">
    <pageSetUpPr fitToPage="1"/>
  </sheetPr>
  <dimension ref="A1:J83"/>
  <sheetViews>
    <sheetView view="pageBreakPreview" zoomScale="60" zoomScaleNormal="80" workbookViewId="0">
      <selection activeCell="M29" sqref="M29"/>
    </sheetView>
  </sheetViews>
  <sheetFormatPr defaultColWidth="9.88671875" defaultRowHeight="13.2"/>
  <cols>
    <col min="1" max="1" width="7.5546875" style="321" customWidth="1"/>
    <col min="2" max="2" width="19.88671875" style="321" customWidth="1"/>
    <col min="3" max="3" width="31.109375" style="321" customWidth="1"/>
    <col min="4" max="4" width="47.5546875" style="321" customWidth="1"/>
    <col min="5" max="5" width="42.5546875" style="321" customWidth="1"/>
    <col min="6" max="6" width="42.88671875" style="321" customWidth="1"/>
    <col min="7" max="7" width="16.5546875" style="321" customWidth="1"/>
    <col min="8" max="8" width="44.6640625" style="321" customWidth="1"/>
    <col min="9" max="9" width="40.5546875" style="321" customWidth="1"/>
    <col min="10" max="229" width="9.88671875" style="304"/>
    <col min="230" max="230" width="8.44140625" style="304" customWidth="1"/>
    <col min="231" max="231" width="14" style="304" customWidth="1"/>
    <col min="232" max="232" width="17.88671875" style="304" customWidth="1"/>
    <col min="233" max="233" width="45" style="304" bestFit="1" customWidth="1"/>
    <col min="234" max="234" width="61.6640625" style="304" customWidth="1"/>
    <col min="235" max="235" width="20.5546875" style="304" customWidth="1"/>
    <col min="236" max="236" width="22.88671875" style="304" customWidth="1"/>
    <col min="237" max="237" width="25.109375" style="304" customWidth="1"/>
    <col min="238" max="485" width="9.88671875" style="304"/>
    <col min="486" max="486" width="8.44140625" style="304" customWidth="1"/>
    <col min="487" max="487" width="14" style="304" customWidth="1"/>
    <col min="488" max="488" width="17.88671875" style="304" customWidth="1"/>
    <col min="489" max="489" width="45" style="304" bestFit="1" customWidth="1"/>
    <col min="490" max="490" width="61.6640625" style="304" customWidth="1"/>
    <col min="491" max="491" width="20.5546875" style="304" customWidth="1"/>
    <col min="492" max="492" width="22.88671875" style="304" customWidth="1"/>
    <col min="493" max="493" width="25.109375" style="304" customWidth="1"/>
    <col min="494" max="741" width="9.88671875" style="304"/>
    <col min="742" max="742" width="8.44140625" style="304" customWidth="1"/>
    <col min="743" max="743" width="14" style="304" customWidth="1"/>
    <col min="744" max="744" width="17.88671875" style="304" customWidth="1"/>
    <col min="745" max="745" width="45" style="304" bestFit="1" customWidth="1"/>
    <col min="746" max="746" width="61.6640625" style="304" customWidth="1"/>
    <col min="747" max="747" width="20.5546875" style="304" customWidth="1"/>
    <col min="748" max="748" width="22.88671875" style="304" customWidth="1"/>
    <col min="749" max="749" width="25.109375" style="304" customWidth="1"/>
    <col min="750" max="997" width="9.88671875" style="304"/>
    <col min="998" max="998" width="8.44140625" style="304" customWidth="1"/>
    <col min="999" max="999" width="14" style="304" customWidth="1"/>
    <col min="1000" max="1000" width="17.88671875" style="304" customWidth="1"/>
    <col min="1001" max="1001" width="45" style="304" bestFit="1" customWidth="1"/>
    <col min="1002" max="1002" width="61.6640625" style="304" customWidth="1"/>
    <col min="1003" max="1003" width="20.5546875" style="304" customWidth="1"/>
    <col min="1004" max="1004" width="22.88671875" style="304" customWidth="1"/>
    <col min="1005" max="1005" width="25.109375" style="304" customWidth="1"/>
    <col min="1006" max="1253" width="9.88671875" style="304"/>
    <col min="1254" max="1254" width="8.44140625" style="304" customWidth="1"/>
    <col min="1255" max="1255" width="14" style="304" customWidth="1"/>
    <col min="1256" max="1256" width="17.88671875" style="304" customWidth="1"/>
    <col min="1257" max="1257" width="45" style="304" bestFit="1" customWidth="1"/>
    <col min="1258" max="1258" width="61.6640625" style="304" customWidth="1"/>
    <col min="1259" max="1259" width="20.5546875" style="304" customWidth="1"/>
    <col min="1260" max="1260" width="22.88671875" style="304" customWidth="1"/>
    <col min="1261" max="1261" width="25.109375" style="304" customWidth="1"/>
    <col min="1262" max="1509" width="9.88671875" style="304"/>
    <col min="1510" max="1510" width="8.44140625" style="304" customWidth="1"/>
    <col min="1511" max="1511" width="14" style="304" customWidth="1"/>
    <col min="1512" max="1512" width="17.88671875" style="304" customWidth="1"/>
    <col min="1513" max="1513" width="45" style="304" bestFit="1" customWidth="1"/>
    <col min="1514" max="1514" width="61.6640625" style="304" customWidth="1"/>
    <col min="1515" max="1515" width="20.5546875" style="304" customWidth="1"/>
    <col min="1516" max="1516" width="22.88671875" style="304" customWidth="1"/>
    <col min="1517" max="1517" width="25.109375" style="304" customWidth="1"/>
    <col min="1518" max="1765" width="9.88671875" style="304"/>
    <col min="1766" max="1766" width="8.44140625" style="304" customWidth="1"/>
    <col min="1767" max="1767" width="14" style="304" customWidth="1"/>
    <col min="1768" max="1768" width="17.88671875" style="304" customWidth="1"/>
    <col min="1769" max="1769" width="45" style="304" bestFit="1" customWidth="1"/>
    <col min="1770" max="1770" width="61.6640625" style="304" customWidth="1"/>
    <col min="1771" max="1771" width="20.5546875" style="304" customWidth="1"/>
    <col min="1772" max="1772" width="22.88671875" style="304" customWidth="1"/>
    <col min="1773" max="1773" width="25.109375" style="304" customWidth="1"/>
    <col min="1774" max="2021" width="9.88671875" style="304"/>
    <col min="2022" max="2022" width="8.44140625" style="304" customWidth="1"/>
    <col min="2023" max="2023" width="14" style="304" customWidth="1"/>
    <col min="2024" max="2024" width="17.88671875" style="304" customWidth="1"/>
    <col min="2025" max="2025" width="45" style="304" bestFit="1" customWidth="1"/>
    <col min="2026" max="2026" width="61.6640625" style="304" customWidth="1"/>
    <col min="2027" max="2027" width="20.5546875" style="304" customWidth="1"/>
    <col min="2028" max="2028" width="22.88671875" style="304" customWidth="1"/>
    <col min="2029" max="2029" width="25.109375" style="304" customWidth="1"/>
    <col min="2030" max="2277" width="9.88671875" style="304"/>
    <col min="2278" max="2278" width="8.44140625" style="304" customWidth="1"/>
    <col min="2279" max="2279" width="14" style="304" customWidth="1"/>
    <col min="2280" max="2280" width="17.88671875" style="304" customWidth="1"/>
    <col min="2281" max="2281" width="45" style="304" bestFit="1" customWidth="1"/>
    <col min="2282" max="2282" width="61.6640625" style="304" customWidth="1"/>
    <col min="2283" max="2283" width="20.5546875" style="304" customWidth="1"/>
    <col min="2284" max="2284" width="22.88671875" style="304" customWidth="1"/>
    <col min="2285" max="2285" width="25.109375" style="304" customWidth="1"/>
    <col min="2286" max="2533" width="9.88671875" style="304"/>
    <col min="2534" max="2534" width="8.44140625" style="304" customWidth="1"/>
    <col min="2535" max="2535" width="14" style="304" customWidth="1"/>
    <col min="2536" max="2536" width="17.88671875" style="304" customWidth="1"/>
    <col min="2537" max="2537" width="45" style="304" bestFit="1" customWidth="1"/>
    <col min="2538" max="2538" width="61.6640625" style="304" customWidth="1"/>
    <col min="2539" max="2539" width="20.5546875" style="304" customWidth="1"/>
    <col min="2540" max="2540" width="22.88671875" style="304" customWidth="1"/>
    <col min="2541" max="2541" width="25.109375" style="304" customWidth="1"/>
    <col min="2542" max="2789" width="9.88671875" style="304"/>
    <col min="2790" max="2790" width="8.44140625" style="304" customWidth="1"/>
    <col min="2791" max="2791" width="14" style="304" customWidth="1"/>
    <col min="2792" max="2792" width="17.88671875" style="304" customWidth="1"/>
    <col min="2793" max="2793" width="45" style="304" bestFit="1" customWidth="1"/>
    <col min="2794" max="2794" width="61.6640625" style="304" customWidth="1"/>
    <col min="2795" max="2795" width="20.5546875" style="304" customWidth="1"/>
    <col min="2796" max="2796" width="22.88671875" style="304" customWidth="1"/>
    <col min="2797" max="2797" width="25.109375" style="304" customWidth="1"/>
    <col min="2798" max="3045" width="9.88671875" style="304"/>
    <col min="3046" max="3046" width="8.44140625" style="304" customWidth="1"/>
    <col min="3047" max="3047" width="14" style="304" customWidth="1"/>
    <col min="3048" max="3048" width="17.88671875" style="304" customWidth="1"/>
    <col min="3049" max="3049" width="45" style="304" bestFit="1" customWidth="1"/>
    <col min="3050" max="3050" width="61.6640625" style="304" customWidth="1"/>
    <col min="3051" max="3051" width="20.5546875" style="304" customWidth="1"/>
    <col min="3052" max="3052" width="22.88671875" style="304" customWidth="1"/>
    <col min="3053" max="3053" width="25.109375" style="304" customWidth="1"/>
    <col min="3054" max="3301" width="9.88671875" style="304"/>
    <col min="3302" max="3302" width="8.44140625" style="304" customWidth="1"/>
    <col min="3303" max="3303" width="14" style="304" customWidth="1"/>
    <col min="3304" max="3304" width="17.88671875" style="304" customWidth="1"/>
    <col min="3305" max="3305" width="45" style="304" bestFit="1" customWidth="1"/>
    <col min="3306" max="3306" width="61.6640625" style="304" customWidth="1"/>
    <col min="3307" max="3307" width="20.5546875" style="304" customWidth="1"/>
    <col min="3308" max="3308" width="22.88671875" style="304" customWidth="1"/>
    <col min="3309" max="3309" width="25.109375" style="304" customWidth="1"/>
    <col min="3310" max="3557" width="9.88671875" style="304"/>
    <col min="3558" max="3558" width="8.44140625" style="304" customWidth="1"/>
    <col min="3559" max="3559" width="14" style="304" customWidth="1"/>
    <col min="3560" max="3560" width="17.88671875" style="304" customWidth="1"/>
    <col min="3561" max="3561" width="45" style="304" bestFit="1" customWidth="1"/>
    <col min="3562" max="3562" width="61.6640625" style="304" customWidth="1"/>
    <col min="3563" max="3563" width="20.5546875" style="304" customWidth="1"/>
    <col min="3564" max="3564" width="22.88671875" style="304" customWidth="1"/>
    <col min="3565" max="3565" width="25.109375" style="304" customWidth="1"/>
    <col min="3566" max="3813" width="9.88671875" style="304"/>
    <col min="3814" max="3814" width="8.44140625" style="304" customWidth="1"/>
    <col min="3815" max="3815" width="14" style="304" customWidth="1"/>
    <col min="3816" max="3816" width="17.88671875" style="304" customWidth="1"/>
    <col min="3817" max="3817" width="45" style="304" bestFit="1" customWidth="1"/>
    <col min="3818" max="3818" width="61.6640625" style="304" customWidth="1"/>
    <col min="3819" max="3819" width="20.5546875" style="304" customWidth="1"/>
    <col min="3820" max="3820" width="22.88671875" style="304" customWidth="1"/>
    <col min="3821" max="3821" width="25.109375" style="304" customWidth="1"/>
    <col min="3822" max="4069" width="9.88671875" style="304"/>
    <col min="4070" max="4070" width="8.44140625" style="304" customWidth="1"/>
    <col min="4071" max="4071" width="14" style="304" customWidth="1"/>
    <col min="4072" max="4072" width="17.88671875" style="304" customWidth="1"/>
    <col min="4073" max="4073" width="45" style="304" bestFit="1" customWidth="1"/>
    <col min="4074" max="4074" width="61.6640625" style="304" customWidth="1"/>
    <col min="4075" max="4075" width="20.5546875" style="304" customWidth="1"/>
    <col min="4076" max="4076" width="22.88671875" style="304" customWidth="1"/>
    <col min="4077" max="4077" width="25.109375" style="304" customWidth="1"/>
    <col min="4078" max="4325" width="9.88671875" style="304"/>
    <col min="4326" max="4326" width="8.44140625" style="304" customWidth="1"/>
    <col min="4327" max="4327" width="14" style="304" customWidth="1"/>
    <col min="4328" max="4328" width="17.88671875" style="304" customWidth="1"/>
    <col min="4329" max="4329" width="45" style="304" bestFit="1" customWidth="1"/>
    <col min="4330" max="4330" width="61.6640625" style="304" customWidth="1"/>
    <col min="4331" max="4331" width="20.5546875" style="304" customWidth="1"/>
    <col min="4332" max="4332" width="22.88671875" style="304" customWidth="1"/>
    <col min="4333" max="4333" width="25.109375" style="304" customWidth="1"/>
    <col min="4334" max="4581" width="9.88671875" style="304"/>
    <col min="4582" max="4582" width="8.44140625" style="304" customWidth="1"/>
    <col min="4583" max="4583" width="14" style="304" customWidth="1"/>
    <col min="4584" max="4584" width="17.88671875" style="304" customWidth="1"/>
    <col min="4585" max="4585" width="45" style="304" bestFit="1" customWidth="1"/>
    <col min="4586" max="4586" width="61.6640625" style="304" customWidth="1"/>
    <col min="4587" max="4587" width="20.5546875" style="304" customWidth="1"/>
    <col min="4588" max="4588" width="22.88671875" style="304" customWidth="1"/>
    <col min="4589" max="4589" width="25.109375" style="304" customWidth="1"/>
    <col min="4590" max="4837" width="9.88671875" style="304"/>
    <col min="4838" max="4838" width="8.44140625" style="304" customWidth="1"/>
    <col min="4839" max="4839" width="14" style="304" customWidth="1"/>
    <col min="4840" max="4840" width="17.88671875" style="304" customWidth="1"/>
    <col min="4841" max="4841" width="45" style="304" bestFit="1" customWidth="1"/>
    <col min="4842" max="4842" width="61.6640625" style="304" customWidth="1"/>
    <col min="4843" max="4843" width="20.5546875" style="304" customWidth="1"/>
    <col min="4844" max="4844" width="22.88671875" style="304" customWidth="1"/>
    <col min="4845" max="4845" width="25.109375" style="304" customWidth="1"/>
    <col min="4846" max="5093" width="9.88671875" style="304"/>
    <col min="5094" max="5094" width="8.44140625" style="304" customWidth="1"/>
    <col min="5095" max="5095" width="14" style="304" customWidth="1"/>
    <col min="5096" max="5096" width="17.88671875" style="304" customWidth="1"/>
    <col min="5097" max="5097" width="45" style="304" bestFit="1" customWidth="1"/>
    <col min="5098" max="5098" width="61.6640625" style="304" customWidth="1"/>
    <col min="5099" max="5099" width="20.5546875" style="304" customWidth="1"/>
    <col min="5100" max="5100" width="22.88671875" style="304" customWidth="1"/>
    <col min="5101" max="5101" width="25.109375" style="304" customWidth="1"/>
    <col min="5102" max="5349" width="9.88671875" style="304"/>
    <col min="5350" max="5350" width="8.44140625" style="304" customWidth="1"/>
    <col min="5351" max="5351" width="14" style="304" customWidth="1"/>
    <col min="5352" max="5352" width="17.88671875" style="304" customWidth="1"/>
    <col min="5353" max="5353" width="45" style="304" bestFit="1" customWidth="1"/>
    <col min="5354" max="5354" width="61.6640625" style="304" customWidth="1"/>
    <col min="5355" max="5355" width="20.5546875" style="304" customWidth="1"/>
    <col min="5356" max="5356" width="22.88671875" style="304" customWidth="1"/>
    <col min="5357" max="5357" width="25.109375" style="304" customWidth="1"/>
    <col min="5358" max="5605" width="9.88671875" style="304"/>
    <col min="5606" max="5606" width="8.44140625" style="304" customWidth="1"/>
    <col min="5607" max="5607" width="14" style="304" customWidth="1"/>
    <col min="5608" max="5608" width="17.88671875" style="304" customWidth="1"/>
    <col min="5609" max="5609" width="45" style="304" bestFit="1" customWidth="1"/>
    <col min="5610" max="5610" width="61.6640625" style="304" customWidth="1"/>
    <col min="5611" max="5611" width="20.5546875" style="304" customWidth="1"/>
    <col min="5612" max="5612" width="22.88671875" style="304" customWidth="1"/>
    <col min="5613" max="5613" width="25.109375" style="304" customWidth="1"/>
    <col min="5614" max="5861" width="9.88671875" style="304"/>
    <col min="5862" max="5862" width="8.44140625" style="304" customWidth="1"/>
    <col min="5863" max="5863" width="14" style="304" customWidth="1"/>
    <col min="5864" max="5864" width="17.88671875" style="304" customWidth="1"/>
    <col min="5865" max="5865" width="45" style="304" bestFit="1" customWidth="1"/>
    <col min="5866" max="5866" width="61.6640625" style="304" customWidth="1"/>
    <col min="5867" max="5867" width="20.5546875" style="304" customWidth="1"/>
    <col min="5868" max="5868" width="22.88671875" style="304" customWidth="1"/>
    <col min="5869" max="5869" width="25.109375" style="304" customWidth="1"/>
    <col min="5870" max="6117" width="9.88671875" style="304"/>
    <col min="6118" max="6118" width="8.44140625" style="304" customWidth="1"/>
    <col min="6119" max="6119" width="14" style="304" customWidth="1"/>
    <col min="6120" max="6120" width="17.88671875" style="304" customWidth="1"/>
    <col min="6121" max="6121" width="45" style="304" bestFit="1" customWidth="1"/>
    <col min="6122" max="6122" width="61.6640625" style="304" customWidth="1"/>
    <col min="6123" max="6123" width="20.5546875" style="304" customWidth="1"/>
    <col min="6124" max="6124" width="22.88671875" style="304" customWidth="1"/>
    <col min="6125" max="6125" width="25.109375" style="304" customWidth="1"/>
    <col min="6126" max="6373" width="9.88671875" style="304"/>
    <col min="6374" max="6374" width="8.44140625" style="304" customWidth="1"/>
    <col min="6375" max="6375" width="14" style="304" customWidth="1"/>
    <col min="6376" max="6376" width="17.88671875" style="304" customWidth="1"/>
    <col min="6377" max="6377" width="45" style="304" bestFit="1" customWidth="1"/>
    <col min="6378" max="6378" width="61.6640625" style="304" customWidth="1"/>
    <col min="6379" max="6379" width="20.5546875" style="304" customWidth="1"/>
    <col min="6380" max="6380" width="22.88671875" style="304" customWidth="1"/>
    <col min="6381" max="6381" width="25.109375" style="304" customWidth="1"/>
    <col min="6382" max="6629" width="9.88671875" style="304"/>
    <col min="6630" max="6630" width="8.44140625" style="304" customWidth="1"/>
    <col min="6631" max="6631" width="14" style="304" customWidth="1"/>
    <col min="6632" max="6632" width="17.88671875" style="304" customWidth="1"/>
    <col min="6633" max="6633" width="45" style="304" bestFit="1" customWidth="1"/>
    <col min="6634" max="6634" width="61.6640625" style="304" customWidth="1"/>
    <col min="6635" max="6635" width="20.5546875" style="304" customWidth="1"/>
    <col min="6636" max="6636" width="22.88671875" style="304" customWidth="1"/>
    <col min="6637" max="6637" width="25.109375" style="304" customWidth="1"/>
    <col min="6638" max="6885" width="9.88671875" style="304"/>
    <col min="6886" max="6886" width="8.44140625" style="304" customWidth="1"/>
    <col min="6887" max="6887" width="14" style="304" customWidth="1"/>
    <col min="6888" max="6888" width="17.88671875" style="304" customWidth="1"/>
    <col min="6889" max="6889" width="45" style="304" bestFit="1" customWidth="1"/>
    <col min="6890" max="6890" width="61.6640625" style="304" customWidth="1"/>
    <col min="6891" max="6891" width="20.5546875" style="304" customWidth="1"/>
    <col min="6892" max="6892" width="22.88671875" style="304" customWidth="1"/>
    <col min="6893" max="6893" width="25.109375" style="304" customWidth="1"/>
    <col min="6894" max="7141" width="9.88671875" style="304"/>
    <col min="7142" max="7142" width="8.44140625" style="304" customWidth="1"/>
    <col min="7143" max="7143" width="14" style="304" customWidth="1"/>
    <col min="7144" max="7144" width="17.88671875" style="304" customWidth="1"/>
    <col min="7145" max="7145" width="45" style="304" bestFit="1" customWidth="1"/>
    <col min="7146" max="7146" width="61.6640625" style="304" customWidth="1"/>
    <col min="7147" max="7147" width="20.5546875" style="304" customWidth="1"/>
    <col min="7148" max="7148" width="22.88671875" style="304" customWidth="1"/>
    <col min="7149" max="7149" width="25.109375" style="304" customWidth="1"/>
    <col min="7150" max="7397" width="9.88671875" style="304"/>
    <col min="7398" max="7398" width="8.44140625" style="304" customWidth="1"/>
    <col min="7399" max="7399" width="14" style="304" customWidth="1"/>
    <col min="7400" max="7400" width="17.88671875" style="304" customWidth="1"/>
    <col min="7401" max="7401" width="45" style="304" bestFit="1" customWidth="1"/>
    <col min="7402" max="7402" width="61.6640625" style="304" customWidth="1"/>
    <col min="7403" max="7403" width="20.5546875" style="304" customWidth="1"/>
    <col min="7404" max="7404" width="22.88671875" style="304" customWidth="1"/>
    <col min="7405" max="7405" width="25.109375" style="304" customWidth="1"/>
    <col min="7406" max="7653" width="9.88671875" style="304"/>
    <col min="7654" max="7654" width="8.44140625" style="304" customWidth="1"/>
    <col min="7655" max="7655" width="14" style="304" customWidth="1"/>
    <col min="7656" max="7656" width="17.88671875" style="304" customWidth="1"/>
    <col min="7657" max="7657" width="45" style="304" bestFit="1" customWidth="1"/>
    <col min="7658" max="7658" width="61.6640625" style="304" customWidth="1"/>
    <col min="7659" max="7659" width="20.5546875" style="304" customWidth="1"/>
    <col min="7660" max="7660" width="22.88671875" style="304" customWidth="1"/>
    <col min="7661" max="7661" width="25.109375" style="304" customWidth="1"/>
    <col min="7662" max="7909" width="9.88671875" style="304"/>
    <col min="7910" max="7910" width="8.44140625" style="304" customWidth="1"/>
    <col min="7911" max="7911" width="14" style="304" customWidth="1"/>
    <col min="7912" max="7912" width="17.88671875" style="304" customWidth="1"/>
    <col min="7913" max="7913" width="45" style="304" bestFit="1" customWidth="1"/>
    <col min="7914" max="7914" width="61.6640625" style="304" customWidth="1"/>
    <col min="7915" max="7915" width="20.5546875" style="304" customWidth="1"/>
    <col min="7916" max="7916" width="22.88671875" style="304" customWidth="1"/>
    <col min="7917" max="7917" width="25.109375" style="304" customWidth="1"/>
    <col min="7918" max="8165" width="9.88671875" style="304"/>
    <col min="8166" max="8166" width="8.44140625" style="304" customWidth="1"/>
    <col min="8167" max="8167" width="14" style="304" customWidth="1"/>
    <col min="8168" max="8168" width="17.88671875" style="304" customWidth="1"/>
    <col min="8169" max="8169" width="45" style="304" bestFit="1" customWidth="1"/>
    <col min="8170" max="8170" width="61.6640625" style="304" customWidth="1"/>
    <col min="8171" max="8171" width="20.5546875" style="304" customWidth="1"/>
    <col min="8172" max="8172" width="22.88671875" style="304" customWidth="1"/>
    <col min="8173" max="8173" width="25.109375" style="304" customWidth="1"/>
    <col min="8174" max="8421" width="9.88671875" style="304"/>
    <col min="8422" max="8422" width="8.44140625" style="304" customWidth="1"/>
    <col min="8423" max="8423" width="14" style="304" customWidth="1"/>
    <col min="8424" max="8424" width="17.88671875" style="304" customWidth="1"/>
    <col min="8425" max="8425" width="45" style="304" bestFit="1" customWidth="1"/>
    <col min="8426" max="8426" width="61.6640625" style="304" customWidth="1"/>
    <col min="8427" max="8427" width="20.5546875" style="304" customWidth="1"/>
    <col min="8428" max="8428" width="22.88671875" style="304" customWidth="1"/>
    <col min="8429" max="8429" width="25.109375" style="304" customWidth="1"/>
    <col min="8430" max="8677" width="9.88671875" style="304"/>
    <col min="8678" max="8678" width="8.44140625" style="304" customWidth="1"/>
    <col min="8679" max="8679" width="14" style="304" customWidth="1"/>
    <col min="8680" max="8680" width="17.88671875" style="304" customWidth="1"/>
    <col min="8681" max="8681" width="45" style="304" bestFit="1" customWidth="1"/>
    <col min="8682" max="8682" width="61.6640625" style="304" customWidth="1"/>
    <col min="8683" max="8683" width="20.5546875" style="304" customWidth="1"/>
    <col min="8684" max="8684" width="22.88671875" style="304" customWidth="1"/>
    <col min="8685" max="8685" width="25.109375" style="304" customWidth="1"/>
    <col min="8686" max="8933" width="9.88671875" style="304"/>
    <col min="8934" max="8934" width="8.44140625" style="304" customWidth="1"/>
    <col min="8935" max="8935" width="14" style="304" customWidth="1"/>
    <col min="8936" max="8936" width="17.88671875" style="304" customWidth="1"/>
    <col min="8937" max="8937" width="45" style="304" bestFit="1" customWidth="1"/>
    <col min="8938" max="8938" width="61.6640625" style="304" customWidth="1"/>
    <col min="8939" max="8939" width="20.5546875" style="304" customWidth="1"/>
    <col min="8940" max="8940" width="22.88671875" style="304" customWidth="1"/>
    <col min="8941" max="8941" width="25.109375" style="304" customWidth="1"/>
    <col min="8942" max="9189" width="9.88671875" style="304"/>
    <col min="9190" max="9190" width="8.44140625" style="304" customWidth="1"/>
    <col min="9191" max="9191" width="14" style="304" customWidth="1"/>
    <col min="9192" max="9192" width="17.88671875" style="304" customWidth="1"/>
    <col min="9193" max="9193" width="45" style="304" bestFit="1" customWidth="1"/>
    <col min="9194" max="9194" width="61.6640625" style="304" customWidth="1"/>
    <col min="9195" max="9195" width="20.5546875" style="304" customWidth="1"/>
    <col min="9196" max="9196" width="22.88671875" style="304" customWidth="1"/>
    <col min="9197" max="9197" width="25.109375" style="304" customWidth="1"/>
    <col min="9198" max="9445" width="9.88671875" style="304"/>
    <col min="9446" max="9446" width="8.44140625" style="304" customWidth="1"/>
    <col min="9447" max="9447" width="14" style="304" customWidth="1"/>
    <col min="9448" max="9448" width="17.88671875" style="304" customWidth="1"/>
    <col min="9449" max="9449" width="45" style="304" bestFit="1" customWidth="1"/>
    <col min="9450" max="9450" width="61.6640625" style="304" customWidth="1"/>
    <col min="9451" max="9451" width="20.5546875" style="304" customWidth="1"/>
    <col min="9452" max="9452" width="22.88671875" style="304" customWidth="1"/>
    <col min="9453" max="9453" width="25.109375" style="304" customWidth="1"/>
    <col min="9454" max="9701" width="9.88671875" style="304"/>
    <col min="9702" max="9702" width="8.44140625" style="304" customWidth="1"/>
    <col min="9703" max="9703" width="14" style="304" customWidth="1"/>
    <col min="9704" max="9704" width="17.88671875" style="304" customWidth="1"/>
    <col min="9705" max="9705" width="45" style="304" bestFit="1" customWidth="1"/>
    <col min="9706" max="9706" width="61.6640625" style="304" customWidth="1"/>
    <col min="9707" max="9707" width="20.5546875" style="304" customWidth="1"/>
    <col min="9708" max="9708" width="22.88671875" style="304" customWidth="1"/>
    <col min="9709" max="9709" width="25.109375" style="304" customWidth="1"/>
    <col min="9710" max="9957" width="9.88671875" style="304"/>
    <col min="9958" max="9958" width="8.44140625" style="304" customWidth="1"/>
    <col min="9959" max="9959" width="14" style="304" customWidth="1"/>
    <col min="9960" max="9960" width="17.88671875" style="304" customWidth="1"/>
    <col min="9961" max="9961" width="45" style="304" bestFit="1" customWidth="1"/>
    <col min="9962" max="9962" width="61.6640625" style="304" customWidth="1"/>
    <col min="9963" max="9963" width="20.5546875" style="304" customWidth="1"/>
    <col min="9964" max="9964" width="22.88671875" style="304" customWidth="1"/>
    <col min="9965" max="9965" width="25.109375" style="304" customWidth="1"/>
    <col min="9966" max="10213" width="9.88671875" style="304"/>
    <col min="10214" max="10214" width="8.44140625" style="304" customWidth="1"/>
    <col min="10215" max="10215" width="14" style="304" customWidth="1"/>
    <col min="10216" max="10216" width="17.88671875" style="304" customWidth="1"/>
    <col min="10217" max="10217" width="45" style="304" bestFit="1" customWidth="1"/>
    <col min="10218" max="10218" width="61.6640625" style="304" customWidth="1"/>
    <col min="10219" max="10219" width="20.5546875" style="304" customWidth="1"/>
    <col min="10220" max="10220" width="22.88671875" style="304" customWidth="1"/>
    <col min="10221" max="10221" width="25.109375" style="304" customWidth="1"/>
    <col min="10222" max="10469" width="9.88671875" style="304"/>
    <col min="10470" max="10470" width="8.44140625" style="304" customWidth="1"/>
    <col min="10471" max="10471" width="14" style="304" customWidth="1"/>
    <col min="10472" max="10472" width="17.88671875" style="304" customWidth="1"/>
    <col min="10473" max="10473" width="45" style="304" bestFit="1" customWidth="1"/>
    <col min="10474" max="10474" width="61.6640625" style="304" customWidth="1"/>
    <col min="10475" max="10475" width="20.5546875" style="304" customWidth="1"/>
    <col min="10476" max="10476" width="22.88671875" style="304" customWidth="1"/>
    <col min="10477" max="10477" width="25.109375" style="304" customWidth="1"/>
    <col min="10478" max="10725" width="9.88671875" style="304"/>
    <col min="10726" max="10726" width="8.44140625" style="304" customWidth="1"/>
    <col min="10727" max="10727" width="14" style="304" customWidth="1"/>
    <col min="10728" max="10728" width="17.88671875" style="304" customWidth="1"/>
    <col min="10729" max="10729" width="45" style="304" bestFit="1" customWidth="1"/>
    <col min="10730" max="10730" width="61.6640625" style="304" customWidth="1"/>
    <col min="10731" max="10731" width="20.5546875" style="304" customWidth="1"/>
    <col min="10732" max="10732" width="22.88671875" style="304" customWidth="1"/>
    <col min="10733" max="10733" width="25.109375" style="304" customWidth="1"/>
    <col min="10734" max="10981" width="9.88671875" style="304"/>
    <col min="10982" max="10982" width="8.44140625" style="304" customWidth="1"/>
    <col min="10983" max="10983" width="14" style="304" customWidth="1"/>
    <col min="10984" max="10984" width="17.88671875" style="304" customWidth="1"/>
    <col min="10985" max="10985" width="45" style="304" bestFit="1" customWidth="1"/>
    <col min="10986" max="10986" width="61.6640625" style="304" customWidth="1"/>
    <col min="10987" max="10987" width="20.5546875" style="304" customWidth="1"/>
    <col min="10988" max="10988" width="22.88671875" style="304" customWidth="1"/>
    <col min="10989" max="10989" width="25.109375" style="304" customWidth="1"/>
    <col min="10990" max="11237" width="9.88671875" style="304"/>
    <col min="11238" max="11238" width="8.44140625" style="304" customWidth="1"/>
    <col min="11239" max="11239" width="14" style="304" customWidth="1"/>
    <col min="11240" max="11240" width="17.88671875" style="304" customWidth="1"/>
    <col min="11241" max="11241" width="45" style="304" bestFit="1" customWidth="1"/>
    <col min="11242" max="11242" width="61.6640625" style="304" customWidth="1"/>
    <col min="11243" max="11243" width="20.5546875" style="304" customWidth="1"/>
    <col min="11244" max="11244" width="22.88671875" style="304" customWidth="1"/>
    <col min="11245" max="11245" width="25.109375" style="304" customWidth="1"/>
    <col min="11246" max="11493" width="9.88671875" style="304"/>
    <col min="11494" max="11494" width="8.44140625" style="304" customWidth="1"/>
    <col min="11495" max="11495" width="14" style="304" customWidth="1"/>
    <col min="11496" max="11496" width="17.88671875" style="304" customWidth="1"/>
    <col min="11497" max="11497" width="45" style="304" bestFit="1" customWidth="1"/>
    <col min="11498" max="11498" width="61.6640625" style="304" customWidth="1"/>
    <col min="11499" max="11499" width="20.5546875" style="304" customWidth="1"/>
    <col min="11500" max="11500" width="22.88671875" style="304" customWidth="1"/>
    <col min="11501" max="11501" width="25.109375" style="304" customWidth="1"/>
    <col min="11502" max="11749" width="9.88671875" style="304"/>
    <col min="11750" max="11750" width="8.44140625" style="304" customWidth="1"/>
    <col min="11751" max="11751" width="14" style="304" customWidth="1"/>
    <col min="11752" max="11752" width="17.88671875" style="304" customWidth="1"/>
    <col min="11753" max="11753" width="45" style="304" bestFit="1" customWidth="1"/>
    <col min="11754" max="11754" width="61.6640625" style="304" customWidth="1"/>
    <col min="11755" max="11755" width="20.5546875" style="304" customWidth="1"/>
    <col min="11756" max="11756" width="22.88671875" style="304" customWidth="1"/>
    <col min="11757" max="11757" width="25.109375" style="304" customWidth="1"/>
    <col min="11758" max="12005" width="9.88671875" style="304"/>
    <col min="12006" max="12006" width="8.44140625" style="304" customWidth="1"/>
    <col min="12007" max="12007" width="14" style="304" customWidth="1"/>
    <col min="12008" max="12008" width="17.88671875" style="304" customWidth="1"/>
    <col min="12009" max="12009" width="45" style="304" bestFit="1" customWidth="1"/>
    <col min="12010" max="12010" width="61.6640625" style="304" customWidth="1"/>
    <col min="12011" max="12011" width="20.5546875" style="304" customWidth="1"/>
    <col min="12012" max="12012" width="22.88671875" style="304" customWidth="1"/>
    <col min="12013" max="12013" width="25.109375" style="304" customWidth="1"/>
    <col min="12014" max="12261" width="9.88671875" style="304"/>
    <col min="12262" max="12262" width="8.44140625" style="304" customWidth="1"/>
    <col min="12263" max="12263" width="14" style="304" customWidth="1"/>
    <col min="12264" max="12264" width="17.88671875" style="304" customWidth="1"/>
    <col min="12265" max="12265" width="45" style="304" bestFit="1" customWidth="1"/>
    <col min="12266" max="12266" width="61.6640625" style="304" customWidth="1"/>
    <col min="12267" max="12267" width="20.5546875" style="304" customWidth="1"/>
    <col min="12268" max="12268" width="22.88671875" style="304" customWidth="1"/>
    <col min="12269" max="12269" width="25.109375" style="304" customWidth="1"/>
    <col min="12270" max="12517" width="9.88671875" style="304"/>
    <col min="12518" max="12518" width="8.44140625" style="304" customWidth="1"/>
    <col min="12519" max="12519" width="14" style="304" customWidth="1"/>
    <col min="12520" max="12520" width="17.88671875" style="304" customWidth="1"/>
    <col min="12521" max="12521" width="45" style="304" bestFit="1" customWidth="1"/>
    <col min="12522" max="12522" width="61.6640625" style="304" customWidth="1"/>
    <col min="12523" max="12523" width="20.5546875" style="304" customWidth="1"/>
    <col min="12524" max="12524" width="22.88671875" style="304" customWidth="1"/>
    <col min="12525" max="12525" width="25.109375" style="304" customWidth="1"/>
    <col min="12526" max="12773" width="9.88671875" style="304"/>
    <col min="12774" max="12774" width="8.44140625" style="304" customWidth="1"/>
    <col min="12775" max="12775" width="14" style="304" customWidth="1"/>
    <col min="12776" max="12776" width="17.88671875" style="304" customWidth="1"/>
    <col min="12777" max="12777" width="45" style="304" bestFit="1" customWidth="1"/>
    <col min="12778" max="12778" width="61.6640625" style="304" customWidth="1"/>
    <col min="12779" max="12779" width="20.5546875" style="304" customWidth="1"/>
    <col min="12780" max="12780" width="22.88671875" style="304" customWidth="1"/>
    <col min="12781" max="12781" width="25.109375" style="304" customWidth="1"/>
    <col min="12782" max="13029" width="9.88671875" style="304"/>
    <col min="13030" max="13030" width="8.44140625" style="304" customWidth="1"/>
    <col min="13031" max="13031" width="14" style="304" customWidth="1"/>
    <col min="13032" max="13032" width="17.88671875" style="304" customWidth="1"/>
    <col min="13033" max="13033" width="45" style="304" bestFit="1" customWidth="1"/>
    <col min="13034" max="13034" width="61.6640625" style="304" customWidth="1"/>
    <col min="13035" max="13035" width="20.5546875" style="304" customWidth="1"/>
    <col min="13036" max="13036" width="22.88671875" style="304" customWidth="1"/>
    <col min="13037" max="13037" width="25.109375" style="304" customWidth="1"/>
    <col min="13038" max="13285" width="9.88671875" style="304"/>
    <col min="13286" max="13286" width="8.44140625" style="304" customWidth="1"/>
    <col min="13287" max="13287" width="14" style="304" customWidth="1"/>
    <col min="13288" max="13288" width="17.88671875" style="304" customWidth="1"/>
    <col min="13289" max="13289" width="45" style="304" bestFit="1" customWidth="1"/>
    <col min="13290" max="13290" width="61.6640625" style="304" customWidth="1"/>
    <col min="13291" max="13291" width="20.5546875" style="304" customWidth="1"/>
    <col min="13292" max="13292" width="22.88671875" style="304" customWidth="1"/>
    <col min="13293" max="13293" width="25.109375" style="304" customWidth="1"/>
    <col min="13294" max="13541" width="9.88671875" style="304"/>
    <col min="13542" max="13542" width="8.44140625" style="304" customWidth="1"/>
    <col min="13543" max="13543" width="14" style="304" customWidth="1"/>
    <col min="13544" max="13544" width="17.88671875" style="304" customWidth="1"/>
    <col min="13545" max="13545" width="45" style="304" bestFit="1" customWidth="1"/>
    <col min="13546" max="13546" width="61.6640625" style="304" customWidth="1"/>
    <col min="13547" max="13547" width="20.5546875" style="304" customWidth="1"/>
    <col min="13548" max="13548" width="22.88671875" style="304" customWidth="1"/>
    <col min="13549" max="13549" width="25.109375" style="304" customWidth="1"/>
    <col min="13550" max="13797" width="9.88671875" style="304"/>
    <col min="13798" max="13798" width="8.44140625" style="304" customWidth="1"/>
    <col min="13799" max="13799" width="14" style="304" customWidth="1"/>
    <col min="13800" max="13800" width="17.88671875" style="304" customWidth="1"/>
    <col min="13801" max="13801" width="45" style="304" bestFit="1" customWidth="1"/>
    <col min="13802" max="13802" width="61.6640625" style="304" customWidth="1"/>
    <col min="13803" max="13803" width="20.5546875" style="304" customWidth="1"/>
    <col min="13804" max="13804" width="22.88671875" style="304" customWidth="1"/>
    <col min="13805" max="13805" width="25.109375" style="304" customWidth="1"/>
    <col min="13806" max="14053" width="9.88671875" style="304"/>
    <col min="14054" max="14054" width="8.44140625" style="304" customWidth="1"/>
    <col min="14055" max="14055" width="14" style="304" customWidth="1"/>
    <col min="14056" max="14056" width="17.88671875" style="304" customWidth="1"/>
    <col min="14057" max="14057" width="45" style="304" bestFit="1" customWidth="1"/>
    <col min="14058" max="14058" width="61.6640625" style="304" customWidth="1"/>
    <col min="14059" max="14059" width="20.5546875" style="304" customWidth="1"/>
    <col min="14060" max="14060" width="22.88671875" style="304" customWidth="1"/>
    <col min="14061" max="14061" width="25.109375" style="304" customWidth="1"/>
    <col min="14062" max="14309" width="9.88671875" style="304"/>
    <col min="14310" max="14310" width="8.44140625" style="304" customWidth="1"/>
    <col min="14311" max="14311" width="14" style="304" customWidth="1"/>
    <col min="14312" max="14312" width="17.88671875" style="304" customWidth="1"/>
    <col min="14313" max="14313" width="45" style="304" bestFit="1" customWidth="1"/>
    <col min="14314" max="14314" width="61.6640625" style="304" customWidth="1"/>
    <col min="14315" max="14315" width="20.5546875" style="304" customWidth="1"/>
    <col min="14316" max="14316" width="22.88671875" style="304" customWidth="1"/>
    <col min="14317" max="14317" width="25.109375" style="304" customWidth="1"/>
    <col min="14318" max="14565" width="9.88671875" style="304"/>
    <col min="14566" max="14566" width="8.44140625" style="304" customWidth="1"/>
    <col min="14567" max="14567" width="14" style="304" customWidth="1"/>
    <col min="14568" max="14568" width="17.88671875" style="304" customWidth="1"/>
    <col min="14569" max="14569" width="45" style="304" bestFit="1" customWidth="1"/>
    <col min="14570" max="14570" width="61.6640625" style="304" customWidth="1"/>
    <col min="14571" max="14571" width="20.5546875" style="304" customWidth="1"/>
    <col min="14572" max="14572" width="22.88671875" style="304" customWidth="1"/>
    <col min="14573" max="14573" width="25.109375" style="304" customWidth="1"/>
    <col min="14574" max="14821" width="9.88671875" style="304"/>
    <col min="14822" max="14822" width="8.44140625" style="304" customWidth="1"/>
    <col min="14823" max="14823" width="14" style="304" customWidth="1"/>
    <col min="14824" max="14824" width="17.88671875" style="304" customWidth="1"/>
    <col min="14825" max="14825" width="45" style="304" bestFit="1" customWidth="1"/>
    <col min="14826" max="14826" width="61.6640625" style="304" customWidth="1"/>
    <col min="14827" max="14827" width="20.5546875" style="304" customWidth="1"/>
    <col min="14828" max="14828" width="22.88671875" style="304" customWidth="1"/>
    <col min="14829" max="14829" width="25.109375" style="304" customWidth="1"/>
    <col min="14830" max="15077" width="9.88671875" style="304"/>
    <col min="15078" max="15078" width="8.44140625" style="304" customWidth="1"/>
    <col min="15079" max="15079" width="14" style="304" customWidth="1"/>
    <col min="15080" max="15080" width="17.88671875" style="304" customWidth="1"/>
    <col min="15081" max="15081" width="45" style="304" bestFit="1" customWidth="1"/>
    <col min="15082" max="15082" width="61.6640625" style="304" customWidth="1"/>
    <col min="15083" max="15083" width="20.5546875" style="304" customWidth="1"/>
    <col min="15084" max="15084" width="22.88671875" style="304" customWidth="1"/>
    <col min="15085" max="15085" width="25.109375" style="304" customWidth="1"/>
    <col min="15086" max="15333" width="9.88671875" style="304"/>
    <col min="15334" max="15334" width="8.44140625" style="304" customWidth="1"/>
    <col min="15335" max="15335" width="14" style="304" customWidth="1"/>
    <col min="15336" max="15336" width="17.88671875" style="304" customWidth="1"/>
    <col min="15337" max="15337" width="45" style="304" bestFit="1" customWidth="1"/>
    <col min="15338" max="15338" width="61.6640625" style="304" customWidth="1"/>
    <col min="15339" max="15339" width="20.5546875" style="304" customWidth="1"/>
    <col min="15340" max="15340" width="22.88671875" style="304" customWidth="1"/>
    <col min="15341" max="15341" width="25.109375" style="304" customWidth="1"/>
    <col min="15342" max="15589" width="9.88671875" style="304"/>
    <col min="15590" max="15590" width="8.44140625" style="304" customWidth="1"/>
    <col min="15591" max="15591" width="14" style="304" customWidth="1"/>
    <col min="15592" max="15592" width="17.88671875" style="304" customWidth="1"/>
    <col min="15593" max="15593" width="45" style="304" bestFit="1" customWidth="1"/>
    <col min="15594" max="15594" width="61.6640625" style="304" customWidth="1"/>
    <col min="15595" max="15595" width="20.5546875" style="304" customWidth="1"/>
    <col min="15596" max="15596" width="22.88671875" style="304" customWidth="1"/>
    <col min="15597" max="15597" width="25.109375" style="304" customWidth="1"/>
    <col min="15598" max="15845" width="9.88671875" style="304"/>
    <col min="15846" max="15846" width="8.44140625" style="304" customWidth="1"/>
    <col min="15847" max="15847" width="14" style="304" customWidth="1"/>
    <col min="15848" max="15848" width="17.88671875" style="304" customWidth="1"/>
    <col min="15849" max="15849" width="45" style="304" bestFit="1" customWidth="1"/>
    <col min="15850" max="15850" width="61.6640625" style="304" customWidth="1"/>
    <col min="15851" max="15851" width="20.5546875" style="304" customWidth="1"/>
    <col min="15852" max="15852" width="22.88671875" style="304" customWidth="1"/>
    <col min="15853" max="15853" width="25.109375" style="304" customWidth="1"/>
    <col min="15854" max="16101" width="9.88671875" style="304"/>
    <col min="16102" max="16102" width="8.44140625" style="304" customWidth="1"/>
    <col min="16103" max="16103" width="14" style="304" customWidth="1"/>
    <col min="16104" max="16104" width="17.88671875" style="304" customWidth="1"/>
    <col min="16105" max="16105" width="45" style="304" bestFit="1" customWidth="1"/>
    <col min="16106" max="16106" width="61.6640625" style="304" customWidth="1"/>
    <col min="16107" max="16107" width="20.5546875" style="304" customWidth="1"/>
    <col min="16108" max="16108" width="22.88671875" style="304" customWidth="1"/>
    <col min="16109" max="16109" width="25.109375" style="304" customWidth="1"/>
    <col min="16110" max="16384" width="9.88671875" style="304"/>
  </cols>
  <sheetData>
    <row r="1" spans="1:10" s="337" customFormat="1" ht="40.200000000000003" customHeight="1">
      <c r="A1" s="335" t="s">
        <v>204</v>
      </c>
      <c r="B1" s="336"/>
      <c r="C1" s="322"/>
      <c r="D1" s="322"/>
      <c r="E1" s="322"/>
      <c r="F1" s="322"/>
      <c r="G1" s="322"/>
      <c r="H1" s="322"/>
      <c r="I1" s="322"/>
      <c r="J1" s="322"/>
    </row>
    <row r="2" spans="1:10" s="323" customFormat="1" ht="19.95" customHeight="1">
      <c r="A2" s="335"/>
      <c r="B2" s="334"/>
      <c r="C2" s="322"/>
      <c r="D2" s="322"/>
      <c r="E2" s="322"/>
      <c r="F2" s="322"/>
      <c r="G2" s="322"/>
      <c r="H2" s="322"/>
      <c r="I2" s="322"/>
      <c r="J2" s="322"/>
    </row>
    <row r="3" spans="1:10" s="323" customFormat="1" ht="39.6" customHeight="1">
      <c r="A3" s="322"/>
      <c r="B3" s="760" t="s">
        <v>205</v>
      </c>
      <c r="C3" s="760"/>
      <c r="D3" s="760"/>
      <c r="E3" s="760"/>
      <c r="F3" s="760"/>
      <c r="G3" s="760"/>
      <c r="H3" s="760"/>
      <c r="I3" s="760"/>
      <c r="J3" s="322"/>
    </row>
    <row r="4" spans="1:10" s="323" customFormat="1" ht="25.2" customHeight="1">
      <c r="A4" s="322"/>
      <c r="B4" s="756" t="s">
        <v>206</v>
      </c>
      <c r="C4" s="757"/>
      <c r="D4" s="757"/>
      <c r="E4" s="757"/>
      <c r="F4" s="757"/>
      <c r="G4" s="757"/>
      <c r="H4" s="757"/>
      <c r="I4" s="758"/>
      <c r="J4" s="322"/>
    </row>
    <row r="5" spans="1:10" s="323" customFormat="1" ht="25.2" customHeight="1">
      <c r="A5" s="322"/>
      <c r="B5" s="324" t="s">
        <v>207</v>
      </c>
      <c r="C5" s="756" t="s">
        <v>208</v>
      </c>
      <c r="D5" s="757"/>
      <c r="E5" s="757"/>
      <c r="F5" s="757"/>
      <c r="G5" s="757"/>
      <c r="H5" s="757"/>
      <c r="I5" s="758"/>
      <c r="J5" s="322"/>
    </row>
    <row r="6" spans="1:10" s="323" customFormat="1" ht="25.2" customHeight="1">
      <c r="A6" s="322"/>
      <c r="B6" s="324" t="s">
        <v>209</v>
      </c>
      <c r="C6" s="756" t="s">
        <v>210</v>
      </c>
      <c r="D6" s="757"/>
      <c r="E6" s="757"/>
      <c r="F6" s="757"/>
      <c r="G6" s="757"/>
      <c r="H6" s="757"/>
      <c r="I6" s="758"/>
      <c r="J6" s="322"/>
    </row>
    <row r="7" spans="1:10" s="323" customFormat="1" ht="25.2" customHeight="1">
      <c r="A7" s="322"/>
      <c r="B7" s="324" t="s">
        <v>211</v>
      </c>
      <c r="C7" s="756" t="s">
        <v>212</v>
      </c>
      <c r="D7" s="757"/>
      <c r="E7" s="757"/>
      <c r="F7" s="757"/>
      <c r="G7" s="757"/>
      <c r="H7" s="757"/>
      <c r="I7" s="758"/>
      <c r="J7" s="322"/>
    </row>
    <row r="8" spans="1:10" s="323" customFormat="1" ht="25.2" customHeight="1">
      <c r="A8" s="322"/>
      <c r="B8" s="325"/>
      <c r="C8" s="326"/>
      <c r="D8" s="327"/>
      <c r="E8" s="327"/>
      <c r="F8" s="327"/>
      <c r="G8" s="327"/>
      <c r="H8" s="327"/>
      <c r="I8" s="327"/>
      <c r="J8" s="322"/>
    </row>
    <row r="9" spans="1:10" s="323" customFormat="1" ht="36" customHeight="1">
      <c r="A9" s="322"/>
      <c r="B9" s="760" t="s">
        <v>213</v>
      </c>
      <c r="C9" s="760"/>
      <c r="D9" s="760"/>
      <c r="E9" s="760"/>
      <c r="F9" s="760"/>
      <c r="G9" s="760"/>
      <c r="H9" s="760"/>
      <c r="I9" s="760"/>
      <c r="J9" s="322"/>
    </row>
    <row r="10" spans="1:10" s="323" customFormat="1" ht="25.2" customHeight="1">
      <c r="A10" s="322"/>
      <c r="B10" s="756" t="s">
        <v>214</v>
      </c>
      <c r="C10" s="757"/>
      <c r="D10" s="757"/>
      <c r="E10" s="757"/>
      <c r="F10" s="757"/>
      <c r="G10" s="757"/>
      <c r="H10" s="757"/>
      <c r="I10" s="758"/>
      <c r="J10" s="322"/>
    </row>
    <row r="11" spans="1:10" s="323" customFormat="1" ht="56.4" customHeight="1">
      <c r="A11" s="322"/>
      <c r="B11" s="761" t="s">
        <v>207</v>
      </c>
      <c r="C11" s="743" t="s">
        <v>215</v>
      </c>
      <c r="D11" s="744"/>
      <c r="E11" s="744"/>
      <c r="F11" s="744"/>
      <c r="G11" s="744"/>
      <c r="H11" s="744"/>
      <c r="I11" s="745"/>
      <c r="J11" s="322"/>
    </row>
    <row r="12" spans="1:10" s="323" customFormat="1" ht="54.6" customHeight="1">
      <c r="A12" s="322"/>
      <c r="B12" s="761"/>
      <c r="C12" s="762" t="s">
        <v>216</v>
      </c>
      <c r="D12" s="324" t="s">
        <v>134</v>
      </c>
      <c r="E12" s="743" t="s">
        <v>217</v>
      </c>
      <c r="F12" s="744"/>
      <c r="G12" s="744"/>
      <c r="H12" s="744"/>
      <c r="I12" s="745"/>
    </row>
    <row r="13" spans="1:10" s="323" customFormat="1" ht="32.4" customHeight="1">
      <c r="A13" s="322"/>
      <c r="B13" s="761"/>
      <c r="C13" s="763"/>
      <c r="D13" s="324" t="s">
        <v>135</v>
      </c>
      <c r="E13" s="743" t="s">
        <v>218</v>
      </c>
      <c r="F13" s="744"/>
      <c r="G13" s="744"/>
      <c r="H13" s="744"/>
      <c r="I13" s="745"/>
    </row>
    <row r="14" spans="1:10" s="323" customFormat="1" ht="25.2" customHeight="1">
      <c r="A14" s="322"/>
      <c r="B14" s="324" t="s">
        <v>209</v>
      </c>
      <c r="C14" s="756" t="s">
        <v>219</v>
      </c>
      <c r="D14" s="757"/>
      <c r="E14" s="757"/>
      <c r="F14" s="757"/>
      <c r="G14" s="757"/>
      <c r="H14" s="757"/>
      <c r="I14" s="758"/>
      <c r="J14" s="322"/>
    </row>
    <row r="15" spans="1:10" s="323" customFormat="1" ht="25.2" customHeight="1">
      <c r="A15" s="322"/>
      <c r="B15" s="322"/>
      <c r="C15" s="322"/>
      <c r="D15" s="322"/>
      <c r="E15" s="322"/>
      <c r="F15" s="322"/>
      <c r="G15" s="322"/>
      <c r="H15" s="322"/>
      <c r="I15" s="322"/>
      <c r="J15" s="322"/>
    </row>
    <row r="16" spans="1:10" s="323" customFormat="1" ht="32.4" customHeight="1">
      <c r="A16" s="322"/>
      <c r="B16" s="338" t="s">
        <v>220</v>
      </c>
      <c r="C16" s="326"/>
      <c r="D16" s="326"/>
      <c r="E16" s="326"/>
      <c r="F16" s="326"/>
      <c r="G16" s="326"/>
      <c r="H16" s="326"/>
      <c r="I16" s="326"/>
      <c r="J16" s="328"/>
    </row>
    <row r="17" spans="1:10" s="323" customFormat="1" ht="25.2" customHeight="1">
      <c r="A17" s="322"/>
      <c r="B17" s="329" t="s">
        <v>207</v>
      </c>
      <c r="C17" s="743" t="s">
        <v>221</v>
      </c>
      <c r="D17" s="744"/>
      <c r="E17" s="744"/>
      <c r="F17" s="744"/>
      <c r="G17" s="744"/>
      <c r="H17" s="744"/>
      <c r="I17" s="745"/>
      <c r="J17" s="330"/>
    </row>
    <row r="18" spans="1:10" s="323" customFormat="1" ht="49.95" customHeight="1">
      <c r="A18" s="322"/>
      <c r="B18" s="331"/>
      <c r="C18" s="762" t="s">
        <v>222</v>
      </c>
      <c r="D18" s="324" t="s">
        <v>134</v>
      </c>
      <c r="E18" s="743" t="s">
        <v>223</v>
      </c>
      <c r="F18" s="744"/>
      <c r="G18" s="744"/>
      <c r="H18" s="744"/>
      <c r="I18" s="745"/>
    </row>
    <row r="19" spans="1:10" s="323" customFormat="1" ht="76.2" customHeight="1">
      <c r="A19" s="322"/>
      <c r="B19" s="331"/>
      <c r="C19" s="764"/>
      <c r="D19" s="324" t="s">
        <v>135</v>
      </c>
      <c r="E19" s="743" t="s">
        <v>224</v>
      </c>
      <c r="F19" s="744"/>
      <c r="G19" s="744"/>
      <c r="H19" s="744"/>
      <c r="I19" s="745"/>
    </row>
    <row r="20" spans="1:10" s="323" customFormat="1" ht="78.599999999999994" customHeight="1">
      <c r="A20" s="322"/>
      <c r="B20" s="332"/>
      <c r="C20" s="763"/>
      <c r="D20" s="324" t="s">
        <v>136</v>
      </c>
      <c r="E20" s="743" t="s">
        <v>225</v>
      </c>
      <c r="F20" s="744"/>
      <c r="G20" s="744"/>
      <c r="H20" s="744"/>
      <c r="I20" s="745"/>
    </row>
    <row r="21" spans="1:10" s="323" customFormat="1" ht="25.2" customHeight="1">
      <c r="A21" s="322"/>
      <c r="B21" s="332" t="s">
        <v>209</v>
      </c>
      <c r="C21" s="759" t="s">
        <v>219</v>
      </c>
      <c r="D21" s="759"/>
      <c r="E21" s="759"/>
      <c r="F21" s="759"/>
      <c r="G21" s="759"/>
      <c r="H21" s="759"/>
      <c r="I21" s="759"/>
      <c r="J21" s="333"/>
    </row>
    <row r="22" spans="1:10" ht="15.75" customHeight="1">
      <c r="A22" s="58"/>
      <c r="B22" s="58"/>
      <c r="C22" s="58"/>
      <c r="D22" s="58"/>
      <c r="E22" s="58"/>
      <c r="F22" s="58"/>
      <c r="G22" s="58"/>
      <c r="H22" s="58"/>
      <c r="I22" s="58"/>
      <c r="J22" s="58"/>
    </row>
    <row r="23" spans="1:10" ht="40.200000000000003" customHeight="1">
      <c r="A23" s="299" t="s">
        <v>226</v>
      </c>
      <c r="B23" s="300"/>
      <c r="C23" s="300"/>
      <c r="D23" s="300"/>
      <c r="E23" s="300"/>
      <c r="F23" s="300"/>
      <c r="G23" s="300"/>
      <c r="H23" s="300"/>
      <c r="I23" s="300"/>
      <c r="J23" s="301"/>
    </row>
    <row r="24" spans="1:10" ht="19.95" customHeight="1">
      <c r="A24" s="302"/>
      <c r="B24" s="303"/>
      <c r="C24" s="303"/>
      <c r="D24" s="303"/>
      <c r="E24" s="303"/>
      <c r="F24" s="303"/>
      <c r="G24" s="303"/>
      <c r="H24" s="303"/>
      <c r="I24" s="303"/>
    </row>
    <row r="25" spans="1:10" ht="40.200000000000003" customHeight="1">
      <c r="A25" s="299" t="s">
        <v>227</v>
      </c>
      <c r="B25" s="303"/>
      <c r="C25" s="303"/>
      <c r="D25" s="303"/>
      <c r="E25" s="303"/>
      <c r="F25" s="303"/>
      <c r="G25" s="303"/>
      <c r="H25" s="303"/>
      <c r="I25" s="303"/>
    </row>
    <row r="26" spans="1:10" ht="42">
      <c r="A26" s="305" t="s">
        <v>228</v>
      </c>
      <c r="B26" s="306" t="s">
        <v>229</v>
      </c>
      <c r="C26" s="306" t="s">
        <v>230</v>
      </c>
      <c r="D26" s="747" t="s">
        <v>231</v>
      </c>
      <c r="E26" s="748"/>
      <c r="F26" s="306" t="s">
        <v>232</v>
      </c>
      <c r="G26" s="307" t="s">
        <v>233</v>
      </c>
      <c r="H26" s="307" t="s">
        <v>234</v>
      </c>
      <c r="I26" s="307" t="s">
        <v>235</v>
      </c>
    </row>
    <row r="27" spans="1:10" ht="115.2" customHeight="1">
      <c r="A27" s="308" t="s">
        <v>236</v>
      </c>
      <c r="B27" s="309" t="s">
        <v>237</v>
      </c>
      <c r="C27" s="310" t="s">
        <v>238</v>
      </c>
      <c r="D27" s="741" t="s">
        <v>239</v>
      </c>
      <c r="E27" s="742"/>
      <c r="F27" s="310" t="s">
        <v>240</v>
      </c>
      <c r="G27" s="310" t="s">
        <v>241</v>
      </c>
      <c r="H27" s="310" t="s">
        <v>242</v>
      </c>
      <c r="I27" s="310" t="s">
        <v>243</v>
      </c>
    </row>
    <row r="28" spans="1:10" ht="145.94999999999999" customHeight="1">
      <c r="A28" s="308" t="s">
        <v>236</v>
      </c>
      <c r="B28" s="309" t="s">
        <v>244</v>
      </c>
      <c r="C28" s="310" t="s">
        <v>245</v>
      </c>
      <c r="D28" s="741" t="s">
        <v>246</v>
      </c>
      <c r="E28" s="742"/>
      <c r="F28" s="310" t="s">
        <v>247</v>
      </c>
      <c r="G28" s="310" t="s">
        <v>248</v>
      </c>
      <c r="H28" s="310" t="s">
        <v>249</v>
      </c>
      <c r="I28" s="310" t="s">
        <v>243</v>
      </c>
    </row>
    <row r="29" spans="1:10" ht="168">
      <c r="A29" s="308" t="s">
        <v>250</v>
      </c>
      <c r="B29" s="309" t="s">
        <v>251</v>
      </c>
      <c r="C29" s="310" t="s">
        <v>252</v>
      </c>
      <c r="D29" s="741" t="s">
        <v>253</v>
      </c>
      <c r="E29" s="742"/>
      <c r="F29" s="310" t="s">
        <v>254</v>
      </c>
      <c r="G29" s="310" t="s">
        <v>255</v>
      </c>
      <c r="H29" s="310" t="s">
        <v>256</v>
      </c>
      <c r="I29" s="310" t="s">
        <v>257</v>
      </c>
    </row>
    <row r="30" spans="1:10" ht="147">
      <c r="A30" s="308" t="s">
        <v>258</v>
      </c>
      <c r="B30" s="305"/>
      <c r="C30" s="310" t="s">
        <v>259</v>
      </c>
      <c r="D30" s="741" t="s">
        <v>260</v>
      </c>
      <c r="E30" s="742"/>
      <c r="F30" s="310" t="s">
        <v>261</v>
      </c>
      <c r="G30" s="310" t="s">
        <v>262</v>
      </c>
      <c r="H30" s="310" t="s">
        <v>263</v>
      </c>
      <c r="I30" s="310" t="s">
        <v>264</v>
      </c>
    </row>
    <row r="31" spans="1:10" ht="147">
      <c r="A31" s="308" t="s">
        <v>265</v>
      </c>
      <c r="B31" s="305"/>
      <c r="C31" s="310" t="s">
        <v>266</v>
      </c>
      <c r="D31" s="741" t="s">
        <v>267</v>
      </c>
      <c r="E31" s="742"/>
      <c r="F31" s="310" t="s">
        <v>268</v>
      </c>
      <c r="G31" s="310" t="s">
        <v>269</v>
      </c>
      <c r="H31" s="310" t="s">
        <v>270</v>
      </c>
      <c r="I31" s="310" t="s">
        <v>271</v>
      </c>
    </row>
    <row r="32" spans="1:10" ht="23.4">
      <c r="A32" s="752" t="s">
        <v>272</v>
      </c>
      <c r="B32" s="752"/>
      <c r="C32" s="752"/>
      <c r="D32" s="752"/>
      <c r="E32" s="752"/>
      <c r="F32" s="752"/>
      <c r="G32" s="752"/>
      <c r="H32" s="752"/>
      <c r="I32" s="752"/>
    </row>
    <row r="33" spans="1:9" ht="23.4">
      <c r="A33" s="311"/>
      <c r="B33" s="311"/>
      <c r="C33" s="311"/>
      <c r="D33" s="311"/>
      <c r="E33" s="311"/>
      <c r="F33" s="311"/>
      <c r="G33" s="311"/>
      <c r="H33" s="311"/>
      <c r="I33" s="311"/>
    </row>
    <row r="34" spans="1:9" ht="23.4">
      <c r="A34" s="312" t="s">
        <v>273</v>
      </c>
      <c r="B34" s="312"/>
      <c r="C34" s="312"/>
      <c r="D34" s="312"/>
      <c r="E34" s="312"/>
      <c r="F34" s="312"/>
      <c r="G34" s="312"/>
      <c r="H34" s="312"/>
      <c r="I34" s="312"/>
    </row>
    <row r="35" spans="1:9" ht="23.4">
      <c r="A35" s="749" t="s">
        <v>274</v>
      </c>
      <c r="B35" s="750"/>
      <c r="C35" s="750"/>
      <c r="D35" s="750"/>
      <c r="E35" s="750"/>
      <c r="F35" s="750"/>
      <c r="G35" s="750"/>
      <c r="H35" s="750"/>
      <c r="I35" s="751"/>
    </row>
    <row r="36" spans="1:9" ht="28.2">
      <c r="A36" s="313"/>
      <c r="B36" s="303"/>
      <c r="C36" s="303"/>
      <c r="D36" s="303"/>
      <c r="E36" s="303"/>
      <c r="F36" s="303"/>
      <c r="G36" s="303"/>
      <c r="H36" s="303"/>
      <c r="I36" s="303"/>
    </row>
    <row r="37" spans="1:9" ht="40.200000000000003" customHeight="1">
      <c r="A37" s="314" t="s">
        <v>275</v>
      </c>
      <c r="B37" s="303"/>
      <c r="C37" s="315"/>
      <c r="D37" s="315"/>
      <c r="E37" s="303"/>
      <c r="F37" s="303"/>
      <c r="G37" s="303"/>
      <c r="H37" s="303"/>
      <c r="I37" s="303"/>
    </row>
    <row r="38" spans="1:9" ht="46.8">
      <c r="A38" s="753" t="s">
        <v>276</v>
      </c>
      <c r="B38" s="754"/>
      <c r="C38" s="316" t="s">
        <v>230</v>
      </c>
      <c r="D38" s="317" t="s">
        <v>277</v>
      </c>
      <c r="E38" s="317" t="s">
        <v>278</v>
      </c>
      <c r="F38" s="317" t="s">
        <v>279</v>
      </c>
      <c r="G38" s="318"/>
      <c r="H38" s="318"/>
      <c r="I38" s="318"/>
    </row>
    <row r="39" spans="1:9" ht="93.6">
      <c r="A39" s="755" t="s">
        <v>280</v>
      </c>
      <c r="B39" s="754"/>
      <c r="C39" s="319" t="s">
        <v>252</v>
      </c>
      <c r="D39" s="319" t="s">
        <v>256</v>
      </c>
      <c r="E39" s="319" t="s">
        <v>281</v>
      </c>
      <c r="F39" s="319" t="s">
        <v>282</v>
      </c>
      <c r="G39" s="318"/>
      <c r="H39" s="318"/>
      <c r="I39" s="318"/>
    </row>
    <row r="40" spans="1:9" ht="82.2">
      <c r="A40" s="755" t="s">
        <v>283</v>
      </c>
      <c r="B40" s="754"/>
      <c r="C40" s="319" t="s">
        <v>259</v>
      </c>
      <c r="D40" s="319" t="s">
        <v>263</v>
      </c>
      <c r="E40" s="319" t="s">
        <v>284</v>
      </c>
      <c r="F40" s="320" t="s">
        <v>285</v>
      </c>
      <c r="G40" s="303"/>
      <c r="H40" s="303"/>
      <c r="I40" s="303"/>
    </row>
    <row r="41" spans="1:9" ht="82.2">
      <c r="A41" s="755" t="s">
        <v>286</v>
      </c>
      <c r="B41" s="754"/>
      <c r="C41" s="319" t="s">
        <v>266</v>
      </c>
      <c r="D41" s="319" t="s">
        <v>270</v>
      </c>
      <c r="E41" s="319" t="s">
        <v>287</v>
      </c>
      <c r="F41" s="320" t="s">
        <v>288</v>
      </c>
      <c r="G41" s="303"/>
      <c r="H41" s="303"/>
      <c r="I41" s="303"/>
    </row>
    <row r="42" spans="1:9">
      <c r="A42" s="303"/>
      <c r="B42" s="303"/>
      <c r="C42" s="303"/>
      <c r="D42" s="303"/>
      <c r="E42" s="303"/>
      <c r="F42" s="303"/>
      <c r="G42" s="303"/>
      <c r="H42" s="303"/>
      <c r="I42" s="303"/>
    </row>
    <row r="43" spans="1:9" ht="23.4">
      <c r="A43" s="746" t="s">
        <v>272</v>
      </c>
      <c r="B43" s="746"/>
      <c r="C43" s="746"/>
      <c r="D43" s="746"/>
      <c r="E43" s="746"/>
      <c r="F43" s="746"/>
      <c r="G43" s="746"/>
      <c r="H43" s="746"/>
      <c r="I43" s="746"/>
    </row>
    <row r="44" spans="1:9" ht="23.4">
      <c r="A44" s="312" t="s">
        <v>273</v>
      </c>
      <c r="B44" s="312"/>
      <c r="C44" s="312"/>
      <c r="D44" s="312"/>
      <c r="E44" s="312"/>
      <c r="F44" s="312"/>
      <c r="G44" s="312"/>
      <c r="H44" s="312"/>
      <c r="I44" s="312"/>
    </row>
    <row r="45" spans="1:9" ht="23.4">
      <c r="A45" s="749" t="s">
        <v>274</v>
      </c>
      <c r="B45" s="750"/>
      <c r="C45" s="750"/>
      <c r="D45" s="750"/>
      <c r="E45" s="750"/>
      <c r="F45" s="750"/>
      <c r="G45" s="750"/>
      <c r="H45" s="750"/>
      <c r="I45" s="751"/>
    </row>
    <row r="46" spans="1:9">
      <c r="A46" s="303"/>
      <c r="B46" s="303"/>
      <c r="C46" s="303"/>
      <c r="D46" s="303"/>
      <c r="E46" s="303"/>
      <c r="F46" s="303"/>
      <c r="G46" s="303"/>
      <c r="H46" s="303"/>
      <c r="I46" s="303"/>
    </row>
    <row r="47" spans="1:9">
      <c r="A47" s="303"/>
      <c r="B47" s="303"/>
      <c r="C47" s="303"/>
      <c r="D47" s="303"/>
      <c r="E47" s="303"/>
      <c r="F47" s="303"/>
      <c r="G47" s="303"/>
      <c r="H47" s="303"/>
      <c r="I47" s="303"/>
    </row>
    <row r="48" spans="1:9">
      <c r="A48" s="303"/>
      <c r="B48" s="303"/>
      <c r="C48" s="303"/>
      <c r="D48" s="303"/>
      <c r="E48" s="303"/>
      <c r="F48" s="303"/>
      <c r="G48" s="303"/>
      <c r="H48" s="303"/>
      <c r="I48" s="303"/>
    </row>
    <row r="49" spans="1:9">
      <c r="A49" s="303"/>
      <c r="B49" s="303"/>
      <c r="C49" s="303"/>
      <c r="D49" s="303"/>
      <c r="E49" s="303"/>
      <c r="F49" s="303"/>
      <c r="G49" s="303"/>
      <c r="H49" s="303"/>
      <c r="I49" s="303"/>
    </row>
    <row r="50" spans="1:9">
      <c r="A50" s="303"/>
      <c r="B50" s="303"/>
      <c r="C50" s="303"/>
      <c r="D50" s="303"/>
      <c r="E50" s="303"/>
      <c r="F50" s="303"/>
      <c r="G50" s="303"/>
      <c r="H50" s="303"/>
      <c r="I50" s="303"/>
    </row>
    <row r="51" spans="1:9">
      <c r="A51" s="303"/>
      <c r="B51" s="303"/>
      <c r="C51" s="303"/>
      <c r="D51" s="303"/>
      <c r="E51" s="303"/>
      <c r="F51" s="303"/>
      <c r="G51" s="303"/>
      <c r="H51" s="303"/>
      <c r="I51" s="303"/>
    </row>
    <row r="52" spans="1:9">
      <c r="A52" s="303"/>
      <c r="B52" s="303"/>
      <c r="C52" s="303"/>
      <c r="D52" s="303"/>
      <c r="E52" s="303"/>
      <c r="F52" s="303"/>
      <c r="G52" s="303"/>
      <c r="H52" s="303"/>
      <c r="I52" s="303"/>
    </row>
    <row r="53" spans="1:9">
      <c r="A53" s="303"/>
      <c r="B53" s="303"/>
      <c r="C53" s="303"/>
      <c r="D53" s="303"/>
      <c r="E53" s="303"/>
      <c r="F53" s="303"/>
      <c r="G53" s="303"/>
      <c r="H53" s="303"/>
      <c r="I53" s="303"/>
    </row>
    <row r="54" spans="1:9">
      <c r="A54" s="303"/>
      <c r="B54" s="303"/>
      <c r="C54" s="303"/>
      <c r="D54" s="303"/>
      <c r="E54" s="303"/>
      <c r="F54" s="303"/>
      <c r="G54" s="303"/>
      <c r="H54" s="303"/>
      <c r="I54" s="303"/>
    </row>
    <row r="55" spans="1:9">
      <c r="A55" s="303"/>
      <c r="B55" s="303"/>
      <c r="C55" s="303"/>
      <c r="D55" s="303"/>
      <c r="E55" s="303"/>
      <c r="F55" s="303"/>
      <c r="G55" s="303"/>
      <c r="H55" s="303"/>
      <c r="I55" s="303"/>
    </row>
    <row r="56" spans="1:9">
      <c r="A56" s="303"/>
      <c r="B56" s="303"/>
      <c r="C56" s="303"/>
      <c r="D56" s="303"/>
      <c r="E56" s="303"/>
      <c r="F56" s="303"/>
      <c r="G56" s="303"/>
      <c r="H56" s="303"/>
      <c r="I56" s="303"/>
    </row>
    <row r="57" spans="1:9">
      <c r="A57" s="303"/>
      <c r="B57" s="303"/>
      <c r="C57" s="303"/>
      <c r="D57" s="303"/>
      <c r="E57" s="303"/>
      <c r="F57" s="303"/>
      <c r="G57" s="303"/>
      <c r="H57" s="303"/>
      <c r="I57" s="303"/>
    </row>
    <row r="58" spans="1:9">
      <c r="A58" s="303"/>
      <c r="B58" s="303"/>
      <c r="C58" s="303"/>
      <c r="D58" s="303"/>
      <c r="E58" s="303"/>
      <c r="F58" s="303"/>
      <c r="G58" s="303"/>
      <c r="H58" s="303"/>
      <c r="I58" s="303"/>
    </row>
    <row r="59" spans="1:9">
      <c r="A59" s="303"/>
      <c r="B59" s="303"/>
      <c r="C59" s="303"/>
      <c r="D59" s="303"/>
      <c r="E59" s="303"/>
      <c r="F59" s="303"/>
      <c r="G59" s="303"/>
      <c r="H59" s="303"/>
      <c r="I59" s="303"/>
    </row>
    <row r="60" spans="1:9">
      <c r="A60" s="303"/>
      <c r="B60" s="303"/>
      <c r="C60" s="303"/>
      <c r="D60" s="303"/>
      <c r="E60" s="303"/>
      <c r="F60" s="303"/>
      <c r="G60" s="303"/>
      <c r="H60" s="303"/>
      <c r="I60" s="303"/>
    </row>
    <row r="61" spans="1:9">
      <c r="A61" s="303"/>
      <c r="B61" s="303"/>
      <c r="C61" s="303"/>
      <c r="D61" s="303"/>
      <c r="E61" s="303"/>
      <c r="F61" s="303"/>
      <c r="G61" s="303"/>
      <c r="H61" s="303"/>
      <c r="I61" s="303"/>
    </row>
    <row r="62" spans="1:9">
      <c r="A62" s="303"/>
      <c r="B62" s="303"/>
      <c r="C62" s="303"/>
      <c r="D62" s="303"/>
      <c r="E62" s="303"/>
      <c r="F62" s="303"/>
      <c r="G62" s="303"/>
      <c r="H62" s="303"/>
      <c r="I62" s="303"/>
    </row>
    <row r="63" spans="1:9">
      <c r="A63" s="303"/>
      <c r="B63" s="303"/>
      <c r="C63" s="303"/>
      <c r="D63" s="303"/>
      <c r="E63" s="303"/>
      <c r="F63" s="303"/>
      <c r="G63" s="303"/>
      <c r="H63" s="303"/>
      <c r="I63" s="303"/>
    </row>
    <row r="64" spans="1:9">
      <c r="A64" s="303"/>
      <c r="B64" s="303"/>
      <c r="C64" s="303"/>
      <c r="D64" s="303"/>
      <c r="E64" s="303"/>
      <c r="F64" s="303"/>
      <c r="G64" s="303"/>
      <c r="H64" s="303"/>
      <c r="I64" s="303"/>
    </row>
    <row r="65" spans="1:9">
      <c r="A65" s="303"/>
      <c r="B65" s="303"/>
      <c r="C65" s="303"/>
      <c r="D65" s="303"/>
      <c r="E65" s="303"/>
      <c r="F65" s="303"/>
      <c r="G65" s="303"/>
      <c r="H65" s="303"/>
      <c r="I65" s="303"/>
    </row>
    <row r="66" spans="1:9">
      <c r="A66" s="303"/>
      <c r="B66" s="303"/>
      <c r="C66" s="303"/>
      <c r="D66" s="303"/>
      <c r="E66" s="303"/>
      <c r="F66" s="303"/>
      <c r="G66" s="303"/>
      <c r="H66" s="303"/>
      <c r="I66" s="303"/>
    </row>
    <row r="67" spans="1:9">
      <c r="A67" s="303"/>
      <c r="B67" s="303"/>
      <c r="C67" s="303"/>
      <c r="D67" s="303"/>
      <c r="E67" s="303"/>
      <c r="F67" s="303"/>
      <c r="G67" s="303"/>
      <c r="H67" s="303"/>
      <c r="I67" s="303"/>
    </row>
    <row r="68" spans="1:9">
      <c r="A68" s="303"/>
      <c r="B68" s="303"/>
      <c r="C68" s="303"/>
      <c r="D68" s="303"/>
      <c r="E68" s="303"/>
      <c r="F68" s="303"/>
      <c r="G68" s="303"/>
      <c r="H68" s="303"/>
      <c r="I68" s="303"/>
    </row>
    <row r="69" spans="1:9">
      <c r="A69" s="303"/>
      <c r="B69" s="303"/>
      <c r="C69" s="303"/>
      <c r="D69" s="303"/>
      <c r="E69" s="303"/>
      <c r="F69" s="303"/>
      <c r="G69" s="303"/>
      <c r="H69" s="303"/>
      <c r="I69" s="303"/>
    </row>
    <row r="70" spans="1:9">
      <c r="A70" s="303"/>
      <c r="B70" s="303"/>
      <c r="C70" s="303"/>
      <c r="D70" s="303"/>
      <c r="E70" s="303"/>
      <c r="F70" s="303"/>
      <c r="G70" s="303"/>
      <c r="H70" s="303"/>
      <c r="I70" s="303"/>
    </row>
    <row r="71" spans="1:9">
      <c r="A71" s="303"/>
      <c r="B71" s="303"/>
      <c r="C71" s="303"/>
      <c r="D71" s="303"/>
      <c r="E71" s="303"/>
      <c r="F71" s="303"/>
      <c r="G71" s="303"/>
      <c r="H71" s="303"/>
      <c r="I71" s="303"/>
    </row>
    <row r="72" spans="1:9">
      <c r="A72" s="303"/>
      <c r="B72" s="303"/>
      <c r="C72" s="303"/>
      <c r="D72" s="303"/>
      <c r="E72" s="303"/>
      <c r="F72" s="303"/>
      <c r="G72" s="303"/>
      <c r="H72" s="303"/>
      <c r="I72" s="303"/>
    </row>
    <row r="73" spans="1:9">
      <c r="A73" s="303"/>
      <c r="B73" s="303"/>
      <c r="C73" s="303"/>
      <c r="D73" s="303"/>
      <c r="E73" s="303"/>
      <c r="F73" s="303"/>
      <c r="G73" s="303"/>
      <c r="H73" s="303"/>
      <c r="I73" s="303"/>
    </row>
    <row r="74" spans="1:9">
      <c r="A74" s="303"/>
      <c r="B74" s="303"/>
      <c r="C74" s="303"/>
      <c r="D74" s="303"/>
      <c r="E74" s="303"/>
      <c r="F74" s="303"/>
      <c r="G74" s="303"/>
      <c r="H74" s="303"/>
      <c r="I74" s="303"/>
    </row>
    <row r="75" spans="1:9">
      <c r="A75" s="303"/>
      <c r="B75" s="303"/>
      <c r="C75" s="303"/>
      <c r="D75" s="303"/>
      <c r="E75" s="303"/>
      <c r="F75" s="303"/>
      <c r="G75" s="303"/>
      <c r="H75" s="303"/>
      <c r="I75" s="303"/>
    </row>
    <row r="76" spans="1:9">
      <c r="A76" s="303"/>
      <c r="B76" s="303"/>
      <c r="C76" s="303"/>
      <c r="D76" s="303"/>
      <c r="E76" s="303"/>
      <c r="F76" s="303"/>
      <c r="G76" s="303"/>
      <c r="H76" s="303"/>
      <c r="I76" s="303"/>
    </row>
    <row r="77" spans="1:9">
      <c r="A77" s="303"/>
      <c r="B77" s="303"/>
      <c r="C77" s="303"/>
      <c r="D77" s="303"/>
      <c r="E77" s="303"/>
      <c r="F77" s="303"/>
      <c r="G77" s="303"/>
      <c r="H77" s="303"/>
      <c r="I77" s="303"/>
    </row>
    <row r="78" spans="1:9">
      <c r="A78" s="303"/>
      <c r="B78" s="303"/>
      <c r="C78" s="303"/>
      <c r="D78" s="303"/>
      <c r="E78" s="303"/>
      <c r="F78" s="303"/>
      <c r="G78" s="303"/>
      <c r="H78" s="303"/>
      <c r="I78" s="303"/>
    </row>
    <row r="79" spans="1:9">
      <c r="A79" s="303"/>
      <c r="B79" s="303"/>
      <c r="C79" s="303"/>
      <c r="D79" s="303"/>
      <c r="E79" s="303"/>
      <c r="F79" s="303"/>
      <c r="G79" s="303"/>
      <c r="H79" s="303"/>
      <c r="I79" s="303"/>
    </row>
    <row r="80" spans="1:9">
      <c r="A80" s="303"/>
      <c r="B80" s="303"/>
      <c r="C80" s="303"/>
      <c r="D80" s="303"/>
      <c r="E80" s="303"/>
      <c r="F80" s="303"/>
      <c r="G80" s="303"/>
      <c r="H80" s="303"/>
      <c r="I80" s="303"/>
    </row>
    <row r="81" spans="1:9">
      <c r="A81" s="303"/>
      <c r="B81" s="303"/>
      <c r="C81" s="303"/>
      <c r="D81" s="303"/>
      <c r="E81" s="303"/>
      <c r="F81" s="303"/>
      <c r="G81" s="303"/>
      <c r="H81" s="303"/>
      <c r="I81" s="303"/>
    </row>
    <row r="82" spans="1:9">
      <c r="A82" s="303"/>
      <c r="B82" s="303"/>
      <c r="C82" s="303"/>
      <c r="D82" s="303"/>
      <c r="E82" s="303"/>
      <c r="F82" s="303"/>
      <c r="G82" s="303"/>
      <c r="H82" s="303"/>
      <c r="I82" s="303"/>
    </row>
    <row r="83" spans="1:9">
      <c r="A83" s="303"/>
      <c r="B83" s="303"/>
      <c r="C83" s="303"/>
      <c r="D83" s="303"/>
      <c r="E83" s="303"/>
      <c r="F83" s="303"/>
      <c r="G83" s="303"/>
      <c r="H83" s="303"/>
      <c r="I83" s="303"/>
    </row>
  </sheetData>
  <mergeCells count="33">
    <mergeCell ref="C11:I11"/>
    <mergeCell ref="C14:I14"/>
    <mergeCell ref="C17:I17"/>
    <mergeCell ref="C21:I21"/>
    <mergeCell ref="B3:I3"/>
    <mergeCell ref="B9:I9"/>
    <mergeCell ref="B11:B13"/>
    <mergeCell ref="B4:I4"/>
    <mergeCell ref="C5:I5"/>
    <mergeCell ref="C6:I6"/>
    <mergeCell ref="C7:I7"/>
    <mergeCell ref="B10:I10"/>
    <mergeCell ref="C12:C13"/>
    <mergeCell ref="E12:I12"/>
    <mergeCell ref="E13:I13"/>
    <mergeCell ref="C18:C20"/>
    <mergeCell ref="A45:I45"/>
    <mergeCell ref="A32:I32"/>
    <mergeCell ref="A35:I35"/>
    <mergeCell ref="A38:B38"/>
    <mergeCell ref="A39:B39"/>
    <mergeCell ref="A40:B40"/>
    <mergeCell ref="A41:B41"/>
    <mergeCell ref="D30:E30"/>
    <mergeCell ref="E18:I18"/>
    <mergeCell ref="E19:I19"/>
    <mergeCell ref="E20:I20"/>
    <mergeCell ref="A43:I43"/>
    <mergeCell ref="D31:E31"/>
    <mergeCell ref="D26:E26"/>
    <mergeCell ref="D27:E27"/>
    <mergeCell ref="D28:E28"/>
    <mergeCell ref="D29:E29"/>
  </mergeCells>
  <phoneticPr fontId="9"/>
  <printOptions horizontalCentered="1"/>
  <pageMargins left="0.59055118110236227" right="0.59055118110236227" top="0.86614173228346458" bottom="0.39370078740157483" header="0.39370078740157483" footer="0.39370078740157483"/>
  <pageSetup paperSize="9" scale="46" fitToHeight="0" orientation="landscape" r:id="rId1"/>
  <rowBreaks count="2" manualBreakCount="2">
    <brk id="22" max="8" man="1"/>
    <brk id="36" max="8"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60417-4CBB-40F9-B636-2DA8A646E5BE}">
  <sheetPr codeName="Sheet8"/>
  <dimension ref="A1:AA2014"/>
  <sheetViews>
    <sheetView zoomScale="115" zoomScaleNormal="115" zoomScaleSheetLayoutView="85" workbookViewId="0">
      <selection activeCell="I9" sqref="I9"/>
    </sheetView>
  </sheetViews>
  <sheetFormatPr defaultColWidth="9" defaultRowHeight="13.2"/>
  <cols>
    <col min="1" max="1" width="49.44140625" style="1" customWidth="1"/>
    <col min="2" max="3" width="9" style="1"/>
    <col min="4" max="4" width="10.109375" style="1" customWidth="1"/>
    <col min="5" max="5" width="12.109375" style="1" customWidth="1"/>
    <col min="6" max="7" width="9" style="1"/>
    <col min="8" max="8" width="11.5546875" style="2" customWidth="1"/>
    <col min="9" max="10" width="9" style="1"/>
    <col min="11" max="11" width="10" style="1" customWidth="1"/>
    <col min="12" max="12" width="9.44140625" style="1" customWidth="1"/>
    <col min="13" max="13" width="11.33203125" customWidth="1"/>
    <col min="14" max="14" width="19.44140625" customWidth="1"/>
    <col min="18" max="18" width="33.33203125" style="10" customWidth="1"/>
    <col min="19" max="19" width="10.44140625" style="10" customWidth="1"/>
    <col min="20" max="20" width="7" style="10" customWidth="1"/>
    <col min="21" max="21" width="46.6640625" style="10" customWidth="1"/>
    <col min="22" max="22" width="11.5546875" style="10" customWidth="1"/>
    <col min="23" max="23" width="17.44140625" style="10" customWidth="1"/>
    <col min="24" max="24" width="9.5546875" style="10" customWidth="1"/>
    <col min="25" max="25" width="18.6640625" style="1" customWidth="1"/>
    <col min="26" max="26" width="9" style="1"/>
    <col min="27" max="27" width="85.6640625" style="1" customWidth="1"/>
    <col min="28" max="16384" width="9" style="1"/>
  </cols>
  <sheetData>
    <row r="1" spans="1:27" ht="13.8" thickBot="1">
      <c r="A1" s="1" t="s">
        <v>289</v>
      </c>
      <c r="D1" s="2"/>
      <c r="E1" s="2" t="s">
        <v>290</v>
      </c>
      <c r="G1" s="2" t="s">
        <v>291</v>
      </c>
      <c r="H1" s="1"/>
      <c r="J1" s="10" t="s">
        <v>292</v>
      </c>
      <c r="K1" s="10"/>
      <c r="T1" s="1"/>
      <c r="U1" s="1" t="s">
        <v>293</v>
      </c>
      <c r="V1" s="1"/>
      <c r="W1" s="2" t="s">
        <v>294</v>
      </c>
      <c r="X1" s="1"/>
      <c r="Y1" s="2" t="s">
        <v>295</v>
      </c>
      <c r="AA1" s="1" t="s">
        <v>296</v>
      </c>
    </row>
    <row r="2" spans="1:27" ht="24.6" thickBot="1">
      <c r="A2" s="360" t="s">
        <v>297</v>
      </c>
      <c r="B2" s="361" t="s">
        <v>298</v>
      </c>
      <c r="C2" s="117" t="s">
        <v>299</v>
      </c>
      <c r="E2" s="5" t="s">
        <v>40</v>
      </c>
      <c r="G2" s="5" t="s">
        <v>40</v>
      </c>
      <c r="H2" s="5" t="s">
        <v>300</v>
      </c>
      <c r="J2" s="14" t="s">
        <v>301</v>
      </c>
      <c r="K2" s="395" t="s">
        <v>302</v>
      </c>
      <c r="L2" s="392" t="s">
        <v>40</v>
      </c>
      <c r="M2" s="387" t="s">
        <v>303</v>
      </c>
      <c r="N2" s="388" t="s">
        <v>304</v>
      </c>
      <c r="O2" s="390">
        <v>0.7</v>
      </c>
      <c r="P2" s="368">
        <v>0.55000000000000004</v>
      </c>
      <c r="Q2" s="433">
        <v>0.45</v>
      </c>
      <c r="R2" s="380" t="s">
        <v>305</v>
      </c>
      <c r="S2" s="26" t="s">
        <v>306</v>
      </c>
      <c r="T2" s="1"/>
      <c r="U2" s="203" t="s">
        <v>127</v>
      </c>
      <c r="V2" s="1"/>
      <c r="W2" s="27" t="s">
        <v>307</v>
      </c>
      <c r="X2" s="1"/>
      <c r="Y2" s="200" t="s">
        <v>308</v>
      </c>
      <c r="AA2" s="345" t="s">
        <v>309</v>
      </c>
    </row>
    <row r="3" spans="1:27" ht="14.4">
      <c r="A3" s="154" t="s">
        <v>310</v>
      </c>
      <c r="B3" s="362" t="s">
        <v>311</v>
      </c>
      <c r="C3" s="24">
        <v>0.105</v>
      </c>
      <c r="E3" s="9" t="s">
        <v>312</v>
      </c>
      <c r="G3" s="9" t="s">
        <v>312</v>
      </c>
      <c r="H3" s="9" t="s">
        <v>313</v>
      </c>
      <c r="J3" s="13" t="s">
        <v>314</v>
      </c>
      <c r="K3" s="136">
        <v>0.2</v>
      </c>
      <c r="L3" s="384" t="s">
        <v>315</v>
      </c>
      <c r="M3" s="403" t="s">
        <v>316</v>
      </c>
      <c r="N3" s="410" t="str">
        <f>L3&amp;M3</f>
        <v>東京都千代田区</v>
      </c>
      <c r="O3" s="411">
        <v>11.4</v>
      </c>
      <c r="P3" s="412">
        <v>11.1</v>
      </c>
      <c r="Q3" s="413">
        <v>10.9</v>
      </c>
      <c r="R3" s="381" t="s">
        <v>317</v>
      </c>
      <c r="S3" s="136">
        <v>0.7</v>
      </c>
      <c r="T3" s="114"/>
      <c r="U3" s="350" t="s">
        <v>318</v>
      </c>
      <c r="V3" s="114"/>
      <c r="W3" s="22" t="s">
        <v>319</v>
      </c>
      <c r="X3" s="1"/>
      <c r="Y3" s="201" t="s">
        <v>319</v>
      </c>
      <c r="AA3" s="201" t="s">
        <v>320</v>
      </c>
    </row>
    <row r="4" spans="1:27" ht="15" thickBot="1">
      <c r="A4" s="155" t="s">
        <v>321</v>
      </c>
      <c r="B4" s="363" t="s">
        <v>322</v>
      </c>
      <c r="C4" s="24">
        <v>0.105</v>
      </c>
      <c r="E4" s="7" t="s">
        <v>323</v>
      </c>
      <c r="G4" s="7" t="s">
        <v>312</v>
      </c>
      <c r="H4" s="7" t="s">
        <v>324</v>
      </c>
      <c r="J4" s="11" t="s">
        <v>314</v>
      </c>
      <c r="K4" s="16">
        <v>0.2</v>
      </c>
      <c r="L4" s="385" t="s">
        <v>315</v>
      </c>
      <c r="M4" s="373" t="s">
        <v>325</v>
      </c>
      <c r="N4" s="389" t="str">
        <f t="shared" ref="N4:N67" si="0">L4&amp;M4</f>
        <v>東京都中央区</v>
      </c>
      <c r="O4" s="391">
        <v>11.4</v>
      </c>
      <c r="P4" s="372">
        <v>11.1</v>
      </c>
      <c r="Q4" s="370">
        <v>10.9</v>
      </c>
      <c r="R4" s="382" t="s">
        <v>326</v>
      </c>
      <c r="S4" s="16">
        <v>0.7</v>
      </c>
      <c r="T4" s="135"/>
      <c r="U4" s="6" t="s">
        <v>327</v>
      </c>
      <c r="V4" s="135"/>
      <c r="W4" s="21"/>
      <c r="X4" s="1"/>
      <c r="Y4" s="202" t="s">
        <v>308</v>
      </c>
      <c r="AA4" s="202" t="s">
        <v>328</v>
      </c>
    </row>
    <row r="5" spans="1:27" ht="15" thickBot="1">
      <c r="A5" s="155" t="s">
        <v>329</v>
      </c>
      <c r="B5" s="363" t="s">
        <v>330</v>
      </c>
      <c r="C5" s="24">
        <v>0.105</v>
      </c>
      <c r="E5" s="7" t="s">
        <v>331</v>
      </c>
      <c r="G5" s="7" t="s">
        <v>312</v>
      </c>
      <c r="H5" s="7" t="s">
        <v>332</v>
      </c>
      <c r="J5" s="11" t="s">
        <v>314</v>
      </c>
      <c r="K5" s="16">
        <v>0.2</v>
      </c>
      <c r="L5" s="385" t="s">
        <v>315</v>
      </c>
      <c r="M5" s="373" t="s">
        <v>333</v>
      </c>
      <c r="N5" s="389" t="str">
        <f t="shared" si="0"/>
        <v>東京都港区</v>
      </c>
      <c r="O5" s="391">
        <v>11.4</v>
      </c>
      <c r="P5" s="372">
        <v>11.1</v>
      </c>
      <c r="Q5" s="370">
        <v>10.9</v>
      </c>
      <c r="R5" s="382" t="s">
        <v>334</v>
      </c>
      <c r="S5" s="16">
        <v>0.7</v>
      </c>
      <c r="T5" s="135"/>
      <c r="U5" s="351"/>
      <c r="V5" s="135"/>
      <c r="W5" s="1"/>
      <c r="X5" s="1"/>
      <c r="Y5" s="21"/>
      <c r="AA5" s="346" t="s">
        <v>335</v>
      </c>
    </row>
    <row r="6" spans="1:27" ht="14.4">
      <c r="A6" s="156" t="s">
        <v>48</v>
      </c>
      <c r="B6" s="363" t="s">
        <v>49</v>
      </c>
      <c r="C6" s="25">
        <v>6.3E-2</v>
      </c>
      <c r="E6" s="7" t="s">
        <v>336</v>
      </c>
      <c r="G6" s="7" t="s">
        <v>312</v>
      </c>
      <c r="H6" s="7" t="s">
        <v>337</v>
      </c>
      <c r="J6" s="11" t="s">
        <v>314</v>
      </c>
      <c r="K6" s="16">
        <v>0.2</v>
      </c>
      <c r="L6" s="385" t="s">
        <v>315</v>
      </c>
      <c r="M6" s="373" t="s">
        <v>338</v>
      </c>
      <c r="N6" s="389" t="str">
        <f t="shared" si="0"/>
        <v>東京都新宿区</v>
      </c>
      <c r="O6" s="391">
        <v>11.4</v>
      </c>
      <c r="P6" s="372">
        <v>11.1</v>
      </c>
      <c r="Q6" s="370">
        <v>10.9</v>
      </c>
      <c r="R6" s="382" t="s">
        <v>339</v>
      </c>
      <c r="S6" s="16">
        <v>0.7</v>
      </c>
      <c r="T6" s="114"/>
      <c r="U6" s="114"/>
      <c r="V6" s="114"/>
      <c r="W6" s="134"/>
      <c r="X6" s="1"/>
      <c r="AA6" s="346" t="s">
        <v>340</v>
      </c>
    </row>
    <row r="7" spans="1:27" ht="15" thickBot="1">
      <c r="A7" s="155" t="s">
        <v>341</v>
      </c>
      <c r="B7" s="363" t="s">
        <v>51</v>
      </c>
      <c r="C7" s="25">
        <v>6.3E-2</v>
      </c>
      <c r="E7" s="7" t="s">
        <v>342</v>
      </c>
      <c r="G7" s="7" t="s">
        <v>312</v>
      </c>
      <c r="H7" s="7" t="s">
        <v>343</v>
      </c>
      <c r="J7" s="11" t="s">
        <v>314</v>
      </c>
      <c r="K7" s="16">
        <v>0.2</v>
      </c>
      <c r="L7" s="385" t="s">
        <v>315</v>
      </c>
      <c r="M7" s="373" t="s">
        <v>344</v>
      </c>
      <c r="N7" s="389" t="str">
        <f t="shared" si="0"/>
        <v>東京都文京区</v>
      </c>
      <c r="O7" s="391">
        <v>11.4</v>
      </c>
      <c r="P7" s="372">
        <v>11.1</v>
      </c>
      <c r="Q7" s="370">
        <v>10.9</v>
      </c>
      <c r="R7" s="382" t="s">
        <v>345</v>
      </c>
      <c r="S7" s="16">
        <v>0.7</v>
      </c>
      <c r="T7" s="135"/>
      <c r="U7" s="135"/>
      <c r="V7" s="135"/>
      <c r="W7" s="1"/>
      <c r="X7" s="1"/>
      <c r="AA7" s="347" t="s">
        <v>346</v>
      </c>
    </row>
    <row r="8" spans="1:27" ht="14.4">
      <c r="A8" s="155" t="s">
        <v>347</v>
      </c>
      <c r="B8" s="363" t="s">
        <v>348</v>
      </c>
      <c r="C8" s="25">
        <v>6.4000000000000001E-2</v>
      </c>
      <c r="E8" s="7" t="s">
        <v>349</v>
      </c>
      <c r="G8" s="7" t="s">
        <v>312</v>
      </c>
      <c r="H8" s="7" t="s">
        <v>350</v>
      </c>
      <c r="J8" s="11" t="s">
        <v>314</v>
      </c>
      <c r="K8" s="16">
        <v>0.2</v>
      </c>
      <c r="L8" s="385" t="s">
        <v>315</v>
      </c>
      <c r="M8" s="373" t="s">
        <v>351</v>
      </c>
      <c r="N8" s="389" t="str">
        <f t="shared" si="0"/>
        <v>東京都台東区</v>
      </c>
      <c r="O8" s="391">
        <v>11.4</v>
      </c>
      <c r="P8" s="372">
        <v>11.1</v>
      </c>
      <c r="Q8" s="370">
        <v>10.9</v>
      </c>
      <c r="R8" s="382" t="s">
        <v>352</v>
      </c>
      <c r="S8" s="16">
        <v>0.45</v>
      </c>
      <c r="T8" s="135"/>
      <c r="U8" s="135"/>
      <c r="V8" s="135"/>
      <c r="W8" s="1"/>
      <c r="X8" s="1"/>
    </row>
    <row r="9" spans="1:27" ht="14.4">
      <c r="A9" s="155" t="s">
        <v>353</v>
      </c>
      <c r="B9" s="363" t="s">
        <v>354</v>
      </c>
      <c r="C9" s="25">
        <v>6.4000000000000001E-2</v>
      </c>
      <c r="E9" s="7" t="s">
        <v>355</v>
      </c>
      <c r="G9" s="7" t="s">
        <v>312</v>
      </c>
      <c r="H9" s="7" t="s">
        <v>356</v>
      </c>
      <c r="J9" s="11" t="s">
        <v>314</v>
      </c>
      <c r="K9" s="16">
        <v>0.2</v>
      </c>
      <c r="L9" s="385" t="s">
        <v>315</v>
      </c>
      <c r="M9" s="373" t="s">
        <v>357</v>
      </c>
      <c r="N9" s="389" t="str">
        <f t="shared" si="0"/>
        <v>東京都墨田区</v>
      </c>
      <c r="O9" s="391">
        <v>11.4</v>
      </c>
      <c r="P9" s="372">
        <v>11.1</v>
      </c>
      <c r="Q9" s="370">
        <v>10.9</v>
      </c>
      <c r="R9" s="382" t="s">
        <v>358</v>
      </c>
      <c r="S9" s="16">
        <v>0.45</v>
      </c>
      <c r="T9" s="135"/>
      <c r="U9" s="135"/>
      <c r="V9" s="135"/>
      <c r="W9" s="1"/>
      <c r="X9" s="1"/>
    </row>
    <row r="10" spans="1:27" ht="14.4">
      <c r="A10" s="155" t="s">
        <v>359</v>
      </c>
      <c r="B10" s="363" t="s">
        <v>54</v>
      </c>
      <c r="C10" s="25">
        <v>5.5E-2</v>
      </c>
      <c r="E10" s="7" t="s">
        <v>360</v>
      </c>
      <c r="G10" s="7" t="s">
        <v>312</v>
      </c>
      <c r="H10" s="7" t="s">
        <v>361</v>
      </c>
      <c r="J10" s="11" t="s">
        <v>314</v>
      </c>
      <c r="K10" s="16">
        <v>0.2</v>
      </c>
      <c r="L10" s="385" t="s">
        <v>315</v>
      </c>
      <c r="M10" s="373" t="s">
        <v>362</v>
      </c>
      <c r="N10" s="389" t="str">
        <f t="shared" si="0"/>
        <v>東京都江東区</v>
      </c>
      <c r="O10" s="391">
        <v>11.4</v>
      </c>
      <c r="P10" s="372">
        <v>11.1</v>
      </c>
      <c r="Q10" s="370">
        <v>10.9</v>
      </c>
      <c r="R10" s="382" t="s">
        <v>363</v>
      </c>
      <c r="S10" s="16">
        <v>0.55000000000000004</v>
      </c>
      <c r="T10" s="135"/>
      <c r="U10" s="135"/>
      <c r="V10" s="135"/>
      <c r="W10" s="1"/>
      <c r="X10" s="1"/>
    </row>
    <row r="11" spans="1:27" ht="14.4">
      <c r="A11" s="155" t="s">
        <v>364</v>
      </c>
      <c r="B11" s="363" t="s">
        <v>56</v>
      </c>
      <c r="C11" s="25">
        <v>5.5E-2</v>
      </c>
      <c r="E11" s="7" t="s">
        <v>365</v>
      </c>
      <c r="G11" s="7" t="s">
        <v>312</v>
      </c>
      <c r="H11" s="7" t="s">
        <v>366</v>
      </c>
      <c r="J11" s="11" t="s">
        <v>314</v>
      </c>
      <c r="K11" s="16">
        <v>0.2</v>
      </c>
      <c r="L11" s="385" t="s">
        <v>315</v>
      </c>
      <c r="M11" s="373" t="s">
        <v>367</v>
      </c>
      <c r="N11" s="389" t="str">
        <f t="shared" si="0"/>
        <v>東京都品川区</v>
      </c>
      <c r="O11" s="391">
        <v>11.4</v>
      </c>
      <c r="P11" s="372">
        <v>11.1</v>
      </c>
      <c r="Q11" s="370">
        <v>10.9</v>
      </c>
      <c r="R11" s="382" t="s">
        <v>368</v>
      </c>
      <c r="S11" s="16">
        <v>0.55000000000000004</v>
      </c>
      <c r="T11" s="135"/>
      <c r="U11" s="135"/>
      <c r="V11" s="135"/>
      <c r="W11" s="1"/>
      <c r="X11" s="1"/>
    </row>
    <row r="12" spans="1:27" ht="14.4">
      <c r="A12" s="155" t="s">
        <v>369</v>
      </c>
      <c r="B12" s="363" t="s">
        <v>59</v>
      </c>
      <c r="C12" s="25">
        <v>7.3999999999999996E-2</v>
      </c>
      <c r="E12" s="7" t="s">
        <v>370</v>
      </c>
      <c r="G12" s="7" t="s">
        <v>312</v>
      </c>
      <c r="H12" s="7" t="s">
        <v>371</v>
      </c>
      <c r="J12" s="11" t="s">
        <v>314</v>
      </c>
      <c r="K12" s="16">
        <v>0.2</v>
      </c>
      <c r="L12" s="385" t="s">
        <v>315</v>
      </c>
      <c r="M12" s="373" t="s">
        <v>372</v>
      </c>
      <c r="N12" s="389" t="str">
        <f t="shared" si="0"/>
        <v>東京都目黒区</v>
      </c>
      <c r="O12" s="391">
        <v>11.4</v>
      </c>
      <c r="P12" s="372">
        <v>11.1</v>
      </c>
      <c r="Q12" s="370">
        <v>10.9</v>
      </c>
      <c r="R12" s="382" t="s">
        <v>373</v>
      </c>
      <c r="S12" s="16">
        <v>0.45</v>
      </c>
      <c r="T12" s="135"/>
      <c r="U12" s="135"/>
      <c r="V12" s="135"/>
      <c r="W12" s="1"/>
      <c r="X12" s="1"/>
    </row>
    <row r="13" spans="1:27" ht="14.4">
      <c r="A13" s="155" t="s">
        <v>373</v>
      </c>
      <c r="B13" s="363" t="s">
        <v>61</v>
      </c>
      <c r="C13" s="25">
        <v>7.3999999999999996E-2</v>
      </c>
      <c r="E13" s="7" t="s">
        <v>374</v>
      </c>
      <c r="G13" s="7" t="s">
        <v>312</v>
      </c>
      <c r="H13" s="7" t="s">
        <v>375</v>
      </c>
      <c r="J13" s="11" t="s">
        <v>314</v>
      </c>
      <c r="K13" s="16">
        <v>0.2</v>
      </c>
      <c r="L13" s="385" t="s">
        <v>315</v>
      </c>
      <c r="M13" s="373" t="s">
        <v>376</v>
      </c>
      <c r="N13" s="389" t="str">
        <f t="shared" si="0"/>
        <v>東京都大田区</v>
      </c>
      <c r="O13" s="391">
        <v>11.4</v>
      </c>
      <c r="P13" s="372">
        <v>11.1</v>
      </c>
      <c r="Q13" s="370">
        <v>10.9</v>
      </c>
      <c r="R13" s="382" t="s">
        <v>377</v>
      </c>
      <c r="S13" s="16">
        <v>0.45</v>
      </c>
      <c r="T13" s="135"/>
      <c r="U13" s="135"/>
      <c r="V13" s="135"/>
      <c r="W13" s="1"/>
      <c r="X13" s="1"/>
    </row>
    <row r="14" spans="1:27" ht="14.4">
      <c r="A14" s="155" t="s">
        <v>378</v>
      </c>
      <c r="B14" s="363" t="s">
        <v>63</v>
      </c>
      <c r="C14" s="25">
        <v>7.3999999999999996E-2</v>
      </c>
      <c r="E14" s="7" t="s">
        <v>379</v>
      </c>
      <c r="G14" s="7" t="s">
        <v>312</v>
      </c>
      <c r="H14" s="7" t="s">
        <v>380</v>
      </c>
      <c r="J14" s="11" t="s">
        <v>314</v>
      </c>
      <c r="K14" s="16">
        <v>0.2</v>
      </c>
      <c r="L14" s="385" t="s">
        <v>315</v>
      </c>
      <c r="M14" s="373" t="s">
        <v>381</v>
      </c>
      <c r="N14" s="389" t="str">
        <f t="shared" si="0"/>
        <v>東京都世田谷区</v>
      </c>
      <c r="O14" s="391">
        <v>11.4</v>
      </c>
      <c r="P14" s="372">
        <v>11.1</v>
      </c>
      <c r="Q14" s="370">
        <v>10.9</v>
      </c>
      <c r="R14" s="382" t="s">
        <v>382</v>
      </c>
      <c r="S14" s="16">
        <v>0.45</v>
      </c>
      <c r="T14" s="135"/>
      <c r="U14" s="135"/>
      <c r="V14" s="135"/>
      <c r="W14" s="1"/>
      <c r="X14" s="1"/>
    </row>
    <row r="15" spans="1:27" ht="14.4">
      <c r="A15" s="155" t="s">
        <v>383</v>
      </c>
      <c r="B15" s="363" t="s">
        <v>66</v>
      </c>
      <c r="C15" s="25">
        <v>7.3999999999999996E-2</v>
      </c>
      <c r="E15" s="7" t="s">
        <v>384</v>
      </c>
      <c r="G15" s="7" t="s">
        <v>312</v>
      </c>
      <c r="H15" s="7" t="s">
        <v>385</v>
      </c>
      <c r="J15" s="11" t="s">
        <v>314</v>
      </c>
      <c r="K15" s="16">
        <v>0.2</v>
      </c>
      <c r="L15" s="385" t="s">
        <v>315</v>
      </c>
      <c r="M15" s="373" t="s">
        <v>386</v>
      </c>
      <c r="N15" s="389" t="str">
        <f t="shared" si="0"/>
        <v>東京都渋谷区</v>
      </c>
      <c r="O15" s="391">
        <v>11.4</v>
      </c>
      <c r="P15" s="372">
        <v>11.1</v>
      </c>
      <c r="Q15" s="370">
        <v>10.9</v>
      </c>
      <c r="R15" s="382" t="s">
        <v>387</v>
      </c>
      <c r="S15" s="16">
        <v>0.45</v>
      </c>
      <c r="T15" s="135"/>
      <c r="U15" s="135"/>
      <c r="V15" s="135"/>
      <c r="W15" s="1"/>
      <c r="X15" s="1"/>
    </row>
    <row r="16" spans="1:27" ht="14.4">
      <c r="A16" s="155" t="s">
        <v>388</v>
      </c>
      <c r="B16" s="363" t="s">
        <v>68</v>
      </c>
      <c r="C16" s="25">
        <v>7.3999999999999996E-2</v>
      </c>
      <c r="E16" s="7" t="s">
        <v>389</v>
      </c>
      <c r="G16" s="7" t="s">
        <v>312</v>
      </c>
      <c r="H16" s="7" t="s">
        <v>390</v>
      </c>
      <c r="J16" s="11" t="s">
        <v>314</v>
      </c>
      <c r="K16" s="16">
        <v>0.2</v>
      </c>
      <c r="L16" s="385" t="s">
        <v>315</v>
      </c>
      <c r="M16" s="373" t="s">
        <v>391</v>
      </c>
      <c r="N16" s="389" t="str">
        <f t="shared" si="0"/>
        <v>東京都中野区</v>
      </c>
      <c r="O16" s="391">
        <v>11.4</v>
      </c>
      <c r="P16" s="372">
        <v>11.1</v>
      </c>
      <c r="Q16" s="370">
        <v>10.9</v>
      </c>
      <c r="R16" s="382" t="s">
        <v>392</v>
      </c>
      <c r="S16" s="16">
        <v>0.45</v>
      </c>
      <c r="T16" s="135"/>
      <c r="U16" s="135"/>
      <c r="V16" s="135"/>
      <c r="W16" s="1"/>
      <c r="X16" s="1"/>
    </row>
    <row r="17" spans="1:24" ht="14.4">
      <c r="A17" s="155" t="s">
        <v>393</v>
      </c>
      <c r="B17" s="363" t="s">
        <v>71</v>
      </c>
      <c r="C17" s="25">
        <v>0.13200000000000001</v>
      </c>
      <c r="E17" s="7" t="s">
        <v>394</v>
      </c>
      <c r="G17" s="7" t="s">
        <v>312</v>
      </c>
      <c r="H17" s="7" t="s">
        <v>395</v>
      </c>
      <c r="J17" s="11" t="s">
        <v>314</v>
      </c>
      <c r="K17" s="16">
        <v>0.2</v>
      </c>
      <c r="L17" s="385" t="s">
        <v>315</v>
      </c>
      <c r="M17" s="373" t="s">
        <v>396</v>
      </c>
      <c r="N17" s="389" t="str">
        <f t="shared" si="0"/>
        <v>東京都杉並区</v>
      </c>
      <c r="O17" s="391">
        <v>11.4</v>
      </c>
      <c r="P17" s="372">
        <v>11.1</v>
      </c>
      <c r="Q17" s="370">
        <v>10.9</v>
      </c>
      <c r="R17" s="382" t="s">
        <v>397</v>
      </c>
      <c r="S17" s="16">
        <v>0.55000000000000004</v>
      </c>
      <c r="T17" s="135"/>
      <c r="U17" s="135"/>
      <c r="V17" s="135"/>
      <c r="W17" s="1"/>
      <c r="X17" s="1"/>
    </row>
    <row r="18" spans="1:24" ht="14.4">
      <c r="A18" s="155" t="s">
        <v>398</v>
      </c>
      <c r="B18" s="363" t="s">
        <v>73</v>
      </c>
      <c r="C18" s="25">
        <v>0.13200000000000001</v>
      </c>
      <c r="E18" s="7" t="s">
        <v>399</v>
      </c>
      <c r="G18" s="7" t="s">
        <v>312</v>
      </c>
      <c r="H18" s="7" t="s">
        <v>400</v>
      </c>
      <c r="J18" s="11" t="s">
        <v>314</v>
      </c>
      <c r="K18" s="16">
        <v>0.2</v>
      </c>
      <c r="L18" s="385" t="s">
        <v>315</v>
      </c>
      <c r="M18" s="373" t="s">
        <v>401</v>
      </c>
      <c r="N18" s="389" t="str">
        <f t="shared" si="0"/>
        <v>東京都豊島区</v>
      </c>
      <c r="O18" s="391">
        <v>11.4</v>
      </c>
      <c r="P18" s="372">
        <v>11.1</v>
      </c>
      <c r="Q18" s="370">
        <v>10.9</v>
      </c>
      <c r="R18" s="382" t="s">
        <v>402</v>
      </c>
      <c r="S18" s="16">
        <v>0.55000000000000004</v>
      </c>
      <c r="T18" s="135"/>
      <c r="U18" s="135"/>
      <c r="V18" s="135"/>
      <c r="W18" s="1"/>
      <c r="X18" s="1"/>
    </row>
    <row r="19" spans="1:24" ht="14.4">
      <c r="A19" s="155" t="s">
        <v>403</v>
      </c>
      <c r="B19" s="363" t="s">
        <v>76</v>
      </c>
      <c r="C19" s="25">
        <v>8.4000000000000005E-2</v>
      </c>
      <c r="E19" s="7" t="s">
        <v>404</v>
      </c>
      <c r="G19" s="7" t="s">
        <v>312</v>
      </c>
      <c r="H19" s="7" t="s">
        <v>405</v>
      </c>
      <c r="J19" s="11" t="s">
        <v>314</v>
      </c>
      <c r="K19" s="16">
        <v>0.2</v>
      </c>
      <c r="L19" s="385" t="s">
        <v>315</v>
      </c>
      <c r="M19" s="373" t="s">
        <v>406</v>
      </c>
      <c r="N19" s="389" t="str">
        <f t="shared" si="0"/>
        <v>東京都北区</v>
      </c>
      <c r="O19" s="391">
        <v>11.4</v>
      </c>
      <c r="P19" s="372">
        <v>11.1</v>
      </c>
      <c r="Q19" s="370">
        <v>10.9</v>
      </c>
      <c r="R19" s="382" t="s">
        <v>407</v>
      </c>
      <c r="S19" s="16">
        <v>0.55000000000000004</v>
      </c>
      <c r="T19" s="135"/>
      <c r="U19" s="135"/>
      <c r="V19" s="135"/>
      <c r="W19" s="1"/>
      <c r="X19" s="1"/>
    </row>
    <row r="20" spans="1:24" ht="14.4">
      <c r="A20" s="155" t="s">
        <v>408</v>
      </c>
      <c r="B20" s="363" t="s">
        <v>78</v>
      </c>
      <c r="C20" s="25">
        <v>8.4000000000000005E-2</v>
      </c>
      <c r="E20" s="7" t="s">
        <v>409</v>
      </c>
      <c r="G20" s="7" t="s">
        <v>312</v>
      </c>
      <c r="H20" s="7" t="s">
        <v>410</v>
      </c>
      <c r="J20" s="11" t="s">
        <v>314</v>
      </c>
      <c r="K20" s="16">
        <v>0.2</v>
      </c>
      <c r="L20" s="385" t="s">
        <v>315</v>
      </c>
      <c r="M20" s="373" t="s">
        <v>411</v>
      </c>
      <c r="N20" s="389" t="str">
        <f t="shared" si="0"/>
        <v>東京都荒川区</v>
      </c>
      <c r="O20" s="391">
        <v>11.4</v>
      </c>
      <c r="P20" s="372">
        <v>11.1</v>
      </c>
      <c r="Q20" s="370">
        <v>10.9</v>
      </c>
      <c r="R20" s="382" t="s">
        <v>412</v>
      </c>
      <c r="S20" s="16">
        <v>0.55000000000000004</v>
      </c>
      <c r="T20" s="135"/>
      <c r="U20" s="135"/>
      <c r="V20" s="135"/>
      <c r="W20" s="1"/>
      <c r="X20" s="1"/>
    </row>
    <row r="21" spans="1:24" ht="14.4">
      <c r="A21" s="155" t="s">
        <v>413</v>
      </c>
      <c r="B21" s="363" t="s">
        <v>80</v>
      </c>
      <c r="C21" s="25">
        <v>8.4000000000000005E-2</v>
      </c>
      <c r="E21" s="7" t="s">
        <v>414</v>
      </c>
      <c r="G21" s="7" t="s">
        <v>312</v>
      </c>
      <c r="H21" s="7" t="s">
        <v>415</v>
      </c>
      <c r="J21" s="11" t="s">
        <v>314</v>
      </c>
      <c r="K21" s="16">
        <v>0.2</v>
      </c>
      <c r="L21" s="385" t="s">
        <v>315</v>
      </c>
      <c r="M21" s="373" t="s">
        <v>416</v>
      </c>
      <c r="N21" s="389" t="str">
        <f t="shared" si="0"/>
        <v>東京都板橋区</v>
      </c>
      <c r="O21" s="391">
        <v>11.4</v>
      </c>
      <c r="P21" s="372">
        <v>11.1</v>
      </c>
      <c r="Q21" s="370">
        <v>10.9</v>
      </c>
      <c r="R21" s="382" t="s">
        <v>417</v>
      </c>
      <c r="S21" s="16">
        <v>0.55000000000000004</v>
      </c>
      <c r="T21" s="135"/>
      <c r="U21" s="135"/>
      <c r="V21" s="135"/>
      <c r="W21" s="1"/>
      <c r="X21" s="1"/>
    </row>
    <row r="22" spans="1:24" ht="14.4">
      <c r="A22" s="155" t="s">
        <v>418</v>
      </c>
      <c r="B22" s="363" t="s">
        <v>82</v>
      </c>
      <c r="C22" s="25">
        <v>8.4000000000000005E-2</v>
      </c>
      <c r="E22" s="7" t="s">
        <v>419</v>
      </c>
      <c r="G22" s="7" t="s">
        <v>312</v>
      </c>
      <c r="H22" s="7" t="s">
        <v>420</v>
      </c>
      <c r="J22" s="11" t="s">
        <v>314</v>
      </c>
      <c r="K22" s="16">
        <v>0.2</v>
      </c>
      <c r="L22" s="385" t="s">
        <v>315</v>
      </c>
      <c r="M22" s="373" t="s">
        <v>421</v>
      </c>
      <c r="N22" s="389" t="str">
        <f t="shared" si="0"/>
        <v>東京都練馬区</v>
      </c>
      <c r="O22" s="391">
        <v>11.4</v>
      </c>
      <c r="P22" s="372">
        <v>11.1</v>
      </c>
      <c r="Q22" s="370">
        <v>10.9</v>
      </c>
      <c r="R22" s="382" t="s">
        <v>422</v>
      </c>
      <c r="S22" s="16">
        <v>0.55000000000000004</v>
      </c>
      <c r="T22" s="135"/>
      <c r="U22" s="1"/>
      <c r="V22" s="1"/>
      <c r="W22" s="1"/>
      <c r="X22" s="1"/>
    </row>
    <row r="23" spans="1:24" ht="14.4">
      <c r="A23" s="155" t="s">
        <v>423</v>
      </c>
      <c r="B23" s="363" t="s">
        <v>85</v>
      </c>
      <c r="C23" s="25">
        <v>8.4000000000000005E-2</v>
      </c>
      <c r="E23" s="7" t="s">
        <v>424</v>
      </c>
      <c r="G23" s="7" t="s">
        <v>312</v>
      </c>
      <c r="H23" s="7" t="s">
        <v>425</v>
      </c>
      <c r="J23" s="11" t="s">
        <v>314</v>
      </c>
      <c r="K23" s="16">
        <v>0.2</v>
      </c>
      <c r="L23" s="385" t="s">
        <v>315</v>
      </c>
      <c r="M23" s="373" t="s">
        <v>426</v>
      </c>
      <c r="N23" s="389" t="str">
        <f t="shared" si="0"/>
        <v>東京都足立区</v>
      </c>
      <c r="O23" s="391">
        <v>11.4</v>
      </c>
      <c r="P23" s="372">
        <v>11.1</v>
      </c>
      <c r="Q23" s="370">
        <v>10.9</v>
      </c>
      <c r="R23" s="382" t="s">
        <v>427</v>
      </c>
      <c r="S23" s="16">
        <v>0.55000000000000004</v>
      </c>
      <c r="T23" s="135"/>
      <c r="U23" s="1"/>
      <c r="V23" s="1"/>
      <c r="W23" s="1"/>
      <c r="X23" s="1"/>
    </row>
    <row r="24" spans="1:24" ht="14.4">
      <c r="A24" s="155" t="s">
        <v>428</v>
      </c>
      <c r="B24" s="363" t="s">
        <v>87</v>
      </c>
      <c r="C24" s="25">
        <v>8.4000000000000005E-2</v>
      </c>
      <c r="E24" s="7" t="s">
        <v>429</v>
      </c>
      <c r="G24" s="7" t="s">
        <v>312</v>
      </c>
      <c r="H24" s="7" t="s">
        <v>430</v>
      </c>
      <c r="J24" s="11" t="s">
        <v>314</v>
      </c>
      <c r="K24" s="16">
        <v>0.2</v>
      </c>
      <c r="L24" s="385" t="s">
        <v>315</v>
      </c>
      <c r="M24" s="373" t="s">
        <v>431</v>
      </c>
      <c r="N24" s="389" t="str">
        <f t="shared" si="0"/>
        <v>東京都葛飾区</v>
      </c>
      <c r="O24" s="391">
        <v>11.4</v>
      </c>
      <c r="P24" s="372">
        <v>11.1</v>
      </c>
      <c r="Q24" s="370">
        <v>10.9</v>
      </c>
      <c r="R24" s="382" t="s">
        <v>432</v>
      </c>
      <c r="S24" s="16">
        <v>0.55000000000000004</v>
      </c>
      <c r="T24" s="135"/>
      <c r="U24" s="1"/>
      <c r="V24" s="1"/>
      <c r="W24" s="1"/>
      <c r="X24" s="1"/>
    </row>
    <row r="25" spans="1:24" ht="15" thickBot="1">
      <c r="A25" s="155" t="s">
        <v>433</v>
      </c>
      <c r="B25" s="363" t="s">
        <v>90</v>
      </c>
      <c r="C25" s="25">
        <v>0.113</v>
      </c>
      <c r="E25" s="7" t="s">
        <v>434</v>
      </c>
      <c r="G25" s="7" t="s">
        <v>312</v>
      </c>
      <c r="H25" s="7" t="s">
        <v>435</v>
      </c>
      <c r="J25" s="12" t="s">
        <v>314</v>
      </c>
      <c r="K25" s="379">
        <v>0.2</v>
      </c>
      <c r="L25" s="386" t="s">
        <v>315</v>
      </c>
      <c r="M25" s="376" t="s">
        <v>436</v>
      </c>
      <c r="N25" s="414" t="str">
        <f t="shared" si="0"/>
        <v>東京都江戸川区</v>
      </c>
      <c r="O25" s="415">
        <v>11.4</v>
      </c>
      <c r="P25" s="416">
        <v>11.1</v>
      </c>
      <c r="Q25" s="435">
        <v>10.9</v>
      </c>
      <c r="R25" s="382" t="s">
        <v>437</v>
      </c>
      <c r="S25" s="16">
        <v>0.45</v>
      </c>
      <c r="T25" s="135"/>
      <c r="U25" s="1"/>
      <c r="V25" s="1"/>
      <c r="W25" s="1"/>
      <c r="X25" s="1"/>
    </row>
    <row r="26" spans="1:24" ht="14.4">
      <c r="A26" s="155" t="s">
        <v>438</v>
      </c>
      <c r="B26" s="363" t="s">
        <v>92</v>
      </c>
      <c r="C26" s="25">
        <v>0.113</v>
      </c>
      <c r="E26" s="7" t="s">
        <v>439</v>
      </c>
      <c r="G26" s="7" t="s">
        <v>312</v>
      </c>
      <c r="H26" s="7" t="s">
        <v>440</v>
      </c>
      <c r="J26" s="367" t="s">
        <v>441</v>
      </c>
      <c r="K26" s="396">
        <v>0.16</v>
      </c>
      <c r="L26" s="393" t="s">
        <v>315</v>
      </c>
      <c r="M26" s="374" t="s">
        <v>442</v>
      </c>
      <c r="N26" s="409" t="str">
        <f t="shared" si="0"/>
        <v>東京都調布市</v>
      </c>
      <c r="O26" s="369">
        <v>11.12</v>
      </c>
      <c r="P26" s="374">
        <v>10.88</v>
      </c>
      <c r="Q26" s="409">
        <v>10.72</v>
      </c>
      <c r="R26" s="382" t="s">
        <v>443</v>
      </c>
      <c r="S26" s="16">
        <v>0.45</v>
      </c>
      <c r="T26" s="135"/>
      <c r="U26" s="1"/>
      <c r="V26" s="1"/>
      <c r="W26" s="1"/>
      <c r="X26" s="1"/>
    </row>
    <row r="27" spans="1:24" ht="14.4">
      <c r="A27" s="155" t="s">
        <v>444</v>
      </c>
      <c r="B27" s="363" t="s">
        <v>94</v>
      </c>
      <c r="C27" s="25">
        <v>0.113</v>
      </c>
      <c r="E27" s="7" t="s">
        <v>445</v>
      </c>
      <c r="G27" s="7" t="s">
        <v>312</v>
      </c>
      <c r="H27" s="7" t="s">
        <v>446</v>
      </c>
      <c r="J27" s="11" t="s">
        <v>441</v>
      </c>
      <c r="K27" s="16">
        <v>0.16</v>
      </c>
      <c r="L27" s="385" t="s">
        <v>315</v>
      </c>
      <c r="M27" s="373" t="s">
        <v>447</v>
      </c>
      <c r="N27" s="405" t="str">
        <f t="shared" si="0"/>
        <v>東京都町田市</v>
      </c>
      <c r="O27" s="371">
        <v>11.12</v>
      </c>
      <c r="P27" s="373">
        <v>10.88</v>
      </c>
      <c r="Q27" s="409">
        <v>10.72</v>
      </c>
      <c r="R27" s="382" t="s">
        <v>448</v>
      </c>
      <c r="S27" s="16">
        <v>0.45</v>
      </c>
      <c r="T27" s="135"/>
      <c r="U27" s="1"/>
      <c r="V27" s="1"/>
      <c r="W27" s="1"/>
      <c r="X27" s="1"/>
    </row>
    <row r="28" spans="1:24" ht="14.4">
      <c r="A28" s="155" t="s">
        <v>449</v>
      </c>
      <c r="B28" s="363" t="s">
        <v>96</v>
      </c>
      <c r="C28" s="25">
        <v>0.113</v>
      </c>
      <c r="E28" s="7" t="s">
        <v>450</v>
      </c>
      <c r="G28" s="7" t="s">
        <v>312</v>
      </c>
      <c r="H28" s="7" t="s">
        <v>451</v>
      </c>
      <c r="J28" s="11" t="s">
        <v>441</v>
      </c>
      <c r="K28" s="16">
        <v>0.16</v>
      </c>
      <c r="L28" s="385" t="s">
        <v>315</v>
      </c>
      <c r="M28" s="373" t="s">
        <v>452</v>
      </c>
      <c r="N28" s="405" t="str">
        <f t="shared" si="0"/>
        <v>東京都狛江市</v>
      </c>
      <c r="O28" s="371">
        <v>11.12</v>
      </c>
      <c r="P28" s="373">
        <v>10.88</v>
      </c>
      <c r="Q28" s="409">
        <v>10.72</v>
      </c>
      <c r="R28" s="382" t="s">
        <v>453</v>
      </c>
      <c r="S28" s="16">
        <v>0.45</v>
      </c>
      <c r="T28" s="135"/>
      <c r="U28" s="1"/>
      <c r="V28" s="1"/>
      <c r="W28" s="1"/>
      <c r="X28" s="1"/>
    </row>
    <row r="29" spans="1:24" ht="14.4">
      <c r="A29" s="155" t="s">
        <v>454</v>
      </c>
      <c r="B29" s="363" t="s">
        <v>455</v>
      </c>
      <c r="C29" s="25">
        <v>8.3000000000000004E-2</v>
      </c>
      <c r="D29" s="115"/>
      <c r="E29" s="7" t="s">
        <v>456</v>
      </c>
      <c r="G29" s="7" t="s">
        <v>312</v>
      </c>
      <c r="H29" s="7" t="s">
        <v>457</v>
      </c>
      <c r="J29" s="11" t="s">
        <v>441</v>
      </c>
      <c r="K29" s="16">
        <v>0.16</v>
      </c>
      <c r="L29" s="385" t="s">
        <v>315</v>
      </c>
      <c r="M29" s="373" t="s">
        <v>458</v>
      </c>
      <c r="N29" s="405" t="str">
        <f t="shared" si="0"/>
        <v>東京都多摩市</v>
      </c>
      <c r="O29" s="371">
        <v>11.12</v>
      </c>
      <c r="P29" s="373">
        <v>10.88</v>
      </c>
      <c r="Q29" s="409">
        <v>10.72</v>
      </c>
      <c r="R29" s="382" t="s">
        <v>459</v>
      </c>
      <c r="S29" s="16">
        <v>0.45</v>
      </c>
      <c r="T29" s="135"/>
      <c r="U29" s="1"/>
      <c r="V29" s="1"/>
      <c r="W29" s="1"/>
      <c r="X29" s="1"/>
    </row>
    <row r="30" spans="1:24" ht="14.4">
      <c r="A30" s="155" t="s">
        <v>460</v>
      </c>
      <c r="B30" s="363" t="s">
        <v>461</v>
      </c>
      <c r="C30" s="25">
        <v>8.3000000000000004E-2</v>
      </c>
      <c r="D30" s="114"/>
      <c r="E30" s="7" t="s">
        <v>462</v>
      </c>
      <c r="G30" s="7" t="s">
        <v>312</v>
      </c>
      <c r="H30" s="7" t="s">
        <v>463</v>
      </c>
      <c r="J30" s="11" t="s">
        <v>441</v>
      </c>
      <c r="K30" s="16">
        <v>0.16</v>
      </c>
      <c r="L30" s="385" t="s">
        <v>464</v>
      </c>
      <c r="M30" s="373" t="s">
        <v>465</v>
      </c>
      <c r="N30" s="405" t="str">
        <f t="shared" si="0"/>
        <v>神奈川県横浜市</v>
      </c>
      <c r="O30" s="371">
        <v>11.12</v>
      </c>
      <c r="P30" s="373">
        <v>10.88</v>
      </c>
      <c r="Q30" s="409">
        <v>10.72</v>
      </c>
      <c r="R30" s="382" t="s">
        <v>466</v>
      </c>
      <c r="S30" s="16">
        <v>0.45</v>
      </c>
      <c r="T30" s="135"/>
      <c r="U30" s="1"/>
      <c r="V30" s="1"/>
      <c r="W30" s="1"/>
      <c r="X30" s="1"/>
    </row>
    <row r="31" spans="1:24" ht="14.4">
      <c r="A31" s="155" t="s">
        <v>98</v>
      </c>
      <c r="B31" s="363" t="s">
        <v>99</v>
      </c>
      <c r="C31" s="25">
        <v>8.3000000000000004E-2</v>
      </c>
      <c r="D31" s="114"/>
      <c r="E31" s="7" t="s">
        <v>467</v>
      </c>
      <c r="G31" s="7" t="s">
        <v>312</v>
      </c>
      <c r="H31" s="7" t="s">
        <v>468</v>
      </c>
      <c r="J31" s="11" t="s">
        <v>441</v>
      </c>
      <c r="K31" s="16">
        <v>0.16</v>
      </c>
      <c r="L31" s="385" t="s">
        <v>464</v>
      </c>
      <c r="M31" s="373" t="s">
        <v>469</v>
      </c>
      <c r="N31" s="405" t="str">
        <f t="shared" si="0"/>
        <v>神奈川県川崎市</v>
      </c>
      <c r="O31" s="371">
        <v>11.12</v>
      </c>
      <c r="P31" s="373">
        <v>10.88</v>
      </c>
      <c r="Q31" s="409">
        <v>10.72</v>
      </c>
      <c r="R31" s="382" t="s">
        <v>470</v>
      </c>
      <c r="S31" s="16">
        <v>0.55000000000000004</v>
      </c>
      <c r="T31" s="135"/>
      <c r="U31" s="1"/>
      <c r="V31" s="1"/>
      <c r="W31" s="1"/>
      <c r="X31" s="1"/>
    </row>
    <row r="32" spans="1:24" ht="15" thickBot="1">
      <c r="A32" s="155" t="s">
        <v>471</v>
      </c>
      <c r="B32" s="363" t="s">
        <v>101</v>
      </c>
      <c r="C32" s="25">
        <v>8.3000000000000004E-2</v>
      </c>
      <c r="D32" s="114"/>
      <c r="E32" s="7" t="s">
        <v>472</v>
      </c>
      <c r="G32" s="7" t="s">
        <v>312</v>
      </c>
      <c r="H32" s="7" t="s">
        <v>473</v>
      </c>
      <c r="J32" s="17" t="s">
        <v>441</v>
      </c>
      <c r="K32" s="18">
        <v>0.16</v>
      </c>
      <c r="L32" s="408" t="s">
        <v>474</v>
      </c>
      <c r="M32" s="397" t="s">
        <v>475</v>
      </c>
      <c r="N32" s="417" t="str">
        <f t="shared" si="0"/>
        <v>大阪府大阪市</v>
      </c>
      <c r="O32" s="398">
        <v>11.12</v>
      </c>
      <c r="P32" s="397">
        <v>10.88</v>
      </c>
      <c r="Q32" s="434">
        <v>10.72</v>
      </c>
      <c r="R32" s="382" t="s">
        <v>476</v>
      </c>
      <c r="S32" s="16">
        <v>0.55000000000000004</v>
      </c>
      <c r="T32" s="135"/>
      <c r="U32" s="1"/>
      <c r="V32" s="1"/>
      <c r="W32" s="1"/>
      <c r="X32" s="1"/>
    </row>
    <row r="33" spans="1:24" ht="14.4">
      <c r="A33" s="155" t="s">
        <v>477</v>
      </c>
      <c r="B33" s="363" t="s">
        <v>478</v>
      </c>
      <c r="C33" s="25">
        <v>4.2999999999999997E-2</v>
      </c>
      <c r="D33" s="114"/>
      <c r="E33" s="7" t="s">
        <v>479</v>
      </c>
      <c r="G33" s="7" t="s">
        <v>312</v>
      </c>
      <c r="H33" s="7" t="s">
        <v>480</v>
      </c>
      <c r="J33" s="13" t="s">
        <v>481</v>
      </c>
      <c r="K33" s="136">
        <v>0.15</v>
      </c>
      <c r="L33" s="384" t="s">
        <v>482</v>
      </c>
      <c r="M33" s="403" t="s">
        <v>483</v>
      </c>
      <c r="N33" s="410" t="str">
        <f t="shared" si="0"/>
        <v>埼玉県さいたま市</v>
      </c>
      <c r="O33" s="418">
        <v>11.05</v>
      </c>
      <c r="P33" s="403">
        <v>10.83</v>
      </c>
      <c r="Q33" s="409">
        <v>10.68</v>
      </c>
      <c r="R33" s="382" t="s">
        <v>484</v>
      </c>
      <c r="S33" s="16">
        <v>0.45</v>
      </c>
      <c r="T33" s="135"/>
      <c r="U33" s="1"/>
      <c r="V33" s="1"/>
      <c r="W33" s="1"/>
      <c r="X33" s="1"/>
    </row>
    <row r="34" spans="1:24" ht="14.4">
      <c r="A34" s="155" t="s">
        <v>485</v>
      </c>
      <c r="B34" s="363" t="s">
        <v>104</v>
      </c>
      <c r="C34" s="25">
        <v>4.2999999999999997E-2</v>
      </c>
      <c r="D34" s="114"/>
      <c r="E34" s="7" t="s">
        <v>486</v>
      </c>
      <c r="G34" s="7" t="s">
        <v>312</v>
      </c>
      <c r="H34" s="7" t="s">
        <v>487</v>
      </c>
      <c r="J34" s="11" t="s">
        <v>481</v>
      </c>
      <c r="K34" s="16">
        <v>0.15</v>
      </c>
      <c r="L34" s="385" t="s">
        <v>488</v>
      </c>
      <c r="M34" s="373" t="s">
        <v>489</v>
      </c>
      <c r="N34" s="389" t="str">
        <f t="shared" si="0"/>
        <v>千葉県千葉市</v>
      </c>
      <c r="O34" s="371">
        <v>11.05</v>
      </c>
      <c r="P34" s="373">
        <v>10.83</v>
      </c>
      <c r="Q34" s="409">
        <v>10.68</v>
      </c>
      <c r="R34" s="382" t="s">
        <v>490</v>
      </c>
      <c r="S34" s="16">
        <v>0.45</v>
      </c>
      <c r="T34" s="135"/>
      <c r="U34" s="1"/>
      <c r="V34" s="1"/>
      <c r="W34" s="1"/>
      <c r="X34" s="1"/>
    </row>
    <row r="35" spans="1:24" ht="14.4">
      <c r="A35" s="155" t="s">
        <v>491</v>
      </c>
      <c r="B35" s="363" t="s">
        <v>106</v>
      </c>
      <c r="C35" s="25">
        <v>4.2999999999999997E-2</v>
      </c>
      <c r="D35" s="114"/>
      <c r="E35" s="7" t="s">
        <v>492</v>
      </c>
      <c r="G35" s="7" t="s">
        <v>312</v>
      </c>
      <c r="H35" s="7" t="s">
        <v>493</v>
      </c>
      <c r="J35" s="11" t="s">
        <v>481</v>
      </c>
      <c r="K35" s="16">
        <v>0.15</v>
      </c>
      <c r="L35" s="385" t="s">
        <v>488</v>
      </c>
      <c r="M35" s="373" t="s">
        <v>494</v>
      </c>
      <c r="N35" s="389" t="str">
        <f t="shared" si="0"/>
        <v>千葉県浦安市</v>
      </c>
      <c r="O35" s="371">
        <v>11.05</v>
      </c>
      <c r="P35" s="373">
        <v>10.83</v>
      </c>
      <c r="Q35" s="409">
        <v>10.68</v>
      </c>
      <c r="R35" s="382" t="s">
        <v>495</v>
      </c>
      <c r="S35" s="16">
        <v>0.45</v>
      </c>
      <c r="T35" s="135"/>
      <c r="U35" s="1"/>
      <c r="V35" s="1"/>
      <c r="W35" s="1"/>
      <c r="X35" s="1"/>
    </row>
    <row r="36" spans="1:24" ht="14.4">
      <c r="A36" s="155" t="s">
        <v>108</v>
      </c>
      <c r="B36" s="363" t="s">
        <v>109</v>
      </c>
      <c r="C36" s="25">
        <v>2.7E-2</v>
      </c>
      <c r="D36" s="114"/>
      <c r="E36" s="7" t="s">
        <v>496</v>
      </c>
      <c r="G36" s="7" t="s">
        <v>312</v>
      </c>
      <c r="H36" s="7" t="s">
        <v>497</v>
      </c>
      <c r="J36" s="11" t="s">
        <v>481</v>
      </c>
      <c r="K36" s="16">
        <v>0.15</v>
      </c>
      <c r="L36" s="385" t="s">
        <v>315</v>
      </c>
      <c r="M36" s="373" t="s">
        <v>498</v>
      </c>
      <c r="N36" s="389" t="str">
        <f t="shared" si="0"/>
        <v>東京都八王子市</v>
      </c>
      <c r="O36" s="371">
        <v>11.05</v>
      </c>
      <c r="P36" s="373">
        <v>10.83</v>
      </c>
      <c r="Q36" s="409">
        <v>10.68</v>
      </c>
      <c r="R36" s="382" t="s">
        <v>499</v>
      </c>
      <c r="S36" s="16">
        <v>0.45</v>
      </c>
      <c r="T36" s="135"/>
      <c r="U36" s="1"/>
      <c r="V36" s="1"/>
      <c r="W36" s="1"/>
      <c r="X36" s="1"/>
    </row>
    <row r="37" spans="1:24" ht="14.4">
      <c r="A37" s="155" t="s">
        <v>500</v>
      </c>
      <c r="B37" s="363" t="s">
        <v>111</v>
      </c>
      <c r="C37" s="25">
        <v>2.7E-2</v>
      </c>
      <c r="D37" s="114"/>
      <c r="E37" s="7" t="s">
        <v>501</v>
      </c>
      <c r="G37" s="7" t="s">
        <v>312</v>
      </c>
      <c r="H37" s="7" t="s">
        <v>502</v>
      </c>
      <c r="J37" s="11" t="s">
        <v>481</v>
      </c>
      <c r="K37" s="16">
        <v>0.15</v>
      </c>
      <c r="L37" s="385" t="s">
        <v>315</v>
      </c>
      <c r="M37" s="373" t="s">
        <v>503</v>
      </c>
      <c r="N37" s="389" t="str">
        <f t="shared" si="0"/>
        <v>東京都武蔵野市</v>
      </c>
      <c r="O37" s="371">
        <v>11.05</v>
      </c>
      <c r="P37" s="373">
        <v>10.83</v>
      </c>
      <c r="Q37" s="409">
        <v>10.68</v>
      </c>
      <c r="R37" s="382" t="s">
        <v>504</v>
      </c>
      <c r="S37" s="16">
        <v>0.45</v>
      </c>
      <c r="T37" s="135"/>
      <c r="U37" s="1"/>
      <c r="V37" s="1"/>
      <c r="W37" s="1"/>
      <c r="X37" s="1"/>
    </row>
    <row r="38" spans="1:24" ht="14.4">
      <c r="A38" s="155" t="s">
        <v>505</v>
      </c>
      <c r="B38" s="363" t="s">
        <v>506</v>
      </c>
      <c r="C38" s="25">
        <v>2.7E-2</v>
      </c>
      <c r="D38" s="114"/>
      <c r="E38" s="7" t="s">
        <v>507</v>
      </c>
      <c r="G38" s="7" t="s">
        <v>312</v>
      </c>
      <c r="H38" s="7" t="s">
        <v>508</v>
      </c>
      <c r="J38" s="11" t="s">
        <v>481</v>
      </c>
      <c r="K38" s="16">
        <v>0.15</v>
      </c>
      <c r="L38" s="385" t="s">
        <v>315</v>
      </c>
      <c r="M38" s="373" t="s">
        <v>509</v>
      </c>
      <c r="N38" s="389" t="str">
        <f t="shared" si="0"/>
        <v>東京都三鷹市</v>
      </c>
      <c r="O38" s="371">
        <v>11.05</v>
      </c>
      <c r="P38" s="373">
        <v>10.83</v>
      </c>
      <c r="Q38" s="409">
        <v>10.68</v>
      </c>
      <c r="R38" s="382" t="s">
        <v>510</v>
      </c>
      <c r="S38" s="16">
        <v>0.45</v>
      </c>
      <c r="T38" s="135"/>
      <c r="U38" s="1"/>
      <c r="V38" s="1"/>
      <c r="W38" s="1"/>
      <c r="X38" s="1"/>
    </row>
    <row r="39" spans="1:24" ht="14.4">
      <c r="A39" s="155" t="s">
        <v>511</v>
      </c>
      <c r="B39" s="363" t="s">
        <v>114</v>
      </c>
      <c r="C39" s="25">
        <v>2.7E-2</v>
      </c>
      <c r="D39" s="114"/>
      <c r="E39" s="7" t="s">
        <v>512</v>
      </c>
      <c r="G39" s="7" t="s">
        <v>312</v>
      </c>
      <c r="H39" s="7" t="s">
        <v>513</v>
      </c>
      <c r="J39" s="11" t="s">
        <v>481</v>
      </c>
      <c r="K39" s="16">
        <v>0.15</v>
      </c>
      <c r="L39" s="385" t="s">
        <v>315</v>
      </c>
      <c r="M39" s="373" t="s">
        <v>514</v>
      </c>
      <c r="N39" s="389" t="str">
        <f t="shared" si="0"/>
        <v>東京都青梅市</v>
      </c>
      <c r="O39" s="371">
        <v>11.05</v>
      </c>
      <c r="P39" s="373">
        <v>10.83</v>
      </c>
      <c r="Q39" s="409">
        <v>10.68</v>
      </c>
      <c r="R39" s="383" t="s">
        <v>515</v>
      </c>
      <c r="S39" s="18">
        <v>0.45</v>
      </c>
      <c r="T39" s="135"/>
      <c r="U39" s="1"/>
      <c r="V39" s="1"/>
      <c r="W39" s="1"/>
      <c r="X39" s="1"/>
    </row>
    <row r="40" spans="1:24" ht="15" thickBot="1">
      <c r="A40" s="155" t="s">
        <v>516</v>
      </c>
      <c r="B40" s="363" t="s">
        <v>116</v>
      </c>
      <c r="C40" s="25">
        <v>2.7E-2</v>
      </c>
      <c r="D40" s="114"/>
      <c r="E40" s="7" t="s">
        <v>517</v>
      </c>
      <c r="G40" s="7" t="s">
        <v>312</v>
      </c>
      <c r="H40" s="7" t="s">
        <v>518</v>
      </c>
      <c r="J40" s="11" t="s">
        <v>481</v>
      </c>
      <c r="K40" s="16">
        <v>0.15</v>
      </c>
      <c r="L40" s="385" t="s">
        <v>315</v>
      </c>
      <c r="M40" s="373" t="s">
        <v>519</v>
      </c>
      <c r="N40" s="389" t="str">
        <f t="shared" si="0"/>
        <v>東京都府中市</v>
      </c>
      <c r="O40" s="371">
        <v>11.05</v>
      </c>
      <c r="P40" s="373">
        <v>10.83</v>
      </c>
      <c r="Q40" s="409">
        <v>10.68</v>
      </c>
      <c r="R40" s="383" t="s">
        <v>520</v>
      </c>
      <c r="S40" s="18">
        <v>0.45</v>
      </c>
      <c r="T40" s="135"/>
      <c r="U40" s="1"/>
      <c r="V40" s="1"/>
      <c r="W40" s="1"/>
      <c r="X40" s="1"/>
    </row>
    <row r="41" spans="1:24" ht="14.4">
      <c r="A41" s="155" t="s">
        <v>521</v>
      </c>
      <c r="B41" s="363" t="s">
        <v>522</v>
      </c>
      <c r="C41" s="24">
        <v>0.105</v>
      </c>
      <c r="D41" s="114"/>
      <c r="E41" s="7" t="s">
        <v>523</v>
      </c>
      <c r="G41" s="7" t="s">
        <v>312</v>
      </c>
      <c r="H41" s="7" t="s">
        <v>524</v>
      </c>
      <c r="J41" s="11" t="s">
        <v>481</v>
      </c>
      <c r="K41" s="16">
        <v>0.15</v>
      </c>
      <c r="L41" s="385" t="s">
        <v>315</v>
      </c>
      <c r="M41" s="373" t="s">
        <v>525</v>
      </c>
      <c r="N41" s="389" t="str">
        <f t="shared" si="0"/>
        <v>東京都小金井市</v>
      </c>
      <c r="O41" s="371">
        <v>11.05</v>
      </c>
      <c r="P41" s="373">
        <v>10.83</v>
      </c>
      <c r="Q41" s="409">
        <v>10.68</v>
      </c>
      <c r="R41" s="384" t="s">
        <v>521</v>
      </c>
      <c r="S41" s="378">
        <v>0.7</v>
      </c>
      <c r="T41" s="135"/>
      <c r="U41" s="1"/>
      <c r="V41" s="1"/>
      <c r="W41" s="1"/>
      <c r="X41" s="1"/>
    </row>
    <row r="42" spans="1:24" ht="14.4">
      <c r="A42" s="155" t="s">
        <v>526</v>
      </c>
      <c r="B42" s="363" t="s">
        <v>119</v>
      </c>
      <c r="C42" s="24">
        <v>0.105</v>
      </c>
      <c r="D42" s="114"/>
      <c r="E42" s="7" t="s">
        <v>527</v>
      </c>
      <c r="G42" s="7" t="s">
        <v>312</v>
      </c>
      <c r="H42" s="7" t="s">
        <v>528</v>
      </c>
      <c r="J42" s="11" t="s">
        <v>481</v>
      </c>
      <c r="K42" s="16">
        <v>0.15</v>
      </c>
      <c r="L42" s="385" t="s">
        <v>315</v>
      </c>
      <c r="M42" s="373" t="s">
        <v>529</v>
      </c>
      <c r="N42" s="389" t="str">
        <f t="shared" si="0"/>
        <v>東京都小平市</v>
      </c>
      <c r="O42" s="371">
        <v>11.05</v>
      </c>
      <c r="P42" s="373">
        <v>10.83</v>
      </c>
      <c r="Q42" s="409">
        <v>10.68</v>
      </c>
      <c r="R42" s="385" t="s">
        <v>526</v>
      </c>
      <c r="S42" s="377">
        <v>0.7</v>
      </c>
      <c r="T42" s="135"/>
      <c r="U42" s="1"/>
      <c r="V42" s="1"/>
      <c r="W42" s="1"/>
      <c r="X42" s="1"/>
    </row>
    <row r="43" spans="1:24" ht="14.4">
      <c r="A43" s="155" t="s">
        <v>530</v>
      </c>
      <c r="B43" s="363" t="s">
        <v>121</v>
      </c>
      <c r="C43" s="24">
        <v>0.105</v>
      </c>
      <c r="D43" s="114"/>
      <c r="E43" s="7" t="s">
        <v>531</v>
      </c>
      <c r="G43" s="7" t="s">
        <v>312</v>
      </c>
      <c r="H43" s="7" t="s">
        <v>532</v>
      </c>
      <c r="J43" s="11" t="s">
        <v>481</v>
      </c>
      <c r="K43" s="16">
        <v>0.15</v>
      </c>
      <c r="L43" s="385" t="s">
        <v>315</v>
      </c>
      <c r="M43" s="373" t="s">
        <v>533</v>
      </c>
      <c r="N43" s="389" t="str">
        <f t="shared" si="0"/>
        <v>東京都日野市</v>
      </c>
      <c r="O43" s="371">
        <v>11.05</v>
      </c>
      <c r="P43" s="373">
        <v>10.83</v>
      </c>
      <c r="Q43" s="409">
        <v>10.68</v>
      </c>
      <c r="R43" s="385" t="s">
        <v>530</v>
      </c>
      <c r="S43" s="377">
        <v>0.7</v>
      </c>
      <c r="T43" s="135"/>
      <c r="U43" s="1"/>
      <c r="V43" s="1"/>
      <c r="W43" s="1"/>
      <c r="X43" s="1"/>
    </row>
    <row r="44" spans="1:24" ht="14.4">
      <c r="A44" s="155" t="s">
        <v>534</v>
      </c>
      <c r="B44" s="363" t="s">
        <v>535</v>
      </c>
      <c r="C44" s="25">
        <v>6.4000000000000001E-2</v>
      </c>
      <c r="D44" s="114"/>
      <c r="E44" s="7" t="s">
        <v>536</v>
      </c>
      <c r="G44" s="7" t="s">
        <v>312</v>
      </c>
      <c r="H44" s="7" t="s">
        <v>537</v>
      </c>
      <c r="J44" s="11" t="s">
        <v>481</v>
      </c>
      <c r="K44" s="16">
        <v>0.15</v>
      </c>
      <c r="L44" s="385" t="s">
        <v>315</v>
      </c>
      <c r="M44" s="373" t="s">
        <v>538</v>
      </c>
      <c r="N44" s="389" t="str">
        <f t="shared" si="0"/>
        <v>東京都東村山市</v>
      </c>
      <c r="O44" s="371">
        <v>11.05</v>
      </c>
      <c r="P44" s="373">
        <v>10.83</v>
      </c>
      <c r="Q44" s="409">
        <v>10.68</v>
      </c>
      <c r="R44" s="385" t="s">
        <v>534</v>
      </c>
      <c r="S44" s="18">
        <v>0.45</v>
      </c>
      <c r="T44" s="135"/>
      <c r="U44" s="1"/>
      <c r="V44" s="1"/>
      <c r="W44" s="1"/>
      <c r="X44" s="1"/>
    </row>
    <row r="45" spans="1:24" ht="14.4">
      <c r="A45" s="155" t="s">
        <v>539</v>
      </c>
      <c r="B45" s="363" t="s">
        <v>124</v>
      </c>
      <c r="C45" s="25">
        <v>6.4000000000000001E-2</v>
      </c>
      <c r="D45" s="114"/>
      <c r="E45" s="7" t="s">
        <v>540</v>
      </c>
      <c r="G45" s="7" t="s">
        <v>312</v>
      </c>
      <c r="H45" s="7" t="s">
        <v>541</v>
      </c>
      <c r="J45" s="11" t="s">
        <v>481</v>
      </c>
      <c r="K45" s="16">
        <v>0.15</v>
      </c>
      <c r="L45" s="385" t="s">
        <v>315</v>
      </c>
      <c r="M45" s="373" t="s">
        <v>542</v>
      </c>
      <c r="N45" s="389" t="str">
        <f t="shared" si="0"/>
        <v>東京都国分寺市</v>
      </c>
      <c r="O45" s="371">
        <v>11.05</v>
      </c>
      <c r="P45" s="373">
        <v>10.83</v>
      </c>
      <c r="Q45" s="409">
        <v>10.68</v>
      </c>
      <c r="R45" s="385" t="s">
        <v>539</v>
      </c>
      <c r="S45" s="18">
        <v>0.45</v>
      </c>
      <c r="T45" s="135"/>
      <c r="U45" s="1"/>
      <c r="V45" s="1"/>
      <c r="W45" s="1"/>
      <c r="X45" s="1"/>
    </row>
    <row r="46" spans="1:24" ht="15" thickBot="1">
      <c r="A46" s="157" t="s">
        <v>543</v>
      </c>
      <c r="B46" s="364" t="s">
        <v>126</v>
      </c>
      <c r="C46" s="116">
        <v>6.4000000000000001E-2</v>
      </c>
      <c r="D46" s="114"/>
      <c r="E46" s="7" t="s">
        <v>544</v>
      </c>
      <c r="G46" s="7" t="s">
        <v>312</v>
      </c>
      <c r="H46" s="7" t="s">
        <v>545</v>
      </c>
      <c r="J46" s="11" t="s">
        <v>481</v>
      </c>
      <c r="K46" s="16">
        <v>0.15</v>
      </c>
      <c r="L46" s="385" t="s">
        <v>315</v>
      </c>
      <c r="M46" s="373" t="s">
        <v>546</v>
      </c>
      <c r="N46" s="389" t="str">
        <f t="shared" si="0"/>
        <v>東京都国立市</v>
      </c>
      <c r="O46" s="371">
        <v>11.05</v>
      </c>
      <c r="P46" s="373">
        <v>10.83</v>
      </c>
      <c r="Q46" s="409">
        <v>10.68</v>
      </c>
      <c r="R46" s="386" t="s">
        <v>543</v>
      </c>
      <c r="S46" s="379">
        <v>0.45</v>
      </c>
      <c r="T46" s="135"/>
      <c r="U46" s="1"/>
      <c r="V46" s="1"/>
      <c r="W46" s="1"/>
      <c r="X46" s="1"/>
    </row>
    <row r="47" spans="1:24">
      <c r="E47" s="7" t="s">
        <v>547</v>
      </c>
      <c r="G47" s="7" t="s">
        <v>312</v>
      </c>
      <c r="H47" s="7" t="s">
        <v>548</v>
      </c>
      <c r="J47" s="11" t="s">
        <v>481</v>
      </c>
      <c r="K47" s="16">
        <v>0.15</v>
      </c>
      <c r="L47" s="385" t="s">
        <v>315</v>
      </c>
      <c r="M47" s="373" t="s">
        <v>549</v>
      </c>
      <c r="N47" s="389" t="str">
        <f t="shared" si="0"/>
        <v>東京都清瀬市</v>
      </c>
      <c r="O47" s="371">
        <v>11.05</v>
      </c>
      <c r="P47" s="373">
        <v>10.83</v>
      </c>
      <c r="Q47" s="409">
        <v>10.68</v>
      </c>
      <c r="T47" s="1"/>
      <c r="U47" s="1"/>
      <c r="V47" s="1"/>
      <c r="W47" s="1"/>
      <c r="X47" s="1"/>
    </row>
    <row r="48" spans="1:24">
      <c r="E48" s="7" t="s">
        <v>550</v>
      </c>
      <c r="G48" s="7" t="s">
        <v>312</v>
      </c>
      <c r="H48" s="7" t="s">
        <v>551</v>
      </c>
      <c r="J48" s="11" t="s">
        <v>481</v>
      </c>
      <c r="K48" s="16">
        <v>0.15</v>
      </c>
      <c r="L48" s="385" t="s">
        <v>315</v>
      </c>
      <c r="M48" s="373" t="s">
        <v>552</v>
      </c>
      <c r="N48" s="389" t="str">
        <f t="shared" si="0"/>
        <v>東京都東久留米市</v>
      </c>
      <c r="O48" s="371">
        <v>11.05</v>
      </c>
      <c r="P48" s="373">
        <v>10.83</v>
      </c>
      <c r="Q48" s="409">
        <v>10.68</v>
      </c>
      <c r="T48" s="1"/>
      <c r="U48" s="1"/>
      <c r="V48" s="1"/>
      <c r="W48" s="1"/>
      <c r="X48" s="1"/>
    </row>
    <row r="49" spans="5:24" ht="13.8" thickBot="1">
      <c r="E49" s="8" t="s">
        <v>553</v>
      </c>
      <c r="G49" s="7" t="s">
        <v>312</v>
      </c>
      <c r="H49" s="7" t="s">
        <v>554</v>
      </c>
      <c r="J49" s="11" t="s">
        <v>481</v>
      </c>
      <c r="K49" s="16">
        <v>0.15</v>
      </c>
      <c r="L49" s="385" t="s">
        <v>315</v>
      </c>
      <c r="M49" s="373" t="s">
        <v>555</v>
      </c>
      <c r="N49" s="389" t="str">
        <f t="shared" si="0"/>
        <v>東京都稲城市</v>
      </c>
      <c r="O49" s="371">
        <v>11.05</v>
      </c>
      <c r="P49" s="373">
        <v>10.83</v>
      </c>
      <c r="Q49" s="409">
        <v>10.68</v>
      </c>
      <c r="T49" s="1"/>
      <c r="U49" s="1"/>
      <c r="V49" s="1"/>
      <c r="W49" s="1"/>
      <c r="X49" s="1"/>
    </row>
    <row r="50" spans="5:24">
      <c r="E50" s="2"/>
      <c r="G50" s="7" t="s">
        <v>312</v>
      </c>
      <c r="H50" s="7" t="s">
        <v>556</v>
      </c>
      <c r="J50" s="11" t="s">
        <v>481</v>
      </c>
      <c r="K50" s="16">
        <v>0.15</v>
      </c>
      <c r="L50" s="385" t="s">
        <v>315</v>
      </c>
      <c r="M50" s="373" t="s">
        <v>557</v>
      </c>
      <c r="N50" s="389" t="str">
        <f t="shared" si="0"/>
        <v>東京都西東京市</v>
      </c>
      <c r="O50" s="371">
        <v>11.05</v>
      </c>
      <c r="P50" s="373">
        <v>10.83</v>
      </c>
      <c r="Q50" s="409">
        <v>10.68</v>
      </c>
      <c r="T50" s="1"/>
      <c r="U50" s="1"/>
      <c r="V50" s="1"/>
      <c r="W50" s="1"/>
      <c r="X50" s="1"/>
    </row>
    <row r="51" spans="5:24">
      <c r="E51" s="2"/>
      <c r="G51" s="7" t="s">
        <v>312</v>
      </c>
      <c r="H51" s="7" t="s">
        <v>558</v>
      </c>
      <c r="J51" s="11" t="s">
        <v>481</v>
      </c>
      <c r="K51" s="16">
        <v>0.15</v>
      </c>
      <c r="L51" s="385" t="s">
        <v>464</v>
      </c>
      <c r="M51" s="373" t="s">
        <v>559</v>
      </c>
      <c r="N51" s="389" t="str">
        <f t="shared" si="0"/>
        <v>神奈川県鎌倉市</v>
      </c>
      <c r="O51" s="371">
        <v>11.05</v>
      </c>
      <c r="P51" s="373">
        <v>10.83</v>
      </c>
      <c r="Q51" s="409">
        <v>10.68</v>
      </c>
      <c r="T51" s="1"/>
      <c r="U51" s="1"/>
      <c r="V51" s="1"/>
      <c r="W51" s="1"/>
      <c r="X51" s="1"/>
    </row>
    <row r="52" spans="5:24">
      <c r="E52" s="2"/>
      <c r="G52" s="7" t="s">
        <v>312</v>
      </c>
      <c r="H52" s="7" t="s">
        <v>560</v>
      </c>
      <c r="J52" s="11" t="s">
        <v>481</v>
      </c>
      <c r="K52" s="16">
        <v>0.15</v>
      </c>
      <c r="L52" s="385" t="s">
        <v>464</v>
      </c>
      <c r="M52" s="373" t="s">
        <v>561</v>
      </c>
      <c r="N52" s="389" t="str">
        <f t="shared" si="0"/>
        <v>神奈川県厚木市</v>
      </c>
      <c r="O52" s="371">
        <v>11.05</v>
      </c>
      <c r="P52" s="373">
        <v>10.83</v>
      </c>
      <c r="Q52" s="409">
        <v>10.68</v>
      </c>
      <c r="T52" s="1"/>
      <c r="U52" s="1"/>
      <c r="V52" s="1"/>
      <c r="W52" s="1"/>
      <c r="X52" s="1"/>
    </row>
    <row r="53" spans="5:24">
      <c r="E53" s="2"/>
      <c r="G53" s="7" t="s">
        <v>312</v>
      </c>
      <c r="H53" s="7" t="s">
        <v>562</v>
      </c>
      <c r="J53" s="11" t="s">
        <v>481</v>
      </c>
      <c r="K53" s="16">
        <v>0.15</v>
      </c>
      <c r="L53" s="385" t="s">
        <v>563</v>
      </c>
      <c r="M53" s="373" t="s">
        <v>564</v>
      </c>
      <c r="N53" s="389" t="str">
        <f t="shared" si="0"/>
        <v>愛知県名古屋市</v>
      </c>
      <c r="O53" s="371">
        <v>11.05</v>
      </c>
      <c r="P53" s="373">
        <v>10.83</v>
      </c>
      <c r="Q53" s="409">
        <v>10.68</v>
      </c>
      <c r="T53" s="1"/>
      <c r="U53" s="1"/>
      <c r="V53" s="1"/>
      <c r="W53" s="1"/>
      <c r="X53" s="1"/>
    </row>
    <row r="54" spans="5:24">
      <c r="E54" s="2"/>
      <c r="G54" s="7" t="s">
        <v>312</v>
      </c>
      <c r="H54" s="7" t="s">
        <v>565</v>
      </c>
      <c r="J54" s="11" t="s">
        <v>481</v>
      </c>
      <c r="K54" s="16">
        <v>0.15</v>
      </c>
      <c r="L54" s="385" t="s">
        <v>563</v>
      </c>
      <c r="M54" s="373" t="s">
        <v>566</v>
      </c>
      <c r="N54" s="389" t="str">
        <f t="shared" si="0"/>
        <v>愛知県刈谷市</v>
      </c>
      <c r="O54" s="371">
        <v>11.05</v>
      </c>
      <c r="P54" s="373">
        <v>10.83</v>
      </c>
      <c r="Q54" s="409">
        <v>10.68</v>
      </c>
      <c r="T54" s="1"/>
      <c r="U54" s="1"/>
      <c r="V54" s="1"/>
      <c r="W54" s="1"/>
      <c r="X54" s="1"/>
    </row>
    <row r="55" spans="5:24">
      <c r="E55" s="2"/>
      <c r="G55" s="7" t="s">
        <v>312</v>
      </c>
      <c r="H55" s="7" t="s">
        <v>567</v>
      </c>
      <c r="J55" s="11" t="s">
        <v>481</v>
      </c>
      <c r="K55" s="16">
        <v>0.15</v>
      </c>
      <c r="L55" s="385" t="s">
        <v>563</v>
      </c>
      <c r="M55" s="373" t="s">
        <v>568</v>
      </c>
      <c r="N55" s="389" t="str">
        <f t="shared" si="0"/>
        <v>愛知県豊田市</v>
      </c>
      <c r="O55" s="371">
        <v>11.05</v>
      </c>
      <c r="P55" s="373">
        <v>10.83</v>
      </c>
      <c r="Q55" s="409">
        <v>10.68</v>
      </c>
      <c r="T55" s="1"/>
      <c r="U55" s="1"/>
      <c r="V55" s="1"/>
      <c r="W55" s="1"/>
      <c r="X55" s="1"/>
    </row>
    <row r="56" spans="5:24">
      <c r="E56" s="2"/>
      <c r="G56" s="7" t="s">
        <v>312</v>
      </c>
      <c r="H56" s="7" t="s">
        <v>569</v>
      </c>
      <c r="J56" s="11" t="s">
        <v>481</v>
      </c>
      <c r="K56" s="16">
        <v>0.15</v>
      </c>
      <c r="L56" s="385" t="s">
        <v>474</v>
      </c>
      <c r="M56" s="373" t="s">
        <v>570</v>
      </c>
      <c r="N56" s="389" t="str">
        <f t="shared" si="0"/>
        <v>大阪府守口市</v>
      </c>
      <c r="O56" s="371">
        <v>11.05</v>
      </c>
      <c r="P56" s="373">
        <v>10.83</v>
      </c>
      <c r="Q56" s="409">
        <v>10.68</v>
      </c>
      <c r="T56" s="1"/>
      <c r="U56" s="1"/>
      <c r="V56" s="1"/>
      <c r="W56" s="1"/>
      <c r="X56" s="1"/>
    </row>
    <row r="57" spans="5:24">
      <c r="E57" s="2"/>
      <c r="G57" s="7" t="s">
        <v>312</v>
      </c>
      <c r="H57" s="7" t="s">
        <v>571</v>
      </c>
      <c r="J57" s="11" t="s">
        <v>481</v>
      </c>
      <c r="K57" s="16">
        <v>0.15</v>
      </c>
      <c r="L57" s="385" t="s">
        <v>474</v>
      </c>
      <c r="M57" s="373" t="s">
        <v>572</v>
      </c>
      <c r="N57" s="389" t="str">
        <f t="shared" si="0"/>
        <v>大阪府大東市</v>
      </c>
      <c r="O57" s="371">
        <v>11.05</v>
      </c>
      <c r="P57" s="373">
        <v>10.83</v>
      </c>
      <c r="Q57" s="409">
        <v>10.68</v>
      </c>
      <c r="T57" s="1"/>
      <c r="U57" s="1"/>
      <c r="V57" s="1"/>
      <c r="W57" s="1"/>
      <c r="X57" s="1"/>
    </row>
    <row r="58" spans="5:24">
      <c r="E58" s="2"/>
      <c r="G58" s="7" t="s">
        <v>312</v>
      </c>
      <c r="H58" s="7" t="s">
        <v>573</v>
      </c>
      <c r="J58" s="11" t="s">
        <v>481</v>
      </c>
      <c r="K58" s="16">
        <v>0.15</v>
      </c>
      <c r="L58" s="385" t="s">
        <v>474</v>
      </c>
      <c r="M58" s="373" t="s">
        <v>574</v>
      </c>
      <c r="N58" s="389" t="str">
        <f t="shared" si="0"/>
        <v>大阪府門真市</v>
      </c>
      <c r="O58" s="371">
        <v>11.05</v>
      </c>
      <c r="P58" s="373">
        <v>10.83</v>
      </c>
      <c r="Q58" s="409">
        <v>10.68</v>
      </c>
      <c r="T58" s="1"/>
      <c r="U58" s="1"/>
      <c r="V58" s="1"/>
      <c r="W58" s="1"/>
      <c r="X58" s="1"/>
    </row>
    <row r="59" spans="5:24">
      <c r="E59" s="2"/>
      <c r="G59" s="7" t="s">
        <v>312</v>
      </c>
      <c r="H59" s="7" t="s">
        <v>575</v>
      </c>
      <c r="J59" s="11" t="s">
        <v>481</v>
      </c>
      <c r="K59" s="16">
        <v>0.15</v>
      </c>
      <c r="L59" s="385" t="s">
        <v>576</v>
      </c>
      <c r="M59" s="373" t="s">
        <v>577</v>
      </c>
      <c r="N59" s="389" t="str">
        <f t="shared" si="0"/>
        <v>兵庫県西宮市</v>
      </c>
      <c r="O59" s="371">
        <v>11.05</v>
      </c>
      <c r="P59" s="373">
        <v>10.83</v>
      </c>
      <c r="Q59" s="409">
        <v>10.68</v>
      </c>
      <c r="T59" s="1"/>
      <c r="U59" s="1"/>
      <c r="V59" s="1"/>
      <c r="W59" s="1"/>
      <c r="X59" s="1"/>
    </row>
    <row r="60" spans="5:24">
      <c r="E60" s="2"/>
      <c r="G60" s="7" t="s">
        <v>312</v>
      </c>
      <c r="H60" s="7" t="s">
        <v>578</v>
      </c>
      <c r="J60" s="11" t="s">
        <v>481</v>
      </c>
      <c r="K60" s="16">
        <v>0.15</v>
      </c>
      <c r="L60" s="385" t="s">
        <v>576</v>
      </c>
      <c r="M60" s="373" t="s">
        <v>579</v>
      </c>
      <c r="N60" s="389" t="str">
        <f t="shared" si="0"/>
        <v>兵庫県芦屋市</v>
      </c>
      <c r="O60" s="371">
        <v>11.05</v>
      </c>
      <c r="P60" s="373">
        <v>10.83</v>
      </c>
      <c r="Q60" s="409">
        <v>10.68</v>
      </c>
      <c r="T60" s="1"/>
      <c r="U60" s="1"/>
      <c r="V60" s="1"/>
      <c r="W60" s="1"/>
      <c r="X60" s="1"/>
    </row>
    <row r="61" spans="5:24" ht="13.8" thickBot="1">
      <c r="E61" s="2"/>
      <c r="G61" s="7" t="s">
        <v>312</v>
      </c>
      <c r="H61" s="7" t="s">
        <v>580</v>
      </c>
      <c r="J61" s="12" t="s">
        <v>481</v>
      </c>
      <c r="K61" s="379">
        <v>0.15</v>
      </c>
      <c r="L61" s="386" t="s">
        <v>576</v>
      </c>
      <c r="M61" s="376" t="s">
        <v>581</v>
      </c>
      <c r="N61" s="414" t="str">
        <f t="shared" si="0"/>
        <v>兵庫県宝塚市</v>
      </c>
      <c r="O61" s="375">
        <v>11.05</v>
      </c>
      <c r="P61" s="376">
        <v>10.83</v>
      </c>
      <c r="Q61" s="434">
        <v>10.68</v>
      </c>
      <c r="T61" s="1"/>
      <c r="U61" s="1"/>
      <c r="V61" s="1"/>
      <c r="W61" s="1"/>
      <c r="X61" s="1"/>
    </row>
    <row r="62" spans="5:24">
      <c r="E62" s="2"/>
      <c r="G62" s="7" t="s">
        <v>312</v>
      </c>
      <c r="H62" s="7" t="s">
        <v>582</v>
      </c>
      <c r="J62" s="13" t="s">
        <v>583</v>
      </c>
      <c r="K62" s="136">
        <v>0.12</v>
      </c>
      <c r="L62" s="402" t="s">
        <v>360</v>
      </c>
      <c r="M62" s="403" t="s">
        <v>584</v>
      </c>
      <c r="N62" s="404" t="str">
        <f t="shared" si="0"/>
        <v>茨城県牛久市</v>
      </c>
      <c r="O62" s="418">
        <v>10.84</v>
      </c>
      <c r="P62" s="403">
        <v>10.66</v>
      </c>
      <c r="Q62" s="409">
        <v>10.54</v>
      </c>
      <c r="T62" s="1"/>
      <c r="U62" s="1"/>
      <c r="V62" s="1"/>
      <c r="W62" s="1"/>
      <c r="X62" s="1"/>
    </row>
    <row r="63" spans="5:24">
      <c r="E63" s="2"/>
      <c r="G63" s="7" t="s">
        <v>312</v>
      </c>
      <c r="H63" s="7" t="s">
        <v>585</v>
      </c>
      <c r="J63" s="11" t="s">
        <v>583</v>
      </c>
      <c r="K63" s="16">
        <v>0.12</v>
      </c>
      <c r="L63" s="394" t="s">
        <v>374</v>
      </c>
      <c r="M63" s="373" t="s">
        <v>586</v>
      </c>
      <c r="N63" s="405" t="str">
        <f t="shared" si="0"/>
        <v>埼玉県朝霞市</v>
      </c>
      <c r="O63" s="371">
        <v>10.84</v>
      </c>
      <c r="P63" s="373">
        <v>10.66</v>
      </c>
      <c r="Q63" s="409">
        <v>10.54</v>
      </c>
      <c r="T63" s="1"/>
      <c r="U63" s="1"/>
      <c r="V63" s="1"/>
      <c r="W63" s="1"/>
      <c r="X63" s="1"/>
    </row>
    <row r="64" spans="5:24">
      <c r="E64" s="2"/>
      <c r="G64" s="7" t="s">
        <v>312</v>
      </c>
      <c r="H64" s="7" t="s">
        <v>587</v>
      </c>
      <c r="J64" s="11" t="s">
        <v>583</v>
      </c>
      <c r="K64" s="16">
        <v>0.12</v>
      </c>
      <c r="L64" s="394" t="s">
        <v>374</v>
      </c>
      <c r="M64" s="373" t="s">
        <v>588</v>
      </c>
      <c r="N64" s="405" t="str">
        <f t="shared" si="0"/>
        <v>埼玉県志木市</v>
      </c>
      <c r="O64" s="371">
        <v>10.84</v>
      </c>
      <c r="P64" s="373">
        <v>10.66</v>
      </c>
      <c r="Q64" s="409">
        <v>10.54</v>
      </c>
      <c r="T64" s="1"/>
      <c r="U64" s="1"/>
      <c r="V64" s="1"/>
      <c r="W64" s="1"/>
      <c r="X64" s="1"/>
    </row>
    <row r="65" spans="5:24">
      <c r="E65" s="2"/>
      <c r="G65" s="7" t="s">
        <v>312</v>
      </c>
      <c r="H65" s="7" t="s">
        <v>589</v>
      </c>
      <c r="J65" s="11" t="s">
        <v>583</v>
      </c>
      <c r="K65" s="16">
        <v>0.12</v>
      </c>
      <c r="L65" s="394" t="s">
        <v>374</v>
      </c>
      <c r="M65" s="373" t="s">
        <v>590</v>
      </c>
      <c r="N65" s="405" t="str">
        <f t="shared" si="0"/>
        <v>埼玉県和光市</v>
      </c>
      <c r="O65" s="371">
        <v>10.84</v>
      </c>
      <c r="P65" s="373">
        <v>10.66</v>
      </c>
      <c r="Q65" s="409">
        <v>10.54</v>
      </c>
      <c r="T65" s="1"/>
      <c r="U65" s="1"/>
      <c r="V65" s="1"/>
      <c r="W65" s="1"/>
      <c r="X65" s="1"/>
    </row>
    <row r="66" spans="5:24">
      <c r="E66" s="2"/>
      <c r="G66" s="7" t="s">
        <v>312</v>
      </c>
      <c r="H66" s="7" t="s">
        <v>591</v>
      </c>
      <c r="J66" s="11" t="s">
        <v>583</v>
      </c>
      <c r="K66" s="16">
        <v>0.12</v>
      </c>
      <c r="L66" s="394" t="s">
        <v>379</v>
      </c>
      <c r="M66" s="373" t="s">
        <v>592</v>
      </c>
      <c r="N66" s="405" t="str">
        <f t="shared" si="0"/>
        <v>千葉県船橋市</v>
      </c>
      <c r="O66" s="371">
        <v>10.84</v>
      </c>
      <c r="P66" s="373">
        <v>10.66</v>
      </c>
      <c r="Q66" s="409">
        <v>10.54</v>
      </c>
      <c r="T66" s="1"/>
      <c r="U66" s="1"/>
      <c r="V66" s="1"/>
      <c r="W66" s="1"/>
      <c r="X66" s="1"/>
    </row>
    <row r="67" spans="5:24">
      <c r="E67" s="2"/>
      <c r="G67" s="7" t="s">
        <v>312</v>
      </c>
      <c r="H67" s="7" t="s">
        <v>593</v>
      </c>
      <c r="J67" s="11" t="s">
        <v>583</v>
      </c>
      <c r="K67" s="16">
        <v>0.12</v>
      </c>
      <c r="L67" s="394" t="s">
        <v>379</v>
      </c>
      <c r="M67" s="373" t="s">
        <v>594</v>
      </c>
      <c r="N67" s="405" t="str">
        <f t="shared" si="0"/>
        <v>千葉県成田市</v>
      </c>
      <c r="O67" s="371">
        <v>10.84</v>
      </c>
      <c r="P67" s="373">
        <v>10.66</v>
      </c>
      <c r="Q67" s="409">
        <v>10.54</v>
      </c>
      <c r="T67" s="1"/>
      <c r="U67" s="1"/>
      <c r="V67" s="1"/>
      <c r="W67" s="1"/>
      <c r="X67" s="1"/>
    </row>
    <row r="68" spans="5:24">
      <c r="E68" s="2"/>
      <c r="G68" s="7" t="s">
        <v>312</v>
      </c>
      <c r="H68" s="7" t="s">
        <v>595</v>
      </c>
      <c r="J68" s="11" t="s">
        <v>583</v>
      </c>
      <c r="K68" s="16">
        <v>0.12</v>
      </c>
      <c r="L68" s="394" t="s">
        <v>379</v>
      </c>
      <c r="M68" s="373" t="s">
        <v>596</v>
      </c>
      <c r="N68" s="405" t="str">
        <f t="shared" ref="N68:N131" si="1">L68&amp;M68</f>
        <v>千葉県習志野市</v>
      </c>
      <c r="O68" s="371">
        <v>10.84</v>
      </c>
      <c r="P68" s="373">
        <v>10.66</v>
      </c>
      <c r="Q68" s="409">
        <v>10.54</v>
      </c>
      <c r="T68" s="1"/>
      <c r="U68" s="1"/>
      <c r="V68" s="1"/>
      <c r="W68" s="1"/>
      <c r="X68" s="1"/>
    </row>
    <row r="69" spans="5:24">
      <c r="E69" s="2"/>
      <c r="G69" s="7" t="s">
        <v>312</v>
      </c>
      <c r="H69" s="7" t="s">
        <v>597</v>
      </c>
      <c r="J69" s="11" t="s">
        <v>583</v>
      </c>
      <c r="K69" s="16">
        <v>0.12</v>
      </c>
      <c r="L69" s="394" t="s">
        <v>384</v>
      </c>
      <c r="M69" s="373" t="s">
        <v>598</v>
      </c>
      <c r="N69" s="405" t="str">
        <f t="shared" si="1"/>
        <v>東京都立川市</v>
      </c>
      <c r="O69" s="371">
        <v>10.84</v>
      </c>
      <c r="P69" s="373">
        <v>10.66</v>
      </c>
      <c r="Q69" s="409">
        <v>10.54</v>
      </c>
      <c r="T69" s="1"/>
      <c r="U69" s="1"/>
      <c r="V69" s="1"/>
      <c r="W69" s="1"/>
      <c r="X69" s="1"/>
    </row>
    <row r="70" spans="5:24">
      <c r="E70" s="2"/>
      <c r="G70" s="7" t="s">
        <v>312</v>
      </c>
      <c r="H70" s="7" t="s">
        <v>599</v>
      </c>
      <c r="J70" s="11" t="s">
        <v>583</v>
      </c>
      <c r="K70" s="16">
        <v>0.12</v>
      </c>
      <c r="L70" s="394" t="s">
        <v>384</v>
      </c>
      <c r="M70" s="373" t="s">
        <v>600</v>
      </c>
      <c r="N70" s="405" t="str">
        <f t="shared" si="1"/>
        <v>東京都昭島市</v>
      </c>
      <c r="O70" s="371">
        <v>10.84</v>
      </c>
      <c r="P70" s="373">
        <v>10.66</v>
      </c>
      <c r="Q70" s="409">
        <v>10.54</v>
      </c>
      <c r="T70" s="1"/>
      <c r="U70" s="1"/>
      <c r="V70" s="1"/>
      <c r="W70" s="1"/>
      <c r="X70" s="1"/>
    </row>
    <row r="71" spans="5:24">
      <c r="E71" s="2"/>
      <c r="G71" s="7" t="s">
        <v>312</v>
      </c>
      <c r="H71" s="7" t="s">
        <v>601</v>
      </c>
      <c r="J71" s="11" t="s">
        <v>583</v>
      </c>
      <c r="K71" s="16">
        <v>0.12</v>
      </c>
      <c r="L71" s="394" t="s">
        <v>384</v>
      </c>
      <c r="M71" s="373" t="s">
        <v>602</v>
      </c>
      <c r="N71" s="405" t="str">
        <f t="shared" si="1"/>
        <v>東京都東大和市</v>
      </c>
      <c r="O71" s="371">
        <v>10.84</v>
      </c>
      <c r="P71" s="373">
        <v>10.66</v>
      </c>
      <c r="Q71" s="409">
        <v>10.54</v>
      </c>
      <c r="T71" s="1"/>
      <c r="U71" s="1"/>
      <c r="V71" s="1"/>
      <c r="W71" s="1"/>
      <c r="X71" s="1"/>
    </row>
    <row r="72" spans="5:24">
      <c r="E72" s="2"/>
      <c r="G72" s="7" t="s">
        <v>312</v>
      </c>
      <c r="H72" s="7" t="s">
        <v>603</v>
      </c>
      <c r="J72" s="11" t="s">
        <v>583</v>
      </c>
      <c r="K72" s="16">
        <v>0.12</v>
      </c>
      <c r="L72" s="394" t="s">
        <v>389</v>
      </c>
      <c r="M72" s="373" t="s">
        <v>604</v>
      </c>
      <c r="N72" s="405" t="str">
        <f t="shared" si="1"/>
        <v>神奈川県相模原市</v>
      </c>
      <c r="O72" s="371">
        <v>10.84</v>
      </c>
      <c r="P72" s="373">
        <v>10.66</v>
      </c>
      <c r="Q72" s="409">
        <v>10.54</v>
      </c>
      <c r="T72" s="1"/>
      <c r="U72" s="1"/>
      <c r="V72" s="1"/>
      <c r="W72" s="1"/>
      <c r="X72" s="1"/>
    </row>
    <row r="73" spans="5:24">
      <c r="E73" s="2"/>
      <c r="G73" s="7" t="s">
        <v>312</v>
      </c>
      <c r="H73" s="7" t="s">
        <v>605</v>
      </c>
      <c r="J73" s="11" t="s">
        <v>583</v>
      </c>
      <c r="K73" s="16">
        <v>0.12</v>
      </c>
      <c r="L73" s="394" t="s">
        <v>389</v>
      </c>
      <c r="M73" s="373" t="s">
        <v>606</v>
      </c>
      <c r="N73" s="405" t="str">
        <f t="shared" si="1"/>
        <v>神奈川県横須賀市</v>
      </c>
      <c r="O73" s="371">
        <v>10.84</v>
      </c>
      <c r="P73" s="373">
        <v>10.66</v>
      </c>
      <c r="Q73" s="409">
        <v>10.54</v>
      </c>
      <c r="T73" s="1"/>
      <c r="U73" s="1"/>
      <c r="V73" s="1"/>
      <c r="W73" s="1"/>
      <c r="X73" s="1"/>
    </row>
    <row r="74" spans="5:24">
      <c r="E74" s="2"/>
      <c r="G74" s="7" t="s">
        <v>312</v>
      </c>
      <c r="H74" s="7" t="s">
        <v>607</v>
      </c>
      <c r="J74" s="11" t="s">
        <v>583</v>
      </c>
      <c r="K74" s="16">
        <v>0.12</v>
      </c>
      <c r="L74" s="394" t="s">
        <v>389</v>
      </c>
      <c r="M74" s="373" t="s">
        <v>608</v>
      </c>
      <c r="N74" s="405" t="str">
        <f t="shared" si="1"/>
        <v>神奈川県藤沢市</v>
      </c>
      <c r="O74" s="371">
        <v>10.84</v>
      </c>
      <c r="P74" s="373">
        <v>10.66</v>
      </c>
      <c r="Q74" s="409">
        <v>10.54</v>
      </c>
      <c r="T74" s="1"/>
      <c r="U74" s="1"/>
      <c r="V74" s="1"/>
      <c r="W74" s="1"/>
      <c r="X74" s="1"/>
    </row>
    <row r="75" spans="5:24">
      <c r="E75" s="2"/>
      <c r="G75" s="7" t="s">
        <v>312</v>
      </c>
      <c r="H75" s="7" t="s">
        <v>609</v>
      </c>
      <c r="J75" s="11" t="s">
        <v>583</v>
      </c>
      <c r="K75" s="16">
        <v>0.12</v>
      </c>
      <c r="L75" s="394" t="s">
        <v>389</v>
      </c>
      <c r="M75" s="373" t="s">
        <v>610</v>
      </c>
      <c r="N75" s="405" t="str">
        <f t="shared" si="1"/>
        <v>神奈川県逗子市</v>
      </c>
      <c r="O75" s="371">
        <v>10.84</v>
      </c>
      <c r="P75" s="373">
        <v>10.66</v>
      </c>
      <c r="Q75" s="409">
        <v>10.54</v>
      </c>
      <c r="T75" s="1"/>
      <c r="U75" s="1"/>
      <c r="V75" s="1"/>
      <c r="W75" s="1"/>
      <c r="X75" s="1"/>
    </row>
    <row r="76" spans="5:24">
      <c r="E76" s="2"/>
      <c r="G76" s="7" t="s">
        <v>312</v>
      </c>
      <c r="H76" s="7" t="s">
        <v>611</v>
      </c>
      <c r="J76" s="11" t="s">
        <v>583</v>
      </c>
      <c r="K76" s="16">
        <v>0.12</v>
      </c>
      <c r="L76" s="394" t="s">
        <v>389</v>
      </c>
      <c r="M76" s="373" t="s">
        <v>612</v>
      </c>
      <c r="N76" s="405" t="str">
        <f t="shared" si="1"/>
        <v>神奈川県三浦市</v>
      </c>
      <c r="O76" s="371">
        <v>10.84</v>
      </c>
      <c r="P76" s="373">
        <v>10.66</v>
      </c>
      <c r="Q76" s="409">
        <v>10.54</v>
      </c>
      <c r="T76" s="1"/>
      <c r="U76" s="1"/>
      <c r="V76" s="1"/>
      <c r="W76" s="1"/>
      <c r="X76" s="1"/>
    </row>
    <row r="77" spans="5:24">
      <c r="E77" s="2"/>
      <c r="G77" s="7" t="s">
        <v>312</v>
      </c>
      <c r="H77" s="7" t="s">
        <v>613</v>
      </c>
      <c r="J77" s="11" t="s">
        <v>583</v>
      </c>
      <c r="K77" s="16">
        <v>0.12</v>
      </c>
      <c r="L77" s="394" t="s">
        <v>389</v>
      </c>
      <c r="M77" s="373" t="s">
        <v>614</v>
      </c>
      <c r="N77" s="405" t="str">
        <f t="shared" si="1"/>
        <v>神奈川県海老名市</v>
      </c>
      <c r="O77" s="371">
        <v>10.84</v>
      </c>
      <c r="P77" s="373">
        <v>10.66</v>
      </c>
      <c r="Q77" s="409">
        <v>10.54</v>
      </c>
      <c r="T77" s="1"/>
      <c r="U77" s="1"/>
      <c r="V77" s="1"/>
      <c r="W77" s="1"/>
      <c r="X77" s="1"/>
    </row>
    <row r="78" spans="5:24">
      <c r="E78" s="2"/>
      <c r="G78" s="7" t="s">
        <v>312</v>
      </c>
      <c r="H78" s="7" t="s">
        <v>615</v>
      </c>
      <c r="J78" s="11" t="s">
        <v>583</v>
      </c>
      <c r="K78" s="16">
        <v>0.12</v>
      </c>
      <c r="L78" s="394" t="s">
        <v>456</v>
      </c>
      <c r="M78" s="373" t="s">
        <v>616</v>
      </c>
      <c r="N78" s="405" t="str">
        <f t="shared" si="1"/>
        <v>大阪府豊中市</v>
      </c>
      <c r="O78" s="371">
        <v>10.84</v>
      </c>
      <c r="P78" s="373">
        <v>10.66</v>
      </c>
      <c r="Q78" s="409">
        <v>10.54</v>
      </c>
      <c r="T78" s="1"/>
      <c r="U78" s="1"/>
      <c r="V78" s="1"/>
      <c r="W78" s="1"/>
      <c r="X78" s="1"/>
    </row>
    <row r="79" spans="5:24">
      <c r="E79" s="2"/>
      <c r="G79" s="7" t="s">
        <v>312</v>
      </c>
      <c r="H79" s="7" t="s">
        <v>617</v>
      </c>
      <c r="J79" s="11" t="s">
        <v>583</v>
      </c>
      <c r="K79" s="16">
        <v>0.12</v>
      </c>
      <c r="L79" s="394" t="s">
        <v>456</v>
      </c>
      <c r="M79" s="373" t="s">
        <v>618</v>
      </c>
      <c r="N79" s="405" t="str">
        <f t="shared" si="1"/>
        <v>大阪府池田市</v>
      </c>
      <c r="O79" s="371">
        <v>10.84</v>
      </c>
      <c r="P79" s="373">
        <v>10.66</v>
      </c>
      <c r="Q79" s="409">
        <v>10.54</v>
      </c>
      <c r="T79" s="1"/>
      <c r="U79" s="1"/>
      <c r="V79" s="1"/>
      <c r="W79" s="1"/>
      <c r="X79" s="1"/>
    </row>
    <row r="80" spans="5:24">
      <c r="E80" s="2"/>
      <c r="G80" s="7" t="s">
        <v>312</v>
      </c>
      <c r="H80" s="7" t="s">
        <v>619</v>
      </c>
      <c r="J80" s="11" t="s">
        <v>583</v>
      </c>
      <c r="K80" s="16">
        <v>0.12</v>
      </c>
      <c r="L80" s="394" t="s">
        <v>456</v>
      </c>
      <c r="M80" s="373" t="s">
        <v>620</v>
      </c>
      <c r="N80" s="405" t="str">
        <f t="shared" si="1"/>
        <v>大阪府吹田市</v>
      </c>
      <c r="O80" s="371">
        <v>10.84</v>
      </c>
      <c r="P80" s="373">
        <v>10.66</v>
      </c>
      <c r="Q80" s="409">
        <v>10.54</v>
      </c>
      <c r="T80" s="1"/>
      <c r="U80" s="1"/>
      <c r="V80" s="1"/>
      <c r="W80" s="1"/>
      <c r="X80" s="1"/>
    </row>
    <row r="81" spans="5:24">
      <c r="E81" s="2"/>
      <c r="G81" s="7" t="s">
        <v>312</v>
      </c>
      <c r="H81" s="7" t="s">
        <v>621</v>
      </c>
      <c r="J81" s="11" t="s">
        <v>583</v>
      </c>
      <c r="K81" s="16">
        <v>0.12</v>
      </c>
      <c r="L81" s="394" t="s">
        <v>456</v>
      </c>
      <c r="M81" s="373" t="s">
        <v>622</v>
      </c>
      <c r="N81" s="405" t="str">
        <f t="shared" si="1"/>
        <v>大阪府高槻市</v>
      </c>
      <c r="O81" s="371">
        <v>10.84</v>
      </c>
      <c r="P81" s="373">
        <v>10.66</v>
      </c>
      <c r="Q81" s="409">
        <v>10.54</v>
      </c>
      <c r="T81" s="1"/>
      <c r="U81" s="1"/>
      <c r="V81" s="1"/>
      <c r="W81" s="1"/>
      <c r="X81" s="1"/>
    </row>
    <row r="82" spans="5:24">
      <c r="E82" s="2"/>
      <c r="G82" s="7" t="s">
        <v>312</v>
      </c>
      <c r="H82" s="7" t="s">
        <v>623</v>
      </c>
      <c r="J82" s="11" t="s">
        <v>583</v>
      </c>
      <c r="K82" s="16">
        <v>0.12</v>
      </c>
      <c r="L82" s="394" t="s">
        <v>456</v>
      </c>
      <c r="M82" s="373" t="s">
        <v>624</v>
      </c>
      <c r="N82" s="405" t="str">
        <f t="shared" si="1"/>
        <v>大阪府寝屋川市</v>
      </c>
      <c r="O82" s="371">
        <v>10.84</v>
      </c>
      <c r="P82" s="373">
        <v>10.66</v>
      </c>
      <c r="Q82" s="409">
        <v>10.54</v>
      </c>
      <c r="T82" s="1"/>
      <c r="U82" s="1"/>
      <c r="V82" s="1"/>
      <c r="W82" s="1"/>
      <c r="X82" s="1"/>
    </row>
    <row r="83" spans="5:24">
      <c r="E83" s="2"/>
      <c r="G83" s="7" t="s">
        <v>312</v>
      </c>
      <c r="H83" s="7" t="s">
        <v>625</v>
      </c>
      <c r="J83" s="11" t="s">
        <v>583</v>
      </c>
      <c r="K83" s="16">
        <v>0.12</v>
      </c>
      <c r="L83" s="394" t="s">
        <v>456</v>
      </c>
      <c r="M83" s="373" t="s">
        <v>626</v>
      </c>
      <c r="N83" s="405" t="str">
        <f t="shared" si="1"/>
        <v>大阪府箕面市</v>
      </c>
      <c r="O83" s="371">
        <v>10.84</v>
      </c>
      <c r="P83" s="373">
        <v>10.66</v>
      </c>
      <c r="Q83" s="409">
        <v>10.54</v>
      </c>
      <c r="T83" s="1"/>
      <c r="U83" s="1"/>
      <c r="V83" s="1"/>
      <c r="W83" s="1"/>
      <c r="X83" s="1"/>
    </row>
    <row r="84" spans="5:24">
      <c r="E84" s="2"/>
      <c r="G84" s="7" t="s">
        <v>312</v>
      </c>
      <c r="H84" s="7" t="s">
        <v>627</v>
      </c>
      <c r="J84" s="11" t="s">
        <v>583</v>
      </c>
      <c r="K84" s="16">
        <v>0.12</v>
      </c>
      <c r="L84" s="394" t="s">
        <v>456</v>
      </c>
      <c r="M84" s="373" t="s">
        <v>628</v>
      </c>
      <c r="N84" s="405" t="str">
        <f t="shared" si="1"/>
        <v>大阪府四條畷市</v>
      </c>
      <c r="O84" s="371">
        <v>10.84</v>
      </c>
      <c r="P84" s="373">
        <v>10.66</v>
      </c>
      <c r="Q84" s="409">
        <v>10.54</v>
      </c>
      <c r="T84" s="1"/>
      <c r="U84" s="1"/>
      <c r="V84" s="1"/>
      <c r="W84" s="1"/>
      <c r="X84" s="1"/>
    </row>
    <row r="85" spans="5:24" ht="13.8" thickBot="1">
      <c r="E85" s="2"/>
      <c r="G85" s="7" t="s">
        <v>312</v>
      </c>
      <c r="H85" s="7" t="s">
        <v>629</v>
      </c>
      <c r="J85" s="12" t="s">
        <v>583</v>
      </c>
      <c r="K85" s="379">
        <v>0.12</v>
      </c>
      <c r="L85" s="406" t="s">
        <v>462</v>
      </c>
      <c r="M85" s="376" t="s">
        <v>630</v>
      </c>
      <c r="N85" s="407" t="str">
        <f t="shared" si="1"/>
        <v>兵庫県神戸市</v>
      </c>
      <c r="O85" s="375">
        <v>10.84</v>
      </c>
      <c r="P85" s="376">
        <v>10.66</v>
      </c>
      <c r="Q85" s="434">
        <v>10.54</v>
      </c>
      <c r="T85" s="1"/>
      <c r="U85" s="1"/>
      <c r="V85" s="1"/>
      <c r="W85" s="1"/>
      <c r="X85" s="1"/>
    </row>
    <row r="86" spans="5:24">
      <c r="E86" s="2"/>
      <c r="G86" s="7" t="s">
        <v>312</v>
      </c>
      <c r="H86" s="7" t="s">
        <v>631</v>
      </c>
      <c r="J86" s="13" t="s">
        <v>632</v>
      </c>
      <c r="K86" s="136">
        <v>0.1</v>
      </c>
      <c r="L86" s="402" t="s">
        <v>360</v>
      </c>
      <c r="M86" s="403" t="s">
        <v>633</v>
      </c>
      <c r="N86" s="410" t="str">
        <f t="shared" si="1"/>
        <v>茨城県水戸市</v>
      </c>
      <c r="O86" s="418">
        <v>10.7</v>
      </c>
      <c r="P86" s="403">
        <v>10.55</v>
      </c>
      <c r="Q86" s="409">
        <v>10.45</v>
      </c>
      <c r="T86" s="1"/>
      <c r="U86" s="1"/>
      <c r="V86" s="1"/>
      <c r="W86" s="1"/>
      <c r="X86" s="1"/>
    </row>
    <row r="87" spans="5:24">
      <c r="E87" s="2"/>
      <c r="G87" s="7" t="s">
        <v>312</v>
      </c>
      <c r="H87" s="7" t="s">
        <v>634</v>
      </c>
      <c r="J87" s="11" t="s">
        <v>632</v>
      </c>
      <c r="K87" s="16">
        <v>0.1</v>
      </c>
      <c r="L87" s="394" t="s">
        <v>360</v>
      </c>
      <c r="M87" s="373" t="s">
        <v>635</v>
      </c>
      <c r="N87" s="389" t="str">
        <f t="shared" si="1"/>
        <v>茨城県日立市</v>
      </c>
      <c r="O87" s="371">
        <v>10.7</v>
      </c>
      <c r="P87" s="373">
        <v>10.55</v>
      </c>
      <c r="Q87" s="409">
        <v>10.45</v>
      </c>
      <c r="T87" s="1"/>
      <c r="U87" s="1"/>
      <c r="V87" s="1"/>
      <c r="W87" s="1"/>
      <c r="X87" s="1"/>
    </row>
    <row r="88" spans="5:24">
      <c r="E88" s="2"/>
      <c r="G88" s="7" t="s">
        <v>312</v>
      </c>
      <c r="H88" s="7" t="s">
        <v>636</v>
      </c>
      <c r="J88" s="11" t="s">
        <v>632</v>
      </c>
      <c r="K88" s="16">
        <v>0.1</v>
      </c>
      <c r="L88" s="394" t="s">
        <v>360</v>
      </c>
      <c r="M88" s="373" t="s">
        <v>637</v>
      </c>
      <c r="N88" s="389" t="str">
        <f t="shared" si="1"/>
        <v>茨城県龍ケ崎市</v>
      </c>
      <c r="O88" s="371">
        <v>10.7</v>
      </c>
      <c r="P88" s="373">
        <v>10.55</v>
      </c>
      <c r="Q88" s="409">
        <v>10.45</v>
      </c>
      <c r="T88" s="1"/>
      <c r="U88" s="1"/>
      <c r="V88" s="1"/>
      <c r="W88" s="1"/>
      <c r="X88" s="1"/>
    </row>
    <row r="89" spans="5:24">
      <c r="E89" s="2"/>
      <c r="G89" s="7" t="s">
        <v>312</v>
      </c>
      <c r="H89" s="7" t="s">
        <v>638</v>
      </c>
      <c r="J89" s="11" t="s">
        <v>632</v>
      </c>
      <c r="K89" s="16">
        <v>0.1</v>
      </c>
      <c r="L89" s="394" t="s">
        <v>360</v>
      </c>
      <c r="M89" s="373" t="s">
        <v>639</v>
      </c>
      <c r="N89" s="389" t="str">
        <f t="shared" si="1"/>
        <v>茨城県取手市</v>
      </c>
      <c r="O89" s="371">
        <v>10.7</v>
      </c>
      <c r="P89" s="373">
        <v>10.55</v>
      </c>
      <c r="Q89" s="409">
        <v>10.45</v>
      </c>
      <c r="T89" s="1"/>
      <c r="U89" s="1"/>
      <c r="V89" s="1"/>
      <c r="W89" s="1"/>
      <c r="X89" s="1"/>
    </row>
    <row r="90" spans="5:24">
      <c r="E90" s="2"/>
      <c r="G90" s="7" t="s">
        <v>312</v>
      </c>
      <c r="H90" s="7" t="s">
        <v>640</v>
      </c>
      <c r="J90" s="11" t="s">
        <v>632</v>
      </c>
      <c r="K90" s="16">
        <v>0.1</v>
      </c>
      <c r="L90" s="394" t="s">
        <v>360</v>
      </c>
      <c r="M90" s="373" t="s">
        <v>641</v>
      </c>
      <c r="N90" s="389" t="str">
        <f t="shared" si="1"/>
        <v>茨城県つくば市</v>
      </c>
      <c r="O90" s="371">
        <v>10.7</v>
      </c>
      <c r="P90" s="373">
        <v>10.55</v>
      </c>
      <c r="Q90" s="409">
        <v>10.45</v>
      </c>
      <c r="T90" s="1"/>
      <c r="U90" s="1"/>
      <c r="V90" s="1"/>
      <c r="W90" s="1"/>
      <c r="X90" s="1"/>
    </row>
    <row r="91" spans="5:24">
      <c r="E91" s="2"/>
      <c r="G91" s="7" t="s">
        <v>312</v>
      </c>
      <c r="H91" s="7" t="s">
        <v>642</v>
      </c>
      <c r="J91" s="11" t="s">
        <v>632</v>
      </c>
      <c r="K91" s="16">
        <v>0.1</v>
      </c>
      <c r="L91" s="394" t="s">
        <v>360</v>
      </c>
      <c r="M91" s="373" t="s">
        <v>643</v>
      </c>
      <c r="N91" s="389" t="str">
        <f t="shared" si="1"/>
        <v>茨城県守谷市</v>
      </c>
      <c r="O91" s="371">
        <v>10.7</v>
      </c>
      <c r="P91" s="373">
        <v>10.55</v>
      </c>
      <c r="Q91" s="409">
        <v>10.45</v>
      </c>
      <c r="T91" s="1"/>
      <c r="U91" s="1"/>
      <c r="V91" s="1"/>
      <c r="W91" s="1"/>
      <c r="X91" s="1"/>
    </row>
    <row r="92" spans="5:24">
      <c r="E92" s="2"/>
      <c r="G92" s="7" t="s">
        <v>312</v>
      </c>
      <c r="H92" s="7" t="s">
        <v>644</v>
      </c>
      <c r="J92" s="11" t="s">
        <v>632</v>
      </c>
      <c r="K92" s="16">
        <v>0.1</v>
      </c>
      <c r="L92" s="394" t="s">
        <v>374</v>
      </c>
      <c r="M92" s="373" t="s">
        <v>645</v>
      </c>
      <c r="N92" s="389" t="str">
        <f t="shared" si="1"/>
        <v>埼玉県川口市</v>
      </c>
      <c r="O92" s="371">
        <v>10.7</v>
      </c>
      <c r="P92" s="373">
        <v>10.55</v>
      </c>
      <c r="Q92" s="409">
        <v>10.45</v>
      </c>
      <c r="T92" s="1"/>
      <c r="U92" s="1"/>
      <c r="V92" s="1"/>
      <c r="W92" s="1"/>
      <c r="X92" s="1"/>
    </row>
    <row r="93" spans="5:24">
      <c r="E93" s="2"/>
      <c r="G93" s="7" t="s">
        <v>312</v>
      </c>
      <c r="H93" s="7" t="s">
        <v>646</v>
      </c>
      <c r="J93" s="11" t="s">
        <v>632</v>
      </c>
      <c r="K93" s="16">
        <v>0.1</v>
      </c>
      <c r="L93" s="394" t="s">
        <v>374</v>
      </c>
      <c r="M93" s="373" t="s">
        <v>647</v>
      </c>
      <c r="N93" s="389" t="str">
        <f t="shared" si="1"/>
        <v>埼玉県草加市</v>
      </c>
      <c r="O93" s="371">
        <v>10.7</v>
      </c>
      <c r="P93" s="373">
        <v>10.55</v>
      </c>
      <c r="Q93" s="409">
        <v>10.45</v>
      </c>
      <c r="T93" s="1"/>
      <c r="U93" s="1"/>
      <c r="V93" s="1"/>
      <c r="W93" s="1"/>
      <c r="X93" s="1"/>
    </row>
    <row r="94" spans="5:24">
      <c r="E94" s="2"/>
      <c r="G94" s="7" t="s">
        <v>312</v>
      </c>
      <c r="H94" s="7" t="s">
        <v>648</v>
      </c>
      <c r="J94" s="11" t="s">
        <v>632</v>
      </c>
      <c r="K94" s="16">
        <v>0.1</v>
      </c>
      <c r="L94" s="394" t="s">
        <v>374</v>
      </c>
      <c r="M94" s="373" t="s">
        <v>649</v>
      </c>
      <c r="N94" s="389" t="str">
        <f t="shared" si="1"/>
        <v>埼玉県戸田市</v>
      </c>
      <c r="O94" s="371">
        <v>10.7</v>
      </c>
      <c r="P94" s="373">
        <v>10.55</v>
      </c>
      <c r="Q94" s="409">
        <v>10.45</v>
      </c>
      <c r="T94" s="1"/>
      <c r="U94" s="1"/>
      <c r="V94" s="1"/>
      <c r="W94" s="1"/>
      <c r="X94" s="1"/>
    </row>
    <row r="95" spans="5:24">
      <c r="E95" s="2"/>
      <c r="G95" s="7" t="s">
        <v>312</v>
      </c>
      <c r="H95" s="7" t="s">
        <v>650</v>
      </c>
      <c r="J95" s="11" t="s">
        <v>632</v>
      </c>
      <c r="K95" s="16">
        <v>0.1</v>
      </c>
      <c r="L95" s="394" t="s">
        <v>374</v>
      </c>
      <c r="M95" s="373" t="s">
        <v>651</v>
      </c>
      <c r="N95" s="389" t="str">
        <f t="shared" si="1"/>
        <v>埼玉県新座市</v>
      </c>
      <c r="O95" s="371">
        <v>10.7</v>
      </c>
      <c r="P95" s="373">
        <v>10.55</v>
      </c>
      <c r="Q95" s="409">
        <v>10.45</v>
      </c>
      <c r="T95" s="1"/>
      <c r="U95" s="1"/>
      <c r="V95" s="1"/>
      <c r="W95" s="1"/>
      <c r="X95" s="1"/>
    </row>
    <row r="96" spans="5:24">
      <c r="E96" s="2"/>
      <c r="G96" s="7" t="s">
        <v>312</v>
      </c>
      <c r="H96" s="7" t="s">
        <v>652</v>
      </c>
      <c r="J96" s="11" t="s">
        <v>632</v>
      </c>
      <c r="K96" s="16">
        <v>0.1</v>
      </c>
      <c r="L96" s="394" t="s">
        <v>374</v>
      </c>
      <c r="M96" s="373" t="s">
        <v>653</v>
      </c>
      <c r="N96" s="389" t="str">
        <f t="shared" si="1"/>
        <v>埼玉県八潮市</v>
      </c>
      <c r="O96" s="371">
        <v>10.7</v>
      </c>
      <c r="P96" s="373">
        <v>10.55</v>
      </c>
      <c r="Q96" s="409">
        <v>10.45</v>
      </c>
      <c r="T96" s="1"/>
      <c r="U96" s="1"/>
      <c r="V96" s="1"/>
      <c r="W96" s="1"/>
      <c r="X96" s="1"/>
    </row>
    <row r="97" spans="5:24">
      <c r="E97" s="2"/>
      <c r="G97" s="7" t="s">
        <v>312</v>
      </c>
      <c r="H97" s="7" t="s">
        <v>654</v>
      </c>
      <c r="J97" s="11" t="s">
        <v>632</v>
      </c>
      <c r="K97" s="16">
        <v>0.1</v>
      </c>
      <c r="L97" s="394" t="s">
        <v>374</v>
      </c>
      <c r="M97" s="373" t="s">
        <v>655</v>
      </c>
      <c r="N97" s="389" t="str">
        <f t="shared" si="1"/>
        <v>埼玉県ふじみ野市</v>
      </c>
      <c r="O97" s="371">
        <v>10.7</v>
      </c>
      <c r="P97" s="373">
        <v>10.55</v>
      </c>
      <c r="Q97" s="409">
        <v>10.45</v>
      </c>
      <c r="T97" s="1"/>
      <c r="U97" s="1"/>
      <c r="V97" s="1"/>
      <c r="W97" s="1"/>
      <c r="X97" s="1"/>
    </row>
    <row r="98" spans="5:24">
      <c r="E98" s="2"/>
      <c r="G98" s="7" t="s">
        <v>312</v>
      </c>
      <c r="H98" s="7" t="s">
        <v>656</v>
      </c>
      <c r="J98" s="11" t="s">
        <v>632</v>
      </c>
      <c r="K98" s="16">
        <v>0.1</v>
      </c>
      <c r="L98" s="394" t="s">
        <v>379</v>
      </c>
      <c r="M98" s="373" t="s">
        <v>657</v>
      </c>
      <c r="N98" s="389" t="str">
        <f t="shared" si="1"/>
        <v>千葉県市川市</v>
      </c>
      <c r="O98" s="371">
        <v>10.7</v>
      </c>
      <c r="P98" s="373">
        <v>10.55</v>
      </c>
      <c r="Q98" s="409">
        <v>10.45</v>
      </c>
      <c r="T98" s="1"/>
      <c r="U98" s="1"/>
      <c r="V98" s="1"/>
      <c r="W98" s="1"/>
      <c r="X98" s="1"/>
    </row>
    <row r="99" spans="5:24">
      <c r="E99" s="2"/>
      <c r="G99" s="7" t="s">
        <v>312</v>
      </c>
      <c r="H99" s="7" t="s">
        <v>658</v>
      </c>
      <c r="J99" s="11" t="s">
        <v>632</v>
      </c>
      <c r="K99" s="16">
        <v>0.1</v>
      </c>
      <c r="L99" s="394" t="s">
        <v>379</v>
      </c>
      <c r="M99" s="373" t="s">
        <v>659</v>
      </c>
      <c r="N99" s="389" t="str">
        <f t="shared" si="1"/>
        <v>千葉県松戸市</v>
      </c>
      <c r="O99" s="371">
        <v>10.7</v>
      </c>
      <c r="P99" s="373">
        <v>10.55</v>
      </c>
      <c r="Q99" s="409">
        <v>10.45</v>
      </c>
      <c r="T99" s="1"/>
      <c r="U99" s="1"/>
      <c r="V99" s="1"/>
      <c r="W99" s="1"/>
      <c r="X99" s="1"/>
    </row>
    <row r="100" spans="5:24">
      <c r="E100" s="2"/>
      <c r="G100" s="7" t="s">
        <v>312</v>
      </c>
      <c r="H100" s="7" t="s">
        <v>660</v>
      </c>
      <c r="J100" s="11" t="s">
        <v>632</v>
      </c>
      <c r="K100" s="16">
        <v>0.1</v>
      </c>
      <c r="L100" s="394" t="s">
        <v>379</v>
      </c>
      <c r="M100" s="373" t="s">
        <v>661</v>
      </c>
      <c r="N100" s="389" t="str">
        <f t="shared" si="1"/>
        <v>千葉県佐倉市</v>
      </c>
      <c r="O100" s="371">
        <v>10.7</v>
      </c>
      <c r="P100" s="373">
        <v>10.55</v>
      </c>
      <c r="Q100" s="409">
        <v>10.45</v>
      </c>
      <c r="T100" s="1"/>
      <c r="U100" s="1"/>
      <c r="V100" s="1"/>
      <c r="W100" s="1"/>
      <c r="X100" s="1"/>
    </row>
    <row r="101" spans="5:24">
      <c r="E101" s="2"/>
      <c r="G101" s="7" t="s">
        <v>312</v>
      </c>
      <c r="H101" s="7" t="s">
        <v>662</v>
      </c>
      <c r="J101" s="11" t="s">
        <v>632</v>
      </c>
      <c r="K101" s="16">
        <v>0.1</v>
      </c>
      <c r="L101" s="394" t="s">
        <v>379</v>
      </c>
      <c r="M101" s="373" t="s">
        <v>663</v>
      </c>
      <c r="N101" s="389" t="str">
        <f t="shared" si="1"/>
        <v>千葉県市原市</v>
      </c>
      <c r="O101" s="371">
        <v>10.7</v>
      </c>
      <c r="P101" s="373">
        <v>10.55</v>
      </c>
      <c r="Q101" s="409">
        <v>10.45</v>
      </c>
      <c r="T101" s="1"/>
      <c r="U101" s="1"/>
      <c r="V101" s="1"/>
      <c r="W101" s="1"/>
      <c r="X101" s="1"/>
    </row>
    <row r="102" spans="5:24">
      <c r="E102" s="2"/>
      <c r="G102" s="7" t="s">
        <v>312</v>
      </c>
      <c r="H102" s="7" t="s">
        <v>664</v>
      </c>
      <c r="J102" s="11" t="s">
        <v>632</v>
      </c>
      <c r="K102" s="16">
        <v>0.1</v>
      </c>
      <c r="L102" s="394" t="s">
        <v>665</v>
      </c>
      <c r="M102" s="373" t="s">
        <v>666</v>
      </c>
      <c r="N102" s="389" t="str">
        <f t="shared" si="1"/>
        <v>千葉県八千代市</v>
      </c>
      <c r="O102" s="371">
        <v>10.7</v>
      </c>
      <c r="P102" s="373">
        <v>10.55</v>
      </c>
      <c r="Q102" s="409">
        <v>10.45</v>
      </c>
      <c r="T102" s="1"/>
      <c r="U102" s="1"/>
      <c r="V102" s="1"/>
      <c r="W102" s="1"/>
      <c r="X102" s="1"/>
    </row>
    <row r="103" spans="5:24">
      <c r="E103" s="2"/>
      <c r="G103" s="7" t="s">
        <v>312</v>
      </c>
      <c r="H103" s="7" t="s">
        <v>667</v>
      </c>
      <c r="J103" s="11" t="s">
        <v>632</v>
      </c>
      <c r="K103" s="16">
        <v>0.1</v>
      </c>
      <c r="L103" s="394" t="s">
        <v>379</v>
      </c>
      <c r="M103" s="373" t="s">
        <v>668</v>
      </c>
      <c r="N103" s="389" t="str">
        <f t="shared" si="1"/>
        <v>千葉県四街道市</v>
      </c>
      <c r="O103" s="371">
        <v>10.7</v>
      </c>
      <c r="P103" s="373">
        <v>10.55</v>
      </c>
      <c r="Q103" s="409">
        <v>10.45</v>
      </c>
      <c r="T103" s="1"/>
      <c r="U103" s="1"/>
      <c r="V103" s="1"/>
      <c r="W103" s="1"/>
      <c r="X103" s="1"/>
    </row>
    <row r="104" spans="5:24">
      <c r="E104" s="2"/>
      <c r="G104" s="7" t="s">
        <v>312</v>
      </c>
      <c r="H104" s="7" t="s">
        <v>669</v>
      </c>
      <c r="J104" s="11" t="s">
        <v>632</v>
      </c>
      <c r="K104" s="16">
        <v>0.1</v>
      </c>
      <c r="L104" s="394" t="s">
        <v>379</v>
      </c>
      <c r="M104" s="373" t="s">
        <v>670</v>
      </c>
      <c r="N104" s="389" t="str">
        <f t="shared" si="1"/>
        <v>千葉県袖ケ浦市</v>
      </c>
      <c r="O104" s="371">
        <v>10.7</v>
      </c>
      <c r="P104" s="373">
        <v>10.55</v>
      </c>
      <c r="Q104" s="409">
        <v>10.45</v>
      </c>
      <c r="T104" s="1"/>
      <c r="U104" s="1"/>
      <c r="V104" s="1"/>
      <c r="W104" s="1"/>
      <c r="X104" s="1"/>
    </row>
    <row r="105" spans="5:24">
      <c r="E105" s="2"/>
      <c r="G105" s="7" t="s">
        <v>312</v>
      </c>
      <c r="H105" s="7" t="s">
        <v>671</v>
      </c>
      <c r="J105" s="11" t="s">
        <v>632</v>
      </c>
      <c r="K105" s="16">
        <v>0.1</v>
      </c>
      <c r="L105" s="394" t="s">
        <v>379</v>
      </c>
      <c r="M105" s="373" t="s">
        <v>672</v>
      </c>
      <c r="N105" s="389" t="str">
        <f t="shared" si="1"/>
        <v>千葉県印西市</v>
      </c>
      <c r="O105" s="371">
        <v>10.7</v>
      </c>
      <c r="P105" s="373">
        <v>10.55</v>
      </c>
      <c r="Q105" s="409">
        <v>10.45</v>
      </c>
      <c r="T105" s="1"/>
      <c r="U105" s="1"/>
      <c r="V105" s="1"/>
      <c r="W105" s="1"/>
      <c r="X105" s="1"/>
    </row>
    <row r="106" spans="5:24">
      <c r="E106" s="2"/>
      <c r="G106" s="7" t="s">
        <v>312</v>
      </c>
      <c r="H106" s="7" t="s">
        <v>673</v>
      </c>
      <c r="J106" s="11" t="s">
        <v>632</v>
      </c>
      <c r="K106" s="16">
        <v>0.1</v>
      </c>
      <c r="L106" s="394" t="s">
        <v>379</v>
      </c>
      <c r="M106" s="373" t="s">
        <v>674</v>
      </c>
      <c r="N106" s="389" t="str">
        <f t="shared" si="1"/>
        <v>千葉県栄町</v>
      </c>
      <c r="O106" s="371">
        <v>10.7</v>
      </c>
      <c r="P106" s="373">
        <v>10.55</v>
      </c>
      <c r="Q106" s="409">
        <v>10.45</v>
      </c>
      <c r="T106" s="1"/>
      <c r="U106" s="1"/>
      <c r="V106" s="1"/>
      <c r="W106" s="1"/>
      <c r="X106" s="1"/>
    </row>
    <row r="107" spans="5:24">
      <c r="E107" s="2"/>
      <c r="G107" s="7" t="s">
        <v>312</v>
      </c>
      <c r="H107" s="7" t="s">
        <v>675</v>
      </c>
      <c r="J107" s="11" t="s">
        <v>632</v>
      </c>
      <c r="K107" s="16">
        <v>0.1</v>
      </c>
      <c r="L107" s="394" t="s">
        <v>384</v>
      </c>
      <c r="M107" s="373" t="s">
        <v>676</v>
      </c>
      <c r="N107" s="389" t="str">
        <f t="shared" si="1"/>
        <v>東京都福生市</v>
      </c>
      <c r="O107" s="371">
        <v>10.7</v>
      </c>
      <c r="P107" s="373">
        <v>10.55</v>
      </c>
      <c r="Q107" s="409">
        <v>10.45</v>
      </c>
      <c r="T107" s="1"/>
      <c r="U107" s="1"/>
      <c r="V107" s="1"/>
      <c r="W107" s="1"/>
      <c r="X107" s="1"/>
    </row>
    <row r="108" spans="5:24">
      <c r="E108" s="2"/>
      <c r="G108" s="7" t="s">
        <v>312</v>
      </c>
      <c r="H108" s="7" t="s">
        <v>677</v>
      </c>
      <c r="J108" s="11" t="s">
        <v>632</v>
      </c>
      <c r="K108" s="16">
        <v>0.1</v>
      </c>
      <c r="L108" s="394" t="s">
        <v>384</v>
      </c>
      <c r="M108" s="373" t="s">
        <v>678</v>
      </c>
      <c r="N108" s="389" t="str">
        <f t="shared" si="1"/>
        <v>東京都あきる野市</v>
      </c>
      <c r="O108" s="371">
        <v>10.7</v>
      </c>
      <c r="P108" s="373">
        <v>10.55</v>
      </c>
      <c r="Q108" s="409">
        <v>10.45</v>
      </c>
      <c r="T108" s="1"/>
      <c r="U108" s="1"/>
      <c r="V108" s="1"/>
      <c r="W108" s="1"/>
      <c r="X108" s="1"/>
    </row>
    <row r="109" spans="5:24">
      <c r="E109" s="2"/>
      <c r="G109" s="7" t="s">
        <v>312</v>
      </c>
      <c r="H109" s="7" t="s">
        <v>679</v>
      </c>
      <c r="J109" s="11" t="s">
        <v>632</v>
      </c>
      <c r="K109" s="16">
        <v>0.1</v>
      </c>
      <c r="L109" s="394" t="s">
        <v>384</v>
      </c>
      <c r="M109" s="373" t="s">
        <v>680</v>
      </c>
      <c r="N109" s="389" t="str">
        <f t="shared" si="1"/>
        <v>東京都日の出町</v>
      </c>
      <c r="O109" s="371">
        <v>10.7</v>
      </c>
      <c r="P109" s="373">
        <v>10.55</v>
      </c>
      <c r="Q109" s="409">
        <v>10.45</v>
      </c>
      <c r="T109" s="1"/>
      <c r="U109" s="1"/>
      <c r="V109" s="1"/>
      <c r="W109" s="1"/>
      <c r="X109" s="1"/>
    </row>
    <row r="110" spans="5:24">
      <c r="E110" s="2"/>
      <c r="G110" s="7" t="s">
        <v>312</v>
      </c>
      <c r="H110" s="7" t="s">
        <v>681</v>
      </c>
      <c r="J110" s="11" t="s">
        <v>632</v>
      </c>
      <c r="K110" s="16">
        <v>0.1</v>
      </c>
      <c r="L110" s="394" t="s">
        <v>389</v>
      </c>
      <c r="M110" s="373" t="s">
        <v>682</v>
      </c>
      <c r="N110" s="389" t="str">
        <f t="shared" si="1"/>
        <v>神奈川県平塚市</v>
      </c>
      <c r="O110" s="371">
        <v>10.7</v>
      </c>
      <c r="P110" s="373">
        <v>10.55</v>
      </c>
      <c r="Q110" s="409">
        <v>10.45</v>
      </c>
      <c r="T110" s="1"/>
      <c r="U110" s="1"/>
      <c r="V110" s="1"/>
      <c r="W110" s="1"/>
      <c r="X110" s="1"/>
    </row>
    <row r="111" spans="5:24">
      <c r="E111" s="2"/>
      <c r="G111" s="7" t="s">
        <v>312</v>
      </c>
      <c r="H111" s="7" t="s">
        <v>683</v>
      </c>
      <c r="J111" s="11" t="s">
        <v>632</v>
      </c>
      <c r="K111" s="16">
        <v>0.1</v>
      </c>
      <c r="L111" s="394" t="s">
        <v>389</v>
      </c>
      <c r="M111" s="373" t="s">
        <v>684</v>
      </c>
      <c r="N111" s="389" t="str">
        <f t="shared" si="1"/>
        <v>神奈川県小田原市</v>
      </c>
      <c r="O111" s="371">
        <v>10.7</v>
      </c>
      <c r="P111" s="373">
        <v>10.55</v>
      </c>
      <c r="Q111" s="409">
        <v>10.45</v>
      </c>
      <c r="T111" s="1"/>
      <c r="U111" s="1"/>
      <c r="V111" s="1"/>
      <c r="W111" s="1"/>
      <c r="X111" s="1"/>
    </row>
    <row r="112" spans="5:24">
      <c r="E112" s="2"/>
      <c r="G112" s="7" t="s">
        <v>312</v>
      </c>
      <c r="H112" s="7" t="s">
        <v>685</v>
      </c>
      <c r="J112" s="11" t="s">
        <v>632</v>
      </c>
      <c r="K112" s="16">
        <v>0.1</v>
      </c>
      <c r="L112" s="394" t="s">
        <v>389</v>
      </c>
      <c r="M112" s="373" t="s">
        <v>686</v>
      </c>
      <c r="N112" s="389" t="str">
        <f t="shared" si="1"/>
        <v>神奈川県茅ヶ崎市</v>
      </c>
      <c r="O112" s="371">
        <v>10.7</v>
      </c>
      <c r="P112" s="373">
        <v>10.55</v>
      </c>
      <c r="Q112" s="409">
        <v>10.45</v>
      </c>
      <c r="T112" s="1"/>
      <c r="U112" s="1"/>
      <c r="V112" s="1"/>
      <c r="W112" s="1"/>
      <c r="X112" s="1"/>
    </row>
    <row r="113" spans="5:24">
      <c r="E113" s="2"/>
      <c r="G113" s="7" t="s">
        <v>312</v>
      </c>
      <c r="H113" s="7" t="s">
        <v>687</v>
      </c>
      <c r="J113" s="11" t="s">
        <v>632</v>
      </c>
      <c r="K113" s="16">
        <v>0.1</v>
      </c>
      <c r="L113" s="394" t="s">
        <v>389</v>
      </c>
      <c r="M113" s="373" t="s">
        <v>688</v>
      </c>
      <c r="N113" s="389" t="str">
        <f t="shared" si="1"/>
        <v>神奈川県大和市</v>
      </c>
      <c r="O113" s="371">
        <v>10.7</v>
      </c>
      <c r="P113" s="373">
        <v>10.55</v>
      </c>
      <c r="Q113" s="409">
        <v>10.45</v>
      </c>
      <c r="T113" s="1"/>
      <c r="U113" s="1"/>
      <c r="V113" s="1"/>
      <c r="W113" s="1"/>
      <c r="X113" s="1"/>
    </row>
    <row r="114" spans="5:24">
      <c r="E114" s="2"/>
      <c r="G114" s="7" t="s">
        <v>312</v>
      </c>
      <c r="H114" s="7" t="s">
        <v>689</v>
      </c>
      <c r="J114" s="11" t="s">
        <v>632</v>
      </c>
      <c r="K114" s="16">
        <v>0.1</v>
      </c>
      <c r="L114" s="394" t="s">
        <v>389</v>
      </c>
      <c r="M114" s="373" t="s">
        <v>690</v>
      </c>
      <c r="N114" s="389" t="str">
        <f t="shared" si="1"/>
        <v>神奈川県伊勢原市</v>
      </c>
      <c r="O114" s="371">
        <v>10.7</v>
      </c>
      <c r="P114" s="373">
        <v>10.55</v>
      </c>
      <c r="Q114" s="409">
        <v>10.45</v>
      </c>
      <c r="T114" s="1"/>
      <c r="U114" s="1"/>
      <c r="V114" s="1"/>
      <c r="W114" s="1"/>
      <c r="X114" s="1"/>
    </row>
    <row r="115" spans="5:24">
      <c r="E115" s="2"/>
      <c r="G115" s="7" t="s">
        <v>312</v>
      </c>
      <c r="H115" s="7" t="s">
        <v>691</v>
      </c>
      <c r="J115" s="11" t="s">
        <v>632</v>
      </c>
      <c r="K115" s="16">
        <v>0.1</v>
      </c>
      <c r="L115" s="394" t="s">
        <v>389</v>
      </c>
      <c r="M115" s="373" t="s">
        <v>692</v>
      </c>
      <c r="N115" s="389" t="str">
        <f t="shared" si="1"/>
        <v>神奈川県座間市</v>
      </c>
      <c r="O115" s="371">
        <v>10.7</v>
      </c>
      <c r="P115" s="373">
        <v>10.55</v>
      </c>
      <c r="Q115" s="409">
        <v>10.45</v>
      </c>
      <c r="T115" s="1"/>
      <c r="U115" s="1"/>
      <c r="V115" s="1"/>
      <c r="W115" s="1"/>
      <c r="X115" s="1"/>
    </row>
    <row r="116" spans="5:24">
      <c r="E116" s="2"/>
      <c r="G116" s="7" t="s">
        <v>312</v>
      </c>
      <c r="H116" s="7" t="s">
        <v>693</v>
      </c>
      <c r="J116" s="11" t="s">
        <v>632</v>
      </c>
      <c r="K116" s="16">
        <v>0.1</v>
      </c>
      <c r="L116" s="394" t="s">
        <v>389</v>
      </c>
      <c r="M116" s="373" t="s">
        <v>694</v>
      </c>
      <c r="N116" s="389" t="str">
        <f t="shared" si="1"/>
        <v>神奈川県綾瀬市</v>
      </c>
      <c r="O116" s="371">
        <v>10.7</v>
      </c>
      <c r="P116" s="373">
        <v>10.55</v>
      </c>
      <c r="Q116" s="409">
        <v>10.45</v>
      </c>
      <c r="T116" s="1"/>
      <c r="U116" s="1"/>
      <c r="V116" s="1"/>
      <c r="W116" s="1"/>
      <c r="X116" s="1"/>
    </row>
    <row r="117" spans="5:24">
      <c r="E117" s="2"/>
      <c r="G117" s="7" t="s">
        <v>312</v>
      </c>
      <c r="H117" s="7" t="s">
        <v>695</v>
      </c>
      <c r="J117" s="11" t="s">
        <v>632</v>
      </c>
      <c r="K117" s="16">
        <v>0.1</v>
      </c>
      <c r="L117" s="394" t="s">
        <v>389</v>
      </c>
      <c r="M117" s="373" t="s">
        <v>696</v>
      </c>
      <c r="N117" s="389" t="str">
        <f t="shared" si="1"/>
        <v>神奈川県葉山町</v>
      </c>
      <c r="O117" s="371">
        <v>10.7</v>
      </c>
      <c r="P117" s="373">
        <v>10.55</v>
      </c>
      <c r="Q117" s="409">
        <v>10.45</v>
      </c>
      <c r="T117" s="1"/>
      <c r="U117" s="1"/>
      <c r="V117" s="1"/>
      <c r="W117" s="1"/>
      <c r="X117" s="1"/>
    </row>
    <row r="118" spans="5:24">
      <c r="E118" s="2"/>
      <c r="G118" s="7" t="s">
        <v>312</v>
      </c>
      <c r="H118" s="7" t="s">
        <v>697</v>
      </c>
      <c r="J118" s="11" t="s">
        <v>632</v>
      </c>
      <c r="K118" s="16">
        <v>0.1</v>
      </c>
      <c r="L118" s="394" t="s">
        <v>389</v>
      </c>
      <c r="M118" s="373" t="s">
        <v>698</v>
      </c>
      <c r="N118" s="389" t="str">
        <f t="shared" si="1"/>
        <v>神奈川県寒川町</v>
      </c>
      <c r="O118" s="371">
        <v>10.7</v>
      </c>
      <c r="P118" s="373">
        <v>10.55</v>
      </c>
      <c r="Q118" s="409">
        <v>10.45</v>
      </c>
      <c r="T118" s="1"/>
      <c r="U118" s="1"/>
      <c r="V118" s="1"/>
      <c r="W118" s="1"/>
      <c r="X118" s="1"/>
    </row>
    <row r="119" spans="5:24">
      <c r="E119" s="2"/>
      <c r="G119" s="7" t="s">
        <v>312</v>
      </c>
      <c r="H119" s="7" t="s">
        <v>699</v>
      </c>
      <c r="J119" s="11" t="s">
        <v>632</v>
      </c>
      <c r="K119" s="16">
        <v>0.1</v>
      </c>
      <c r="L119" s="394" t="s">
        <v>389</v>
      </c>
      <c r="M119" s="373" t="s">
        <v>700</v>
      </c>
      <c r="N119" s="389" t="str">
        <f t="shared" si="1"/>
        <v>神奈川県愛川町</v>
      </c>
      <c r="O119" s="371">
        <v>10.7</v>
      </c>
      <c r="P119" s="373">
        <v>10.55</v>
      </c>
      <c r="Q119" s="409">
        <v>10.45</v>
      </c>
      <c r="T119" s="1"/>
      <c r="U119" s="1"/>
      <c r="V119" s="1"/>
      <c r="W119" s="1"/>
      <c r="X119" s="1"/>
    </row>
    <row r="120" spans="5:24">
      <c r="E120" s="2"/>
      <c r="G120" s="7" t="s">
        <v>312</v>
      </c>
      <c r="H120" s="7" t="s">
        <v>701</v>
      </c>
      <c r="J120" s="11" t="s">
        <v>632</v>
      </c>
      <c r="K120" s="16">
        <v>0.1</v>
      </c>
      <c r="L120" s="394" t="s">
        <v>702</v>
      </c>
      <c r="M120" s="373" t="s">
        <v>703</v>
      </c>
      <c r="N120" s="389" t="str">
        <f t="shared" si="1"/>
        <v>愛知県知立市</v>
      </c>
      <c r="O120" s="371">
        <v>10.7</v>
      </c>
      <c r="P120" s="373">
        <v>10.55</v>
      </c>
      <c r="Q120" s="409">
        <v>10.45</v>
      </c>
      <c r="T120" s="1"/>
      <c r="U120" s="1"/>
      <c r="V120" s="1"/>
      <c r="W120" s="1"/>
      <c r="X120" s="1"/>
    </row>
    <row r="121" spans="5:24">
      <c r="E121" s="2"/>
      <c r="G121" s="7" t="s">
        <v>312</v>
      </c>
      <c r="H121" s="7" t="s">
        <v>704</v>
      </c>
      <c r="J121" s="11" t="s">
        <v>632</v>
      </c>
      <c r="K121" s="16">
        <v>0.1</v>
      </c>
      <c r="L121" s="394" t="s">
        <v>702</v>
      </c>
      <c r="M121" s="373" t="s">
        <v>705</v>
      </c>
      <c r="N121" s="389" t="str">
        <f t="shared" si="1"/>
        <v>愛知県豊明市</v>
      </c>
      <c r="O121" s="371">
        <v>10.7</v>
      </c>
      <c r="P121" s="373">
        <v>10.55</v>
      </c>
      <c r="Q121" s="409">
        <v>10.45</v>
      </c>
      <c r="T121" s="1"/>
      <c r="U121" s="1"/>
      <c r="V121" s="1"/>
      <c r="W121" s="1"/>
      <c r="X121" s="1"/>
    </row>
    <row r="122" spans="5:24">
      <c r="E122" s="2"/>
      <c r="G122" s="7" t="s">
        <v>312</v>
      </c>
      <c r="H122" s="7" t="s">
        <v>706</v>
      </c>
      <c r="J122" s="11" t="s">
        <v>632</v>
      </c>
      <c r="K122" s="16">
        <v>0.1</v>
      </c>
      <c r="L122" s="394" t="s">
        <v>702</v>
      </c>
      <c r="M122" s="373" t="s">
        <v>707</v>
      </c>
      <c r="N122" s="389" t="str">
        <f t="shared" si="1"/>
        <v>愛知県みよし市</v>
      </c>
      <c r="O122" s="371">
        <v>10.7</v>
      </c>
      <c r="P122" s="373">
        <v>10.55</v>
      </c>
      <c r="Q122" s="409">
        <v>10.45</v>
      </c>
      <c r="T122" s="1"/>
      <c r="U122" s="1"/>
      <c r="V122" s="1"/>
      <c r="W122" s="1"/>
      <c r="X122" s="1"/>
    </row>
    <row r="123" spans="5:24">
      <c r="E123" s="2"/>
      <c r="G123" s="7" t="s">
        <v>312</v>
      </c>
      <c r="H123" s="7" t="s">
        <v>708</v>
      </c>
      <c r="J123" s="11" t="s">
        <v>632</v>
      </c>
      <c r="K123" s="16">
        <v>0.1</v>
      </c>
      <c r="L123" s="394" t="s">
        <v>445</v>
      </c>
      <c r="M123" s="373" t="s">
        <v>709</v>
      </c>
      <c r="N123" s="389" t="str">
        <f t="shared" si="1"/>
        <v>滋賀県大津市</v>
      </c>
      <c r="O123" s="371">
        <v>10.7</v>
      </c>
      <c r="P123" s="373">
        <v>10.55</v>
      </c>
      <c r="Q123" s="409">
        <v>10.45</v>
      </c>
      <c r="T123" s="1"/>
      <c r="U123" s="1"/>
      <c r="V123" s="1"/>
      <c r="W123" s="1"/>
      <c r="X123" s="1"/>
    </row>
    <row r="124" spans="5:24">
      <c r="E124" s="2"/>
      <c r="G124" s="7" t="s">
        <v>312</v>
      </c>
      <c r="H124" s="7" t="s">
        <v>710</v>
      </c>
      <c r="J124" s="11" t="s">
        <v>632</v>
      </c>
      <c r="K124" s="16">
        <v>0.1</v>
      </c>
      <c r="L124" s="394" t="s">
        <v>445</v>
      </c>
      <c r="M124" s="373" t="s">
        <v>711</v>
      </c>
      <c r="N124" s="389" t="str">
        <f t="shared" si="1"/>
        <v>滋賀県草津市</v>
      </c>
      <c r="O124" s="371">
        <v>10.7</v>
      </c>
      <c r="P124" s="373">
        <v>10.55</v>
      </c>
      <c r="Q124" s="409">
        <v>10.45</v>
      </c>
      <c r="T124" s="1"/>
      <c r="U124" s="1"/>
      <c r="V124" s="1"/>
      <c r="W124" s="1"/>
      <c r="X124" s="1"/>
    </row>
    <row r="125" spans="5:24">
      <c r="E125" s="2"/>
      <c r="G125" s="7" t="s">
        <v>312</v>
      </c>
      <c r="H125" s="7" t="s">
        <v>712</v>
      </c>
      <c r="J125" s="11" t="s">
        <v>632</v>
      </c>
      <c r="K125" s="16">
        <v>0.1</v>
      </c>
      <c r="L125" s="394" t="s">
        <v>445</v>
      </c>
      <c r="M125" s="373" t="s">
        <v>713</v>
      </c>
      <c r="N125" s="389" t="str">
        <f t="shared" si="1"/>
        <v>滋賀県栗東市</v>
      </c>
      <c r="O125" s="371">
        <v>10.7</v>
      </c>
      <c r="P125" s="373">
        <v>10.55</v>
      </c>
      <c r="Q125" s="409">
        <v>10.45</v>
      </c>
      <c r="T125" s="1"/>
      <c r="U125" s="1"/>
      <c r="V125" s="1"/>
      <c r="W125" s="1"/>
      <c r="X125" s="1"/>
    </row>
    <row r="126" spans="5:24">
      <c r="E126" s="2"/>
      <c r="G126" s="7" t="s">
        <v>312</v>
      </c>
      <c r="H126" s="7" t="s">
        <v>714</v>
      </c>
      <c r="J126" s="11" t="s">
        <v>632</v>
      </c>
      <c r="K126" s="16">
        <v>0.1</v>
      </c>
      <c r="L126" s="394" t="s">
        <v>450</v>
      </c>
      <c r="M126" s="373" t="s">
        <v>715</v>
      </c>
      <c r="N126" s="389" t="str">
        <f t="shared" si="1"/>
        <v>京都府京都市</v>
      </c>
      <c r="O126" s="371">
        <v>10.7</v>
      </c>
      <c r="P126" s="373">
        <v>10.55</v>
      </c>
      <c r="Q126" s="409">
        <v>10.45</v>
      </c>
      <c r="T126" s="1"/>
      <c r="U126" s="1"/>
      <c r="V126" s="1"/>
      <c r="W126" s="1"/>
      <c r="X126" s="1"/>
    </row>
    <row r="127" spans="5:24">
      <c r="E127" s="2"/>
      <c r="G127" s="7" t="s">
        <v>312</v>
      </c>
      <c r="H127" s="7" t="s">
        <v>716</v>
      </c>
      <c r="J127" s="11" t="s">
        <v>632</v>
      </c>
      <c r="K127" s="16">
        <v>0.1</v>
      </c>
      <c r="L127" s="394" t="s">
        <v>450</v>
      </c>
      <c r="M127" s="373" t="s">
        <v>717</v>
      </c>
      <c r="N127" s="389" t="str">
        <f t="shared" si="1"/>
        <v>京都府長岡京市</v>
      </c>
      <c r="O127" s="371">
        <v>10.7</v>
      </c>
      <c r="P127" s="373">
        <v>10.55</v>
      </c>
      <c r="Q127" s="409">
        <v>10.45</v>
      </c>
      <c r="T127" s="1"/>
      <c r="U127" s="1"/>
      <c r="V127" s="1"/>
      <c r="W127" s="1"/>
      <c r="X127" s="1"/>
    </row>
    <row r="128" spans="5:24">
      <c r="E128" s="2"/>
      <c r="G128" s="7" t="s">
        <v>312</v>
      </c>
      <c r="H128" s="7" t="s">
        <v>718</v>
      </c>
      <c r="J128" s="11" t="s">
        <v>632</v>
      </c>
      <c r="K128" s="16">
        <v>0.1</v>
      </c>
      <c r="L128" s="394" t="s">
        <v>456</v>
      </c>
      <c r="M128" s="373" t="s">
        <v>719</v>
      </c>
      <c r="N128" s="389" t="str">
        <f t="shared" si="1"/>
        <v>大阪府堺市</v>
      </c>
      <c r="O128" s="371">
        <v>10.7</v>
      </c>
      <c r="P128" s="373">
        <v>10.55</v>
      </c>
      <c r="Q128" s="409">
        <v>10.45</v>
      </c>
      <c r="T128" s="1"/>
      <c r="U128" s="1"/>
      <c r="V128" s="1"/>
      <c r="W128" s="1"/>
      <c r="X128" s="1"/>
    </row>
    <row r="129" spans="5:24">
      <c r="E129" s="2"/>
      <c r="G129" s="7" t="s">
        <v>312</v>
      </c>
      <c r="H129" s="7" t="s">
        <v>720</v>
      </c>
      <c r="J129" s="11" t="s">
        <v>632</v>
      </c>
      <c r="K129" s="16">
        <v>0.1</v>
      </c>
      <c r="L129" s="394" t="s">
        <v>456</v>
      </c>
      <c r="M129" s="373" t="s">
        <v>721</v>
      </c>
      <c r="N129" s="389" t="str">
        <f t="shared" si="1"/>
        <v>大阪府枚方市</v>
      </c>
      <c r="O129" s="371">
        <v>10.7</v>
      </c>
      <c r="P129" s="373">
        <v>10.55</v>
      </c>
      <c r="Q129" s="409">
        <v>10.45</v>
      </c>
      <c r="T129" s="1"/>
      <c r="U129" s="1"/>
      <c r="V129" s="1"/>
      <c r="W129" s="1"/>
      <c r="X129" s="1"/>
    </row>
    <row r="130" spans="5:24">
      <c r="E130" s="2"/>
      <c r="G130" s="7" t="s">
        <v>312</v>
      </c>
      <c r="H130" s="7" t="s">
        <v>722</v>
      </c>
      <c r="J130" s="11" t="s">
        <v>632</v>
      </c>
      <c r="K130" s="16">
        <v>0.1</v>
      </c>
      <c r="L130" s="394" t="s">
        <v>456</v>
      </c>
      <c r="M130" s="373" t="s">
        <v>723</v>
      </c>
      <c r="N130" s="389" t="str">
        <f t="shared" si="1"/>
        <v>大阪府茨木市</v>
      </c>
      <c r="O130" s="371">
        <v>10.7</v>
      </c>
      <c r="P130" s="373">
        <v>10.55</v>
      </c>
      <c r="Q130" s="409">
        <v>10.45</v>
      </c>
      <c r="T130" s="1"/>
      <c r="U130" s="1"/>
      <c r="V130" s="1"/>
      <c r="W130" s="1"/>
      <c r="X130" s="1"/>
    </row>
    <row r="131" spans="5:24">
      <c r="E131" s="2"/>
      <c r="G131" s="7" t="s">
        <v>312</v>
      </c>
      <c r="H131" s="7" t="s">
        <v>724</v>
      </c>
      <c r="J131" s="11" t="s">
        <v>632</v>
      </c>
      <c r="K131" s="16">
        <v>0.1</v>
      </c>
      <c r="L131" s="394" t="s">
        <v>456</v>
      </c>
      <c r="M131" s="373" t="s">
        <v>725</v>
      </c>
      <c r="N131" s="389" t="str">
        <f t="shared" si="1"/>
        <v>大阪府八尾市</v>
      </c>
      <c r="O131" s="371">
        <v>10.7</v>
      </c>
      <c r="P131" s="373">
        <v>10.55</v>
      </c>
      <c r="Q131" s="409">
        <v>10.45</v>
      </c>
      <c r="T131" s="1"/>
      <c r="U131" s="1"/>
      <c r="V131" s="1"/>
      <c r="W131" s="1"/>
      <c r="X131" s="1"/>
    </row>
    <row r="132" spans="5:24">
      <c r="E132" s="2"/>
      <c r="G132" s="7" t="s">
        <v>312</v>
      </c>
      <c r="H132" s="7" t="s">
        <v>726</v>
      </c>
      <c r="J132" s="11" t="s">
        <v>632</v>
      </c>
      <c r="K132" s="16">
        <v>0.1</v>
      </c>
      <c r="L132" s="394" t="s">
        <v>456</v>
      </c>
      <c r="M132" s="373" t="s">
        <v>727</v>
      </c>
      <c r="N132" s="389" t="str">
        <f t="shared" ref="N132:N195" si="2">L132&amp;M132</f>
        <v>大阪府松原市</v>
      </c>
      <c r="O132" s="371">
        <v>10.7</v>
      </c>
      <c r="P132" s="373">
        <v>10.55</v>
      </c>
      <c r="Q132" s="409">
        <v>10.45</v>
      </c>
      <c r="T132" s="1"/>
      <c r="U132" s="1"/>
      <c r="V132" s="1"/>
      <c r="W132" s="1"/>
      <c r="X132" s="1"/>
    </row>
    <row r="133" spans="5:24">
      <c r="E133" s="2"/>
      <c r="G133" s="7" t="s">
        <v>312</v>
      </c>
      <c r="H133" s="7" t="s">
        <v>728</v>
      </c>
      <c r="J133" s="11" t="s">
        <v>632</v>
      </c>
      <c r="K133" s="16">
        <v>0.1</v>
      </c>
      <c r="L133" s="394" t="s">
        <v>456</v>
      </c>
      <c r="M133" s="373" t="s">
        <v>729</v>
      </c>
      <c r="N133" s="389" t="str">
        <f t="shared" si="2"/>
        <v>大阪府摂津市</v>
      </c>
      <c r="O133" s="371">
        <v>10.7</v>
      </c>
      <c r="P133" s="373">
        <v>10.55</v>
      </c>
      <c r="Q133" s="409">
        <v>10.45</v>
      </c>
      <c r="T133" s="1"/>
      <c r="U133" s="1"/>
      <c r="V133" s="1"/>
      <c r="W133" s="1"/>
      <c r="X133" s="1"/>
    </row>
    <row r="134" spans="5:24">
      <c r="E134" s="2"/>
      <c r="G134" s="7" t="s">
        <v>312</v>
      </c>
      <c r="H134" s="7" t="s">
        <v>730</v>
      </c>
      <c r="J134" s="11" t="s">
        <v>632</v>
      </c>
      <c r="K134" s="16">
        <v>0.1</v>
      </c>
      <c r="L134" s="394" t="s">
        <v>456</v>
      </c>
      <c r="M134" s="373" t="s">
        <v>731</v>
      </c>
      <c r="N134" s="389" t="str">
        <f t="shared" si="2"/>
        <v>大阪府高石市</v>
      </c>
      <c r="O134" s="371">
        <v>10.7</v>
      </c>
      <c r="P134" s="373">
        <v>10.55</v>
      </c>
      <c r="Q134" s="409">
        <v>10.45</v>
      </c>
      <c r="T134" s="1"/>
      <c r="U134" s="1"/>
      <c r="V134" s="1"/>
      <c r="W134" s="1"/>
      <c r="X134" s="1"/>
    </row>
    <row r="135" spans="5:24">
      <c r="E135" s="2"/>
      <c r="G135" s="7" t="s">
        <v>312</v>
      </c>
      <c r="H135" s="7" t="s">
        <v>732</v>
      </c>
      <c r="J135" s="11" t="s">
        <v>632</v>
      </c>
      <c r="K135" s="16">
        <v>0.1</v>
      </c>
      <c r="L135" s="394" t="s">
        <v>456</v>
      </c>
      <c r="M135" s="373" t="s">
        <v>733</v>
      </c>
      <c r="N135" s="389" t="str">
        <f t="shared" si="2"/>
        <v>大阪府東大阪市</v>
      </c>
      <c r="O135" s="371">
        <v>10.7</v>
      </c>
      <c r="P135" s="373">
        <v>10.55</v>
      </c>
      <c r="Q135" s="409">
        <v>10.45</v>
      </c>
      <c r="T135" s="1"/>
      <c r="U135" s="1"/>
      <c r="V135" s="1"/>
      <c r="W135" s="1"/>
      <c r="X135" s="1"/>
    </row>
    <row r="136" spans="5:24">
      <c r="E136" s="2"/>
      <c r="G136" s="7" t="s">
        <v>312</v>
      </c>
      <c r="H136" s="7" t="s">
        <v>734</v>
      </c>
      <c r="J136" s="11" t="s">
        <v>632</v>
      </c>
      <c r="K136" s="16">
        <v>0.1</v>
      </c>
      <c r="L136" s="394" t="s">
        <v>456</v>
      </c>
      <c r="M136" s="373" t="s">
        <v>735</v>
      </c>
      <c r="N136" s="389" t="str">
        <f t="shared" si="2"/>
        <v>大阪府交野市</v>
      </c>
      <c r="O136" s="371">
        <v>10.7</v>
      </c>
      <c r="P136" s="373">
        <v>10.55</v>
      </c>
      <c r="Q136" s="409">
        <v>10.45</v>
      </c>
      <c r="T136" s="1"/>
      <c r="U136" s="1"/>
      <c r="V136" s="1"/>
      <c r="W136" s="1"/>
      <c r="X136" s="1"/>
    </row>
    <row r="137" spans="5:24">
      <c r="E137" s="2"/>
      <c r="G137" s="7" t="s">
        <v>312</v>
      </c>
      <c r="H137" s="7" t="s">
        <v>736</v>
      </c>
      <c r="J137" s="11" t="s">
        <v>632</v>
      </c>
      <c r="K137" s="16">
        <v>0.1</v>
      </c>
      <c r="L137" s="394" t="s">
        <v>462</v>
      </c>
      <c r="M137" s="373" t="s">
        <v>737</v>
      </c>
      <c r="N137" s="389" t="str">
        <f t="shared" si="2"/>
        <v>兵庫県尼崎市</v>
      </c>
      <c r="O137" s="371">
        <v>10.7</v>
      </c>
      <c r="P137" s="373">
        <v>10.55</v>
      </c>
      <c r="Q137" s="409">
        <v>10.45</v>
      </c>
      <c r="T137" s="1"/>
      <c r="U137" s="1"/>
      <c r="V137" s="1"/>
      <c r="W137" s="1"/>
      <c r="X137" s="1"/>
    </row>
    <row r="138" spans="5:24">
      <c r="E138" s="2"/>
      <c r="G138" s="7" t="s">
        <v>312</v>
      </c>
      <c r="H138" s="7" t="s">
        <v>738</v>
      </c>
      <c r="J138" s="11" t="s">
        <v>632</v>
      </c>
      <c r="K138" s="16">
        <v>0.1</v>
      </c>
      <c r="L138" s="394" t="s">
        <v>462</v>
      </c>
      <c r="M138" s="373" t="s">
        <v>739</v>
      </c>
      <c r="N138" s="389" t="str">
        <f t="shared" si="2"/>
        <v>兵庫県伊丹市</v>
      </c>
      <c r="O138" s="371">
        <v>10.7</v>
      </c>
      <c r="P138" s="373">
        <v>10.55</v>
      </c>
      <c r="Q138" s="409">
        <v>10.45</v>
      </c>
      <c r="T138" s="1"/>
      <c r="U138" s="1"/>
      <c r="V138" s="1"/>
      <c r="W138" s="1"/>
      <c r="X138" s="1"/>
    </row>
    <row r="139" spans="5:24">
      <c r="E139" s="2"/>
      <c r="G139" s="7" t="s">
        <v>312</v>
      </c>
      <c r="H139" s="7" t="s">
        <v>740</v>
      </c>
      <c r="J139" s="11" t="s">
        <v>632</v>
      </c>
      <c r="K139" s="16">
        <v>0.1</v>
      </c>
      <c r="L139" s="394" t="s">
        <v>462</v>
      </c>
      <c r="M139" s="373" t="s">
        <v>741</v>
      </c>
      <c r="N139" s="389" t="str">
        <f t="shared" si="2"/>
        <v>兵庫県川西市</v>
      </c>
      <c r="O139" s="371">
        <v>10.7</v>
      </c>
      <c r="P139" s="373">
        <v>10.55</v>
      </c>
      <c r="Q139" s="409">
        <v>10.45</v>
      </c>
      <c r="T139" s="1"/>
      <c r="U139" s="1"/>
      <c r="V139" s="1"/>
      <c r="W139" s="1"/>
      <c r="X139" s="1"/>
    </row>
    <row r="140" spans="5:24">
      <c r="E140" s="2"/>
      <c r="G140" s="7" t="s">
        <v>312</v>
      </c>
      <c r="H140" s="7" t="s">
        <v>742</v>
      </c>
      <c r="J140" s="11" t="s">
        <v>632</v>
      </c>
      <c r="K140" s="16">
        <v>0.1</v>
      </c>
      <c r="L140" s="394" t="s">
        <v>462</v>
      </c>
      <c r="M140" s="373" t="s">
        <v>743</v>
      </c>
      <c r="N140" s="389" t="str">
        <f t="shared" si="2"/>
        <v>兵庫県三田市</v>
      </c>
      <c r="O140" s="371">
        <v>10.7</v>
      </c>
      <c r="P140" s="373">
        <v>10.55</v>
      </c>
      <c r="Q140" s="409">
        <v>10.45</v>
      </c>
      <c r="T140" s="1"/>
      <c r="U140" s="1"/>
      <c r="V140" s="1"/>
      <c r="W140" s="1"/>
      <c r="X140" s="1"/>
    </row>
    <row r="141" spans="5:24">
      <c r="E141" s="2"/>
      <c r="G141" s="7" t="s">
        <v>312</v>
      </c>
      <c r="H141" s="7" t="s">
        <v>744</v>
      </c>
      <c r="J141" s="11" t="s">
        <v>632</v>
      </c>
      <c r="K141" s="16">
        <v>0.1</v>
      </c>
      <c r="L141" s="394" t="s">
        <v>496</v>
      </c>
      <c r="M141" s="373" t="s">
        <v>745</v>
      </c>
      <c r="N141" s="389" t="str">
        <f t="shared" si="2"/>
        <v>広島県広島市</v>
      </c>
      <c r="O141" s="371">
        <v>10.7</v>
      </c>
      <c r="P141" s="373">
        <v>10.55</v>
      </c>
      <c r="Q141" s="409">
        <v>10.45</v>
      </c>
      <c r="T141" s="1"/>
      <c r="U141" s="1"/>
      <c r="V141" s="1"/>
      <c r="W141" s="1"/>
      <c r="X141" s="1"/>
    </row>
    <row r="142" spans="5:24">
      <c r="E142" s="2"/>
      <c r="G142" s="7" t="s">
        <v>312</v>
      </c>
      <c r="H142" s="7" t="s">
        <v>746</v>
      </c>
      <c r="J142" s="11" t="s">
        <v>632</v>
      </c>
      <c r="K142" s="16">
        <v>0.1</v>
      </c>
      <c r="L142" s="394" t="s">
        <v>496</v>
      </c>
      <c r="M142" s="373" t="s">
        <v>747</v>
      </c>
      <c r="N142" s="389" t="str">
        <f t="shared" si="2"/>
        <v>広島県府中町</v>
      </c>
      <c r="O142" s="371">
        <v>10.7</v>
      </c>
      <c r="P142" s="373">
        <v>10.55</v>
      </c>
      <c r="Q142" s="409">
        <v>10.45</v>
      </c>
      <c r="T142" s="1"/>
      <c r="U142" s="1"/>
      <c r="V142" s="1"/>
      <c r="W142" s="1"/>
      <c r="X142" s="1"/>
    </row>
    <row r="143" spans="5:24">
      <c r="E143" s="2"/>
      <c r="G143" s="7" t="s">
        <v>312</v>
      </c>
      <c r="H143" s="7" t="s">
        <v>748</v>
      </c>
      <c r="J143" s="11" t="s">
        <v>632</v>
      </c>
      <c r="K143" s="16">
        <v>0.1</v>
      </c>
      <c r="L143" s="394" t="s">
        <v>527</v>
      </c>
      <c r="M143" s="373" t="s">
        <v>749</v>
      </c>
      <c r="N143" s="389" t="str">
        <f t="shared" si="2"/>
        <v>福岡県福岡市</v>
      </c>
      <c r="O143" s="371">
        <v>10.7</v>
      </c>
      <c r="P143" s="373">
        <v>10.55</v>
      </c>
      <c r="Q143" s="409">
        <v>10.45</v>
      </c>
      <c r="T143" s="1"/>
      <c r="U143" s="1"/>
      <c r="V143" s="1"/>
      <c r="W143" s="1"/>
      <c r="X143" s="1"/>
    </row>
    <row r="144" spans="5:24" ht="13.8" thickBot="1">
      <c r="E144" s="2"/>
      <c r="G144" s="7" t="s">
        <v>312</v>
      </c>
      <c r="H144" s="7" t="s">
        <v>750</v>
      </c>
      <c r="J144" s="12" t="s">
        <v>632</v>
      </c>
      <c r="K144" s="379">
        <v>0.1</v>
      </c>
      <c r="L144" s="406" t="s">
        <v>527</v>
      </c>
      <c r="M144" s="376" t="s">
        <v>751</v>
      </c>
      <c r="N144" s="414" t="str">
        <f t="shared" si="2"/>
        <v>福岡県春日市</v>
      </c>
      <c r="O144" s="375">
        <v>10.7</v>
      </c>
      <c r="P144" s="376">
        <v>10.55</v>
      </c>
      <c r="Q144" s="434">
        <v>10.45</v>
      </c>
      <c r="T144" s="1"/>
      <c r="U144" s="1"/>
      <c r="V144" s="1"/>
      <c r="W144" s="1"/>
      <c r="X144" s="1"/>
    </row>
    <row r="145" spans="5:24">
      <c r="E145" s="2"/>
      <c r="G145" s="7" t="s">
        <v>312</v>
      </c>
      <c r="H145" s="7" t="s">
        <v>752</v>
      </c>
      <c r="J145" s="367" t="s">
        <v>753</v>
      </c>
      <c r="K145" s="396">
        <v>0.06</v>
      </c>
      <c r="L145" s="401" t="s">
        <v>336</v>
      </c>
      <c r="M145" s="374" t="s">
        <v>754</v>
      </c>
      <c r="N145" s="409" t="str">
        <f t="shared" si="2"/>
        <v>宮城県仙台市</v>
      </c>
      <c r="O145" s="369">
        <v>10.42</v>
      </c>
      <c r="P145" s="374">
        <v>10.33</v>
      </c>
      <c r="Q145" s="409">
        <v>10.27</v>
      </c>
      <c r="T145" s="1"/>
      <c r="U145" s="1"/>
      <c r="V145" s="1"/>
      <c r="W145" s="1"/>
      <c r="X145" s="1"/>
    </row>
    <row r="146" spans="5:24">
      <c r="E146" s="2"/>
      <c r="G146" s="7" t="s">
        <v>312</v>
      </c>
      <c r="H146" s="7" t="s">
        <v>755</v>
      </c>
      <c r="J146" s="11" t="s">
        <v>753</v>
      </c>
      <c r="K146" s="16">
        <v>0.06</v>
      </c>
      <c r="L146" s="394" t="s">
        <v>336</v>
      </c>
      <c r="M146" s="373" t="s">
        <v>756</v>
      </c>
      <c r="N146" s="405" t="str">
        <f t="shared" si="2"/>
        <v>宮城県多賀城市</v>
      </c>
      <c r="O146" s="371">
        <v>10.42</v>
      </c>
      <c r="P146" s="373">
        <v>10.33</v>
      </c>
      <c r="Q146" s="409">
        <v>10.27</v>
      </c>
      <c r="T146" s="1"/>
      <c r="U146" s="1"/>
      <c r="V146" s="1"/>
      <c r="W146" s="1"/>
      <c r="X146" s="1"/>
    </row>
    <row r="147" spans="5:24">
      <c r="E147" s="2"/>
      <c r="G147" s="7" t="s">
        <v>312</v>
      </c>
      <c r="H147" s="7" t="s">
        <v>757</v>
      </c>
      <c r="J147" s="11" t="s">
        <v>753</v>
      </c>
      <c r="K147" s="16">
        <v>0.06</v>
      </c>
      <c r="L147" s="394" t="s">
        <v>360</v>
      </c>
      <c r="M147" s="373" t="s">
        <v>758</v>
      </c>
      <c r="N147" s="405" t="str">
        <f t="shared" si="2"/>
        <v>茨城県土浦市</v>
      </c>
      <c r="O147" s="371">
        <v>10.42</v>
      </c>
      <c r="P147" s="373">
        <v>10.33</v>
      </c>
      <c r="Q147" s="409">
        <v>10.27</v>
      </c>
      <c r="T147" s="1"/>
      <c r="U147" s="1"/>
      <c r="V147" s="1"/>
      <c r="W147" s="1"/>
      <c r="X147" s="1"/>
    </row>
    <row r="148" spans="5:24">
      <c r="E148" s="2"/>
      <c r="G148" s="7" t="s">
        <v>312</v>
      </c>
      <c r="H148" s="7" t="s">
        <v>759</v>
      </c>
      <c r="J148" s="11" t="s">
        <v>753</v>
      </c>
      <c r="K148" s="16">
        <v>0.06</v>
      </c>
      <c r="L148" s="394" t="s">
        <v>360</v>
      </c>
      <c r="M148" s="373" t="s">
        <v>760</v>
      </c>
      <c r="N148" s="405" t="str">
        <f t="shared" si="2"/>
        <v>茨城県古河市</v>
      </c>
      <c r="O148" s="371">
        <v>10.42</v>
      </c>
      <c r="P148" s="373">
        <v>10.33</v>
      </c>
      <c r="Q148" s="409">
        <v>10.27</v>
      </c>
      <c r="T148" s="1"/>
      <c r="U148" s="1"/>
      <c r="V148" s="1"/>
      <c r="W148" s="1"/>
      <c r="X148" s="1"/>
    </row>
    <row r="149" spans="5:24">
      <c r="E149" s="2"/>
      <c r="G149" s="7" t="s">
        <v>312</v>
      </c>
      <c r="H149" s="7" t="s">
        <v>761</v>
      </c>
      <c r="J149" s="11" t="s">
        <v>753</v>
      </c>
      <c r="K149" s="16">
        <v>0.06</v>
      </c>
      <c r="L149" s="394" t="s">
        <v>360</v>
      </c>
      <c r="M149" s="373" t="s">
        <v>762</v>
      </c>
      <c r="N149" s="405" t="str">
        <f t="shared" si="2"/>
        <v>茨城県利根町</v>
      </c>
      <c r="O149" s="371">
        <v>10.42</v>
      </c>
      <c r="P149" s="373">
        <v>10.33</v>
      </c>
      <c r="Q149" s="409">
        <v>10.27</v>
      </c>
      <c r="T149" s="1"/>
      <c r="U149" s="1"/>
      <c r="V149" s="1"/>
      <c r="W149" s="1"/>
      <c r="X149" s="1"/>
    </row>
    <row r="150" spans="5:24">
      <c r="E150" s="2"/>
      <c r="G150" s="7" t="s">
        <v>312</v>
      </c>
      <c r="H150" s="7" t="s">
        <v>763</v>
      </c>
      <c r="J150" s="11" t="s">
        <v>753</v>
      </c>
      <c r="K150" s="16">
        <v>0.06</v>
      </c>
      <c r="L150" s="394" t="s">
        <v>365</v>
      </c>
      <c r="M150" s="373" t="s">
        <v>764</v>
      </c>
      <c r="N150" s="405" t="str">
        <f t="shared" si="2"/>
        <v>栃木県宇都宮市</v>
      </c>
      <c r="O150" s="371">
        <v>10.42</v>
      </c>
      <c r="P150" s="373">
        <v>10.33</v>
      </c>
      <c r="Q150" s="409">
        <v>10.27</v>
      </c>
      <c r="T150" s="1"/>
      <c r="U150" s="1"/>
      <c r="V150" s="1"/>
      <c r="W150" s="1"/>
      <c r="X150" s="1"/>
    </row>
    <row r="151" spans="5:24">
      <c r="E151" s="2"/>
      <c r="G151" s="7" t="s">
        <v>312</v>
      </c>
      <c r="H151" s="7" t="s">
        <v>765</v>
      </c>
      <c r="J151" s="11" t="s">
        <v>753</v>
      </c>
      <c r="K151" s="16">
        <v>0.06</v>
      </c>
      <c r="L151" s="394" t="s">
        <v>365</v>
      </c>
      <c r="M151" s="373" t="s">
        <v>766</v>
      </c>
      <c r="N151" s="405" t="str">
        <f t="shared" si="2"/>
        <v>栃木県野木町</v>
      </c>
      <c r="O151" s="371">
        <v>10.42</v>
      </c>
      <c r="P151" s="373">
        <v>10.33</v>
      </c>
      <c r="Q151" s="409">
        <v>10.27</v>
      </c>
      <c r="T151" s="1"/>
      <c r="U151" s="1"/>
      <c r="V151" s="1"/>
      <c r="W151" s="1"/>
      <c r="X151" s="1"/>
    </row>
    <row r="152" spans="5:24">
      <c r="E152" s="2"/>
      <c r="G152" s="7" t="s">
        <v>312</v>
      </c>
      <c r="H152" s="7" t="s">
        <v>767</v>
      </c>
      <c r="J152" s="11" t="s">
        <v>753</v>
      </c>
      <c r="K152" s="16">
        <v>0.06</v>
      </c>
      <c r="L152" s="394" t="s">
        <v>370</v>
      </c>
      <c r="M152" s="373" t="s">
        <v>768</v>
      </c>
      <c r="N152" s="405" t="str">
        <f t="shared" si="2"/>
        <v>群馬県高崎市</v>
      </c>
      <c r="O152" s="371">
        <v>10.42</v>
      </c>
      <c r="P152" s="373">
        <v>10.33</v>
      </c>
      <c r="Q152" s="409">
        <v>10.27</v>
      </c>
      <c r="T152" s="1"/>
      <c r="U152" s="1"/>
      <c r="V152" s="1"/>
      <c r="W152" s="1"/>
      <c r="X152" s="1"/>
    </row>
    <row r="153" spans="5:24">
      <c r="E153" s="2"/>
      <c r="G153" s="7" t="s">
        <v>312</v>
      </c>
      <c r="H153" s="7" t="s">
        <v>769</v>
      </c>
      <c r="J153" s="11" t="s">
        <v>753</v>
      </c>
      <c r="K153" s="16">
        <v>0.06</v>
      </c>
      <c r="L153" s="394" t="s">
        <v>374</v>
      </c>
      <c r="M153" s="373" t="s">
        <v>770</v>
      </c>
      <c r="N153" s="405" t="str">
        <f t="shared" si="2"/>
        <v>埼玉県川越市</v>
      </c>
      <c r="O153" s="371">
        <v>10.42</v>
      </c>
      <c r="P153" s="373">
        <v>10.33</v>
      </c>
      <c r="Q153" s="409">
        <v>10.27</v>
      </c>
      <c r="T153" s="1"/>
      <c r="U153" s="1"/>
      <c r="V153" s="1"/>
      <c r="W153" s="1"/>
      <c r="X153" s="1"/>
    </row>
    <row r="154" spans="5:24">
      <c r="E154" s="2"/>
      <c r="G154" s="7" t="s">
        <v>312</v>
      </c>
      <c r="H154" s="7" t="s">
        <v>771</v>
      </c>
      <c r="J154" s="11" t="s">
        <v>753</v>
      </c>
      <c r="K154" s="16">
        <v>0.06</v>
      </c>
      <c r="L154" s="394" t="s">
        <v>374</v>
      </c>
      <c r="M154" s="373" t="s">
        <v>772</v>
      </c>
      <c r="N154" s="405" t="str">
        <f t="shared" si="2"/>
        <v>埼玉県行田市</v>
      </c>
      <c r="O154" s="371">
        <v>10.42</v>
      </c>
      <c r="P154" s="373">
        <v>10.33</v>
      </c>
      <c r="Q154" s="409">
        <v>10.27</v>
      </c>
      <c r="T154" s="1"/>
      <c r="U154" s="1"/>
      <c r="V154" s="1"/>
      <c r="W154" s="1"/>
      <c r="X154" s="1"/>
    </row>
    <row r="155" spans="5:24">
      <c r="E155" s="2"/>
      <c r="G155" s="7" t="s">
        <v>312</v>
      </c>
      <c r="H155" s="7" t="s">
        <v>773</v>
      </c>
      <c r="J155" s="11" t="s">
        <v>753</v>
      </c>
      <c r="K155" s="16">
        <v>0.06</v>
      </c>
      <c r="L155" s="394" t="s">
        <v>374</v>
      </c>
      <c r="M155" s="373" t="s">
        <v>774</v>
      </c>
      <c r="N155" s="405" t="str">
        <f t="shared" si="2"/>
        <v>埼玉県所沢市</v>
      </c>
      <c r="O155" s="371">
        <v>10.42</v>
      </c>
      <c r="P155" s="373">
        <v>10.33</v>
      </c>
      <c r="Q155" s="409">
        <v>10.27</v>
      </c>
      <c r="T155" s="1"/>
      <c r="U155" s="1"/>
      <c r="V155" s="1"/>
      <c r="W155" s="1"/>
      <c r="X155" s="1"/>
    </row>
    <row r="156" spans="5:24">
      <c r="E156" s="2"/>
      <c r="G156" s="7" t="s">
        <v>312</v>
      </c>
      <c r="H156" s="7" t="s">
        <v>775</v>
      </c>
      <c r="J156" s="11" t="s">
        <v>753</v>
      </c>
      <c r="K156" s="16">
        <v>0.06</v>
      </c>
      <c r="L156" s="394" t="s">
        <v>374</v>
      </c>
      <c r="M156" s="373" t="s">
        <v>776</v>
      </c>
      <c r="N156" s="405" t="str">
        <f t="shared" si="2"/>
        <v>埼玉県飯能市</v>
      </c>
      <c r="O156" s="371">
        <v>10.42</v>
      </c>
      <c r="P156" s="373">
        <v>10.33</v>
      </c>
      <c r="Q156" s="409">
        <v>10.27</v>
      </c>
      <c r="T156" s="1"/>
      <c r="U156" s="1"/>
      <c r="V156" s="1"/>
      <c r="W156" s="1"/>
      <c r="X156" s="1"/>
    </row>
    <row r="157" spans="5:24">
      <c r="E157" s="2"/>
      <c r="G157" s="7" t="s">
        <v>312</v>
      </c>
      <c r="H157" s="7" t="s">
        <v>777</v>
      </c>
      <c r="J157" s="11" t="s">
        <v>753</v>
      </c>
      <c r="K157" s="16">
        <v>0.06</v>
      </c>
      <c r="L157" s="394" t="s">
        <v>374</v>
      </c>
      <c r="M157" s="373" t="s">
        <v>778</v>
      </c>
      <c r="N157" s="405" t="str">
        <f t="shared" si="2"/>
        <v>埼玉県加須市</v>
      </c>
      <c r="O157" s="371">
        <v>10.42</v>
      </c>
      <c r="P157" s="373">
        <v>10.33</v>
      </c>
      <c r="Q157" s="409">
        <v>10.27</v>
      </c>
      <c r="T157" s="1"/>
      <c r="U157" s="1"/>
      <c r="V157" s="1"/>
      <c r="W157" s="1"/>
      <c r="X157" s="1"/>
    </row>
    <row r="158" spans="5:24">
      <c r="E158" s="2"/>
      <c r="G158" s="7" t="s">
        <v>312</v>
      </c>
      <c r="H158" s="7" t="s">
        <v>779</v>
      </c>
      <c r="J158" s="11" t="s">
        <v>753</v>
      </c>
      <c r="K158" s="16">
        <v>0.06</v>
      </c>
      <c r="L158" s="394" t="s">
        <v>374</v>
      </c>
      <c r="M158" s="373" t="s">
        <v>780</v>
      </c>
      <c r="N158" s="405" t="str">
        <f t="shared" si="2"/>
        <v>埼玉県東松山市</v>
      </c>
      <c r="O158" s="371">
        <v>10.42</v>
      </c>
      <c r="P158" s="373">
        <v>10.33</v>
      </c>
      <c r="Q158" s="409">
        <v>10.27</v>
      </c>
      <c r="T158" s="1"/>
      <c r="U158" s="1"/>
      <c r="V158" s="1"/>
      <c r="W158" s="1"/>
      <c r="X158" s="1"/>
    </row>
    <row r="159" spans="5:24">
      <c r="E159" s="2"/>
      <c r="G159" s="7" t="s">
        <v>312</v>
      </c>
      <c r="H159" s="7" t="s">
        <v>781</v>
      </c>
      <c r="J159" s="11" t="s">
        <v>753</v>
      </c>
      <c r="K159" s="16">
        <v>0.06</v>
      </c>
      <c r="L159" s="394" t="s">
        <v>374</v>
      </c>
      <c r="M159" s="373" t="s">
        <v>782</v>
      </c>
      <c r="N159" s="405" t="str">
        <f t="shared" si="2"/>
        <v>埼玉県春日部市</v>
      </c>
      <c r="O159" s="371">
        <v>10.42</v>
      </c>
      <c r="P159" s="373">
        <v>10.33</v>
      </c>
      <c r="Q159" s="409">
        <v>10.27</v>
      </c>
      <c r="T159" s="1"/>
      <c r="U159" s="1"/>
      <c r="V159" s="1"/>
      <c r="W159" s="1"/>
      <c r="X159" s="1"/>
    </row>
    <row r="160" spans="5:24">
      <c r="E160" s="2"/>
      <c r="G160" s="7" t="s">
        <v>312</v>
      </c>
      <c r="H160" s="7" t="s">
        <v>783</v>
      </c>
      <c r="J160" s="11" t="s">
        <v>753</v>
      </c>
      <c r="K160" s="16">
        <v>0.06</v>
      </c>
      <c r="L160" s="394" t="s">
        <v>374</v>
      </c>
      <c r="M160" s="373" t="s">
        <v>784</v>
      </c>
      <c r="N160" s="405" t="str">
        <f t="shared" si="2"/>
        <v>埼玉県狭山市</v>
      </c>
      <c r="O160" s="371">
        <v>10.42</v>
      </c>
      <c r="P160" s="373">
        <v>10.33</v>
      </c>
      <c r="Q160" s="409">
        <v>10.27</v>
      </c>
      <c r="T160" s="1"/>
      <c r="U160" s="1"/>
      <c r="V160" s="1"/>
      <c r="W160" s="1"/>
      <c r="X160" s="1"/>
    </row>
    <row r="161" spans="5:24">
      <c r="E161" s="2"/>
      <c r="G161" s="7" t="s">
        <v>312</v>
      </c>
      <c r="H161" s="7" t="s">
        <v>785</v>
      </c>
      <c r="J161" s="11" t="s">
        <v>753</v>
      </c>
      <c r="K161" s="16">
        <v>0.06</v>
      </c>
      <c r="L161" s="394" t="s">
        <v>374</v>
      </c>
      <c r="M161" s="373" t="s">
        <v>786</v>
      </c>
      <c r="N161" s="405" t="str">
        <f t="shared" si="2"/>
        <v>埼玉県羽生市</v>
      </c>
      <c r="O161" s="371">
        <v>10.42</v>
      </c>
      <c r="P161" s="373">
        <v>10.33</v>
      </c>
      <c r="Q161" s="409">
        <v>10.27</v>
      </c>
      <c r="T161" s="1"/>
      <c r="U161" s="1"/>
      <c r="V161" s="1"/>
      <c r="W161" s="1"/>
      <c r="X161" s="1"/>
    </row>
    <row r="162" spans="5:24">
      <c r="E162" s="2"/>
      <c r="G162" s="7" t="s">
        <v>312</v>
      </c>
      <c r="H162" s="7" t="s">
        <v>787</v>
      </c>
      <c r="J162" s="11" t="s">
        <v>753</v>
      </c>
      <c r="K162" s="16">
        <v>0.06</v>
      </c>
      <c r="L162" s="394" t="s">
        <v>374</v>
      </c>
      <c r="M162" s="373" t="s">
        <v>788</v>
      </c>
      <c r="N162" s="405" t="str">
        <f t="shared" si="2"/>
        <v>埼玉県鴻巣市</v>
      </c>
      <c r="O162" s="371">
        <v>10.42</v>
      </c>
      <c r="P162" s="373">
        <v>10.33</v>
      </c>
      <c r="Q162" s="409">
        <v>10.27</v>
      </c>
      <c r="T162" s="1"/>
      <c r="U162" s="1"/>
      <c r="V162" s="1"/>
      <c r="W162" s="1"/>
      <c r="X162" s="1"/>
    </row>
    <row r="163" spans="5:24">
      <c r="E163" s="2"/>
      <c r="G163" s="7" t="s">
        <v>312</v>
      </c>
      <c r="H163" s="7" t="s">
        <v>789</v>
      </c>
      <c r="J163" s="11" t="s">
        <v>753</v>
      </c>
      <c r="K163" s="16">
        <v>0.06</v>
      </c>
      <c r="L163" s="394" t="s">
        <v>374</v>
      </c>
      <c r="M163" s="373" t="s">
        <v>790</v>
      </c>
      <c r="N163" s="405" t="str">
        <f t="shared" si="2"/>
        <v>埼玉県上尾市</v>
      </c>
      <c r="O163" s="371">
        <v>10.42</v>
      </c>
      <c r="P163" s="373">
        <v>10.33</v>
      </c>
      <c r="Q163" s="409">
        <v>10.27</v>
      </c>
      <c r="T163" s="1"/>
      <c r="U163" s="1"/>
      <c r="V163" s="1"/>
      <c r="W163" s="1"/>
      <c r="X163" s="1"/>
    </row>
    <row r="164" spans="5:24">
      <c r="E164" s="2"/>
      <c r="G164" s="7" t="s">
        <v>312</v>
      </c>
      <c r="H164" s="7" t="s">
        <v>791</v>
      </c>
      <c r="J164" s="11" t="s">
        <v>753</v>
      </c>
      <c r="K164" s="16">
        <v>0.06</v>
      </c>
      <c r="L164" s="394" t="s">
        <v>374</v>
      </c>
      <c r="M164" s="373" t="s">
        <v>792</v>
      </c>
      <c r="N164" s="405" t="str">
        <f t="shared" si="2"/>
        <v>埼玉県越谷市</v>
      </c>
      <c r="O164" s="371">
        <v>10.42</v>
      </c>
      <c r="P164" s="373">
        <v>10.33</v>
      </c>
      <c r="Q164" s="409">
        <v>10.27</v>
      </c>
      <c r="T164" s="1"/>
      <c r="U164" s="1"/>
      <c r="V164" s="1"/>
      <c r="W164" s="1"/>
      <c r="X164" s="1"/>
    </row>
    <row r="165" spans="5:24">
      <c r="E165" s="2"/>
      <c r="G165" s="7" t="s">
        <v>312</v>
      </c>
      <c r="H165" s="7" t="s">
        <v>793</v>
      </c>
      <c r="J165" s="11" t="s">
        <v>753</v>
      </c>
      <c r="K165" s="16">
        <v>0.06</v>
      </c>
      <c r="L165" s="394" t="s">
        <v>374</v>
      </c>
      <c r="M165" s="373" t="s">
        <v>794</v>
      </c>
      <c r="N165" s="405" t="str">
        <f t="shared" si="2"/>
        <v>埼玉県蕨市</v>
      </c>
      <c r="O165" s="371">
        <v>10.42</v>
      </c>
      <c r="P165" s="373">
        <v>10.33</v>
      </c>
      <c r="Q165" s="409">
        <v>10.27</v>
      </c>
      <c r="T165" s="1"/>
      <c r="U165" s="1"/>
      <c r="V165" s="1"/>
      <c r="W165" s="1"/>
      <c r="X165" s="1"/>
    </row>
    <row r="166" spans="5:24">
      <c r="E166" s="2"/>
      <c r="G166" s="7" t="s">
        <v>312</v>
      </c>
      <c r="H166" s="7" t="s">
        <v>795</v>
      </c>
      <c r="J166" s="11" t="s">
        <v>753</v>
      </c>
      <c r="K166" s="16">
        <v>0.06</v>
      </c>
      <c r="L166" s="394" t="s">
        <v>374</v>
      </c>
      <c r="M166" s="373" t="s">
        <v>796</v>
      </c>
      <c r="N166" s="405" t="str">
        <f t="shared" si="2"/>
        <v>埼玉県入間市</v>
      </c>
      <c r="O166" s="371">
        <v>10.42</v>
      </c>
      <c r="P166" s="373">
        <v>10.33</v>
      </c>
      <c r="Q166" s="409">
        <v>10.27</v>
      </c>
      <c r="T166" s="1"/>
      <c r="U166" s="1"/>
      <c r="V166" s="1"/>
      <c r="W166" s="1"/>
      <c r="X166" s="1"/>
    </row>
    <row r="167" spans="5:24">
      <c r="E167" s="2"/>
      <c r="G167" s="7" t="s">
        <v>312</v>
      </c>
      <c r="H167" s="7" t="s">
        <v>797</v>
      </c>
      <c r="J167" s="11" t="s">
        <v>753</v>
      </c>
      <c r="K167" s="16">
        <v>0.06</v>
      </c>
      <c r="L167" s="394" t="s">
        <v>374</v>
      </c>
      <c r="M167" s="373" t="s">
        <v>798</v>
      </c>
      <c r="N167" s="405" t="str">
        <f t="shared" si="2"/>
        <v>埼玉県桶川市</v>
      </c>
      <c r="O167" s="371">
        <v>10.42</v>
      </c>
      <c r="P167" s="373">
        <v>10.33</v>
      </c>
      <c r="Q167" s="409">
        <v>10.27</v>
      </c>
      <c r="T167" s="1"/>
      <c r="U167" s="1"/>
      <c r="V167" s="1"/>
      <c r="W167" s="1"/>
      <c r="X167" s="1"/>
    </row>
    <row r="168" spans="5:24">
      <c r="E168" s="2"/>
      <c r="G168" s="7" t="s">
        <v>312</v>
      </c>
      <c r="H168" s="7" t="s">
        <v>799</v>
      </c>
      <c r="J168" s="11" t="s">
        <v>753</v>
      </c>
      <c r="K168" s="16">
        <v>0.06</v>
      </c>
      <c r="L168" s="394" t="s">
        <v>374</v>
      </c>
      <c r="M168" s="373" t="s">
        <v>800</v>
      </c>
      <c r="N168" s="405" t="str">
        <f t="shared" si="2"/>
        <v>埼玉県久喜市</v>
      </c>
      <c r="O168" s="371">
        <v>10.42</v>
      </c>
      <c r="P168" s="373">
        <v>10.33</v>
      </c>
      <c r="Q168" s="409">
        <v>10.27</v>
      </c>
      <c r="T168" s="1"/>
      <c r="U168" s="1"/>
      <c r="V168" s="1"/>
      <c r="W168" s="1"/>
      <c r="X168" s="1"/>
    </row>
    <row r="169" spans="5:24">
      <c r="E169" s="2"/>
      <c r="G169" s="7" t="s">
        <v>312</v>
      </c>
      <c r="H169" s="7" t="s">
        <v>801</v>
      </c>
      <c r="J169" s="11" t="s">
        <v>753</v>
      </c>
      <c r="K169" s="16">
        <v>0.06</v>
      </c>
      <c r="L169" s="394" t="s">
        <v>374</v>
      </c>
      <c r="M169" s="373" t="s">
        <v>802</v>
      </c>
      <c r="N169" s="405" t="str">
        <f t="shared" si="2"/>
        <v>埼玉県北本市</v>
      </c>
      <c r="O169" s="371">
        <v>10.42</v>
      </c>
      <c r="P169" s="373">
        <v>10.33</v>
      </c>
      <c r="Q169" s="409">
        <v>10.27</v>
      </c>
      <c r="T169" s="1"/>
      <c r="U169" s="1"/>
      <c r="V169" s="1"/>
      <c r="W169" s="1"/>
      <c r="X169" s="1"/>
    </row>
    <row r="170" spans="5:24">
      <c r="E170" s="2"/>
      <c r="G170" s="7" t="s">
        <v>312</v>
      </c>
      <c r="H170" s="7" t="s">
        <v>803</v>
      </c>
      <c r="J170" s="11" t="s">
        <v>753</v>
      </c>
      <c r="K170" s="16">
        <v>0.06</v>
      </c>
      <c r="L170" s="394" t="s">
        <v>374</v>
      </c>
      <c r="M170" s="373" t="s">
        <v>804</v>
      </c>
      <c r="N170" s="405" t="str">
        <f t="shared" si="2"/>
        <v>埼玉県富士見市</v>
      </c>
      <c r="O170" s="371">
        <v>10.42</v>
      </c>
      <c r="P170" s="373">
        <v>10.33</v>
      </c>
      <c r="Q170" s="409">
        <v>10.27</v>
      </c>
      <c r="T170" s="1"/>
      <c r="U170" s="1"/>
      <c r="V170" s="1"/>
      <c r="W170" s="1"/>
      <c r="X170" s="1"/>
    </row>
    <row r="171" spans="5:24">
      <c r="E171" s="2"/>
      <c r="G171" s="7" t="s">
        <v>312</v>
      </c>
      <c r="H171" s="7" t="s">
        <v>805</v>
      </c>
      <c r="J171" s="11" t="s">
        <v>753</v>
      </c>
      <c r="K171" s="16">
        <v>0.06</v>
      </c>
      <c r="L171" s="394" t="s">
        <v>374</v>
      </c>
      <c r="M171" s="373" t="s">
        <v>806</v>
      </c>
      <c r="N171" s="405" t="str">
        <f t="shared" si="2"/>
        <v>埼玉県三郷市</v>
      </c>
      <c r="O171" s="371">
        <v>10.42</v>
      </c>
      <c r="P171" s="373">
        <v>10.33</v>
      </c>
      <c r="Q171" s="409">
        <v>10.27</v>
      </c>
      <c r="T171" s="1"/>
      <c r="U171" s="1"/>
      <c r="V171" s="1"/>
      <c r="W171" s="1"/>
      <c r="X171" s="1"/>
    </row>
    <row r="172" spans="5:24">
      <c r="E172" s="2"/>
      <c r="G172" s="7" t="s">
        <v>312</v>
      </c>
      <c r="H172" s="7" t="s">
        <v>807</v>
      </c>
      <c r="J172" s="11" t="s">
        <v>753</v>
      </c>
      <c r="K172" s="16">
        <v>0.06</v>
      </c>
      <c r="L172" s="394" t="s">
        <v>374</v>
      </c>
      <c r="M172" s="373" t="s">
        <v>808</v>
      </c>
      <c r="N172" s="405" t="str">
        <f t="shared" si="2"/>
        <v>埼玉県蓮田市</v>
      </c>
      <c r="O172" s="371">
        <v>10.42</v>
      </c>
      <c r="P172" s="373">
        <v>10.33</v>
      </c>
      <c r="Q172" s="409">
        <v>10.27</v>
      </c>
      <c r="T172" s="1"/>
      <c r="U172" s="1"/>
      <c r="V172" s="1"/>
      <c r="W172" s="1"/>
      <c r="X172" s="1"/>
    </row>
    <row r="173" spans="5:24">
      <c r="E173" s="2"/>
      <c r="G173" s="7" t="s">
        <v>312</v>
      </c>
      <c r="H173" s="7" t="s">
        <v>809</v>
      </c>
      <c r="J173" s="11" t="s">
        <v>753</v>
      </c>
      <c r="K173" s="16">
        <v>0.06</v>
      </c>
      <c r="L173" s="394" t="s">
        <v>374</v>
      </c>
      <c r="M173" s="373" t="s">
        <v>810</v>
      </c>
      <c r="N173" s="405" t="str">
        <f t="shared" si="2"/>
        <v>埼玉県坂戸市</v>
      </c>
      <c r="O173" s="371">
        <v>10.42</v>
      </c>
      <c r="P173" s="373">
        <v>10.33</v>
      </c>
      <c r="Q173" s="409">
        <v>10.27</v>
      </c>
      <c r="T173" s="1"/>
      <c r="U173" s="1"/>
      <c r="V173" s="1"/>
      <c r="W173" s="1"/>
      <c r="X173" s="1"/>
    </row>
    <row r="174" spans="5:24">
      <c r="E174" s="2"/>
      <c r="G174" s="7" t="s">
        <v>312</v>
      </c>
      <c r="H174" s="7" t="s">
        <v>811</v>
      </c>
      <c r="J174" s="11" t="s">
        <v>753</v>
      </c>
      <c r="K174" s="16">
        <v>0.06</v>
      </c>
      <c r="L174" s="394" t="s">
        <v>374</v>
      </c>
      <c r="M174" s="373" t="s">
        <v>812</v>
      </c>
      <c r="N174" s="405" t="str">
        <f t="shared" si="2"/>
        <v>埼玉県幸手市</v>
      </c>
      <c r="O174" s="371">
        <v>10.42</v>
      </c>
      <c r="P174" s="373">
        <v>10.33</v>
      </c>
      <c r="Q174" s="409">
        <v>10.27</v>
      </c>
      <c r="T174" s="1"/>
      <c r="U174" s="1"/>
      <c r="V174" s="1"/>
      <c r="W174" s="1"/>
      <c r="X174" s="1"/>
    </row>
    <row r="175" spans="5:24">
      <c r="E175" s="2"/>
      <c r="G175" s="7" t="s">
        <v>312</v>
      </c>
      <c r="H175" s="7" t="s">
        <v>813</v>
      </c>
      <c r="J175" s="11" t="s">
        <v>753</v>
      </c>
      <c r="K175" s="16">
        <v>0.06</v>
      </c>
      <c r="L175" s="394" t="s">
        <v>374</v>
      </c>
      <c r="M175" s="373" t="s">
        <v>814</v>
      </c>
      <c r="N175" s="405" t="str">
        <f t="shared" si="2"/>
        <v>埼玉県鶴ヶ島市</v>
      </c>
      <c r="O175" s="371">
        <v>10.42</v>
      </c>
      <c r="P175" s="373">
        <v>10.33</v>
      </c>
      <c r="Q175" s="409">
        <v>10.27</v>
      </c>
      <c r="T175" s="1"/>
      <c r="U175" s="1"/>
      <c r="V175" s="1"/>
      <c r="W175" s="1"/>
      <c r="X175" s="1"/>
    </row>
    <row r="176" spans="5:24">
      <c r="E176" s="2"/>
      <c r="G176" s="7" t="s">
        <v>312</v>
      </c>
      <c r="H176" s="7" t="s">
        <v>815</v>
      </c>
      <c r="J176" s="11" t="s">
        <v>753</v>
      </c>
      <c r="K176" s="16">
        <v>0.06</v>
      </c>
      <c r="L176" s="394" t="s">
        <v>374</v>
      </c>
      <c r="M176" s="373" t="s">
        <v>816</v>
      </c>
      <c r="N176" s="405" t="str">
        <f t="shared" si="2"/>
        <v>埼玉県吉川市</v>
      </c>
      <c r="O176" s="371">
        <v>10.42</v>
      </c>
      <c r="P176" s="373">
        <v>10.33</v>
      </c>
      <c r="Q176" s="409">
        <v>10.27</v>
      </c>
      <c r="T176" s="1"/>
      <c r="U176" s="1"/>
      <c r="V176" s="1"/>
      <c r="W176" s="1"/>
      <c r="X176" s="1"/>
    </row>
    <row r="177" spans="5:24">
      <c r="E177" s="2"/>
      <c r="G177" s="7" t="s">
        <v>312</v>
      </c>
      <c r="H177" s="7" t="s">
        <v>817</v>
      </c>
      <c r="J177" s="11" t="s">
        <v>753</v>
      </c>
      <c r="K177" s="16">
        <v>0.06</v>
      </c>
      <c r="L177" s="394" t="s">
        <v>374</v>
      </c>
      <c r="M177" s="373" t="s">
        <v>818</v>
      </c>
      <c r="N177" s="405" t="str">
        <f t="shared" si="2"/>
        <v>埼玉県白岡市</v>
      </c>
      <c r="O177" s="371">
        <v>10.42</v>
      </c>
      <c r="P177" s="373">
        <v>10.33</v>
      </c>
      <c r="Q177" s="409">
        <v>10.27</v>
      </c>
      <c r="T177" s="1"/>
      <c r="U177" s="1"/>
      <c r="V177" s="1"/>
      <c r="W177" s="1"/>
      <c r="X177" s="1"/>
    </row>
    <row r="178" spans="5:24">
      <c r="E178" s="2"/>
      <c r="G178" s="7" t="s">
        <v>312</v>
      </c>
      <c r="H178" s="7" t="s">
        <v>819</v>
      </c>
      <c r="J178" s="11" t="s">
        <v>753</v>
      </c>
      <c r="K178" s="16">
        <v>0.06</v>
      </c>
      <c r="L178" s="394" t="s">
        <v>374</v>
      </c>
      <c r="M178" s="373" t="s">
        <v>820</v>
      </c>
      <c r="N178" s="405" t="str">
        <f t="shared" si="2"/>
        <v>埼玉県伊奈町</v>
      </c>
      <c r="O178" s="371">
        <v>10.42</v>
      </c>
      <c r="P178" s="373">
        <v>10.33</v>
      </c>
      <c r="Q178" s="409">
        <v>10.27</v>
      </c>
      <c r="T178" s="1"/>
      <c r="U178" s="1"/>
      <c r="V178" s="1"/>
      <c r="W178" s="1"/>
      <c r="X178" s="1"/>
    </row>
    <row r="179" spans="5:24">
      <c r="E179" s="2"/>
      <c r="G179" s="7" t="s">
        <v>312</v>
      </c>
      <c r="H179" s="7" t="s">
        <v>821</v>
      </c>
      <c r="J179" s="11" t="s">
        <v>753</v>
      </c>
      <c r="K179" s="16">
        <v>0.06</v>
      </c>
      <c r="L179" s="394" t="s">
        <v>374</v>
      </c>
      <c r="M179" s="373" t="s">
        <v>822</v>
      </c>
      <c r="N179" s="405" t="str">
        <f t="shared" si="2"/>
        <v>埼玉県三芳町</v>
      </c>
      <c r="O179" s="371">
        <v>10.42</v>
      </c>
      <c r="P179" s="373">
        <v>10.33</v>
      </c>
      <c r="Q179" s="409">
        <v>10.27</v>
      </c>
      <c r="T179" s="1"/>
      <c r="U179" s="1"/>
      <c r="V179" s="1"/>
      <c r="W179" s="1"/>
      <c r="X179" s="1"/>
    </row>
    <row r="180" spans="5:24">
      <c r="E180" s="2"/>
      <c r="G180" s="7" t="s">
        <v>312</v>
      </c>
      <c r="H180" s="7" t="s">
        <v>823</v>
      </c>
      <c r="J180" s="11" t="s">
        <v>753</v>
      </c>
      <c r="K180" s="16">
        <v>0.06</v>
      </c>
      <c r="L180" s="394" t="s">
        <v>374</v>
      </c>
      <c r="M180" s="373" t="s">
        <v>824</v>
      </c>
      <c r="N180" s="405" t="str">
        <f t="shared" si="2"/>
        <v>埼玉県宮代町</v>
      </c>
      <c r="O180" s="371">
        <v>10.42</v>
      </c>
      <c r="P180" s="373">
        <v>10.33</v>
      </c>
      <c r="Q180" s="409">
        <v>10.27</v>
      </c>
      <c r="T180" s="1"/>
      <c r="U180" s="1"/>
      <c r="V180" s="1"/>
      <c r="W180" s="1"/>
      <c r="X180" s="1"/>
    </row>
    <row r="181" spans="5:24">
      <c r="E181" s="2"/>
      <c r="G181" s="7" t="s">
        <v>312</v>
      </c>
      <c r="H181" s="7" t="s">
        <v>825</v>
      </c>
      <c r="J181" s="11" t="s">
        <v>753</v>
      </c>
      <c r="K181" s="16">
        <v>0.06</v>
      </c>
      <c r="L181" s="394" t="s">
        <v>374</v>
      </c>
      <c r="M181" s="373" t="s">
        <v>826</v>
      </c>
      <c r="N181" s="405" t="str">
        <f t="shared" si="2"/>
        <v>埼玉県杉戸町</v>
      </c>
      <c r="O181" s="371">
        <v>10.42</v>
      </c>
      <c r="P181" s="373">
        <v>10.33</v>
      </c>
      <c r="Q181" s="409">
        <v>10.27</v>
      </c>
      <c r="T181" s="1"/>
      <c r="U181" s="1"/>
      <c r="V181" s="1"/>
      <c r="W181" s="1"/>
      <c r="X181" s="1"/>
    </row>
    <row r="182" spans="5:24">
      <c r="E182" s="2"/>
      <c r="G182" s="7" t="s">
        <v>312</v>
      </c>
      <c r="H182" s="7" t="s">
        <v>827</v>
      </c>
      <c r="J182" s="11" t="s">
        <v>753</v>
      </c>
      <c r="K182" s="16">
        <v>0.06</v>
      </c>
      <c r="L182" s="394" t="s">
        <v>374</v>
      </c>
      <c r="M182" s="373" t="s">
        <v>828</v>
      </c>
      <c r="N182" s="405" t="str">
        <f t="shared" si="2"/>
        <v>埼玉県松伏町</v>
      </c>
      <c r="O182" s="371">
        <v>10.42</v>
      </c>
      <c r="P182" s="373">
        <v>10.33</v>
      </c>
      <c r="Q182" s="409">
        <v>10.27</v>
      </c>
      <c r="T182" s="1"/>
      <c r="U182" s="1"/>
      <c r="V182" s="1"/>
      <c r="W182" s="1"/>
      <c r="X182" s="1"/>
    </row>
    <row r="183" spans="5:24">
      <c r="E183" s="2"/>
      <c r="G183" s="7" t="s">
        <v>312</v>
      </c>
      <c r="H183" s="7" t="s">
        <v>829</v>
      </c>
      <c r="J183" s="11" t="s">
        <v>753</v>
      </c>
      <c r="K183" s="16">
        <v>0.06</v>
      </c>
      <c r="L183" s="394" t="s">
        <v>379</v>
      </c>
      <c r="M183" s="373" t="s">
        <v>830</v>
      </c>
      <c r="N183" s="405" t="str">
        <f t="shared" si="2"/>
        <v>千葉県木更津市</v>
      </c>
      <c r="O183" s="371">
        <v>10.42</v>
      </c>
      <c r="P183" s="373">
        <v>10.33</v>
      </c>
      <c r="Q183" s="409">
        <v>10.27</v>
      </c>
      <c r="T183" s="1"/>
      <c r="U183" s="1"/>
      <c r="V183" s="1"/>
      <c r="W183" s="1"/>
      <c r="X183" s="1"/>
    </row>
    <row r="184" spans="5:24">
      <c r="E184" s="2"/>
      <c r="G184" s="7" t="s">
        <v>312</v>
      </c>
      <c r="H184" s="7" t="s">
        <v>831</v>
      </c>
      <c r="J184" s="11" t="s">
        <v>753</v>
      </c>
      <c r="K184" s="16">
        <v>0.06</v>
      </c>
      <c r="L184" s="394" t="s">
        <v>379</v>
      </c>
      <c r="M184" s="373" t="s">
        <v>832</v>
      </c>
      <c r="N184" s="405" t="str">
        <f t="shared" si="2"/>
        <v>千葉県野田市</v>
      </c>
      <c r="O184" s="371">
        <v>10.42</v>
      </c>
      <c r="P184" s="373">
        <v>10.33</v>
      </c>
      <c r="Q184" s="409">
        <v>10.27</v>
      </c>
      <c r="T184" s="1"/>
      <c r="U184" s="1"/>
      <c r="V184" s="1"/>
      <c r="W184" s="1"/>
      <c r="X184" s="1"/>
    </row>
    <row r="185" spans="5:24">
      <c r="E185" s="2"/>
      <c r="G185" s="7" t="s">
        <v>312</v>
      </c>
      <c r="H185" s="7" t="s">
        <v>833</v>
      </c>
      <c r="J185" s="11" t="s">
        <v>753</v>
      </c>
      <c r="K185" s="16">
        <v>0.06</v>
      </c>
      <c r="L185" s="394" t="s">
        <v>379</v>
      </c>
      <c r="M185" s="373" t="s">
        <v>834</v>
      </c>
      <c r="N185" s="405" t="str">
        <f t="shared" si="2"/>
        <v>千葉県茂原市</v>
      </c>
      <c r="O185" s="371">
        <v>10.42</v>
      </c>
      <c r="P185" s="373">
        <v>10.33</v>
      </c>
      <c r="Q185" s="409">
        <v>10.27</v>
      </c>
      <c r="T185" s="1"/>
      <c r="U185" s="1"/>
      <c r="V185" s="1"/>
      <c r="W185" s="1"/>
      <c r="X185" s="1"/>
    </row>
    <row r="186" spans="5:24">
      <c r="E186" s="2"/>
      <c r="G186" s="7" t="s">
        <v>312</v>
      </c>
      <c r="H186" s="7" t="s">
        <v>835</v>
      </c>
      <c r="J186" s="11" t="s">
        <v>753</v>
      </c>
      <c r="K186" s="16">
        <v>0.06</v>
      </c>
      <c r="L186" s="394" t="s">
        <v>379</v>
      </c>
      <c r="M186" s="373" t="s">
        <v>836</v>
      </c>
      <c r="N186" s="405" t="str">
        <f t="shared" si="2"/>
        <v>千葉県柏市</v>
      </c>
      <c r="O186" s="371">
        <v>10.42</v>
      </c>
      <c r="P186" s="373">
        <v>10.33</v>
      </c>
      <c r="Q186" s="409">
        <v>10.27</v>
      </c>
      <c r="T186" s="1"/>
      <c r="U186" s="1"/>
      <c r="V186" s="1"/>
      <c r="W186" s="1"/>
      <c r="X186" s="1"/>
    </row>
    <row r="187" spans="5:24">
      <c r="E187" s="2"/>
      <c r="G187" s="7" t="s">
        <v>312</v>
      </c>
      <c r="H187" s="7" t="s">
        <v>837</v>
      </c>
      <c r="J187" s="11" t="s">
        <v>753</v>
      </c>
      <c r="K187" s="16">
        <v>0.06</v>
      </c>
      <c r="L187" s="394" t="s">
        <v>379</v>
      </c>
      <c r="M187" s="373" t="s">
        <v>838</v>
      </c>
      <c r="N187" s="405" t="str">
        <f t="shared" si="2"/>
        <v>千葉県流山市</v>
      </c>
      <c r="O187" s="371">
        <v>10.42</v>
      </c>
      <c r="P187" s="373">
        <v>10.33</v>
      </c>
      <c r="Q187" s="409">
        <v>10.27</v>
      </c>
      <c r="T187" s="1"/>
      <c r="U187" s="1"/>
      <c r="V187" s="1"/>
      <c r="W187" s="1"/>
      <c r="X187" s="1"/>
    </row>
    <row r="188" spans="5:24">
      <c r="E188" s="2"/>
      <c r="G188" s="7" t="s">
        <v>323</v>
      </c>
      <c r="H188" s="7" t="s">
        <v>839</v>
      </c>
      <c r="J188" s="11" t="s">
        <v>753</v>
      </c>
      <c r="K188" s="16">
        <v>0.06</v>
      </c>
      <c r="L188" s="394" t="s">
        <v>379</v>
      </c>
      <c r="M188" s="373" t="s">
        <v>840</v>
      </c>
      <c r="N188" s="405" t="str">
        <f t="shared" si="2"/>
        <v>千葉県我孫子市</v>
      </c>
      <c r="O188" s="371">
        <v>10.42</v>
      </c>
      <c r="P188" s="373">
        <v>10.33</v>
      </c>
      <c r="Q188" s="409">
        <v>10.27</v>
      </c>
      <c r="T188" s="1"/>
      <c r="U188" s="1"/>
      <c r="V188" s="1"/>
      <c r="W188" s="1"/>
      <c r="X188" s="1"/>
    </row>
    <row r="189" spans="5:24">
      <c r="E189" s="2"/>
      <c r="G189" s="7" t="s">
        <v>323</v>
      </c>
      <c r="H189" s="7" t="s">
        <v>841</v>
      </c>
      <c r="J189" s="11" t="s">
        <v>753</v>
      </c>
      <c r="K189" s="16">
        <v>0.06</v>
      </c>
      <c r="L189" s="394" t="s">
        <v>379</v>
      </c>
      <c r="M189" s="373" t="s">
        <v>842</v>
      </c>
      <c r="N189" s="405" t="str">
        <f t="shared" si="2"/>
        <v>千葉県鎌ケ谷市</v>
      </c>
      <c r="O189" s="371">
        <v>10.42</v>
      </c>
      <c r="P189" s="373">
        <v>10.33</v>
      </c>
      <c r="Q189" s="409">
        <v>10.27</v>
      </c>
      <c r="T189" s="1"/>
      <c r="U189" s="1"/>
      <c r="V189" s="1"/>
      <c r="W189" s="1"/>
      <c r="X189" s="1"/>
    </row>
    <row r="190" spans="5:24">
      <c r="E190" s="2"/>
      <c r="G190" s="7" t="s">
        <v>323</v>
      </c>
      <c r="H190" s="7" t="s">
        <v>843</v>
      </c>
      <c r="J190" s="11" t="s">
        <v>753</v>
      </c>
      <c r="K190" s="16">
        <v>0.06</v>
      </c>
      <c r="L190" s="394" t="s">
        <v>379</v>
      </c>
      <c r="M190" s="373" t="s">
        <v>844</v>
      </c>
      <c r="N190" s="405" t="str">
        <f t="shared" si="2"/>
        <v>千葉県白井市</v>
      </c>
      <c r="O190" s="371">
        <v>10.42</v>
      </c>
      <c r="P190" s="373">
        <v>10.33</v>
      </c>
      <c r="Q190" s="409">
        <v>10.27</v>
      </c>
      <c r="T190" s="1"/>
      <c r="U190" s="1"/>
      <c r="V190" s="1"/>
      <c r="W190" s="1"/>
      <c r="X190" s="1"/>
    </row>
    <row r="191" spans="5:24">
      <c r="E191" s="2"/>
      <c r="G191" s="7" t="s">
        <v>323</v>
      </c>
      <c r="H191" s="7" t="s">
        <v>845</v>
      </c>
      <c r="J191" s="11" t="s">
        <v>753</v>
      </c>
      <c r="K191" s="16">
        <v>0.06</v>
      </c>
      <c r="L191" s="394" t="s">
        <v>379</v>
      </c>
      <c r="M191" s="373" t="s">
        <v>846</v>
      </c>
      <c r="N191" s="405" t="str">
        <f t="shared" si="2"/>
        <v>千葉県酒々井町</v>
      </c>
      <c r="O191" s="371">
        <v>10.42</v>
      </c>
      <c r="P191" s="373">
        <v>10.33</v>
      </c>
      <c r="Q191" s="409">
        <v>10.27</v>
      </c>
      <c r="T191" s="1"/>
      <c r="U191" s="1"/>
      <c r="V191" s="1"/>
      <c r="W191" s="1"/>
      <c r="X191" s="1"/>
    </row>
    <row r="192" spans="5:24">
      <c r="E192" s="2"/>
      <c r="G192" s="7" t="s">
        <v>323</v>
      </c>
      <c r="H192" s="7" t="s">
        <v>847</v>
      </c>
      <c r="J192" s="11" t="s">
        <v>753</v>
      </c>
      <c r="K192" s="16">
        <v>0.06</v>
      </c>
      <c r="L192" s="394" t="s">
        <v>384</v>
      </c>
      <c r="M192" s="373" t="s">
        <v>848</v>
      </c>
      <c r="N192" s="405" t="str">
        <f t="shared" si="2"/>
        <v>東京都武蔵村山市</v>
      </c>
      <c r="O192" s="371">
        <v>10.42</v>
      </c>
      <c r="P192" s="373">
        <v>10.33</v>
      </c>
      <c r="Q192" s="409">
        <v>10.27</v>
      </c>
      <c r="T192" s="1"/>
      <c r="U192" s="1"/>
      <c r="V192" s="1"/>
      <c r="W192" s="1"/>
      <c r="X192" s="1"/>
    </row>
    <row r="193" spans="5:24">
      <c r="E193" s="2"/>
      <c r="G193" s="7" t="s">
        <v>323</v>
      </c>
      <c r="H193" s="7" t="s">
        <v>849</v>
      </c>
      <c r="J193" s="11" t="s">
        <v>753</v>
      </c>
      <c r="K193" s="16">
        <v>0.06</v>
      </c>
      <c r="L193" s="394" t="s">
        <v>384</v>
      </c>
      <c r="M193" s="373" t="s">
        <v>850</v>
      </c>
      <c r="N193" s="405" t="str">
        <f t="shared" si="2"/>
        <v>東京都羽村市</v>
      </c>
      <c r="O193" s="371">
        <v>10.42</v>
      </c>
      <c r="P193" s="373">
        <v>10.33</v>
      </c>
      <c r="Q193" s="409">
        <v>10.27</v>
      </c>
      <c r="T193" s="1"/>
      <c r="U193" s="1"/>
      <c r="V193" s="1"/>
      <c r="W193" s="1"/>
      <c r="X193" s="1"/>
    </row>
    <row r="194" spans="5:24">
      <c r="E194" s="2"/>
      <c r="G194" s="7" t="s">
        <v>323</v>
      </c>
      <c r="H194" s="7" t="s">
        <v>851</v>
      </c>
      <c r="J194" s="11" t="s">
        <v>753</v>
      </c>
      <c r="K194" s="16">
        <v>0.06</v>
      </c>
      <c r="L194" s="394" t="s">
        <v>384</v>
      </c>
      <c r="M194" s="373" t="s">
        <v>852</v>
      </c>
      <c r="N194" s="405" t="str">
        <f t="shared" si="2"/>
        <v>東京都瑞穂町</v>
      </c>
      <c r="O194" s="371">
        <v>10.42</v>
      </c>
      <c r="P194" s="373">
        <v>10.33</v>
      </c>
      <c r="Q194" s="409">
        <v>10.27</v>
      </c>
      <c r="T194" s="1"/>
      <c r="U194" s="1"/>
      <c r="V194" s="1"/>
      <c r="W194" s="1"/>
      <c r="X194" s="1"/>
    </row>
    <row r="195" spans="5:24">
      <c r="E195" s="2"/>
      <c r="G195" s="7" t="s">
        <v>323</v>
      </c>
      <c r="H195" s="7" t="s">
        <v>853</v>
      </c>
      <c r="J195" s="11" t="s">
        <v>753</v>
      </c>
      <c r="K195" s="16">
        <v>0.06</v>
      </c>
      <c r="L195" s="394" t="s">
        <v>384</v>
      </c>
      <c r="M195" s="373" t="s">
        <v>854</v>
      </c>
      <c r="N195" s="405" t="str">
        <f t="shared" si="2"/>
        <v>東京都奥多摩町</v>
      </c>
      <c r="O195" s="371">
        <v>10.42</v>
      </c>
      <c r="P195" s="373">
        <v>10.33</v>
      </c>
      <c r="Q195" s="409">
        <v>10.27</v>
      </c>
      <c r="T195" s="1"/>
      <c r="U195" s="1"/>
      <c r="V195" s="1"/>
      <c r="W195" s="1"/>
      <c r="X195" s="1"/>
    </row>
    <row r="196" spans="5:24">
      <c r="E196" s="2"/>
      <c r="G196" s="7" t="s">
        <v>323</v>
      </c>
      <c r="H196" s="7" t="s">
        <v>855</v>
      </c>
      <c r="J196" s="11" t="s">
        <v>753</v>
      </c>
      <c r="K196" s="16">
        <v>0.06</v>
      </c>
      <c r="L196" s="394" t="s">
        <v>384</v>
      </c>
      <c r="M196" s="373" t="s">
        <v>856</v>
      </c>
      <c r="N196" s="405" t="str">
        <f t="shared" ref="N196:N259" si="3">L196&amp;M196</f>
        <v>東京都檜原村</v>
      </c>
      <c r="O196" s="371">
        <v>10.42</v>
      </c>
      <c r="P196" s="373">
        <v>10.33</v>
      </c>
      <c r="Q196" s="409">
        <v>10.27</v>
      </c>
      <c r="T196" s="1"/>
      <c r="U196" s="1"/>
      <c r="V196" s="1"/>
      <c r="W196" s="1"/>
      <c r="X196" s="1"/>
    </row>
    <row r="197" spans="5:24">
      <c r="E197" s="2"/>
      <c r="G197" s="7" t="s">
        <v>323</v>
      </c>
      <c r="H197" s="7" t="s">
        <v>857</v>
      </c>
      <c r="J197" s="11" t="s">
        <v>753</v>
      </c>
      <c r="K197" s="16">
        <v>0.06</v>
      </c>
      <c r="L197" s="394" t="s">
        <v>389</v>
      </c>
      <c r="M197" s="373" t="s">
        <v>858</v>
      </c>
      <c r="N197" s="405" t="str">
        <f t="shared" si="3"/>
        <v>神奈川県秦野市</v>
      </c>
      <c r="O197" s="371">
        <v>10.42</v>
      </c>
      <c r="P197" s="373">
        <v>10.33</v>
      </c>
      <c r="Q197" s="409">
        <v>10.27</v>
      </c>
      <c r="T197" s="1"/>
      <c r="U197" s="1"/>
      <c r="V197" s="1"/>
      <c r="W197" s="1"/>
      <c r="X197" s="1"/>
    </row>
    <row r="198" spans="5:24">
      <c r="E198" s="2"/>
      <c r="G198" s="7" t="s">
        <v>323</v>
      </c>
      <c r="H198" s="7" t="s">
        <v>859</v>
      </c>
      <c r="J198" s="11" t="s">
        <v>753</v>
      </c>
      <c r="K198" s="16">
        <v>0.06</v>
      </c>
      <c r="L198" s="394" t="s">
        <v>389</v>
      </c>
      <c r="M198" s="373" t="s">
        <v>860</v>
      </c>
      <c r="N198" s="405" t="str">
        <f t="shared" si="3"/>
        <v>神奈川県大磯町</v>
      </c>
      <c r="O198" s="371">
        <v>10.42</v>
      </c>
      <c r="P198" s="373">
        <v>10.33</v>
      </c>
      <c r="Q198" s="409">
        <v>10.27</v>
      </c>
      <c r="T198" s="1"/>
      <c r="U198" s="1"/>
      <c r="V198" s="1"/>
      <c r="W198" s="1"/>
      <c r="X198" s="1"/>
    </row>
    <row r="199" spans="5:24">
      <c r="E199" s="2"/>
      <c r="G199" s="7" t="s">
        <v>323</v>
      </c>
      <c r="H199" s="7" t="s">
        <v>861</v>
      </c>
      <c r="J199" s="11" t="s">
        <v>753</v>
      </c>
      <c r="K199" s="16">
        <v>0.06</v>
      </c>
      <c r="L199" s="394" t="s">
        <v>389</v>
      </c>
      <c r="M199" s="373" t="s">
        <v>862</v>
      </c>
      <c r="N199" s="405" t="str">
        <f t="shared" si="3"/>
        <v>神奈川県二宮町</v>
      </c>
      <c r="O199" s="371">
        <v>10.42</v>
      </c>
      <c r="P199" s="373">
        <v>10.33</v>
      </c>
      <c r="Q199" s="409">
        <v>10.27</v>
      </c>
      <c r="T199" s="1"/>
      <c r="U199" s="1"/>
      <c r="V199" s="1"/>
      <c r="W199" s="1"/>
      <c r="X199" s="1"/>
    </row>
    <row r="200" spans="5:24">
      <c r="E200" s="2"/>
      <c r="G200" s="7" t="s">
        <v>323</v>
      </c>
      <c r="H200" s="7" t="s">
        <v>863</v>
      </c>
      <c r="J200" s="11" t="s">
        <v>753</v>
      </c>
      <c r="K200" s="16">
        <v>0.06</v>
      </c>
      <c r="L200" s="394" t="s">
        <v>389</v>
      </c>
      <c r="M200" s="373" t="s">
        <v>864</v>
      </c>
      <c r="N200" s="405" t="str">
        <f t="shared" si="3"/>
        <v>神奈川県中井町</v>
      </c>
      <c r="O200" s="371">
        <v>10.42</v>
      </c>
      <c r="P200" s="373">
        <v>10.33</v>
      </c>
      <c r="Q200" s="409">
        <v>10.27</v>
      </c>
      <c r="T200" s="1"/>
      <c r="U200" s="1"/>
      <c r="V200" s="1"/>
      <c r="W200" s="1"/>
      <c r="X200" s="1"/>
    </row>
    <row r="201" spans="5:24">
      <c r="E201" s="2"/>
      <c r="G201" s="7" t="s">
        <v>323</v>
      </c>
      <c r="H201" s="7" t="s">
        <v>865</v>
      </c>
      <c r="J201" s="11" t="s">
        <v>753</v>
      </c>
      <c r="K201" s="16">
        <v>0.06</v>
      </c>
      <c r="L201" s="394" t="s">
        <v>389</v>
      </c>
      <c r="M201" s="373" t="s">
        <v>866</v>
      </c>
      <c r="N201" s="405" t="str">
        <f t="shared" si="3"/>
        <v>神奈川県清川村</v>
      </c>
      <c r="O201" s="371">
        <v>10.42</v>
      </c>
      <c r="P201" s="373">
        <v>10.33</v>
      </c>
      <c r="Q201" s="409">
        <v>10.27</v>
      </c>
      <c r="T201" s="1"/>
      <c r="U201" s="1"/>
      <c r="V201" s="1"/>
      <c r="W201" s="1"/>
      <c r="X201" s="1"/>
    </row>
    <row r="202" spans="5:24">
      <c r="E202" s="2"/>
      <c r="G202" s="7" t="s">
        <v>323</v>
      </c>
      <c r="H202" s="7" t="s">
        <v>867</v>
      </c>
      <c r="J202" s="11" t="s">
        <v>753</v>
      </c>
      <c r="K202" s="16">
        <v>0.06</v>
      </c>
      <c r="L202" s="394" t="s">
        <v>424</v>
      </c>
      <c r="M202" s="373" t="s">
        <v>868</v>
      </c>
      <c r="N202" s="405" t="str">
        <f t="shared" si="3"/>
        <v>岐阜県岐阜市</v>
      </c>
      <c r="O202" s="371">
        <v>10.42</v>
      </c>
      <c r="P202" s="373">
        <v>10.33</v>
      </c>
      <c r="Q202" s="409">
        <v>10.27</v>
      </c>
      <c r="T202" s="1"/>
      <c r="U202" s="1"/>
      <c r="V202" s="1"/>
      <c r="W202" s="1"/>
      <c r="X202" s="1"/>
    </row>
    <row r="203" spans="5:24">
      <c r="E203" s="2"/>
      <c r="G203" s="7" t="s">
        <v>323</v>
      </c>
      <c r="H203" s="7" t="s">
        <v>869</v>
      </c>
      <c r="J203" s="11" t="s">
        <v>753</v>
      </c>
      <c r="K203" s="16">
        <v>0.06</v>
      </c>
      <c r="L203" s="394" t="s">
        <v>429</v>
      </c>
      <c r="M203" s="373" t="s">
        <v>870</v>
      </c>
      <c r="N203" s="405" t="str">
        <f t="shared" si="3"/>
        <v>静岡県静岡市</v>
      </c>
      <c r="O203" s="371">
        <v>10.42</v>
      </c>
      <c r="P203" s="373">
        <v>10.33</v>
      </c>
      <c r="Q203" s="409">
        <v>10.27</v>
      </c>
      <c r="T203" s="1"/>
      <c r="U203" s="1"/>
      <c r="V203" s="1"/>
      <c r="W203" s="1"/>
      <c r="X203" s="1"/>
    </row>
    <row r="204" spans="5:24">
      <c r="E204" s="2"/>
      <c r="G204" s="7" t="s">
        <v>323</v>
      </c>
      <c r="H204" s="7" t="s">
        <v>871</v>
      </c>
      <c r="J204" s="11" t="s">
        <v>753</v>
      </c>
      <c r="K204" s="16">
        <v>0.06</v>
      </c>
      <c r="L204" s="394" t="s">
        <v>434</v>
      </c>
      <c r="M204" s="373" t="s">
        <v>872</v>
      </c>
      <c r="N204" s="405" t="str">
        <f t="shared" si="3"/>
        <v>愛知県岡崎市</v>
      </c>
      <c r="O204" s="371">
        <v>10.42</v>
      </c>
      <c r="P204" s="373">
        <v>10.33</v>
      </c>
      <c r="Q204" s="409">
        <v>10.27</v>
      </c>
      <c r="T204" s="1"/>
      <c r="U204" s="1"/>
      <c r="V204" s="1"/>
      <c r="W204" s="1"/>
      <c r="X204" s="1"/>
    </row>
    <row r="205" spans="5:24">
      <c r="E205" s="2"/>
      <c r="G205" s="7" t="s">
        <v>323</v>
      </c>
      <c r="H205" s="7" t="s">
        <v>873</v>
      </c>
      <c r="J205" s="11" t="s">
        <v>753</v>
      </c>
      <c r="K205" s="16">
        <v>0.06</v>
      </c>
      <c r="L205" s="394" t="s">
        <v>434</v>
      </c>
      <c r="M205" s="373" t="s">
        <v>874</v>
      </c>
      <c r="N205" s="405" t="str">
        <f t="shared" si="3"/>
        <v>愛知県一宮市</v>
      </c>
      <c r="O205" s="371">
        <v>10.42</v>
      </c>
      <c r="P205" s="373">
        <v>10.33</v>
      </c>
      <c r="Q205" s="409">
        <v>10.27</v>
      </c>
      <c r="T205" s="1"/>
      <c r="U205" s="1"/>
      <c r="V205" s="1"/>
      <c r="W205" s="1"/>
      <c r="X205" s="1"/>
    </row>
    <row r="206" spans="5:24">
      <c r="E206" s="2"/>
      <c r="G206" s="7" t="s">
        <v>323</v>
      </c>
      <c r="H206" s="7" t="s">
        <v>875</v>
      </c>
      <c r="J206" s="11" t="s">
        <v>753</v>
      </c>
      <c r="K206" s="16">
        <v>0.06</v>
      </c>
      <c r="L206" s="394" t="s">
        <v>434</v>
      </c>
      <c r="M206" s="373" t="s">
        <v>876</v>
      </c>
      <c r="N206" s="405" t="str">
        <f t="shared" si="3"/>
        <v>愛知県瀬戸市</v>
      </c>
      <c r="O206" s="371">
        <v>10.42</v>
      </c>
      <c r="P206" s="373">
        <v>10.33</v>
      </c>
      <c r="Q206" s="409">
        <v>10.27</v>
      </c>
      <c r="T206" s="1"/>
      <c r="U206" s="1"/>
      <c r="V206" s="1"/>
      <c r="W206" s="1"/>
      <c r="X206" s="1"/>
    </row>
    <row r="207" spans="5:24">
      <c r="E207" s="2"/>
      <c r="G207" s="7" t="s">
        <v>323</v>
      </c>
      <c r="H207" s="7" t="s">
        <v>877</v>
      </c>
      <c r="J207" s="11" t="s">
        <v>753</v>
      </c>
      <c r="K207" s="16">
        <v>0.06</v>
      </c>
      <c r="L207" s="394" t="s">
        <v>434</v>
      </c>
      <c r="M207" s="373" t="s">
        <v>878</v>
      </c>
      <c r="N207" s="405" t="str">
        <f t="shared" si="3"/>
        <v>愛知県春日井市</v>
      </c>
      <c r="O207" s="371">
        <v>10.42</v>
      </c>
      <c r="P207" s="373">
        <v>10.33</v>
      </c>
      <c r="Q207" s="409">
        <v>10.27</v>
      </c>
      <c r="T207" s="1"/>
      <c r="U207" s="1"/>
      <c r="V207" s="1"/>
      <c r="W207" s="1"/>
      <c r="X207" s="1"/>
    </row>
    <row r="208" spans="5:24">
      <c r="E208" s="2"/>
      <c r="G208" s="7" t="s">
        <v>323</v>
      </c>
      <c r="H208" s="7" t="s">
        <v>879</v>
      </c>
      <c r="J208" s="11" t="s">
        <v>753</v>
      </c>
      <c r="K208" s="16">
        <v>0.06</v>
      </c>
      <c r="L208" s="394" t="s">
        <v>434</v>
      </c>
      <c r="M208" s="373" t="s">
        <v>880</v>
      </c>
      <c r="N208" s="405" t="str">
        <f t="shared" si="3"/>
        <v>愛知県津島市</v>
      </c>
      <c r="O208" s="371">
        <v>10.42</v>
      </c>
      <c r="P208" s="373">
        <v>10.33</v>
      </c>
      <c r="Q208" s="409">
        <v>10.27</v>
      </c>
      <c r="T208" s="1"/>
      <c r="U208" s="1"/>
      <c r="V208" s="1"/>
      <c r="W208" s="1"/>
      <c r="X208" s="1"/>
    </row>
    <row r="209" spans="5:24">
      <c r="E209" s="2"/>
      <c r="G209" s="7" t="s">
        <v>323</v>
      </c>
      <c r="H209" s="7" t="s">
        <v>881</v>
      </c>
      <c r="J209" s="11" t="s">
        <v>753</v>
      </c>
      <c r="K209" s="16">
        <v>0.06</v>
      </c>
      <c r="L209" s="394" t="s">
        <v>434</v>
      </c>
      <c r="M209" s="373" t="s">
        <v>882</v>
      </c>
      <c r="N209" s="405" t="str">
        <f t="shared" si="3"/>
        <v>愛知県碧南市</v>
      </c>
      <c r="O209" s="371">
        <v>10.42</v>
      </c>
      <c r="P209" s="373">
        <v>10.33</v>
      </c>
      <c r="Q209" s="409">
        <v>10.27</v>
      </c>
      <c r="T209" s="1"/>
      <c r="U209" s="1"/>
      <c r="V209" s="1"/>
      <c r="W209" s="1"/>
      <c r="X209" s="1"/>
    </row>
    <row r="210" spans="5:24">
      <c r="E210" s="2"/>
      <c r="G210" s="7" t="s">
        <v>323</v>
      </c>
      <c r="H210" s="7" t="s">
        <v>883</v>
      </c>
      <c r="J210" s="11" t="s">
        <v>753</v>
      </c>
      <c r="K210" s="16">
        <v>0.06</v>
      </c>
      <c r="L210" s="394" t="s">
        <v>434</v>
      </c>
      <c r="M210" s="373" t="s">
        <v>884</v>
      </c>
      <c r="N210" s="405" t="str">
        <f t="shared" si="3"/>
        <v>愛知県安城市</v>
      </c>
      <c r="O210" s="371">
        <v>10.42</v>
      </c>
      <c r="P210" s="373">
        <v>10.33</v>
      </c>
      <c r="Q210" s="409">
        <v>10.27</v>
      </c>
      <c r="T210" s="1"/>
      <c r="U210" s="1"/>
      <c r="V210" s="1"/>
      <c r="W210" s="1"/>
      <c r="X210" s="1"/>
    </row>
    <row r="211" spans="5:24">
      <c r="E211" s="2"/>
      <c r="G211" s="7" t="s">
        <v>323</v>
      </c>
      <c r="H211" s="7" t="s">
        <v>885</v>
      </c>
      <c r="J211" s="11" t="s">
        <v>753</v>
      </c>
      <c r="K211" s="16">
        <v>0.06</v>
      </c>
      <c r="L211" s="394" t="s">
        <v>434</v>
      </c>
      <c r="M211" s="373" t="s">
        <v>886</v>
      </c>
      <c r="N211" s="405" t="str">
        <f t="shared" si="3"/>
        <v>愛知県西尾市</v>
      </c>
      <c r="O211" s="371">
        <v>10.42</v>
      </c>
      <c r="P211" s="373">
        <v>10.33</v>
      </c>
      <c r="Q211" s="409">
        <v>10.27</v>
      </c>
      <c r="T211" s="1"/>
      <c r="U211" s="1"/>
      <c r="V211" s="1"/>
      <c r="W211" s="1"/>
      <c r="X211" s="1"/>
    </row>
    <row r="212" spans="5:24">
      <c r="E212" s="2"/>
      <c r="G212" s="7" t="s">
        <v>323</v>
      </c>
      <c r="H212" s="7" t="s">
        <v>887</v>
      </c>
      <c r="J212" s="11" t="s">
        <v>753</v>
      </c>
      <c r="K212" s="16">
        <v>0.06</v>
      </c>
      <c r="L212" s="394" t="s">
        <v>434</v>
      </c>
      <c r="M212" s="373" t="s">
        <v>888</v>
      </c>
      <c r="N212" s="405" t="str">
        <f t="shared" si="3"/>
        <v>愛知県犬山市</v>
      </c>
      <c r="O212" s="371">
        <v>10.42</v>
      </c>
      <c r="P212" s="373">
        <v>10.33</v>
      </c>
      <c r="Q212" s="409">
        <v>10.27</v>
      </c>
      <c r="T212" s="1"/>
      <c r="U212" s="1"/>
      <c r="V212" s="1"/>
      <c r="W212" s="1"/>
      <c r="X212" s="1"/>
    </row>
    <row r="213" spans="5:24">
      <c r="E213" s="2"/>
      <c r="G213" s="7" t="s">
        <v>323</v>
      </c>
      <c r="H213" s="7" t="s">
        <v>889</v>
      </c>
      <c r="J213" s="11" t="s">
        <v>753</v>
      </c>
      <c r="K213" s="16">
        <v>0.06</v>
      </c>
      <c r="L213" s="394" t="s">
        <v>434</v>
      </c>
      <c r="M213" s="373" t="s">
        <v>890</v>
      </c>
      <c r="N213" s="405" t="str">
        <f t="shared" si="3"/>
        <v>愛知県江南市</v>
      </c>
      <c r="O213" s="371">
        <v>10.42</v>
      </c>
      <c r="P213" s="373">
        <v>10.33</v>
      </c>
      <c r="Q213" s="409">
        <v>10.27</v>
      </c>
      <c r="T213" s="1"/>
      <c r="U213" s="1"/>
      <c r="V213" s="1"/>
      <c r="W213" s="1"/>
      <c r="X213" s="1"/>
    </row>
    <row r="214" spans="5:24">
      <c r="E214" s="2"/>
      <c r="G214" s="7" t="s">
        <v>323</v>
      </c>
      <c r="H214" s="7" t="s">
        <v>891</v>
      </c>
      <c r="J214" s="11" t="s">
        <v>753</v>
      </c>
      <c r="K214" s="16">
        <v>0.06</v>
      </c>
      <c r="L214" s="394" t="s">
        <v>434</v>
      </c>
      <c r="M214" s="373" t="s">
        <v>892</v>
      </c>
      <c r="N214" s="405" t="str">
        <f t="shared" si="3"/>
        <v>愛知県稲沢市</v>
      </c>
      <c r="O214" s="371">
        <v>10.42</v>
      </c>
      <c r="P214" s="373">
        <v>10.33</v>
      </c>
      <c r="Q214" s="409">
        <v>10.27</v>
      </c>
      <c r="T214" s="1"/>
      <c r="U214" s="1"/>
      <c r="V214" s="1"/>
      <c r="W214" s="1"/>
      <c r="X214" s="1"/>
    </row>
    <row r="215" spans="5:24">
      <c r="E215" s="2"/>
      <c r="G215" s="7" t="s">
        <v>323</v>
      </c>
      <c r="H215" s="7" t="s">
        <v>893</v>
      </c>
      <c r="J215" s="11" t="s">
        <v>753</v>
      </c>
      <c r="K215" s="16">
        <v>0.06</v>
      </c>
      <c r="L215" s="394" t="s">
        <v>434</v>
      </c>
      <c r="M215" s="373" t="s">
        <v>894</v>
      </c>
      <c r="N215" s="405" t="str">
        <f t="shared" si="3"/>
        <v>愛知県尾張旭市</v>
      </c>
      <c r="O215" s="371">
        <v>10.42</v>
      </c>
      <c r="P215" s="373">
        <v>10.33</v>
      </c>
      <c r="Q215" s="409">
        <v>10.27</v>
      </c>
      <c r="T215" s="1"/>
      <c r="U215" s="1"/>
      <c r="V215" s="1"/>
      <c r="W215" s="1"/>
      <c r="X215" s="1"/>
    </row>
    <row r="216" spans="5:24">
      <c r="E216" s="2"/>
      <c r="G216" s="7" t="s">
        <v>323</v>
      </c>
      <c r="H216" s="7" t="s">
        <v>895</v>
      </c>
      <c r="J216" s="11" t="s">
        <v>753</v>
      </c>
      <c r="K216" s="16">
        <v>0.06</v>
      </c>
      <c r="L216" s="394" t="s">
        <v>434</v>
      </c>
      <c r="M216" s="373" t="s">
        <v>896</v>
      </c>
      <c r="N216" s="405" t="str">
        <f t="shared" si="3"/>
        <v>愛知県岩倉市</v>
      </c>
      <c r="O216" s="371">
        <v>10.42</v>
      </c>
      <c r="P216" s="373">
        <v>10.33</v>
      </c>
      <c r="Q216" s="409">
        <v>10.27</v>
      </c>
      <c r="T216" s="1"/>
      <c r="U216" s="1"/>
      <c r="V216" s="1"/>
      <c r="W216" s="1"/>
      <c r="X216" s="1"/>
    </row>
    <row r="217" spans="5:24">
      <c r="E217" s="2"/>
      <c r="G217" s="7" t="s">
        <v>323</v>
      </c>
      <c r="H217" s="7" t="s">
        <v>897</v>
      </c>
      <c r="J217" s="11" t="s">
        <v>753</v>
      </c>
      <c r="K217" s="16">
        <v>0.06</v>
      </c>
      <c r="L217" s="394" t="s">
        <v>434</v>
      </c>
      <c r="M217" s="373" t="s">
        <v>898</v>
      </c>
      <c r="N217" s="405" t="str">
        <f t="shared" si="3"/>
        <v>愛知県日進市</v>
      </c>
      <c r="O217" s="371">
        <v>10.42</v>
      </c>
      <c r="P217" s="373">
        <v>10.33</v>
      </c>
      <c r="Q217" s="409">
        <v>10.27</v>
      </c>
      <c r="T217" s="1"/>
      <c r="U217" s="1"/>
      <c r="V217" s="1"/>
      <c r="W217" s="1"/>
      <c r="X217" s="1"/>
    </row>
    <row r="218" spans="5:24">
      <c r="E218" s="2"/>
      <c r="G218" s="7" t="s">
        <v>323</v>
      </c>
      <c r="H218" s="7" t="s">
        <v>899</v>
      </c>
      <c r="J218" s="11" t="s">
        <v>753</v>
      </c>
      <c r="K218" s="16">
        <v>0.06</v>
      </c>
      <c r="L218" s="394" t="s">
        <v>434</v>
      </c>
      <c r="M218" s="373" t="s">
        <v>900</v>
      </c>
      <c r="N218" s="405" t="str">
        <f t="shared" si="3"/>
        <v>愛知県愛西市</v>
      </c>
      <c r="O218" s="371">
        <v>10.42</v>
      </c>
      <c r="P218" s="373">
        <v>10.33</v>
      </c>
      <c r="Q218" s="409">
        <v>10.27</v>
      </c>
      <c r="T218" s="1"/>
      <c r="U218" s="1"/>
      <c r="V218" s="1"/>
      <c r="W218" s="1"/>
      <c r="X218" s="1"/>
    </row>
    <row r="219" spans="5:24">
      <c r="E219" s="2"/>
      <c r="G219" s="7" t="s">
        <v>323</v>
      </c>
      <c r="H219" s="7" t="s">
        <v>901</v>
      </c>
      <c r="J219" s="11" t="s">
        <v>753</v>
      </c>
      <c r="K219" s="16">
        <v>0.06</v>
      </c>
      <c r="L219" s="394" t="s">
        <v>434</v>
      </c>
      <c r="M219" s="373" t="s">
        <v>902</v>
      </c>
      <c r="N219" s="405" t="str">
        <f t="shared" si="3"/>
        <v>愛知県清須市</v>
      </c>
      <c r="O219" s="371">
        <v>10.42</v>
      </c>
      <c r="P219" s="373">
        <v>10.33</v>
      </c>
      <c r="Q219" s="409">
        <v>10.27</v>
      </c>
      <c r="T219" s="1"/>
      <c r="U219" s="1"/>
      <c r="V219" s="1"/>
      <c r="W219" s="1"/>
      <c r="X219" s="1"/>
    </row>
    <row r="220" spans="5:24">
      <c r="E220" s="2"/>
      <c r="G220" s="7" t="s">
        <v>323</v>
      </c>
      <c r="H220" s="7" t="s">
        <v>903</v>
      </c>
      <c r="J220" s="11" t="s">
        <v>753</v>
      </c>
      <c r="K220" s="16">
        <v>0.06</v>
      </c>
      <c r="L220" s="394" t="s">
        <v>434</v>
      </c>
      <c r="M220" s="373" t="s">
        <v>904</v>
      </c>
      <c r="N220" s="405" t="str">
        <f t="shared" si="3"/>
        <v>愛知県北名古屋市</v>
      </c>
      <c r="O220" s="371">
        <v>10.42</v>
      </c>
      <c r="P220" s="373">
        <v>10.33</v>
      </c>
      <c r="Q220" s="409">
        <v>10.27</v>
      </c>
      <c r="T220" s="1"/>
      <c r="U220" s="1"/>
      <c r="V220" s="1"/>
      <c r="W220" s="1"/>
      <c r="X220" s="1"/>
    </row>
    <row r="221" spans="5:24">
      <c r="E221" s="2"/>
      <c r="G221" s="7" t="s">
        <v>323</v>
      </c>
      <c r="H221" s="7" t="s">
        <v>905</v>
      </c>
      <c r="J221" s="11" t="s">
        <v>753</v>
      </c>
      <c r="K221" s="16">
        <v>0.06</v>
      </c>
      <c r="L221" s="394" t="s">
        <v>434</v>
      </c>
      <c r="M221" s="373" t="s">
        <v>906</v>
      </c>
      <c r="N221" s="405" t="str">
        <f t="shared" si="3"/>
        <v>愛知県弥富市</v>
      </c>
      <c r="O221" s="371">
        <v>10.42</v>
      </c>
      <c r="P221" s="373">
        <v>10.33</v>
      </c>
      <c r="Q221" s="409">
        <v>10.27</v>
      </c>
      <c r="T221" s="1"/>
      <c r="U221" s="1"/>
      <c r="V221" s="1"/>
      <c r="W221" s="1"/>
      <c r="X221" s="1"/>
    </row>
    <row r="222" spans="5:24">
      <c r="E222" s="2"/>
      <c r="G222" s="7" t="s">
        <v>323</v>
      </c>
      <c r="H222" s="7" t="s">
        <v>907</v>
      </c>
      <c r="J222" s="11" t="s">
        <v>753</v>
      </c>
      <c r="K222" s="16">
        <v>0.06</v>
      </c>
      <c r="L222" s="394" t="s">
        <v>434</v>
      </c>
      <c r="M222" s="373" t="s">
        <v>908</v>
      </c>
      <c r="N222" s="405" t="str">
        <f t="shared" si="3"/>
        <v>愛知県あま市</v>
      </c>
      <c r="O222" s="371">
        <v>10.42</v>
      </c>
      <c r="P222" s="373">
        <v>10.33</v>
      </c>
      <c r="Q222" s="409">
        <v>10.27</v>
      </c>
      <c r="T222" s="1"/>
      <c r="U222" s="1"/>
      <c r="V222" s="1"/>
      <c r="W222" s="1"/>
      <c r="X222" s="1"/>
    </row>
    <row r="223" spans="5:24">
      <c r="E223" s="2"/>
      <c r="G223" s="7" t="s">
        <v>323</v>
      </c>
      <c r="H223" s="7" t="s">
        <v>909</v>
      </c>
      <c r="J223" s="11" t="s">
        <v>753</v>
      </c>
      <c r="K223" s="16">
        <v>0.06</v>
      </c>
      <c r="L223" s="394" t="s">
        <v>434</v>
      </c>
      <c r="M223" s="373" t="s">
        <v>910</v>
      </c>
      <c r="N223" s="405" t="str">
        <f t="shared" si="3"/>
        <v>愛知県長久手市</v>
      </c>
      <c r="O223" s="371">
        <v>10.42</v>
      </c>
      <c r="P223" s="373">
        <v>10.33</v>
      </c>
      <c r="Q223" s="409">
        <v>10.27</v>
      </c>
      <c r="T223" s="1"/>
      <c r="U223" s="1"/>
      <c r="V223" s="1"/>
      <c r="W223" s="1"/>
      <c r="X223" s="1"/>
    </row>
    <row r="224" spans="5:24">
      <c r="E224" s="2"/>
      <c r="G224" s="7" t="s">
        <v>323</v>
      </c>
      <c r="H224" s="7" t="s">
        <v>911</v>
      </c>
      <c r="J224" s="11" t="s">
        <v>753</v>
      </c>
      <c r="K224" s="16">
        <v>0.06</v>
      </c>
      <c r="L224" s="394" t="s">
        <v>434</v>
      </c>
      <c r="M224" s="373" t="s">
        <v>912</v>
      </c>
      <c r="N224" s="405" t="str">
        <f t="shared" si="3"/>
        <v>愛知県東郷町</v>
      </c>
      <c r="O224" s="371">
        <v>10.42</v>
      </c>
      <c r="P224" s="373">
        <v>10.33</v>
      </c>
      <c r="Q224" s="409">
        <v>10.27</v>
      </c>
      <c r="T224" s="1"/>
      <c r="U224" s="1"/>
      <c r="V224" s="1"/>
      <c r="W224" s="1"/>
      <c r="X224" s="1"/>
    </row>
    <row r="225" spans="5:24">
      <c r="E225" s="2"/>
      <c r="G225" s="7" t="s">
        <v>323</v>
      </c>
      <c r="H225" s="7" t="s">
        <v>913</v>
      </c>
      <c r="J225" s="11" t="s">
        <v>753</v>
      </c>
      <c r="K225" s="16">
        <v>0.06</v>
      </c>
      <c r="L225" s="394" t="s">
        <v>434</v>
      </c>
      <c r="M225" s="373" t="s">
        <v>914</v>
      </c>
      <c r="N225" s="405" t="str">
        <f t="shared" si="3"/>
        <v>愛知県大治町</v>
      </c>
      <c r="O225" s="371">
        <v>10.42</v>
      </c>
      <c r="P225" s="373">
        <v>10.33</v>
      </c>
      <c r="Q225" s="409">
        <v>10.27</v>
      </c>
      <c r="T225" s="1"/>
      <c r="U225" s="1"/>
      <c r="V225" s="1"/>
      <c r="W225" s="1"/>
      <c r="X225" s="1"/>
    </row>
    <row r="226" spans="5:24">
      <c r="E226" s="2"/>
      <c r="G226" s="7" t="s">
        <v>323</v>
      </c>
      <c r="H226" s="7" t="s">
        <v>915</v>
      </c>
      <c r="J226" s="11" t="s">
        <v>753</v>
      </c>
      <c r="K226" s="16">
        <v>0.06</v>
      </c>
      <c r="L226" s="394" t="s">
        <v>434</v>
      </c>
      <c r="M226" s="373" t="s">
        <v>916</v>
      </c>
      <c r="N226" s="405" t="str">
        <f t="shared" si="3"/>
        <v>愛知県蟹江町</v>
      </c>
      <c r="O226" s="371">
        <v>10.42</v>
      </c>
      <c r="P226" s="373">
        <v>10.33</v>
      </c>
      <c r="Q226" s="409">
        <v>10.27</v>
      </c>
      <c r="T226" s="1"/>
      <c r="U226" s="1"/>
      <c r="V226" s="1"/>
      <c r="W226" s="1"/>
      <c r="X226" s="1"/>
    </row>
    <row r="227" spans="5:24">
      <c r="E227" s="2"/>
      <c r="G227" s="7" t="s">
        <v>323</v>
      </c>
      <c r="H227" s="7" t="s">
        <v>917</v>
      </c>
      <c r="J227" s="11" t="s">
        <v>753</v>
      </c>
      <c r="K227" s="16">
        <v>0.06</v>
      </c>
      <c r="L227" s="394" t="s">
        <v>434</v>
      </c>
      <c r="M227" s="373" t="s">
        <v>918</v>
      </c>
      <c r="N227" s="405" t="str">
        <f t="shared" si="3"/>
        <v>愛知県豊山町</v>
      </c>
      <c r="O227" s="371">
        <v>10.42</v>
      </c>
      <c r="P227" s="373">
        <v>10.33</v>
      </c>
      <c r="Q227" s="409">
        <v>10.27</v>
      </c>
      <c r="T227" s="1"/>
      <c r="U227" s="1"/>
      <c r="V227" s="1"/>
      <c r="W227" s="1"/>
      <c r="X227" s="1"/>
    </row>
    <row r="228" spans="5:24">
      <c r="E228" s="2"/>
      <c r="G228" s="7" t="s">
        <v>331</v>
      </c>
      <c r="H228" s="7" t="s">
        <v>919</v>
      </c>
      <c r="J228" s="11" t="s">
        <v>753</v>
      </c>
      <c r="K228" s="16">
        <v>0.06</v>
      </c>
      <c r="L228" s="394" t="s">
        <v>434</v>
      </c>
      <c r="M228" s="373" t="s">
        <v>920</v>
      </c>
      <c r="N228" s="405" t="str">
        <f t="shared" si="3"/>
        <v>愛知県飛島村</v>
      </c>
      <c r="O228" s="371">
        <v>10.42</v>
      </c>
      <c r="P228" s="373">
        <v>10.33</v>
      </c>
      <c r="Q228" s="409">
        <v>10.27</v>
      </c>
      <c r="T228" s="1"/>
      <c r="U228" s="1"/>
      <c r="V228" s="1"/>
      <c r="W228" s="1"/>
      <c r="X228" s="1"/>
    </row>
    <row r="229" spans="5:24">
      <c r="E229" s="2"/>
      <c r="G229" s="7" t="s">
        <v>331</v>
      </c>
      <c r="H229" s="7" t="s">
        <v>921</v>
      </c>
      <c r="J229" s="11" t="s">
        <v>753</v>
      </c>
      <c r="K229" s="16">
        <v>0.06</v>
      </c>
      <c r="L229" s="394" t="s">
        <v>439</v>
      </c>
      <c r="M229" s="373" t="s">
        <v>922</v>
      </c>
      <c r="N229" s="405" t="str">
        <f t="shared" si="3"/>
        <v>三重県津市</v>
      </c>
      <c r="O229" s="371">
        <v>10.42</v>
      </c>
      <c r="P229" s="373">
        <v>10.33</v>
      </c>
      <c r="Q229" s="409">
        <v>10.27</v>
      </c>
      <c r="T229" s="1"/>
      <c r="U229" s="1"/>
      <c r="V229" s="1"/>
      <c r="W229" s="1"/>
      <c r="X229" s="1"/>
    </row>
    <row r="230" spans="5:24">
      <c r="E230" s="2"/>
      <c r="G230" s="7" t="s">
        <v>331</v>
      </c>
      <c r="H230" s="7" t="s">
        <v>923</v>
      </c>
      <c r="J230" s="11" t="s">
        <v>753</v>
      </c>
      <c r="K230" s="16">
        <v>0.06</v>
      </c>
      <c r="L230" s="394" t="s">
        <v>439</v>
      </c>
      <c r="M230" s="373" t="s">
        <v>924</v>
      </c>
      <c r="N230" s="405" t="str">
        <f t="shared" si="3"/>
        <v>三重県四日市市</v>
      </c>
      <c r="O230" s="371">
        <v>10.42</v>
      </c>
      <c r="P230" s="373">
        <v>10.33</v>
      </c>
      <c r="Q230" s="409">
        <v>10.27</v>
      </c>
      <c r="T230" s="1"/>
      <c r="U230" s="1"/>
      <c r="V230" s="1"/>
      <c r="W230" s="1"/>
      <c r="X230" s="1"/>
    </row>
    <row r="231" spans="5:24">
      <c r="E231" s="2"/>
      <c r="G231" s="7" t="s">
        <v>331</v>
      </c>
      <c r="H231" s="7" t="s">
        <v>925</v>
      </c>
      <c r="J231" s="11" t="s">
        <v>753</v>
      </c>
      <c r="K231" s="16">
        <v>0.06</v>
      </c>
      <c r="L231" s="394" t="s">
        <v>439</v>
      </c>
      <c r="M231" s="373" t="s">
        <v>926</v>
      </c>
      <c r="N231" s="405" t="str">
        <f t="shared" si="3"/>
        <v>三重県桑名市</v>
      </c>
      <c r="O231" s="371">
        <v>10.42</v>
      </c>
      <c r="P231" s="373">
        <v>10.33</v>
      </c>
      <c r="Q231" s="409">
        <v>10.27</v>
      </c>
      <c r="T231" s="1"/>
      <c r="U231" s="1"/>
      <c r="V231" s="1"/>
      <c r="W231" s="1"/>
      <c r="X231" s="1"/>
    </row>
    <row r="232" spans="5:24">
      <c r="E232" s="2"/>
      <c r="G232" s="7" t="s">
        <v>331</v>
      </c>
      <c r="H232" s="7" t="s">
        <v>927</v>
      </c>
      <c r="J232" s="11" t="s">
        <v>753</v>
      </c>
      <c r="K232" s="16">
        <v>0.06</v>
      </c>
      <c r="L232" s="394" t="s">
        <v>439</v>
      </c>
      <c r="M232" s="373" t="s">
        <v>928</v>
      </c>
      <c r="N232" s="405" t="str">
        <f t="shared" si="3"/>
        <v>三重県鈴鹿市</v>
      </c>
      <c r="O232" s="371">
        <v>10.42</v>
      </c>
      <c r="P232" s="373">
        <v>10.33</v>
      </c>
      <c r="Q232" s="409">
        <v>10.27</v>
      </c>
      <c r="T232" s="1"/>
      <c r="U232" s="1"/>
      <c r="V232" s="1"/>
      <c r="W232" s="1"/>
      <c r="X232" s="1"/>
    </row>
    <row r="233" spans="5:24">
      <c r="E233" s="2"/>
      <c r="G233" s="7" t="s">
        <v>331</v>
      </c>
      <c r="H233" s="7" t="s">
        <v>929</v>
      </c>
      <c r="J233" s="11" t="s">
        <v>753</v>
      </c>
      <c r="K233" s="16">
        <v>0.06</v>
      </c>
      <c r="L233" s="394" t="s">
        <v>439</v>
      </c>
      <c r="M233" s="373" t="s">
        <v>930</v>
      </c>
      <c r="N233" s="405" t="str">
        <f t="shared" si="3"/>
        <v>三重県亀山市</v>
      </c>
      <c r="O233" s="371">
        <v>10.42</v>
      </c>
      <c r="P233" s="373">
        <v>10.33</v>
      </c>
      <c r="Q233" s="409">
        <v>10.27</v>
      </c>
      <c r="T233" s="1"/>
      <c r="U233" s="1"/>
      <c r="V233" s="1"/>
      <c r="W233" s="1"/>
      <c r="X233" s="1"/>
    </row>
    <row r="234" spans="5:24">
      <c r="E234" s="2"/>
      <c r="G234" s="7" t="s">
        <v>331</v>
      </c>
      <c r="H234" s="7" t="s">
        <v>931</v>
      </c>
      <c r="J234" s="11" t="s">
        <v>753</v>
      </c>
      <c r="K234" s="16">
        <v>0.06</v>
      </c>
      <c r="L234" s="394" t="s">
        <v>445</v>
      </c>
      <c r="M234" s="373" t="s">
        <v>932</v>
      </c>
      <c r="N234" s="405" t="str">
        <f t="shared" si="3"/>
        <v>滋賀県彦根市</v>
      </c>
      <c r="O234" s="371">
        <v>10.42</v>
      </c>
      <c r="P234" s="373">
        <v>10.33</v>
      </c>
      <c r="Q234" s="409">
        <v>10.27</v>
      </c>
      <c r="T234" s="1"/>
      <c r="U234" s="1"/>
      <c r="V234" s="1"/>
      <c r="W234" s="1"/>
      <c r="X234" s="1"/>
    </row>
    <row r="235" spans="5:24">
      <c r="E235" s="2"/>
      <c r="G235" s="7" t="s">
        <v>331</v>
      </c>
      <c r="H235" s="7" t="s">
        <v>933</v>
      </c>
      <c r="J235" s="11" t="s">
        <v>753</v>
      </c>
      <c r="K235" s="16">
        <v>0.06</v>
      </c>
      <c r="L235" s="394" t="s">
        <v>445</v>
      </c>
      <c r="M235" s="373" t="s">
        <v>934</v>
      </c>
      <c r="N235" s="405" t="str">
        <f t="shared" si="3"/>
        <v>滋賀県守山市</v>
      </c>
      <c r="O235" s="371">
        <v>10.42</v>
      </c>
      <c r="P235" s="373">
        <v>10.33</v>
      </c>
      <c r="Q235" s="409">
        <v>10.27</v>
      </c>
      <c r="T235" s="1"/>
      <c r="U235" s="1"/>
      <c r="V235" s="1"/>
      <c r="W235" s="1"/>
      <c r="X235" s="1"/>
    </row>
    <row r="236" spans="5:24">
      <c r="E236" s="2"/>
      <c r="G236" s="7" t="s">
        <v>331</v>
      </c>
      <c r="H236" s="7" t="s">
        <v>935</v>
      </c>
      <c r="J236" s="11" t="s">
        <v>753</v>
      </c>
      <c r="K236" s="16">
        <v>0.06</v>
      </c>
      <c r="L236" s="394" t="s">
        <v>445</v>
      </c>
      <c r="M236" s="373" t="s">
        <v>936</v>
      </c>
      <c r="N236" s="405" t="str">
        <f t="shared" si="3"/>
        <v>滋賀県甲賀市</v>
      </c>
      <c r="O236" s="371">
        <v>10.42</v>
      </c>
      <c r="P236" s="373">
        <v>10.33</v>
      </c>
      <c r="Q236" s="409">
        <v>10.27</v>
      </c>
      <c r="T236" s="1"/>
      <c r="U236" s="1"/>
      <c r="V236" s="1"/>
      <c r="W236" s="1"/>
      <c r="X236" s="1"/>
    </row>
    <row r="237" spans="5:24">
      <c r="E237" s="2"/>
      <c r="G237" s="7" t="s">
        <v>331</v>
      </c>
      <c r="H237" s="7" t="s">
        <v>937</v>
      </c>
      <c r="J237" s="11" t="s">
        <v>753</v>
      </c>
      <c r="K237" s="16">
        <v>0.06</v>
      </c>
      <c r="L237" s="394" t="s">
        <v>450</v>
      </c>
      <c r="M237" s="373" t="s">
        <v>938</v>
      </c>
      <c r="N237" s="405" t="str">
        <f t="shared" si="3"/>
        <v>京都府宇治市</v>
      </c>
      <c r="O237" s="371">
        <v>10.42</v>
      </c>
      <c r="P237" s="373">
        <v>10.33</v>
      </c>
      <c r="Q237" s="409">
        <v>10.27</v>
      </c>
      <c r="T237" s="1"/>
      <c r="U237" s="1"/>
      <c r="V237" s="1"/>
      <c r="W237" s="1"/>
      <c r="X237" s="1"/>
    </row>
    <row r="238" spans="5:24">
      <c r="E238" s="2"/>
      <c r="G238" s="7" t="s">
        <v>331</v>
      </c>
      <c r="H238" s="7" t="s">
        <v>939</v>
      </c>
      <c r="J238" s="11" t="s">
        <v>753</v>
      </c>
      <c r="K238" s="16">
        <v>0.06</v>
      </c>
      <c r="L238" s="394" t="s">
        <v>450</v>
      </c>
      <c r="M238" s="373" t="s">
        <v>940</v>
      </c>
      <c r="N238" s="405" t="str">
        <f t="shared" si="3"/>
        <v>京都府亀岡市</v>
      </c>
      <c r="O238" s="371">
        <v>10.42</v>
      </c>
      <c r="P238" s="373">
        <v>10.33</v>
      </c>
      <c r="Q238" s="409">
        <v>10.27</v>
      </c>
      <c r="T238" s="1"/>
      <c r="U238" s="1"/>
      <c r="V238" s="1"/>
      <c r="W238" s="1"/>
      <c r="X238" s="1"/>
    </row>
    <row r="239" spans="5:24">
      <c r="E239" s="2"/>
      <c r="G239" s="7" t="s">
        <v>331</v>
      </c>
      <c r="H239" s="7" t="s">
        <v>941</v>
      </c>
      <c r="J239" s="11" t="s">
        <v>753</v>
      </c>
      <c r="K239" s="16">
        <v>0.06</v>
      </c>
      <c r="L239" s="394" t="s">
        <v>450</v>
      </c>
      <c r="M239" s="373" t="s">
        <v>942</v>
      </c>
      <c r="N239" s="405" t="str">
        <f t="shared" si="3"/>
        <v>京都府城陽市</v>
      </c>
      <c r="O239" s="371">
        <v>10.42</v>
      </c>
      <c r="P239" s="373">
        <v>10.33</v>
      </c>
      <c r="Q239" s="409">
        <v>10.27</v>
      </c>
      <c r="T239" s="1"/>
      <c r="U239" s="1"/>
      <c r="V239" s="1"/>
      <c r="W239" s="1"/>
      <c r="X239" s="1"/>
    </row>
    <row r="240" spans="5:24">
      <c r="E240" s="2"/>
      <c r="G240" s="7" t="s">
        <v>331</v>
      </c>
      <c r="H240" s="7" t="s">
        <v>943</v>
      </c>
      <c r="J240" s="11" t="s">
        <v>753</v>
      </c>
      <c r="K240" s="16">
        <v>0.06</v>
      </c>
      <c r="L240" s="394" t="s">
        <v>450</v>
      </c>
      <c r="M240" s="373" t="s">
        <v>944</v>
      </c>
      <c r="N240" s="405" t="str">
        <f t="shared" si="3"/>
        <v>京都府向日市</v>
      </c>
      <c r="O240" s="371">
        <v>10.42</v>
      </c>
      <c r="P240" s="373">
        <v>10.33</v>
      </c>
      <c r="Q240" s="409">
        <v>10.27</v>
      </c>
      <c r="T240" s="1"/>
      <c r="U240" s="1"/>
      <c r="V240" s="1"/>
      <c r="W240" s="1"/>
      <c r="X240" s="1"/>
    </row>
    <row r="241" spans="5:24">
      <c r="E241" s="2"/>
      <c r="G241" s="7" t="s">
        <v>331</v>
      </c>
      <c r="H241" s="7" t="s">
        <v>945</v>
      </c>
      <c r="J241" s="11" t="s">
        <v>753</v>
      </c>
      <c r="K241" s="16">
        <v>0.06</v>
      </c>
      <c r="L241" s="394" t="s">
        <v>450</v>
      </c>
      <c r="M241" s="373" t="s">
        <v>946</v>
      </c>
      <c r="N241" s="405" t="str">
        <f t="shared" si="3"/>
        <v>京都府八幡市</v>
      </c>
      <c r="O241" s="371">
        <v>10.42</v>
      </c>
      <c r="P241" s="373">
        <v>10.33</v>
      </c>
      <c r="Q241" s="409">
        <v>10.27</v>
      </c>
      <c r="T241" s="1"/>
      <c r="U241" s="1"/>
      <c r="V241" s="1"/>
      <c r="W241" s="1"/>
      <c r="X241" s="1"/>
    </row>
    <row r="242" spans="5:24">
      <c r="E242" s="2"/>
      <c r="G242" s="7" t="s">
        <v>331</v>
      </c>
      <c r="H242" s="7" t="s">
        <v>947</v>
      </c>
      <c r="J242" s="11" t="s">
        <v>753</v>
      </c>
      <c r="K242" s="16">
        <v>0.06</v>
      </c>
      <c r="L242" s="394" t="s">
        <v>450</v>
      </c>
      <c r="M242" s="373" t="s">
        <v>948</v>
      </c>
      <c r="N242" s="405" t="str">
        <f t="shared" si="3"/>
        <v>京都府京田辺市</v>
      </c>
      <c r="O242" s="371">
        <v>10.42</v>
      </c>
      <c r="P242" s="373">
        <v>10.33</v>
      </c>
      <c r="Q242" s="409">
        <v>10.27</v>
      </c>
      <c r="T242" s="1"/>
      <c r="U242" s="1"/>
      <c r="V242" s="1"/>
      <c r="W242" s="1"/>
      <c r="X242" s="1"/>
    </row>
    <row r="243" spans="5:24">
      <c r="E243" s="2"/>
      <c r="G243" s="7" t="s">
        <v>331</v>
      </c>
      <c r="H243" s="7" t="s">
        <v>949</v>
      </c>
      <c r="J243" s="11" t="s">
        <v>753</v>
      </c>
      <c r="K243" s="16">
        <v>0.06</v>
      </c>
      <c r="L243" s="394" t="s">
        <v>450</v>
      </c>
      <c r="M243" s="373" t="s">
        <v>950</v>
      </c>
      <c r="N243" s="405" t="str">
        <f t="shared" si="3"/>
        <v>京都府木津川市</v>
      </c>
      <c r="O243" s="371">
        <v>10.42</v>
      </c>
      <c r="P243" s="373">
        <v>10.33</v>
      </c>
      <c r="Q243" s="409">
        <v>10.27</v>
      </c>
      <c r="T243" s="1"/>
      <c r="U243" s="1"/>
      <c r="V243" s="1"/>
      <c r="W243" s="1"/>
      <c r="X243" s="1"/>
    </row>
    <row r="244" spans="5:24">
      <c r="E244" s="2"/>
      <c r="G244" s="7" t="s">
        <v>331</v>
      </c>
      <c r="H244" s="7" t="s">
        <v>951</v>
      </c>
      <c r="J244" s="11" t="s">
        <v>753</v>
      </c>
      <c r="K244" s="16">
        <v>0.06</v>
      </c>
      <c r="L244" s="394" t="s">
        <v>450</v>
      </c>
      <c r="M244" s="373" t="s">
        <v>952</v>
      </c>
      <c r="N244" s="405" t="str">
        <f t="shared" si="3"/>
        <v>京都府大山崎町</v>
      </c>
      <c r="O244" s="371">
        <v>10.42</v>
      </c>
      <c r="P244" s="373">
        <v>10.33</v>
      </c>
      <c r="Q244" s="409">
        <v>10.27</v>
      </c>
      <c r="T244" s="1"/>
      <c r="U244" s="1"/>
      <c r="V244" s="1"/>
      <c r="W244" s="1"/>
      <c r="X244" s="1"/>
    </row>
    <row r="245" spans="5:24">
      <c r="E245" s="2"/>
      <c r="G245" s="7" t="s">
        <v>331</v>
      </c>
      <c r="H245" s="7" t="s">
        <v>953</v>
      </c>
      <c r="J245" s="11" t="s">
        <v>753</v>
      </c>
      <c r="K245" s="16">
        <v>0.06</v>
      </c>
      <c r="L245" s="394" t="s">
        <v>450</v>
      </c>
      <c r="M245" s="373" t="s">
        <v>954</v>
      </c>
      <c r="N245" s="405" t="str">
        <f t="shared" si="3"/>
        <v>京都府精華町</v>
      </c>
      <c r="O245" s="371">
        <v>10.42</v>
      </c>
      <c r="P245" s="373">
        <v>10.33</v>
      </c>
      <c r="Q245" s="409">
        <v>10.27</v>
      </c>
      <c r="T245" s="1"/>
      <c r="U245" s="1"/>
      <c r="V245" s="1"/>
      <c r="W245" s="1"/>
      <c r="X245" s="1"/>
    </row>
    <row r="246" spans="5:24">
      <c r="E246" s="2"/>
      <c r="G246" s="7" t="s">
        <v>331</v>
      </c>
      <c r="H246" s="7" t="s">
        <v>955</v>
      </c>
      <c r="J246" s="11" t="s">
        <v>753</v>
      </c>
      <c r="K246" s="16">
        <v>0.06</v>
      </c>
      <c r="L246" s="394" t="s">
        <v>456</v>
      </c>
      <c r="M246" s="373" t="s">
        <v>956</v>
      </c>
      <c r="N246" s="405" t="str">
        <f t="shared" si="3"/>
        <v>大阪府岸和田市</v>
      </c>
      <c r="O246" s="371">
        <v>10.42</v>
      </c>
      <c r="P246" s="373">
        <v>10.33</v>
      </c>
      <c r="Q246" s="409">
        <v>10.27</v>
      </c>
      <c r="T246" s="1"/>
      <c r="U246" s="1"/>
      <c r="V246" s="1"/>
      <c r="W246" s="1"/>
      <c r="X246" s="1"/>
    </row>
    <row r="247" spans="5:24">
      <c r="E247" s="2"/>
      <c r="G247" s="7" t="s">
        <v>331</v>
      </c>
      <c r="H247" s="7" t="s">
        <v>957</v>
      </c>
      <c r="J247" s="11" t="s">
        <v>753</v>
      </c>
      <c r="K247" s="16">
        <v>0.06</v>
      </c>
      <c r="L247" s="394" t="s">
        <v>456</v>
      </c>
      <c r="M247" s="373" t="s">
        <v>958</v>
      </c>
      <c r="N247" s="405" t="str">
        <f t="shared" si="3"/>
        <v>大阪府泉大津市</v>
      </c>
      <c r="O247" s="371">
        <v>10.42</v>
      </c>
      <c r="P247" s="373">
        <v>10.33</v>
      </c>
      <c r="Q247" s="409">
        <v>10.27</v>
      </c>
      <c r="T247" s="1"/>
      <c r="U247" s="1"/>
      <c r="V247" s="1"/>
      <c r="W247" s="1"/>
      <c r="X247" s="1"/>
    </row>
    <row r="248" spans="5:24">
      <c r="E248" s="2"/>
      <c r="G248" s="7" t="s">
        <v>331</v>
      </c>
      <c r="H248" s="7" t="s">
        <v>959</v>
      </c>
      <c r="J248" s="11" t="s">
        <v>753</v>
      </c>
      <c r="K248" s="16">
        <v>0.06</v>
      </c>
      <c r="L248" s="394" t="s">
        <v>456</v>
      </c>
      <c r="M248" s="373" t="s">
        <v>960</v>
      </c>
      <c r="N248" s="405" t="str">
        <f t="shared" si="3"/>
        <v>大阪府貝塚市</v>
      </c>
      <c r="O248" s="371">
        <v>10.42</v>
      </c>
      <c r="P248" s="373">
        <v>10.33</v>
      </c>
      <c r="Q248" s="409">
        <v>10.27</v>
      </c>
      <c r="T248" s="1"/>
      <c r="U248" s="1"/>
      <c r="V248" s="1"/>
      <c r="W248" s="1"/>
      <c r="X248" s="1"/>
    </row>
    <row r="249" spans="5:24">
      <c r="E249" s="2"/>
      <c r="G249" s="7" t="s">
        <v>331</v>
      </c>
      <c r="H249" s="7" t="s">
        <v>961</v>
      </c>
      <c r="J249" s="11" t="s">
        <v>753</v>
      </c>
      <c r="K249" s="16">
        <v>0.06</v>
      </c>
      <c r="L249" s="394" t="s">
        <v>456</v>
      </c>
      <c r="M249" s="373" t="s">
        <v>962</v>
      </c>
      <c r="N249" s="405" t="str">
        <f t="shared" si="3"/>
        <v>大阪府泉佐野市</v>
      </c>
      <c r="O249" s="371">
        <v>10.42</v>
      </c>
      <c r="P249" s="373">
        <v>10.33</v>
      </c>
      <c r="Q249" s="409">
        <v>10.27</v>
      </c>
      <c r="T249" s="1"/>
      <c r="U249" s="1"/>
      <c r="V249" s="1"/>
      <c r="W249" s="1"/>
      <c r="X249" s="1"/>
    </row>
    <row r="250" spans="5:24">
      <c r="E250" s="2"/>
      <c r="G250" s="7" t="s">
        <v>331</v>
      </c>
      <c r="H250" s="7" t="s">
        <v>963</v>
      </c>
      <c r="J250" s="11" t="s">
        <v>753</v>
      </c>
      <c r="K250" s="16">
        <v>0.06</v>
      </c>
      <c r="L250" s="394" t="s">
        <v>456</v>
      </c>
      <c r="M250" s="373" t="s">
        <v>964</v>
      </c>
      <c r="N250" s="405" t="str">
        <f t="shared" si="3"/>
        <v>大阪府富田林市</v>
      </c>
      <c r="O250" s="371">
        <v>10.42</v>
      </c>
      <c r="P250" s="373">
        <v>10.33</v>
      </c>
      <c r="Q250" s="409">
        <v>10.27</v>
      </c>
      <c r="T250" s="1"/>
      <c r="U250" s="1"/>
      <c r="V250" s="1"/>
      <c r="W250" s="1"/>
      <c r="X250" s="1"/>
    </row>
    <row r="251" spans="5:24">
      <c r="E251" s="2"/>
      <c r="G251" s="7" t="s">
        <v>331</v>
      </c>
      <c r="H251" s="7" t="s">
        <v>965</v>
      </c>
      <c r="J251" s="11" t="s">
        <v>753</v>
      </c>
      <c r="K251" s="16">
        <v>0.06</v>
      </c>
      <c r="L251" s="394" t="s">
        <v>456</v>
      </c>
      <c r="M251" s="373" t="s">
        <v>966</v>
      </c>
      <c r="N251" s="405" t="str">
        <f t="shared" si="3"/>
        <v>大阪府河内長野市</v>
      </c>
      <c r="O251" s="371">
        <v>10.42</v>
      </c>
      <c r="P251" s="373">
        <v>10.33</v>
      </c>
      <c r="Q251" s="409">
        <v>10.27</v>
      </c>
      <c r="T251" s="1"/>
      <c r="U251" s="1"/>
      <c r="V251" s="1"/>
      <c r="W251" s="1"/>
      <c r="X251" s="1"/>
    </row>
    <row r="252" spans="5:24">
      <c r="E252" s="2"/>
      <c r="G252" s="7" t="s">
        <v>331</v>
      </c>
      <c r="H252" s="7" t="s">
        <v>967</v>
      </c>
      <c r="J252" s="11" t="s">
        <v>753</v>
      </c>
      <c r="K252" s="16">
        <v>0.06</v>
      </c>
      <c r="L252" s="394" t="s">
        <v>456</v>
      </c>
      <c r="M252" s="373" t="s">
        <v>968</v>
      </c>
      <c r="N252" s="405" t="str">
        <f t="shared" si="3"/>
        <v>大阪府和泉市</v>
      </c>
      <c r="O252" s="371">
        <v>10.42</v>
      </c>
      <c r="P252" s="373">
        <v>10.33</v>
      </c>
      <c r="Q252" s="409">
        <v>10.27</v>
      </c>
      <c r="T252" s="1"/>
      <c r="U252" s="1"/>
      <c r="V252" s="1"/>
      <c r="W252" s="1"/>
      <c r="X252" s="1"/>
    </row>
    <row r="253" spans="5:24">
      <c r="E253" s="2"/>
      <c r="G253" s="7" t="s">
        <v>331</v>
      </c>
      <c r="H253" s="7" t="s">
        <v>969</v>
      </c>
      <c r="J253" s="11" t="s">
        <v>753</v>
      </c>
      <c r="K253" s="16">
        <v>0.06</v>
      </c>
      <c r="L253" s="394" t="s">
        <v>456</v>
      </c>
      <c r="M253" s="373" t="s">
        <v>970</v>
      </c>
      <c r="N253" s="405" t="str">
        <f t="shared" si="3"/>
        <v>大阪府柏原市</v>
      </c>
      <c r="O253" s="371">
        <v>10.42</v>
      </c>
      <c r="P253" s="373">
        <v>10.33</v>
      </c>
      <c r="Q253" s="409">
        <v>10.27</v>
      </c>
      <c r="T253" s="1"/>
      <c r="U253" s="1"/>
      <c r="V253" s="1"/>
      <c r="W253" s="1"/>
      <c r="X253" s="1"/>
    </row>
    <row r="254" spans="5:24">
      <c r="E254" s="2"/>
      <c r="G254" s="7" t="s">
        <v>331</v>
      </c>
      <c r="H254" s="7" t="s">
        <v>971</v>
      </c>
      <c r="J254" s="11" t="s">
        <v>753</v>
      </c>
      <c r="K254" s="16">
        <v>0.06</v>
      </c>
      <c r="L254" s="394" t="s">
        <v>456</v>
      </c>
      <c r="M254" s="373" t="s">
        <v>972</v>
      </c>
      <c r="N254" s="405" t="str">
        <f t="shared" si="3"/>
        <v>大阪府羽曳野市</v>
      </c>
      <c r="O254" s="371">
        <v>10.42</v>
      </c>
      <c r="P254" s="373">
        <v>10.33</v>
      </c>
      <c r="Q254" s="409">
        <v>10.27</v>
      </c>
      <c r="T254" s="1"/>
      <c r="U254" s="1"/>
      <c r="V254" s="1"/>
      <c r="W254" s="1"/>
      <c r="X254" s="1"/>
    </row>
    <row r="255" spans="5:24">
      <c r="E255" s="2"/>
      <c r="G255" s="7" t="s">
        <v>331</v>
      </c>
      <c r="H255" s="7" t="s">
        <v>973</v>
      </c>
      <c r="J255" s="11" t="s">
        <v>753</v>
      </c>
      <c r="K255" s="16">
        <v>0.06</v>
      </c>
      <c r="L255" s="394" t="s">
        <v>456</v>
      </c>
      <c r="M255" s="373" t="s">
        <v>974</v>
      </c>
      <c r="N255" s="405" t="str">
        <f t="shared" si="3"/>
        <v>大阪府藤井寺市</v>
      </c>
      <c r="O255" s="371">
        <v>10.42</v>
      </c>
      <c r="P255" s="373">
        <v>10.33</v>
      </c>
      <c r="Q255" s="409">
        <v>10.27</v>
      </c>
      <c r="T255" s="1"/>
      <c r="U255" s="1"/>
      <c r="V255" s="1"/>
      <c r="W255" s="1"/>
      <c r="X255" s="1"/>
    </row>
    <row r="256" spans="5:24">
      <c r="E256" s="2"/>
      <c r="G256" s="7" t="s">
        <v>331</v>
      </c>
      <c r="H256" s="7" t="s">
        <v>975</v>
      </c>
      <c r="J256" s="11" t="s">
        <v>753</v>
      </c>
      <c r="K256" s="16">
        <v>0.06</v>
      </c>
      <c r="L256" s="394" t="s">
        <v>456</v>
      </c>
      <c r="M256" s="373" t="s">
        <v>976</v>
      </c>
      <c r="N256" s="405" t="str">
        <f t="shared" si="3"/>
        <v>大阪府泉南市</v>
      </c>
      <c r="O256" s="371">
        <v>10.42</v>
      </c>
      <c r="P256" s="373">
        <v>10.33</v>
      </c>
      <c r="Q256" s="409">
        <v>10.27</v>
      </c>
      <c r="T256" s="1"/>
      <c r="U256" s="1"/>
      <c r="V256" s="1"/>
      <c r="W256" s="1"/>
      <c r="X256" s="1"/>
    </row>
    <row r="257" spans="5:24">
      <c r="E257" s="2"/>
      <c r="G257" s="7" t="s">
        <v>331</v>
      </c>
      <c r="H257" s="7" t="s">
        <v>977</v>
      </c>
      <c r="J257" s="11" t="s">
        <v>753</v>
      </c>
      <c r="K257" s="16">
        <v>0.06</v>
      </c>
      <c r="L257" s="394" t="s">
        <v>456</v>
      </c>
      <c r="M257" s="373" t="s">
        <v>978</v>
      </c>
      <c r="N257" s="405" t="str">
        <f t="shared" si="3"/>
        <v>大阪府大阪狭山市</v>
      </c>
      <c r="O257" s="371">
        <v>10.42</v>
      </c>
      <c r="P257" s="373">
        <v>10.33</v>
      </c>
      <c r="Q257" s="409">
        <v>10.27</v>
      </c>
      <c r="T257" s="1"/>
      <c r="U257" s="1"/>
      <c r="V257" s="1"/>
      <c r="W257" s="1"/>
      <c r="X257" s="1"/>
    </row>
    <row r="258" spans="5:24">
      <c r="E258" s="2"/>
      <c r="G258" s="7" t="s">
        <v>331</v>
      </c>
      <c r="H258" s="7" t="s">
        <v>979</v>
      </c>
      <c r="J258" s="11" t="s">
        <v>753</v>
      </c>
      <c r="K258" s="16">
        <v>0.06</v>
      </c>
      <c r="L258" s="394" t="s">
        <v>456</v>
      </c>
      <c r="M258" s="373" t="s">
        <v>980</v>
      </c>
      <c r="N258" s="405" t="str">
        <f t="shared" si="3"/>
        <v>大阪府阪南市</v>
      </c>
      <c r="O258" s="371">
        <v>10.42</v>
      </c>
      <c r="P258" s="373">
        <v>10.33</v>
      </c>
      <c r="Q258" s="409">
        <v>10.27</v>
      </c>
      <c r="T258" s="1"/>
      <c r="U258" s="1"/>
      <c r="V258" s="1"/>
      <c r="W258" s="1"/>
      <c r="X258" s="1"/>
    </row>
    <row r="259" spans="5:24">
      <c r="E259" s="2"/>
      <c r="G259" s="7" t="s">
        <v>331</v>
      </c>
      <c r="H259" s="7" t="s">
        <v>981</v>
      </c>
      <c r="J259" s="11" t="s">
        <v>753</v>
      </c>
      <c r="K259" s="16">
        <v>0.06</v>
      </c>
      <c r="L259" s="394" t="s">
        <v>456</v>
      </c>
      <c r="M259" s="373" t="s">
        <v>982</v>
      </c>
      <c r="N259" s="405" t="str">
        <f t="shared" si="3"/>
        <v>大阪府島本町</v>
      </c>
      <c r="O259" s="371">
        <v>10.42</v>
      </c>
      <c r="P259" s="373">
        <v>10.33</v>
      </c>
      <c r="Q259" s="409">
        <v>10.27</v>
      </c>
      <c r="T259" s="1"/>
      <c r="U259" s="1"/>
      <c r="V259" s="1"/>
      <c r="W259" s="1"/>
      <c r="X259" s="1"/>
    </row>
    <row r="260" spans="5:24">
      <c r="E260" s="2"/>
      <c r="G260" s="7" t="s">
        <v>331</v>
      </c>
      <c r="H260" s="7" t="s">
        <v>983</v>
      </c>
      <c r="J260" s="11" t="s">
        <v>753</v>
      </c>
      <c r="K260" s="16">
        <v>0.06</v>
      </c>
      <c r="L260" s="394" t="s">
        <v>456</v>
      </c>
      <c r="M260" s="373" t="s">
        <v>984</v>
      </c>
      <c r="N260" s="405" t="str">
        <f t="shared" ref="N260:N323" si="4">L260&amp;M260</f>
        <v>大阪府豊能町</v>
      </c>
      <c r="O260" s="371">
        <v>10.42</v>
      </c>
      <c r="P260" s="373">
        <v>10.33</v>
      </c>
      <c r="Q260" s="409">
        <v>10.27</v>
      </c>
      <c r="T260" s="1"/>
      <c r="U260" s="1"/>
      <c r="V260" s="1"/>
      <c r="W260" s="1"/>
      <c r="X260" s="1"/>
    </row>
    <row r="261" spans="5:24">
      <c r="E261" s="2"/>
      <c r="G261" s="7" t="s">
        <v>336</v>
      </c>
      <c r="H261" s="7" t="s">
        <v>754</v>
      </c>
      <c r="J261" s="11" t="s">
        <v>753</v>
      </c>
      <c r="K261" s="16">
        <v>0.06</v>
      </c>
      <c r="L261" s="394" t="s">
        <v>456</v>
      </c>
      <c r="M261" s="373" t="s">
        <v>985</v>
      </c>
      <c r="N261" s="405" t="str">
        <f t="shared" si="4"/>
        <v>大阪府能勢町</v>
      </c>
      <c r="O261" s="371">
        <v>10.42</v>
      </c>
      <c r="P261" s="373">
        <v>10.33</v>
      </c>
      <c r="Q261" s="409">
        <v>10.27</v>
      </c>
      <c r="T261" s="1"/>
      <c r="U261" s="1"/>
      <c r="V261" s="1"/>
      <c r="W261" s="1"/>
      <c r="X261" s="1"/>
    </row>
    <row r="262" spans="5:24">
      <c r="E262" s="2"/>
      <c r="G262" s="7" t="s">
        <v>336</v>
      </c>
      <c r="H262" s="7" t="s">
        <v>986</v>
      </c>
      <c r="J262" s="11" t="s">
        <v>753</v>
      </c>
      <c r="K262" s="16">
        <v>0.06</v>
      </c>
      <c r="L262" s="394" t="s">
        <v>456</v>
      </c>
      <c r="M262" s="373" t="s">
        <v>987</v>
      </c>
      <c r="N262" s="405" t="str">
        <f t="shared" si="4"/>
        <v>大阪府忠岡町</v>
      </c>
      <c r="O262" s="371">
        <v>10.42</v>
      </c>
      <c r="P262" s="373">
        <v>10.33</v>
      </c>
      <c r="Q262" s="409">
        <v>10.27</v>
      </c>
      <c r="T262" s="1"/>
      <c r="U262" s="1"/>
      <c r="V262" s="1"/>
      <c r="W262" s="1"/>
      <c r="X262" s="1"/>
    </row>
    <row r="263" spans="5:24">
      <c r="E263" s="2"/>
      <c r="G263" s="7" t="s">
        <v>336</v>
      </c>
      <c r="H263" s="7" t="s">
        <v>988</v>
      </c>
      <c r="J263" s="11" t="s">
        <v>753</v>
      </c>
      <c r="K263" s="16">
        <v>0.06</v>
      </c>
      <c r="L263" s="394" t="s">
        <v>456</v>
      </c>
      <c r="M263" s="373" t="s">
        <v>989</v>
      </c>
      <c r="N263" s="405" t="str">
        <f t="shared" si="4"/>
        <v>大阪府熊取町</v>
      </c>
      <c r="O263" s="371">
        <v>10.42</v>
      </c>
      <c r="P263" s="373">
        <v>10.33</v>
      </c>
      <c r="Q263" s="409">
        <v>10.27</v>
      </c>
      <c r="T263" s="1"/>
      <c r="U263" s="1"/>
      <c r="V263" s="1"/>
      <c r="W263" s="1"/>
      <c r="X263" s="1"/>
    </row>
    <row r="264" spans="5:24">
      <c r="E264" s="2"/>
      <c r="G264" s="7" t="s">
        <v>336</v>
      </c>
      <c r="H264" s="7" t="s">
        <v>990</v>
      </c>
      <c r="J264" s="11" t="s">
        <v>753</v>
      </c>
      <c r="K264" s="16">
        <v>0.06</v>
      </c>
      <c r="L264" s="394" t="s">
        <v>456</v>
      </c>
      <c r="M264" s="373" t="s">
        <v>991</v>
      </c>
      <c r="N264" s="405" t="str">
        <f t="shared" si="4"/>
        <v>大阪府田尻町</v>
      </c>
      <c r="O264" s="371">
        <v>10.42</v>
      </c>
      <c r="P264" s="373">
        <v>10.33</v>
      </c>
      <c r="Q264" s="409">
        <v>10.27</v>
      </c>
      <c r="T264" s="1"/>
      <c r="U264" s="1"/>
      <c r="V264" s="1"/>
      <c r="W264" s="1"/>
      <c r="X264" s="1"/>
    </row>
    <row r="265" spans="5:24">
      <c r="E265" s="2"/>
      <c r="G265" s="7" t="s">
        <v>336</v>
      </c>
      <c r="H265" s="7" t="s">
        <v>992</v>
      </c>
      <c r="J265" s="11" t="s">
        <v>753</v>
      </c>
      <c r="K265" s="16">
        <v>0.06</v>
      </c>
      <c r="L265" s="394" t="s">
        <v>456</v>
      </c>
      <c r="M265" s="373" t="s">
        <v>993</v>
      </c>
      <c r="N265" s="405" t="str">
        <f t="shared" si="4"/>
        <v>大阪府岬町</v>
      </c>
      <c r="O265" s="371">
        <v>10.42</v>
      </c>
      <c r="P265" s="373">
        <v>10.33</v>
      </c>
      <c r="Q265" s="409">
        <v>10.27</v>
      </c>
      <c r="T265" s="1"/>
      <c r="U265" s="1"/>
      <c r="V265" s="1"/>
      <c r="W265" s="1"/>
      <c r="X265" s="1"/>
    </row>
    <row r="266" spans="5:24">
      <c r="E266" s="2"/>
      <c r="G266" s="7" t="s">
        <v>336</v>
      </c>
      <c r="H266" s="7" t="s">
        <v>994</v>
      </c>
      <c r="J266" s="11" t="s">
        <v>753</v>
      </c>
      <c r="K266" s="16">
        <v>0.06</v>
      </c>
      <c r="L266" s="394" t="s">
        <v>456</v>
      </c>
      <c r="M266" s="373" t="s">
        <v>995</v>
      </c>
      <c r="N266" s="405" t="str">
        <f t="shared" si="4"/>
        <v>大阪府太子町</v>
      </c>
      <c r="O266" s="371">
        <v>10.42</v>
      </c>
      <c r="P266" s="373">
        <v>10.33</v>
      </c>
      <c r="Q266" s="409">
        <v>10.27</v>
      </c>
      <c r="T266" s="1"/>
      <c r="U266" s="1"/>
      <c r="V266" s="1"/>
      <c r="W266" s="1"/>
      <c r="X266" s="1"/>
    </row>
    <row r="267" spans="5:24">
      <c r="E267" s="2"/>
      <c r="G267" s="7" t="s">
        <v>336</v>
      </c>
      <c r="H267" s="7" t="s">
        <v>996</v>
      </c>
      <c r="J267" s="11" t="s">
        <v>753</v>
      </c>
      <c r="K267" s="16">
        <v>0.06</v>
      </c>
      <c r="L267" s="394" t="s">
        <v>456</v>
      </c>
      <c r="M267" s="373" t="s">
        <v>997</v>
      </c>
      <c r="N267" s="405" t="str">
        <f t="shared" si="4"/>
        <v>大阪府河南町</v>
      </c>
      <c r="O267" s="371">
        <v>10.42</v>
      </c>
      <c r="P267" s="373">
        <v>10.33</v>
      </c>
      <c r="Q267" s="409">
        <v>10.27</v>
      </c>
      <c r="T267" s="1"/>
      <c r="U267" s="1"/>
      <c r="V267" s="1"/>
      <c r="W267" s="1"/>
      <c r="X267" s="1"/>
    </row>
    <row r="268" spans="5:24">
      <c r="E268" s="2"/>
      <c r="G268" s="7" t="s">
        <v>336</v>
      </c>
      <c r="H268" s="7" t="s">
        <v>998</v>
      </c>
      <c r="J268" s="11" t="s">
        <v>753</v>
      </c>
      <c r="K268" s="16">
        <v>0.06</v>
      </c>
      <c r="L268" s="394" t="s">
        <v>456</v>
      </c>
      <c r="M268" s="373" t="s">
        <v>999</v>
      </c>
      <c r="N268" s="405" t="str">
        <f t="shared" si="4"/>
        <v>大阪府千早赤阪村</v>
      </c>
      <c r="O268" s="371">
        <v>10.42</v>
      </c>
      <c r="P268" s="373">
        <v>10.33</v>
      </c>
      <c r="Q268" s="409">
        <v>10.27</v>
      </c>
      <c r="T268" s="1"/>
      <c r="U268" s="1"/>
      <c r="V268" s="1"/>
      <c r="W268" s="1"/>
      <c r="X268" s="1"/>
    </row>
    <row r="269" spans="5:24">
      <c r="E269" s="2"/>
      <c r="G269" s="7" t="s">
        <v>336</v>
      </c>
      <c r="H269" s="7" t="s">
        <v>1000</v>
      </c>
      <c r="J269" s="11" t="s">
        <v>753</v>
      </c>
      <c r="K269" s="16">
        <v>0.06</v>
      </c>
      <c r="L269" s="394" t="s">
        <v>462</v>
      </c>
      <c r="M269" s="373" t="s">
        <v>1001</v>
      </c>
      <c r="N269" s="405" t="str">
        <f t="shared" si="4"/>
        <v>兵庫県明石市</v>
      </c>
      <c r="O269" s="371">
        <v>10.42</v>
      </c>
      <c r="P269" s="373">
        <v>10.33</v>
      </c>
      <c r="Q269" s="409">
        <v>10.27</v>
      </c>
      <c r="T269" s="1"/>
      <c r="U269" s="1"/>
      <c r="V269" s="1"/>
      <c r="W269" s="1"/>
      <c r="X269" s="1"/>
    </row>
    <row r="270" spans="5:24">
      <c r="E270" s="2"/>
      <c r="G270" s="7" t="s">
        <v>336</v>
      </c>
      <c r="H270" s="7" t="s">
        <v>1002</v>
      </c>
      <c r="J270" s="11" t="s">
        <v>753</v>
      </c>
      <c r="K270" s="16">
        <v>0.06</v>
      </c>
      <c r="L270" s="394" t="s">
        <v>462</v>
      </c>
      <c r="M270" s="373" t="s">
        <v>1003</v>
      </c>
      <c r="N270" s="405" t="str">
        <f t="shared" si="4"/>
        <v>兵庫県猪名川町</v>
      </c>
      <c r="O270" s="371">
        <v>10.42</v>
      </c>
      <c r="P270" s="373">
        <v>10.33</v>
      </c>
      <c r="Q270" s="409">
        <v>10.27</v>
      </c>
      <c r="T270" s="1"/>
      <c r="U270" s="1"/>
      <c r="V270" s="1"/>
      <c r="W270" s="1"/>
      <c r="X270" s="1"/>
    </row>
    <row r="271" spans="5:24">
      <c r="E271" s="2"/>
      <c r="G271" s="7" t="s">
        <v>336</v>
      </c>
      <c r="H271" s="7" t="s">
        <v>1004</v>
      </c>
      <c r="J271" s="11" t="s">
        <v>753</v>
      </c>
      <c r="K271" s="16">
        <v>0.06</v>
      </c>
      <c r="L271" s="394" t="s">
        <v>467</v>
      </c>
      <c r="M271" s="373" t="s">
        <v>1005</v>
      </c>
      <c r="N271" s="405" t="str">
        <f t="shared" si="4"/>
        <v>奈良県奈良市</v>
      </c>
      <c r="O271" s="371">
        <v>10.42</v>
      </c>
      <c r="P271" s="373">
        <v>10.33</v>
      </c>
      <c r="Q271" s="409">
        <v>10.27</v>
      </c>
      <c r="T271" s="1"/>
      <c r="U271" s="1"/>
      <c r="V271" s="1"/>
      <c r="W271" s="1"/>
      <c r="X271" s="1"/>
    </row>
    <row r="272" spans="5:24">
      <c r="E272" s="2"/>
      <c r="G272" s="7" t="s">
        <v>336</v>
      </c>
      <c r="H272" s="7" t="s">
        <v>1006</v>
      </c>
      <c r="J272" s="11" t="s">
        <v>753</v>
      </c>
      <c r="K272" s="16">
        <v>0.06</v>
      </c>
      <c r="L272" s="394" t="s">
        <v>467</v>
      </c>
      <c r="M272" s="373" t="s">
        <v>1007</v>
      </c>
      <c r="N272" s="405" t="str">
        <f t="shared" si="4"/>
        <v>奈良県大和郡山市</v>
      </c>
      <c r="O272" s="371">
        <v>10.42</v>
      </c>
      <c r="P272" s="373">
        <v>10.33</v>
      </c>
      <c r="Q272" s="409">
        <v>10.27</v>
      </c>
      <c r="T272" s="1"/>
      <c r="U272" s="1"/>
      <c r="V272" s="1"/>
      <c r="W272" s="1"/>
      <c r="X272" s="1"/>
    </row>
    <row r="273" spans="5:24">
      <c r="E273" s="2"/>
      <c r="G273" s="7" t="s">
        <v>336</v>
      </c>
      <c r="H273" s="7" t="s">
        <v>1008</v>
      </c>
      <c r="J273" s="11" t="s">
        <v>753</v>
      </c>
      <c r="K273" s="16">
        <v>0.06</v>
      </c>
      <c r="L273" s="394" t="s">
        <v>467</v>
      </c>
      <c r="M273" s="373" t="s">
        <v>1009</v>
      </c>
      <c r="N273" s="405" t="str">
        <f t="shared" si="4"/>
        <v>奈良県生駒市</v>
      </c>
      <c r="O273" s="371">
        <v>10.42</v>
      </c>
      <c r="P273" s="373">
        <v>10.33</v>
      </c>
      <c r="Q273" s="409">
        <v>10.27</v>
      </c>
      <c r="T273" s="1"/>
      <c r="U273" s="1"/>
      <c r="V273" s="1"/>
      <c r="W273" s="1"/>
      <c r="X273" s="1"/>
    </row>
    <row r="274" spans="5:24">
      <c r="E274" s="2"/>
      <c r="G274" s="7" t="s">
        <v>336</v>
      </c>
      <c r="H274" s="7" t="s">
        <v>1010</v>
      </c>
      <c r="J274" s="11" t="s">
        <v>753</v>
      </c>
      <c r="K274" s="16">
        <v>0.06</v>
      </c>
      <c r="L274" s="394" t="s">
        <v>472</v>
      </c>
      <c r="M274" s="373" t="s">
        <v>1011</v>
      </c>
      <c r="N274" s="405" t="str">
        <f t="shared" si="4"/>
        <v>和歌山県和歌山市</v>
      </c>
      <c r="O274" s="371">
        <v>10.42</v>
      </c>
      <c r="P274" s="373">
        <v>10.33</v>
      </c>
      <c r="Q274" s="409">
        <v>10.27</v>
      </c>
      <c r="T274" s="1"/>
      <c r="U274" s="1"/>
      <c r="V274" s="1"/>
      <c r="W274" s="1"/>
      <c r="X274" s="1"/>
    </row>
    <row r="275" spans="5:24">
      <c r="E275" s="2"/>
      <c r="G275" s="7" t="s">
        <v>336</v>
      </c>
      <c r="H275" s="7" t="s">
        <v>1012</v>
      </c>
      <c r="J275" s="11" t="s">
        <v>753</v>
      </c>
      <c r="K275" s="16">
        <v>0.06</v>
      </c>
      <c r="L275" s="394" t="s">
        <v>472</v>
      </c>
      <c r="M275" s="373" t="s">
        <v>1013</v>
      </c>
      <c r="N275" s="405" t="str">
        <f t="shared" si="4"/>
        <v>和歌山県橋本市</v>
      </c>
      <c r="O275" s="371">
        <v>10.42</v>
      </c>
      <c r="P275" s="373">
        <v>10.33</v>
      </c>
      <c r="Q275" s="409">
        <v>10.27</v>
      </c>
      <c r="T275" s="1"/>
      <c r="U275" s="1"/>
      <c r="V275" s="1"/>
      <c r="W275" s="1"/>
      <c r="X275" s="1"/>
    </row>
    <row r="276" spans="5:24">
      <c r="E276" s="2"/>
      <c r="G276" s="7" t="s">
        <v>336</v>
      </c>
      <c r="H276" s="7" t="s">
        <v>1014</v>
      </c>
      <c r="J276" s="11" t="s">
        <v>753</v>
      </c>
      <c r="K276" s="16">
        <v>0.06</v>
      </c>
      <c r="L276" s="394" t="s">
        <v>527</v>
      </c>
      <c r="M276" s="373" t="s">
        <v>1015</v>
      </c>
      <c r="N276" s="405" t="str">
        <f t="shared" si="4"/>
        <v>福岡県大野城市</v>
      </c>
      <c r="O276" s="371">
        <v>10.42</v>
      </c>
      <c r="P276" s="373">
        <v>10.33</v>
      </c>
      <c r="Q276" s="409">
        <v>10.27</v>
      </c>
      <c r="T276" s="1"/>
      <c r="U276" s="1"/>
      <c r="V276" s="1"/>
      <c r="W276" s="1"/>
      <c r="X276" s="1"/>
    </row>
    <row r="277" spans="5:24">
      <c r="E277" s="2"/>
      <c r="G277" s="7" t="s">
        <v>336</v>
      </c>
      <c r="H277" s="7" t="s">
        <v>1016</v>
      </c>
      <c r="J277" s="11" t="s">
        <v>753</v>
      </c>
      <c r="K277" s="16">
        <v>0.06</v>
      </c>
      <c r="L277" s="394" t="s">
        <v>527</v>
      </c>
      <c r="M277" s="373" t="s">
        <v>1017</v>
      </c>
      <c r="N277" s="405" t="str">
        <f t="shared" si="4"/>
        <v>福岡県太宰府市</v>
      </c>
      <c r="O277" s="371">
        <v>10.42</v>
      </c>
      <c r="P277" s="373">
        <v>10.33</v>
      </c>
      <c r="Q277" s="409">
        <v>10.27</v>
      </c>
      <c r="T277" s="1"/>
      <c r="U277" s="1"/>
      <c r="V277" s="1"/>
      <c r="W277" s="1"/>
      <c r="X277" s="1"/>
    </row>
    <row r="278" spans="5:24">
      <c r="E278" s="2"/>
      <c r="G278" s="7" t="s">
        <v>336</v>
      </c>
      <c r="H278" s="7" t="s">
        <v>1018</v>
      </c>
      <c r="J278" s="11" t="s">
        <v>753</v>
      </c>
      <c r="K278" s="16">
        <v>0.06</v>
      </c>
      <c r="L278" s="394" t="s">
        <v>527</v>
      </c>
      <c r="M278" s="373" t="s">
        <v>1019</v>
      </c>
      <c r="N278" s="405" t="str">
        <f t="shared" si="4"/>
        <v>福岡県福津市</v>
      </c>
      <c r="O278" s="371">
        <v>10.42</v>
      </c>
      <c r="P278" s="373">
        <v>10.33</v>
      </c>
      <c r="Q278" s="409">
        <v>10.27</v>
      </c>
      <c r="T278" s="1"/>
      <c r="U278" s="1"/>
      <c r="V278" s="1"/>
      <c r="W278" s="1"/>
      <c r="X278" s="1"/>
    </row>
    <row r="279" spans="5:24">
      <c r="E279" s="2"/>
      <c r="G279" s="7" t="s">
        <v>336</v>
      </c>
      <c r="H279" s="7" t="s">
        <v>1020</v>
      </c>
      <c r="J279" s="11" t="s">
        <v>753</v>
      </c>
      <c r="K279" s="16">
        <v>0.06</v>
      </c>
      <c r="L279" s="394" t="s">
        <v>527</v>
      </c>
      <c r="M279" s="373" t="s">
        <v>1021</v>
      </c>
      <c r="N279" s="405" t="str">
        <f t="shared" si="4"/>
        <v>福岡県糸島市</v>
      </c>
      <c r="O279" s="371">
        <v>10.42</v>
      </c>
      <c r="P279" s="373">
        <v>10.33</v>
      </c>
      <c r="Q279" s="409">
        <v>10.27</v>
      </c>
      <c r="T279" s="1"/>
      <c r="U279" s="1"/>
      <c r="V279" s="1"/>
      <c r="W279" s="1"/>
      <c r="X279" s="1"/>
    </row>
    <row r="280" spans="5:24">
      <c r="E280" s="2"/>
      <c r="G280" s="7" t="s">
        <v>336</v>
      </c>
      <c r="H280" s="7" t="s">
        <v>1022</v>
      </c>
      <c r="J280" s="11" t="s">
        <v>753</v>
      </c>
      <c r="K280" s="16">
        <v>0.06</v>
      </c>
      <c r="L280" s="394" t="s">
        <v>527</v>
      </c>
      <c r="M280" s="373" t="s">
        <v>1023</v>
      </c>
      <c r="N280" s="405" t="str">
        <f t="shared" si="4"/>
        <v>福岡県那珂川市</v>
      </c>
      <c r="O280" s="371">
        <v>10.42</v>
      </c>
      <c r="P280" s="373">
        <v>10.33</v>
      </c>
      <c r="Q280" s="409">
        <v>10.27</v>
      </c>
      <c r="T280" s="1"/>
      <c r="U280" s="1"/>
      <c r="V280" s="1"/>
      <c r="W280" s="1"/>
      <c r="X280" s="1"/>
    </row>
    <row r="281" spans="5:24" ht="13.8" thickBot="1">
      <c r="E281" s="2"/>
      <c r="G281" s="7" t="s">
        <v>336</v>
      </c>
      <c r="H281" s="7" t="s">
        <v>1024</v>
      </c>
      <c r="J281" s="17" t="s">
        <v>753</v>
      </c>
      <c r="K281" s="18">
        <v>0.06</v>
      </c>
      <c r="L281" s="400" t="s">
        <v>527</v>
      </c>
      <c r="M281" s="397" t="s">
        <v>1025</v>
      </c>
      <c r="N281" s="417" t="str">
        <f t="shared" si="4"/>
        <v>福岡県粕屋町</v>
      </c>
      <c r="O281" s="398">
        <v>10.42</v>
      </c>
      <c r="P281" s="397">
        <v>10.33</v>
      </c>
      <c r="Q281" s="434">
        <v>10.27</v>
      </c>
      <c r="T281" s="1"/>
      <c r="U281" s="1"/>
      <c r="V281" s="1"/>
      <c r="W281" s="1"/>
      <c r="X281" s="1"/>
    </row>
    <row r="282" spans="5:24">
      <c r="E282" s="2"/>
      <c r="G282" s="7" t="s">
        <v>336</v>
      </c>
      <c r="H282" s="7" t="s">
        <v>1026</v>
      </c>
      <c r="J282" s="13" t="s">
        <v>1027</v>
      </c>
      <c r="K282" s="136">
        <v>0.03</v>
      </c>
      <c r="L282" s="402" t="s">
        <v>312</v>
      </c>
      <c r="M282" s="403" t="s">
        <v>313</v>
      </c>
      <c r="N282" s="410" t="str">
        <f t="shared" si="4"/>
        <v>北海道札幌市</v>
      </c>
      <c r="O282" s="418">
        <v>10.210000000000001</v>
      </c>
      <c r="P282" s="403">
        <v>10.17</v>
      </c>
      <c r="Q282" s="409">
        <v>10.14</v>
      </c>
      <c r="T282" s="1"/>
      <c r="U282" s="1"/>
      <c r="V282" s="1"/>
      <c r="W282" s="1"/>
      <c r="X282" s="1"/>
    </row>
    <row r="283" spans="5:24">
      <c r="E283" s="2"/>
      <c r="G283" s="7" t="s">
        <v>336</v>
      </c>
      <c r="H283" s="7" t="s">
        <v>1028</v>
      </c>
      <c r="J283" s="11" t="s">
        <v>1027</v>
      </c>
      <c r="K283" s="16">
        <v>0.03</v>
      </c>
      <c r="L283" s="382" t="s">
        <v>360</v>
      </c>
      <c r="M283" s="373" t="s">
        <v>1029</v>
      </c>
      <c r="N283" s="389" t="str">
        <f t="shared" si="4"/>
        <v>茨城県結城市</v>
      </c>
      <c r="O283" s="371">
        <v>10.210000000000001</v>
      </c>
      <c r="P283" s="373">
        <v>10.17</v>
      </c>
      <c r="Q283" s="409">
        <v>10.14</v>
      </c>
      <c r="T283" s="1"/>
      <c r="U283" s="1"/>
      <c r="V283" s="1"/>
      <c r="W283" s="1"/>
      <c r="X283" s="1"/>
    </row>
    <row r="284" spans="5:24">
      <c r="E284" s="2"/>
      <c r="G284" s="7" t="s">
        <v>336</v>
      </c>
      <c r="H284" s="7" t="s">
        <v>1030</v>
      </c>
      <c r="J284" s="11" t="s">
        <v>1027</v>
      </c>
      <c r="K284" s="16">
        <v>0.03</v>
      </c>
      <c r="L284" s="382" t="s">
        <v>360</v>
      </c>
      <c r="M284" s="373" t="s">
        <v>1031</v>
      </c>
      <c r="N284" s="389" t="str">
        <f t="shared" si="4"/>
        <v>茨城県下妻市</v>
      </c>
      <c r="O284" s="371">
        <v>10.210000000000001</v>
      </c>
      <c r="P284" s="373">
        <v>10.17</v>
      </c>
      <c r="Q284" s="409">
        <v>10.14</v>
      </c>
      <c r="T284" s="1"/>
      <c r="U284" s="1"/>
      <c r="V284" s="1"/>
      <c r="W284" s="1"/>
      <c r="X284" s="1"/>
    </row>
    <row r="285" spans="5:24">
      <c r="E285" s="2"/>
      <c r="G285" s="7" t="s">
        <v>336</v>
      </c>
      <c r="H285" s="7" t="s">
        <v>1032</v>
      </c>
      <c r="J285" s="11" t="s">
        <v>1027</v>
      </c>
      <c r="K285" s="16">
        <v>0.03</v>
      </c>
      <c r="L285" s="382" t="s">
        <v>360</v>
      </c>
      <c r="M285" s="373" t="s">
        <v>1033</v>
      </c>
      <c r="N285" s="389" t="str">
        <f t="shared" si="4"/>
        <v>茨城県常総市</v>
      </c>
      <c r="O285" s="371">
        <v>10.210000000000001</v>
      </c>
      <c r="P285" s="373">
        <v>10.17</v>
      </c>
      <c r="Q285" s="409">
        <v>10.14</v>
      </c>
      <c r="T285" s="1"/>
      <c r="U285" s="1"/>
      <c r="V285" s="1"/>
      <c r="W285" s="1"/>
      <c r="X285" s="1"/>
    </row>
    <row r="286" spans="5:24">
      <c r="E286" s="2"/>
      <c r="G286" s="7" t="s">
        <v>336</v>
      </c>
      <c r="H286" s="7" t="s">
        <v>1034</v>
      </c>
      <c r="J286" s="11" t="s">
        <v>1027</v>
      </c>
      <c r="K286" s="16">
        <v>0.03</v>
      </c>
      <c r="L286" s="382" t="s">
        <v>360</v>
      </c>
      <c r="M286" s="373" t="s">
        <v>1035</v>
      </c>
      <c r="N286" s="389" t="str">
        <f t="shared" si="4"/>
        <v>茨城県笠間市</v>
      </c>
      <c r="O286" s="371">
        <v>10.210000000000001</v>
      </c>
      <c r="P286" s="373">
        <v>10.17</v>
      </c>
      <c r="Q286" s="409">
        <v>10.14</v>
      </c>
      <c r="T286" s="1"/>
      <c r="U286" s="1"/>
      <c r="V286" s="1"/>
      <c r="W286" s="1"/>
      <c r="X286" s="1"/>
    </row>
    <row r="287" spans="5:24">
      <c r="E287" s="2"/>
      <c r="G287" s="7" t="s">
        <v>336</v>
      </c>
      <c r="H287" s="7" t="s">
        <v>1036</v>
      </c>
      <c r="J287" s="11" t="s">
        <v>1027</v>
      </c>
      <c r="K287" s="16">
        <v>0.03</v>
      </c>
      <c r="L287" s="382" t="s">
        <v>360</v>
      </c>
      <c r="M287" s="373" t="s">
        <v>1037</v>
      </c>
      <c r="N287" s="389" t="str">
        <f t="shared" si="4"/>
        <v>茨城県ひたちなか市</v>
      </c>
      <c r="O287" s="371">
        <v>10.210000000000001</v>
      </c>
      <c r="P287" s="373">
        <v>10.17</v>
      </c>
      <c r="Q287" s="409">
        <v>10.14</v>
      </c>
      <c r="T287" s="1"/>
      <c r="U287" s="1"/>
      <c r="V287" s="1"/>
      <c r="W287" s="1"/>
      <c r="X287" s="1"/>
    </row>
    <row r="288" spans="5:24">
      <c r="E288" s="2"/>
      <c r="G288" s="7" t="s">
        <v>336</v>
      </c>
      <c r="H288" s="7" t="s">
        <v>1038</v>
      </c>
      <c r="J288" s="11" t="s">
        <v>1027</v>
      </c>
      <c r="K288" s="16">
        <v>0.03</v>
      </c>
      <c r="L288" s="382" t="s">
        <v>360</v>
      </c>
      <c r="M288" s="373" t="s">
        <v>1039</v>
      </c>
      <c r="N288" s="389" t="str">
        <f t="shared" si="4"/>
        <v>茨城県那珂市</v>
      </c>
      <c r="O288" s="371">
        <v>10.210000000000001</v>
      </c>
      <c r="P288" s="373">
        <v>10.17</v>
      </c>
      <c r="Q288" s="409">
        <v>10.14</v>
      </c>
      <c r="T288" s="1"/>
      <c r="U288" s="1"/>
      <c r="V288" s="1"/>
      <c r="W288" s="1"/>
      <c r="X288" s="1"/>
    </row>
    <row r="289" spans="5:24">
      <c r="E289" s="2"/>
      <c r="G289" s="7" t="s">
        <v>336</v>
      </c>
      <c r="H289" s="7" t="s">
        <v>1040</v>
      </c>
      <c r="J289" s="11" t="s">
        <v>1027</v>
      </c>
      <c r="K289" s="16">
        <v>0.03</v>
      </c>
      <c r="L289" s="382" t="s">
        <v>360</v>
      </c>
      <c r="M289" s="373" t="s">
        <v>1041</v>
      </c>
      <c r="N289" s="389" t="str">
        <f t="shared" si="4"/>
        <v>茨城県筑西市</v>
      </c>
      <c r="O289" s="371">
        <v>10.210000000000001</v>
      </c>
      <c r="P289" s="373">
        <v>10.17</v>
      </c>
      <c r="Q289" s="409">
        <v>10.14</v>
      </c>
      <c r="T289" s="1"/>
      <c r="U289" s="1"/>
      <c r="V289" s="1"/>
      <c r="W289" s="1"/>
      <c r="X289" s="1"/>
    </row>
    <row r="290" spans="5:24">
      <c r="E290" s="2"/>
      <c r="G290" s="7" t="s">
        <v>336</v>
      </c>
      <c r="H290" s="7" t="s">
        <v>1042</v>
      </c>
      <c r="J290" s="11" t="s">
        <v>1027</v>
      </c>
      <c r="K290" s="16">
        <v>0.03</v>
      </c>
      <c r="L290" s="382" t="s">
        <v>360</v>
      </c>
      <c r="M290" s="373" t="s">
        <v>1043</v>
      </c>
      <c r="N290" s="389" t="str">
        <f t="shared" si="4"/>
        <v>茨城県坂東市</v>
      </c>
      <c r="O290" s="371">
        <v>10.210000000000001</v>
      </c>
      <c r="P290" s="373">
        <v>10.17</v>
      </c>
      <c r="Q290" s="409">
        <v>10.14</v>
      </c>
      <c r="T290" s="1"/>
      <c r="U290" s="1"/>
      <c r="V290" s="1"/>
      <c r="W290" s="1"/>
      <c r="X290" s="1"/>
    </row>
    <row r="291" spans="5:24">
      <c r="E291" s="2"/>
      <c r="G291" s="7" t="s">
        <v>336</v>
      </c>
      <c r="H291" s="7" t="s">
        <v>1044</v>
      </c>
      <c r="J291" s="11" t="s">
        <v>1027</v>
      </c>
      <c r="K291" s="16">
        <v>0.03</v>
      </c>
      <c r="L291" s="382" t="s">
        <v>360</v>
      </c>
      <c r="M291" s="373" t="s">
        <v>1045</v>
      </c>
      <c r="N291" s="389" t="str">
        <f t="shared" si="4"/>
        <v>茨城県稲敷市</v>
      </c>
      <c r="O291" s="371">
        <v>10.210000000000001</v>
      </c>
      <c r="P291" s="373">
        <v>10.17</v>
      </c>
      <c r="Q291" s="409">
        <v>10.14</v>
      </c>
      <c r="T291" s="1"/>
      <c r="U291" s="1"/>
      <c r="V291" s="1"/>
      <c r="W291" s="1"/>
      <c r="X291" s="1"/>
    </row>
    <row r="292" spans="5:24">
      <c r="E292" s="2"/>
      <c r="G292" s="7" t="s">
        <v>336</v>
      </c>
      <c r="H292" s="7" t="s">
        <v>1046</v>
      </c>
      <c r="J292" s="11" t="s">
        <v>1027</v>
      </c>
      <c r="K292" s="16">
        <v>0.03</v>
      </c>
      <c r="L292" s="382" t="s">
        <v>360</v>
      </c>
      <c r="M292" s="373" t="s">
        <v>1047</v>
      </c>
      <c r="N292" s="389" t="str">
        <f t="shared" si="4"/>
        <v>茨城県つくばみらい市</v>
      </c>
      <c r="O292" s="371">
        <v>10.210000000000001</v>
      </c>
      <c r="P292" s="373">
        <v>10.17</v>
      </c>
      <c r="Q292" s="409">
        <v>10.14</v>
      </c>
      <c r="T292" s="1"/>
      <c r="U292" s="1"/>
      <c r="V292" s="1"/>
      <c r="W292" s="1"/>
      <c r="X292" s="1"/>
    </row>
    <row r="293" spans="5:24">
      <c r="E293" s="2"/>
      <c r="G293" s="7" t="s">
        <v>336</v>
      </c>
      <c r="H293" s="7" t="s">
        <v>1048</v>
      </c>
      <c r="J293" s="11" t="s">
        <v>1027</v>
      </c>
      <c r="K293" s="16">
        <v>0.03</v>
      </c>
      <c r="L293" s="382" t="s">
        <v>360</v>
      </c>
      <c r="M293" s="373" t="s">
        <v>1049</v>
      </c>
      <c r="N293" s="389" t="str">
        <f t="shared" si="4"/>
        <v>茨城県大洗町</v>
      </c>
      <c r="O293" s="371">
        <v>10.210000000000001</v>
      </c>
      <c r="P293" s="373">
        <v>10.17</v>
      </c>
      <c r="Q293" s="409">
        <v>10.14</v>
      </c>
      <c r="T293" s="1"/>
      <c r="U293" s="1"/>
      <c r="V293" s="1"/>
      <c r="W293" s="1"/>
      <c r="X293" s="1"/>
    </row>
    <row r="294" spans="5:24">
      <c r="E294" s="2"/>
      <c r="G294" s="7" t="s">
        <v>336</v>
      </c>
      <c r="H294" s="7" t="s">
        <v>1050</v>
      </c>
      <c r="J294" s="11" t="s">
        <v>1027</v>
      </c>
      <c r="K294" s="16">
        <v>0.03</v>
      </c>
      <c r="L294" s="382" t="s">
        <v>360</v>
      </c>
      <c r="M294" s="373" t="s">
        <v>1051</v>
      </c>
      <c r="N294" s="389" t="str">
        <f t="shared" si="4"/>
        <v>茨城県阿見町</v>
      </c>
      <c r="O294" s="371">
        <v>10.210000000000001</v>
      </c>
      <c r="P294" s="373">
        <v>10.17</v>
      </c>
      <c r="Q294" s="409">
        <v>10.14</v>
      </c>
      <c r="T294" s="1"/>
      <c r="U294" s="1"/>
      <c r="V294" s="1"/>
      <c r="W294" s="1"/>
      <c r="X294" s="1"/>
    </row>
    <row r="295" spans="5:24">
      <c r="E295" s="2"/>
      <c r="G295" s="7" t="s">
        <v>336</v>
      </c>
      <c r="H295" s="7" t="s">
        <v>1052</v>
      </c>
      <c r="J295" s="11" t="s">
        <v>1027</v>
      </c>
      <c r="K295" s="16">
        <v>0.03</v>
      </c>
      <c r="L295" s="382" t="s">
        <v>360</v>
      </c>
      <c r="M295" s="373" t="s">
        <v>1053</v>
      </c>
      <c r="N295" s="389" t="str">
        <f t="shared" si="4"/>
        <v>茨城県河内町</v>
      </c>
      <c r="O295" s="371">
        <v>10.210000000000001</v>
      </c>
      <c r="P295" s="373">
        <v>10.17</v>
      </c>
      <c r="Q295" s="409">
        <v>10.14</v>
      </c>
      <c r="T295" s="1"/>
      <c r="U295" s="1"/>
      <c r="V295" s="1"/>
      <c r="W295" s="1"/>
      <c r="X295" s="1"/>
    </row>
    <row r="296" spans="5:24">
      <c r="E296" s="2"/>
      <c r="G296" s="7" t="s">
        <v>342</v>
      </c>
      <c r="H296" s="7" t="s">
        <v>1054</v>
      </c>
      <c r="J296" s="11" t="s">
        <v>1027</v>
      </c>
      <c r="K296" s="16">
        <v>0.03</v>
      </c>
      <c r="L296" s="382" t="s">
        <v>360</v>
      </c>
      <c r="M296" s="373" t="s">
        <v>1055</v>
      </c>
      <c r="N296" s="389" t="str">
        <f t="shared" si="4"/>
        <v>茨城県八千代町</v>
      </c>
      <c r="O296" s="371">
        <v>10.210000000000001</v>
      </c>
      <c r="P296" s="373">
        <v>10.17</v>
      </c>
      <c r="Q296" s="409">
        <v>10.14</v>
      </c>
      <c r="T296" s="1"/>
      <c r="U296" s="1"/>
      <c r="V296" s="1"/>
      <c r="W296" s="1"/>
      <c r="X296" s="1"/>
    </row>
    <row r="297" spans="5:24">
      <c r="E297" s="2"/>
      <c r="G297" s="7" t="s">
        <v>342</v>
      </c>
      <c r="H297" s="7" t="s">
        <v>1056</v>
      </c>
      <c r="J297" s="11" t="s">
        <v>1027</v>
      </c>
      <c r="K297" s="16">
        <v>0.03</v>
      </c>
      <c r="L297" s="382" t="s">
        <v>360</v>
      </c>
      <c r="M297" s="373" t="s">
        <v>1057</v>
      </c>
      <c r="N297" s="389" t="str">
        <f t="shared" si="4"/>
        <v>茨城県五霞町</v>
      </c>
      <c r="O297" s="371">
        <v>10.210000000000001</v>
      </c>
      <c r="P297" s="373">
        <v>10.17</v>
      </c>
      <c r="Q297" s="409">
        <v>10.14</v>
      </c>
      <c r="T297" s="1"/>
      <c r="U297" s="1"/>
      <c r="V297" s="1"/>
      <c r="W297" s="1"/>
      <c r="X297" s="1"/>
    </row>
    <row r="298" spans="5:24">
      <c r="E298" s="2"/>
      <c r="G298" s="7" t="s">
        <v>342</v>
      </c>
      <c r="H298" s="7" t="s">
        <v>1058</v>
      </c>
      <c r="J298" s="11" t="s">
        <v>1027</v>
      </c>
      <c r="K298" s="16">
        <v>0.03</v>
      </c>
      <c r="L298" s="382" t="s">
        <v>360</v>
      </c>
      <c r="M298" s="373" t="s">
        <v>1059</v>
      </c>
      <c r="N298" s="389" t="str">
        <f t="shared" si="4"/>
        <v>茨城県境町</v>
      </c>
      <c r="O298" s="371">
        <v>10.210000000000001</v>
      </c>
      <c r="P298" s="373">
        <v>10.17</v>
      </c>
      <c r="Q298" s="409">
        <v>10.14</v>
      </c>
      <c r="T298" s="1"/>
      <c r="U298" s="1"/>
      <c r="V298" s="1"/>
      <c r="W298" s="1"/>
      <c r="X298" s="1"/>
    </row>
    <row r="299" spans="5:24">
      <c r="E299" s="2"/>
      <c r="G299" s="7" t="s">
        <v>342</v>
      </c>
      <c r="H299" s="7" t="s">
        <v>1060</v>
      </c>
      <c r="J299" s="11" t="s">
        <v>1027</v>
      </c>
      <c r="K299" s="16">
        <v>0.03</v>
      </c>
      <c r="L299" s="382" t="s">
        <v>365</v>
      </c>
      <c r="M299" s="373" t="s">
        <v>1061</v>
      </c>
      <c r="N299" s="389" t="str">
        <f t="shared" si="4"/>
        <v>栃木県栃木市</v>
      </c>
      <c r="O299" s="371">
        <v>10.210000000000001</v>
      </c>
      <c r="P299" s="373">
        <v>10.17</v>
      </c>
      <c r="Q299" s="409">
        <v>10.14</v>
      </c>
      <c r="T299" s="1"/>
      <c r="U299" s="1"/>
      <c r="V299" s="1"/>
      <c r="W299" s="1"/>
      <c r="X299" s="1"/>
    </row>
    <row r="300" spans="5:24">
      <c r="E300" s="2"/>
      <c r="G300" s="7" t="s">
        <v>342</v>
      </c>
      <c r="H300" s="7" t="s">
        <v>1062</v>
      </c>
      <c r="J300" s="11" t="s">
        <v>1027</v>
      </c>
      <c r="K300" s="16">
        <v>0.03</v>
      </c>
      <c r="L300" s="382" t="s">
        <v>365</v>
      </c>
      <c r="M300" s="373" t="s">
        <v>1063</v>
      </c>
      <c r="N300" s="389" t="str">
        <f t="shared" si="4"/>
        <v>栃木県鹿沼市</v>
      </c>
      <c r="O300" s="371">
        <v>10.210000000000001</v>
      </c>
      <c r="P300" s="373">
        <v>10.17</v>
      </c>
      <c r="Q300" s="409">
        <v>10.14</v>
      </c>
      <c r="T300" s="1"/>
      <c r="U300" s="1"/>
      <c r="V300" s="1"/>
      <c r="W300" s="1"/>
      <c r="X300" s="1"/>
    </row>
    <row r="301" spans="5:24">
      <c r="E301" s="2"/>
      <c r="G301" s="7" t="s">
        <v>342</v>
      </c>
      <c r="H301" s="7" t="s">
        <v>1064</v>
      </c>
      <c r="J301" s="11" t="s">
        <v>1027</v>
      </c>
      <c r="K301" s="16">
        <v>0.03</v>
      </c>
      <c r="L301" s="382" t="s">
        <v>365</v>
      </c>
      <c r="M301" s="373" t="s">
        <v>1065</v>
      </c>
      <c r="N301" s="389" t="str">
        <f t="shared" si="4"/>
        <v>栃木県日光市</v>
      </c>
      <c r="O301" s="371">
        <v>10.210000000000001</v>
      </c>
      <c r="P301" s="373">
        <v>10.17</v>
      </c>
      <c r="Q301" s="409">
        <v>10.14</v>
      </c>
      <c r="T301" s="1"/>
      <c r="U301" s="1"/>
      <c r="V301" s="1"/>
      <c r="W301" s="1"/>
      <c r="X301" s="1"/>
    </row>
    <row r="302" spans="5:24">
      <c r="E302" s="2"/>
      <c r="G302" s="7" t="s">
        <v>342</v>
      </c>
      <c r="H302" s="7" t="s">
        <v>1066</v>
      </c>
      <c r="J302" s="11" t="s">
        <v>1027</v>
      </c>
      <c r="K302" s="16">
        <v>0.03</v>
      </c>
      <c r="L302" s="382" t="s">
        <v>365</v>
      </c>
      <c r="M302" s="373" t="s">
        <v>1067</v>
      </c>
      <c r="N302" s="389" t="str">
        <f t="shared" si="4"/>
        <v>栃木県小山市</v>
      </c>
      <c r="O302" s="371">
        <v>10.210000000000001</v>
      </c>
      <c r="P302" s="373">
        <v>10.17</v>
      </c>
      <c r="Q302" s="409">
        <v>10.14</v>
      </c>
      <c r="T302" s="1"/>
      <c r="U302" s="1"/>
      <c r="V302" s="1"/>
      <c r="W302" s="1"/>
      <c r="X302" s="1"/>
    </row>
    <row r="303" spans="5:24">
      <c r="E303" s="2"/>
      <c r="G303" s="7" t="s">
        <v>342</v>
      </c>
      <c r="H303" s="7" t="s">
        <v>1068</v>
      </c>
      <c r="J303" s="11" t="s">
        <v>1027</v>
      </c>
      <c r="K303" s="16">
        <v>0.03</v>
      </c>
      <c r="L303" s="382" t="s">
        <v>365</v>
      </c>
      <c r="M303" s="373" t="s">
        <v>1069</v>
      </c>
      <c r="N303" s="389" t="str">
        <f t="shared" si="4"/>
        <v>栃木県真岡市</v>
      </c>
      <c r="O303" s="371">
        <v>10.210000000000001</v>
      </c>
      <c r="P303" s="373">
        <v>10.17</v>
      </c>
      <c r="Q303" s="409">
        <v>10.14</v>
      </c>
      <c r="T303" s="1"/>
      <c r="U303" s="1"/>
      <c r="V303" s="1"/>
      <c r="W303" s="1"/>
      <c r="X303" s="1"/>
    </row>
    <row r="304" spans="5:24">
      <c r="E304" s="2"/>
      <c r="G304" s="7" t="s">
        <v>342</v>
      </c>
      <c r="H304" s="7" t="s">
        <v>1070</v>
      </c>
      <c r="J304" s="11" t="s">
        <v>1027</v>
      </c>
      <c r="K304" s="16">
        <v>0.03</v>
      </c>
      <c r="L304" s="382" t="s">
        <v>365</v>
      </c>
      <c r="M304" s="373" t="s">
        <v>1071</v>
      </c>
      <c r="N304" s="389" t="str">
        <f t="shared" si="4"/>
        <v>栃木県大田原市</v>
      </c>
      <c r="O304" s="371">
        <v>10.210000000000001</v>
      </c>
      <c r="P304" s="373">
        <v>10.17</v>
      </c>
      <c r="Q304" s="409">
        <v>10.14</v>
      </c>
      <c r="T304" s="1"/>
      <c r="U304" s="1"/>
      <c r="V304" s="1"/>
      <c r="W304" s="1"/>
      <c r="X304" s="1"/>
    </row>
    <row r="305" spans="5:24">
      <c r="E305" s="2"/>
      <c r="G305" s="7" t="s">
        <v>342</v>
      </c>
      <c r="H305" s="7" t="s">
        <v>1072</v>
      </c>
      <c r="J305" s="11" t="s">
        <v>1027</v>
      </c>
      <c r="K305" s="16">
        <v>0.03</v>
      </c>
      <c r="L305" s="382" t="s">
        <v>365</v>
      </c>
      <c r="M305" s="373" t="s">
        <v>1073</v>
      </c>
      <c r="N305" s="389" t="str">
        <f t="shared" si="4"/>
        <v>栃木県さくら市</v>
      </c>
      <c r="O305" s="371">
        <v>10.210000000000001</v>
      </c>
      <c r="P305" s="373">
        <v>10.17</v>
      </c>
      <c r="Q305" s="409">
        <v>10.14</v>
      </c>
      <c r="T305" s="1"/>
      <c r="U305" s="1"/>
      <c r="V305" s="1"/>
      <c r="W305" s="1"/>
      <c r="X305" s="1"/>
    </row>
    <row r="306" spans="5:24">
      <c r="E306" s="2"/>
      <c r="G306" s="7" t="s">
        <v>342</v>
      </c>
      <c r="H306" s="7" t="s">
        <v>1074</v>
      </c>
      <c r="J306" s="11" t="s">
        <v>1027</v>
      </c>
      <c r="K306" s="16">
        <v>0.03</v>
      </c>
      <c r="L306" s="382" t="s">
        <v>365</v>
      </c>
      <c r="M306" s="373" t="s">
        <v>1075</v>
      </c>
      <c r="N306" s="389" t="str">
        <f t="shared" si="4"/>
        <v>栃木県下野市</v>
      </c>
      <c r="O306" s="371">
        <v>10.210000000000001</v>
      </c>
      <c r="P306" s="373">
        <v>10.17</v>
      </c>
      <c r="Q306" s="409">
        <v>10.14</v>
      </c>
      <c r="T306" s="1"/>
      <c r="U306" s="1"/>
      <c r="V306" s="1"/>
      <c r="W306" s="1"/>
      <c r="X306" s="1"/>
    </row>
    <row r="307" spans="5:24">
      <c r="E307" s="2"/>
      <c r="G307" s="7" t="s">
        <v>342</v>
      </c>
      <c r="H307" s="7" t="s">
        <v>1076</v>
      </c>
      <c r="J307" s="11" t="s">
        <v>1027</v>
      </c>
      <c r="K307" s="16">
        <v>0.03</v>
      </c>
      <c r="L307" s="382" t="s">
        <v>365</v>
      </c>
      <c r="M307" s="373" t="s">
        <v>1077</v>
      </c>
      <c r="N307" s="389" t="str">
        <f t="shared" si="4"/>
        <v>栃木県壬生町</v>
      </c>
      <c r="O307" s="371">
        <v>10.210000000000001</v>
      </c>
      <c r="P307" s="373">
        <v>10.17</v>
      </c>
      <c r="Q307" s="409">
        <v>10.14</v>
      </c>
      <c r="T307" s="1"/>
      <c r="U307" s="1"/>
      <c r="V307" s="1"/>
      <c r="W307" s="1"/>
      <c r="X307" s="1"/>
    </row>
    <row r="308" spans="5:24">
      <c r="E308" s="2"/>
      <c r="G308" s="7" t="s">
        <v>342</v>
      </c>
      <c r="H308" s="7" t="s">
        <v>1078</v>
      </c>
      <c r="J308" s="11" t="s">
        <v>1027</v>
      </c>
      <c r="K308" s="16">
        <v>0.03</v>
      </c>
      <c r="L308" s="382" t="s">
        <v>370</v>
      </c>
      <c r="M308" s="373" t="s">
        <v>1079</v>
      </c>
      <c r="N308" s="389" t="str">
        <f t="shared" si="4"/>
        <v>群馬県前橋市</v>
      </c>
      <c r="O308" s="371">
        <v>10.210000000000001</v>
      </c>
      <c r="P308" s="373">
        <v>10.17</v>
      </c>
      <c r="Q308" s="409">
        <v>10.14</v>
      </c>
      <c r="T308" s="1"/>
      <c r="U308" s="1"/>
      <c r="V308" s="1"/>
      <c r="W308" s="1"/>
      <c r="X308" s="1"/>
    </row>
    <row r="309" spans="5:24">
      <c r="E309" s="2"/>
      <c r="G309" s="7" t="s">
        <v>342</v>
      </c>
      <c r="H309" s="7" t="s">
        <v>1080</v>
      </c>
      <c r="J309" s="11" t="s">
        <v>1027</v>
      </c>
      <c r="K309" s="16">
        <v>0.03</v>
      </c>
      <c r="L309" s="382" t="s">
        <v>370</v>
      </c>
      <c r="M309" s="373" t="s">
        <v>1081</v>
      </c>
      <c r="N309" s="389" t="str">
        <f t="shared" si="4"/>
        <v>群馬県伊勢崎市</v>
      </c>
      <c r="O309" s="371">
        <v>10.210000000000001</v>
      </c>
      <c r="P309" s="373">
        <v>10.17</v>
      </c>
      <c r="Q309" s="409">
        <v>10.14</v>
      </c>
      <c r="T309" s="1"/>
      <c r="U309" s="1"/>
      <c r="V309" s="1"/>
      <c r="W309" s="1"/>
      <c r="X309" s="1"/>
    </row>
    <row r="310" spans="5:24">
      <c r="E310" s="2"/>
      <c r="G310" s="7" t="s">
        <v>342</v>
      </c>
      <c r="H310" s="7" t="s">
        <v>1082</v>
      </c>
      <c r="J310" s="11" t="s">
        <v>1027</v>
      </c>
      <c r="K310" s="16">
        <v>0.03</v>
      </c>
      <c r="L310" s="382" t="s">
        <v>370</v>
      </c>
      <c r="M310" s="373" t="s">
        <v>1083</v>
      </c>
      <c r="N310" s="389" t="str">
        <f t="shared" si="4"/>
        <v>群馬県太田市</v>
      </c>
      <c r="O310" s="371">
        <v>10.210000000000001</v>
      </c>
      <c r="P310" s="373">
        <v>10.17</v>
      </c>
      <c r="Q310" s="409">
        <v>10.14</v>
      </c>
      <c r="T310" s="1"/>
      <c r="U310" s="1"/>
      <c r="V310" s="1"/>
      <c r="W310" s="1"/>
      <c r="X310" s="1"/>
    </row>
    <row r="311" spans="5:24">
      <c r="E311" s="2"/>
      <c r="G311" s="7" t="s">
        <v>342</v>
      </c>
      <c r="H311" s="7" t="s">
        <v>1084</v>
      </c>
      <c r="J311" s="11" t="s">
        <v>1027</v>
      </c>
      <c r="K311" s="16">
        <v>0.03</v>
      </c>
      <c r="L311" s="382" t="s">
        <v>370</v>
      </c>
      <c r="M311" s="373" t="s">
        <v>1085</v>
      </c>
      <c r="N311" s="389" t="str">
        <f t="shared" si="4"/>
        <v>群馬県渋川市</v>
      </c>
      <c r="O311" s="371">
        <v>10.210000000000001</v>
      </c>
      <c r="P311" s="373">
        <v>10.17</v>
      </c>
      <c r="Q311" s="409">
        <v>10.14</v>
      </c>
      <c r="T311" s="1"/>
      <c r="U311" s="1"/>
      <c r="V311" s="1"/>
      <c r="W311" s="1"/>
      <c r="X311" s="1"/>
    </row>
    <row r="312" spans="5:24">
      <c r="E312" s="2"/>
      <c r="G312" s="7" t="s">
        <v>342</v>
      </c>
      <c r="H312" s="7" t="s">
        <v>1086</v>
      </c>
      <c r="J312" s="11" t="s">
        <v>1027</v>
      </c>
      <c r="K312" s="16">
        <v>0.03</v>
      </c>
      <c r="L312" s="382" t="s">
        <v>370</v>
      </c>
      <c r="M312" s="373" t="s">
        <v>1087</v>
      </c>
      <c r="N312" s="389" t="str">
        <f t="shared" si="4"/>
        <v>群馬県榛東村</v>
      </c>
      <c r="O312" s="371">
        <v>10.210000000000001</v>
      </c>
      <c r="P312" s="373">
        <v>10.17</v>
      </c>
      <c r="Q312" s="409">
        <v>10.14</v>
      </c>
      <c r="T312" s="1"/>
      <c r="U312" s="1"/>
      <c r="V312" s="1"/>
      <c r="W312" s="1"/>
      <c r="X312" s="1"/>
    </row>
    <row r="313" spans="5:24">
      <c r="E313" s="2"/>
      <c r="G313" s="7" t="s">
        <v>342</v>
      </c>
      <c r="H313" s="7" t="s">
        <v>1088</v>
      </c>
      <c r="J313" s="11" t="s">
        <v>1027</v>
      </c>
      <c r="K313" s="16">
        <v>0.03</v>
      </c>
      <c r="L313" s="382" t="s">
        <v>370</v>
      </c>
      <c r="M313" s="373" t="s">
        <v>1089</v>
      </c>
      <c r="N313" s="389" t="str">
        <f t="shared" si="4"/>
        <v>群馬県吉岡町</v>
      </c>
      <c r="O313" s="371">
        <v>10.210000000000001</v>
      </c>
      <c r="P313" s="373">
        <v>10.17</v>
      </c>
      <c r="Q313" s="409">
        <v>10.14</v>
      </c>
      <c r="T313" s="1"/>
      <c r="U313" s="1"/>
      <c r="V313" s="1"/>
      <c r="W313" s="1"/>
      <c r="X313" s="1"/>
    </row>
    <row r="314" spans="5:24">
      <c r="E314" s="2"/>
      <c r="G314" s="7" t="s">
        <v>342</v>
      </c>
      <c r="H314" s="7" t="s">
        <v>1090</v>
      </c>
      <c r="J314" s="11" t="s">
        <v>1027</v>
      </c>
      <c r="K314" s="16">
        <v>0.03</v>
      </c>
      <c r="L314" s="382" t="s">
        <v>370</v>
      </c>
      <c r="M314" s="373" t="s">
        <v>1091</v>
      </c>
      <c r="N314" s="389" t="str">
        <f t="shared" si="4"/>
        <v>群馬県玉村町</v>
      </c>
      <c r="O314" s="371">
        <v>10.210000000000001</v>
      </c>
      <c r="P314" s="373">
        <v>10.17</v>
      </c>
      <c r="Q314" s="409">
        <v>10.14</v>
      </c>
      <c r="T314" s="1"/>
      <c r="U314" s="1"/>
      <c r="V314" s="1"/>
      <c r="W314" s="1"/>
      <c r="X314" s="1"/>
    </row>
    <row r="315" spans="5:24">
      <c r="E315" s="2"/>
      <c r="G315" s="7" t="s">
        <v>342</v>
      </c>
      <c r="H315" s="7" t="s">
        <v>1092</v>
      </c>
      <c r="J315" s="11" t="s">
        <v>1027</v>
      </c>
      <c r="K315" s="16">
        <v>0.03</v>
      </c>
      <c r="L315" s="382" t="s">
        <v>374</v>
      </c>
      <c r="M315" s="373" t="s">
        <v>1093</v>
      </c>
      <c r="N315" s="389" t="str">
        <f t="shared" si="4"/>
        <v>埼玉県熊谷市</v>
      </c>
      <c r="O315" s="371">
        <v>10.210000000000001</v>
      </c>
      <c r="P315" s="373">
        <v>10.17</v>
      </c>
      <c r="Q315" s="409">
        <v>10.14</v>
      </c>
      <c r="T315" s="1"/>
      <c r="U315" s="1"/>
      <c r="V315" s="1"/>
      <c r="W315" s="1"/>
      <c r="X315" s="1"/>
    </row>
    <row r="316" spans="5:24">
      <c r="E316" s="2"/>
      <c r="G316" s="7" t="s">
        <v>342</v>
      </c>
      <c r="H316" s="7" t="s">
        <v>1094</v>
      </c>
      <c r="J316" s="11" t="s">
        <v>1027</v>
      </c>
      <c r="K316" s="16">
        <v>0.03</v>
      </c>
      <c r="L316" s="382" t="s">
        <v>374</v>
      </c>
      <c r="M316" s="373" t="s">
        <v>1095</v>
      </c>
      <c r="N316" s="389" t="str">
        <f t="shared" si="4"/>
        <v>埼玉県深谷市</v>
      </c>
      <c r="O316" s="371">
        <v>10.210000000000001</v>
      </c>
      <c r="P316" s="373">
        <v>10.17</v>
      </c>
      <c r="Q316" s="409">
        <v>10.14</v>
      </c>
      <c r="T316" s="1"/>
      <c r="U316" s="1"/>
      <c r="V316" s="1"/>
      <c r="W316" s="1"/>
      <c r="X316" s="1"/>
    </row>
    <row r="317" spans="5:24">
      <c r="E317" s="2"/>
      <c r="G317" s="7" t="s">
        <v>342</v>
      </c>
      <c r="H317" s="7" t="s">
        <v>1096</v>
      </c>
      <c r="J317" s="11" t="s">
        <v>1027</v>
      </c>
      <c r="K317" s="16">
        <v>0.03</v>
      </c>
      <c r="L317" s="382" t="s">
        <v>374</v>
      </c>
      <c r="M317" s="373" t="s">
        <v>1097</v>
      </c>
      <c r="N317" s="389" t="str">
        <f t="shared" si="4"/>
        <v>埼玉県日高市</v>
      </c>
      <c r="O317" s="371">
        <v>10.210000000000001</v>
      </c>
      <c r="P317" s="373">
        <v>10.17</v>
      </c>
      <c r="Q317" s="409">
        <v>10.14</v>
      </c>
      <c r="T317" s="1"/>
      <c r="U317" s="1"/>
      <c r="V317" s="1"/>
      <c r="W317" s="1"/>
      <c r="X317" s="1"/>
    </row>
    <row r="318" spans="5:24">
      <c r="E318" s="2"/>
      <c r="G318" s="7" t="s">
        <v>342</v>
      </c>
      <c r="H318" s="7" t="s">
        <v>1098</v>
      </c>
      <c r="J318" s="11" t="s">
        <v>1027</v>
      </c>
      <c r="K318" s="16">
        <v>0.03</v>
      </c>
      <c r="L318" s="382" t="s">
        <v>374</v>
      </c>
      <c r="M318" s="373" t="s">
        <v>1099</v>
      </c>
      <c r="N318" s="389" t="str">
        <f t="shared" si="4"/>
        <v>埼玉県毛呂山町</v>
      </c>
      <c r="O318" s="371">
        <v>10.210000000000001</v>
      </c>
      <c r="P318" s="373">
        <v>10.17</v>
      </c>
      <c r="Q318" s="409">
        <v>10.14</v>
      </c>
      <c r="T318" s="1"/>
      <c r="U318" s="1"/>
      <c r="V318" s="1"/>
      <c r="W318" s="1"/>
      <c r="X318" s="1"/>
    </row>
    <row r="319" spans="5:24">
      <c r="E319" s="2"/>
      <c r="G319" s="7" t="s">
        <v>342</v>
      </c>
      <c r="H319" s="7" t="s">
        <v>1100</v>
      </c>
      <c r="J319" s="11" t="s">
        <v>1027</v>
      </c>
      <c r="K319" s="16">
        <v>0.03</v>
      </c>
      <c r="L319" s="382" t="s">
        <v>374</v>
      </c>
      <c r="M319" s="373" t="s">
        <v>1101</v>
      </c>
      <c r="N319" s="389" t="str">
        <f t="shared" si="4"/>
        <v>埼玉県越生町</v>
      </c>
      <c r="O319" s="371">
        <v>10.210000000000001</v>
      </c>
      <c r="P319" s="373">
        <v>10.17</v>
      </c>
      <c r="Q319" s="409">
        <v>10.14</v>
      </c>
      <c r="T319" s="1"/>
      <c r="U319" s="1"/>
      <c r="V319" s="1"/>
      <c r="W319" s="1"/>
      <c r="X319" s="1"/>
    </row>
    <row r="320" spans="5:24">
      <c r="E320" s="2"/>
      <c r="G320" s="7" t="s">
        <v>342</v>
      </c>
      <c r="H320" s="7" t="s">
        <v>1102</v>
      </c>
      <c r="J320" s="11" t="s">
        <v>1027</v>
      </c>
      <c r="K320" s="16">
        <v>0.03</v>
      </c>
      <c r="L320" s="382" t="s">
        <v>374</v>
      </c>
      <c r="M320" s="373" t="s">
        <v>1103</v>
      </c>
      <c r="N320" s="389" t="str">
        <f t="shared" si="4"/>
        <v>埼玉県滑川町</v>
      </c>
      <c r="O320" s="371">
        <v>10.210000000000001</v>
      </c>
      <c r="P320" s="373">
        <v>10.17</v>
      </c>
      <c r="Q320" s="409">
        <v>10.14</v>
      </c>
      <c r="T320" s="1"/>
      <c r="U320" s="1"/>
      <c r="V320" s="1"/>
      <c r="W320" s="1"/>
      <c r="X320" s="1"/>
    </row>
    <row r="321" spans="5:24">
      <c r="E321" s="2"/>
      <c r="G321" s="7" t="s">
        <v>349</v>
      </c>
      <c r="H321" s="7" t="s">
        <v>1104</v>
      </c>
      <c r="J321" s="11" t="s">
        <v>1027</v>
      </c>
      <c r="K321" s="16">
        <v>0.03</v>
      </c>
      <c r="L321" s="382" t="s">
        <v>374</v>
      </c>
      <c r="M321" s="373" t="s">
        <v>1105</v>
      </c>
      <c r="N321" s="389" t="str">
        <f t="shared" si="4"/>
        <v>埼玉県川島町</v>
      </c>
      <c r="O321" s="371">
        <v>10.210000000000001</v>
      </c>
      <c r="P321" s="373">
        <v>10.17</v>
      </c>
      <c r="Q321" s="409">
        <v>10.14</v>
      </c>
      <c r="T321" s="1"/>
      <c r="U321" s="1"/>
      <c r="V321" s="1"/>
      <c r="W321" s="1"/>
      <c r="X321" s="1"/>
    </row>
    <row r="322" spans="5:24">
      <c r="E322" s="2"/>
      <c r="G322" s="7" t="s">
        <v>349</v>
      </c>
      <c r="H322" s="7" t="s">
        <v>1106</v>
      </c>
      <c r="J322" s="11" t="s">
        <v>1027</v>
      </c>
      <c r="K322" s="16">
        <v>0.03</v>
      </c>
      <c r="L322" s="382" t="s">
        <v>374</v>
      </c>
      <c r="M322" s="373" t="s">
        <v>1107</v>
      </c>
      <c r="N322" s="389" t="str">
        <f t="shared" si="4"/>
        <v>埼玉県吉見町</v>
      </c>
      <c r="O322" s="371">
        <v>10.210000000000001</v>
      </c>
      <c r="P322" s="373">
        <v>10.17</v>
      </c>
      <c r="Q322" s="409">
        <v>10.14</v>
      </c>
      <c r="T322" s="1"/>
      <c r="U322" s="1"/>
      <c r="V322" s="1"/>
      <c r="W322" s="1"/>
      <c r="X322" s="1"/>
    </row>
    <row r="323" spans="5:24">
      <c r="E323" s="2"/>
      <c r="G323" s="7" t="s">
        <v>349</v>
      </c>
      <c r="H323" s="7" t="s">
        <v>1108</v>
      </c>
      <c r="J323" s="11" t="s">
        <v>1027</v>
      </c>
      <c r="K323" s="16">
        <v>0.03</v>
      </c>
      <c r="L323" s="382" t="s">
        <v>374</v>
      </c>
      <c r="M323" s="373" t="s">
        <v>1109</v>
      </c>
      <c r="N323" s="389" t="str">
        <f t="shared" si="4"/>
        <v>埼玉県鳩山町</v>
      </c>
      <c r="O323" s="371">
        <v>10.210000000000001</v>
      </c>
      <c r="P323" s="373">
        <v>10.17</v>
      </c>
      <c r="Q323" s="409">
        <v>10.14</v>
      </c>
      <c r="T323" s="1"/>
      <c r="U323" s="1"/>
      <c r="V323" s="1"/>
      <c r="W323" s="1"/>
      <c r="X323" s="1"/>
    </row>
    <row r="324" spans="5:24">
      <c r="E324" s="2"/>
      <c r="G324" s="7" t="s">
        <v>349</v>
      </c>
      <c r="H324" s="7" t="s">
        <v>1110</v>
      </c>
      <c r="J324" s="11" t="s">
        <v>1027</v>
      </c>
      <c r="K324" s="16">
        <v>0.03</v>
      </c>
      <c r="L324" s="382" t="s">
        <v>374</v>
      </c>
      <c r="M324" s="373" t="s">
        <v>1111</v>
      </c>
      <c r="N324" s="389" t="str">
        <f t="shared" ref="N324:N387" si="5">L324&amp;M324</f>
        <v>埼玉県寄居町</v>
      </c>
      <c r="O324" s="371">
        <v>10.210000000000001</v>
      </c>
      <c r="P324" s="373">
        <v>10.17</v>
      </c>
      <c r="Q324" s="409">
        <v>10.14</v>
      </c>
      <c r="T324" s="1"/>
      <c r="U324" s="1"/>
      <c r="V324" s="1"/>
      <c r="W324" s="1"/>
      <c r="X324" s="1"/>
    </row>
    <row r="325" spans="5:24">
      <c r="E325" s="2"/>
      <c r="G325" s="7" t="s">
        <v>349</v>
      </c>
      <c r="H325" s="7" t="s">
        <v>1112</v>
      </c>
      <c r="J325" s="11" t="s">
        <v>1027</v>
      </c>
      <c r="K325" s="16">
        <v>0.03</v>
      </c>
      <c r="L325" s="382" t="s">
        <v>379</v>
      </c>
      <c r="M325" s="373" t="s">
        <v>1113</v>
      </c>
      <c r="N325" s="389" t="str">
        <f t="shared" si="5"/>
        <v>千葉県東金市</v>
      </c>
      <c r="O325" s="371">
        <v>10.210000000000001</v>
      </c>
      <c r="P325" s="373">
        <v>10.17</v>
      </c>
      <c r="Q325" s="409">
        <v>10.14</v>
      </c>
      <c r="T325" s="1"/>
      <c r="U325" s="1"/>
      <c r="V325" s="1"/>
      <c r="W325" s="1"/>
      <c r="X325" s="1"/>
    </row>
    <row r="326" spans="5:24">
      <c r="E326" s="2"/>
      <c r="G326" s="7" t="s">
        <v>349</v>
      </c>
      <c r="H326" s="7" t="s">
        <v>1114</v>
      </c>
      <c r="J326" s="11" t="s">
        <v>1027</v>
      </c>
      <c r="K326" s="16">
        <v>0.03</v>
      </c>
      <c r="L326" s="382" t="s">
        <v>379</v>
      </c>
      <c r="M326" s="373" t="s">
        <v>1115</v>
      </c>
      <c r="N326" s="389" t="str">
        <f t="shared" si="5"/>
        <v>千葉県君津市</v>
      </c>
      <c r="O326" s="371">
        <v>10.210000000000001</v>
      </c>
      <c r="P326" s="373">
        <v>10.17</v>
      </c>
      <c r="Q326" s="409">
        <v>10.14</v>
      </c>
      <c r="T326" s="1"/>
      <c r="U326" s="1"/>
      <c r="V326" s="1"/>
      <c r="W326" s="1"/>
      <c r="X326" s="1"/>
    </row>
    <row r="327" spans="5:24">
      <c r="E327" s="2"/>
      <c r="G327" s="7" t="s">
        <v>349</v>
      </c>
      <c r="H327" s="7" t="s">
        <v>1116</v>
      </c>
      <c r="J327" s="11" t="s">
        <v>1027</v>
      </c>
      <c r="K327" s="16">
        <v>0.03</v>
      </c>
      <c r="L327" s="382" t="s">
        <v>379</v>
      </c>
      <c r="M327" s="373" t="s">
        <v>1117</v>
      </c>
      <c r="N327" s="389" t="str">
        <f t="shared" si="5"/>
        <v>千葉県富津市</v>
      </c>
      <c r="O327" s="371">
        <v>10.210000000000001</v>
      </c>
      <c r="P327" s="373">
        <v>10.17</v>
      </c>
      <c r="Q327" s="409">
        <v>10.14</v>
      </c>
      <c r="T327" s="1"/>
      <c r="U327" s="1"/>
      <c r="V327" s="1"/>
      <c r="W327" s="1"/>
      <c r="X327" s="1"/>
    </row>
    <row r="328" spans="5:24">
      <c r="E328" s="2"/>
      <c r="G328" s="7" t="s">
        <v>349</v>
      </c>
      <c r="H328" s="7" t="s">
        <v>1118</v>
      </c>
      <c r="J328" s="11" t="s">
        <v>1027</v>
      </c>
      <c r="K328" s="16">
        <v>0.03</v>
      </c>
      <c r="L328" s="382" t="s">
        <v>379</v>
      </c>
      <c r="M328" s="373" t="s">
        <v>1119</v>
      </c>
      <c r="N328" s="389" t="str">
        <f t="shared" si="5"/>
        <v>千葉県八街市</v>
      </c>
      <c r="O328" s="371">
        <v>10.210000000000001</v>
      </c>
      <c r="P328" s="373">
        <v>10.17</v>
      </c>
      <c r="Q328" s="409">
        <v>10.14</v>
      </c>
      <c r="T328" s="1"/>
      <c r="U328" s="1"/>
      <c r="V328" s="1"/>
      <c r="W328" s="1"/>
      <c r="X328" s="1"/>
    </row>
    <row r="329" spans="5:24">
      <c r="E329" s="2"/>
      <c r="G329" s="7" t="s">
        <v>349</v>
      </c>
      <c r="H329" s="7" t="s">
        <v>1120</v>
      </c>
      <c r="J329" s="11" t="s">
        <v>1027</v>
      </c>
      <c r="K329" s="16">
        <v>0.03</v>
      </c>
      <c r="L329" s="382" t="s">
        <v>379</v>
      </c>
      <c r="M329" s="373" t="s">
        <v>1121</v>
      </c>
      <c r="N329" s="389" t="str">
        <f t="shared" si="5"/>
        <v>千葉県富里市</v>
      </c>
      <c r="O329" s="371">
        <v>10.210000000000001</v>
      </c>
      <c r="P329" s="373">
        <v>10.17</v>
      </c>
      <c r="Q329" s="409">
        <v>10.14</v>
      </c>
      <c r="T329" s="1"/>
      <c r="U329" s="1"/>
      <c r="V329" s="1"/>
      <c r="W329" s="1"/>
      <c r="X329" s="1"/>
    </row>
    <row r="330" spans="5:24">
      <c r="E330" s="2"/>
      <c r="G330" s="7" t="s">
        <v>349</v>
      </c>
      <c r="H330" s="7" t="s">
        <v>1122</v>
      </c>
      <c r="J330" s="11" t="s">
        <v>1027</v>
      </c>
      <c r="K330" s="16">
        <v>0.03</v>
      </c>
      <c r="L330" s="382" t="s">
        <v>379</v>
      </c>
      <c r="M330" s="373" t="s">
        <v>1123</v>
      </c>
      <c r="N330" s="389" t="str">
        <f t="shared" si="5"/>
        <v>千葉県山武市</v>
      </c>
      <c r="O330" s="371">
        <v>10.210000000000001</v>
      </c>
      <c r="P330" s="373">
        <v>10.17</v>
      </c>
      <c r="Q330" s="409">
        <v>10.14</v>
      </c>
      <c r="T330" s="1"/>
      <c r="U330" s="1"/>
      <c r="V330" s="1"/>
      <c r="W330" s="1"/>
      <c r="X330" s="1"/>
    </row>
    <row r="331" spans="5:24">
      <c r="E331" s="2"/>
      <c r="G331" s="7" t="s">
        <v>349</v>
      </c>
      <c r="H331" s="7" t="s">
        <v>1124</v>
      </c>
      <c r="J331" s="11" t="s">
        <v>1027</v>
      </c>
      <c r="K331" s="16">
        <v>0.03</v>
      </c>
      <c r="L331" s="382" t="s">
        <v>379</v>
      </c>
      <c r="M331" s="373" t="s">
        <v>1125</v>
      </c>
      <c r="N331" s="389" t="str">
        <f t="shared" si="5"/>
        <v>千葉県大網白里市</v>
      </c>
      <c r="O331" s="371">
        <v>10.210000000000001</v>
      </c>
      <c r="P331" s="373">
        <v>10.17</v>
      </c>
      <c r="Q331" s="409">
        <v>10.14</v>
      </c>
      <c r="T331" s="1"/>
      <c r="U331" s="1"/>
      <c r="V331" s="1"/>
      <c r="W331" s="1"/>
      <c r="X331" s="1"/>
    </row>
    <row r="332" spans="5:24">
      <c r="E332" s="2"/>
      <c r="G332" s="7" t="s">
        <v>349</v>
      </c>
      <c r="H332" s="7" t="s">
        <v>1126</v>
      </c>
      <c r="J332" s="11" t="s">
        <v>1027</v>
      </c>
      <c r="K332" s="16">
        <v>0.03</v>
      </c>
      <c r="L332" s="382" t="s">
        <v>379</v>
      </c>
      <c r="M332" s="373" t="s">
        <v>1127</v>
      </c>
      <c r="N332" s="389" t="str">
        <f t="shared" si="5"/>
        <v>千葉県長柄町</v>
      </c>
      <c r="O332" s="371">
        <v>10.210000000000001</v>
      </c>
      <c r="P332" s="373">
        <v>10.17</v>
      </c>
      <c r="Q332" s="409">
        <v>10.14</v>
      </c>
      <c r="T332" s="1"/>
      <c r="U332" s="1"/>
      <c r="V332" s="1"/>
      <c r="W332" s="1"/>
      <c r="X332" s="1"/>
    </row>
    <row r="333" spans="5:24">
      <c r="E333" s="2"/>
      <c r="G333" s="7" t="s">
        <v>349</v>
      </c>
      <c r="H333" s="7" t="s">
        <v>1128</v>
      </c>
      <c r="J333" s="11" t="s">
        <v>1027</v>
      </c>
      <c r="K333" s="16">
        <v>0.03</v>
      </c>
      <c r="L333" s="382" t="s">
        <v>379</v>
      </c>
      <c r="M333" s="373" t="s">
        <v>1129</v>
      </c>
      <c r="N333" s="389" t="str">
        <f t="shared" si="5"/>
        <v>千葉県長南町</v>
      </c>
      <c r="O333" s="371">
        <v>10.210000000000001</v>
      </c>
      <c r="P333" s="373">
        <v>10.17</v>
      </c>
      <c r="Q333" s="409">
        <v>10.14</v>
      </c>
      <c r="T333" s="1"/>
      <c r="U333" s="1"/>
      <c r="V333" s="1"/>
      <c r="W333" s="1"/>
      <c r="X333" s="1"/>
    </row>
    <row r="334" spans="5:24">
      <c r="E334" s="2"/>
      <c r="G334" s="7" t="s">
        <v>349</v>
      </c>
      <c r="H334" s="7" t="s">
        <v>1130</v>
      </c>
      <c r="J334" s="11" t="s">
        <v>1027</v>
      </c>
      <c r="K334" s="16">
        <v>0.03</v>
      </c>
      <c r="L334" s="382" t="s">
        <v>389</v>
      </c>
      <c r="M334" s="373" t="s">
        <v>1131</v>
      </c>
      <c r="N334" s="389" t="str">
        <f t="shared" si="5"/>
        <v>神奈川県南足柄市</v>
      </c>
      <c r="O334" s="371">
        <v>10.210000000000001</v>
      </c>
      <c r="P334" s="373">
        <v>10.17</v>
      </c>
      <c r="Q334" s="409">
        <v>10.14</v>
      </c>
      <c r="T334" s="1"/>
      <c r="U334" s="1"/>
      <c r="V334" s="1"/>
      <c r="W334" s="1"/>
      <c r="X334" s="1"/>
    </row>
    <row r="335" spans="5:24">
      <c r="E335" s="2"/>
      <c r="G335" s="7" t="s">
        <v>349</v>
      </c>
      <c r="H335" s="7" t="s">
        <v>1132</v>
      </c>
      <c r="J335" s="11" t="s">
        <v>1027</v>
      </c>
      <c r="K335" s="16">
        <v>0.03</v>
      </c>
      <c r="L335" s="382" t="s">
        <v>389</v>
      </c>
      <c r="M335" s="373" t="s">
        <v>1133</v>
      </c>
      <c r="N335" s="389" t="str">
        <f t="shared" si="5"/>
        <v>神奈川県山北町</v>
      </c>
      <c r="O335" s="371">
        <v>10.210000000000001</v>
      </c>
      <c r="P335" s="373">
        <v>10.17</v>
      </c>
      <c r="Q335" s="409">
        <v>10.14</v>
      </c>
      <c r="T335" s="1"/>
      <c r="U335" s="1"/>
      <c r="V335" s="1"/>
      <c r="W335" s="1"/>
      <c r="X335" s="1"/>
    </row>
    <row r="336" spans="5:24">
      <c r="E336" s="2"/>
      <c r="G336" s="7" t="s">
        <v>349</v>
      </c>
      <c r="H336" s="7" t="s">
        <v>1134</v>
      </c>
      <c r="J336" s="11" t="s">
        <v>1027</v>
      </c>
      <c r="K336" s="16">
        <v>0.03</v>
      </c>
      <c r="L336" s="382" t="s">
        <v>389</v>
      </c>
      <c r="M336" s="373" t="s">
        <v>1135</v>
      </c>
      <c r="N336" s="389" t="str">
        <f t="shared" si="5"/>
        <v>神奈川県箱根町</v>
      </c>
      <c r="O336" s="371">
        <v>10.210000000000001</v>
      </c>
      <c r="P336" s="373">
        <v>10.17</v>
      </c>
      <c r="Q336" s="409">
        <v>10.14</v>
      </c>
      <c r="T336" s="1"/>
      <c r="U336" s="1"/>
      <c r="V336" s="1"/>
      <c r="W336" s="1"/>
      <c r="X336" s="1"/>
    </row>
    <row r="337" spans="5:24">
      <c r="E337" s="2"/>
      <c r="G337" s="7" t="s">
        <v>349</v>
      </c>
      <c r="H337" s="7" t="s">
        <v>1136</v>
      </c>
      <c r="J337" s="11" t="s">
        <v>1027</v>
      </c>
      <c r="K337" s="16">
        <v>0.03</v>
      </c>
      <c r="L337" s="382" t="s">
        <v>394</v>
      </c>
      <c r="M337" s="373" t="s">
        <v>1137</v>
      </c>
      <c r="N337" s="389" t="str">
        <f t="shared" si="5"/>
        <v>新潟県新潟市</v>
      </c>
      <c r="O337" s="371">
        <v>10.210000000000001</v>
      </c>
      <c r="P337" s="373">
        <v>10.17</v>
      </c>
      <c r="Q337" s="409">
        <v>10.14</v>
      </c>
      <c r="T337" s="1"/>
      <c r="U337" s="1"/>
      <c r="V337" s="1"/>
      <c r="W337" s="1"/>
      <c r="X337" s="1"/>
    </row>
    <row r="338" spans="5:24">
      <c r="E338" s="2"/>
      <c r="G338" s="7" t="s">
        <v>349</v>
      </c>
      <c r="H338" s="7" t="s">
        <v>1138</v>
      </c>
      <c r="J338" s="11" t="s">
        <v>1027</v>
      </c>
      <c r="K338" s="16">
        <v>0.03</v>
      </c>
      <c r="L338" s="382" t="s">
        <v>399</v>
      </c>
      <c r="M338" s="373" t="s">
        <v>1139</v>
      </c>
      <c r="N338" s="389" t="str">
        <f t="shared" si="5"/>
        <v>富山県富山市</v>
      </c>
      <c r="O338" s="371">
        <v>10.210000000000001</v>
      </c>
      <c r="P338" s="373">
        <v>10.17</v>
      </c>
      <c r="Q338" s="409">
        <v>10.14</v>
      </c>
      <c r="T338" s="1"/>
      <c r="U338" s="1"/>
      <c r="V338" s="1"/>
      <c r="W338" s="1"/>
      <c r="X338" s="1"/>
    </row>
    <row r="339" spans="5:24">
      <c r="E339" s="2"/>
      <c r="G339" s="7" t="s">
        <v>349</v>
      </c>
      <c r="H339" s="7" t="s">
        <v>1140</v>
      </c>
      <c r="J339" s="11" t="s">
        <v>1027</v>
      </c>
      <c r="K339" s="16">
        <v>0.03</v>
      </c>
      <c r="L339" s="382" t="s">
        <v>404</v>
      </c>
      <c r="M339" s="373" t="s">
        <v>1141</v>
      </c>
      <c r="N339" s="389" t="str">
        <f t="shared" si="5"/>
        <v>石川県金沢市</v>
      </c>
      <c r="O339" s="371">
        <v>10.210000000000001</v>
      </c>
      <c r="P339" s="373">
        <v>10.17</v>
      </c>
      <c r="Q339" s="409">
        <v>10.14</v>
      </c>
      <c r="T339" s="1"/>
      <c r="U339" s="1"/>
      <c r="V339" s="1"/>
      <c r="W339" s="1"/>
      <c r="X339" s="1"/>
    </row>
    <row r="340" spans="5:24">
      <c r="E340" s="2"/>
      <c r="G340" s="7" t="s">
        <v>349</v>
      </c>
      <c r="H340" s="7" t="s">
        <v>1142</v>
      </c>
      <c r="J340" s="11" t="s">
        <v>1027</v>
      </c>
      <c r="K340" s="16">
        <v>0.03</v>
      </c>
      <c r="L340" s="382" t="s">
        <v>404</v>
      </c>
      <c r="M340" s="373" t="s">
        <v>1143</v>
      </c>
      <c r="N340" s="389" t="str">
        <f t="shared" si="5"/>
        <v>石川県内灘町</v>
      </c>
      <c r="O340" s="371">
        <v>10.210000000000001</v>
      </c>
      <c r="P340" s="373">
        <v>10.17</v>
      </c>
      <c r="Q340" s="409">
        <v>10.14</v>
      </c>
      <c r="T340" s="1"/>
      <c r="U340" s="1"/>
      <c r="V340" s="1"/>
      <c r="W340" s="1"/>
      <c r="X340" s="1"/>
    </row>
    <row r="341" spans="5:24">
      <c r="E341" s="2"/>
      <c r="G341" s="7" t="s">
        <v>349</v>
      </c>
      <c r="H341" s="7" t="s">
        <v>1144</v>
      </c>
      <c r="J341" s="11" t="s">
        <v>1027</v>
      </c>
      <c r="K341" s="16">
        <v>0.03</v>
      </c>
      <c r="L341" s="382" t="s">
        <v>409</v>
      </c>
      <c r="M341" s="373" t="s">
        <v>1145</v>
      </c>
      <c r="N341" s="389" t="str">
        <f t="shared" si="5"/>
        <v>福井県福井市</v>
      </c>
      <c r="O341" s="371">
        <v>10.210000000000001</v>
      </c>
      <c r="P341" s="373">
        <v>10.17</v>
      </c>
      <c r="Q341" s="409">
        <v>10.14</v>
      </c>
      <c r="T341" s="1"/>
      <c r="U341" s="1"/>
      <c r="V341" s="1"/>
      <c r="W341" s="1"/>
      <c r="X341" s="1"/>
    </row>
    <row r="342" spans="5:24">
      <c r="E342" s="2"/>
      <c r="G342" s="7" t="s">
        <v>349</v>
      </c>
      <c r="H342" s="7" t="s">
        <v>1146</v>
      </c>
      <c r="J342" s="11" t="s">
        <v>1027</v>
      </c>
      <c r="K342" s="16">
        <v>0.03</v>
      </c>
      <c r="L342" s="382" t="s">
        <v>414</v>
      </c>
      <c r="M342" s="373" t="s">
        <v>1147</v>
      </c>
      <c r="N342" s="389" t="str">
        <f t="shared" si="5"/>
        <v>山梨県甲府市</v>
      </c>
      <c r="O342" s="371">
        <v>10.210000000000001</v>
      </c>
      <c r="P342" s="373">
        <v>10.17</v>
      </c>
      <c r="Q342" s="409">
        <v>10.14</v>
      </c>
      <c r="T342" s="1"/>
      <c r="U342" s="1"/>
      <c r="V342" s="1"/>
      <c r="W342" s="1"/>
      <c r="X342" s="1"/>
    </row>
    <row r="343" spans="5:24">
      <c r="E343" s="2"/>
      <c r="G343" s="7" t="s">
        <v>349</v>
      </c>
      <c r="H343" s="7" t="s">
        <v>1148</v>
      </c>
      <c r="J343" s="11" t="s">
        <v>1027</v>
      </c>
      <c r="K343" s="16">
        <v>0.03</v>
      </c>
      <c r="L343" s="382" t="s">
        <v>414</v>
      </c>
      <c r="M343" s="373" t="s">
        <v>1149</v>
      </c>
      <c r="N343" s="389" t="str">
        <f t="shared" si="5"/>
        <v>山梨県南アルプス市</v>
      </c>
      <c r="O343" s="371">
        <v>10.210000000000001</v>
      </c>
      <c r="P343" s="373">
        <v>10.17</v>
      </c>
      <c r="Q343" s="409">
        <v>10.14</v>
      </c>
      <c r="T343" s="1"/>
      <c r="U343" s="1"/>
      <c r="V343" s="1"/>
      <c r="W343" s="1"/>
      <c r="X343" s="1"/>
    </row>
    <row r="344" spans="5:24">
      <c r="E344" s="2"/>
      <c r="G344" s="7" t="s">
        <v>349</v>
      </c>
      <c r="H344" s="7" t="s">
        <v>1150</v>
      </c>
      <c r="J344" s="11" t="s">
        <v>1027</v>
      </c>
      <c r="K344" s="16">
        <v>0.03</v>
      </c>
      <c r="L344" s="382" t="s">
        <v>414</v>
      </c>
      <c r="M344" s="373" t="s">
        <v>1151</v>
      </c>
      <c r="N344" s="389" t="str">
        <f t="shared" si="5"/>
        <v>山梨県南部町</v>
      </c>
      <c r="O344" s="371">
        <v>10.210000000000001</v>
      </c>
      <c r="P344" s="373">
        <v>10.17</v>
      </c>
      <c r="Q344" s="409">
        <v>10.14</v>
      </c>
      <c r="T344" s="1"/>
      <c r="U344" s="1"/>
      <c r="V344" s="1"/>
      <c r="W344" s="1"/>
      <c r="X344" s="1"/>
    </row>
    <row r="345" spans="5:24">
      <c r="E345" s="2"/>
      <c r="G345" s="7" t="s">
        <v>349</v>
      </c>
      <c r="H345" s="7" t="s">
        <v>1152</v>
      </c>
      <c r="J345" s="11" t="s">
        <v>1027</v>
      </c>
      <c r="K345" s="16">
        <v>0.03</v>
      </c>
      <c r="L345" s="382" t="s">
        <v>419</v>
      </c>
      <c r="M345" s="373" t="s">
        <v>1153</v>
      </c>
      <c r="N345" s="389" t="str">
        <f t="shared" si="5"/>
        <v>長野県長野市</v>
      </c>
      <c r="O345" s="371">
        <v>10.210000000000001</v>
      </c>
      <c r="P345" s="373">
        <v>10.17</v>
      </c>
      <c r="Q345" s="409">
        <v>10.14</v>
      </c>
      <c r="T345" s="1"/>
      <c r="U345" s="1"/>
      <c r="V345" s="1"/>
      <c r="W345" s="1"/>
      <c r="X345" s="1"/>
    </row>
    <row r="346" spans="5:24">
      <c r="E346" s="2"/>
      <c r="G346" s="7" t="s">
        <v>349</v>
      </c>
      <c r="H346" s="7" t="s">
        <v>1154</v>
      </c>
      <c r="J346" s="11" t="s">
        <v>1027</v>
      </c>
      <c r="K346" s="16">
        <v>0.03</v>
      </c>
      <c r="L346" s="382" t="s">
        <v>419</v>
      </c>
      <c r="M346" s="373" t="s">
        <v>1155</v>
      </c>
      <c r="N346" s="389" t="str">
        <f t="shared" si="5"/>
        <v>長野県松本市</v>
      </c>
      <c r="O346" s="371">
        <v>10.210000000000001</v>
      </c>
      <c r="P346" s="373">
        <v>10.17</v>
      </c>
      <c r="Q346" s="409">
        <v>10.14</v>
      </c>
      <c r="T346" s="1"/>
      <c r="U346" s="1"/>
      <c r="V346" s="1"/>
      <c r="W346" s="1"/>
      <c r="X346" s="1"/>
    </row>
    <row r="347" spans="5:24">
      <c r="E347" s="2"/>
      <c r="G347" s="7" t="s">
        <v>349</v>
      </c>
      <c r="H347" s="7" t="s">
        <v>1156</v>
      </c>
      <c r="J347" s="11" t="s">
        <v>1027</v>
      </c>
      <c r="K347" s="16">
        <v>0.03</v>
      </c>
      <c r="L347" s="382" t="s">
        <v>419</v>
      </c>
      <c r="M347" s="373" t="s">
        <v>1157</v>
      </c>
      <c r="N347" s="389" t="str">
        <f t="shared" si="5"/>
        <v>長野県塩尻市</v>
      </c>
      <c r="O347" s="371">
        <v>10.210000000000001</v>
      </c>
      <c r="P347" s="373">
        <v>10.17</v>
      </c>
      <c r="Q347" s="409">
        <v>10.14</v>
      </c>
      <c r="T347" s="1"/>
      <c r="U347" s="1"/>
      <c r="V347" s="1"/>
      <c r="W347" s="1"/>
      <c r="X347" s="1"/>
    </row>
    <row r="348" spans="5:24">
      <c r="E348" s="2"/>
      <c r="G348" s="7" t="s">
        <v>349</v>
      </c>
      <c r="H348" s="7" t="s">
        <v>1158</v>
      </c>
      <c r="J348" s="11" t="s">
        <v>1027</v>
      </c>
      <c r="K348" s="16">
        <v>0.03</v>
      </c>
      <c r="L348" s="382" t="s">
        <v>424</v>
      </c>
      <c r="M348" s="373" t="s">
        <v>1159</v>
      </c>
      <c r="N348" s="389" t="str">
        <f t="shared" si="5"/>
        <v>岐阜県大垣市</v>
      </c>
      <c r="O348" s="371">
        <v>10.210000000000001</v>
      </c>
      <c r="P348" s="373">
        <v>10.17</v>
      </c>
      <c r="Q348" s="409">
        <v>10.14</v>
      </c>
      <c r="T348" s="1"/>
      <c r="U348" s="1"/>
      <c r="V348" s="1"/>
      <c r="W348" s="1"/>
      <c r="X348" s="1"/>
    </row>
    <row r="349" spans="5:24">
      <c r="E349" s="2"/>
      <c r="G349" s="7" t="s">
        <v>349</v>
      </c>
      <c r="H349" s="7" t="s">
        <v>1160</v>
      </c>
      <c r="J349" s="11" t="s">
        <v>1027</v>
      </c>
      <c r="K349" s="16">
        <v>0.03</v>
      </c>
      <c r="L349" s="382" t="s">
        <v>424</v>
      </c>
      <c r="M349" s="373" t="s">
        <v>1161</v>
      </c>
      <c r="N349" s="389" t="str">
        <f t="shared" si="5"/>
        <v>岐阜県多治見市</v>
      </c>
      <c r="O349" s="371">
        <v>10.210000000000001</v>
      </c>
      <c r="P349" s="373">
        <v>10.17</v>
      </c>
      <c r="Q349" s="409">
        <v>10.14</v>
      </c>
      <c r="T349" s="1"/>
      <c r="U349" s="1"/>
      <c r="V349" s="1"/>
      <c r="W349" s="1"/>
      <c r="X349" s="1"/>
    </row>
    <row r="350" spans="5:24">
      <c r="E350" s="2"/>
      <c r="G350" s="7" t="s">
        <v>349</v>
      </c>
      <c r="H350" s="7" t="s">
        <v>1162</v>
      </c>
      <c r="J350" s="11" t="s">
        <v>1027</v>
      </c>
      <c r="K350" s="16">
        <v>0.03</v>
      </c>
      <c r="L350" s="382" t="s">
        <v>424</v>
      </c>
      <c r="M350" s="373" t="s">
        <v>1163</v>
      </c>
      <c r="N350" s="389" t="str">
        <f t="shared" si="5"/>
        <v>岐阜県美濃加茂市</v>
      </c>
      <c r="O350" s="371">
        <v>10.210000000000001</v>
      </c>
      <c r="P350" s="373">
        <v>10.17</v>
      </c>
      <c r="Q350" s="409">
        <v>10.14</v>
      </c>
      <c r="T350" s="1"/>
      <c r="U350" s="1"/>
      <c r="V350" s="1"/>
      <c r="W350" s="1"/>
      <c r="X350" s="1"/>
    </row>
    <row r="351" spans="5:24">
      <c r="E351" s="2"/>
      <c r="G351" s="7" t="s">
        <v>349</v>
      </c>
      <c r="H351" s="7" t="s">
        <v>1164</v>
      </c>
      <c r="J351" s="11" t="s">
        <v>1027</v>
      </c>
      <c r="K351" s="16">
        <v>0.03</v>
      </c>
      <c r="L351" s="382" t="s">
        <v>424</v>
      </c>
      <c r="M351" s="373" t="s">
        <v>1165</v>
      </c>
      <c r="N351" s="389" t="str">
        <f t="shared" si="5"/>
        <v>岐阜県各務原市</v>
      </c>
      <c r="O351" s="371">
        <v>10.210000000000001</v>
      </c>
      <c r="P351" s="373">
        <v>10.17</v>
      </c>
      <c r="Q351" s="409">
        <v>10.14</v>
      </c>
      <c r="T351" s="1"/>
      <c r="U351" s="1"/>
      <c r="V351" s="1"/>
      <c r="W351" s="1"/>
      <c r="X351" s="1"/>
    </row>
    <row r="352" spans="5:24">
      <c r="E352" s="2"/>
      <c r="G352" s="7" t="s">
        <v>349</v>
      </c>
      <c r="H352" s="7" t="s">
        <v>1166</v>
      </c>
      <c r="J352" s="11" t="s">
        <v>1027</v>
      </c>
      <c r="K352" s="16">
        <v>0.03</v>
      </c>
      <c r="L352" s="382" t="s">
        <v>424</v>
      </c>
      <c r="M352" s="373" t="s">
        <v>1167</v>
      </c>
      <c r="N352" s="389" t="str">
        <f t="shared" si="5"/>
        <v>岐阜県可児市</v>
      </c>
      <c r="O352" s="371">
        <v>10.210000000000001</v>
      </c>
      <c r="P352" s="373">
        <v>10.17</v>
      </c>
      <c r="Q352" s="409">
        <v>10.14</v>
      </c>
      <c r="T352" s="1"/>
      <c r="U352" s="1"/>
      <c r="V352" s="1"/>
      <c r="W352" s="1"/>
      <c r="X352" s="1"/>
    </row>
    <row r="353" spans="5:24">
      <c r="E353" s="2"/>
      <c r="G353" s="7" t="s">
        <v>349</v>
      </c>
      <c r="H353" s="7" t="s">
        <v>1168</v>
      </c>
      <c r="J353" s="11" t="s">
        <v>1027</v>
      </c>
      <c r="K353" s="16">
        <v>0.03</v>
      </c>
      <c r="L353" s="382" t="s">
        <v>429</v>
      </c>
      <c r="M353" s="373" t="s">
        <v>1169</v>
      </c>
      <c r="N353" s="389" t="str">
        <f t="shared" si="5"/>
        <v>静岡県浜松市</v>
      </c>
      <c r="O353" s="371">
        <v>10.210000000000001</v>
      </c>
      <c r="P353" s="373">
        <v>10.17</v>
      </c>
      <c r="Q353" s="409">
        <v>10.14</v>
      </c>
      <c r="T353" s="1"/>
      <c r="U353" s="1"/>
      <c r="V353" s="1"/>
      <c r="W353" s="1"/>
      <c r="X353" s="1"/>
    </row>
    <row r="354" spans="5:24">
      <c r="E354" s="2"/>
      <c r="G354" s="7" t="s">
        <v>349</v>
      </c>
      <c r="H354" s="7" t="s">
        <v>1170</v>
      </c>
      <c r="J354" s="11" t="s">
        <v>1027</v>
      </c>
      <c r="K354" s="16">
        <v>0.03</v>
      </c>
      <c r="L354" s="382" t="s">
        <v>429</v>
      </c>
      <c r="M354" s="373" t="s">
        <v>1171</v>
      </c>
      <c r="N354" s="389" t="str">
        <f t="shared" si="5"/>
        <v>静岡県沼津市</v>
      </c>
      <c r="O354" s="371">
        <v>10.210000000000001</v>
      </c>
      <c r="P354" s="373">
        <v>10.17</v>
      </c>
      <c r="Q354" s="409">
        <v>10.14</v>
      </c>
      <c r="T354" s="1"/>
      <c r="U354" s="1"/>
      <c r="V354" s="1"/>
      <c r="W354" s="1"/>
      <c r="X354" s="1"/>
    </row>
    <row r="355" spans="5:24">
      <c r="E355" s="2"/>
      <c r="G355" s="7" t="s">
        <v>349</v>
      </c>
      <c r="H355" s="7" t="s">
        <v>1172</v>
      </c>
      <c r="J355" s="11" t="s">
        <v>1027</v>
      </c>
      <c r="K355" s="16">
        <v>0.03</v>
      </c>
      <c r="L355" s="382" t="s">
        <v>429</v>
      </c>
      <c r="M355" s="373" t="s">
        <v>1173</v>
      </c>
      <c r="N355" s="389" t="str">
        <f t="shared" si="5"/>
        <v>静岡県三島市</v>
      </c>
      <c r="O355" s="371">
        <v>10.210000000000001</v>
      </c>
      <c r="P355" s="373">
        <v>10.17</v>
      </c>
      <c r="Q355" s="409">
        <v>10.14</v>
      </c>
      <c r="T355" s="1"/>
      <c r="U355" s="1"/>
      <c r="V355" s="1"/>
      <c r="W355" s="1"/>
      <c r="X355" s="1"/>
    </row>
    <row r="356" spans="5:24">
      <c r="E356" s="2"/>
      <c r="G356" s="7" t="s">
        <v>355</v>
      </c>
      <c r="H356" s="7" t="s">
        <v>1174</v>
      </c>
      <c r="J356" s="11" t="s">
        <v>1027</v>
      </c>
      <c r="K356" s="16">
        <v>0.03</v>
      </c>
      <c r="L356" s="382" t="s">
        <v>429</v>
      </c>
      <c r="M356" s="373" t="s">
        <v>1175</v>
      </c>
      <c r="N356" s="389" t="str">
        <f t="shared" si="5"/>
        <v>静岡県富士宮市</v>
      </c>
      <c r="O356" s="371">
        <v>10.210000000000001</v>
      </c>
      <c r="P356" s="373">
        <v>10.17</v>
      </c>
      <c r="Q356" s="409">
        <v>10.14</v>
      </c>
      <c r="T356" s="1"/>
      <c r="U356" s="1"/>
      <c r="V356" s="1"/>
      <c r="W356" s="1"/>
      <c r="X356" s="1"/>
    </row>
    <row r="357" spans="5:24">
      <c r="E357" s="2"/>
      <c r="G357" s="7" t="s">
        <v>355</v>
      </c>
      <c r="H357" s="7" t="s">
        <v>1176</v>
      </c>
      <c r="J357" s="11" t="s">
        <v>1027</v>
      </c>
      <c r="K357" s="16">
        <v>0.03</v>
      </c>
      <c r="L357" s="382" t="s">
        <v>429</v>
      </c>
      <c r="M357" s="373" t="s">
        <v>1177</v>
      </c>
      <c r="N357" s="389" t="str">
        <f t="shared" si="5"/>
        <v>静岡県島田市</v>
      </c>
      <c r="O357" s="371">
        <v>10.210000000000001</v>
      </c>
      <c r="P357" s="373">
        <v>10.17</v>
      </c>
      <c r="Q357" s="409">
        <v>10.14</v>
      </c>
      <c r="T357" s="1"/>
      <c r="U357" s="1"/>
      <c r="V357" s="1"/>
      <c r="W357" s="1"/>
      <c r="X357" s="1"/>
    </row>
    <row r="358" spans="5:24">
      <c r="E358" s="2"/>
      <c r="G358" s="7" t="s">
        <v>355</v>
      </c>
      <c r="H358" s="7" t="s">
        <v>1178</v>
      </c>
      <c r="J358" s="11" t="s">
        <v>1027</v>
      </c>
      <c r="K358" s="16">
        <v>0.03</v>
      </c>
      <c r="L358" s="382" t="s">
        <v>429</v>
      </c>
      <c r="M358" s="373" t="s">
        <v>1179</v>
      </c>
      <c r="N358" s="389" t="str">
        <f t="shared" si="5"/>
        <v>静岡県富士市</v>
      </c>
      <c r="O358" s="371">
        <v>10.210000000000001</v>
      </c>
      <c r="P358" s="373">
        <v>10.17</v>
      </c>
      <c r="Q358" s="409">
        <v>10.14</v>
      </c>
      <c r="T358" s="1"/>
      <c r="U358" s="1"/>
      <c r="V358" s="1"/>
      <c r="W358" s="1"/>
      <c r="X358" s="1"/>
    </row>
    <row r="359" spans="5:24">
      <c r="E359" s="2"/>
      <c r="G359" s="7" t="s">
        <v>355</v>
      </c>
      <c r="H359" s="7" t="s">
        <v>1180</v>
      </c>
      <c r="J359" s="11" t="s">
        <v>1027</v>
      </c>
      <c r="K359" s="16">
        <v>0.03</v>
      </c>
      <c r="L359" s="382" t="s">
        <v>429</v>
      </c>
      <c r="M359" s="373" t="s">
        <v>1181</v>
      </c>
      <c r="N359" s="389" t="str">
        <f t="shared" si="5"/>
        <v>静岡県磐田市</v>
      </c>
      <c r="O359" s="371">
        <v>10.210000000000001</v>
      </c>
      <c r="P359" s="373">
        <v>10.17</v>
      </c>
      <c r="Q359" s="409">
        <v>10.14</v>
      </c>
      <c r="T359" s="1"/>
      <c r="U359" s="1"/>
      <c r="V359" s="1"/>
      <c r="W359" s="1"/>
      <c r="X359" s="1"/>
    </row>
    <row r="360" spans="5:24">
      <c r="E360" s="2"/>
      <c r="G360" s="7" t="s">
        <v>355</v>
      </c>
      <c r="H360" s="7" t="s">
        <v>1182</v>
      </c>
      <c r="J360" s="11" t="s">
        <v>1027</v>
      </c>
      <c r="K360" s="16">
        <v>0.03</v>
      </c>
      <c r="L360" s="382" t="s">
        <v>429</v>
      </c>
      <c r="M360" s="373" t="s">
        <v>1183</v>
      </c>
      <c r="N360" s="389" t="str">
        <f t="shared" si="5"/>
        <v>静岡県焼津市</v>
      </c>
      <c r="O360" s="371">
        <v>10.210000000000001</v>
      </c>
      <c r="P360" s="373">
        <v>10.17</v>
      </c>
      <c r="Q360" s="409">
        <v>10.14</v>
      </c>
      <c r="T360" s="1"/>
      <c r="U360" s="1"/>
      <c r="V360" s="1"/>
      <c r="W360" s="1"/>
      <c r="X360" s="1"/>
    </row>
    <row r="361" spans="5:24">
      <c r="E361" s="2"/>
      <c r="G361" s="7" t="s">
        <v>355</v>
      </c>
      <c r="H361" s="7" t="s">
        <v>1184</v>
      </c>
      <c r="J361" s="11" t="s">
        <v>1027</v>
      </c>
      <c r="K361" s="16">
        <v>0.03</v>
      </c>
      <c r="L361" s="382" t="s">
        <v>429</v>
      </c>
      <c r="M361" s="373" t="s">
        <v>1185</v>
      </c>
      <c r="N361" s="389" t="str">
        <f t="shared" si="5"/>
        <v>静岡県掛川市</v>
      </c>
      <c r="O361" s="371">
        <v>10.210000000000001</v>
      </c>
      <c r="P361" s="373">
        <v>10.17</v>
      </c>
      <c r="Q361" s="409">
        <v>10.14</v>
      </c>
      <c r="T361" s="1"/>
      <c r="U361" s="1"/>
      <c r="V361" s="1"/>
      <c r="W361" s="1"/>
      <c r="X361" s="1"/>
    </row>
    <row r="362" spans="5:24">
      <c r="E362" s="2"/>
      <c r="G362" s="7" t="s">
        <v>355</v>
      </c>
      <c r="H362" s="7" t="s">
        <v>1186</v>
      </c>
      <c r="J362" s="11" t="s">
        <v>1027</v>
      </c>
      <c r="K362" s="16">
        <v>0.03</v>
      </c>
      <c r="L362" s="382" t="s">
        <v>429</v>
      </c>
      <c r="M362" s="373" t="s">
        <v>1187</v>
      </c>
      <c r="N362" s="389" t="str">
        <f t="shared" si="5"/>
        <v>静岡県藤枝市</v>
      </c>
      <c r="O362" s="371">
        <v>10.210000000000001</v>
      </c>
      <c r="P362" s="373">
        <v>10.17</v>
      </c>
      <c r="Q362" s="409">
        <v>10.14</v>
      </c>
      <c r="T362" s="1"/>
      <c r="U362" s="1"/>
      <c r="V362" s="1"/>
      <c r="W362" s="1"/>
      <c r="X362" s="1"/>
    </row>
    <row r="363" spans="5:24">
      <c r="E363" s="2"/>
      <c r="G363" s="7" t="s">
        <v>355</v>
      </c>
      <c r="H363" s="7" t="s">
        <v>1188</v>
      </c>
      <c r="J363" s="11" t="s">
        <v>1027</v>
      </c>
      <c r="K363" s="16">
        <v>0.03</v>
      </c>
      <c r="L363" s="382" t="s">
        <v>429</v>
      </c>
      <c r="M363" s="373" t="s">
        <v>1189</v>
      </c>
      <c r="N363" s="389" t="str">
        <f t="shared" si="5"/>
        <v>静岡県御殿場市</v>
      </c>
      <c r="O363" s="371">
        <v>10.210000000000001</v>
      </c>
      <c r="P363" s="373">
        <v>10.17</v>
      </c>
      <c r="Q363" s="409">
        <v>10.14</v>
      </c>
      <c r="T363" s="1"/>
      <c r="U363" s="1"/>
      <c r="V363" s="1"/>
      <c r="W363" s="1"/>
      <c r="X363" s="1"/>
    </row>
    <row r="364" spans="5:24">
      <c r="E364" s="2"/>
      <c r="G364" s="7" t="s">
        <v>355</v>
      </c>
      <c r="H364" s="7" t="s">
        <v>1190</v>
      </c>
      <c r="J364" s="11" t="s">
        <v>1027</v>
      </c>
      <c r="K364" s="16">
        <v>0.03</v>
      </c>
      <c r="L364" s="382" t="s">
        <v>429</v>
      </c>
      <c r="M364" s="373" t="s">
        <v>1191</v>
      </c>
      <c r="N364" s="389" t="str">
        <f t="shared" si="5"/>
        <v>静岡県袋井市</v>
      </c>
      <c r="O364" s="371">
        <v>10.210000000000001</v>
      </c>
      <c r="P364" s="373">
        <v>10.17</v>
      </c>
      <c r="Q364" s="409">
        <v>10.14</v>
      </c>
      <c r="T364" s="1"/>
      <c r="U364" s="1"/>
      <c r="V364" s="1"/>
      <c r="W364" s="1"/>
      <c r="X364" s="1"/>
    </row>
    <row r="365" spans="5:24">
      <c r="E365" s="2"/>
      <c r="G365" s="7" t="s">
        <v>355</v>
      </c>
      <c r="H365" s="7" t="s">
        <v>1192</v>
      </c>
      <c r="J365" s="11" t="s">
        <v>1027</v>
      </c>
      <c r="K365" s="16">
        <v>0.03</v>
      </c>
      <c r="L365" s="382" t="s">
        <v>429</v>
      </c>
      <c r="M365" s="373" t="s">
        <v>1193</v>
      </c>
      <c r="N365" s="389" t="str">
        <f t="shared" si="5"/>
        <v>静岡県裾野市</v>
      </c>
      <c r="O365" s="371">
        <v>10.210000000000001</v>
      </c>
      <c r="P365" s="373">
        <v>10.17</v>
      </c>
      <c r="Q365" s="409">
        <v>10.14</v>
      </c>
      <c r="T365" s="1"/>
      <c r="U365" s="1"/>
      <c r="V365" s="1"/>
      <c r="W365" s="1"/>
      <c r="X365" s="1"/>
    </row>
    <row r="366" spans="5:24">
      <c r="E366" s="2"/>
      <c r="G366" s="7" t="s">
        <v>355</v>
      </c>
      <c r="H366" s="7" t="s">
        <v>1194</v>
      </c>
      <c r="J366" s="11" t="s">
        <v>1027</v>
      </c>
      <c r="K366" s="16">
        <v>0.03</v>
      </c>
      <c r="L366" s="382" t="s">
        <v>429</v>
      </c>
      <c r="M366" s="373" t="s">
        <v>1195</v>
      </c>
      <c r="N366" s="389" t="str">
        <f t="shared" si="5"/>
        <v>静岡県函南町</v>
      </c>
      <c r="O366" s="371">
        <v>10.210000000000001</v>
      </c>
      <c r="P366" s="373">
        <v>10.17</v>
      </c>
      <c r="Q366" s="409">
        <v>10.14</v>
      </c>
      <c r="T366" s="1"/>
      <c r="U366" s="1"/>
      <c r="V366" s="1"/>
      <c r="W366" s="1"/>
      <c r="X366" s="1"/>
    </row>
    <row r="367" spans="5:24">
      <c r="E367" s="2"/>
      <c r="G367" s="7" t="s">
        <v>355</v>
      </c>
      <c r="H367" s="7" t="s">
        <v>487</v>
      </c>
      <c r="J367" s="11" t="s">
        <v>1027</v>
      </c>
      <c r="K367" s="16">
        <v>0.03</v>
      </c>
      <c r="L367" s="382" t="s">
        <v>429</v>
      </c>
      <c r="M367" s="373" t="s">
        <v>1196</v>
      </c>
      <c r="N367" s="389" t="str">
        <f t="shared" si="5"/>
        <v>静岡県清水町</v>
      </c>
      <c r="O367" s="371">
        <v>10.210000000000001</v>
      </c>
      <c r="P367" s="373">
        <v>10.17</v>
      </c>
      <c r="Q367" s="409">
        <v>10.14</v>
      </c>
      <c r="T367" s="1"/>
      <c r="U367" s="1"/>
      <c r="V367" s="1"/>
      <c r="W367" s="1"/>
      <c r="X367" s="1"/>
    </row>
    <row r="368" spans="5:24">
      <c r="E368" s="2"/>
      <c r="G368" s="7" t="s">
        <v>355</v>
      </c>
      <c r="H368" s="7" t="s">
        <v>1197</v>
      </c>
      <c r="J368" s="11" t="s">
        <v>1027</v>
      </c>
      <c r="K368" s="16">
        <v>0.03</v>
      </c>
      <c r="L368" s="382" t="s">
        <v>429</v>
      </c>
      <c r="M368" s="373" t="s">
        <v>1198</v>
      </c>
      <c r="N368" s="389" t="str">
        <f t="shared" si="5"/>
        <v>静岡県長泉町</v>
      </c>
      <c r="O368" s="371">
        <v>10.210000000000001</v>
      </c>
      <c r="P368" s="373">
        <v>10.17</v>
      </c>
      <c r="Q368" s="409">
        <v>10.14</v>
      </c>
      <c r="T368" s="1"/>
      <c r="U368" s="1"/>
      <c r="V368" s="1"/>
      <c r="W368" s="1"/>
      <c r="X368" s="1"/>
    </row>
    <row r="369" spans="5:24">
      <c r="E369" s="2"/>
      <c r="G369" s="7" t="s">
        <v>355</v>
      </c>
      <c r="H369" s="7" t="s">
        <v>1199</v>
      </c>
      <c r="J369" s="11" t="s">
        <v>1027</v>
      </c>
      <c r="K369" s="16">
        <v>0.03</v>
      </c>
      <c r="L369" s="382" t="s">
        <v>429</v>
      </c>
      <c r="M369" s="373" t="s">
        <v>1200</v>
      </c>
      <c r="N369" s="389" t="str">
        <f t="shared" si="5"/>
        <v>静岡県小山町</v>
      </c>
      <c r="O369" s="371">
        <v>10.210000000000001</v>
      </c>
      <c r="P369" s="373">
        <v>10.17</v>
      </c>
      <c r="Q369" s="409">
        <v>10.14</v>
      </c>
      <c r="T369" s="1"/>
      <c r="U369" s="1"/>
      <c r="V369" s="1"/>
      <c r="W369" s="1"/>
      <c r="X369" s="1"/>
    </row>
    <row r="370" spans="5:24">
      <c r="E370" s="2"/>
      <c r="G370" s="7" t="s">
        <v>355</v>
      </c>
      <c r="H370" s="7" t="s">
        <v>1201</v>
      </c>
      <c r="J370" s="11" t="s">
        <v>1027</v>
      </c>
      <c r="K370" s="16">
        <v>0.03</v>
      </c>
      <c r="L370" s="382" t="s">
        <v>429</v>
      </c>
      <c r="M370" s="373" t="s">
        <v>1202</v>
      </c>
      <c r="N370" s="389" t="str">
        <f t="shared" si="5"/>
        <v>静岡県川根本町</v>
      </c>
      <c r="O370" s="371">
        <v>10.210000000000001</v>
      </c>
      <c r="P370" s="373">
        <v>10.17</v>
      </c>
      <c r="Q370" s="409">
        <v>10.14</v>
      </c>
      <c r="T370" s="1"/>
      <c r="U370" s="1"/>
      <c r="V370" s="1"/>
      <c r="W370" s="1"/>
      <c r="X370" s="1"/>
    </row>
    <row r="371" spans="5:24">
      <c r="E371" s="2"/>
      <c r="G371" s="7" t="s">
        <v>355</v>
      </c>
      <c r="H371" s="7" t="s">
        <v>1203</v>
      </c>
      <c r="J371" s="11" t="s">
        <v>1027</v>
      </c>
      <c r="K371" s="16">
        <v>0.03</v>
      </c>
      <c r="L371" s="382" t="s">
        <v>429</v>
      </c>
      <c r="M371" s="373" t="s">
        <v>1204</v>
      </c>
      <c r="N371" s="389" t="str">
        <f t="shared" si="5"/>
        <v>静岡県森町</v>
      </c>
      <c r="O371" s="371">
        <v>10.210000000000001</v>
      </c>
      <c r="P371" s="373">
        <v>10.17</v>
      </c>
      <c r="Q371" s="409">
        <v>10.14</v>
      </c>
      <c r="T371" s="1"/>
      <c r="U371" s="1"/>
      <c r="V371" s="1"/>
      <c r="W371" s="1"/>
      <c r="X371" s="1"/>
    </row>
    <row r="372" spans="5:24">
      <c r="E372" s="2"/>
      <c r="G372" s="7" t="s">
        <v>355</v>
      </c>
      <c r="H372" s="7" t="s">
        <v>1205</v>
      </c>
      <c r="J372" s="11" t="s">
        <v>1027</v>
      </c>
      <c r="K372" s="16">
        <v>0.03</v>
      </c>
      <c r="L372" s="382" t="s">
        <v>434</v>
      </c>
      <c r="M372" s="373" t="s">
        <v>1206</v>
      </c>
      <c r="N372" s="389" t="str">
        <f t="shared" si="5"/>
        <v>愛知県豊橋市</v>
      </c>
      <c r="O372" s="371">
        <v>10.210000000000001</v>
      </c>
      <c r="P372" s="373">
        <v>10.17</v>
      </c>
      <c r="Q372" s="409">
        <v>10.14</v>
      </c>
      <c r="T372" s="1"/>
      <c r="U372" s="1"/>
      <c r="V372" s="1"/>
      <c r="W372" s="1"/>
      <c r="X372" s="1"/>
    </row>
    <row r="373" spans="5:24">
      <c r="E373" s="2"/>
      <c r="G373" s="7" t="s">
        <v>355</v>
      </c>
      <c r="H373" s="7" t="s">
        <v>1207</v>
      </c>
      <c r="J373" s="11" t="s">
        <v>1027</v>
      </c>
      <c r="K373" s="16">
        <v>0.03</v>
      </c>
      <c r="L373" s="382" t="s">
        <v>434</v>
      </c>
      <c r="M373" s="373" t="s">
        <v>1208</v>
      </c>
      <c r="N373" s="389" t="str">
        <f t="shared" si="5"/>
        <v>愛知県半田市</v>
      </c>
      <c r="O373" s="371">
        <v>10.210000000000001</v>
      </c>
      <c r="P373" s="373">
        <v>10.17</v>
      </c>
      <c r="Q373" s="409">
        <v>10.14</v>
      </c>
      <c r="T373" s="1"/>
      <c r="U373" s="1"/>
      <c r="V373" s="1"/>
      <c r="W373" s="1"/>
      <c r="X373" s="1"/>
    </row>
    <row r="374" spans="5:24">
      <c r="E374" s="2"/>
      <c r="G374" s="7" t="s">
        <v>355</v>
      </c>
      <c r="H374" s="7" t="s">
        <v>1209</v>
      </c>
      <c r="J374" s="11" t="s">
        <v>1027</v>
      </c>
      <c r="K374" s="16">
        <v>0.03</v>
      </c>
      <c r="L374" s="382" t="s">
        <v>434</v>
      </c>
      <c r="M374" s="373" t="s">
        <v>1210</v>
      </c>
      <c r="N374" s="389" t="str">
        <f t="shared" si="5"/>
        <v>愛知県豊川市</v>
      </c>
      <c r="O374" s="371">
        <v>10.210000000000001</v>
      </c>
      <c r="P374" s="373">
        <v>10.17</v>
      </c>
      <c r="Q374" s="409">
        <v>10.14</v>
      </c>
      <c r="T374" s="1"/>
      <c r="U374" s="1"/>
      <c r="V374" s="1"/>
      <c r="W374" s="1"/>
      <c r="X374" s="1"/>
    </row>
    <row r="375" spans="5:24">
      <c r="E375" s="2"/>
      <c r="G375" s="7" t="s">
        <v>355</v>
      </c>
      <c r="H375" s="7" t="s">
        <v>1211</v>
      </c>
      <c r="J375" s="11" t="s">
        <v>1027</v>
      </c>
      <c r="K375" s="16">
        <v>0.03</v>
      </c>
      <c r="L375" s="382" t="s">
        <v>434</v>
      </c>
      <c r="M375" s="373" t="s">
        <v>1212</v>
      </c>
      <c r="N375" s="389" t="str">
        <f t="shared" si="5"/>
        <v>愛知県蒲郡市</v>
      </c>
      <c r="O375" s="371">
        <v>10.210000000000001</v>
      </c>
      <c r="P375" s="373">
        <v>10.17</v>
      </c>
      <c r="Q375" s="409">
        <v>10.14</v>
      </c>
      <c r="T375" s="1"/>
      <c r="U375" s="1"/>
      <c r="V375" s="1"/>
      <c r="W375" s="1"/>
      <c r="X375" s="1"/>
    </row>
    <row r="376" spans="5:24">
      <c r="E376" s="2"/>
      <c r="G376" s="7" t="s">
        <v>355</v>
      </c>
      <c r="H376" s="7" t="s">
        <v>1213</v>
      </c>
      <c r="J376" s="11" t="s">
        <v>1027</v>
      </c>
      <c r="K376" s="16">
        <v>0.03</v>
      </c>
      <c r="L376" s="382" t="s">
        <v>434</v>
      </c>
      <c r="M376" s="373" t="s">
        <v>1214</v>
      </c>
      <c r="N376" s="389" t="str">
        <f t="shared" si="5"/>
        <v>愛知県常滑市</v>
      </c>
      <c r="O376" s="371">
        <v>10.210000000000001</v>
      </c>
      <c r="P376" s="373">
        <v>10.17</v>
      </c>
      <c r="Q376" s="409">
        <v>10.14</v>
      </c>
      <c r="T376" s="1"/>
      <c r="U376" s="1"/>
      <c r="V376" s="1"/>
      <c r="W376" s="1"/>
      <c r="X376" s="1"/>
    </row>
    <row r="377" spans="5:24">
      <c r="E377" s="2"/>
      <c r="G377" s="7" t="s">
        <v>355</v>
      </c>
      <c r="H377" s="7" t="s">
        <v>1215</v>
      </c>
      <c r="J377" s="11" t="s">
        <v>1027</v>
      </c>
      <c r="K377" s="16">
        <v>0.03</v>
      </c>
      <c r="L377" s="382" t="s">
        <v>434</v>
      </c>
      <c r="M377" s="373" t="s">
        <v>1216</v>
      </c>
      <c r="N377" s="389" t="str">
        <f t="shared" si="5"/>
        <v>愛知県小牧市</v>
      </c>
      <c r="O377" s="371">
        <v>10.210000000000001</v>
      </c>
      <c r="P377" s="373">
        <v>10.17</v>
      </c>
      <c r="Q377" s="409">
        <v>10.14</v>
      </c>
      <c r="T377" s="1"/>
      <c r="U377" s="1"/>
      <c r="V377" s="1"/>
      <c r="W377" s="1"/>
      <c r="X377" s="1"/>
    </row>
    <row r="378" spans="5:24">
      <c r="E378" s="2"/>
      <c r="G378" s="7" t="s">
        <v>355</v>
      </c>
      <c r="H378" s="7" t="s">
        <v>1217</v>
      </c>
      <c r="J378" s="11" t="s">
        <v>1027</v>
      </c>
      <c r="K378" s="16">
        <v>0.03</v>
      </c>
      <c r="L378" s="382" t="s">
        <v>434</v>
      </c>
      <c r="M378" s="373" t="s">
        <v>1218</v>
      </c>
      <c r="N378" s="389" t="str">
        <f t="shared" si="5"/>
        <v>愛知県新城市</v>
      </c>
      <c r="O378" s="371">
        <v>10.210000000000001</v>
      </c>
      <c r="P378" s="373">
        <v>10.17</v>
      </c>
      <c r="Q378" s="409">
        <v>10.14</v>
      </c>
      <c r="T378" s="1"/>
      <c r="U378" s="1"/>
      <c r="V378" s="1"/>
      <c r="W378" s="1"/>
      <c r="X378" s="1"/>
    </row>
    <row r="379" spans="5:24">
      <c r="E379" s="2"/>
      <c r="G379" s="7" t="s">
        <v>355</v>
      </c>
      <c r="H379" s="7" t="s">
        <v>1219</v>
      </c>
      <c r="J379" s="11" t="s">
        <v>1027</v>
      </c>
      <c r="K379" s="16">
        <v>0.03</v>
      </c>
      <c r="L379" s="382" t="s">
        <v>434</v>
      </c>
      <c r="M379" s="373" t="s">
        <v>1220</v>
      </c>
      <c r="N379" s="389" t="str">
        <f t="shared" si="5"/>
        <v>愛知県東海市</v>
      </c>
      <c r="O379" s="371">
        <v>10.210000000000001</v>
      </c>
      <c r="P379" s="373">
        <v>10.17</v>
      </c>
      <c r="Q379" s="409">
        <v>10.14</v>
      </c>
      <c r="T379" s="1"/>
      <c r="U379" s="1"/>
      <c r="V379" s="1"/>
      <c r="W379" s="1"/>
      <c r="X379" s="1"/>
    </row>
    <row r="380" spans="5:24">
      <c r="E380" s="2"/>
      <c r="G380" s="7" t="s">
        <v>355</v>
      </c>
      <c r="H380" s="7" t="s">
        <v>1221</v>
      </c>
      <c r="J380" s="11" t="s">
        <v>1027</v>
      </c>
      <c r="K380" s="16">
        <v>0.03</v>
      </c>
      <c r="L380" s="382" t="s">
        <v>434</v>
      </c>
      <c r="M380" s="373" t="s">
        <v>1222</v>
      </c>
      <c r="N380" s="389" t="str">
        <f t="shared" si="5"/>
        <v>愛知県大府市</v>
      </c>
      <c r="O380" s="371">
        <v>10.210000000000001</v>
      </c>
      <c r="P380" s="373">
        <v>10.17</v>
      </c>
      <c r="Q380" s="409">
        <v>10.14</v>
      </c>
      <c r="T380" s="1"/>
      <c r="U380" s="1"/>
      <c r="V380" s="1"/>
      <c r="W380" s="1"/>
      <c r="X380" s="1"/>
    </row>
    <row r="381" spans="5:24">
      <c r="E381" s="2"/>
      <c r="G381" s="7" t="s">
        <v>355</v>
      </c>
      <c r="H381" s="7" t="s">
        <v>1223</v>
      </c>
      <c r="J381" s="11" t="s">
        <v>1027</v>
      </c>
      <c r="K381" s="16">
        <v>0.03</v>
      </c>
      <c r="L381" s="382" t="s">
        <v>434</v>
      </c>
      <c r="M381" s="373" t="s">
        <v>1224</v>
      </c>
      <c r="N381" s="389" t="str">
        <f t="shared" si="5"/>
        <v>愛知県知多市</v>
      </c>
      <c r="O381" s="371">
        <v>10.210000000000001</v>
      </c>
      <c r="P381" s="373">
        <v>10.17</v>
      </c>
      <c r="Q381" s="409">
        <v>10.14</v>
      </c>
      <c r="T381" s="1"/>
      <c r="U381" s="1"/>
      <c r="V381" s="1"/>
      <c r="W381" s="1"/>
      <c r="X381" s="1"/>
    </row>
    <row r="382" spans="5:24">
      <c r="E382" s="2"/>
      <c r="G382" s="7" t="s">
        <v>355</v>
      </c>
      <c r="H382" s="7" t="s">
        <v>1225</v>
      </c>
      <c r="J382" s="11" t="s">
        <v>1027</v>
      </c>
      <c r="K382" s="16">
        <v>0.03</v>
      </c>
      <c r="L382" s="382" t="s">
        <v>434</v>
      </c>
      <c r="M382" s="373" t="s">
        <v>1226</v>
      </c>
      <c r="N382" s="389" t="str">
        <f t="shared" si="5"/>
        <v>愛知県高浜市</v>
      </c>
      <c r="O382" s="371">
        <v>10.210000000000001</v>
      </c>
      <c r="P382" s="373">
        <v>10.17</v>
      </c>
      <c r="Q382" s="409">
        <v>10.14</v>
      </c>
      <c r="T382" s="1"/>
      <c r="U382" s="1"/>
      <c r="V382" s="1"/>
      <c r="W382" s="1"/>
      <c r="X382" s="1"/>
    </row>
    <row r="383" spans="5:24">
      <c r="E383" s="2"/>
      <c r="G383" s="7" t="s">
        <v>355</v>
      </c>
      <c r="H383" s="7" t="s">
        <v>1227</v>
      </c>
      <c r="J383" s="11" t="s">
        <v>1027</v>
      </c>
      <c r="K383" s="16">
        <v>0.03</v>
      </c>
      <c r="L383" s="382" t="s">
        <v>434</v>
      </c>
      <c r="M383" s="373" t="s">
        <v>1228</v>
      </c>
      <c r="N383" s="389" t="str">
        <f t="shared" si="5"/>
        <v>愛知県田原市</v>
      </c>
      <c r="O383" s="371">
        <v>10.210000000000001</v>
      </c>
      <c r="P383" s="373">
        <v>10.17</v>
      </c>
      <c r="Q383" s="409">
        <v>10.14</v>
      </c>
      <c r="T383" s="1"/>
      <c r="U383" s="1"/>
      <c r="V383" s="1"/>
      <c r="W383" s="1"/>
      <c r="X383" s="1"/>
    </row>
    <row r="384" spans="5:24">
      <c r="E384" s="2"/>
      <c r="G384" s="7" t="s">
        <v>355</v>
      </c>
      <c r="H384" s="7" t="s">
        <v>1229</v>
      </c>
      <c r="J384" s="11" t="s">
        <v>1027</v>
      </c>
      <c r="K384" s="16">
        <v>0.03</v>
      </c>
      <c r="L384" s="382" t="s">
        <v>434</v>
      </c>
      <c r="M384" s="373" t="s">
        <v>1230</v>
      </c>
      <c r="N384" s="389" t="str">
        <f t="shared" si="5"/>
        <v>愛知県大口町</v>
      </c>
      <c r="O384" s="371">
        <v>10.210000000000001</v>
      </c>
      <c r="P384" s="373">
        <v>10.17</v>
      </c>
      <c r="Q384" s="409">
        <v>10.14</v>
      </c>
      <c r="T384" s="1"/>
      <c r="U384" s="1"/>
      <c r="V384" s="1"/>
      <c r="W384" s="1"/>
      <c r="X384" s="1"/>
    </row>
    <row r="385" spans="5:24">
      <c r="E385" s="2"/>
      <c r="G385" s="7" t="s">
        <v>355</v>
      </c>
      <c r="H385" s="7" t="s">
        <v>1231</v>
      </c>
      <c r="J385" s="11" t="s">
        <v>1027</v>
      </c>
      <c r="K385" s="16">
        <v>0.03</v>
      </c>
      <c r="L385" s="382" t="s">
        <v>434</v>
      </c>
      <c r="M385" s="373" t="s">
        <v>1232</v>
      </c>
      <c r="N385" s="389" t="str">
        <f t="shared" si="5"/>
        <v>愛知県扶桑町</v>
      </c>
      <c r="O385" s="371">
        <v>10.210000000000001</v>
      </c>
      <c r="P385" s="373">
        <v>10.17</v>
      </c>
      <c r="Q385" s="409">
        <v>10.14</v>
      </c>
      <c r="T385" s="1"/>
      <c r="U385" s="1"/>
      <c r="V385" s="1"/>
      <c r="W385" s="1"/>
      <c r="X385" s="1"/>
    </row>
    <row r="386" spans="5:24">
      <c r="E386" s="2"/>
      <c r="G386" s="7" t="s">
        <v>355</v>
      </c>
      <c r="H386" s="7" t="s">
        <v>1233</v>
      </c>
      <c r="J386" s="11" t="s">
        <v>1027</v>
      </c>
      <c r="K386" s="16">
        <v>0.03</v>
      </c>
      <c r="L386" s="382" t="s">
        <v>434</v>
      </c>
      <c r="M386" s="373" t="s">
        <v>1234</v>
      </c>
      <c r="N386" s="389" t="str">
        <f t="shared" si="5"/>
        <v>愛知県阿久比町</v>
      </c>
      <c r="O386" s="371">
        <v>10.210000000000001</v>
      </c>
      <c r="P386" s="373">
        <v>10.17</v>
      </c>
      <c r="Q386" s="409">
        <v>10.14</v>
      </c>
      <c r="T386" s="1"/>
      <c r="U386" s="1"/>
      <c r="V386" s="1"/>
      <c r="W386" s="1"/>
      <c r="X386" s="1"/>
    </row>
    <row r="387" spans="5:24">
      <c r="E387" s="2"/>
      <c r="G387" s="7" t="s">
        <v>355</v>
      </c>
      <c r="H387" s="7" t="s">
        <v>1144</v>
      </c>
      <c r="J387" s="11" t="s">
        <v>1027</v>
      </c>
      <c r="K387" s="16">
        <v>0.03</v>
      </c>
      <c r="L387" s="382" t="s">
        <v>434</v>
      </c>
      <c r="M387" s="373" t="s">
        <v>1235</v>
      </c>
      <c r="N387" s="389" t="str">
        <f t="shared" si="5"/>
        <v>愛知県東浦町</v>
      </c>
      <c r="O387" s="371">
        <v>10.210000000000001</v>
      </c>
      <c r="P387" s="373">
        <v>10.17</v>
      </c>
      <c r="Q387" s="409">
        <v>10.14</v>
      </c>
      <c r="T387" s="1"/>
      <c r="U387" s="1"/>
      <c r="V387" s="1"/>
      <c r="W387" s="1"/>
      <c r="X387" s="1"/>
    </row>
    <row r="388" spans="5:24">
      <c r="E388" s="2"/>
      <c r="G388" s="7" t="s">
        <v>355</v>
      </c>
      <c r="H388" s="7" t="s">
        <v>1236</v>
      </c>
      <c r="J388" s="11" t="s">
        <v>1027</v>
      </c>
      <c r="K388" s="16">
        <v>0.03</v>
      </c>
      <c r="L388" s="382" t="s">
        <v>434</v>
      </c>
      <c r="M388" s="373" t="s">
        <v>1237</v>
      </c>
      <c r="N388" s="389" t="str">
        <f t="shared" ref="N388:N451" si="6">L388&amp;M388</f>
        <v>愛知県武豊町</v>
      </c>
      <c r="O388" s="371">
        <v>10.210000000000001</v>
      </c>
      <c r="P388" s="373">
        <v>10.17</v>
      </c>
      <c r="Q388" s="409">
        <v>10.14</v>
      </c>
      <c r="T388" s="1"/>
      <c r="U388" s="1"/>
      <c r="V388" s="1"/>
      <c r="W388" s="1"/>
      <c r="X388" s="1"/>
    </row>
    <row r="389" spans="5:24">
      <c r="E389" s="2"/>
      <c r="G389" s="7" t="s">
        <v>355</v>
      </c>
      <c r="H389" s="7" t="s">
        <v>1238</v>
      </c>
      <c r="J389" s="11" t="s">
        <v>1027</v>
      </c>
      <c r="K389" s="16">
        <v>0.03</v>
      </c>
      <c r="L389" s="382" t="s">
        <v>434</v>
      </c>
      <c r="M389" s="373" t="s">
        <v>1239</v>
      </c>
      <c r="N389" s="389" t="str">
        <f t="shared" si="6"/>
        <v>愛知県幸田町</v>
      </c>
      <c r="O389" s="371">
        <v>10.210000000000001</v>
      </c>
      <c r="P389" s="373">
        <v>10.17</v>
      </c>
      <c r="Q389" s="409">
        <v>10.14</v>
      </c>
      <c r="T389" s="1"/>
      <c r="U389" s="1"/>
      <c r="V389" s="1"/>
      <c r="W389" s="1"/>
      <c r="X389" s="1"/>
    </row>
    <row r="390" spans="5:24">
      <c r="E390" s="2"/>
      <c r="G390" s="7" t="s">
        <v>355</v>
      </c>
      <c r="H390" s="7" t="s">
        <v>1240</v>
      </c>
      <c r="J390" s="11" t="s">
        <v>1027</v>
      </c>
      <c r="K390" s="16">
        <v>0.03</v>
      </c>
      <c r="L390" s="382" t="s">
        <v>434</v>
      </c>
      <c r="M390" s="373" t="s">
        <v>1241</v>
      </c>
      <c r="N390" s="389" t="str">
        <f t="shared" si="6"/>
        <v>愛知県設楽町</v>
      </c>
      <c r="O390" s="371">
        <v>10.210000000000001</v>
      </c>
      <c r="P390" s="373">
        <v>10.17</v>
      </c>
      <c r="Q390" s="409">
        <v>10.14</v>
      </c>
      <c r="T390" s="1"/>
      <c r="U390" s="1"/>
      <c r="V390" s="1"/>
      <c r="W390" s="1"/>
      <c r="X390" s="1"/>
    </row>
    <row r="391" spans="5:24">
      <c r="E391" s="2"/>
      <c r="G391" s="7" t="s">
        <v>355</v>
      </c>
      <c r="H391" s="7" t="s">
        <v>1242</v>
      </c>
      <c r="J391" s="11" t="s">
        <v>1027</v>
      </c>
      <c r="K391" s="16">
        <v>0.03</v>
      </c>
      <c r="L391" s="382" t="s">
        <v>434</v>
      </c>
      <c r="M391" s="373" t="s">
        <v>1243</v>
      </c>
      <c r="N391" s="389" t="str">
        <f t="shared" si="6"/>
        <v>愛知県東栄町</v>
      </c>
      <c r="O391" s="371">
        <v>10.210000000000001</v>
      </c>
      <c r="P391" s="373">
        <v>10.17</v>
      </c>
      <c r="Q391" s="409">
        <v>10.14</v>
      </c>
      <c r="T391" s="1"/>
      <c r="U391" s="1"/>
      <c r="V391" s="1"/>
      <c r="W391" s="1"/>
      <c r="X391" s="1"/>
    </row>
    <row r="392" spans="5:24">
      <c r="E392" s="2"/>
      <c r="G392" s="7" t="s">
        <v>355</v>
      </c>
      <c r="H392" s="7" t="s">
        <v>1244</v>
      </c>
      <c r="J392" s="11" t="s">
        <v>1027</v>
      </c>
      <c r="K392" s="16">
        <v>0.03</v>
      </c>
      <c r="L392" s="382" t="s">
        <v>434</v>
      </c>
      <c r="M392" s="373" t="s">
        <v>1245</v>
      </c>
      <c r="N392" s="389" t="str">
        <f t="shared" si="6"/>
        <v>愛知県豊根村</v>
      </c>
      <c r="O392" s="371">
        <v>10.210000000000001</v>
      </c>
      <c r="P392" s="373">
        <v>10.17</v>
      </c>
      <c r="Q392" s="409">
        <v>10.14</v>
      </c>
      <c r="T392" s="1"/>
      <c r="U392" s="1"/>
      <c r="V392" s="1"/>
      <c r="W392" s="1"/>
      <c r="X392" s="1"/>
    </row>
    <row r="393" spans="5:24">
      <c r="E393" s="2"/>
      <c r="G393" s="7" t="s">
        <v>355</v>
      </c>
      <c r="H393" s="7" t="s">
        <v>1246</v>
      </c>
      <c r="J393" s="11" t="s">
        <v>1027</v>
      </c>
      <c r="K393" s="16">
        <v>0.03</v>
      </c>
      <c r="L393" s="382" t="s">
        <v>439</v>
      </c>
      <c r="M393" s="373" t="s">
        <v>1247</v>
      </c>
      <c r="N393" s="389" t="str">
        <f t="shared" si="6"/>
        <v>三重県名張市</v>
      </c>
      <c r="O393" s="371">
        <v>10.210000000000001</v>
      </c>
      <c r="P393" s="373">
        <v>10.17</v>
      </c>
      <c r="Q393" s="409">
        <v>10.14</v>
      </c>
      <c r="T393" s="1"/>
      <c r="U393" s="1"/>
      <c r="V393" s="1"/>
      <c r="W393" s="1"/>
      <c r="X393" s="1"/>
    </row>
    <row r="394" spans="5:24">
      <c r="E394" s="2"/>
      <c r="G394" s="7" t="s">
        <v>355</v>
      </c>
      <c r="H394" s="7" t="s">
        <v>1248</v>
      </c>
      <c r="J394" s="11" t="s">
        <v>1027</v>
      </c>
      <c r="K394" s="16">
        <v>0.03</v>
      </c>
      <c r="L394" s="382" t="s">
        <v>439</v>
      </c>
      <c r="M394" s="373" t="s">
        <v>1249</v>
      </c>
      <c r="N394" s="389" t="str">
        <f t="shared" si="6"/>
        <v>三重県いなべ市</v>
      </c>
      <c r="O394" s="371">
        <v>10.210000000000001</v>
      </c>
      <c r="P394" s="373">
        <v>10.17</v>
      </c>
      <c r="Q394" s="409">
        <v>10.14</v>
      </c>
      <c r="T394" s="1"/>
      <c r="U394" s="1"/>
      <c r="V394" s="1"/>
      <c r="W394" s="1"/>
      <c r="X394" s="1"/>
    </row>
    <row r="395" spans="5:24">
      <c r="E395" s="2"/>
      <c r="G395" s="7" t="s">
        <v>355</v>
      </c>
      <c r="H395" s="7" t="s">
        <v>1250</v>
      </c>
      <c r="J395" s="11" t="s">
        <v>1027</v>
      </c>
      <c r="K395" s="16">
        <v>0.03</v>
      </c>
      <c r="L395" s="382" t="s">
        <v>439</v>
      </c>
      <c r="M395" s="373" t="s">
        <v>1251</v>
      </c>
      <c r="N395" s="389" t="str">
        <f t="shared" si="6"/>
        <v>三重県伊賀市</v>
      </c>
      <c r="O395" s="371">
        <v>10.210000000000001</v>
      </c>
      <c r="P395" s="373">
        <v>10.17</v>
      </c>
      <c r="Q395" s="409">
        <v>10.14</v>
      </c>
      <c r="T395" s="1"/>
      <c r="U395" s="1"/>
      <c r="V395" s="1"/>
      <c r="W395" s="1"/>
      <c r="X395" s="1"/>
    </row>
    <row r="396" spans="5:24">
      <c r="E396" s="2"/>
      <c r="G396" s="7" t="s">
        <v>355</v>
      </c>
      <c r="H396" s="7" t="s">
        <v>1252</v>
      </c>
      <c r="J396" s="11" t="s">
        <v>1027</v>
      </c>
      <c r="K396" s="16">
        <v>0.03</v>
      </c>
      <c r="L396" s="382" t="s">
        <v>439</v>
      </c>
      <c r="M396" s="373" t="s">
        <v>1253</v>
      </c>
      <c r="N396" s="389" t="str">
        <f t="shared" si="6"/>
        <v>三重県木曽岬町</v>
      </c>
      <c r="O396" s="371">
        <v>10.210000000000001</v>
      </c>
      <c r="P396" s="373">
        <v>10.17</v>
      </c>
      <c r="Q396" s="409">
        <v>10.14</v>
      </c>
      <c r="T396" s="1"/>
      <c r="U396" s="1"/>
      <c r="V396" s="1"/>
      <c r="W396" s="1"/>
      <c r="X396" s="1"/>
    </row>
    <row r="397" spans="5:24">
      <c r="E397" s="2"/>
      <c r="G397" s="7" t="s">
        <v>355</v>
      </c>
      <c r="H397" s="7" t="s">
        <v>1254</v>
      </c>
      <c r="J397" s="11" t="s">
        <v>1027</v>
      </c>
      <c r="K397" s="16">
        <v>0.03</v>
      </c>
      <c r="L397" s="382" t="s">
        <v>439</v>
      </c>
      <c r="M397" s="373" t="s">
        <v>1255</v>
      </c>
      <c r="N397" s="389" t="str">
        <f t="shared" si="6"/>
        <v>三重県東員町</v>
      </c>
      <c r="O397" s="371">
        <v>10.210000000000001</v>
      </c>
      <c r="P397" s="373">
        <v>10.17</v>
      </c>
      <c r="Q397" s="409">
        <v>10.14</v>
      </c>
      <c r="T397" s="1"/>
      <c r="U397" s="1"/>
      <c r="V397" s="1"/>
      <c r="W397" s="1"/>
      <c r="X397" s="1"/>
    </row>
    <row r="398" spans="5:24">
      <c r="E398" s="2"/>
      <c r="G398" s="7" t="s">
        <v>355</v>
      </c>
      <c r="H398" s="7" t="s">
        <v>1256</v>
      </c>
      <c r="J398" s="11" t="s">
        <v>1027</v>
      </c>
      <c r="K398" s="16">
        <v>0.03</v>
      </c>
      <c r="L398" s="382" t="s">
        <v>439</v>
      </c>
      <c r="M398" s="373" t="s">
        <v>1257</v>
      </c>
      <c r="N398" s="389" t="str">
        <f t="shared" si="6"/>
        <v>三重県菰野町</v>
      </c>
      <c r="O398" s="371">
        <v>10.210000000000001</v>
      </c>
      <c r="P398" s="373">
        <v>10.17</v>
      </c>
      <c r="Q398" s="409">
        <v>10.14</v>
      </c>
      <c r="T398" s="1"/>
      <c r="U398" s="1"/>
      <c r="V398" s="1"/>
      <c r="W398" s="1"/>
      <c r="X398" s="1"/>
    </row>
    <row r="399" spans="5:24">
      <c r="E399" s="2"/>
      <c r="G399" s="7" t="s">
        <v>355</v>
      </c>
      <c r="H399" s="7" t="s">
        <v>1258</v>
      </c>
      <c r="J399" s="11" t="s">
        <v>1027</v>
      </c>
      <c r="K399" s="16">
        <v>0.03</v>
      </c>
      <c r="L399" s="382" t="s">
        <v>439</v>
      </c>
      <c r="M399" s="373" t="s">
        <v>1259</v>
      </c>
      <c r="N399" s="389" t="str">
        <f t="shared" si="6"/>
        <v>三重県朝日町</v>
      </c>
      <c r="O399" s="371">
        <v>10.210000000000001</v>
      </c>
      <c r="P399" s="373">
        <v>10.17</v>
      </c>
      <c r="Q399" s="409">
        <v>10.14</v>
      </c>
      <c r="T399" s="1"/>
      <c r="U399" s="1"/>
      <c r="V399" s="1"/>
      <c r="W399" s="1"/>
      <c r="X399" s="1"/>
    </row>
    <row r="400" spans="5:24">
      <c r="E400" s="2"/>
      <c r="G400" s="7" t="s">
        <v>355</v>
      </c>
      <c r="H400" s="7" t="s">
        <v>1260</v>
      </c>
      <c r="J400" s="11" t="s">
        <v>1027</v>
      </c>
      <c r="K400" s="16">
        <v>0.03</v>
      </c>
      <c r="L400" s="382" t="s">
        <v>439</v>
      </c>
      <c r="M400" s="373" t="s">
        <v>1261</v>
      </c>
      <c r="N400" s="389" t="str">
        <f t="shared" si="6"/>
        <v>三重県川越町</v>
      </c>
      <c r="O400" s="371">
        <v>10.210000000000001</v>
      </c>
      <c r="P400" s="373">
        <v>10.17</v>
      </c>
      <c r="Q400" s="409">
        <v>10.14</v>
      </c>
      <c r="T400" s="1"/>
      <c r="U400" s="1"/>
      <c r="V400" s="1"/>
      <c r="W400" s="1"/>
      <c r="X400" s="1"/>
    </row>
    <row r="401" spans="5:24">
      <c r="E401" s="2"/>
      <c r="G401" s="7" t="s">
        <v>355</v>
      </c>
      <c r="H401" s="7" t="s">
        <v>1262</v>
      </c>
      <c r="J401" s="11" t="s">
        <v>1027</v>
      </c>
      <c r="K401" s="16">
        <v>0.03</v>
      </c>
      <c r="L401" s="382" t="s">
        <v>445</v>
      </c>
      <c r="M401" s="373" t="s">
        <v>1263</v>
      </c>
      <c r="N401" s="389" t="str">
        <f t="shared" si="6"/>
        <v>滋賀県長浜市</v>
      </c>
      <c r="O401" s="371">
        <v>10.210000000000001</v>
      </c>
      <c r="P401" s="373">
        <v>10.17</v>
      </c>
      <c r="Q401" s="409">
        <v>10.14</v>
      </c>
      <c r="T401" s="1"/>
      <c r="U401" s="1"/>
      <c r="V401" s="1"/>
      <c r="W401" s="1"/>
      <c r="X401" s="1"/>
    </row>
    <row r="402" spans="5:24">
      <c r="E402" s="2"/>
      <c r="G402" s="7" t="s">
        <v>355</v>
      </c>
      <c r="H402" s="7" t="s">
        <v>1264</v>
      </c>
      <c r="J402" s="11" t="s">
        <v>1027</v>
      </c>
      <c r="K402" s="16">
        <v>0.03</v>
      </c>
      <c r="L402" s="382" t="s">
        <v>445</v>
      </c>
      <c r="M402" s="373" t="s">
        <v>1265</v>
      </c>
      <c r="N402" s="389" t="str">
        <f t="shared" si="6"/>
        <v>滋賀県近江八幡市</v>
      </c>
      <c r="O402" s="371">
        <v>10.210000000000001</v>
      </c>
      <c r="P402" s="373">
        <v>10.17</v>
      </c>
      <c r="Q402" s="409">
        <v>10.14</v>
      </c>
      <c r="T402" s="1"/>
      <c r="U402" s="1"/>
      <c r="V402" s="1"/>
      <c r="W402" s="1"/>
      <c r="X402" s="1"/>
    </row>
    <row r="403" spans="5:24">
      <c r="E403" s="2"/>
      <c r="G403" s="7" t="s">
        <v>355</v>
      </c>
      <c r="H403" s="7" t="s">
        <v>1266</v>
      </c>
      <c r="J403" s="11" t="s">
        <v>1027</v>
      </c>
      <c r="K403" s="16">
        <v>0.03</v>
      </c>
      <c r="L403" s="382" t="s">
        <v>445</v>
      </c>
      <c r="M403" s="373" t="s">
        <v>1267</v>
      </c>
      <c r="N403" s="389" t="str">
        <f t="shared" si="6"/>
        <v>滋賀県野洲市</v>
      </c>
      <c r="O403" s="371">
        <v>10.210000000000001</v>
      </c>
      <c r="P403" s="373">
        <v>10.17</v>
      </c>
      <c r="Q403" s="409">
        <v>10.14</v>
      </c>
      <c r="T403" s="1"/>
      <c r="U403" s="1"/>
      <c r="V403" s="1"/>
      <c r="W403" s="1"/>
      <c r="X403" s="1"/>
    </row>
    <row r="404" spans="5:24">
      <c r="E404" s="2"/>
      <c r="G404" s="7" t="s">
        <v>355</v>
      </c>
      <c r="H404" s="7" t="s">
        <v>1268</v>
      </c>
      <c r="J404" s="11" t="s">
        <v>1027</v>
      </c>
      <c r="K404" s="16">
        <v>0.03</v>
      </c>
      <c r="L404" s="382" t="s">
        <v>445</v>
      </c>
      <c r="M404" s="373" t="s">
        <v>1269</v>
      </c>
      <c r="N404" s="389" t="str">
        <f t="shared" si="6"/>
        <v>滋賀県湖南市</v>
      </c>
      <c r="O404" s="371">
        <v>10.210000000000001</v>
      </c>
      <c r="P404" s="373">
        <v>10.17</v>
      </c>
      <c r="Q404" s="409">
        <v>10.14</v>
      </c>
      <c r="T404" s="1"/>
      <c r="U404" s="1"/>
      <c r="V404" s="1"/>
      <c r="W404" s="1"/>
      <c r="X404" s="1"/>
    </row>
    <row r="405" spans="5:24">
      <c r="E405" s="2"/>
      <c r="G405" s="7" t="s">
        <v>355</v>
      </c>
      <c r="H405" s="7" t="s">
        <v>1270</v>
      </c>
      <c r="J405" s="11" t="s">
        <v>1027</v>
      </c>
      <c r="K405" s="16">
        <v>0.03</v>
      </c>
      <c r="L405" s="382" t="s">
        <v>445</v>
      </c>
      <c r="M405" s="373" t="s">
        <v>1271</v>
      </c>
      <c r="N405" s="389" t="str">
        <f t="shared" si="6"/>
        <v>滋賀県高島市</v>
      </c>
      <c r="O405" s="371">
        <v>10.210000000000001</v>
      </c>
      <c r="P405" s="373">
        <v>10.17</v>
      </c>
      <c r="Q405" s="409">
        <v>10.14</v>
      </c>
      <c r="T405" s="1"/>
      <c r="U405" s="1"/>
      <c r="V405" s="1"/>
      <c r="W405" s="1"/>
      <c r="X405" s="1"/>
    </row>
    <row r="406" spans="5:24">
      <c r="E406" s="2"/>
      <c r="G406" s="7" t="s">
        <v>355</v>
      </c>
      <c r="H406" s="7" t="s">
        <v>1272</v>
      </c>
      <c r="J406" s="11" t="s">
        <v>1027</v>
      </c>
      <c r="K406" s="16">
        <v>0.03</v>
      </c>
      <c r="L406" s="382" t="s">
        <v>445</v>
      </c>
      <c r="M406" s="373" t="s">
        <v>1273</v>
      </c>
      <c r="N406" s="389" t="str">
        <f t="shared" si="6"/>
        <v>滋賀県東近江市</v>
      </c>
      <c r="O406" s="371">
        <v>10.210000000000001</v>
      </c>
      <c r="P406" s="373">
        <v>10.17</v>
      </c>
      <c r="Q406" s="409">
        <v>10.14</v>
      </c>
      <c r="T406" s="1"/>
      <c r="U406" s="1"/>
      <c r="V406" s="1"/>
      <c r="W406" s="1"/>
      <c r="X406" s="1"/>
    </row>
    <row r="407" spans="5:24">
      <c r="E407" s="2"/>
      <c r="G407" s="7" t="s">
        <v>355</v>
      </c>
      <c r="H407" s="7" t="s">
        <v>1274</v>
      </c>
      <c r="J407" s="11" t="s">
        <v>1027</v>
      </c>
      <c r="K407" s="16">
        <v>0.03</v>
      </c>
      <c r="L407" s="382" t="s">
        <v>445</v>
      </c>
      <c r="M407" s="373" t="s">
        <v>1275</v>
      </c>
      <c r="N407" s="389" t="str">
        <f t="shared" si="6"/>
        <v>滋賀県日野町</v>
      </c>
      <c r="O407" s="371">
        <v>10.210000000000001</v>
      </c>
      <c r="P407" s="373">
        <v>10.17</v>
      </c>
      <c r="Q407" s="409">
        <v>10.14</v>
      </c>
      <c r="T407" s="1"/>
      <c r="U407" s="1"/>
      <c r="V407" s="1"/>
      <c r="W407" s="1"/>
      <c r="X407" s="1"/>
    </row>
    <row r="408" spans="5:24">
      <c r="E408" s="2"/>
      <c r="G408" s="7" t="s">
        <v>355</v>
      </c>
      <c r="H408" s="7" t="s">
        <v>1276</v>
      </c>
      <c r="J408" s="11" t="s">
        <v>1027</v>
      </c>
      <c r="K408" s="16">
        <v>0.03</v>
      </c>
      <c r="L408" s="382" t="s">
        <v>445</v>
      </c>
      <c r="M408" s="373" t="s">
        <v>1277</v>
      </c>
      <c r="N408" s="389" t="str">
        <f t="shared" si="6"/>
        <v>滋賀県竜王町</v>
      </c>
      <c r="O408" s="371">
        <v>10.210000000000001</v>
      </c>
      <c r="P408" s="373">
        <v>10.17</v>
      </c>
      <c r="Q408" s="409">
        <v>10.14</v>
      </c>
      <c r="T408" s="1"/>
      <c r="U408" s="1"/>
      <c r="V408" s="1"/>
      <c r="W408" s="1"/>
      <c r="X408" s="1"/>
    </row>
    <row r="409" spans="5:24">
      <c r="E409" s="2"/>
      <c r="G409" s="7" t="s">
        <v>355</v>
      </c>
      <c r="H409" s="7" t="s">
        <v>1278</v>
      </c>
      <c r="J409" s="11" t="s">
        <v>1027</v>
      </c>
      <c r="K409" s="16">
        <v>0.03</v>
      </c>
      <c r="L409" s="382" t="s">
        <v>450</v>
      </c>
      <c r="M409" s="373" t="s">
        <v>1279</v>
      </c>
      <c r="N409" s="389" t="str">
        <f t="shared" si="6"/>
        <v>京都府久御山町</v>
      </c>
      <c r="O409" s="371">
        <v>10.210000000000001</v>
      </c>
      <c r="P409" s="373">
        <v>10.17</v>
      </c>
      <c r="Q409" s="409">
        <v>10.14</v>
      </c>
      <c r="T409" s="1"/>
      <c r="U409" s="1"/>
      <c r="V409" s="1"/>
      <c r="W409" s="1"/>
      <c r="X409" s="1"/>
    </row>
    <row r="410" spans="5:24">
      <c r="E410" s="2"/>
      <c r="G410" s="7" t="s">
        <v>355</v>
      </c>
      <c r="H410" s="7" t="s">
        <v>1280</v>
      </c>
      <c r="J410" s="11" t="s">
        <v>1027</v>
      </c>
      <c r="K410" s="16">
        <v>0.03</v>
      </c>
      <c r="L410" s="382" t="s">
        <v>462</v>
      </c>
      <c r="M410" s="373" t="s">
        <v>1281</v>
      </c>
      <c r="N410" s="389" t="str">
        <f t="shared" si="6"/>
        <v>兵庫県姫路市</v>
      </c>
      <c r="O410" s="371">
        <v>10.210000000000001</v>
      </c>
      <c r="P410" s="373">
        <v>10.17</v>
      </c>
      <c r="Q410" s="409">
        <v>10.14</v>
      </c>
      <c r="T410" s="1"/>
      <c r="U410" s="1"/>
      <c r="V410" s="1"/>
      <c r="W410" s="1"/>
      <c r="X410" s="1"/>
    </row>
    <row r="411" spans="5:24">
      <c r="E411" s="2"/>
      <c r="G411" s="7" t="s">
        <v>355</v>
      </c>
      <c r="H411" s="7" t="s">
        <v>1282</v>
      </c>
      <c r="J411" s="11" t="s">
        <v>1027</v>
      </c>
      <c r="K411" s="16">
        <v>0.03</v>
      </c>
      <c r="L411" s="382" t="s">
        <v>462</v>
      </c>
      <c r="M411" s="373" t="s">
        <v>1283</v>
      </c>
      <c r="N411" s="389" t="str">
        <f t="shared" si="6"/>
        <v>兵庫県加古川市</v>
      </c>
      <c r="O411" s="371">
        <v>10.210000000000001</v>
      </c>
      <c r="P411" s="373">
        <v>10.17</v>
      </c>
      <c r="Q411" s="409">
        <v>10.14</v>
      </c>
      <c r="T411" s="1"/>
      <c r="U411" s="1"/>
      <c r="V411" s="1"/>
      <c r="W411" s="1"/>
      <c r="X411" s="1"/>
    </row>
    <row r="412" spans="5:24">
      <c r="E412" s="2"/>
      <c r="G412" s="7" t="s">
        <v>355</v>
      </c>
      <c r="H412" s="7" t="s">
        <v>1284</v>
      </c>
      <c r="J412" s="11" t="s">
        <v>1027</v>
      </c>
      <c r="K412" s="16">
        <v>0.03</v>
      </c>
      <c r="L412" s="382" t="s">
        <v>462</v>
      </c>
      <c r="M412" s="373" t="s">
        <v>1285</v>
      </c>
      <c r="N412" s="389" t="str">
        <f t="shared" si="6"/>
        <v>兵庫県三木市</v>
      </c>
      <c r="O412" s="371">
        <v>10.210000000000001</v>
      </c>
      <c r="P412" s="373">
        <v>10.17</v>
      </c>
      <c r="Q412" s="409">
        <v>10.14</v>
      </c>
      <c r="T412" s="1"/>
      <c r="U412" s="1"/>
      <c r="V412" s="1"/>
      <c r="W412" s="1"/>
      <c r="X412" s="1"/>
    </row>
    <row r="413" spans="5:24">
      <c r="E413" s="2"/>
      <c r="G413" s="7" t="s">
        <v>355</v>
      </c>
      <c r="H413" s="7" t="s">
        <v>1286</v>
      </c>
      <c r="J413" s="11" t="s">
        <v>1027</v>
      </c>
      <c r="K413" s="16">
        <v>0.03</v>
      </c>
      <c r="L413" s="382" t="s">
        <v>462</v>
      </c>
      <c r="M413" s="373" t="s">
        <v>1287</v>
      </c>
      <c r="N413" s="389" t="str">
        <f t="shared" si="6"/>
        <v>兵庫県高砂市</v>
      </c>
      <c r="O413" s="371">
        <v>10.210000000000001</v>
      </c>
      <c r="P413" s="373">
        <v>10.17</v>
      </c>
      <c r="Q413" s="409">
        <v>10.14</v>
      </c>
      <c r="T413" s="1"/>
      <c r="U413" s="1"/>
      <c r="V413" s="1"/>
      <c r="W413" s="1"/>
      <c r="X413" s="1"/>
    </row>
    <row r="414" spans="5:24">
      <c r="E414" s="2"/>
      <c r="G414" s="7" t="s">
        <v>355</v>
      </c>
      <c r="H414" s="7" t="s">
        <v>1288</v>
      </c>
      <c r="J414" s="11" t="s">
        <v>1027</v>
      </c>
      <c r="K414" s="16">
        <v>0.03</v>
      </c>
      <c r="L414" s="382" t="s">
        <v>462</v>
      </c>
      <c r="M414" s="373" t="s">
        <v>1289</v>
      </c>
      <c r="N414" s="389" t="str">
        <f t="shared" si="6"/>
        <v>兵庫県稲美町</v>
      </c>
      <c r="O414" s="371">
        <v>10.210000000000001</v>
      </c>
      <c r="P414" s="373">
        <v>10.17</v>
      </c>
      <c r="Q414" s="409">
        <v>10.14</v>
      </c>
      <c r="T414" s="1"/>
      <c r="U414" s="1"/>
      <c r="V414" s="1"/>
      <c r="W414" s="1"/>
      <c r="X414" s="1"/>
    </row>
    <row r="415" spans="5:24">
      <c r="E415" s="2"/>
      <c r="G415" s="7" t="s">
        <v>360</v>
      </c>
      <c r="H415" s="7" t="s">
        <v>633</v>
      </c>
      <c r="J415" s="11" t="s">
        <v>1027</v>
      </c>
      <c r="K415" s="16">
        <v>0.03</v>
      </c>
      <c r="L415" s="382" t="s">
        <v>462</v>
      </c>
      <c r="M415" s="373" t="s">
        <v>1290</v>
      </c>
      <c r="N415" s="389" t="str">
        <f t="shared" si="6"/>
        <v>兵庫県播磨町</v>
      </c>
      <c r="O415" s="371">
        <v>10.210000000000001</v>
      </c>
      <c r="P415" s="373">
        <v>10.17</v>
      </c>
      <c r="Q415" s="409">
        <v>10.14</v>
      </c>
      <c r="T415" s="1"/>
      <c r="U415" s="1"/>
      <c r="V415" s="1"/>
      <c r="W415" s="1"/>
      <c r="X415" s="1"/>
    </row>
    <row r="416" spans="5:24">
      <c r="E416" s="2"/>
      <c r="G416" s="7" t="s">
        <v>360</v>
      </c>
      <c r="H416" s="7" t="s">
        <v>635</v>
      </c>
      <c r="J416" s="11" t="s">
        <v>1027</v>
      </c>
      <c r="K416" s="16">
        <v>0.03</v>
      </c>
      <c r="L416" s="382" t="s">
        <v>467</v>
      </c>
      <c r="M416" s="373" t="s">
        <v>1291</v>
      </c>
      <c r="N416" s="389" t="str">
        <f t="shared" si="6"/>
        <v>奈良県大和高田市</v>
      </c>
      <c r="O416" s="371">
        <v>10.210000000000001</v>
      </c>
      <c r="P416" s="373">
        <v>10.17</v>
      </c>
      <c r="Q416" s="409">
        <v>10.14</v>
      </c>
      <c r="T416" s="1"/>
      <c r="U416" s="1"/>
      <c r="V416" s="1"/>
      <c r="W416" s="1"/>
      <c r="X416" s="1"/>
    </row>
    <row r="417" spans="5:24">
      <c r="E417" s="2"/>
      <c r="G417" s="7" t="s">
        <v>360</v>
      </c>
      <c r="H417" s="7" t="s">
        <v>758</v>
      </c>
      <c r="J417" s="11" t="s">
        <v>1027</v>
      </c>
      <c r="K417" s="16">
        <v>0.03</v>
      </c>
      <c r="L417" s="382" t="s">
        <v>467</v>
      </c>
      <c r="M417" s="373" t="s">
        <v>1292</v>
      </c>
      <c r="N417" s="389" t="str">
        <f t="shared" si="6"/>
        <v>奈良県天理市</v>
      </c>
      <c r="O417" s="371">
        <v>10.210000000000001</v>
      </c>
      <c r="P417" s="373">
        <v>10.17</v>
      </c>
      <c r="Q417" s="409">
        <v>10.14</v>
      </c>
      <c r="T417" s="1"/>
      <c r="U417" s="1"/>
      <c r="V417" s="1"/>
      <c r="W417" s="1"/>
      <c r="X417" s="1"/>
    </row>
    <row r="418" spans="5:24">
      <c r="E418" s="2"/>
      <c r="G418" s="7" t="s">
        <v>360</v>
      </c>
      <c r="H418" s="7" t="s">
        <v>760</v>
      </c>
      <c r="J418" s="11" t="s">
        <v>1027</v>
      </c>
      <c r="K418" s="16">
        <v>0.03</v>
      </c>
      <c r="L418" s="382" t="s">
        <v>467</v>
      </c>
      <c r="M418" s="373" t="s">
        <v>1293</v>
      </c>
      <c r="N418" s="389" t="str">
        <f t="shared" si="6"/>
        <v>奈良県橿原市</v>
      </c>
      <c r="O418" s="371">
        <v>10.210000000000001</v>
      </c>
      <c r="P418" s="373">
        <v>10.17</v>
      </c>
      <c r="Q418" s="409">
        <v>10.14</v>
      </c>
      <c r="T418" s="1"/>
      <c r="U418" s="1"/>
      <c r="V418" s="1"/>
      <c r="W418" s="1"/>
      <c r="X418" s="1"/>
    </row>
    <row r="419" spans="5:24">
      <c r="E419" s="2"/>
      <c r="G419" s="7" t="s">
        <v>360</v>
      </c>
      <c r="H419" s="7" t="s">
        <v>1294</v>
      </c>
      <c r="J419" s="11" t="s">
        <v>1027</v>
      </c>
      <c r="K419" s="16">
        <v>0.03</v>
      </c>
      <c r="L419" s="382" t="s">
        <v>467</v>
      </c>
      <c r="M419" s="373" t="s">
        <v>1295</v>
      </c>
      <c r="N419" s="389" t="str">
        <f t="shared" si="6"/>
        <v>奈良県桜井市</v>
      </c>
      <c r="O419" s="371">
        <v>10.210000000000001</v>
      </c>
      <c r="P419" s="373">
        <v>10.17</v>
      </c>
      <c r="Q419" s="409">
        <v>10.14</v>
      </c>
      <c r="T419" s="1"/>
      <c r="U419" s="1"/>
      <c r="V419" s="1"/>
      <c r="W419" s="1"/>
      <c r="X419" s="1"/>
    </row>
    <row r="420" spans="5:24">
      <c r="E420" s="2"/>
      <c r="G420" s="7" t="s">
        <v>360</v>
      </c>
      <c r="H420" s="7" t="s">
        <v>1029</v>
      </c>
      <c r="J420" s="11" t="s">
        <v>1027</v>
      </c>
      <c r="K420" s="16">
        <v>0.03</v>
      </c>
      <c r="L420" s="382" t="s">
        <v>467</v>
      </c>
      <c r="M420" s="373" t="s">
        <v>1296</v>
      </c>
      <c r="N420" s="389" t="str">
        <f t="shared" si="6"/>
        <v>奈良県御所市</v>
      </c>
      <c r="O420" s="371">
        <v>10.210000000000001</v>
      </c>
      <c r="P420" s="373">
        <v>10.17</v>
      </c>
      <c r="Q420" s="409">
        <v>10.14</v>
      </c>
      <c r="T420" s="1"/>
      <c r="U420" s="1"/>
      <c r="V420" s="1"/>
      <c r="W420" s="1"/>
      <c r="X420" s="1"/>
    </row>
    <row r="421" spans="5:24">
      <c r="E421" s="2"/>
      <c r="G421" s="7" t="s">
        <v>360</v>
      </c>
      <c r="H421" s="7" t="s">
        <v>637</v>
      </c>
      <c r="J421" s="11" t="s">
        <v>1027</v>
      </c>
      <c r="K421" s="16">
        <v>0.03</v>
      </c>
      <c r="L421" s="382" t="s">
        <v>467</v>
      </c>
      <c r="M421" s="373" t="s">
        <v>1297</v>
      </c>
      <c r="N421" s="389" t="str">
        <f t="shared" si="6"/>
        <v>奈良県香芝市</v>
      </c>
      <c r="O421" s="371">
        <v>10.210000000000001</v>
      </c>
      <c r="P421" s="373">
        <v>10.17</v>
      </c>
      <c r="Q421" s="409">
        <v>10.14</v>
      </c>
      <c r="T421" s="1"/>
      <c r="U421" s="1"/>
      <c r="V421" s="1"/>
      <c r="W421" s="1"/>
      <c r="X421" s="1"/>
    </row>
    <row r="422" spans="5:24">
      <c r="E422" s="2"/>
      <c r="G422" s="7" t="s">
        <v>360</v>
      </c>
      <c r="H422" s="7" t="s">
        <v>1031</v>
      </c>
      <c r="J422" s="11" t="s">
        <v>1027</v>
      </c>
      <c r="K422" s="16">
        <v>0.03</v>
      </c>
      <c r="L422" s="382" t="s">
        <v>467</v>
      </c>
      <c r="M422" s="373" t="s">
        <v>1298</v>
      </c>
      <c r="N422" s="389" t="str">
        <f t="shared" si="6"/>
        <v>奈良県葛城市</v>
      </c>
      <c r="O422" s="371">
        <v>10.210000000000001</v>
      </c>
      <c r="P422" s="373">
        <v>10.17</v>
      </c>
      <c r="Q422" s="409">
        <v>10.14</v>
      </c>
      <c r="T422" s="1"/>
      <c r="U422" s="1"/>
      <c r="V422" s="1"/>
      <c r="W422" s="1"/>
      <c r="X422" s="1"/>
    </row>
    <row r="423" spans="5:24">
      <c r="E423" s="2"/>
      <c r="G423" s="7" t="s">
        <v>360</v>
      </c>
      <c r="H423" s="7" t="s">
        <v>1033</v>
      </c>
      <c r="J423" s="11" t="s">
        <v>1027</v>
      </c>
      <c r="K423" s="16">
        <v>0.03</v>
      </c>
      <c r="L423" s="382" t="s">
        <v>467</v>
      </c>
      <c r="M423" s="373" t="s">
        <v>1299</v>
      </c>
      <c r="N423" s="389" t="str">
        <f t="shared" si="6"/>
        <v>奈良県宇陀市</v>
      </c>
      <c r="O423" s="371">
        <v>10.210000000000001</v>
      </c>
      <c r="P423" s="373">
        <v>10.17</v>
      </c>
      <c r="Q423" s="409">
        <v>10.14</v>
      </c>
      <c r="T423" s="1"/>
      <c r="U423" s="1"/>
      <c r="V423" s="1"/>
      <c r="W423" s="1"/>
      <c r="X423" s="1"/>
    </row>
    <row r="424" spans="5:24">
      <c r="E424" s="2"/>
      <c r="G424" s="7" t="s">
        <v>360</v>
      </c>
      <c r="H424" s="7" t="s">
        <v>1300</v>
      </c>
      <c r="J424" s="11" t="s">
        <v>1027</v>
      </c>
      <c r="K424" s="16">
        <v>0.03</v>
      </c>
      <c r="L424" s="382" t="s">
        <v>467</v>
      </c>
      <c r="M424" s="373" t="s">
        <v>1301</v>
      </c>
      <c r="N424" s="389" t="str">
        <f t="shared" si="6"/>
        <v>奈良県山添村</v>
      </c>
      <c r="O424" s="371">
        <v>10.210000000000001</v>
      </c>
      <c r="P424" s="373">
        <v>10.17</v>
      </c>
      <c r="Q424" s="409">
        <v>10.14</v>
      </c>
      <c r="T424" s="1"/>
      <c r="U424" s="1"/>
      <c r="V424" s="1"/>
      <c r="W424" s="1"/>
      <c r="X424" s="1"/>
    </row>
    <row r="425" spans="5:24">
      <c r="E425" s="2"/>
      <c r="G425" s="7" t="s">
        <v>360</v>
      </c>
      <c r="H425" s="7" t="s">
        <v>1302</v>
      </c>
      <c r="J425" s="11" t="s">
        <v>1027</v>
      </c>
      <c r="K425" s="16">
        <v>0.03</v>
      </c>
      <c r="L425" s="382" t="s">
        <v>467</v>
      </c>
      <c r="M425" s="373" t="s">
        <v>1303</v>
      </c>
      <c r="N425" s="389" t="str">
        <f t="shared" si="6"/>
        <v>奈良県平群町</v>
      </c>
      <c r="O425" s="371">
        <v>10.210000000000001</v>
      </c>
      <c r="P425" s="373">
        <v>10.17</v>
      </c>
      <c r="Q425" s="409">
        <v>10.14</v>
      </c>
      <c r="T425" s="1"/>
      <c r="U425" s="1"/>
      <c r="V425" s="1"/>
      <c r="W425" s="1"/>
      <c r="X425" s="1"/>
    </row>
    <row r="426" spans="5:24">
      <c r="E426" s="2"/>
      <c r="G426" s="7" t="s">
        <v>360</v>
      </c>
      <c r="H426" s="7" t="s">
        <v>1304</v>
      </c>
      <c r="J426" s="11" t="s">
        <v>1027</v>
      </c>
      <c r="K426" s="16">
        <v>0.03</v>
      </c>
      <c r="L426" s="382" t="s">
        <v>467</v>
      </c>
      <c r="M426" s="373" t="s">
        <v>1305</v>
      </c>
      <c r="N426" s="389" t="str">
        <f t="shared" si="6"/>
        <v>奈良県三郷町</v>
      </c>
      <c r="O426" s="371">
        <v>10.210000000000001</v>
      </c>
      <c r="P426" s="373">
        <v>10.17</v>
      </c>
      <c r="Q426" s="409">
        <v>10.14</v>
      </c>
      <c r="T426" s="1"/>
      <c r="U426" s="1"/>
      <c r="V426" s="1"/>
      <c r="W426" s="1"/>
      <c r="X426" s="1"/>
    </row>
    <row r="427" spans="5:24">
      <c r="E427" s="2"/>
      <c r="G427" s="7" t="s">
        <v>360</v>
      </c>
      <c r="H427" s="7" t="s">
        <v>1035</v>
      </c>
      <c r="J427" s="11" t="s">
        <v>1027</v>
      </c>
      <c r="K427" s="16">
        <v>0.03</v>
      </c>
      <c r="L427" s="382" t="s">
        <v>467</v>
      </c>
      <c r="M427" s="373" t="s">
        <v>1306</v>
      </c>
      <c r="N427" s="389" t="str">
        <f t="shared" si="6"/>
        <v>奈良県斑鳩町</v>
      </c>
      <c r="O427" s="371">
        <v>10.210000000000001</v>
      </c>
      <c r="P427" s="373">
        <v>10.17</v>
      </c>
      <c r="Q427" s="409">
        <v>10.14</v>
      </c>
      <c r="T427" s="1"/>
      <c r="U427" s="1"/>
      <c r="V427" s="1"/>
      <c r="W427" s="1"/>
      <c r="X427" s="1"/>
    </row>
    <row r="428" spans="5:24">
      <c r="E428" s="2"/>
      <c r="G428" s="7" t="s">
        <v>360</v>
      </c>
      <c r="H428" s="7" t="s">
        <v>639</v>
      </c>
      <c r="J428" s="11" t="s">
        <v>1027</v>
      </c>
      <c r="K428" s="16">
        <v>0.03</v>
      </c>
      <c r="L428" s="382" t="s">
        <v>467</v>
      </c>
      <c r="M428" s="373" t="s">
        <v>1307</v>
      </c>
      <c r="N428" s="389" t="str">
        <f t="shared" si="6"/>
        <v>奈良県安堵町</v>
      </c>
      <c r="O428" s="371">
        <v>10.210000000000001</v>
      </c>
      <c r="P428" s="373">
        <v>10.17</v>
      </c>
      <c r="Q428" s="409">
        <v>10.14</v>
      </c>
      <c r="T428" s="1"/>
      <c r="U428" s="1"/>
      <c r="V428" s="1"/>
      <c r="W428" s="1"/>
      <c r="X428" s="1"/>
    </row>
    <row r="429" spans="5:24">
      <c r="E429" s="2"/>
      <c r="G429" s="7" t="s">
        <v>360</v>
      </c>
      <c r="H429" s="7" t="s">
        <v>584</v>
      </c>
      <c r="J429" s="11" t="s">
        <v>1027</v>
      </c>
      <c r="K429" s="16">
        <v>0.03</v>
      </c>
      <c r="L429" s="382" t="s">
        <v>467</v>
      </c>
      <c r="M429" s="373" t="s">
        <v>1308</v>
      </c>
      <c r="N429" s="389" t="str">
        <f t="shared" si="6"/>
        <v>奈良県川西町</v>
      </c>
      <c r="O429" s="371">
        <v>10.210000000000001</v>
      </c>
      <c r="P429" s="373">
        <v>10.17</v>
      </c>
      <c r="Q429" s="409">
        <v>10.14</v>
      </c>
      <c r="T429" s="1"/>
      <c r="U429" s="1"/>
      <c r="V429" s="1"/>
      <c r="W429" s="1"/>
      <c r="X429" s="1"/>
    </row>
    <row r="430" spans="5:24">
      <c r="E430" s="2"/>
      <c r="G430" s="7" t="s">
        <v>360</v>
      </c>
      <c r="H430" s="7" t="s">
        <v>641</v>
      </c>
      <c r="J430" s="11" t="s">
        <v>1027</v>
      </c>
      <c r="K430" s="16">
        <v>0.03</v>
      </c>
      <c r="L430" s="382" t="s">
        <v>467</v>
      </c>
      <c r="M430" s="373" t="s">
        <v>1309</v>
      </c>
      <c r="N430" s="389" t="str">
        <f t="shared" si="6"/>
        <v>奈良県三宅町</v>
      </c>
      <c r="O430" s="371">
        <v>10.210000000000001</v>
      </c>
      <c r="P430" s="373">
        <v>10.17</v>
      </c>
      <c r="Q430" s="409">
        <v>10.14</v>
      </c>
      <c r="T430" s="1"/>
      <c r="U430" s="1"/>
      <c r="V430" s="1"/>
      <c r="W430" s="1"/>
      <c r="X430" s="1"/>
    </row>
    <row r="431" spans="5:24">
      <c r="E431" s="2"/>
      <c r="G431" s="7" t="s">
        <v>360</v>
      </c>
      <c r="H431" s="7" t="s">
        <v>1037</v>
      </c>
      <c r="J431" s="11" t="s">
        <v>1027</v>
      </c>
      <c r="K431" s="16">
        <v>0.03</v>
      </c>
      <c r="L431" s="382" t="s">
        <v>467</v>
      </c>
      <c r="M431" s="373" t="s">
        <v>1310</v>
      </c>
      <c r="N431" s="389" t="str">
        <f t="shared" si="6"/>
        <v>奈良県田原本町</v>
      </c>
      <c r="O431" s="371">
        <v>10.210000000000001</v>
      </c>
      <c r="P431" s="373">
        <v>10.17</v>
      </c>
      <c r="Q431" s="409">
        <v>10.14</v>
      </c>
      <c r="T431" s="1"/>
      <c r="U431" s="1"/>
      <c r="V431" s="1"/>
      <c r="W431" s="1"/>
      <c r="X431" s="1"/>
    </row>
    <row r="432" spans="5:24">
      <c r="E432" s="2"/>
      <c r="G432" s="7" t="s">
        <v>360</v>
      </c>
      <c r="H432" s="7" t="s">
        <v>1311</v>
      </c>
      <c r="J432" s="11" t="s">
        <v>1027</v>
      </c>
      <c r="K432" s="16">
        <v>0.03</v>
      </c>
      <c r="L432" s="382" t="s">
        <v>467</v>
      </c>
      <c r="M432" s="373" t="s">
        <v>1312</v>
      </c>
      <c r="N432" s="389" t="str">
        <f t="shared" si="6"/>
        <v>奈良県曽爾村</v>
      </c>
      <c r="O432" s="371">
        <v>10.210000000000001</v>
      </c>
      <c r="P432" s="373">
        <v>10.17</v>
      </c>
      <c r="Q432" s="409">
        <v>10.14</v>
      </c>
      <c r="T432" s="1"/>
      <c r="U432" s="1"/>
      <c r="V432" s="1"/>
      <c r="W432" s="1"/>
      <c r="X432" s="1"/>
    </row>
    <row r="433" spans="5:24">
      <c r="E433" s="2"/>
      <c r="G433" s="7" t="s">
        <v>360</v>
      </c>
      <c r="H433" s="7" t="s">
        <v>1313</v>
      </c>
      <c r="J433" s="11" t="s">
        <v>1027</v>
      </c>
      <c r="K433" s="16">
        <v>0.03</v>
      </c>
      <c r="L433" s="382" t="s">
        <v>467</v>
      </c>
      <c r="M433" s="373" t="s">
        <v>1314</v>
      </c>
      <c r="N433" s="389" t="str">
        <f t="shared" si="6"/>
        <v>奈良県明日香村</v>
      </c>
      <c r="O433" s="371">
        <v>10.210000000000001</v>
      </c>
      <c r="P433" s="373">
        <v>10.17</v>
      </c>
      <c r="Q433" s="409">
        <v>10.14</v>
      </c>
      <c r="T433" s="1"/>
      <c r="U433" s="1"/>
      <c r="V433" s="1"/>
      <c r="W433" s="1"/>
      <c r="X433" s="1"/>
    </row>
    <row r="434" spans="5:24">
      <c r="E434" s="2"/>
      <c r="G434" s="7" t="s">
        <v>360</v>
      </c>
      <c r="H434" s="7" t="s">
        <v>643</v>
      </c>
      <c r="J434" s="11" t="s">
        <v>1027</v>
      </c>
      <c r="K434" s="16">
        <v>0.03</v>
      </c>
      <c r="L434" s="382" t="s">
        <v>467</v>
      </c>
      <c r="M434" s="373" t="s">
        <v>1315</v>
      </c>
      <c r="N434" s="389" t="str">
        <f t="shared" si="6"/>
        <v>奈良県上牧町</v>
      </c>
      <c r="O434" s="371">
        <v>10.210000000000001</v>
      </c>
      <c r="P434" s="373">
        <v>10.17</v>
      </c>
      <c r="Q434" s="409">
        <v>10.14</v>
      </c>
      <c r="T434" s="1"/>
      <c r="U434" s="1"/>
      <c r="V434" s="1"/>
      <c r="W434" s="1"/>
      <c r="X434" s="1"/>
    </row>
    <row r="435" spans="5:24">
      <c r="E435" s="2"/>
      <c r="G435" s="7" t="s">
        <v>360</v>
      </c>
      <c r="H435" s="7" t="s">
        <v>1316</v>
      </c>
      <c r="J435" s="11" t="s">
        <v>1027</v>
      </c>
      <c r="K435" s="16">
        <v>0.03</v>
      </c>
      <c r="L435" s="382" t="s">
        <v>467</v>
      </c>
      <c r="M435" s="373" t="s">
        <v>1317</v>
      </c>
      <c r="N435" s="389" t="str">
        <f t="shared" si="6"/>
        <v>奈良県王寺町</v>
      </c>
      <c r="O435" s="371">
        <v>10.210000000000001</v>
      </c>
      <c r="P435" s="373">
        <v>10.17</v>
      </c>
      <c r="Q435" s="409">
        <v>10.14</v>
      </c>
      <c r="T435" s="1"/>
      <c r="U435" s="1"/>
      <c r="V435" s="1"/>
      <c r="W435" s="1"/>
      <c r="X435" s="1"/>
    </row>
    <row r="436" spans="5:24">
      <c r="E436" s="2"/>
      <c r="G436" s="7" t="s">
        <v>360</v>
      </c>
      <c r="H436" s="7" t="s">
        <v>1039</v>
      </c>
      <c r="J436" s="11" t="s">
        <v>1027</v>
      </c>
      <c r="K436" s="16">
        <v>0.03</v>
      </c>
      <c r="L436" s="382" t="s">
        <v>467</v>
      </c>
      <c r="M436" s="373" t="s">
        <v>1318</v>
      </c>
      <c r="N436" s="389" t="str">
        <f t="shared" si="6"/>
        <v>奈良県広陵町</v>
      </c>
      <c r="O436" s="371">
        <v>10.210000000000001</v>
      </c>
      <c r="P436" s="373">
        <v>10.17</v>
      </c>
      <c r="Q436" s="409">
        <v>10.14</v>
      </c>
      <c r="T436" s="1"/>
      <c r="U436" s="1"/>
      <c r="V436" s="1"/>
      <c r="W436" s="1"/>
      <c r="X436" s="1"/>
    </row>
    <row r="437" spans="5:24">
      <c r="E437" s="2"/>
      <c r="G437" s="7" t="s">
        <v>360</v>
      </c>
      <c r="H437" s="7" t="s">
        <v>1041</v>
      </c>
      <c r="J437" s="11" t="s">
        <v>1027</v>
      </c>
      <c r="K437" s="16">
        <v>0.03</v>
      </c>
      <c r="L437" s="382" t="s">
        <v>467</v>
      </c>
      <c r="M437" s="373" t="s">
        <v>1319</v>
      </c>
      <c r="N437" s="389" t="str">
        <f t="shared" si="6"/>
        <v>奈良県河合町</v>
      </c>
      <c r="O437" s="371">
        <v>10.210000000000001</v>
      </c>
      <c r="P437" s="373">
        <v>10.17</v>
      </c>
      <c r="Q437" s="409">
        <v>10.14</v>
      </c>
      <c r="T437" s="1"/>
      <c r="U437" s="1"/>
      <c r="V437" s="1"/>
      <c r="W437" s="1"/>
      <c r="X437" s="1"/>
    </row>
    <row r="438" spans="5:24">
      <c r="E438" s="2"/>
      <c r="G438" s="7" t="s">
        <v>360</v>
      </c>
      <c r="H438" s="7" t="s">
        <v>1043</v>
      </c>
      <c r="J438" s="11" t="s">
        <v>1027</v>
      </c>
      <c r="K438" s="16">
        <v>0.03</v>
      </c>
      <c r="L438" s="382" t="s">
        <v>492</v>
      </c>
      <c r="M438" s="373" t="s">
        <v>1320</v>
      </c>
      <c r="N438" s="389" t="str">
        <f t="shared" si="6"/>
        <v>岡山県岡山市</v>
      </c>
      <c r="O438" s="371">
        <v>10.210000000000001</v>
      </c>
      <c r="P438" s="373">
        <v>10.17</v>
      </c>
      <c r="Q438" s="409">
        <v>10.14</v>
      </c>
      <c r="T438" s="1"/>
      <c r="U438" s="1"/>
      <c r="V438" s="1"/>
      <c r="W438" s="1"/>
      <c r="X438" s="1"/>
    </row>
    <row r="439" spans="5:24">
      <c r="E439" s="2"/>
      <c r="G439" s="7" t="s">
        <v>360</v>
      </c>
      <c r="H439" s="7" t="s">
        <v>1045</v>
      </c>
      <c r="J439" s="11" t="s">
        <v>1027</v>
      </c>
      <c r="K439" s="16">
        <v>0.03</v>
      </c>
      <c r="L439" s="382" t="s">
        <v>496</v>
      </c>
      <c r="M439" s="373" t="s">
        <v>1321</v>
      </c>
      <c r="N439" s="389" t="str">
        <f t="shared" si="6"/>
        <v>広島県東広島市</v>
      </c>
      <c r="O439" s="371">
        <v>10.210000000000001</v>
      </c>
      <c r="P439" s="373">
        <v>10.17</v>
      </c>
      <c r="Q439" s="409">
        <v>10.14</v>
      </c>
      <c r="T439" s="1"/>
      <c r="U439" s="1"/>
      <c r="V439" s="1"/>
      <c r="W439" s="1"/>
      <c r="X439" s="1"/>
    </row>
    <row r="440" spans="5:24">
      <c r="E440" s="2"/>
      <c r="G440" s="7" t="s">
        <v>360</v>
      </c>
      <c r="H440" s="7" t="s">
        <v>1322</v>
      </c>
      <c r="J440" s="11" t="s">
        <v>1027</v>
      </c>
      <c r="K440" s="16">
        <v>0.03</v>
      </c>
      <c r="L440" s="382" t="s">
        <v>496</v>
      </c>
      <c r="M440" s="373" t="s">
        <v>1323</v>
      </c>
      <c r="N440" s="389" t="str">
        <f t="shared" si="6"/>
        <v>広島県廿日市市</v>
      </c>
      <c r="O440" s="371">
        <v>10.210000000000001</v>
      </c>
      <c r="P440" s="373">
        <v>10.17</v>
      </c>
      <c r="Q440" s="409">
        <v>10.14</v>
      </c>
      <c r="T440" s="1"/>
      <c r="U440" s="1"/>
      <c r="V440" s="1"/>
      <c r="W440" s="1"/>
      <c r="X440" s="1"/>
    </row>
    <row r="441" spans="5:24">
      <c r="E441" s="2"/>
      <c r="G441" s="7" t="s">
        <v>360</v>
      </c>
      <c r="H441" s="7" t="s">
        <v>1324</v>
      </c>
      <c r="J441" s="11" t="s">
        <v>1027</v>
      </c>
      <c r="K441" s="16">
        <v>0.03</v>
      </c>
      <c r="L441" s="382" t="s">
        <v>496</v>
      </c>
      <c r="M441" s="373" t="s">
        <v>1325</v>
      </c>
      <c r="N441" s="389" t="str">
        <f t="shared" si="6"/>
        <v>広島県海田町</v>
      </c>
      <c r="O441" s="371">
        <v>10.210000000000001</v>
      </c>
      <c r="P441" s="373">
        <v>10.17</v>
      </c>
      <c r="Q441" s="409">
        <v>10.14</v>
      </c>
      <c r="T441" s="1"/>
      <c r="U441" s="1"/>
      <c r="V441" s="1"/>
      <c r="W441" s="1"/>
      <c r="X441" s="1"/>
    </row>
    <row r="442" spans="5:24">
      <c r="E442" s="2"/>
      <c r="G442" s="7" t="s">
        <v>360</v>
      </c>
      <c r="H442" s="7" t="s">
        <v>1326</v>
      </c>
      <c r="J442" s="11" t="s">
        <v>1027</v>
      </c>
      <c r="K442" s="16">
        <v>0.03</v>
      </c>
      <c r="L442" s="382" t="s">
        <v>496</v>
      </c>
      <c r="M442" s="373" t="s">
        <v>1327</v>
      </c>
      <c r="N442" s="389" t="str">
        <f t="shared" si="6"/>
        <v>広島県熊野町</v>
      </c>
      <c r="O442" s="371">
        <v>10.210000000000001</v>
      </c>
      <c r="P442" s="373">
        <v>10.17</v>
      </c>
      <c r="Q442" s="409">
        <v>10.14</v>
      </c>
      <c r="T442" s="1"/>
      <c r="U442" s="1"/>
      <c r="V442" s="1"/>
      <c r="W442" s="1"/>
      <c r="X442" s="1"/>
    </row>
    <row r="443" spans="5:24">
      <c r="E443" s="2"/>
      <c r="G443" s="7" t="s">
        <v>360</v>
      </c>
      <c r="H443" s="7" t="s">
        <v>1328</v>
      </c>
      <c r="J443" s="11" t="s">
        <v>1027</v>
      </c>
      <c r="K443" s="16">
        <v>0.03</v>
      </c>
      <c r="L443" s="382" t="s">
        <v>496</v>
      </c>
      <c r="M443" s="373" t="s">
        <v>1329</v>
      </c>
      <c r="N443" s="389" t="str">
        <f t="shared" si="6"/>
        <v>広島県坂町</v>
      </c>
      <c r="O443" s="371">
        <v>10.210000000000001</v>
      </c>
      <c r="P443" s="373">
        <v>10.17</v>
      </c>
      <c r="Q443" s="409">
        <v>10.14</v>
      </c>
      <c r="T443" s="1"/>
      <c r="U443" s="1"/>
      <c r="V443" s="1"/>
      <c r="W443" s="1"/>
      <c r="X443" s="1"/>
    </row>
    <row r="444" spans="5:24">
      <c r="E444" s="2"/>
      <c r="G444" s="7" t="s">
        <v>360</v>
      </c>
      <c r="H444" s="7" t="s">
        <v>1330</v>
      </c>
      <c r="J444" s="11" t="s">
        <v>1027</v>
      </c>
      <c r="K444" s="16">
        <v>0.03</v>
      </c>
      <c r="L444" s="382" t="s">
        <v>501</v>
      </c>
      <c r="M444" s="373" t="s">
        <v>1331</v>
      </c>
      <c r="N444" s="389" t="str">
        <f t="shared" si="6"/>
        <v>山口県周南市</v>
      </c>
      <c r="O444" s="371">
        <v>10.210000000000001</v>
      </c>
      <c r="P444" s="373">
        <v>10.17</v>
      </c>
      <c r="Q444" s="409">
        <v>10.14</v>
      </c>
      <c r="T444" s="1"/>
      <c r="U444" s="1"/>
      <c r="V444" s="1"/>
      <c r="W444" s="1"/>
      <c r="X444" s="1"/>
    </row>
    <row r="445" spans="5:24">
      <c r="E445" s="2"/>
      <c r="G445" s="7" t="s">
        <v>360</v>
      </c>
      <c r="H445" s="7" t="s">
        <v>1047</v>
      </c>
      <c r="J445" s="11" t="s">
        <v>1027</v>
      </c>
      <c r="K445" s="16">
        <v>0.03</v>
      </c>
      <c r="L445" s="382" t="s">
        <v>507</v>
      </c>
      <c r="M445" s="373" t="s">
        <v>1332</v>
      </c>
      <c r="N445" s="389" t="str">
        <f t="shared" si="6"/>
        <v>徳島県徳島市</v>
      </c>
      <c r="O445" s="371">
        <v>10.210000000000001</v>
      </c>
      <c r="P445" s="373">
        <v>10.17</v>
      </c>
      <c r="Q445" s="409">
        <v>10.14</v>
      </c>
      <c r="T445" s="1"/>
      <c r="U445" s="1"/>
      <c r="V445" s="1"/>
      <c r="W445" s="1"/>
      <c r="X445" s="1"/>
    </row>
    <row r="446" spans="5:24">
      <c r="E446" s="2"/>
      <c r="G446" s="7" t="s">
        <v>360</v>
      </c>
      <c r="H446" s="7" t="s">
        <v>1333</v>
      </c>
      <c r="J446" s="11" t="s">
        <v>1027</v>
      </c>
      <c r="K446" s="16">
        <v>0.03</v>
      </c>
      <c r="L446" s="382" t="s">
        <v>512</v>
      </c>
      <c r="M446" s="373" t="s">
        <v>1334</v>
      </c>
      <c r="N446" s="389" t="str">
        <f t="shared" si="6"/>
        <v>香川県高松市</v>
      </c>
      <c r="O446" s="371">
        <v>10.210000000000001</v>
      </c>
      <c r="P446" s="373">
        <v>10.17</v>
      </c>
      <c r="Q446" s="409">
        <v>10.14</v>
      </c>
      <c r="T446" s="1"/>
      <c r="U446" s="1"/>
      <c r="V446" s="1"/>
      <c r="W446" s="1"/>
      <c r="X446" s="1"/>
    </row>
    <row r="447" spans="5:24">
      <c r="E447" s="2"/>
      <c r="G447" s="7" t="s">
        <v>360</v>
      </c>
      <c r="H447" s="7" t="s">
        <v>1335</v>
      </c>
      <c r="J447" s="11" t="s">
        <v>1027</v>
      </c>
      <c r="K447" s="16">
        <v>0.03</v>
      </c>
      <c r="L447" s="382" t="s">
        <v>527</v>
      </c>
      <c r="M447" s="373" t="s">
        <v>1336</v>
      </c>
      <c r="N447" s="389" t="str">
        <f t="shared" si="6"/>
        <v>福岡県北九州市</v>
      </c>
      <c r="O447" s="371">
        <v>10.210000000000001</v>
      </c>
      <c r="P447" s="373">
        <v>10.17</v>
      </c>
      <c r="Q447" s="409">
        <v>10.14</v>
      </c>
      <c r="T447" s="1"/>
      <c r="U447" s="1"/>
      <c r="V447" s="1"/>
      <c r="W447" s="1"/>
      <c r="X447" s="1"/>
    </row>
    <row r="448" spans="5:24">
      <c r="E448" s="2"/>
      <c r="G448" s="7" t="s">
        <v>360</v>
      </c>
      <c r="H448" s="7" t="s">
        <v>1049</v>
      </c>
      <c r="J448" s="11" t="s">
        <v>1027</v>
      </c>
      <c r="K448" s="16">
        <v>0.03</v>
      </c>
      <c r="L448" s="382" t="s">
        <v>527</v>
      </c>
      <c r="M448" s="373" t="s">
        <v>1337</v>
      </c>
      <c r="N448" s="389" t="str">
        <f t="shared" si="6"/>
        <v>福岡県飯塚市</v>
      </c>
      <c r="O448" s="371">
        <v>10.210000000000001</v>
      </c>
      <c r="P448" s="373">
        <v>10.17</v>
      </c>
      <c r="Q448" s="409">
        <v>10.14</v>
      </c>
      <c r="T448" s="1"/>
      <c r="U448" s="1"/>
      <c r="V448" s="1"/>
      <c r="W448" s="1"/>
      <c r="X448" s="1"/>
    </row>
    <row r="449" spans="5:24">
      <c r="E449" s="2"/>
      <c r="G449" s="7" t="s">
        <v>360</v>
      </c>
      <c r="H449" s="7" t="s">
        <v>1338</v>
      </c>
      <c r="J449" s="11" t="s">
        <v>1027</v>
      </c>
      <c r="K449" s="16">
        <v>0.03</v>
      </c>
      <c r="L449" s="382" t="s">
        <v>527</v>
      </c>
      <c r="M449" s="373" t="s">
        <v>1339</v>
      </c>
      <c r="N449" s="389" t="str">
        <f t="shared" si="6"/>
        <v>福岡県筑紫野市</v>
      </c>
      <c r="O449" s="371">
        <v>10.210000000000001</v>
      </c>
      <c r="P449" s="373">
        <v>10.17</v>
      </c>
      <c r="Q449" s="409">
        <v>10.14</v>
      </c>
      <c r="T449" s="1"/>
      <c r="U449" s="1"/>
      <c r="V449" s="1"/>
      <c r="W449" s="1"/>
      <c r="X449" s="1"/>
    </row>
    <row r="450" spans="5:24">
      <c r="E450" s="2"/>
      <c r="G450" s="7" t="s">
        <v>360</v>
      </c>
      <c r="H450" s="7" t="s">
        <v>1340</v>
      </c>
      <c r="J450" s="11" t="s">
        <v>1027</v>
      </c>
      <c r="K450" s="16">
        <v>0.03</v>
      </c>
      <c r="L450" s="382" t="s">
        <v>527</v>
      </c>
      <c r="M450" s="373" t="s">
        <v>1341</v>
      </c>
      <c r="N450" s="389" t="str">
        <f t="shared" si="6"/>
        <v>福岡県古賀市</v>
      </c>
      <c r="O450" s="371">
        <v>10.210000000000001</v>
      </c>
      <c r="P450" s="373">
        <v>10.17</v>
      </c>
      <c r="Q450" s="409">
        <v>10.14</v>
      </c>
      <c r="T450" s="1"/>
      <c r="U450" s="1"/>
      <c r="V450" s="1"/>
      <c r="W450" s="1"/>
      <c r="X450" s="1"/>
    </row>
    <row r="451" spans="5:24" ht="13.8" thickBot="1">
      <c r="E451" s="2"/>
      <c r="G451" s="7" t="s">
        <v>360</v>
      </c>
      <c r="H451" s="7" t="s">
        <v>1342</v>
      </c>
      <c r="J451" s="12" t="s">
        <v>1027</v>
      </c>
      <c r="K451" s="379">
        <v>0.03</v>
      </c>
      <c r="L451" s="419" t="s">
        <v>536</v>
      </c>
      <c r="M451" s="376" t="s">
        <v>1343</v>
      </c>
      <c r="N451" s="414" t="str">
        <f t="shared" si="6"/>
        <v>長崎県長崎市</v>
      </c>
      <c r="O451" s="375">
        <v>10.210000000000001</v>
      </c>
      <c r="P451" s="376">
        <v>10.17</v>
      </c>
      <c r="Q451" s="434">
        <v>10.14</v>
      </c>
      <c r="T451" s="1"/>
      <c r="U451" s="1"/>
      <c r="V451" s="1"/>
      <c r="W451" s="1"/>
      <c r="X451" s="1"/>
    </row>
    <row r="452" spans="5:24" ht="13.8" thickBot="1">
      <c r="E452" s="2"/>
      <c r="G452" s="7" t="s">
        <v>360</v>
      </c>
      <c r="H452" s="7" t="s">
        <v>1344</v>
      </c>
      <c r="J452" s="14" t="s">
        <v>1345</v>
      </c>
      <c r="K452" s="399">
        <v>0</v>
      </c>
      <c r="L452" s="380"/>
      <c r="M452" s="15"/>
      <c r="N452" s="388" t="str">
        <f t="shared" ref="N452" si="7">L452&amp;M452</f>
        <v/>
      </c>
      <c r="O452" s="14" t="str">
        <f t="shared" ref="O452" si="8">L452&amp;M452</f>
        <v/>
      </c>
      <c r="P452" s="19"/>
      <c r="Q452" s="20"/>
      <c r="T452" s="1"/>
      <c r="U452" s="1"/>
      <c r="V452" s="1"/>
      <c r="W452" s="1"/>
      <c r="X452" s="1"/>
    </row>
    <row r="453" spans="5:24">
      <c r="E453" s="2"/>
      <c r="G453" s="7" t="s">
        <v>360</v>
      </c>
      <c r="H453" s="7" t="s">
        <v>1051</v>
      </c>
      <c r="J453" s="10"/>
      <c r="K453" s="10"/>
      <c r="T453" s="1"/>
      <c r="U453" s="1"/>
      <c r="V453" s="1"/>
      <c r="W453" s="1"/>
      <c r="X453" s="1"/>
    </row>
    <row r="454" spans="5:24">
      <c r="E454" s="2"/>
      <c r="G454" s="7" t="s">
        <v>360</v>
      </c>
      <c r="H454" s="7" t="s">
        <v>1053</v>
      </c>
      <c r="J454" s="10"/>
      <c r="K454" s="10"/>
      <c r="T454" s="1"/>
      <c r="U454" s="1"/>
      <c r="V454" s="1"/>
      <c r="W454" s="1"/>
      <c r="X454" s="1"/>
    </row>
    <row r="455" spans="5:24">
      <c r="E455" s="2"/>
      <c r="G455" s="7" t="s">
        <v>360</v>
      </c>
      <c r="H455" s="7" t="s">
        <v>1055</v>
      </c>
      <c r="J455" s="10"/>
      <c r="K455" s="10"/>
      <c r="T455" s="1"/>
      <c r="U455" s="1"/>
      <c r="V455" s="1"/>
      <c r="W455" s="1"/>
      <c r="X455" s="1"/>
    </row>
    <row r="456" spans="5:24">
      <c r="E456" s="2"/>
      <c r="G456" s="7" t="s">
        <v>360</v>
      </c>
      <c r="H456" s="7" t="s">
        <v>1057</v>
      </c>
      <c r="J456" s="10"/>
      <c r="K456" s="10"/>
      <c r="T456" s="1"/>
      <c r="U456" s="1"/>
      <c r="V456" s="1"/>
      <c r="W456" s="1"/>
      <c r="X456" s="1"/>
    </row>
    <row r="457" spans="5:24">
      <c r="E457" s="2"/>
      <c r="G457" s="7" t="s">
        <v>360</v>
      </c>
      <c r="H457" s="7" t="s">
        <v>1059</v>
      </c>
      <c r="J457" s="10"/>
      <c r="K457" s="10"/>
      <c r="T457" s="1"/>
      <c r="U457" s="1"/>
      <c r="V457" s="1"/>
      <c r="W457" s="1"/>
      <c r="X457" s="1"/>
    </row>
    <row r="458" spans="5:24">
      <c r="E458" s="2"/>
      <c r="G458" s="7" t="s">
        <v>360</v>
      </c>
      <c r="H458" s="7" t="s">
        <v>762</v>
      </c>
      <c r="J458" s="10"/>
      <c r="K458" s="10"/>
      <c r="T458" s="1"/>
      <c r="U458" s="1"/>
      <c r="V458" s="1"/>
      <c r="W458" s="1"/>
      <c r="X458" s="1"/>
    </row>
    <row r="459" spans="5:24">
      <c r="E459" s="2"/>
      <c r="G459" s="7" t="s">
        <v>365</v>
      </c>
      <c r="H459" s="7" t="s">
        <v>764</v>
      </c>
      <c r="J459" s="10"/>
      <c r="K459" s="10"/>
      <c r="T459" s="1"/>
      <c r="U459" s="1"/>
      <c r="V459" s="1"/>
      <c r="W459" s="1"/>
      <c r="X459" s="1"/>
    </row>
    <row r="460" spans="5:24">
      <c r="E460" s="2"/>
      <c r="G460" s="7" t="s">
        <v>365</v>
      </c>
      <c r="H460" s="7" t="s">
        <v>1346</v>
      </c>
      <c r="J460" s="10"/>
      <c r="K460" s="10"/>
      <c r="T460" s="1"/>
      <c r="U460" s="1"/>
      <c r="V460" s="1"/>
      <c r="W460" s="1"/>
      <c r="X460" s="1"/>
    </row>
    <row r="461" spans="5:24">
      <c r="E461" s="2"/>
      <c r="G461" s="7" t="s">
        <v>365</v>
      </c>
      <c r="H461" s="7" t="s">
        <v>1061</v>
      </c>
      <c r="J461" s="10"/>
      <c r="K461" s="10"/>
      <c r="T461" s="1"/>
      <c r="U461" s="1"/>
      <c r="V461" s="1"/>
      <c r="W461" s="1"/>
      <c r="X461" s="1"/>
    </row>
    <row r="462" spans="5:24">
      <c r="E462" s="2"/>
      <c r="G462" s="7" t="s">
        <v>365</v>
      </c>
      <c r="H462" s="7" t="s">
        <v>1347</v>
      </c>
      <c r="J462" s="10"/>
      <c r="K462" s="10"/>
      <c r="T462" s="1"/>
      <c r="U462" s="1"/>
      <c r="V462" s="1"/>
      <c r="W462" s="1"/>
      <c r="X462" s="1"/>
    </row>
    <row r="463" spans="5:24">
      <c r="E463" s="2"/>
      <c r="G463" s="7" t="s">
        <v>365</v>
      </c>
      <c r="H463" s="7" t="s">
        <v>1063</v>
      </c>
      <c r="J463" s="10"/>
      <c r="K463" s="10"/>
      <c r="T463" s="1"/>
      <c r="U463" s="1"/>
      <c r="V463" s="1"/>
      <c r="W463" s="1"/>
      <c r="X463" s="1"/>
    </row>
    <row r="464" spans="5:24">
      <c r="E464" s="2"/>
      <c r="G464" s="7" t="s">
        <v>365</v>
      </c>
      <c r="H464" s="7" t="s">
        <v>1065</v>
      </c>
      <c r="J464" s="10"/>
      <c r="K464" s="10"/>
      <c r="T464" s="1"/>
      <c r="U464" s="1"/>
      <c r="V464" s="1"/>
      <c r="W464" s="1"/>
      <c r="X464" s="1"/>
    </row>
    <row r="465" spans="5:24">
      <c r="E465" s="2"/>
      <c r="G465" s="7" t="s">
        <v>365</v>
      </c>
      <c r="H465" s="7" t="s">
        <v>1067</v>
      </c>
      <c r="J465" s="10"/>
      <c r="K465" s="10"/>
      <c r="T465" s="1"/>
      <c r="U465" s="1"/>
      <c r="V465" s="1"/>
      <c r="W465" s="1"/>
      <c r="X465" s="1"/>
    </row>
    <row r="466" spans="5:24">
      <c r="E466" s="2"/>
      <c r="G466" s="7" t="s">
        <v>365</v>
      </c>
      <c r="H466" s="7" t="s">
        <v>1069</v>
      </c>
      <c r="J466" s="10"/>
      <c r="K466" s="10"/>
      <c r="T466" s="1"/>
      <c r="U466" s="1"/>
      <c r="V466" s="1"/>
      <c r="W466" s="1"/>
      <c r="X466" s="1"/>
    </row>
    <row r="467" spans="5:24">
      <c r="E467" s="2"/>
      <c r="G467" s="7" t="s">
        <v>365</v>
      </c>
      <c r="H467" s="7" t="s">
        <v>1071</v>
      </c>
      <c r="J467" s="10"/>
      <c r="K467" s="10"/>
      <c r="T467" s="1"/>
      <c r="U467" s="1"/>
      <c r="V467" s="1"/>
      <c r="W467" s="1"/>
      <c r="X467" s="1"/>
    </row>
    <row r="468" spans="5:24">
      <c r="E468" s="2"/>
      <c r="G468" s="7" t="s">
        <v>365</v>
      </c>
      <c r="H468" s="7" t="s">
        <v>1348</v>
      </c>
      <c r="J468" s="10"/>
      <c r="K468" s="10"/>
      <c r="T468" s="1"/>
      <c r="U468" s="1"/>
      <c r="V468" s="1"/>
      <c r="W468" s="1"/>
      <c r="X468" s="1"/>
    </row>
    <row r="469" spans="5:24">
      <c r="E469" s="2"/>
      <c r="G469" s="7" t="s">
        <v>365</v>
      </c>
      <c r="H469" s="7" t="s">
        <v>1349</v>
      </c>
      <c r="J469" s="10"/>
      <c r="K469" s="10"/>
      <c r="T469" s="1"/>
      <c r="U469" s="1"/>
      <c r="V469" s="1"/>
      <c r="W469" s="1"/>
      <c r="X469" s="1"/>
    </row>
    <row r="470" spans="5:24">
      <c r="E470" s="2"/>
      <c r="G470" s="7" t="s">
        <v>365</v>
      </c>
      <c r="H470" s="7" t="s">
        <v>1073</v>
      </c>
      <c r="J470" s="10"/>
      <c r="K470" s="10"/>
      <c r="T470" s="1"/>
      <c r="U470" s="1"/>
      <c r="V470" s="1"/>
      <c r="W470" s="1"/>
      <c r="X470" s="1"/>
    </row>
    <row r="471" spans="5:24">
      <c r="E471" s="2"/>
      <c r="G471" s="7" t="s">
        <v>365</v>
      </c>
      <c r="H471" s="7" t="s">
        <v>1350</v>
      </c>
      <c r="J471" s="10"/>
      <c r="K471" s="10"/>
      <c r="T471" s="1"/>
      <c r="U471" s="1"/>
      <c r="V471" s="1"/>
      <c r="W471" s="1"/>
      <c r="X471" s="1"/>
    </row>
    <row r="472" spans="5:24">
      <c r="E472" s="2"/>
      <c r="G472" s="7" t="s">
        <v>365</v>
      </c>
      <c r="H472" s="7" t="s">
        <v>1075</v>
      </c>
      <c r="J472" s="10"/>
      <c r="K472" s="10"/>
      <c r="T472" s="1"/>
      <c r="U472" s="1"/>
      <c r="V472" s="1"/>
      <c r="W472" s="1"/>
      <c r="X472" s="1"/>
    </row>
    <row r="473" spans="5:24">
      <c r="E473" s="2"/>
      <c r="G473" s="7" t="s">
        <v>365</v>
      </c>
      <c r="H473" s="7" t="s">
        <v>1351</v>
      </c>
      <c r="J473" s="10"/>
      <c r="K473" s="10"/>
      <c r="T473" s="1"/>
      <c r="U473" s="1"/>
      <c r="V473" s="1"/>
      <c r="W473" s="1"/>
      <c r="X473" s="1"/>
    </row>
    <row r="474" spans="5:24">
      <c r="E474" s="2"/>
      <c r="G474" s="7" t="s">
        <v>365</v>
      </c>
      <c r="H474" s="7" t="s">
        <v>1352</v>
      </c>
      <c r="J474" s="10"/>
      <c r="K474" s="10"/>
      <c r="T474" s="1"/>
      <c r="U474" s="1"/>
      <c r="V474" s="1"/>
      <c r="W474" s="1"/>
      <c r="X474" s="1"/>
    </row>
    <row r="475" spans="5:24">
      <c r="E475" s="2"/>
      <c r="G475" s="7" t="s">
        <v>365</v>
      </c>
      <c r="H475" s="7" t="s">
        <v>1353</v>
      </c>
      <c r="J475" s="10"/>
      <c r="K475" s="10"/>
      <c r="T475" s="1"/>
      <c r="U475" s="1"/>
      <c r="V475" s="1"/>
      <c r="W475" s="1"/>
      <c r="X475" s="1"/>
    </row>
    <row r="476" spans="5:24">
      <c r="E476" s="2"/>
      <c r="G476" s="7" t="s">
        <v>365</v>
      </c>
      <c r="H476" s="7" t="s">
        <v>1354</v>
      </c>
      <c r="J476" s="10"/>
      <c r="K476" s="10"/>
      <c r="T476" s="1"/>
      <c r="U476" s="1"/>
      <c r="V476" s="1"/>
      <c r="W476" s="1"/>
      <c r="X476" s="1"/>
    </row>
    <row r="477" spans="5:24">
      <c r="E477" s="2"/>
      <c r="G477" s="7" t="s">
        <v>365</v>
      </c>
      <c r="H477" s="7" t="s">
        <v>1355</v>
      </c>
      <c r="J477" s="10"/>
      <c r="K477" s="10"/>
      <c r="T477" s="1"/>
      <c r="U477" s="1"/>
      <c r="V477" s="1"/>
      <c r="W477" s="1"/>
      <c r="X477" s="1"/>
    </row>
    <row r="478" spans="5:24">
      <c r="E478" s="2"/>
      <c r="G478" s="7" t="s">
        <v>365</v>
      </c>
      <c r="H478" s="7" t="s">
        <v>1077</v>
      </c>
      <c r="J478" s="10"/>
      <c r="K478" s="10"/>
      <c r="T478" s="1"/>
      <c r="U478" s="1"/>
      <c r="V478" s="1"/>
      <c r="W478" s="1"/>
      <c r="X478" s="1"/>
    </row>
    <row r="479" spans="5:24">
      <c r="E479" s="2"/>
      <c r="G479" s="7" t="s">
        <v>365</v>
      </c>
      <c r="H479" s="7" t="s">
        <v>766</v>
      </c>
      <c r="J479" s="10"/>
      <c r="K479" s="10"/>
      <c r="T479" s="1"/>
      <c r="U479" s="1"/>
      <c r="V479" s="1"/>
      <c r="W479" s="1"/>
      <c r="X479" s="1"/>
    </row>
    <row r="480" spans="5:24">
      <c r="E480" s="2"/>
      <c r="G480" s="7" t="s">
        <v>365</v>
      </c>
      <c r="H480" s="7" t="s">
        <v>1356</v>
      </c>
      <c r="J480" s="10"/>
      <c r="K480" s="10"/>
      <c r="T480" s="1"/>
      <c r="U480" s="1"/>
      <c r="V480" s="1"/>
      <c r="W480" s="1"/>
      <c r="X480" s="1"/>
    </row>
    <row r="481" spans="5:24">
      <c r="E481" s="2"/>
      <c r="G481" s="7" t="s">
        <v>365</v>
      </c>
      <c r="H481" s="7" t="s">
        <v>1357</v>
      </c>
      <c r="J481" s="10"/>
      <c r="K481" s="10"/>
      <c r="T481" s="1"/>
      <c r="U481" s="1"/>
      <c r="V481" s="1"/>
      <c r="W481" s="1"/>
      <c r="X481" s="1"/>
    </row>
    <row r="482" spans="5:24">
      <c r="E482" s="2"/>
      <c r="G482" s="7" t="s">
        <v>365</v>
      </c>
      <c r="H482" s="7" t="s">
        <v>1358</v>
      </c>
      <c r="J482" s="10"/>
      <c r="K482" s="10"/>
      <c r="T482" s="1"/>
      <c r="U482" s="1"/>
      <c r="V482" s="1"/>
      <c r="W482" s="1"/>
      <c r="X482" s="1"/>
    </row>
    <row r="483" spans="5:24">
      <c r="E483" s="2"/>
      <c r="G483" s="7" t="s">
        <v>365</v>
      </c>
      <c r="H483" s="7" t="s">
        <v>1359</v>
      </c>
      <c r="J483" s="10"/>
      <c r="K483" s="10"/>
      <c r="T483" s="1"/>
      <c r="U483" s="1"/>
      <c r="V483" s="1"/>
      <c r="W483" s="1"/>
      <c r="X483" s="1"/>
    </row>
    <row r="484" spans="5:24">
      <c r="E484" s="2"/>
      <c r="G484" s="7" t="s">
        <v>370</v>
      </c>
      <c r="H484" s="7" t="s">
        <v>1079</v>
      </c>
      <c r="J484" s="10"/>
      <c r="K484" s="10"/>
      <c r="T484" s="1"/>
      <c r="U484" s="1"/>
      <c r="V484" s="1"/>
      <c r="W484" s="1"/>
      <c r="X484" s="1"/>
    </row>
    <row r="485" spans="5:24">
      <c r="E485" s="2"/>
      <c r="G485" s="7" t="s">
        <v>370</v>
      </c>
      <c r="H485" s="7" t="s">
        <v>768</v>
      </c>
      <c r="J485" s="10"/>
      <c r="K485" s="10"/>
      <c r="T485" s="1"/>
      <c r="U485" s="1"/>
      <c r="V485" s="1"/>
      <c r="W485" s="1"/>
      <c r="X485" s="1"/>
    </row>
    <row r="486" spans="5:24">
      <c r="E486" s="2"/>
      <c r="G486" s="7" t="s">
        <v>370</v>
      </c>
      <c r="H486" s="7" t="s">
        <v>1360</v>
      </c>
      <c r="J486" s="10"/>
      <c r="K486" s="10"/>
      <c r="T486" s="1"/>
      <c r="U486" s="1"/>
      <c r="V486" s="1"/>
      <c r="W486" s="1"/>
      <c r="X486" s="1"/>
    </row>
    <row r="487" spans="5:24">
      <c r="E487" s="2"/>
      <c r="G487" s="7" t="s">
        <v>370</v>
      </c>
      <c r="H487" s="7" t="s">
        <v>1081</v>
      </c>
      <c r="J487" s="10"/>
      <c r="K487" s="10"/>
      <c r="T487" s="1"/>
      <c r="U487" s="1"/>
      <c r="V487" s="1"/>
      <c r="W487" s="1"/>
      <c r="X487" s="1"/>
    </row>
    <row r="488" spans="5:24">
      <c r="E488" s="2"/>
      <c r="G488" s="7" t="s">
        <v>370</v>
      </c>
      <c r="H488" s="7" t="s">
        <v>1083</v>
      </c>
      <c r="J488" s="10"/>
      <c r="K488" s="10"/>
      <c r="T488" s="1"/>
      <c r="U488" s="1"/>
      <c r="V488" s="1"/>
      <c r="W488" s="1"/>
      <c r="X488" s="1"/>
    </row>
    <row r="489" spans="5:24">
      <c r="E489" s="2"/>
      <c r="G489" s="7" t="s">
        <v>370</v>
      </c>
      <c r="H489" s="7" t="s">
        <v>1361</v>
      </c>
      <c r="J489" s="10"/>
      <c r="K489" s="10"/>
      <c r="T489" s="1"/>
      <c r="U489" s="1"/>
      <c r="V489" s="1"/>
      <c r="W489" s="1"/>
      <c r="X489" s="1"/>
    </row>
    <row r="490" spans="5:24">
      <c r="E490" s="2"/>
      <c r="G490" s="7" t="s">
        <v>370</v>
      </c>
      <c r="H490" s="7" t="s">
        <v>1362</v>
      </c>
      <c r="J490" s="10"/>
      <c r="K490" s="10"/>
      <c r="T490" s="1"/>
      <c r="U490" s="1"/>
      <c r="V490" s="1"/>
      <c r="W490" s="1"/>
      <c r="X490" s="1"/>
    </row>
    <row r="491" spans="5:24">
      <c r="E491" s="2"/>
      <c r="G491" s="7" t="s">
        <v>370</v>
      </c>
      <c r="H491" s="7" t="s">
        <v>1085</v>
      </c>
      <c r="J491" s="10"/>
      <c r="K491" s="10"/>
      <c r="T491" s="1"/>
      <c r="U491" s="1"/>
      <c r="V491" s="1"/>
      <c r="W491" s="1"/>
      <c r="X491" s="1"/>
    </row>
    <row r="492" spans="5:24">
      <c r="E492" s="2"/>
      <c r="G492" s="7" t="s">
        <v>370</v>
      </c>
      <c r="H492" s="7" t="s">
        <v>1363</v>
      </c>
      <c r="J492" s="10"/>
      <c r="K492" s="10"/>
      <c r="T492" s="1"/>
      <c r="U492" s="1"/>
      <c r="V492" s="1"/>
      <c r="W492" s="1"/>
      <c r="X492" s="1"/>
    </row>
    <row r="493" spans="5:24">
      <c r="E493" s="2"/>
      <c r="G493" s="7" t="s">
        <v>370</v>
      </c>
      <c r="H493" s="7" t="s">
        <v>1364</v>
      </c>
      <c r="J493" s="10"/>
      <c r="K493" s="10"/>
      <c r="T493" s="1"/>
      <c r="U493" s="1"/>
      <c r="V493" s="1"/>
      <c r="W493" s="1"/>
      <c r="X493" s="1"/>
    </row>
    <row r="494" spans="5:24">
      <c r="E494" s="2"/>
      <c r="G494" s="7" t="s">
        <v>370</v>
      </c>
      <c r="H494" s="7" t="s">
        <v>1365</v>
      </c>
      <c r="J494" s="10"/>
      <c r="K494" s="10"/>
      <c r="T494" s="1"/>
      <c r="U494" s="1"/>
      <c r="V494" s="1"/>
      <c r="W494" s="1"/>
      <c r="X494" s="1"/>
    </row>
    <row r="495" spans="5:24">
      <c r="E495" s="2"/>
      <c r="G495" s="7" t="s">
        <v>370</v>
      </c>
      <c r="H495" s="7" t="s">
        <v>1366</v>
      </c>
      <c r="J495" s="10"/>
      <c r="K495" s="10"/>
      <c r="T495" s="1"/>
      <c r="U495" s="1"/>
      <c r="V495" s="1"/>
      <c r="W495" s="1"/>
      <c r="X495" s="1"/>
    </row>
    <row r="496" spans="5:24">
      <c r="E496" s="2"/>
      <c r="G496" s="7" t="s">
        <v>370</v>
      </c>
      <c r="H496" s="7" t="s">
        <v>1367</v>
      </c>
      <c r="J496" s="10"/>
      <c r="K496" s="10"/>
      <c r="T496" s="1"/>
      <c r="U496" s="1"/>
      <c r="V496" s="1"/>
      <c r="W496" s="1"/>
      <c r="X496" s="1"/>
    </row>
    <row r="497" spans="5:24">
      <c r="E497" s="2"/>
      <c r="G497" s="7" t="s">
        <v>370</v>
      </c>
      <c r="H497" s="7" t="s">
        <v>1368</v>
      </c>
      <c r="J497" s="10"/>
      <c r="K497" s="10"/>
      <c r="T497" s="1"/>
      <c r="U497" s="1"/>
      <c r="V497" s="1"/>
      <c r="W497" s="1"/>
      <c r="X497" s="1"/>
    </row>
    <row r="498" spans="5:24">
      <c r="E498" s="2"/>
      <c r="G498" s="7" t="s">
        <v>370</v>
      </c>
      <c r="H498" s="7" t="s">
        <v>1369</v>
      </c>
      <c r="J498" s="10"/>
      <c r="K498" s="10"/>
      <c r="T498" s="1"/>
      <c r="U498" s="1"/>
      <c r="V498" s="1"/>
      <c r="W498" s="1"/>
      <c r="X498" s="1"/>
    </row>
    <row r="499" spans="5:24">
      <c r="E499" s="2"/>
      <c r="G499" s="7" t="s">
        <v>370</v>
      </c>
      <c r="H499" s="7" t="s">
        <v>1370</v>
      </c>
      <c r="J499" s="10"/>
      <c r="K499" s="10"/>
      <c r="T499" s="1"/>
      <c r="U499" s="1"/>
      <c r="V499" s="1"/>
      <c r="W499" s="1"/>
      <c r="X499" s="1"/>
    </row>
    <row r="500" spans="5:24">
      <c r="E500" s="2"/>
      <c r="G500" s="7" t="s">
        <v>370</v>
      </c>
      <c r="H500" s="7" t="s">
        <v>1371</v>
      </c>
      <c r="J500" s="10"/>
      <c r="K500" s="10"/>
      <c r="T500" s="1"/>
      <c r="U500" s="1"/>
      <c r="V500" s="1"/>
      <c r="W500" s="1"/>
      <c r="X500" s="1"/>
    </row>
    <row r="501" spans="5:24">
      <c r="E501" s="2"/>
      <c r="G501" s="7" t="s">
        <v>370</v>
      </c>
      <c r="H501" s="7" t="s">
        <v>1372</v>
      </c>
      <c r="J501" s="10"/>
      <c r="K501" s="10"/>
      <c r="T501" s="1"/>
      <c r="U501" s="1"/>
      <c r="V501" s="1"/>
      <c r="W501" s="1"/>
      <c r="X501" s="1"/>
    </row>
    <row r="502" spans="5:24">
      <c r="E502" s="2"/>
      <c r="G502" s="7" t="s">
        <v>370</v>
      </c>
      <c r="H502" s="7" t="s">
        <v>1373</v>
      </c>
      <c r="J502" s="10"/>
      <c r="K502" s="10"/>
      <c r="T502" s="1"/>
      <c r="U502" s="1"/>
      <c r="V502" s="1"/>
      <c r="W502" s="1"/>
      <c r="X502" s="1"/>
    </row>
    <row r="503" spans="5:24">
      <c r="E503" s="2"/>
      <c r="G503" s="7" t="s">
        <v>370</v>
      </c>
      <c r="H503" s="7" t="s">
        <v>1374</v>
      </c>
      <c r="J503" s="10"/>
      <c r="K503" s="10"/>
      <c r="T503" s="1"/>
      <c r="U503" s="1"/>
      <c r="V503" s="1"/>
      <c r="W503" s="1"/>
      <c r="X503" s="1"/>
    </row>
    <row r="504" spans="5:24">
      <c r="E504" s="2"/>
      <c r="G504" s="7" t="s">
        <v>370</v>
      </c>
      <c r="H504" s="7" t="s">
        <v>1375</v>
      </c>
      <c r="J504" s="10"/>
      <c r="K504" s="10"/>
      <c r="T504" s="1"/>
      <c r="U504" s="1"/>
      <c r="V504" s="1"/>
      <c r="W504" s="1"/>
      <c r="X504" s="1"/>
    </row>
    <row r="505" spans="5:24">
      <c r="E505" s="2"/>
      <c r="G505" s="7" t="s">
        <v>370</v>
      </c>
      <c r="H505" s="7" t="s">
        <v>1376</v>
      </c>
      <c r="J505" s="10"/>
      <c r="K505" s="10"/>
      <c r="T505" s="1"/>
      <c r="U505" s="1"/>
      <c r="V505" s="1"/>
      <c r="W505" s="1"/>
      <c r="X505" s="1"/>
    </row>
    <row r="506" spans="5:24">
      <c r="E506" s="2"/>
      <c r="G506" s="7" t="s">
        <v>370</v>
      </c>
      <c r="H506" s="7" t="s">
        <v>1377</v>
      </c>
      <c r="J506" s="10"/>
      <c r="K506" s="10"/>
      <c r="T506" s="1"/>
      <c r="U506" s="1"/>
      <c r="V506" s="1"/>
      <c r="W506" s="1"/>
      <c r="X506" s="1"/>
    </row>
    <row r="507" spans="5:24">
      <c r="E507" s="2"/>
      <c r="G507" s="7" t="s">
        <v>370</v>
      </c>
      <c r="H507" s="7" t="s">
        <v>1378</v>
      </c>
      <c r="J507" s="10"/>
      <c r="K507" s="10"/>
      <c r="T507" s="1"/>
      <c r="U507" s="1"/>
      <c r="V507" s="1"/>
      <c r="W507" s="1"/>
      <c r="X507" s="1"/>
    </row>
    <row r="508" spans="5:24">
      <c r="E508" s="2"/>
      <c r="G508" s="7" t="s">
        <v>370</v>
      </c>
      <c r="H508" s="7" t="s">
        <v>1379</v>
      </c>
      <c r="J508" s="10"/>
      <c r="K508" s="10"/>
      <c r="T508" s="1"/>
      <c r="U508" s="1"/>
      <c r="V508" s="1"/>
      <c r="W508" s="1"/>
      <c r="X508" s="1"/>
    </row>
    <row r="509" spans="5:24">
      <c r="E509" s="2"/>
      <c r="G509" s="7" t="s">
        <v>370</v>
      </c>
      <c r="H509" s="7" t="s">
        <v>1380</v>
      </c>
      <c r="J509" s="10"/>
      <c r="K509" s="10"/>
      <c r="T509" s="1"/>
      <c r="U509" s="1"/>
      <c r="V509" s="1"/>
      <c r="W509" s="1"/>
      <c r="X509" s="1"/>
    </row>
    <row r="510" spans="5:24">
      <c r="E510" s="2"/>
      <c r="G510" s="7" t="s">
        <v>370</v>
      </c>
      <c r="H510" s="7" t="s">
        <v>1381</v>
      </c>
      <c r="J510" s="10"/>
      <c r="K510" s="10"/>
      <c r="T510" s="1"/>
      <c r="U510" s="1"/>
      <c r="V510" s="1"/>
      <c r="W510" s="1"/>
      <c r="X510" s="1"/>
    </row>
    <row r="511" spans="5:24">
      <c r="E511" s="2"/>
      <c r="G511" s="7" t="s">
        <v>370</v>
      </c>
      <c r="H511" s="7" t="s">
        <v>1236</v>
      </c>
      <c r="J511" s="10"/>
      <c r="K511" s="10"/>
      <c r="T511" s="1"/>
      <c r="U511" s="1"/>
      <c r="V511" s="1"/>
      <c r="W511" s="1"/>
      <c r="X511" s="1"/>
    </row>
    <row r="512" spans="5:24">
      <c r="E512" s="2"/>
      <c r="G512" s="7" t="s">
        <v>370</v>
      </c>
      <c r="H512" s="7" t="s">
        <v>1382</v>
      </c>
      <c r="J512" s="10"/>
      <c r="K512" s="10"/>
      <c r="T512" s="1"/>
      <c r="U512" s="1"/>
      <c r="V512" s="1"/>
      <c r="W512" s="1"/>
      <c r="X512" s="1"/>
    </row>
    <row r="513" spans="5:24">
      <c r="E513" s="2"/>
      <c r="G513" s="7" t="s">
        <v>370</v>
      </c>
      <c r="H513" s="7" t="s">
        <v>1091</v>
      </c>
      <c r="J513" s="10"/>
      <c r="K513" s="10"/>
      <c r="T513" s="1"/>
      <c r="U513" s="1"/>
      <c r="V513" s="1"/>
      <c r="W513" s="1"/>
      <c r="X513" s="1"/>
    </row>
    <row r="514" spans="5:24">
      <c r="E514" s="2"/>
      <c r="G514" s="7" t="s">
        <v>370</v>
      </c>
      <c r="H514" s="7" t="s">
        <v>1383</v>
      </c>
      <c r="J514" s="10"/>
      <c r="K514" s="10"/>
      <c r="T514" s="1"/>
      <c r="U514" s="1"/>
      <c r="V514" s="1"/>
      <c r="W514" s="1"/>
      <c r="X514" s="1"/>
    </row>
    <row r="515" spans="5:24">
      <c r="E515" s="2"/>
      <c r="G515" s="7" t="s">
        <v>370</v>
      </c>
      <c r="H515" s="7" t="s">
        <v>1384</v>
      </c>
      <c r="J515" s="10"/>
      <c r="K515" s="10"/>
      <c r="T515" s="1"/>
      <c r="U515" s="1"/>
      <c r="V515" s="1"/>
      <c r="W515" s="1"/>
      <c r="X515" s="1"/>
    </row>
    <row r="516" spans="5:24">
      <c r="E516" s="2"/>
      <c r="G516" s="7" t="s">
        <v>370</v>
      </c>
      <c r="H516" s="7" t="s">
        <v>1385</v>
      </c>
      <c r="J516" s="10"/>
      <c r="K516" s="10"/>
      <c r="T516" s="1"/>
      <c r="U516" s="1"/>
      <c r="V516" s="1"/>
      <c r="W516" s="1"/>
      <c r="X516" s="1"/>
    </row>
    <row r="517" spans="5:24">
      <c r="E517" s="2"/>
      <c r="G517" s="7" t="s">
        <v>370</v>
      </c>
      <c r="H517" s="7" t="s">
        <v>1386</v>
      </c>
      <c r="J517" s="10"/>
      <c r="K517" s="10"/>
      <c r="T517" s="1"/>
      <c r="U517" s="1"/>
      <c r="V517" s="1"/>
      <c r="W517" s="1"/>
      <c r="X517" s="1"/>
    </row>
    <row r="518" spans="5:24">
      <c r="E518" s="2"/>
      <c r="G518" s="7" t="s">
        <v>370</v>
      </c>
      <c r="H518" s="7" t="s">
        <v>1387</v>
      </c>
      <c r="J518" s="10"/>
      <c r="K518" s="10"/>
      <c r="T518" s="1"/>
      <c r="U518" s="1"/>
      <c r="V518" s="1"/>
      <c r="W518" s="1"/>
      <c r="X518" s="1"/>
    </row>
    <row r="519" spans="5:24">
      <c r="E519" s="2"/>
      <c r="G519" s="7" t="s">
        <v>374</v>
      </c>
      <c r="H519" s="7" t="s">
        <v>483</v>
      </c>
      <c r="J519" s="10"/>
      <c r="K519" s="10"/>
      <c r="T519" s="1"/>
      <c r="U519" s="1"/>
      <c r="V519" s="1"/>
      <c r="W519" s="1"/>
      <c r="X519" s="1"/>
    </row>
    <row r="520" spans="5:24">
      <c r="E520" s="2"/>
      <c r="G520" s="7" t="s">
        <v>374</v>
      </c>
      <c r="H520" s="7" t="s">
        <v>770</v>
      </c>
      <c r="J520" s="10"/>
      <c r="K520" s="10"/>
      <c r="T520" s="1"/>
      <c r="U520" s="1"/>
      <c r="V520" s="1"/>
      <c r="W520" s="1"/>
      <c r="X520" s="1"/>
    </row>
    <row r="521" spans="5:24">
      <c r="E521" s="2"/>
      <c r="G521" s="7" t="s">
        <v>374</v>
      </c>
      <c r="H521" s="7" t="s">
        <v>1093</v>
      </c>
      <c r="J521" s="10"/>
      <c r="K521" s="10"/>
      <c r="T521" s="1"/>
      <c r="U521" s="1"/>
      <c r="V521" s="1"/>
      <c r="W521" s="1"/>
      <c r="X521" s="1"/>
    </row>
    <row r="522" spans="5:24">
      <c r="E522" s="2"/>
      <c r="G522" s="7" t="s">
        <v>374</v>
      </c>
      <c r="H522" s="7" t="s">
        <v>645</v>
      </c>
      <c r="J522" s="10"/>
      <c r="K522" s="10"/>
      <c r="T522" s="1"/>
      <c r="U522" s="1"/>
      <c r="V522" s="1"/>
      <c r="W522" s="1"/>
      <c r="X522" s="1"/>
    </row>
    <row r="523" spans="5:24">
      <c r="E523" s="2"/>
      <c r="G523" s="7" t="s">
        <v>374</v>
      </c>
      <c r="H523" s="7" t="s">
        <v>772</v>
      </c>
      <c r="J523" s="10"/>
      <c r="K523" s="10"/>
      <c r="T523" s="1"/>
      <c r="U523" s="1"/>
      <c r="V523" s="1"/>
      <c r="W523" s="1"/>
      <c r="X523" s="1"/>
    </row>
    <row r="524" spans="5:24">
      <c r="E524" s="2"/>
      <c r="G524" s="7" t="s">
        <v>374</v>
      </c>
      <c r="H524" s="7" t="s">
        <v>1388</v>
      </c>
      <c r="J524" s="10"/>
      <c r="K524" s="10"/>
      <c r="T524" s="1"/>
      <c r="U524" s="1"/>
      <c r="V524" s="1"/>
      <c r="W524" s="1"/>
      <c r="X524" s="1"/>
    </row>
    <row r="525" spans="5:24">
      <c r="E525" s="2"/>
      <c r="G525" s="7" t="s">
        <v>374</v>
      </c>
      <c r="H525" s="7" t="s">
        <v>774</v>
      </c>
      <c r="J525" s="10"/>
      <c r="K525" s="10"/>
      <c r="T525" s="1"/>
      <c r="U525" s="1"/>
      <c r="V525" s="1"/>
      <c r="W525" s="1"/>
      <c r="X525" s="1"/>
    </row>
    <row r="526" spans="5:24">
      <c r="E526" s="2"/>
      <c r="G526" s="7" t="s">
        <v>374</v>
      </c>
      <c r="H526" s="7" t="s">
        <v>1389</v>
      </c>
      <c r="J526" s="10"/>
      <c r="K526" s="10"/>
      <c r="T526" s="1"/>
      <c r="U526" s="1"/>
      <c r="V526" s="1"/>
      <c r="W526" s="1"/>
      <c r="X526" s="1"/>
    </row>
    <row r="527" spans="5:24">
      <c r="E527" s="2"/>
      <c r="G527" s="7" t="s">
        <v>374</v>
      </c>
      <c r="H527" s="7" t="s">
        <v>778</v>
      </c>
      <c r="J527" s="10"/>
      <c r="K527" s="10"/>
      <c r="T527" s="1"/>
      <c r="U527" s="1"/>
      <c r="V527" s="1"/>
      <c r="W527" s="1"/>
      <c r="X527" s="1"/>
    </row>
    <row r="528" spans="5:24">
      <c r="E528" s="2"/>
      <c r="G528" s="7" t="s">
        <v>374</v>
      </c>
      <c r="H528" s="7" t="s">
        <v>1390</v>
      </c>
      <c r="J528" s="10"/>
      <c r="K528" s="10"/>
      <c r="T528" s="1"/>
      <c r="U528" s="1"/>
      <c r="V528" s="1"/>
      <c r="W528" s="1"/>
      <c r="X528" s="1"/>
    </row>
    <row r="529" spans="5:24">
      <c r="E529" s="2"/>
      <c r="G529" s="7" t="s">
        <v>374</v>
      </c>
      <c r="H529" s="7" t="s">
        <v>780</v>
      </c>
      <c r="J529" s="10"/>
      <c r="K529" s="10"/>
      <c r="T529" s="1"/>
      <c r="U529" s="1"/>
      <c r="V529" s="1"/>
      <c r="W529" s="1"/>
      <c r="X529" s="1"/>
    </row>
    <row r="530" spans="5:24">
      <c r="E530" s="2"/>
      <c r="G530" s="7" t="s">
        <v>374</v>
      </c>
      <c r="H530" s="7" t="s">
        <v>782</v>
      </c>
      <c r="J530" s="10"/>
      <c r="K530" s="10"/>
      <c r="T530" s="1"/>
      <c r="U530" s="1"/>
      <c r="V530" s="1"/>
      <c r="W530" s="1"/>
      <c r="X530" s="1"/>
    </row>
    <row r="531" spans="5:24">
      <c r="E531" s="2"/>
      <c r="G531" s="7" t="s">
        <v>374</v>
      </c>
      <c r="H531" s="7" t="s">
        <v>784</v>
      </c>
      <c r="J531" s="10"/>
      <c r="K531" s="10"/>
      <c r="T531" s="1"/>
      <c r="U531" s="1"/>
      <c r="V531" s="1"/>
      <c r="W531" s="1"/>
      <c r="X531" s="1"/>
    </row>
    <row r="532" spans="5:24">
      <c r="E532" s="2"/>
      <c r="G532" s="7" t="s">
        <v>374</v>
      </c>
      <c r="H532" s="7" t="s">
        <v>786</v>
      </c>
      <c r="J532" s="10"/>
      <c r="K532" s="10"/>
      <c r="T532" s="1"/>
      <c r="U532" s="1"/>
      <c r="V532" s="1"/>
      <c r="W532" s="1"/>
      <c r="X532" s="1"/>
    </row>
    <row r="533" spans="5:24">
      <c r="E533" s="2"/>
      <c r="G533" s="7" t="s">
        <v>374</v>
      </c>
      <c r="H533" s="7" t="s">
        <v>788</v>
      </c>
      <c r="J533" s="10"/>
      <c r="K533" s="10"/>
      <c r="T533" s="1"/>
      <c r="U533" s="1"/>
      <c r="V533" s="1"/>
      <c r="W533" s="1"/>
      <c r="X533" s="1"/>
    </row>
    <row r="534" spans="5:24">
      <c r="E534" s="2"/>
      <c r="G534" s="7" t="s">
        <v>374</v>
      </c>
      <c r="H534" s="7" t="s">
        <v>1095</v>
      </c>
      <c r="J534" s="10"/>
      <c r="K534" s="10"/>
      <c r="T534" s="1"/>
      <c r="U534" s="1"/>
      <c r="V534" s="1"/>
      <c r="W534" s="1"/>
      <c r="X534" s="1"/>
    </row>
    <row r="535" spans="5:24">
      <c r="E535" s="2"/>
      <c r="G535" s="7" t="s">
        <v>374</v>
      </c>
      <c r="H535" s="7" t="s">
        <v>790</v>
      </c>
      <c r="J535" s="10"/>
      <c r="K535" s="10"/>
      <c r="T535" s="1"/>
      <c r="U535" s="1"/>
      <c r="V535" s="1"/>
      <c r="W535" s="1"/>
      <c r="X535" s="1"/>
    </row>
    <row r="536" spans="5:24">
      <c r="E536" s="2"/>
      <c r="G536" s="7" t="s">
        <v>374</v>
      </c>
      <c r="H536" s="7" t="s">
        <v>647</v>
      </c>
      <c r="J536" s="10"/>
      <c r="K536" s="10"/>
      <c r="T536" s="1"/>
      <c r="U536" s="1"/>
      <c r="V536" s="1"/>
      <c r="W536" s="1"/>
      <c r="X536" s="1"/>
    </row>
    <row r="537" spans="5:24">
      <c r="E537" s="2"/>
      <c r="G537" s="7" t="s">
        <v>374</v>
      </c>
      <c r="H537" s="7" t="s">
        <v>792</v>
      </c>
      <c r="J537" s="10"/>
      <c r="K537" s="10"/>
      <c r="T537" s="1"/>
      <c r="U537" s="1"/>
      <c r="V537" s="1"/>
      <c r="W537" s="1"/>
      <c r="X537" s="1"/>
    </row>
    <row r="538" spans="5:24">
      <c r="E538" s="2"/>
      <c r="G538" s="7" t="s">
        <v>374</v>
      </c>
      <c r="H538" s="7" t="s">
        <v>794</v>
      </c>
      <c r="J538" s="10"/>
      <c r="K538" s="10"/>
      <c r="T538" s="1"/>
      <c r="U538" s="1"/>
      <c r="V538" s="1"/>
      <c r="W538" s="1"/>
      <c r="X538" s="1"/>
    </row>
    <row r="539" spans="5:24">
      <c r="E539" s="2"/>
      <c r="G539" s="7" t="s">
        <v>374</v>
      </c>
      <c r="H539" s="7" t="s">
        <v>649</v>
      </c>
      <c r="J539" s="10"/>
      <c r="K539" s="10"/>
      <c r="T539" s="1"/>
      <c r="U539" s="1"/>
      <c r="V539" s="1"/>
      <c r="W539" s="1"/>
      <c r="X539" s="1"/>
    </row>
    <row r="540" spans="5:24">
      <c r="E540" s="2"/>
      <c r="G540" s="7" t="s">
        <v>374</v>
      </c>
      <c r="H540" s="7" t="s">
        <v>796</v>
      </c>
      <c r="J540" s="10"/>
      <c r="K540" s="10"/>
      <c r="T540" s="1"/>
      <c r="U540" s="1"/>
      <c r="V540" s="1"/>
      <c r="W540" s="1"/>
      <c r="X540" s="1"/>
    </row>
    <row r="541" spans="5:24">
      <c r="E541" s="2"/>
      <c r="G541" s="7" t="s">
        <v>374</v>
      </c>
      <c r="H541" s="7" t="s">
        <v>586</v>
      </c>
      <c r="J541" s="10"/>
      <c r="K541" s="10"/>
      <c r="T541" s="1"/>
      <c r="U541" s="1"/>
      <c r="V541" s="1"/>
      <c r="W541" s="1"/>
      <c r="X541" s="1"/>
    </row>
    <row r="542" spans="5:24">
      <c r="E542" s="2"/>
      <c r="G542" s="7" t="s">
        <v>374</v>
      </c>
      <c r="H542" s="7" t="s">
        <v>1391</v>
      </c>
      <c r="J542" s="10"/>
      <c r="K542" s="10"/>
      <c r="T542" s="1"/>
      <c r="U542" s="1"/>
      <c r="V542" s="1"/>
      <c r="W542" s="1"/>
      <c r="X542" s="1"/>
    </row>
    <row r="543" spans="5:24">
      <c r="E543" s="2"/>
      <c r="G543" s="7" t="s">
        <v>374</v>
      </c>
      <c r="H543" s="7" t="s">
        <v>1392</v>
      </c>
      <c r="J543" s="10"/>
      <c r="K543" s="10"/>
      <c r="T543" s="1"/>
      <c r="U543" s="1"/>
      <c r="V543" s="1"/>
      <c r="W543" s="1"/>
      <c r="X543" s="1"/>
    </row>
    <row r="544" spans="5:24">
      <c r="E544" s="2"/>
      <c r="G544" s="7" t="s">
        <v>374</v>
      </c>
      <c r="H544" s="7" t="s">
        <v>651</v>
      </c>
      <c r="J544" s="10"/>
      <c r="K544" s="10"/>
      <c r="T544" s="1"/>
      <c r="U544" s="1"/>
      <c r="V544" s="1"/>
      <c r="W544" s="1"/>
      <c r="X544" s="1"/>
    </row>
    <row r="545" spans="5:24">
      <c r="E545" s="2"/>
      <c r="G545" s="7" t="s">
        <v>374</v>
      </c>
      <c r="H545" s="7" t="s">
        <v>798</v>
      </c>
      <c r="J545" s="10"/>
      <c r="K545" s="10"/>
      <c r="T545" s="1"/>
      <c r="U545" s="1"/>
      <c r="V545" s="1"/>
      <c r="W545" s="1"/>
      <c r="X545" s="1"/>
    </row>
    <row r="546" spans="5:24">
      <c r="E546" s="2"/>
      <c r="G546" s="7" t="s">
        <v>374</v>
      </c>
      <c r="H546" s="7" t="s">
        <v>800</v>
      </c>
      <c r="J546" s="10"/>
      <c r="K546" s="10"/>
      <c r="T546" s="1"/>
      <c r="U546" s="1"/>
      <c r="V546" s="1"/>
      <c r="W546" s="1"/>
      <c r="X546" s="1"/>
    </row>
    <row r="547" spans="5:24">
      <c r="E547" s="2"/>
      <c r="G547" s="7" t="s">
        <v>374</v>
      </c>
      <c r="H547" s="7" t="s">
        <v>802</v>
      </c>
      <c r="J547" s="10"/>
      <c r="K547" s="10"/>
      <c r="T547" s="1"/>
      <c r="U547" s="1"/>
      <c r="V547" s="1"/>
      <c r="W547" s="1"/>
      <c r="X547" s="1"/>
    </row>
    <row r="548" spans="5:24">
      <c r="E548" s="2"/>
      <c r="G548" s="7" t="s">
        <v>374</v>
      </c>
      <c r="H548" s="7" t="s">
        <v>653</v>
      </c>
      <c r="J548" s="10"/>
      <c r="K548" s="10"/>
      <c r="T548" s="1"/>
      <c r="U548" s="1"/>
      <c r="V548" s="1"/>
      <c r="W548" s="1"/>
      <c r="X548" s="1"/>
    </row>
    <row r="549" spans="5:24">
      <c r="E549" s="2"/>
      <c r="G549" s="7" t="s">
        <v>374</v>
      </c>
      <c r="H549" s="7" t="s">
        <v>804</v>
      </c>
      <c r="J549" s="10"/>
      <c r="K549" s="10"/>
      <c r="T549" s="1"/>
      <c r="U549" s="1"/>
      <c r="V549" s="1"/>
      <c r="W549" s="1"/>
      <c r="X549" s="1"/>
    </row>
    <row r="550" spans="5:24">
      <c r="E550" s="2"/>
      <c r="G550" s="7" t="s">
        <v>374</v>
      </c>
      <c r="H550" s="7" t="s">
        <v>806</v>
      </c>
      <c r="J550" s="10"/>
      <c r="K550" s="10"/>
      <c r="T550" s="1"/>
      <c r="U550" s="1"/>
      <c r="V550" s="1"/>
      <c r="W550" s="1"/>
      <c r="X550" s="1"/>
    </row>
    <row r="551" spans="5:24">
      <c r="E551" s="2"/>
      <c r="G551" s="7" t="s">
        <v>374</v>
      </c>
      <c r="H551" s="7" t="s">
        <v>808</v>
      </c>
      <c r="J551" s="10"/>
      <c r="K551" s="10"/>
      <c r="T551" s="1"/>
      <c r="U551" s="1"/>
      <c r="V551" s="1"/>
      <c r="W551" s="1"/>
      <c r="X551" s="1"/>
    </row>
    <row r="552" spans="5:24">
      <c r="E552" s="2"/>
      <c r="G552" s="7" t="s">
        <v>374</v>
      </c>
      <c r="H552" s="7" t="s">
        <v>810</v>
      </c>
      <c r="J552" s="10"/>
      <c r="K552" s="10"/>
      <c r="T552" s="1"/>
      <c r="U552" s="1"/>
      <c r="V552" s="1"/>
      <c r="W552" s="1"/>
      <c r="X552" s="1"/>
    </row>
    <row r="553" spans="5:24">
      <c r="E553" s="2"/>
      <c r="G553" s="7" t="s">
        <v>374</v>
      </c>
      <c r="H553" s="7" t="s">
        <v>812</v>
      </c>
      <c r="J553" s="10"/>
      <c r="K553" s="10"/>
      <c r="T553" s="1"/>
      <c r="U553" s="1"/>
      <c r="V553" s="1"/>
      <c r="W553" s="1"/>
      <c r="X553" s="1"/>
    </row>
    <row r="554" spans="5:24">
      <c r="E554" s="2"/>
      <c r="G554" s="7" t="s">
        <v>374</v>
      </c>
      <c r="H554" s="7" t="s">
        <v>814</v>
      </c>
      <c r="J554" s="10"/>
      <c r="K554" s="10"/>
      <c r="T554" s="1"/>
      <c r="U554" s="1"/>
      <c r="V554" s="1"/>
      <c r="W554" s="1"/>
      <c r="X554" s="1"/>
    </row>
    <row r="555" spans="5:24">
      <c r="E555" s="2"/>
      <c r="G555" s="7" t="s">
        <v>374</v>
      </c>
      <c r="H555" s="7" t="s">
        <v>1097</v>
      </c>
      <c r="J555" s="10"/>
      <c r="K555" s="10"/>
      <c r="T555" s="1"/>
      <c r="U555" s="1"/>
      <c r="V555" s="1"/>
      <c r="W555" s="1"/>
      <c r="X555" s="1"/>
    </row>
    <row r="556" spans="5:24">
      <c r="E556" s="2"/>
      <c r="G556" s="7" t="s">
        <v>374</v>
      </c>
      <c r="H556" s="7" t="s">
        <v>816</v>
      </c>
      <c r="J556" s="10"/>
      <c r="K556" s="10"/>
      <c r="T556" s="1"/>
      <c r="U556" s="1"/>
      <c r="V556" s="1"/>
      <c r="W556" s="1"/>
      <c r="X556" s="1"/>
    </row>
    <row r="557" spans="5:24">
      <c r="E557" s="2"/>
      <c r="G557" s="7" t="s">
        <v>374</v>
      </c>
      <c r="H557" s="7" t="s">
        <v>655</v>
      </c>
      <c r="J557" s="10"/>
      <c r="K557" s="10"/>
      <c r="T557" s="1"/>
      <c r="U557" s="1"/>
      <c r="V557" s="1"/>
      <c r="W557" s="1"/>
      <c r="X557" s="1"/>
    </row>
    <row r="558" spans="5:24">
      <c r="E558" s="2"/>
      <c r="G558" s="7" t="s">
        <v>374</v>
      </c>
      <c r="H558" s="7" t="s">
        <v>1393</v>
      </c>
      <c r="J558" s="10"/>
      <c r="K558" s="10"/>
      <c r="T558" s="1"/>
      <c r="U558" s="1"/>
      <c r="V558" s="1"/>
      <c r="W558" s="1"/>
      <c r="X558" s="1"/>
    </row>
    <row r="559" spans="5:24">
      <c r="E559" s="2"/>
      <c r="G559" s="7" t="s">
        <v>374</v>
      </c>
      <c r="H559" s="7" t="s">
        <v>820</v>
      </c>
      <c r="J559" s="10"/>
      <c r="K559" s="10"/>
      <c r="T559" s="1"/>
      <c r="U559" s="1"/>
      <c r="V559" s="1"/>
      <c r="W559" s="1"/>
      <c r="X559" s="1"/>
    </row>
    <row r="560" spans="5:24">
      <c r="E560" s="2"/>
      <c r="G560" s="7" t="s">
        <v>374</v>
      </c>
      <c r="H560" s="7" t="s">
        <v>822</v>
      </c>
      <c r="J560" s="10"/>
      <c r="K560" s="10"/>
      <c r="T560" s="1"/>
      <c r="U560" s="1"/>
      <c r="V560" s="1"/>
      <c r="W560" s="1"/>
      <c r="X560" s="1"/>
    </row>
    <row r="561" spans="5:24">
      <c r="E561" s="2"/>
      <c r="G561" s="7" t="s">
        <v>374</v>
      </c>
      <c r="H561" s="7" t="s">
        <v>1099</v>
      </c>
      <c r="J561" s="10"/>
      <c r="K561" s="10"/>
      <c r="T561" s="1"/>
      <c r="U561" s="1"/>
      <c r="V561" s="1"/>
      <c r="W561" s="1"/>
      <c r="X561" s="1"/>
    </row>
    <row r="562" spans="5:24">
      <c r="E562" s="2"/>
      <c r="G562" s="7" t="s">
        <v>374</v>
      </c>
      <c r="H562" s="7" t="s">
        <v>1101</v>
      </c>
      <c r="J562" s="10"/>
      <c r="K562" s="10"/>
      <c r="T562" s="1"/>
      <c r="U562" s="1"/>
      <c r="V562" s="1"/>
      <c r="W562" s="1"/>
      <c r="X562" s="1"/>
    </row>
    <row r="563" spans="5:24">
      <c r="E563" s="2"/>
      <c r="G563" s="7" t="s">
        <v>374</v>
      </c>
      <c r="H563" s="7" t="s">
        <v>1103</v>
      </c>
      <c r="J563" s="10"/>
      <c r="K563" s="10"/>
      <c r="T563" s="1"/>
      <c r="U563" s="1"/>
      <c r="V563" s="1"/>
      <c r="W563" s="1"/>
      <c r="X563" s="1"/>
    </row>
    <row r="564" spans="5:24">
      <c r="E564" s="2"/>
      <c r="G564" s="7" t="s">
        <v>374</v>
      </c>
      <c r="H564" s="7" t="s">
        <v>1394</v>
      </c>
      <c r="J564" s="10"/>
      <c r="K564" s="10"/>
      <c r="T564" s="1"/>
      <c r="U564" s="1"/>
      <c r="V564" s="1"/>
      <c r="W564" s="1"/>
      <c r="X564" s="1"/>
    </row>
    <row r="565" spans="5:24">
      <c r="E565" s="2"/>
      <c r="G565" s="7" t="s">
        <v>374</v>
      </c>
      <c r="H565" s="7" t="s">
        <v>1395</v>
      </c>
      <c r="J565" s="10"/>
      <c r="K565" s="10"/>
      <c r="T565" s="1"/>
      <c r="U565" s="1"/>
      <c r="V565" s="1"/>
      <c r="W565" s="1"/>
      <c r="X565" s="1"/>
    </row>
    <row r="566" spans="5:24">
      <c r="E566" s="2"/>
      <c r="G566" s="7" t="s">
        <v>374</v>
      </c>
      <c r="H566" s="7" t="s">
        <v>1105</v>
      </c>
      <c r="J566" s="10"/>
      <c r="K566" s="10"/>
      <c r="T566" s="1"/>
      <c r="U566" s="1"/>
      <c r="V566" s="1"/>
      <c r="W566" s="1"/>
      <c r="X566" s="1"/>
    </row>
    <row r="567" spans="5:24">
      <c r="E567" s="2"/>
      <c r="G567" s="7" t="s">
        <v>374</v>
      </c>
      <c r="H567" s="7" t="s">
        <v>1107</v>
      </c>
      <c r="J567" s="10"/>
      <c r="K567" s="10"/>
      <c r="T567" s="1"/>
      <c r="U567" s="1"/>
      <c r="V567" s="1"/>
      <c r="W567" s="1"/>
      <c r="X567" s="1"/>
    </row>
    <row r="568" spans="5:24">
      <c r="E568" s="2"/>
      <c r="G568" s="7" t="s">
        <v>374</v>
      </c>
      <c r="H568" s="7" t="s">
        <v>1109</v>
      </c>
      <c r="J568" s="10"/>
      <c r="K568" s="10"/>
      <c r="T568" s="1"/>
      <c r="U568" s="1"/>
      <c r="V568" s="1"/>
      <c r="W568" s="1"/>
      <c r="X568" s="1"/>
    </row>
    <row r="569" spans="5:24">
      <c r="E569" s="2"/>
      <c r="G569" s="7" t="s">
        <v>374</v>
      </c>
      <c r="H569" s="7" t="s">
        <v>1396</v>
      </c>
      <c r="J569" s="10"/>
      <c r="K569" s="10"/>
      <c r="T569" s="1"/>
      <c r="U569" s="1"/>
      <c r="V569" s="1"/>
      <c r="W569" s="1"/>
      <c r="X569" s="1"/>
    </row>
    <row r="570" spans="5:24">
      <c r="E570" s="2"/>
      <c r="G570" s="7" t="s">
        <v>374</v>
      </c>
      <c r="H570" s="7" t="s">
        <v>1397</v>
      </c>
      <c r="J570" s="10"/>
      <c r="K570" s="10"/>
      <c r="T570" s="1"/>
      <c r="U570" s="1"/>
      <c r="V570" s="1"/>
      <c r="W570" s="1"/>
      <c r="X570" s="1"/>
    </row>
    <row r="571" spans="5:24">
      <c r="E571" s="2"/>
      <c r="G571" s="7" t="s">
        <v>374</v>
      </c>
      <c r="H571" s="7" t="s">
        <v>1398</v>
      </c>
      <c r="J571" s="10"/>
      <c r="K571" s="10"/>
      <c r="T571" s="1"/>
      <c r="U571" s="1"/>
      <c r="V571" s="1"/>
      <c r="W571" s="1"/>
      <c r="X571" s="1"/>
    </row>
    <row r="572" spans="5:24">
      <c r="E572" s="2"/>
      <c r="G572" s="7" t="s">
        <v>374</v>
      </c>
      <c r="H572" s="7" t="s">
        <v>1399</v>
      </c>
      <c r="J572" s="10"/>
      <c r="K572" s="10"/>
      <c r="T572" s="1"/>
      <c r="U572" s="1"/>
      <c r="V572" s="1"/>
      <c r="W572" s="1"/>
      <c r="X572" s="1"/>
    </row>
    <row r="573" spans="5:24">
      <c r="E573" s="2"/>
      <c r="G573" s="7" t="s">
        <v>374</v>
      </c>
      <c r="H573" s="7" t="s">
        <v>1400</v>
      </c>
      <c r="J573" s="10"/>
      <c r="K573" s="10"/>
      <c r="T573" s="1"/>
      <c r="U573" s="1"/>
      <c r="V573" s="1"/>
      <c r="W573" s="1"/>
      <c r="X573" s="1"/>
    </row>
    <row r="574" spans="5:24">
      <c r="E574" s="2"/>
      <c r="G574" s="7" t="s">
        <v>374</v>
      </c>
      <c r="H574" s="7" t="s">
        <v>1401</v>
      </c>
      <c r="J574" s="10"/>
      <c r="K574" s="10"/>
      <c r="T574" s="1"/>
      <c r="U574" s="1"/>
      <c r="V574" s="1"/>
      <c r="W574" s="1"/>
      <c r="X574" s="1"/>
    </row>
    <row r="575" spans="5:24">
      <c r="E575" s="2"/>
      <c r="G575" s="7" t="s">
        <v>374</v>
      </c>
      <c r="H575" s="7" t="s">
        <v>1048</v>
      </c>
      <c r="J575" s="10"/>
      <c r="K575" s="10"/>
      <c r="T575" s="1"/>
      <c r="U575" s="1"/>
      <c r="V575" s="1"/>
      <c r="W575" s="1"/>
      <c r="X575" s="1"/>
    </row>
    <row r="576" spans="5:24">
      <c r="E576" s="2"/>
      <c r="G576" s="7" t="s">
        <v>374</v>
      </c>
      <c r="H576" s="7" t="s">
        <v>1402</v>
      </c>
      <c r="J576" s="10"/>
      <c r="K576" s="10"/>
      <c r="T576" s="1"/>
      <c r="U576" s="1"/>
      <c r="V576" s="1"/>
      <c r="W576" s="1"/>
      <c r="X576" s="1"/>
    </row>
    <row r="577" spans="5:24">
      <c r="E577" s="2"/>
      <c r="G577" s="7" t="s">
        <v>374</v>
      </c>
      <c r="H577" s="7" t="s">
        <v>1403</v>
      </c>
      <c r="J577" s="10"/>
      <c r="K577" s="10"/>
      <c r="T577" s="1"/>
      <c r="U577" s="1"/>
      <c r="V577" s="1"/>
      <c r="W577" s="1"/>
      <c r="X577" s="1"/>
    </row>
    <row r="578" spans="5:24">
      <c r="E578" s="2"/>
      <c r="G578" s="7" t="s">
        <v>374</v>
      </c>
      <c r="H578" s="7" t="s">
        <v>1111</v>
      </c>
      <c r="J578" s="10"/>
      <c r="K578" s="10"/>
      <c r="T578" s="1"/>
      <c r="U578" s="1"/>
      <c r="V578" s="1"/>
      <c r="W578" s="1"/>
      <c r="X578" s="1"/>
    </row>
    <row r="579" spans="5:24">
      <c r="E579" s="2"/>
      <c r="G579" s="7" t="s">
        <v>374</v>
      </c>
      <c r="H579" s="7" t="s">
        <v>824</v>
      </c>
      <c r="J579" s="10"/>
      <c r="K579" s="10"/>
      <c r="T579" s="1"/>
      <c r="U579" s="1"/>
      <c r="V579" s="1"/>
      <c r="W579" s="1"/>
      <c r="X579" s="1"/>
    </row>
    <row r="580" spans="5:24">
      <c r="E580" s="2"/>
      <c r="G580" s="7" t="s">
        <v>374</v>
      </c>
      <c r="H580" s="7" t="s">
        <v>826</v>
      </c>
      <c r="J580" s="10"/>
      <c r="K580" s="10"/>
      <c r="T580" s="1"/>
      <c r="U580" s="1"/>
      <c r="V580" s="1"/>
      <c r="W580" s="1"/>
      <c r="X580" s="1"/>
    </row>
    <row r="581" spans="5:24">
      <c r="E581" s="2"/>
      <c r="G581" s="7" t="s">
        <v>374</v>
      </c>
      <c r="H581" s="7" t="s">
        <v>828</v>
      </c>
      <c r="J581" s="10"/>
      <c r="K581" s="10"/>
      <c r="T581" s="1"/>
      <c r="U581" s="1"/>
      <c r="V581" s="1"/>
      <c r="W581" s="1"/>
      <c r="X581" s="1"/>
    </row>
    <row r="582" spans="5:24">
      <c r="E582" s="2"/>
      <c r="G582" s="7" t="s">
        <v>379</v>
      </c>
      <c r="H582" s="7" t="s">
        <v>489</v>
      </c>
      <c r="J582" s="10"/>
      <c r="K582" s="10"/>
      <c r="T582" s="1"/>
      <c r="U582" s="1"/>
      <c r="V582" s="1"/>
      <c r="W582" s="1"/>
      <c r="X582" s="1"/>
    </row>
    <row r="583" spans="5:24">
      <c r="E583" s="2"/>
      <c r="G583" s="7" t="s">
        <v>379</v>
      </c>
      <c r="H583" s="7" t="s">
        <v>1404</v>
      </c>
      <c r="J583" s="10"/>
      <c r="K583" s="10"/>
      <c r="T583" s="1"/>
      <c r="U583" s="1"/>
      <c r="V583" s="1"/>
      <c r="W583" s="1"/>
      <c r="X583" s="1"/>
    </row>
    <row r="584" spans="5:24">
      <c r="E584" s="2"/>
      <c r="G584" s="7" t="s">
        <v>379</v>
      </c>
      <c r="H584" s="7" t="s">
        <v>657</v>
      </c>
      <c r="J584" s="10"/>
      <c r="K584" s="10"/>
      <c r="T584" s="1"/>
      <c r="U584" s="1"/>
      <c r="V584" s="1"/>
      <c r="W584" s="1"/>
      <c r="X584" s="1"/>
    </row>
    <row r="585" spans="5:24">
      <c r="E585" s="2"/>
      <c r="G585" s="7" t="s">
        <v>379</v>
      </c>
      <c r="H585" s="7" t="s">
        <v>592</v>
      </c>
      <c r="J585" s="10"/>
      <c r="K585" s="10"/>
      <c r="T585" s="1"/>
      <c r="U585" s="1"/>
      <c r="V585" s="1"/>
      <c r="W585" s="1"/>
      <c r="X585" s="1"/>
    </row>
    <row r="586" spans="5:24">
      <c r="E586" s="2"/>
      <c r="G586" s="7" t="s">
        <v>379</v>
      </c>
      <c r="H586" s="7" t="s">
        <v>1405</v>
      </c>
      <c r="J586" s="10"/>
      <c r="K586" s="10"/>
      <c r="T586" s="1"/>
      <c r="U586" s="1"/>
      <c r="V586" s="1"/>
      <c r="W586" s="1"/>
      <c r="X586" s="1"/>
    </row>
    <row r="587" spans="5:24">
      <c r="E587" s="2"/>
      <c r="G587" s="7" t="s">
        <v>379</v>
      </c>
      <c r="H587" s="7" t="s">
        <v>830</v>
      </c>
      <c r="J587" s="10"/>
      <c r="K587" s="10"/>
      <c r="T587" s="1"/>
      <c r="U587" s="1"/>
      <c r="V587" s="1"/>
      <c r="W587" s="1"/>
      <c r="X587" s="1"/>
    </row>
    <row r="588" spans="5:24">
      <c r="E588" s="2"/>
      <c r="G588" s="7" t="s">
        <v>379</v>
      </c>
      <c r="H588" s="7" t="s">
        <v>659</v>
      </c>
      <c r="J588" s="10"/>
      <c r="K588" s="10"/>
      <c r="T588" s="1"/>
      <c r="U588" s="1"/>
      <c r="V588" s="1"/>
      <c r="W588" s="1"/>
      <c r="X588" s="1"/>
    </row>
    <row r="589" spans="5:24">
      <c r="E589" s="2"/>
      <c r="G589" s="7" t="s">
        <v>379</v>
      </c>
      <c r="H589" s="7" t="s">
        <v>832</v>
      </c>
      <c r="J589" s="10"/>
      <c r="K589" s="10"/>
      <c r="T589" s="1"/>
      <c r="U589" s="1"/>
      <c r="V589" s="1"/>
      <c r="W589" s="1"/>
      <c r="X589" s="1"/>
    </row>
    <row r="590" spans="5:24">
      <c r="E590" s="2"/>
      <c r="G590" s="7" t="s">
        <v>379</v>
      </c>
      <c r="H590" s="7" t="s">
        <v>834</v>
      </c>
      <c r="J590" s="10"/>
      <c r="K590" s="10"/>
      <c r="T590" s="1"/>
      <c r="U590" s="1"/>
      <c r="V590" s="1"/>
      <c r="W590" s="1"/>
      <c r="X590" s="1"/>
    </row>
    <row r="591" spans="5:24">
      <c r="E591" s="2"/>
      <c r="G591" s="7" t="s">
        <v>379</v>
      </c>
      <c r="H591" s="7" t="s">
        <v>594</v>
      </c>
      <c r="J591" s="10"/>
      <c r="K591" s="10"/>
      <c r="T591" s="1"/>
      <c r="U591" s="1"/>
      <c r="V591" s="1"/>
      <c r="W591" s="1"/>
      <c r="X591" s="1"/>
    </row>
    <row r="592" spans="5:24">
      <c r="E592" s="2"/>
      <c r="G592" s="7" t="s">
        <v>379</v>
      </c>
      <c r="H592" s="7" t="s">
        <v>661</v>
      </c>
      <c r="J592" s="10"/>
      <c r="K592" s="10"/>
      <c r="T592" s="1"/>
      <c r="U592" s="1"/>
      <c r="V592" s="1"/>
      <c r="W592" s="1"/>
      <c r="X592" s="1"/>
    </row>
    <row r="593" spans="5:24">
      <c r="E593" s="2"/>
      <c r="G593" s="7" t="s">
        <v>379</v>
      </c>
      <c r="H593" s="7" t="s">
        <v>1113</v>
      </c>
      <c r="J593" s="10"/>
      <c r="K593" s="10"/>
      <c r="T593" s="1"/>
      <c r="U593" s="1"/>
      <c r="V593" s="1"/>
      <c r="W593" s="1"/>
      <c r="X593" s="1"/>
    </row>
    <row r="594" spans="5:24">
      <c r="E594" s="2"/>
      <c r="G594" s="7" t="s">
        <v>379</v>
      </c>
      <c r="H594" s="7" t="s">
        <v>1406</v>
      </c>
      <c r="J594" s="10"/>
      <c r="K594" s="10"/>
      <c r="T594" s="1"/>
      <c r="U594" s="1"/>
      <c r="V594" s="1"/>
      <c r="W594" s="1"/>
      <c r="X594" s="1"/>
    </row>
    <row r="595" spans="5:24">
      <c r="E595" s="2"/>
      <c r="G595" s="7" t="s">
        <v>379</v>
      </c>
      <c r="H595" s="7" t="s">
        <v>596</v>
      </c>
      <c r="J595" s="10"/>
      <c r="K595" s="10"/>
      <c r="T595" s="1"/>
      <c r="U595" s="1"/>
      <c r="V595" s="1"/>
      <c r="W595" s="1"/>
      <c r="X595" s="1"/>
    </row>
    <row r="596" spans="5:24">
      <c r="E596" s="2"/>
      <c r="G596" s="7" t="s">
        <v>379</v>
      </c>
      <c r="H596" s="7" t="s">
        <v>836</v>
      </c>
      <c r="J596" s="10"/>
      <c r="K596" s="10"/>
      <c r="T596" s="1"/>
      <c r="U596" s="1"/>
      <c r="V596" s="1"/>
      <c r="W596" s="1"/>
      <c r="X596" s="1"/>
    </row>
    <row r="597" spans="5:24">
      <c r="E597" s="2"/>
      <c r="G597" s="7" t="s">
        <v>379</v>
      </c>
      <c r="H597" s="7" t="s">
        <v>1407</v>
      </c>
      <c r="J597" s="10"/>
      <c r="K597" s="10"/>
      <c r="T597" s="1"/>
      <c r="U597" s="1"/>
      <c r="V597" s="1"/>
      <c r="W597" s="1"/>
      <c r="X597" s="1"/>
    </row>
    <row r="598" spans="5:24">
      <c r="E598" s="2"/>
      <c r="G598" s="7" t="s">
        <v>379</v>
      </c>
      <c r="H598" s="7" t="s">
        <v>663</v>
      </c>
      <c r="J598" s="10"/>
      <c r="K598" s="10"/>
      <c r="T598" s="1"/>
      <c r="U598" s="1"/>
      <c r="V598" s="1"/>
      <c r="W598" s="1"/>
      <c r="X598" s="1"/>
    </row>
    <row r="599" spans="5:24">
      <c r="E599" s="2"/>
      <c r="G599" s="7" t="s">
        <v>379</v>
      </c>
      <c r="H599" s="7" t="s">
        <v>838</v>
      </c>
      <c r="J599" s="10"/>
      <c r="K599" s="10"/>
      <c r="T599" s="1"/>
      <c r="U599" s="1"/>
      <c r="V599" s="1"/>
      <c r="W599" s="1"/>
      <c r="X599" s="1"/>
    </row>
    <row r="600" spans="5:24">
      <c r="E600" s="2"/>
      <c r="G600" s="7" t="s">
        <v>379</v>
      </c>
      <c r="H600" s="7" t="s">
        <v>666</v>
      </c>
      <c r="J600" s="10"/>
      <c r="K600" s="10"/>
      <c r="T600" s="1"/>
      <c r="U600" s="1"/>
      <c r="V600" s="1"/>
      <c r="W600" s="1"/>
      <c r="X600" s="1"/>
    </row>
    <row r="601" spans="5:24">
      <c r="E601" s="2"/>
      <c r="G601" s="7" t="s">
        <v>379</v>
      </c>
      <c r="H601" s="7" t="s">
        <v>840</v>
      </c>
      <c r="J601" s="10"/>
      <c r="K601" s="10"/>
      <c r="T601" s="1"/>
      <c r="U601" s="1"/>
      <c r="V601" s="1"/>
      <c r="W601" s="1"/>
      <c r="X601" s="1"/>
    </row>
    <row r="602" spans="5:24">
      <c r="E602" s="2"/>
      <c r="G602" s="7" t="s">
        <v>379</v>
      </c>
      <c r="H602" s="7" t="s">
        <v>1408</v>
      </c>
      <c r="J602" s="10"/>
      <c r="K602" s="10"/>
      <c r="T602" s="1"/>
      <c r="U602" s="1"/>
      <c r="V602" s="1"/>
      <c r="W602" s="1"/>
      <c r="X602" s="1"/>
    </row>
    <row r="603" spans="5:24">
      <c r="E603" s="2"/>
      <c r="G603" s="7" t="s">
        <v>379</v>
      </c>
      <c r="H603" s="7" t="s">
        <v>842</v>
      </c>
      <c r="J603" s="10"/>
      <c r="K603" s="10"/>
      <c r="T603" s="1"/>
      <c r="U603" s="1"/>
      <c r="V603" s="1"/>
      <c r="W603" s="1"/>
      <c r="X603" s="1"/>
    </row>
    <row r="604" spans="5:24">
      <c r="E604" s="2"/>
      <c r="G604" s="7" t="s">
        <v>379</v>
      </c>
      <c r="H604" s="7" t="s">
        <v>1115</v>
      </c>
      <c r="J604" s="10"/>
      <c r="K604" s="10"/>
      <c r="T604" s="1"/>
      <c r="U604" s="1"/>
      <c r="V604" s="1"/>
      <c r="W604" s="1"/>
      <c r="X604" s="1"/>
    </row>
    <row r="605" spans="5:24">
      <c r="E605" s="2"/>
      <c r="G605" s="7" t="s">
        <v>379</v>
      </c>
      <c r="H605" s="7" t="s">
        <v>1117</v>
      </c>
      <c r="J605" s="10"/>
      <c r="K605" s="10"/>
      <c r="T605" s="1"/>
      <c r="U605" s="1"/>
      <c r="V605" s="1"/>
      <c r="W605" s="1"/>
      <c r="X605" s="1"/>
    </row>
    <row r="606" spans="5:24">
      <c r="E606" s="2"/>
      <c r="G606" s="7" t="s">
        <v>379</v>
      </c>
      <c r="H606" s="7" t="s">
        <v>494</v>
      </c>
      <c r="J606" s="10"/>
      <c r="K606" s="10"/>
      <c r="T606" s="1"/>
      <c r="U606" s="1"/>
      <c r="V606" s="1"/>
      <c r="W606" s="1"/>
      <c r="X606" s="1"/>
    </row>
    <row r="607" spans="5:24">
      <c r="E607" s="2"/>
      <c r="G607" s="7" t="s">
        <v>379</v>
      </c>
      <c r="H607" s="7" t="s">
        <v>668</v>
      </c>
      <c r="J607" s="10"/>
      <c r="K607" s="10"/>
      <c r="T607" s="1"/>
      <c r="U607" s="1"/>
      <c r="V607" s="1"/>
      <c r="W607" s="1"/>
      <c r="X607" s="1"/>
    </row>
    <row r="608" spans="5:24">
      <c r="E608" s="2"/>
      <c r="G608" s="7" t="s">
        <v>379</v>
      </c>
      <c r="H608" s="7" t="s">
        <v>670</v>
      </c>
      <c r="J608" s="10"/>
      <c r="K608" s="10"/>
      <c r="T608" s="1"/>
      <c r="U608" s="1"/>
      <c r="V608" s="1"/>
      <c r="W608" s="1"/>
      <c r="X608" s="1"/>
    </row>
    <row r="609" spans="5:24">
      <c r="E609" s="2"/>
      <c r="G609" s="7" t="s">
        <v>379</v>
      </c>
      <c r="H609" s="7" t="s">
        <v>1119</v>
      </c>
      <c r="J609" s="10"/>
      <c r="K609" s="10"/>
      <c r="T609" s="1"/>
      <c r="U609" s="1"/>
      <c r="V609" s="1"/>
      <c r="W609" s="1"/>
      <c r="X609" s="1"/>
    </row>
    <row r="610" spans="5:24">
      <c r="E610" s="2"/>
      <c r="G610" s="7" t="s">
        <v>379</v>
      </c>
      <c r="H610" s="7" t="s">
        <v>672</v>
      </c>
      <c r="J610" s="10"/>
      <c r="K610" s="10"/>
      <c r="T610" s="1"/>
      <c r="U610" s="1"/>
      <c r="V610" s="1"/>
      <c r="W610" s="1"/>
      <c r="X610" s="1"/>
    </row>
    <row r="611" spans="5:24">
      <c r="E611" s="2"/>
      <c r="G611" s="7" t="s">
        <v>379</v>
      </c>
      <c r="H611" s="7" t="s">
        <v>844</v>
      </c>
      <c r="J611" s="10"/>
      <c r="K611" s="10"/>
      <c r="T611" s="1"/>
      <c r="U611" s="1"/>
      <c r="V611" s="1"/>
      <c r="W611" s="1"/>
      <c r="X611" s="1"/>
    </row>
    <row r="612" spans="5:24">
      <c r="E612" s="2"/>
      <c r="G612" s="7" t="s">
        <v>379</v>
      </c>
      <c r="H612" s="7" t="s">
        <v>1409</v>
      </c>
      <c r="J612" s="10"/>
      <c r="K612" s="10"/>
      <c r="T612" s="1"/>
      <c r="U612" s="1"/>
      <c r="V612" s="1"/>
      <c r="W612" s="1"/>
      <c r="X612" s="1"/>
    </row>
    <row r="613" spans="5:24">
      <c r="E613" s="2"/>
      <c r="G613" s="7" t="s">
        <v>379</v>
      </c>
      <c r="H613" s="7" t="s">
        <v>1410</v>
      </c>
      <c r="J613" s="10"/>
      <c r="K613" s="10"/>
      <c r="T613" s="1"/>
      <c r="U613" s="1"/>
      <c r="V613" s="1"/>
      <c r="W613" s="1"/>
      <c r="X613" s="1"/>
    </row>
    <row r="614" spans="5:24">
      <c r="E614" s="2"/>
      <c r="G614" s="7" t="s">
        <v>379</v>
      </c>
      <c r="H614" s="7" t="s">
        <v>1411</v>
      </c>
      <c r="J614" s="10"/>
      <c r="K614" s="10"/>
      <c r="T614" s="1"/>
      <c r="U614" s="1"/>
      <c r="V614" s="1"/>
      <c r="W614" s="1"/>
      <c r="X614" s="1"/>
    </row>
    <row r="615" spans="5:24">
      <c r="E615" s="2"/>
      <c r="G615" s="7" t="s">
        <v>379</v>
      </c>
      <c r="H615" s="7" t="s">
        <v>1412</v>
      </c>
      <c r="J615" s="10"/>
      <c r="K615" s="10"/>
      <c r="T615" s="1"/>
      <c r="U615" s="1"/>
      <c r="V615" s="1"/>
      <c r="W615" s="1"/>
      <c r="X615" s="1"/>
    </row>
    <row r="616" spans="5:24">
      <c r="E616" s="2"/>
      <c r="G616" s="7" t="s">
        <v>379</v>
      </c>
      <c r="H616" s="7" t="s">
        <v>1123</v>
      </c>
      <c r="J616" s="10"/>
      <c r="K616" s="10"/>
      <c r="T616" s="1"/>
      <c r="U616" s="1"/>
      <c r="V616" s="1"/>
      <c r="W616" s="1"/>
      <c r="X616" s="1"/>
    </row>
    <row r="617" spans="5:24">
      <c r="E617" s="2"/>
      <c r="G617" s="7" t="s">
        <v>379</v>
      </c>
      <c r="H617" s="7" t="s">
        <v>1413</v>
      </c>
      <c r="J617" s="10"/>
      <c r="K617" s="10"/>
      <c r="T617" s="1"/>
      <c r="U617" s="1"/>
      <c r="V617" s="1"/>
      <c r="W617" s="1"/>
      <c r="X617" s="1"/>
    </row>
    <row r="618" spans="5:24">
      <c r="E618" s="2"/>
      <c r="G618" s="7" t="s">
        <v>379</v>
      </c>
      <c r="H618" s="7" t="s">
        <v>1414</v>
      </c>
      <c r="J618" s="10"/>
      <c r="K618" s="10"/>
      <c r="T618" s="1"/>
      <c r="U618" s="1"/>
      <c r="V618" s="1"/>
      <c r="W618" s="1"/>
      <c r="X618" s="1"/>
    </row>
    <row r="619" spans="5:24">
      <c r="E619" s="2"/>
      <c r="G619" s="7" t="s">
        <v>379</v>
      </c>
      <c r="H619" s="7" t="s">
        <v>846</v>
      </c>
      <c r="J619" s="10"/>
      <c r="K619" s="10"/>
      <c r="T619" s="1"/>
      <c r="U619" s="1"/>
      <c r="V619" s="1"/>
      <c r="W619" s="1"/>
      <c r="X619" s="1"/>
    </row>
    <row r="620" spans="5:24">
      <c r="E620" s="2"/>
      <c r="G620" s="7" t="s">
        <v>379</v>
      </c>
      <c r="H620" s="7" t="s">
        <v>674</v>
      </c>
      <c r="J620" s="10"/>
      <c r="K620" s="10"/>
      <c r="T620" s="1"/>
      <c r="U620" s="1"/>
      <c r="V620" s="1"/>
      <c r="W620" s="1"/>
      <c r="X620" s="1"/>
    </row>
    <row r="621" spans="5:24">
      <c r="E621" s="2"/>
      <c r="G621" s="7" t="s">
        <v>379</v>
      </c>
      <c r="H621" s="7" t="s">
        <v>1415</v>
      </c>
      <c r="J621" s="10"/>
      <c r="K621" s="10"/>
      <c r="T621" s="1"/>
      <c r="U621" s="1"/>
      <c r="V621" s="1"/>
      <c r="W621" s="1"/>
      <c r="X621" s="1"/>
    </row>
    <row r="622" spans="5:24">
      <c r="E622" s="2"/>
      <c r="G622" s="7" t="s">
        <v>379</v>
      </c>
      <c r="H622" s="7" t="s">
        <v>1416</v>
      </c>
      <c r="J622" s="10"/>
      <c r="K622" s="10"/>
      <c r="T622" s="1"/>
      <c r="U622" s="1"/>
      <c r="V622" s="1"/>
      <c r="W622" s="1"/>
      <c r="X622" s="1"/>
    </row>
    <row r="623" spans="5:24">
      <c r="E623" s="2"/>
      <c r="G623" s="7" t="s">
        <v>379</v>
      </c>
      <c r="H623" s="7" t="s">
        <v>1417</v>
      </c>
      <c r="J623" s="10"/>
      <c r="K623" s="10"/>
      <c r="T623" s="1"/>
      <c r="U623" s="1"/>
      <c r="V623" s="1"/>
      <c r="W623" s="1"/>
      <c r="X623" s="1"/>
    </row>
    <row r="624" spans="5:24">
      <c r="E624" s="2"/>
      <c r="G624" s="7" t="s">
        <v>379</v>
      </c>
      <c r="H624" s="7" t="s">
        <v>1418</v>
      </c>
      <c r="J624" s="10"/>
      <c r="K624" s="10"/>
      <c r="T624" s="1"/>
      <c r="U624" s="1"/>
      <c r="V624" s="1"/>
      <c r="W624" s="1"/>
      <c r="X624" s="1"/>
    </row>
    <row r="625" spans="5:24">
      <c r="E625" s="2"/>
      <c r="G625" s="7" t="s">
        <v>379</v>
      </c>
      <c r="H625" s="7" t="s">
        <v>1419</v>
      </c>
      <c r="J625" s="10"/>
      <c r="K625" s="10"/>
      <c r="T625" s="1"/>
      <c r="U625" s="1"/>
      <c r="V625" s="1"/>
      <c r="W625" s="1"/>
      <c r="X625" s="1"/>
    </row>
    <row r="626" spans="5:24">
      <c r="E626" s="2"/>
      <c r="G626" s="7" t="s">
        <v>379</v>
      </c>
      <c r="H626" s="7" t="s">
        <v>1420</v>
      </c>
      <c r="J626" s="10"/>
      <c r="K626" s="10"/>
      <c r="T626" s="1"/>
      <c r="U626" s="1"/>
      <c r="V626" s="1"/>
      <c r="W626" s="1"/>
      <c r="X626" s="1"/>
    </row>
    <row r="627" spans="5:24">
      <c r="E627" s="2"/>
      <c r="G627" s="7" t="s">
        <v>379</v>
      </c>
      <c r="H627" s="7" t="s">
        <v>1421</v>
      </c>
      <c r="J627" s="10"/>
      <c r="K627" s="10"/>
      <c r="T627" s="1"/>
      <c r="U627" s="1"/>
      <c r="V627" s="1"/>
      <c r="W627" s="1"/>
      <c r="X627" s="1"/>
    </row>
    <row r="628" spans="5:24">
      <c r="E628" s="2"/>
      <c r="G628" s="7" t="s">
        <v>379</v>
      </c>
      <c r="H628" s="7" t="s">
        <v>1422</v>
      </c>
      <c r="J628" s="10"/>
      <c r="K628" s="10"/>
      <c r="T628" s="1"/>
      <c r="U628" s="1"/>
      <c r="V628" s="1"/>
      <c r="W628" s="1"/>
      <c r="X628" s="1"/>
    </row>
    <row r="629" spans="5:24">
      <c r="E629" s="2"/>
      <c r="G629" s="7" t="s">
        <v>379</v>
      </c>
      <c r="H629" s="7" t="s">
        <v>1423</v>
      </c>
      <c r="J629" s="10"/>
      <c r="K629" s="10"/>
      <c r="T629" s="1"/>
      <c r="U629" s="1"/>
      <c r="V629" s="1"/>
      <c r="W629" s="1"/>
      <c r="X629" s="1"/>
    </row>
    <row r="630" spans="5:24">
      <c r="E630" s="2"/>
      <c r="G630" s="7" t="s">
        <v>379</v>
      </c>
      <c r="H630" s="7" t="s">
        <v>1424</v>
      </c>
      <c r="J630" s="10"/>
      <c r="K630" s="10"/>
      <c r="T630" s="1"/>
      <c r="U630" s="1"/>
      <c r="V630" s="1"/>
      <c r="W630" s="1"/>
      <c r="X630" s="1"/>
    </row>
    <row r="631" spans="5:24">
      <c r="E631" s="2"/>
      <c r="G631" s="7" t="s">
        <v>379</v>
      </c>
      <c r="H631" s="7" t="s">
        <v>1127</v>
      </c>
      <c r="J631" s="10"/>
      <c r="K631" s="10"/>
      <c r="T631" s="1"/>
      <c r="U631" s="1"/>
      <c r="V631" s="1"/>
      <c r="W631" s="1"/>
      <c r="X631" s="1"/>
    </row>
    <row r="632" spans="5:24">
      <c r="E632" s="2"/>
      <c r="G632" s="7" t="s">
        <v>379</v>
      </c>
      <c r="H632" s="7" t="s">
        <v>1129</v>
      </c>
      <c r="J632" s="10"/>
      <c r="K632" s="10"/>
      <c r="T632" s="1"/>
      <c r="U632" s="1"/>
      <c r="V632" s="1"/>
      <c r="W632" s="1"/>
      <c r="X632" s="1"/>
    </row>
    <row r="633" spans="5:24">
      <c r="E633" s="2"/>
      <c r="G633" s="7" t="s">
        <v>379</v>
      </c>
      <c r="H633" s="7" t="s">
        <v>1425</v>
      </c>
      <c r="J633" s="10"/>
      <c r="K633" s="10"/>
      <c r="T633" s="1"/>
      <c r="U633" s="1"/>
      <c r="V633" s="1"/>
      <c r="W633" s="1"/>
      <c r="X633" s="1"/>
    </row>
    <row r="634" spans="5:24">
      <c r="E634" s="2"/>
      <c r="G634" s="7" t="s">
        <v>379</v>
      </c>
      <c r="H634" s="7" t="s">
        <v>1426</v>
      </c>
      <c r="J634" s="10"/>
      <c r="K634" s="10"/>
      <c r="T634" s="1"/>
      <c r="U634" s="1"/>
      <c r="V634" s="1"/>
      <c r="W634" s="1"/>
      <c r="X634" s="1"/>
    </row>
    <row r="635" spans="5:24">
      <c r="E635" s="2"/>
      <c r="G635" s="7" t="s">
        <v>379</v>
      </c>
      <c r="H635" s="7" t="s">
        <v>1427</v>
      </c>
      <c r="J635" s="10"/>
      <c r="K635" s="10"/>
      <c r="T635" s="1"/>
      <c r="U635" s="1"/>
      <c r="V635" s="1"/>
      <c r="W635" s="1"/>
      <c r="X635" s="1"/>
    </row>
    <row r="636" spans="5:24">
      <c r="E636" s="2"/>
      <c r="G636" s="7" t="s">
        <v>384</v>
      </c>
      <c r="H636" s="7" t="s">
        <v>1428</v>
      </c>
      <c r="J636" s="10"/>
      <c r="K636" s="10"/>
      <c r="T636" s="1"/>
      <c r="U636" s="1"/>
      <c r="V636" s="1"/>
      <c r="W636" s="1"/>
      <c r="X636" s="1"/>
    </row>
    <row r="637" spans="5:24">
      <c r="E637" s="2"/>
      <c r="G637" s="7" t="s">
        <v>384</v>
      </c>
      <c r="H637" s="7" t="s">
        <v>1429</v>
      </c>
      <c r="J637" s="10"/>
      <c r="K637" s="10"/>
      <c r="T637" s="1"/>
      <c r="U637" s="1"/>
      <c r="V637" s="1"/>
      <c r="W637" s="1"/>
      <c r="X637" s="1"/>
    </row>
    <row r="638" spans="5:24">
      <c r="E638" s="2"/>
      <c r="G638" s="7" t="s">
        <v>384</v>
      </c>
      <c r="H638" s="7" t="s">
        <v>1430</v>
      </c>
      <c r="J638" s="10"/>
      <c r="K638" s="10"/>
      <c r="T638" s="1"/>
      <c r="U638" s="1"/>
      <c r="V638" s="1"/>
      <c r="W638" s="1"/>
      <c r="X638" s="1"/>
    </row>
    <row r="639" spans="5:24">
      <c r="E639" s="2"/>
      <c r="G639" s="7" t="s">
        <v>384</v>
      </c>
      <c r="H639" s="7" t="s">
        <v>1431</v>
      </c>
      <c r="J639" s="10"/>
      <c r="K639" s="10"/>
      <c r="T639" s="1"/>
      <c r="U639" s="1"/>
      <c r="V639" s="1"/>
      <c r="W639" s="1"/>
      <c r="X639" s="1"/>
    </row>
    <row r="640" spans="5:24">
      <c r="E640" s="2"/>
      <c r="G640" s="7" t="s">
        <v>384</v>
      </c>
      <c r="H640" s="7" t="s">
        <v>1432</v>
      </c>
      <c r="J640" s="10"/>
      <c r="K640" s="10"/>
      <c r="T640" s="1"/>
      <c r="U640" s="1"/>
      <c r="V640" s="1"/>
      <c r="W640" s="1"/>
      <c r="X640" s="1"/>
    </row>
    <row r="641" spans="5:24">
      <c r="E641" s="2"/>
      <c r="G641" s="7" t="s">
        <v>384</v>
      </c>
      <c r="H641" s="7" t="s">
        <v>1433</v>
      </c>
      <c r="J641" s="10"/>
      <c r="K641" s="10"/>
      <c r="T641" s="1"/>
      <c r="U641" s="1"/>
      <c r="V641" s="1"/>
      <c r="W641" s="1"/>
      <c r="X641" s="1"/>
    </row>
    <row r="642" spans="5:24">
      <c r="E642" s="2"/>
      <c r="G642" s="7" t="s">
        <v>384</v>
      </c>
      <c r="H642" s="7" t="s">
        <v>1434</v>
      </c>
      <c r="J642" s="10"/>
      <c r="K642" s="10"/>
      <c r="T642" s="1"/>
      <c r="U642" s="1"/>
      <c r="V642" s="1"/>
      <c r="W642" s="1"/>
      <c r="X642" s="1"/>
    </row>
    <row r="643" spans="5:24">
      <c r="E643" s="2"/>
      <c r="G643" s="7" t="s">
        <v>384</v>
      </c>
      <c r="H643" s="7" t="s">
        <v>1435</v>
      </c>
      <c r="J643" s="10"/>
      <c r="K643" s="10"/>
      <c r="T643" s="1"/>
      <c r="U643" s="1"/>
      <c r="V643" s="1"/>
      <c r="W643" s="1"/>
      <c r="X643" s="1"/>
    </row>
    <row r="644" spans="5:24">
      <c r="E644" s="2"/>
      <c r="G644" s="7" t="s">
        <v>384</v>
      </c>
      <c r="H644" s="7" t="s">
        <v>1436</v>
      </c>
      <c r="J644" s="10"/>
      <c r="K644" s="10"/>
      <c r="T644" s="1"/>
      <c r="U644" s="1"/>
      <c r="V644" s="1"/>
      <c r="W644" s="1"/>
      <c r="X644" s="1"/>
    </row>
    <row r="645" spans="5:24">
      <c r="E645" s="2"/>
      <c r="G645" s="7" t="s">
        <v>384</v>
      </c>
      <c r="H645" s="7" t="s">
        <v>1437</v>
      </c>
      <c r="J645" s="10"/>
      <c r="K645" s="10"/>
      <c r="T645" s="1"/>
      <c r="U645" s="1"/>
      <c r="V645" s="1"/>
      <c r="W645" s="1"/>
      <c r="X645" s="1"/>
    </row>
    <row r="646" spans="5:24">
      <c r="E646" s="2"/>
      <c r="G646" s="7" t="s">
        <v>384</v>
      </c>
      <c r="H646" s="7" t="s">
        <v>1438</v>
      </c>
      <c r="J646" s="10"/>
      <c r="K646" s="10"/>
      <c r="T646" s="1"/>
      <c r="U646" s="1"/>
      <c r="V646" s="1"/>
      <c r="W646" s="1"/>
      <c r="X646" s="1"/>
    </row>
    <row r="647" spans="5:24">
      <c r="E647" s="2"/>
      <c r="G647" s="7" t="s">
        <v>384</v>
      </c>
      <c r="H647" s="7" t="s">
        <v>1439</v>
      </c>
      <c r="J647" s="10"/>
      <c r="K647" s="10"/>
      <c r="T647" s="1"/>
      <c r="U647" s="1"/>
      <c r="V647" s="1"/>
      <c r="W647" s="1"/>
      <c r="X647" s="1"/>
    </row>
    <row r="648" spans="5:24">
      <c r="E648" s="2"/>
      <c r="G648" s="7" t="s">
        <v>384</v>
      </c>
      <c r="H648" s="7" t="s">
        <v>1440</v>
      </c>
      <c r="J648" s="10"/>
      <c r="K648" s="10"/>
      <c r="T648" s="1"/>
      <c r="U648" s="1"/>
      <c r="V648" s="1"/>
      <c r="W648" s="1"/>
      <c r="X648" s="1"/>
    </row>
    <row r="649" spans="5:24">
      <c r="E649" s="2"/>
      <c r="G649" s="7" t="s">
        <v>384</v>
      </c>
      <c r="H649" s="7" t="s">
        <v>1441</v>
      </c>
      <c r="J649" s="10"/>
      <c r="K649" s="10"/>
      <c r="T649" s="1"/>
      <c r="U649" s="1"/>
      <c r="V649" s="1"/>
      <c r="W649" s="1"/>
      <c r="X649" s="1"/>
    </row>
    <row r="650" spans="5:24">
      <c r="E650" s="2"/>
      <c r="G650" s="7" t="s">
        <v>384</v>
      </c>
      <c r="H650" s="7" t="s">
        <v>1442</v>
      </c>
      <c r="J650" s="10"/>
      <c r="K650" s="10"/>
      <c r="T650" s="1"/>
      <c r="U650" s="1"/>
      <c r="V650" s="1"/>
      <c r="W650" s="1"/>
      <c r="X650" s="1"/>
    </row>
    <row r="651" spans="5:24">
      <c r="E651" s="2"/>
      <c r="G651" s="7" t="s">
        <v>384</v>
      </c>
      <c r="H651" s="7" t="s">
        <v>1443</v>
      </c>
      <c r="J651" s="10"/>
      <c r="K651" s="10"/>
      <c r="T651" s="1"/>
      <c r="U651" s="1"/>
      <c r="V651" s="1"/>
      <c r="W651" s="1"/>
      <c r="X651" s="1"/>
    </row>
    <row r="652" spans="5:24">
      <c r="E652" s="2"/>
      <c r="G652" s="7" t="s">
        <v>384</v>
      </c>
      <c r="H652" s="7" t="s">
        <v>1444</v>
      </c>
      <c r="J652" s="10"/>
      <c r="K652" s="10"/>
      <c r="T652" s="1"/>
      <c r="U652" s="1"/>
      <c r="V652" s="1"/>
      <c r="W652" s="1"/>
      <c r="X652" s="1"/>
    </row>
    <row r="653" spans="5:24">
      <c r="E653" s="2"/>
      <c r="G653" s="7" t="s">
        <v>384</v>
      </c>
      <c r="H653" s="7" t="s">
        <v>1445</v>
      </c>
      <c r="J653" s="10"/>
      <c r="K653" s="10"/>
      <c r="T653" s="1"/>
      <c r="U653" s="1"/>
      <c r="V653" s="1"/>
      <c r="W653" s="1"/>
      <c r="X653" s="1"/>
    </row>
    <row r="654" spans="5:24">
      <c r="E654" s="2"/>
      <c r="G654" s="7" t="s">
        <v>384</v>
      </c>
      <c r="H654" s="7" t="s">
        <v>1446</v>
      </c>
      <c r="J654" s="10"/>
      <c r="K654" s="10"/>
      <c r="T654" s="1"/>
      <c r="U654" s="1"/>
      <c r="V654" s="1"/>
      <c r="W654" s="1"/>
      <c r="X654" s="1"/>
    </row>
    <row r="655" spans="5:24">
      <c r="E655" s="2"/>
      <c r="G655" s="7" t="s">
        <v>384</v>
      </c>
      <c r="H655" s="7" t="s">
        <v>1447</v>
      </c>
      <c r="J655" s="10"/>
      <c r="K655" s="10"/>
      <c r="T655" s="1"/>
      <c r="U655" s="1"/>
      <c r="V655" s="1"/>
      <c r="W655" s="1"/>
      <c r="X655" s="1"/>
    </row>
    <row r="656" spans="5:24">
      <c r="E656" s="2"/>
      <c r="G656" s="7" t="s">
        <v>384</v>
      </c>
      <c r="H656" s="7" t="s">
        <v>1448</v>
      </c>
      <c r="J656" s="10"/>
      <c r="K656" s="10"/>
      <c r="T656" s="1"/>
      <c r="U656" s="1"/>
      <c r="V656" s="1"/>
      <c r="W656" s="1"/>
      <c r="X656" s="1"/>
    </row>
    <row r="657" spans="5:24">
      <c r="E657" s="2"/>
      <c r="G657" s="7" t="s">
        <v>384</v>
      </c>
      <c r="H657" s="7" t="s">
        <v>1449</v>
      </c>
      <c r="J657" s="10"/>
      <c r="K657" s="10"/>
      <c r="T657" s="1"/>
      <c r="U657" s="1"/>
      <c r="V657" s="1"/>
      <c r="W657" s="1"/>
      <c r="X657" s="1"/>
    </row>
    <row r="658" spans="5:24">
      <c r="E658" s="2"/>
      <c r="G658" s="7" t="s">
        <v>384</v>
      </c>
      <c r="H658" s="7" t="s">
        <v>1450</v>
      </c>
      <c r="J658" s="10"/>
      <c r="K658" s="10"/>
      <c r="T658" s="1"/>
      <c r="U658" s="1"/>
      <c r="V658" s="1"/>
      <c r="W658" s="1"/>
      <c r="X658" s="1"/>
    </row>
    <row r="659" spans="5:24">
      <c r="E659" s="2"/>
      <c r="G659" s="7" t="s">
        <v>384</v>
      </c>
      <c r="H659" s="7" t="s">
        <v>498</v>
      </c>
      <c r="J659" s="10"/>
      <c r="K659" s="10"/>
      <c r="T659" s="1"/>
      <c r="U659" s="1"/>
      <c r="V659" s="1"/>
      <c r="W659" s="1"/>
      <c r="X659" s="1"/>
    </row>
    <row r="660" spans="5:24">
      <c r="E660" s="2"/>
      <c r="G660" s="7" t="s">
        <v>384</v>
      </c>
      <c r="H660" s="7" t="s">
        <v>598</v>
      </c>
      <c r="J660" s="10"/>
      <c r="K660" s="10"/>
      <c r="T660" s="1"/>
      <c r="U660" s="1"/>
      <c r="V660" s="1"/>
      <c r="W660" s="1"/>
      <c r="X660" s="1"/>
    </row>
    <row r="661" spans="5:24">
      <c r="E661" s="2"/>
      <c r="G661" s="7" t="s">
        <v>384</v>
      </c>
      <c r="H661" s="7" t="s">
        <v>503</v>
      </c>
      <c r="J661" s="10"/>
      <c r="K661" s="10"/>
      <c r="T661" s="1"/>
      <c r="U661" s="1"/>
      <c r="V661" s="1"/>
      <c r="W661" s="1"/>
      <c r="X661" s="1"/>
    </row>
    <row r="662" spans="5:24">
      <c r="E662" s="2"/>
      <c r="G662" s="7" t="s">
        <v>384</v>
      </c>
      <c r="H662" s="7" t="s">
        <v>509</v>
      </c>
      <c r="J662" s="10"/>
      <c r="K662" s="10"/>
      <c r="T662" s="1"/>
      <c r="U662" s="1"/>
      <c r="V662" s="1"/>
      <c r="W662" s="1"/>
      <c r="X662" s="1"/>
    </row>
    <row r="663" spans="5:24">
      <c r="E663" s="2"/>
      <c r="G663" s="7" t="s">
        <v>384</v>
      </c>
      <c r="H663" s="7" t="s">
        <v>514</v>
      </c>
      <c r="J663" s="10"/>
      <c r="K663" s="10"/>
      <c r="T663" s="1"/>
      <c r="U663" s="1"/>
      <c r="V663" s="1"/>
      <c r="W663" s="1"/>
      <c r="X663" s="1"/>
    </row>
    <row r="664" spans="5:24">
      <c r="E664" s="2"/>
      <c r="G664" s="7" t="s">
        <v>384</v>
      </c>
      <c r="H664" s="7" t="s">
        <v>1451</v>
      </c>
      <c r="J664" s="10"/>
      <c r="K664" s="10"/>
      <c r="T664" s="1"/>
      <c r="U664" s="1"/>
      <c r="V664" s="1"/>
      <c r="W664" s="1"/>
      <c r="X664" s="1"/>
    </row>
    <row r="665" spans="5:24">
      <c r="E665" s="2"/>
      <c r="G665" s="7" t="s">
        <v>384</v>
      </c>
      <c r="H665" s="7" t="s">
        <v>600</v>
      </c>
      <c r="J665" s="10"/>
      <c r="K665" s="10"/>
      <c r="T665" s="1"/>
      <c r="U665" s="1"/>
      <c r="V665" s="1"/>
      <c r="W665" s="1"/>
      <c r="X665" s="1"/>
    </row>
    <row r="666" spans="5:24">
      <c r="E666" s="2"/>
      <c r="G666" s="7" t="s">
        <v>384</v>
      </c>
      <c r="H666" s="7" t="s">
        <v>442</v>
      </c>
      <c r="J666" s="10"/>
      <c r="K666" s="10"/>
      <c r="T666" s="1"/>
      <c r="U666" s="1"/>
      <c r="V666" s="1"/>
      <c r="W666" s="1"/>
      <c r="X666" s="1"/>
    </row>
    <row r="667" spans="5:24">
      <c r="E667" s="2"/>
      <c r="G667" s="7" t="s">
        <v>384</v>
      </c>
      <c r="H667" s="7" t="s">
        <v>1452</v>
      </c>
      <c r="J667" s="10"/>
      <c r="K667" s="10"/>
      <c r="T667" s="1"/>
      <c r="U667" s="1"/>
      <c r="V667" s="1"/>
      <c r="W667" s="1"/>
      <c r="X667" s="1"/>
    </row>
    <row r="668" spans="5:24">
      <c r="E668" s="2"/>
      <c r="G668" s="7" t="s">
        <v>384</v>
      </c>
      <c r="H668" s="7" t="s">
        <v>525</v>
      </c>
      <c r="J668" s="10"/>
      <c r="K668" s="10"/>
      <c r="T668" s="1"/>
      <c r="U668" s="1"/>
      <c r="V668" s="1"/>
      <c r="W668" s="1"/>
      <c r="X668" s="1"/>
    </row>
    <row r="669" spans="5:24">
      <c r="E669" s="2"/>
      <c r="G669" s="7" t="s">
        <v>384</v>
      </c>
      <c r="H669" s="7" t="s">
        <v>529</v>
      </c>
      <c r="J669" s="10"/>
      <c r="K669" s="10"/>
      <c r="T669" s="1"/>
      <c r="U669" s="1"/>
      <c r="V669" s="1"/>
      <c r="W669" s="1"/>
      <c r="X669" s="1"/>
    </row>
    <row r="670" spans="5:24">
      <c r="E670" s="2"/>
      <c r="G670" s="7" t="s">
        <v>384</v>
      </c>
      <c r="H670" s="7" t="s">
        <v>533</v>
      </c>
      <c r="J670" s="10"/>
      <c r="K670" s="10"/>
      <c r="T670" s="1"/>
      <c r="U670" s="1"/>
      <c r="V670" s="1"/>
      <c r="W670" s="1"/>
      <c r="X670" s="1"/>
    </row>
    <row r="671" spans="5:24">
      <c r="E671" s="2"/>
      <c r="G671" s="7" t="s">
        <v>384</v>
      </c>
      <c r="H671" s="7" t="s">
        <v>1453</v>
      </c>
      <c r="J671" s="10"/>
      <c r="K671" s="10"/>
      <c r="T671" s="1"/>
      <c r="U671" s="1"/>
      <c r="V671" s="1"/>
      <c r="W671" s="1"/>
      <c r="X671" s="1"/>
    </row>
    <row r="672" spans="5:24">
      <c r="E672" s="2"/>
      <c r="G672" s="7" t="s">
        <v>384</v>
      </c>
      <c r="H672" s="7" t="s">
        <v>542</v>
      </c>
      <c r="J672" s="10"/>
      <c r="K672" s="10"/>
      <c r="T672" s="1"/>
      <c r="U672" s="1"/>
      <c r="V672" s="1"/>
      <c r="W672" s="1"/>
      <c r="X672" s="1"/>
    </row>
    <row r="673" spans="5:24">
      <c r="E673" s="2"/>
      <c r="G673" s="7" t="s">
        <v>384</v>
      </c>
      <c r="H673" s="7" t="s">
        <v>546</v>
      </c>
      <c r="J673" s="10"/>
      <c r="K673" s="10"/>
      <c r="T673" s="1"/>
      <c r="U673" s="1"/>
      <c r="V673" s="1"/>
      <c r="W673" s="1"/>
      <c r="X673" s="1"/>
    </row>
    <row r="674" spans="5:24">
      <c r="E674" s="2"/>
      <c r="G674" s="7" t="s">
        <v>384</v>
      </c>
      <c r="H674" s="7" t="s">
        <v>1454</v>
      </c>
      <c r="J674" s="10"/>
      <c r="K674" s="10"/>
      <c r="T674" s="1"/>
      <c r="U674" s="1"/>
      <c r="V674" s="1"/>
      <c r="W674" s="1"/>
      <c r="X674" s="1"/>
    </row>
    <row r="675" spans="5:24">
      <c r="E675" s="2"/>
      <c r="G675" s="7" t="s">
        <v>384</v>
      </c>
      <c r="H675" s="7" t="s">
        <v>1455</v>
      </c>
      <c r="J675" s="10"/>
      <c r="K675" s="10"/>
      <c r="T675" s="1"/>
      <c r="U675" s="1"/>
      <c r="V675" s="1"/>
      <c r="W675" s="1"/>
      <c r="X675" s="1"/>
    </row>
    <row r="676" spans="5:24">
      <c r="E676" s="2"/>
      <c r="G676" s="7" t="s">
        <v>384</v>
      </c>
      <c r="H676" s="7" t="s">
        <v>602</v>
      </c>
      <c r="J676" s="10"/>
      <c r="K676" s="10"/>
      <c r="T676" s="1"/>
      <c r="U676" s="1"/>
      <c r="V676" s="1"/>
      <c r="W676" s="1"/>
      <c r="X676" s="1"/>
    </row>
    <row r="677" spans="5:24">
      <c r="E677" s="2"/>
      <c r="G677" s="7" t="s">
        <v>384</v>
      </c>
      <c r="H677" s="7" t="s">
        <v>1456</v>
      </c>
      <c r="J677" s="10"/>
      <c r="K677" s="10"/>
      <c r="T677" s="1"/>
      <c r="U677" s="1"/>
      <c r="V677" s="1"/>
      <c r="W677" s="1"/>
      <c r="X677" s="1"/>
    </row>
    <row r="678" spans="5:24">
      <c r="E678" s="2"/>
      <c r="G678" s="7" t="s">
        <v>384</v>
      </c>
      <c r="H678" s="7" t="s">
        <v>552</v>
      </c>
      <c r="J678" s="10"/>
      <c r="K678" s="10"/>
      <c r="T678" s="1"/>
      <c r="U678" s="1"/>
      <c r="V678" s="1"/>
      <c r="W678" s="1"/>
      <c r="X678" s="1"/>
    </row>
    <row r="679" spans="5:24">
      <c r="E679" s="2"/>
      <c r="G679" s="7" t="s">
        <v>384</v>
      </c>
      <c r="H679" s="7" t="s">
        <v>848</v>
      </c>
      <c r="J679" s="10"/>
      <c r="K679" s="10"/>
      <c r="T679" s="1"/>
      <c r="U679" s="1"/>
      <c r="V679" s="1"/>
      <c r="W679" s="1"/>
      <c r="X679" s="1"/>
    </row>
    <row r="680" spans="5:24">
      <c r="E680" s="2"/>
      <c r="G680" s="7" t="s">
        <v>384</v>
      </c>
      <c r="H680" s="7" t="s">
        <v>1457</v>
      </c>
      <c r="J680" s="10"/>
      <c r="K680" s="10"/>
      <c r="T680" s="1"/>
      <c r="U680" s="1"/>
      <c r="V680" s="1"/>
      <c r="W680" s="1"/>
      <c r="X680" s="1"/>
    </row>
    <row r="681" spans="5:24">
      <c r="E681" s="2"/>
      <c r="G681" s="7" t="s">
        <v>384</v>
      </c>
      <c r="H681" s="7" t="s">
        <v>555</v>
      </c>
      <c r="J681" s="10"/>
      <c r="K681" s="10"/>
      <c r="T681" s="1"/>
      <c r="U681" s="1"/>
      <c r="V681" s="1"/>
      <c r="W681" s="1"/>
      <c r="X681" s="1"/>
    </row>
    <row r="682" spans="5:24">
      <c r="E682" s="2"/>
      <c r="G682" s="7" t="s">
        <v>384</v>
      </c>
      <c r="H682" s="7" t="s">
        <v>850</v>
      </c>
      <c r="J682" s="10"/>
      <c r="K682" s="10"/>
      <c r="T682" s="1"/>
      <c r="U682" s="1"/>
      <c r="V682" s="1"/>
      <c r="W682" s="1"/>
      <c r="X682" s="1"/>
    </row>
    <row r="683" spans="5:24">
      <c r="E683" s="2"/>
      <c r="G683" s="7" t="s">
        <v>384</v>
      </c>
      <c r="H683" s="7" t="s">
        <v>678</v>
      </c>
      <c r="J683" s="10"/>
      <c r="K683" s="10"/>
      <c r="T683" s="1"/>
      <c r="U683" s="1"/>
      <c r="V683" s="1"/>
      <c r="W683" s="1"/>
      <c r="X683" s="1"/>
    </row>
    <row r="684" spans="5:24">
      <c r="E684" s="2"/>
      <c r="G684" s="7" t="s">
        <v>384</v>
      </c>
      <c r="H684" s="7" t="s">
        <v>557</v>
      </c>
      <c r="J684" s="10"/>
      <c r="K684" s="10"/>
      <c r="T684" s="1"/>
      <c r="U684" s="1"/>
      <c r="V684" s="1"/>
      <c r="W684" s="1"/>
      <c r="X684" s="1"/>
    </row>
    <row r="685" spans="5:24">
      <c r="E685" s="2"/>
      <c r="G685" s="7" t="s">
        <v>384</v>
      </c>
      <c r="H685" s="7" t="s">
        <v>1458</v>
      </c>
      <c r="J685" s="10"/>
      <c r="K685" s="10"/>
      <c r="T685" s="1"/>
      <c r="U685" s="1"/>
      <c r="V685" s="1"/>
      <c r="W685" s="1"/>
      <c r="X685" s="1"/>
    </row>
    <row r="686" spans="5:24">
      <c r="E686" s="2"/>
      <c r="G686" s="7" t="s">
        <v>384</v>
      </c>
      <c r="H686" s="7" t="s">
        <v>680</v>
      </c>
      <c r="J686" s="10"/>
      <c r="K686" s="10"/>
      <c r="T686" s="1"/>
      <c r="U686" s="1"/>
      <c r="V686" s="1"/>
      <c r="W686" s="1"/>
      <c r="X686" s="1"/>
    </row>
    <row r="687" spans="5:24">
      <c r="E687" s="2"/>
      <c r="G687" s="7" t="s">
        <v>384</v>
      </c>
      <c r="H687" s="7" t="s">
        <v>856</v>
      </c>
      <c r="J687" s="10"/>
      <c r="K687" s="10"/>
      <c r="T687" s="1"/>
      <c r="U687" s="1"/>
      <c r="V687" s="1"/>
      <c r="W687" s="1"/>
      <c r="X687" s="1"/>
    </row>
    <row r="688" spans="5:24">
      <c r="E688" s="2"/>
      <c r="G688" s="7" t="s">
        <v>384</v>
      </c>
      <c r="H688" s="7" t="s">
        <v>854</v>
      </c>
      <c r="J688" s="10"/>
      <c r="K688" s="10"/>
      <c r="T688" s="1"/>
      <c r="U688" s="1"/>
      <c r="V688" s="1"/>
      <c r="W688" s="1"/>
      <c r="X688" s="1"/>
    </row>
    <row r="689" spans="5:24">
      <c r="E689" s="2"/>
      <c r="G689" s="7" t="s">
        <v>384</v>
      </c>
      <c r="H689" s="7" t="s">
        <v>1459</v>
      </c>
      <c r="J689" s="10"/>
      <c r="K689" s="10"/>
      <c r="T689" s="1"/>
      <c r="U689" s="1"/>
      <c r="V689" s="1"/>
      <c r="W689" s="1"/>
      <c r="X689" s="1"/>
    </row>
    <row r="690" spans="5:24">
      <c r="E690" s="2"/>
      <c r="G690" s="7" t="s">
        <v>384</v>
      </c>
      <c r="H690" s="7" t="s">
        <v>1460</v>
      </c>
      <c r="J690" s="10"/>
      <c r="K690" s="10"/>
      <c r="T690" s="1"/>
      <c r="U690" s="1"/>
      <c r="V690" s="1"/>
      <c r="W690" s="1"/>
      <c r="X690" s="1"/>
    </row>
    <row r="691" spans="5:24">
      <c r="E691" s="2"/>
      <c r="G691" s="7" t="s">
        <v>384</v>
      </c>
      <c r="H691" s="7" t="s">
        <v>1461</v>
      </c>
      <c r="J691" s="10"/>
      <c r="K691" s="10"/>
      <c r="T691" s="1"/>
      <c r="U691" s="1"/>
      <c r="V691" s="1"/>
      <c r="W691" s="1"/>
      <c r="X691" s="1"/>
    </row>
    <row r="692" spans="5:24">
      <c r="E692" s="2"/>
      <c r="G692" s="7" t="s">
        <v>384</v>
      </c>
      <c r="H692" s="7" t="s">
        <v>1462</v>
      </c>
      <c r="J692" s="10"/>
      <c r="K692" s="10"/>
      <c r="T692" s="1"/>
      <c r="U692" s="1"/>
      <c r="V692" s="1"/>
      <c r="W692" s="1"/>
      <c r="X692" s="1"/>
    </row>
    <row r="693" spans="5:24">
      <c r="E693" s="2"/>
      <c r="G693" s="7" t="s">
        <v>384</v>
      </c>
      <c r="H693" s="7" t="s">
        <v>1463</v>
      </c>
      <c r="J693" s="10"/>
      <c r="K693" s="10"/>
      <c r="T693" s="1"/>
      <c r="U693" s="1"/>
      <c r="V693" s="1"/>
      <c r="W693" s="1"/>
      <c r="X693" s="1"/>
    </row>
    <row r="694" spans="5:24">
      <c r="E694" s="2"/>
      <c r="G694" s="7" t="s">
        <v>384</v>
      </c>
      <c r="H694" s="7" t="s">
        <v>1464</v>
      </c>
      <c r="J694" s="10"/>
      <c r="K694" s="10"/>
      <c r="T694" s="1"/>
      <c r="U694" s="1"/>
      <c r="V694" s="1"/>
      <c r="W694" s="1"/>
      <c r="X694" s="1"/>
    </row>
    <row r="695" spans="5:24">
      <c r="E695" s="2"/>
      <c r="G695" s="7" t="s">
        <v>384</v>
      </c>
      <c r="H695" s="7" t="s">
        <v>1465</v>
      </c>
      <c r="J695" s="10"/>
      <c r="K695" s="10"/>
      <c r="T695" s="1"/>
      <c r="U695" s="1"/>
      <c r="V695" s="1"/>
      <c r="W695" s="1"/>
      <c r="X695" s="1"/>
    </row>
    <row r="696" spans="5:24">
      <c r="E696" s="2"/>
      <c r="G696" s="7" t="s">
        <v>384</v>
      </c>
      <c r="H696" s="7" t="s">
        <v>1466</v>
      </c>
      <c r="J696" s="10"/>
      <c r="K696" s="10"/>
      <c r="T696" s="1"/>
      <c r="U696" s="1"/>
      <c r="V696" s="1"/>
      <c r="W696" s="1"/>
      <c r="X696" s="1"/>
    </row>
    <row r="697" spans="5:24">
      <c r="E697" s="2"/>
      <c r="G697" s="7" t="s">
        <v>384</v>
      </c>
      <c r="H697" s="7" t="s">
        <v>1467</v>
      </c>
      <c r="J697" s="10"/>
      <c r="K697" s="10"/>
      <c r="T697" s="1"/>
      <c r="U697" s="1"/>
      <c r="V697" s="1"/>
      <c r="W697" s="1"/>
      <c r="X697" s="1"/>
    </row>
    <row r="698" spans="5:24">
      <c r="E698" s="2"/>
      <c r="G698" s="7" t="s">
        <v>389</v>
      </c>
      <c r="H698" s="7" t="s">
        <v>1468</v>
      </c>
      <c r="J698" s="10"/>
      <c r="K698" s="10"/>
      <c r="T698" s="1"/>
      <c r="U698" s="1"/>
      <c r="V698" s="1"/>
      <c r="W698" s="1"/>
      <c r="X698" s="1"/>
    </row>
    <row r="699" spans="5:24">
      <c r="E699" s="2"/>
      <c r="G699" s="7" t="s">
        <v>389</v>
      </c>
      <c r="H699" s="7" t="s">
        <v>1469</v>
      </c>
      <c r="J699" s="10"/>
      <c r="K699" s="10"/>
      <c r="T699" s="1"/>
      <c r="U699" s="1"/>
      <c r="V699" s="1"/>
      <c r="W699" s="1"/>
      <c r="X699" s="1"/>
    </row>
    <row r="700" spans="5:24">
      <c r="E700" s="2"/>
      <c r="G700" s="7" t="s">
        <v>389</v>
      </c>
      <c r="H700" s="7" t="s">
        <v>604</v>
      </c>
      <c r="J700" s="10"/>
      <c r="K700" s="10"/>
      <c r="T700" s="1"/>
      <c r="U700" s="1"/>
      <c r="V700" s="1"/>
      <c r="W700" s="1"/>
      <c r="X700" s="1"/>
    </row>
    <row r="701" spans="5:24">
      <c r="E701" s="2"/>
      <c r="G701" s="7" t="s">
        <v>389</v>
      </c>
      <c r="H701" s="7" t="s">
        <v>606</v>
      </c>
      <c r="J701" s="10"/>
      <c r="K701" s="10"/>
      <c r="T701" s="1"/>
      <c r="U701" s="1"/>
      <c r="V701" s="1"/>
      <c r="W701" s="1"/>
      <c r="X701" s="1"/>
    </row>
    <row r="702" spans="5:24">
      <c r="E702" s="2"/>
      <c r="G702" s="7" t="s">
        <v>389</v>
      </c>
      <c r="H702" s="7" t="s">
        <v>682</v>
      </c>
      <c r="J702" s="10"/>
      <c r="K702" s="10"/>
      <c r="T702" s="1"/>
      <c r="U702" s="1"/>
      <c r="V702" s="1"/>
      <c r="W702" s="1"/>
      <c r="X702" s="1"/>
    </row>
    <row r="703" spans="5:24">
      <c r="E703" s="2"/>
      <c r="G703" s="7" t="s">
        <v>389</v>
      </c>
      <c r="H703" s="7" t="s">
        <v>559</v>
      </c>
      <c r="J703" s="10"/>
      <c r="K703" s="10"/>
      <c r="T703" s="1"/>
      <c r="U703" s="1"/>
      <c r="V703" s="1"/>
      <c r="W703" s="1"/>
      <c r="X703" s="1"/>
    </row>
    <row r="704" spans="5:24">
      <c r="E704" s="2"/>
      <c r="G704" s="7" t="s">
        <v>389</v>
      </c>
      <c r="H704" s="7" t="s">
        <v>608</v>
      </c>
      <c r="J704" s="10"/>
      <c r="K704" s="10"/>
      <c r="T704" s="1"/>
      <c r="U704" s="1"/>
      <c r="V704" s="1"/>
      <c r="W704" s="1"/>
      <c r="X704" s="1"/>
    </row>
    <row r="705" spans="5:24">
      <c r="E705" s="2"/>
      <c r="G705" s="7" t="s">
        <v>389</v>
      </c>
      <c r="H705" s="7" t="s">
        <v>684</v>
      </c>
      <c r="J705" s="10"/>
      <c r="K705" s="10"/>
      <c r="T705" s="1"/>
      <c r="U705" s="1"/>
      <c r="V705" s="1"/>
      <c r="W705" s="1"/>
      <c r="X705" s="1"/>
    </row>
    <row r="706" spans="5:24">
      <c r="E706" s="2"/>
      <c r="G706" s="7" t="s">
        <v>389</v>
      </c>
      <c r="H706" s="7" t="s">
        <v>686</v>
      </c>
      <c r="J706" s="10"/>
      <c r="K706" s="10"/>
      <c r="T706" s="1"/>
      <c r="U706" s="1"/>
      <c r="V706" s="1"/>
      <c r="W706" s="1"/>
      <c r="X706" s="1"/>
    </row>
    <row r="707" spans="5:24">
      <c r="E707" s="2"/>
      <c r="G707" s="7" t="s">
        <v>389</v>
      </c>
      <c r="H707" s="7" t="s">
        <v>610</v>
      </c>
      <c r="J707" s="10"/>
      <c r="K707" s="10"/>
      <c r="T707" s="1"/>
      <c r="U707" s="1"/>
      <c r="V707" s="1"/>
      <c r="W707" s="1"/>
      <c r="X707" s="1"/>
    </row>
    <row r="708" spans="5:24">
      <c r="E708" s="2"/>
      <c r="G708" s="7" t="s">
        <v>389</v>
      </c>
      <c r="H708" s="7" t="s">
        <v>612</v>
      </c>
      <c r="J708" s="10"/>
      <c r="K708" s="10"/>
      <c r="T708" s="1"/>
      <c r="U708" s="1"/>
      <c r="V708" s="1"/>
      <c r="W708" s="1"/>
      <c r="X708" s="1"/>
    </row>
    <row r="709" spans="5:24">
      <c r="E709" s="2"/>
      <c r="G709" s="7" t="s">
        <v>389</v>
      </c>
      <c r="H709" s="7" t="s">
        <v>858</v>
      </c>
      <c r="J709" s="10"/>
      <c r="K709" s="10"/>
      <c r="T709" s="1"/>
      <c r="U709" s="1"/>
      <c r="V709" s="1"/>
      <c r="W709" s="1"/>
      <c r="X709" s="1"/>
    </row>
    <row r="710" spans="5:24">
      <c r="E710" s="2"/>
      <c r="G710" s="7" t="s">
        <v>389</v>
      </c>
      <c r="H710" s="7" t="s">
        <v>561</v>
      </c>
      <c r="J710" s="10"/>
      <c r="K710" s="10"/>
      <c r="T710" s="1"/>
      <c r="U710" s="1"/>
      <c r="V710" s="1"/>
      <c r="W710" s="1"/>
      <c r="X710" s="1"/>
    </row>
    <row r="711" spans="5:24">
      <c r="E711" s="2"/>
      <c r="G711" s="7" t="s">
        <v>389</v>
      </c>
      <c r="H711" s="7" t="s">
        <v>688</v>
      </c>
      <c r="J711" s="10"/>
      <c r="K711" s="10"/>
      <c r="T711" s="1"/>
      <c r="U711" s="1"/>
      <c r="V711" s="1"/>
      <c r="W711" s="1"/>
      <c r="X711" s="1"/>
    </row>
    <row r="712" spans="5:24">
      <c r="E712" s="2"/>
      <c r="G712" s="7" t="s">
        <v>389</v>
      </c>
      <c r="H712" s="7" t="s">
        <v>690</v>
      </c>
      <c r="J712" s="10"/>
      <c r="K712" s="10"/>
      <c r="T712" s="1"/>
      <c r="U712" s="1"/>
      <c r="V712" s="1"/>
      <c r="W712" s="1"/>
      <c r="X712" s="1"/>
    </row>
    <row r="713" spans="5:24">
      <c r="E713" s="2"/>
      <c r="G713" s="7" t="s">
        <v>389</v>
      </c>
      <c r="H713" s="7" t="s">
        <v>1470</v>
      </c>
      <c r="J713" s="10"/>
      <c r="K713" s="10"/>
      <c r="T713" s="1"/>
      <c r="U713" s="1"/>
      <c r="V713" s="1"/>
      <c r="W713" s="1"/>
      <c r="X713" s="1"/>
    </row>
    <row r="714" spans="5:24">
      <c r="E714" s="2"/>
      <c r="G714" s="7" t="s">
        <v>389</v>
      </c>
      <c r="H714" s="7" t="s">
        <v>692</v>
      </c>
      <c r="J714" s="10"/>
      <c r="K714" s="10"/>
      <c r="T714" s="1"/>
      <c r="U714" s="1"/>
      <c r="V714" s="1"/>
      <c r="W714" s="1"/>
      <c r="X714" s="1"/>
    </row>
    <row r="715" spans="5:24">
      <c r="E715" s="2"/>
      <c r="G715" s="7" t="s">
        <v>389</v>
      </c>
      <c r="H715" s="7" t="s">
        <v>1471</v>
      </c>
      <c r="J715" s="10"/>
      <c r="K715" s="10"/>
      <c r="T715" s="1"/>
      <c r="U715" s="1"/>
      <c r="V715" s="1"/>
      <c r="W715" s="1"/>
      <c r="X715" s="1"/>
    </row>
    <row r="716" spans="5:24">
      <c r="E716" s="2"/>
      <c r="G716" s="7" t="s">
        <v>389</v>
      </c>
      <c r="H716" s="7" t="s">
        <v>694</v>
      </c>
      <c r="J716" s="10"/>
      <c r="K716" s="10"/>
      <c r="T716" s="1"/>
      <c r="U716" s="1"/>
      <c r="V716" s="1"/>
      <c r="W716" s="1"/>
      <c r="X716" s="1"/>
    </row>
    <row r="717" spans="5:24">
      <c r="E717" s="2"/>
      <c r="G717" s="7" t="s">
        <v>389</v>
      </c>
      <c r="H717" s="7" t="s">
        <v>696</v>
      </c>
      <c r="J717" s="10"/>
      <c r="K717" s="10"/>
      <c r="T717" s="1"/>
      <c r="U717" s="1"/>
      <c r="V717" s="1"/>
      <c r="W717" s="1"/>
      <c r="X717" s="1"/>
    </row>
    <row r="718" spans="5:24">
      <c r="E718" s="2"/>
      <c r="G718" s="7" t="s">
        <v>389</v>
      </c>
      <c r="H718" s="7" t="s">
        <v>698</v>
      </c>
      <c r="J718" s="10"/>
      <c r="K718" s="10"/>
      <c r="T718" s="1"/>
      <c r="U718" s="1"/>
      <c r="V718" s="1"/>
      <c r="W718" s="1"/>
      <c r="X718" s="1"/>
    </row>
    <row r="719" spans="5:24">
      <c r="E719" s="2"/>
      <c r="G719" s="7" t="s">
        <v>389</v>
      </c>
      <c r="H719" s="7" t="s">
        <v>860</v>
      </c>
      <c r="J719" s="10"/>
      <c r="K719" s="10"/>
      <c r="T719" s="1"/>
      <c r="U719" s="1"/>
      <c r="V719" s="1"/>
      <c r="W719" s="1"/>
      <c r="X719" s="1"/>
    </row>
    <row r="720" spans="5:24">
      <c r="E720" s="2"/>
      <c r="G720" s="7" t="s">
        <v>389</v>
      </c>
      <c r="H720" s="7" t="s">
        <v>862</v>
      </c>
      <c r="J720" s="10"/>
      <c r="K720" s="10"/>
      <c r="T720" s="1"/>
      <c r="U720" s="1"/>
      <c r="V720" s="1"/>
      <c r="W720" s="1"/>
      <c r="X720" s="1"/>
    </row>
    <row r="721" spans="5:24">
      <c r="E721" s="2"/>
      <c r="G721" s="7" t="s">
        <v>389</v>
      </c>
      <c r="H721" s="7" t="s">
        <v>1472</v>
      </c>
      <c r="J721" s="10"/>
      <c r="K721" s="10"/>
      <c r="T721" s="1"/>
      <c r="U721" s="1"/>
      <c r="V721" s="1"/>
      <c r="W721" s="1"/>
      <c r="X721" s="1"/>
    </row>
    <row r="722" spans="5:24">
      <c r="E722" s="2"/>
      <c r="G722" s="7" t="s">
        <v>389</v>
      </c>
      <c r="H722" s="7" t="s">
        <v>1473</v>
      </c>
      <c r="J722" s="10"/>
      <c r="K722" s="10"/>
      <c r="T722" s="1"/>
      <c r="U722" s="1"/>
      <c r="V722" s="1"/>
      <c r="W722" s="1"/>
      <c r="X722" s="1"/>
    </row>
    <row r="723" spans="5:24">
      <c r="E723" s="2"/>
      <c r="G723" s="7" t="s">
        <v>389</v>
      </c>
      <c r="H723" s="7" t="s">
        <v>1474</v>
      </c>
      <c r="J723" s="10"/>
      <c r="K723" s="10"/>
      <c r="T723" s="1"/>
      <c r="U723" s="1"/>
      <c r="V723" s="1"/>
      <c r="W723" s="1"/>
      <c r="X723" s="1"/>
    </row>
    <row r="724" spans="5:24">
      <c r="E724" s="2"/>
      <c r="G724" s="7" t="s">
        <v>389</v>
      </c>
      <c r="H724" s="7" t="s">
        <v>1475</v>
      </c>
      <c r="J724" s="10"/>
      <c r="K724" s="10"/>
      <c r="T724" s="1"/>
      <c r="U724" s="1"/>
      <c r="V724" s="1"/>
      <c r="W724" s="1"/>
      <c r="X724" s="1"/>
    </row>
    <row r="725" spans="5:24">
      <c r="E725" s="2"/>
      <c r="G725" s="7" t="s">
        <v>389</v>
      </c>
      <c r="H725" s="7" t="s">
        <v>1476</v>
      </c>
      <c r="J725" s="10"/>
      <c r="K725" s="10"/>
      <c r="T725" s="1"/>
      <c r="U725" s="1"/>
      <c r="V725" s="1"/>
      <c r="W725" s="1"/>
      <c r="X725" s="1"/>
    </row>
    <row r="726" spans="5:24">
      <c r="E726" s="2"/>
      <c r="G726" s="7" t="s">
        <v>389</v>
      </c>
      <c r="H726" s="7" t="s">
        <v>1135</v>
      </c>
      <c r="J726" s="10"/>
      <c r="K726" s="10"/>
      <c r="T726" s="1"/>
      <c r="U726" s="1"/>
      <c r="V726" s="1"/>
      <c r="W726" s="1"/>
      <c r="X726" s="1"/>
    </row>
    <row r="727" spans="5:24">
      <c r="E727" s="2"/>
      <c r="G727" s="7" t="s">
        <v>389</v>
      </c>
      <c r="H727" s="7" t="s">
        <v>1477</v>
      </c>
      <c r="J727" s="10"/>
      <c r="K727" s="10"/>
      <c r="T727" s="1"/>
      <c r="U727" s="1"/>
      <c r="V727" s="1"/>
      <c r="W727" s="1"/>
      <c r="X727" s="1"/>
    </row>
    <row r="728" spans="5:24">
      <c r="E728" s="2"/>
      <c r="G728" s="7" t="s">
        <v>389</v>
      </c>
      <c r="H728" s="7" t="s">
        <v>1478</v>
      </c>
      <c r="J728" s="10"/>
      <c r="K728" s="10"/>
      <c r="T728" s="1"/>
      <c r="U728" s="1"/>
      <c r="V728" s="1"/>
      <c r="W728" s="1"/>
      <c r="X728" s="1"/>
    </row>
    <row r="729" spans="5:24">
      <c r="E729" s="2"/>
      <c r="G729" s="7" t="s">
        <v>389</v>
      </c>
      <c r="H729" s="7" t="s">
        <v>700</v>
      </c>
      <c r="J729" s="10"/>
      <c r="K729" s="10"/>
      <c r="T729" s="1"/>
      <c r="U729" s="1"/>
      <c r="V729" s="1"/>
      <c r="W729" s="1"/>
      <c r="X729" s="1"/>
    </row>
    <row r="730" spans="5:24">
      <c r="E730" s="2"/>
      <c r="G730" s="7" t="s">
        <v>389</v>
      </c>
      <c r="H730" s="7" t="s">
        <v>866</v>
      </c>
      <c r="J730" s="10"/>
      <c r="K730" s="10"/>
      <c r="T730" s="1"/>
      <c r="U730" s="1"/>
      <c r="V730" s="1"/>
      <c r="W730" s="1"/>
      <c r="X730" s="1"/>
    </row>
    <row r="731" spans="5:24">
      <c r="E731" s="2"/>
      <c r="G731" s="7" t="s">
        <v>394</v>
      </c>
      <c r="H731" s="7" t="s">
        <v>1137</v>
      </c>
      <c r="J731" s="10"/>
      <c r="K731" s="10"/>
      <c r="T731" s="1"/>
      <c r="U731" s="1"/>
      <c r="V731" s="1"/>
      <c r="W731" s="1"/>
      <c r="X731" s="1"/>
    </row>
    <row r="732" spans="5:24">
      <c r="E732" s="2"/>
      <c r="G732" s="7" t="s">
        <v>394</v>
      </c>
      <c r="H732" s="7" t="s">
        <v>1479</v>
      </c>
      <c r="J732" s="10"/>
      <c r="K732" s="10"/>
      <c r="T732" s="1"/>
      <c r="U732" s="1"/>
      <c r="V732" s="1"/>
      <c r="W732" s="1"/>
      <c r="X732" s="1"/>
    </row>
    <row r="733" spans="5:24">
      <c r="E733" s="2"/>
      <c r="G733" s="7" t="s">
        <v>394</v>
      </c>
      <c r="H733" s="7" t="s">
        <v>1480</v>
      </c>
      <c r="J733" s="10"/>
      <c r="K733" s="10"/>
      <c r="T733" s="1"/>
      <c r="U733" s="1"/>
      <c r="V733" s="1"/>
      <c r="W733" s="1"/>
      <c r="X733" s="1"/>
    </row>
    <row r="734" spans="5:24">
      <c r="E734" s="2"/>
      <c r="G734" s="7" t="s">
        <v>394</v>
      </c>
      <c r="H734" s="7" t="s">
        <v>1481</v>
      </c>
      <c r="J734" s="10"/>
      <c r="K734" s="10"/>
      <c r="T734" s="1"/>
      <c r="U734" s="1"/>
      <c r="V734" s="1"/>
      <c r="W734" s="1"/>
      <c r="X734" s="1"/>
    </row>
    <row r="735" spans="5:24">
      <c r="E735" s="2"/>
      <c r="G735" s="7" t="s">
        <v>394</v>
      </c>
      <c r="H735" s="7" t="s">
        <v>1482</v>
      </c>
      <c r="J735" s="10"/>
      <c r="K735" s="10"/>
      <c r="T735" s="1"/>
      <c r="U735" s="1"/>
      <c r="V735" s="1"/>
      <c r="W735" s="1"/>
      <c r="X735" s="1"/>
    </row>
    <row r="736" spans="5:24">
      <c r="E736" s="2"/>
      <c r="G736" s="7" t="s">
        <v>394</v>
      </c>
      <c r="H736" s="7" t="s">
        <v>1483</v>
      </c>
      <c r="J736" s="10"/>
      <c r="K736" s="10"/>
      <c r="T736" s="1"/>
      <c r="U736" s="1"/>
      <c r="V736" s="1"/>
      <c r="W736" s="1"/>
      <c r="X736" s="1"/>
    </row>
    <row r="737" spans="5:24">
      <c r="E737" s="2"/>
      <c r="G737" s="7" t="s">
        <v>394</v>
      </c>
      <c r="H737" s="7" t="s">
        <v>1484</v>
      </c>
      <c r="J737" s="10"/>
      <c r="K737" s="10"/>
      <c r="T737" s="1"/>
      <c r="U737" s="1"/>
      <c r="V737" s="1"/>
      <c r="W737" s="1"/>
      <c r="X737" s="1"/>
    </row>
    <row r="738" spans="5:24">
      <c r="E738" s="2"/>
      <c r="G738" s="7" t="s">
        <v>394</v>
      </c>
      <c r="H738" s="7" t="s">
        <v>1485</v>
      </c>
      <c r="J738" s="10"/>
      <c r="K738" s="10"/>
      <c r="T738" s="1"/>
      <c r="U738" s="1"/>
      <c r="V738" s="1"/>
      <c r="W738" s="1"/>
      <c r="X738" s="1"/>
    </row>
    <row r="739" spans="5:24">
      <c r="E739" s="2"/>
      <c r="G739" s="7" t="s">
        <v>394</v>
      </c>
      <c r="H739" s="7" t="s">
        <v>1486</v>
      </c>
      <c r="J739" s="10"/>
      <c r="K739" s="10"/>
      <c r="T739" s="1"/>
      <c r="U739" s="1"/>
      <c r="V739" s="1"/>
      <c r="W739" s="1"/>
      <c r="X739" s="1"/>
    </row>
    <row r="740" spans="5:24">
      <c r="E740" s="2"/>
      <c r="G740" s="7" t="s">
        <v>394</v>
      </c>
      <c r="H740" s="7" t="s">
        <v>1487</v>
      </c>
      <c r="J740" s="10"/>
      <c r="K740" s="10"/>
      <c r="T740" s="1"/>
      <c r="U740" s="1"/>
      <c r="V740" s="1"/>
      <c r="W740" s="1"/>
      <c r="X740" s="1"/>
    </row>
    <row r="741" spans="5:24">
      <c r="E741" s="2"/>
      <c r="G741" s="7" t="s">
        <v>394</v>
      </c>
      <c r="H741" s="7" t="s">
        <v>1488</v>
      </c>
      <c r="J741" s="10"/>
      <c r="K741" s="10"/>
      <c r="T741" s="1"/>
      <c r="U741" s="1"/>
      <c r="V741" s="1"/>
      <c r="W741" s="1"/>
      <c r="X741" s="1"/>
    </row>
    <row r="742" spans="5:24">
      <c r="E742" s="2"/>
      <c r="G742" s="7" t="s">
        <v>394</v>
      </c>
      <c r="H742" s="7" t="s">
        <v>1489</v>
      </c>
      <c r="J742" s="10"/>
      <c r="K742" s="10"/>
      <c r="T742" s="1"/>
      <c r="U742" s="1"/>
      <c r="V742" s="1"/>
      <c r="W742" s="1"/>
      <c r="X742" s="1"/>
    </row>
    <row r="743" spans="5:24">
      <c r="E743" s="2"/>
      <c r="G743" s="7" t="s">
        <v>394</v>
      </c>
      <c r="H743" s="7" t="s">
        <v>1490</v>
      </c>
      <c r="J743" s="10"/>
      <c r="K743" s="10"/>
      <c r="T743" s="1"/>
      <c r="U743" s="1"/>
      <c r="V743" s="1"/>
      <c r="W743" s="1"/>
      <c r="X743" s="1"/>
    </row>
    <row r="744" spans="5:24">
      <c r="E744" s="2"/>
      <c r="G744" s="7" t="s">
        <v>394</v>
      </c>
      <c r="H744" s="7" t="s">
        <v>1491</v>
      </c>
      <c r="J744" s="10"/>
      <c r="K744" s="10"/>
      <c r="T744" s="1"/>
      <c r="U744" s="1"/>
      <c r="V744" s="1"/>
      <c r="W744" s="1"/>
      <c r="X744" s="1"/>
    </row>
    <row r="745" spans="5:24">
      <c r="E745" s="2"/>
      <c r="G745" s="7" t="s">
        <v>394</v>
      </c>
      <c r="H745" s="7" t="s">
        <v>1492</v>
      </c>
      <c r="J745" s="10"/>
      <c r="K745" s="10"/>
      <c r="T745" s="1"/>
      <c r="U745" s="1"/>
      <c r="V745" s="1"/>
      <c r="W745" s="1"/>
      <c r="X745" s="1"/>
    </row>
    <row r="746" spans="5:24">
      <c r="E746" s="2"/>
      <c r="G746" s="7" t="s">
        <v>394</v>
      </c>
      <c r="H746" s="7" t="s">
        <v>1493</v>
      </c>
      <c r="J746" s="10"/>
      <c r="K746" s="10"/>
      <c r="T746" s="1"/>
      <c r="U746" s="1"/>
      <c r="V746" s="1"/>
      <c r="W746" s="1"/>
      <c r="X746" s="1"/>
    </row>
    <row r="747" spans="5:24">
      <c r="E747" s="2"/>
      <c r="G747" s="7" t="s">
        <v>394</v>
      </c>
      <c r="H747" s="7" t="s">
        <v>1494</v>
      </c>
      <c r="J747" s="10"/>
      <c r="K747" s="10"/>
      <c r="T747" s="1"/>
      <c r="U747" s="1"/>
      <c r="V747" s="1"/>
      <c r="W747" s="1"/>
      <c r="X747" s="1"/>
    </row>
    <row r="748" spans="5:24">
      <c r="E748" s="2"/>
      <c r="G748" s="7" t="s">
        <v>394</v>
      </c>
      <c r="H748" s="7" t="s">
        <v>1495</v>
      </c>
      <c r="J748" s="10"/>
      <c r="K748" s="10"/>
      <c r="T748" s="1"/>
      <c r="U748" s="1"/>
      <c r="V748" s="1"/>
      <c r="W748" s="1"/>
      <c r="X748" s="1"/>
    </row>
    <row r="749" spans="5:24">
      <c r="E749" s="2"/>
      <c r="G749" s="7" t="s">
        <v>394</v>
      </c>
      <c r="H749" s="7" t="s">
        <v>1496</v>
      </c>
      <c r="J749" s="10"/>
      <c r="K749" s="10"/>
      <c r="T749" s="1"/>
      <c r="U749" s="1"/>
      <c r="V749" s="1"/>
      <c r="W749" s="1"/>
      <c r="X749" s="1"/>
    </row>
    <row r="750" spans="5:24">
      <c r="E750" s="2"/>
      <c r="G750" s="7" t="s">
        <v>394</v>
      </c>
      <c r="H750" s="7" t="s">
        <v>1497</v>
      </c>
      <c r="J750" s="10"/>
      <c r="K750" s="10"/>
      <c r="T750" s="1"/>
      <c r="U750" s="1"/>
      <c r="V750" s="1"/>
      <c r="W750" s="1"/>
      <c r="X750" s="1"/>
    </row>
    <row r="751" spans="5:24">
      <c r="E751" s="2"/>
      <c r="G751" s="7" t="s">
        <v>394</v>
      </c>
      <c r="H751" s="7" t="s">
        <v>1498</v>
      </c>
      <c r="J751" s="10"/>
      <c r="K751" s="10"/>
      <c r="T751" s="1"/>
      <c r="U751" s="1"/>
      <c r="V751" s="1"/>
      <c r="W751" s="1"/>
      <c r="X751" s="1"/>
    </row>
    <row r="752" spans="5:24">
      <c r="E752" s="2"/>
      <c r="G752" s="7" t="s">
        <v>394</v>
      </c>
      <c r="H752" s="7" t="s">
        <v>1499</v>
      </c>
      <c r="J752" s="10"/>
      <c r="K752" s="10"/>
      <c r="T752" s="1"/>
      <c r="U752" s="1"/>
      <c r="V752" s="1"/>
      <c r="W752" s="1"/>
      <c r="X752" s="1"/>
    </row>
    <row r="753" spans="5:24">
      <c r="E753" s="2"/>
      <c r="G753" s="7" t="s">
        <v>394</v>
      </c>
      <c r="H753" s="7" t="s">
        <v>1500</v>
      </c>
      <c r="J753" s="10"/>
      <c r="K753" s="10"/>
      <c r="T753" s="1"/>
      <c r="U753" s="1"/>
      <c r="V753" s="1"/>
      <c r="W753" s="1"/>
      <c r="X753" s="1"/>
    </row>
    <row r="754" spans="5:24">
      <c r="E754" s="2"/>
      <c r="G754" s="7" t="s">
        <v>394</v>
      </c>
      <c r="H754" s="7" t="s">
        <v>1501</v>
      </c>
      <c r="J754" s="10"/>
      <c r="K754" s="10"/>
      <c r="T754" s="1"/>
      <c r="U754" s="1"/>
      <c r="V754" s="1"/>
      <c r="W754" s="1"/>
      <c r="X754" s="1"/>
    </row>
    <row r="755" spans="5:24">
      <c r="E755" s="2"/>
      <c r="G755" s="7" t="s">
        <v>394</v>
      </c>
      <c r="H755" s="7" t="s">
        <v>1502</v>
      </c>
      <c r="J755" s="10"/>
      <c r="K755" s="10"/>
      <c r="T755" s="1"/>
      <c r="U755" s="1"/>
      <c r="V755" s="1"/>
      <c r="W755" s="1"/>
      <c r="X755" s="1"/>
    </row>
    <row r="756" spans="5:24">
      <c r="E756" s="2"/>
      <c r="G756" s="7" t="s">
        <v>394</v>
      </c>
      <c r="H756" s="7" t="s">
        <v>1503</v>
      </c>
      <c r="J756" s="10"/>
      <c r="K756" s="10"/>
      <c r="T756" s="1"/>
      <c r="U756" s="1"/>
      <c r="V756" s="1"/>
      <c r="W756" s="1"/>
      <c r="X756" s="1"/>
    </row>
    <row r="757" spans="5:24">
      <c r="E757" s="2"/>
      <c r="G757" s="7" t="s">
        <v>394</v>
      </c>
      <c r="H757" s="7" t="s">
        <v>1504</v>
      </c>
      <c r="J757" s="10"/>
      <c r="K757" s="10"/>
      <c r="T757" s="1"/>
      <c r="U757" s="1"/>
      <c r="V757" s="1"/>
      <c r="W757" s="1"/>
      <c r="X757" s="1"/>
    </row>
    <row r="758" spans="5:24">
      <c r="E758" s="2"/>
      <c r="G758" s="7" t="s">
        <v>394</v>
      </c>
      <c r="H758" s="7" t="s">
        <v>1505</v>
      </c>
      <c r="J758" s="10"/>
      <c r="K758" s="10"/>
      <c r="T758" s="1"/>
      <c r="U758" s="1"/>
      <c r="V758" s="1"/>
      <c r="W758" s="1"/>
      <c r="X758" s="1"/>
    </row>
    <row r="759" spans="5:24">
      <c r="E759" s="2"/>
      <c r="G759" s="7" t="s">
        <v>394</v>
      </c>
      <c r="H759" s="7" t="s">
        <v>1506</v>
      </c>
      <c r="J759" s="10"/>
      <c r="K759" s="10"/>
      <c r="T759" s="1"/>
      <c r="U759" s="1"/>
      <c r="V759" s="1"/>
      <c r="W759" s="1"/>
      <c r="X759" s="1"/>
    </row>
    <row r="760" spans="5:24">
      <c r="E760" s="2"/>
      <c r="G760" s="7" t="s">
        <v>394</v>
      </c>
      <c r="H760" s="7" t="s">
        <v>1507</v>
      </c>
      <c r="J760" s="10"/>
      <c r="K760" s="10"/>
      <c r="T760" s="1"/>
      <c r="U760" s="1"/>
      <c r="V760" s="1"/>
      <c r="W760" s="1"/>
      <c r="X760" s="1"/>
    </row>
    <row r="761" spans="5:24">
      <c r="E761" s="2"/>
      <c r="G761" s="7" t="s">
        <v>399</v>
      </c>
      <c r="H761" s="7" t="s">
        <v>1139</v>
      </c>
      <c r="J761" s="10"/>
      <c r="K761" s="10"/>
      <c r="T761" s="1"/>
      <c r="U761" s="1"/>
      <c r="V761" s="1"/>
      <c r="W761" s="1"/>
      <c r="X761" s="1"/>
    </row>
    <row r="762" spans="5:24">
      <c r="E762" s="2"/>
      <c r="G762" s="7" t="s">
        <v>399</v>
      </c>
      <c r="H762" s="7" t="s">
        <v>1508</v>
      </c>
      <c r="J762" s="10"/>
      <c r="K762" s="10"/>
      <c r="T762" s="1"/>
      <c r="U762" s="1"/>
      <c r="V762" s="1"/>
      <c r="W762" s="1"/>
      <c r="X762" s="1"/>
    </row>
    <row r="763" spans="5:24">
      <c r="E763" s="2"/>
      <c r="G763" s="7" t="s">
        <v>399</v>
      </c>
      <c r="H763" s="7" t="s">
        <v>1509</v>
      </c>
      <c r="J763" s="10"/>
      <c r="K763" s="10"/>
      <c r="T763" s="1"/>
      <c r="U763" s="1"/>
      <c r="V763" s="1"/>
      <c r="W763" s="1"/>
      <c r="X763" s="1"/>
    </row>
    <row r="764" spans="5:24">
      <c r="E764" s="2"/>
      <c r="G764" s="7" t="s">
        <v>399</v>
      </c>
      <c r="H764" s="7" t="s">
        <v>1510</v>
      </c>
      <c r="J764" s="10"/>
      <c r="K764" s="10"/>
      <c r="T764" s="1"/>
      <c r="U764" s="1"/>
      <c r="V764" s="1"/>
      <c r="W764" s="1"/>
      <c r="X764" s="1"/>
    </row>
    <row r="765" spans="5:24">
      <c r="E765" s="2"/>
      <c r="G765" s="7" t="s">
        <v>399</v>
      </c>
      <c r="H765" s="7" t="s">
        <v>1511</v>
      </c>
      <c r="J765" s="10"/>
      <c r="K765" s="10"/>
      <c r="T765" s="1"/>
      <c r="U765" s="1"/>
      <c r="V765" s="1"/>
      <c r="W765" s="1"/>
      <c r="X765" s="1"/>
    </row>
    <row r="766" spans="5:24">
      <c r="E766" s="2"/>
      <c r="G766" s="7" t="s">
        <v>399</v>
      </c>
      <c r="H766" s="7" t="s">
        <v>1512</v>
      </c>
      <c r="J766" s="10"/>
      <c r="K766" s="10"/>
      <c r="T766" s="1"/>
      <c r="U766" s="1"/>
      <c r="V766" s="1"/>
      <c r="W766" s="1"/>
      <c r="X766" s="1"/>
    </row>
    <row r="767" spans="5:24">
      <c r="E767" s="2"/>
      <c r="G767" s="7" t="s">
        <v>399</v>
      </c>
      <c r="H767" s="7" t="s">
        <v>1513</v>
      </c>
      <c r="J767" s="10"/>
      <c r="K767" s="10"/>
      <c r="T767" s="1"/>
      <c r="U767" s="1"/>
      <c r="V767" s="1"/>
      <c r="W767" s="1"/>
      <c r="X767" s="1"/>
    </row>
    <row r="768" spans="5:24">
      <c r="E768" s="2"/>
      <c r="G768" s="7" t="s">
        <v>399</v>
      </c>
      <c r="H768" s="7" t="s">
        <v>1514</v>
      </c>
      <c r="J768" s="10"/>
      <c r="K768" s="10"/>
      <c r="T768" s="1"/>
      <c r="U768" s="1"/>
      <c r="V768" s="1"/>
      <c r="W768" s="1"/>
      <c r="X768" s="1"/>
    </row>
    <row r="769" spans="5:24">
      <c r="E769" s="2"/>
      <c r="G769" s="7" t="s">
        <v>399</v>
      </c>
      <c r="H769" s="7" t="s">
        <v>1515</v>
      </c>
      <c r="J769" s="10"/>
      <c r="K769" s="10"/>
      <c r="T769" s="1"/>
      <c r="U769" s="1"/>
      <c r="V769" s="1"/>
      <c r="W769" s="1"/>
      <c r="X769" s="1"/>
    </row>
    <row r="770" spans="5:24">
      <c r="E770" s="2"/>
      <c r="G770" s="7" t="s">
        <v>399</v>
      </c>
      <c r="H770" s="7" t="s">
        <v>1516</v>
      </c>
      <c r="J770" s="10"/>
      <c r="K770" s="10"/>
      <c r="T770" s="1"/>
      <c r="U770" s="1"/>
      <c r="V770" s="1"/>
      <c r="W770" s="1"/>
      <c r="X770" s="1"/>
    </row>
    <row r="771" spans="5:24">
      <c r="E771" s="2"/>
      <c r="G771" s="7" t="s">
        <v>399</v>
      </c>
      <c r="H771" s="7" t="s">
        <v>1517</v>
      </c>
      <c r="J771" s="10"/>
      <c r="K771" s="10"/>
      <c r="T771" s="1"/>
      <c r="U771" s="1"/>
      <c r="V771" s="1"/>
      <c r="W771" s="1"/>
      <c r="X771" s="1"/>
    </row>
    <row r="772" spans="5:24">
      <c r="E772" s="2"/>
      <c r="G772" s="7" t="s">
        <v>399</v>
      </c>
      <c r="H772" s="7" t="s">
        <v>1518</v>
      </c>
      <c r="J772" s="10"/>
      <c r="K772" s="10"/>
      <c r="T772" s="1"/>
      <c r="U772" s="1"/>
      <c r="V772" s="1"/>
      <c r="W772" s="1"/>
      <c r="X772" s="1"/>
    </row>
    <row r="773" spans="5:24">
      <c r="E773" s="2"/>
      <c r="G773" s="7" t="s">
        <v>399</v>
      </c>
      <c r="H773" s="7" t="s">
        <v>1519</v>
      </c>
      <c r="J773" s="10"/>
      <c r="K773" s="10"/>
      <c r="T773" s="1"/>
      <c r="U773" s="1"/>
      <c r="V773" s="1"/>
      <c r="W773" s="1"/>
      <c r="X773" s="1"/>
    </row>
    <row r="774" spans="5:24">
      <c r="E774" s="2"/>
      <c r="G774" s="7" t="s">
        <v>399</v>
      </c>
      <c r="H774" s="7" t="s">
        <v>1520</v>
      </c>
      <c r="J774" s="10"/>
      <c r="K774" s="10"/>
      <c r="T774" s="1"/>
      <c r="U774" s="1"/>
      <c r="V774" s="1"/>
      <c r="W774" s="1"/>
      <c r="X774" s="1"/>
    </row>
    <row r="775" spans="5:24">
      <c r="E775" s="2"/>
      <c r="G775" s="7" t="s">
        <v>399</v>
      </c>
      <c r="H775" s="7" t="s">
        <v>1138</v>
      </c>
      <c r="J775" s="10"/>
      <c r="K775" s="10"/>
      <c r="T775" s="1"/>
      <c r="U775" s="1"/>
      <c r="V775" s="1"/>
      <c r="W775" s="1"/>
      <c r="X775" s="1"/>
    </row>
    <row r="776" spans="5:24">
      <c r="E776" s="2"/>
      <c r="G776" s="7" t="s">
        <v>404</v>
      </c>
      <c r="H776" s="7" t="s">
        <v>1141</v>
      </c>
      <c r="J776" s="10"/>
      <c r="K776" s="10"/>
      <c r="T776" s="1"/>
      <c r="U776" s="1"/>
      <c r="V776" s="1"/>
      <c r="W776" s="1"/>
      <c r="X776" s="1"/>
    </row>
    <row r="777" spans="5:24">
      <c r="E777" s="2"/>
      <c r="G777" s="7" t="s">
        <v>404</v>
      </c>
      <c r="H777" s="7" t="s">
        <v>1521</v>
      </c>
      <c r="J777" s="10"/>
      <c r="K777" s="10"/>
      <c r="T777" s="1"/>
      <c r="U777" s="1"/>
      <c r="V777" s="1"/>
      <c r="W777" s="1"/>
      <c r="X777" s="1"/>
    </row>
    <row r="778" spans="5:24">
      <c r="E778" s="2"/>
      <c r="G778" s="7" t="s">
        <v>404</v>
      </c>
      <c r="H778" s="7" t="s">
        <v>1522</v>
      </c>
      <c r="J778" s="10"/>
      <c r="K778" s="10"/>
      <c r="T778" s="1"/>
      <c r="U778" s="1"/>
      <c r="V778" s="1"/>
      <c r="W778" s="1"/>
      <c r="X778" s="1"/>
    </row>
    <row r="779" spans="5:24">
      <c r="E779" s="2"/>
      <c r="G779" s="7" t="s">
        <v>404</v>
      </c>
      <c r="H779" s="7" t="s">
        <v>1523</v>
      </c>
      <c r="J779" s="10"/>
      <c r="K779" s="10"/>
      <c r="T779" s="1"/>
      <c r="U779" s="1"/>
      <c r="V779" s="1"/>
      <c r="W779" s="1"/>
      <c r="X779" s="1"/>
    </row>
    <row r="780" spans="5:24">
      <c r="E780" s="2"/>
      <c r="G780" s="7" t="s">
        <v>404</v>
      </c>
      <c r="H780" s="7" t="s">
        <v>1524</v>
      </c>
      <c r="J780" s="10"/>
      <c r="K780" s="10"/>
      <c r="T780" s="1"/>
      <c r="U780" s="1"/>
      <c r="V780" s="1"/>
      <c r="W780" s="1"/>
      <c r="X780" s="1"/>
    </row>
    <row r="781" spans="5:24">
      <c r="E781" s="2"/>
      <c r="G781" s="7" t="s">
        <v>404</v>
      </c>
      <c r="H781" s="7" t="s">
        <v>1525</v>
      </c>
      <c r="J781" s="10"/>
      <c r="K781" s="10"/>
      <c r="T781" s="1"/>
      <c r="U781" s="1"/>
      <c r="V781" s="1"/>
      <c r="W781" s="1"/>
      <c r="X781" s="1"/>
    </row>
    <row r="782" spans="5:24">
      <c r="E782" s="2"/>
      <c r="G782" s="7" t="s">
        <v>404</v>
      </c>
      <c r="H782" s="7" t="s">
        <v>1526</v>
      </c>
      <c r="J782" s="10"/>
      <c r="K782" s="10"/>
      <c r="T782" s="1"/>
      <c r="U782" s="1"/>
      <c r="V782" s="1"/>
      <c r="W782" s="1"/>
      <c r="X782" s="1"/>
    </row>
    <row r="783" spans="5:24">
      <c r="E783" s="2"/>
      <c r="G783" s="7" t="s">
        <v>404</v>
      </c>
      <c r="H783" s="7" t="s">
        <v>1527</v>
      </c>
      <c r="J783" s="10"/>
      <c r="K783" s="10"/>
      <c r="T783" s="1"/>
      <c r="U783" s="1"/>
      <c r="V783" s="1"/>
      <c r="W783" s="1"/>
      <c r="X783" s="1"/>
    </row>
    <row r="784" spans="5:24">
      <c r="E784" s="2"/>
      <c r="G784" s="7" t="s">
        <v>404</v>
      </c>
      <c r="H784" s="7" t="s">
        <v>1528</v>
      </c>
      <c r="J784" s="10"/>
      <c r="K784" s="10"/>
      <c r="T784" s="1"/>
      <c r="U784" s="1"/>
      <c r="V784" s="1"/>
      <c r="W784" s="1"/>
      <c r="X784" s="1"/>
    </row>
    <row r="785" spans="5:24">
      <c r="E785" s="2"/>
      <c r="G785" s="7" t="s">
        <v>404</v>
      </c>
      <c r="H785" s="7" t="s">
        <v>1529</v>
      </c>
      <c r="J785" s="10"/>
      <c r="K785" s="10"/>
      <c r="T785" s="1"/>
      <c r="U785" s="1"/>
      <c r="V785" s="1"/>
      <c r="W785" s="1"/>
      <c r="X785" s="1"/>
    </row>
    <row r="786" spans="5:24">
      <c r="E786" s="2"/>
      <c r="G786" s="7" t="s">
        <v>404</v>
      </c>
      <c r="H786" s="7" t="s">
        <v>1530</v>
      </c>
      <c r="J786" s="10"/>
      <c r="K786" s="10"/>
      <c r="T786" s="1"/>
      <c r="U786" s="1"/>
      <c r="V786" s="1"/>
      <c r="W786" s="1"/>
      <c r="X786" s="1"/>
    </row>
    <row r="787" spans="5:24">
      <c r="E787" s="2"/>
      <c r="G787" s="7" t="s">
        <v>404</v>
      </c>
      <c r="H787" s="7" t="s">
        <v>1531</v>
      </c>
      <c r="J787" s="10"/>
      <c r="K787" s="10"/>
      <c r="T787" s="1"/>
      <c r="U787" s="1"/>
      <c r="V787" s="1"/>
      <c r="W787" s="1"/>
      <c r="X787" s="1"/>
    </row>
    <row r="788" spans="5:24">
      <c r="E788" s="2"/>
      <c r="G788" s="7" t="s">
        <v>404</v>
      </c>
      <c r="H788" s="7" t="s">
        <v>1532</v>
      </c>
      <c r="J788" s="10"/>
      <c r="K788" s="10"/>
      <c r="T788" s="1"/>
      <c r="U788" s="1"/>
      <c r="V788" s="1"/>
      <c r="W788" s="1"/>
      <c r="X788" s="1"/>
    </row>
    <row r="789" spans="5:24">
      <c r="E789" s="2"/>
      <c r="G789" s="7" t="s">
        <v>404</v>
      </c>
      <c r="H789" s="7" t="s">
        <v>1143</v>
      </c>
      <c r="J789" s="10"/>
      <c r="K789" s="10"/>
      <c r="T789" s="1"/>
      <c r="U789" s="1"/>
      <c r="V789" s="1"/>
      <c r="W789" s="1"/>
      <c r="X789" s="1"/>
    </row>
    <row r="790" spans="5:24">
      <c r="E790" s="2"/>
      <c r="G790" s="7" t="s">
        <v>404</v>
      </c>
      <c r="H790" s="7" t="s">
        <v>1533</v>
      </c>
      <c r="J790" s="10"/>
      <c r="K790" s="10"/>
      <c r="T790" s="1"/>
      <c r="U790" s="1"/>
      <c r="V790" s="1"/>
      <c r="W790" s="1"/>
      <c r="X790" s="1"/>
    </row>
    <row r="791" spans="5:24">
      <c r="E791" s="2"/>
      <c r="G791" s="7" t="s">
        <v>404</v>
      </c>
      <c r="H791" s="7" t="s">
        <v>1534</v>
      </c>
      <c r="J791" s="10"/>
      <c r="K791" s="10"/>
      <c r="T791" s="1"/>
      <c r="U791" s="1"/>
      <c r="V791" s="1"/>
      <c r="W791" s="1"/>
      <c r="X791" s="1"/>
    </row>
    <row r="792" spans="5:24">
      <c r="E792" s="2"/>
      <c r="G792" s="7" t="s">
        <v>404</v>
      </c>
      <c r="H792" s="7" t="s">
        <v>1535</v>
      </c>
      <c r="J792" s="10"/>
      <c r="K792" s="10"/>
      <c r="T792" s="1"/>
      <c r="U792" s="1"/>
      <c r="V792" s="1"/>
      <c r="W792" s="1"/>
      <c r="X792" s="1"/>
    </row>
    <row r="793" spans="5:24">
      <c r="E793" s="2"/>
      <c r="G793" s="7" t="s">
        <v>404</v>
      </c>
      <c r="H793" s="7" t="s">
        <v>1536</v>
      </c>
      <c r="J793" s="10"/>
      <c r="K793" s="10"/>
      <c r="T793" s="1"/>
      <c r="U793" s="1"/>
      <c r="V793" s="1"/>
      <c r="W793" s="1"/>
      <c r="X793" s="1"/>
    </row>
    <row r="794" spans="5:24">
      <c r="E794" s="2"/>
      <c r="G794" s="7" t="s">
        <v>404</v>
      </c>
      <c r="H794" s="7" t="s">
        <v>1537</v>
      </c>
      <c r="J794" s="10"/>
      <c r="K794" s="10"/>
      <c r="T794" s="1"/>
      <c r="U794" s="1"/>
      <c r="V794" s="1"/>
      <c r="W794" s="1"/>
      <c r="X794" s="1"/>
    </row>
    <row r="795" spans="5:24">
      <c r="E795" s="2"/>
      <c r="G795" s="7" t="s">
        <v>409</v>
      </c>
      <c r="H795" s="7" t="s">
        <v>1145</v>
      </c>
      <c r="J795" s="10"/>
      <c r="K795" s="10"/>
      <c r="T795" s="1"/>
      <c r="U795" s="1"/>
      <c r="V795" s="1"/>
      <c r="W795" s="1"/>
      <c r="X795" s="1"/>
    </row>
    <row r="796" spans="5:24">
      <c r="E796" s="2"/>
      <c r="G796" s="7" t="s">
        <v>409</v>
      </c>
      <c r="H796" s="7" t="s">
        <v>1538</v>
      </c>
      <c r="J796" s="10"/>
      <c r="K796" s="10"/>
      <c r="T796" s="1"/>
      <c r="U796" s="1"/>
      <c r="V796" s="1"/>
      <c r="W796" s="1"/>
      <c r="X796" s="1"/>
    </row>
    <row r="797" spans="5:24">
      <c r="E797" s="2"/>
      <c r="G797" s="7" t="s">
        <v>409</v>
      </c>
      <c r="H797" s="7" t="s">
        <v>1539</v>
      </c>
      <c r="J797" s="10"/>
      <c r="K797" s="10"/>
      <c r="T797" s="1"/>
      <c r="U797" s="1"/>
      <c r="V797" s="1"/>
      <c r="W797" s="1"/>
      <c r="X797" s="1"/>
    </row>
    <row r="798" spans="5:24">
      <c r="E798" s="2"/>
      <c r="G798" s="7" t="s">
        <v>409</v>
      </c>
      <c r="H798" s="7" t="s">
        <v>1540</v>
      </c>
      <c r="J798" s="10"/>
      <c r="K798" s="10"/>
      <c r="T798" s="1"/>
      <c r="U798" s="1"/>
      <c r="V798" s="1"/>
      <c r="W798" s="1"/>
      <c r="X798" s="1"/>
    </row>
    <row r="799" spans="5:24">
      <c r="E799" s="2"/>
      <c r="G799" s="7" t="s">
        <v>409</v>
      </c>
      <c r="H799" s="7" t="s">
        <v>1541</v>
      </c>
      <c r="J799" s="10"/>
      <c r="K799" s="10"/>
      <c r="T799" s="1"/>
      <c r="U799" s="1"/>
      <c r="V799" s="1"/>
      <c r="W799" s="1"/>
      <c r="X799" s="1"/>
    </row>
    <row r="800" spans="5:24">
      <c r="E800" s="2"/>
      <c r="G800" s="7" t="s">
        <v>409</v>
      </c>
      <c r="H800" s="7" t="s">
        <v>1542</v>
      </c>
      <c r="J800" s="10"/>
      <c r="K800" s="10"/>
      <c r="T800" s="1"/>
      <c r="U800" s="1"/>
      <c r="V800" s="1"/>
      <c r="W800" s="1"/>
      <c r="X800" s="1"/>
    </row>
    <row r="801" spans="5:24">
      <c r="E801" s="2"/>
      <c r="G801" s="7" t="s">
        <v>409</v>
      </c>
      <c r="H801" s="7" t="s">
        <v>1543</v>
      </c>
      <c r="J801" s="10"/>
      <c r="K801" s="10"/>
      <c r="T801" s="1"/>
      <c r="U801" s="1"/>
      <c r="V801" s="1"/>
      <c r="W801" s="1"/>
      <c r="X801" s="1"/>
    </row>
    <row r="802" spans="5:24">
      <c r="E802" s="2"/>
      <c r="G802" s="7" t="s">
        <v>409</v>
      </c>
      <c r="H802" s="7" t="s">
        <v>1544</v>
      </c>
      <c r="J802" s="10"/>
      <c r="K802" s="10"/>
      <c r="T802" s="1"/>
      <c r="U802" s="1"/>
      <c r="V802" s="1"/>
      <c r="W802" s="1"/>
      <c r="X802" s="1"/>
    </row>
    <row r="803" spans="5:24">
      <c r="E803" s="2"/>
      <c r="G803" s="7" t="s">
        <v>409</v>
      </c>
      <c r="H803" s="7" t="s">
        <v>1545</v>
      </c>
      <c r="J803" s="10"/>
      <c r="K803" s="10"/>
      <c r="T803" s="1"/>
      <c r="U803" s="1"/>
      <c r="V803" s="1"/>
      <c r="W803" s="1"/>
      <c r="X803" s="1"/>
    </row>
    <row r="804" spans="5:24">
      <c r="E804" s="2"/>
      <c r="G804" s="7" t="s">
        <v>409</v>
      </c>
      <c r="H804" s="7" t="s">
        <v>1546</v>
      </c>
      <c r="J804" s="10"/>
      <c r="K804" s="10"/>
      <c r="T804" s="1"/>
      <c r="U804" s="1"/>
      <c r="V804" s="1"/>
      <c r="W804" s="1"/>
      <c r="X804" s="1"/>
    </row>
    <row r="805" spans="5:24">
      <c r="E805" s="2"/>
      <c r="G805" s="7" t="s">
        <v>409</v>
      </c>
      <c r="H805" s="7" t="s">
        <v>793</v>
      </c>
      <c r="J805" s="10"/>
      <c r="K805" s="10"/>
      <c r="T805" s="1"/>
      <c r="U805" s="1"/>
      <c r="V805" s="1"/>
      <c r="W805" s="1"/>
      <c r="X805" s="1"/>
    </row>
    <row r="806" spans="5:24">
      <c r="E806" s="2"/>
      <c r="G806" s="7" t="s">
        <v>409</v>
      </c>
      <c r="H806" s="7" t="s">
        <v>1547</v>
      </c>
      <c r="J806" s="10"/>
      <c r="K806" s="10"/>
      <c r="T806" s="1"/>
      <c r="U806" s="1"/>
      <c r="V806" s="1"/>
      <c r="W806" s="1"/>
      <c r="X806" s="1"/>
    </row>
    <row r="807" spans="5:24">
      <c r="E807" s="2"/>
      <c r="G807" s="7" t="s">
        <v>409</v>
      </c>
      <c r="H807" s="7" t="s">
        <v>1548</v>
      </c>
      <c r="J807" s="10"/>
      <c r="K807" s="10"/>
      <c r="T807" s="1"/>
      <c r="U807" s="1"/>
      <c r="V807" s="1"/>
      <c r="W807" s="1"/>
      <c r="X807" s="1"/>
    </row>
    <row r="808" spans="5:24">
      <c r="E808" s="2"/>
      <c r="G808" s="7" t="s">
        <v>409</v>
      </c>
      <c r="H808" s="7" t="s">
        <v>1549</v>
      </c>
      <c r="J808" s="10"/>
      <c r="K808" s="10"/>
      <c r="T808" s="1"/>
      <c r="U808" s="1"/>
      <c r="V808" s="1"/>
      <c r="W808" s="1"/>
      <c r="X808" s="1"/>
    </row>
    <row r="809" spans="5:24">
      <c r="E809" s="2"/>
      <c r="G809" s="7" t="s">
        <v>409</v>
      </c>
      <c r="H809" s="7" t="s">
        <v>1550</v>
      </c>
      <c r="J809" s="10"/>
      <c r="K809" s="10"/>
      <c r="T809" s="1"/>
      <c r="U809" s="1"/>
      <c r="V809" s="1"/>
      <c r="W809" s="1"/>
      <c r="X809" s="1"/>
    </row>
    <row r="810" spans="5:24">
      <c r="E810" s="2"/>
      <c r="G810" s="7" t="s">
        <v>409</v>
      </c>
      <c r="H810" s="7" t="s">
        <v>1551</v>
      </c>
      <c r="J810" s="10"/>
      <c r="K810" s="10"/>
      <c r="T810" s="1"/>
      <c r="U810" s="1"/>
      <c r="V810" s="1"/>
      <c r="W810" s="1"/>
      <c r="X810" s="1"/>
    </row>
    <row r="811" spans="5:24">
      <c r="E811" s="2"/>
      <c r="G811" s="7" t="s">
        <v>409</v>
      </c>
      <c r="H811" s="7" t="s">
        <v>1552</v>
      </c>
      <c r="J811" s="10"/>
      <c r="K811" s="10"/>
      <c r="T811" s="1"/>
      <c r="U811" s="1"/>
      <c r="V811" s="1"/>
      <c r="W811" s="1"/>
      <c r="X811" s="1"/>
    </row>
    <row r="812" spans="5:24">
      <c r="E812" s="2"/>
      <c r="G812" s="7" t="s">
        <v>414</v>
      </c>
      <c r="H812" s="7" t="s">
        <v>1147</v>
      </c>
      <c r="J812" s="10"/>
      <c r="K812" s="10"/>
      <c r="T812" s="1"/>
      <c r="U812" s="1"/>
      <c r="V812" s="1"/>
      <c r="W812" s="1"/>
      <c r="X812" s="1"/>
    </row>
    <row r="813" spans="5:24">
      <c r="E813" s="2"/>
      <c r="G813" s="7" t="s">
        <v>414</v>
      </c>
      <c r="H813" s="7" t="s">
        <v>1553</v>
      </c>
      <c r="J813" s="10"/>
      <c r="K813" s="10"/>
      <c r="T813" s="1"/>
      <c r="U813" s="1"/>
      <c r="V813" s="1"/>
      <c r="W813" s="1"/>
      <c r="X813" s="1"/>
    </row>
    <row r="814" spans="5:24">
      <c r="E814" s="2"/>
      <c r="G814" s="7" t="s">
        <v>414</v>
      </c>
      <c r="H814" s="7" t="s">
        <v>1554</v>
      </c>
      <c r="J814" s="10"/>
      <c r="K814" s="10"/>
      <c r="T814" s="1"/>
      <c r="U814" s="1"/>
      <c r="V814" s="1"/>
      <c r="W814" s="1"/>
      <c r="X814" s="1"/>
    </row>
    <row r="815" spans="5:24">
      <c r="E815" s="2"/>
      <c r="G815" s="7" t="s">
        <v>414</v>
      </c>
      <c r="H815" s="7" t="s">
        <v>1555</v>
      </c>
      <c r="J815" s="10"/>
      <c r="K815" s="10"/>
      <c r="T815" s="1"/>
      <c r="U815" s="1"/>
      <c r="V815" s="1"/>
      <c r="W815" s="1"/>
      <c r="X815" s="1"/>
    </row>
    <row r="816" spans="5:24">
      <c r="E816" s="2"/>
      <c r="G816" s="7" t="s">
        <v>414</v>
      </c>
      <c r="H816" s="7" t="s">
        <v>1556</v>
      </c>
      <c r="J816" s="10"/>
      <c r="K816" s="10"/>
      <c r="T816" s="1"/>
      <c r="U816" s="1"/>
      <c r="V816" s="1"/>
      <c r="W816" s="1"/>
      <c r="X816" s="1"/>
    </row>
    <row r="817" spans="5:24">
      <c r="E817" s="2"/>
      <c r="G817" s="7" t="s">
        <v>414</v>
      </c>
      <c r="H817" s="7" t="s">
        <v>1557</v>
      </c>
      <c r="J817" s="10"/>
      <c r="K817" s="10"/>
      <c r="T817" s="1"/>
      <c r="U817" s="1"/>
      <c r="V817" s="1"/>
      <c r="W817" s="1"/>
      <c r="X817" s="1"/>
    </row>
    <row r="818" spans="5:24">
      <c r="E818" s="2"/>
      <c r="G818" s="7" t="s">
        <v>414</v>
      </c>
      <c r="H818" s="7" t="s">
        <v>1558</v>
      </c>
      <c r="J818" s="10"/>
      <c r="K818" s="10"/>
      <c r="T818" s="1"/>
      <c r="U818" s="1"/>
      <c r="V818" s="1"/>
      <c r="W818" s="1"/>
      <c r="X818" s="1"/>
    </row>
    <row r="819" spans="5:24">
      <c r="E819" s="2"/>
      <c r="G819" s="7" t="s">
        <v>414</v>
      </c>
      <c r="H819" s="7" t="s">
        <v>1559</v>
      </c>
      <c r="J819" s="10"/>
      <c r="K819" s="10"/>
      <c r="T819" s="1"/>
      <c r="U819" s="1"/>
      <c r="V819" s="1"/>
      <c r="W819" s="1"/>
      <c r="X819" s="1"/>
    </row>
    <row r="820" spans="5:24">
      <c r="E820" s="2"/>
      <c r="G820" s="7" t="s">
        <v>414</v>
      </c>
      <c r="H820" s="7" t="s">
        <v>1560</v>
      </c>
      <c r="J820" s="10"/>
      <c r="K820" s="10"/>
      <c r="T820" s="1"/>
      <c r="U820" s="1"/>
      <c r="V820" s="1"/>
      <c r="W820" s="1"/>
      <c r="X820" s="1"/>
    </row>
    <row r="821" spans="5:24">
      <c r="E821" s="2"/>
      <c r="G821" s="7" t="s">
        <v>414</v>
      </c>
      <c r="H821" s="7" t="s">
        <v>1561</v>
      </c>
      <c r="J821" s="10"/>
      <c r="K821" s="10"/>
      <c r="T821" s="1"/>
      <c r="U821" s="1"/>
      <c r="V821" s="1"/>
      <c r="W821" s="1"/>
      <c r="X821" s="1"/>
    </row>
    <row r="822" spans="5:24">
      <c r="E822" s="2"/>
      <c r="G822" s="7" t="s">
        <v>414</v>
      </c>
      <c r="H822" s="7" t="s">
        <v>1562</v>
      </c>
      <c r="J822" s="10"/>
      <c r="K822" s="10"/>
      <c r="T822" s="1"/>
      <c r="U822" s="1"/>
      <c r="V822" s="1"/>
      <c r="W822" s="1"/>
      <c r="X822" s="1"/>
    </row>
    <row r="823" spans="5:24">
      <c r="E823" s="2"/>
      <c r="G823" s="7" t="s">
        <v>414</v>
      </c>
      <c r="H823" s="7" t="s">
        <v>1563</v>
      </c>
      <c r="J823" s="10"/>
      <c r="K823" s="10"/>
      <c r="T823" s="1"/>
      <c r="U823" s="1"/>
      <c r="V823" s="1"/>
      <c r="W823" s="1"/>
      <c r="X823" s="1"/>
    </row>
    <row r="824" spans="5:24">
      <c r="E824" s="2"/>
      <c r="G824" s="7" t="s">
        <v>414</v>
      </c>
      <c r="H824" s="7" t="s">
        <v>1564</v>
      </c>
      <c r="J824" s="10"/>
      <c r="K824" s="10"/>
      <c r="T824" s="1"/>
      <c r="U824" s="1"/>
      <c r="V824" s="1"/>
      <c r="W824" s="1"/>
      <c r="X824" s="1"/>
    </row>
    <row r="825" spans="5:24">
      <c r="E825" s="2"/>
      <c r="G825" s="7" t="s">
        <v>414</v>
      </c>
      <c r="H825" s="7" t="s">
        <v>1565</v>
      </c>
      <c r="J825" s="10"/>
      <c r="K825" s="10"/>
      <c r="T825" s="1"/>
      <c r="U825" s="1"/>
      <c r="V825" s="1"/>
      <c r="W825" s="1"/>
      <c r="X825" s="1"/>
    </row>
    <row r="826" spans="5:24">
      <c r="E826" s="2"/>
      <c r="G826" s="7" t="s">
        <v>414</v>
      </c>
      <c r="H826" s="7" t="s">
        <v>1566</v>
      </c>
      <c r="J826" s="10"/>
      <c r="K826" s="10"/>
      <c r="T826" s="1"/>
      <c r="U826" s="1"/>
      <c r="V826" s="1"/>
      <c r="W826" s="1"/>
      <c r="X826" s="1"/>
    </row>
    <row r="827" spans="5:24">
      <c r="E827" s="2"/>
      <c r="G827" s="7" t="s">
        <v>414</v>
      </c>
      <c r="H827" s="7" t="s">
        <v>1567</v>
      </c>
      <c r="J827" s="10"/>
      <c r="K827" s="10"/>
      <c r="T827" s="1"/>
      <c r="U827" s="1"/>
      <c r="V827" s="1"/>
      <c r="W827" s="1"/>
      <c r="X827" s="1"/>
    </row>
    <row r="828" spans="5:24">
      <c r="E828" s="2"/>
      <c r="G828" s="7" t="s">
        <v>414</v>
      </c>
      <c r="H828" s="7" t="s">
        <v>913</v>
      </c>
      <c r="J828" s="10"/>
      <c r="K828" s="10"/>
      <c r="T828" s="1"/>
      <c r="U828" s="1"/>
      <c r="V828" s="1"/>
      <c r="W828" s="1"/>
      <c r="X828" s="1"/>
    </row>
    <row r="829" spans="5:24">
      <c r="E829" s="2"/>
      <c r="G829" s="7" t="s">
        <v>414</v>
      </c>
      <c r="H829" s="7" t="s">
        <v>1568</v>
      </c>
      <c r="J829" s="10"/>
      <c r="K829" s="10"/>
      <c r="T829" s="1"/>
      <c r="U829" s="1"/>
      <c r="V829" s="1"/>
      <c r="W829" s="1"/>
      <c r="X829" s="1"/>
    </row>
    <row r="830" spans="5:24">
      <c r="E830" s="2"/>
      <c r="G830" s="7" t="s">
        <v>414</v>
      </c>
      <c r="H830" s="7" t="s">
        <v>1569</v>
      </c>
      <c r="J830" s="10"/>
      <c r="K830" s="10"/>
      <c r="T830" s="1"/>
      <c r="U830" s="1"/>
      <c r="V830" s="1"/>
      <c r="W830" s="1"/>
      <c r="X830" s="1"/>
    </row>
    <row r="831" spans="5:24">
      <c r="E831" s="2"/>
      <c r="G831" s="7" t="s">
        <v>414</v>
      </c>
      <c r="H831" s="7" t="s">
        <v>1570</v>
      </c>
      <c r="J831" s="10"/>
      <c r="K831" s="10"/>
      <c r="T831" s="1"/>
      <c r="U831" s="1"/>
      <c r="V831" s="1"/>
      <c r="W831" s="1"/>
      <c r="X831" s="1"/>
    </row>
    <row r="832" spans="5:24">
      <c r="E832" s="2"/>
      <c r="G832" s="7" t="s">
        <v>414</v>
      </c>
      <c r="H832" s="7" t="s">
        <v>1571</v>
      </c>
      <c r="J832" s="10"/>
      <c r="K832" s="10"/>
      <c r="T832" s="1"/>
      <c r="U832" s="1"/>
      <c r="V832" s="1"/>
      <c r="W832" s="1"/>
      <c r="X832" s="1"/>
    </row>
    <row r="833" spans="5:24">
      <c r="E833" s="2"/>
      <c r="G833" s="7" t="s">
        <v>414</v>
      </c>
      <c r="H833" s="7" t="s">
        <v>1572</v>
      </c>
      <c r="J833" s="10"/>
      <c r="K833" s="10"/>
      <c r="T833" s="1"/>
      <c r="U833" s="1"/>
      <c r="V833" s="1"/>
      <c r="W833" s="1"/>
      <c r="X833" s="1"/>
    </row>
    <row r="834" spans="5:24">
      <c r="E834" s="2"/>
      <c r="G834" s="7" t="s">
        <v>414</v>
      </c>
      <c r="H834" s="7" t="s">
        <v>1573</v>
      </c>
      <c r="J834" s="10"/>
      <c r="K834" s="10"/>
      <c r="T834" s="1"/>
      <c r="U834" s="1"/>
      <c r="V834" s="1"/>
      <c r="W834" s="1"/>
      <c r="X834" s="1"/>
    </row>
    <row r="835" spans="5:24">
      <c r="E835" s="2"/>
      <c r="G835" s="7" t="s">
        <v>414</v>
      </c>
      <c r="H835" s="7" t="s">
        <v>1574</v>
      </c>
      <c r="J835" s="10"/>
      <c r="K835" s="10"/>
      <c r="T835" s="1"/>
      <c r="U835" s="1"/>
      <c r="V835" s="1"/>
      <c r="W835" s="1"/>
      <c r="X835" s="1"/>
    </row>
    <row r="836" spans="5:24">
      <c r="E836" s="2"/>
      <c r="G836" s="7" t="s">
        <v>414</v>
      </c>
      <c r="H836" s="7" t="s">
        <v>1575</v>
      </c>
      <c r="J836" s="10"/>
      <c r="K836" s="10"/>
      <c r="T836" s="1"/>
      <c r="U836" s="1"/>
      <c r="V836" s="1"/>
      <c r="W836" s="1"/>
      <c r="X836" s="1"/>
    </row>
    <row r="837" spans="5:24">
      <c r="E837" s="2"/>
      <c r="G837" s="7" t="s">
        <v>414</v>
      </c>
      <c r="H837" s="7" t="s">
        <v>1576</v>
      </c>
      <c r="J837" s="10"/>
      <c r="K837" s="10"/>
      <c r="T837" s="1"/>
      <c r="U837" s="1"/>
      <c r="V837" s="1"/>
      <c r="W837" s="1"/>
      <c r="X837" s="1"/>
    </row>
    <row r="838" spans="5:24">
      <c r="E838" s="2"/>
      <c r="G838" s="7" t="s">
        <v>414</v>
      </c>
      <c r="H838" s="7" t="s">
        <v>1577</v>
      </c>
      <c r="J838" s="10"/>
      <c r="K838" s="10"/>
      <c r="T838" s="1"/>
      <c r="U838" s="1"/>
      <c r="V838" s="1"/>
      <c r="W838" s="1"/>
      <c r="X838" s="1"/>
    </row>
    <row r="839" spans="5:24">
      <c r="E839" s="2"/>
      <c r="G839" s="7" t="s">
        <v>419</v>
      </c>
      <c r="H839" s="7" t="s">
        <v>1153</v>
      </c>
      <c r="J839" s="10"/>
      <c r="K839" s="10"/>
      <c r="T839" s="1"/>
      <c r="U839" s="1"/>
      <c r="V839" s="1"/>
      <c r="W839" s="1"/>
      <c r="X839" s="1"/>
    </row>
    <row r="840" spans="5:24">
      <c r="E840" s="2"/>
      <c r="G840" s="7" t="s">
        <v>419</v>
      </c>
      <c r="H840" s="7" t="s">
        <v>1155</v>
      </c>
      <c r="J840" s="10"/>
      <c r="K840" s="10"/>
      <c r="T840" s="1"/>
      <c r="U840" s="1"/>
      <c r="V840" s="1"/>
      <c r="W840" s="1"/>
      <c r="X840" s="1"/>
    </row>
    <row r="841" spans="5:24">
      <c r="E841" s="2"/>
      <c r="G841" s="7" t="s">
        <v>419</v>
      </c>
      <c r="H841" s="7" t="s">
        <v>1578</v>
      </c>
      <c r="J841" s="10"/>
      <c r="K841" s="10"/>
      <c r="T841" s="1"/>
      <c r="U841" s="1"/>
      <c r="V841" s="1"/>
      <c r="W841" s="1"/>
      <c r="X841" s="1"/>
    </row>
    <row r="842" spans="5:24">
      <c r="E842" s="2"/>
      <c r="G842" s="7" t="s">
        <v>419</v>
      </c>
      <c r="H842" s="7" t="s">
        <v>1579</v>
      </c>
      <c r="J842" s="10"/>
      <c r="K842" s="10"/>
      <c r="T842" s="1"/>
      <c r="U842" s="1"/>
      <c r="V842" s="1"/>
      <c r="W842" s="1"/>
      <c r="X842" s="1"/>
    </row>
    <row r="843" spans="5:24">
      <c r="E843" s="2"/>
      <c r="G843" s="7" t="s">
        <v>419</v>
      </c>
      <c r="H843" s="7" t="s">
        <v>1580</v>
      </c>
      <c r="J843" s="10"/>
      <c r="K843" s="10"/>
      <c r="T843" s="1"/>
      <c r="U843" s="1"/>
      <c r="V843" s="1"/>
      <c r="W843" s="1"/>
      <c r="X843" s="1"/>
    </row>
    <row r="844" spans="5:24">
      <c r="E844" s="2"/>
      <c r="G844" s="7" t="s">
        <v>419</v>
      </c>
      <c r="H844" s="7" t="s">
        <v>1581</v>
      </c>
      <c r="J844" s="10"/>
      <c r="K844" s="10"/>
      <c r="T844" s="1"/>
      <c r="U844" s="1"/>
      <c r="V844" s="1"/>
      <c r="W844" s="1"/>
      <c r="X844" s="1"/>
    </row>
    <row r="845" spans="5:24">
      <c r="E845" s="2"/>
      <c r="G845" s="7" t="s">
        <v>419</v>
      </c>
      <c r="H845" s="7" t="s">
        <v>1582</v>
      </c>
      <c r="J845" s="10"/>
      <c r="K845" s="10"/>
      <c r="T845" s="1"/>
      <c r="U845" s="1"/>
      <c r="V845" s="1"/>
      <c r="W845" s="1"/>
      <c r="X845" s="1"/>
    </row>
    <row r="846" spans="5:24">
      <c r="E846" s="2"/>
      <c r="G846" s="7" t="s">
        <v>419</v>
      </c>
      <c r="H846" s="7" t="s">
        <v>1583</v>
      </c>
      <c r="J846" s="10"/>
      <c r="K846" s="10"/>
      <c r="T846" s="1"/>
      <c r="U846" s="1"/>
      <c r="V846" s="1"/>
      <c r="W846" s="1"/>
      <c r="X846" s="1"/>
    </row>
    <row r="847" spans="5:24">
      <c r="E847" s="2"/>
      <c r="G847" s="7" t="s">
        <v>419</v>
      </c>
      <c r="H847" s="7" t="s">
        <v>1584</v>
      </c>
      <c r="J847" s="10"/>
      <c r="K847" s="10"/>
      <c r="T847" s="1"/>
      <c r="U847" s="1"/>
      <c r="V847" s="1"/>
      <c r="W847" s="1"/>
      <c r="X847" s="1"/>
    </row>
    <row r="848" spans="5:24">
      <c r="E848" s="2"/>
      <c r="G848" s="7" t="s">
        <v>419</v>
      </c>
      <c r="H848" s="7" t="s">
        <v>1585</v>
      </c>
      <c r="J848" s="10"/>
      <c r="K848" s="10"/>
      <c r="T848" s="1"/>
      <c r="U848" s="1"/>
      <c r="V848" s="1"/>
      <c r="W848" s="1"/>
      <c r="X848" s="1"/>
    </row>
    <row r="849" spans="5:24">
      <c r="E849" s="2"/>
      <c r="G849" s="7" t="s">
        <v>419</v>
      </c>
      <c r="H849" s="7" t="s">
        <v>1586</v>
      </c>
      <c r="J849" s="10"/>
      <c r="K849" s="10"/>
      <c r="T849" s="1"/>
      <c r="U849" s="1"/>
      <c r="V849" s="1"/>
      <c r="W849" s="1"/>
      <c r="X849" s="1"/>
    </row>
    <row r="850" spans="5:24">
      <c r="E850" s="2"/>
      <c r="G850" s="7" t="s">
        <v>419</v>
      </c>
      <c r="H850" s="7" t="s">
        <v>1587</v>
      </c>
      <c r="J850" s="10"/>
      <c r="K850" s="10"/>
      <c r="T850" s="1"/>
      <c r="U850" s="1"/>
      <c r="V850" s="1"/>
      <c r="W850" s="1"/>
      <c r="X850" s="1"/>
    </row>
    <row r="851" spans="5:24">
      <c r="E851" s="2"/>
      <c r="G851" s="7" t="s">
        <v>419</v>
      </c>
      <c r="H851" s="7" t="s">
        <v>1588</v>
      </c>
      <c r="J851" s="10"/>
      <c r="K851" s="10"/>
      <c r="T851" s="1"/>
      <c r="U851" s="1"/>
      <c r="V851" s="1"/>
      <c r="W851" s="1"/>
      <c r="X851" s="1"/>
    </row>
    <row r="852" spans="5:24">
      <c r="E852" s="2"/>
      <c r="G852" s="7" t="s">
        <v>419</v>
      </c>
      <c r="H852" s="7" t="s">
        <v>1589</v>
      </c>
      <c r="J852" s="10"/>
      <c r="K852" s="10"/>
      <c r="T852" s="1"/>
      <c r="U852" s="1"/>
      <c r="V852" s="1"/>
      <c r="W852" s="1"/>
      <c r="X852" s="1"/>
    </row>
    <row r="853" spans="5:24">
      <c r="E853" s="2"/>
      <c r="G853" s="7" t="s">
        <v>419</v>
      </c>
      <c r="H853" s="7" t="s">
        <v>1157</v>
      </c>
      <c r="J853" s="10"/>
      <c r="K853" s="10"/>
      <c r="T853" s="1"/>
      <c r="U853" s="1"/>
      <c r="V853" s="1"/>
      <c r="W853" s="1"/>
      <c r="X853" s="1"/>
    </row>
    <row r="854" spans="5:24">
      <c r="E854" s="2"/>
      <c r="G854" s="7" t="s">
        <v>419</v>
      </c>
      <c r="H854" s="7" t="s">
        <v>1590</v>
      </c>
      <c r="J854" s="10"/>
      <c r="K854" s="10"/>
      <c r="T854" s="1"/>
      <c r="U854" s="1"/>
      <c r="V854" s="1"/>
      <c r="W854" s="1"/>
      <c r="X854" s="1"/>
    </row>
    <row r="855" spans="5:24">
      <c r="E855" s="2"/>
      <c r="G855" s="7" t="s">
        <v>419</v>
      </c>
      <c r="H855" s="7" t="s">
        <v>1591</v>
      </c>
      <c r="J855" s="10"/>
      <c r="K855" s="10"/>
      <c r="T855" s="1"/>
      <c r="U855" s="1"/>
      <c r="V855" s="1"/>
      <c r="W855" s="1"/>
      <c r="X855" s="1"/>
    </row>
    <row r="856" spans="5:24">
      <c r="E856" s="2"/>
      <c r="G856" s="7" t="s">
        <v>419</v>
      </c>
      <c r="H856" s="7" t="s">
        <v>1592</v>
      </c>
      <c r="J856" s="10"/>
      <c r="K856" s="10"/>
      <c r="T856" s="1"/>
      <c r="U856" s="1"/>
      <c r="V856" s="1"/>
      <c r="W856" s="1"/>
      <c r="X856" s="1"/>
    </row>
    <row r="857" spans="5:24">
      <c r="E857" s="2"/>
      <c r="G857" s="7" t="s">
        <v>419</v>
      </c>
      <c r="H857" s="7" t="s">
        <v>1593</v>
      </c>
      <c r="J857" s="10"/>
      <c r="K857" s="10"/>
      <c r="T857" s="1"/>
      <c r="U857" s="1"/>
      <c r="V857" s="1"/>
      <c r="W857" s="1"/>
      <c r="X857" s="1"/>
    </row>
    <row r="858" spans="5:24">
      <c r="E858" s="2"/>
      <c r="G858" s="7" t="s">
        <v>419</v>
      </c>
      <c r="H858" s="7" t="s">
        <v>1594</v>
      </c>
      <c r="J858" s="10"/>
      <c r="K858" s="10"/>
      <c r="T858" s="1"/>
      <c r="U858" s="1"/>
      <c r="V858" s="1"/>
      <c r="W858" s="1"/>
      <c r="X858" s="1"/>
    </row>
    <row r="859" spans="5:24">
      <c r="E859" s="2"/>
      <c r="G859" s="7" t="s">
        <v>419</v>
      </c>
      <c r="H859" s="7" t="s">
        <v>1595</v>
      </c>
      <c r="J859" s="10"/>
      <c r="K859" s="10"/>
      <c r="T859" s="1"/>
      <c r="U859" s="1"/>
      <c r="V859" s="1"/>
      <c r="W859" s="1"/>
      <c r="X859" s="1"/>
    </row>
    <row r="860" spans="5:24">
      <c r="E860" s="2"/>
      <c r="G860" s="7" t="s">
        <v>419</v>
      </c>
      <c r="H860" s="7" t="s">
        <v>1372</v>
      </c>
      <c r="J860" s="10"/>
      <c r="K860" s="10"/>
      <c r="T860" s="1"/>
      <c r="U860" s="1"/>
      <c r="V860" s="1"/>
      <c r="W860" s="1"/>
      <c r="X860" s="1"/>
    </row>
    <row r="861" spans="5:24">
      <c r="E861" s="2"/>
      <c r="G861" s="7" t="s">
        <v>419</v>
      </c>
      <c r="H861" s="7" t="s">
        <v>1596</v>
      </c>
      <c r="J861" s="10"/>
      <c r="K861" s="10"/>
      <c r="T861" s="1"/>
      <c r="U861" s="1"/>
      <c r="V861" s="1"/>
      <c r="W861" s="1"/>
      <c r="X861" s="1"/>
    </row>
    <row r="862" spans="5:24">
      <c r="E862" s="2"/>
      <c r="G862" s="7" t="s">
        <v>419</v>
      </c>
      <c r="H862" s="7" t="s">
        <v>1597</v>
      </c>
      <c r="J862" s="10"/>
      <c r="K862" s="10"/>
      <c r="T862" s="1"/>
      <c r="U862" s="1"/>
      <c r="V862" s="1"/>
      <c r="W862" s="1"/>
      <c r="X862" s="1"/>
    </row>
    <row r="863" spans="5:24">
      <c r="E863" s="2"/>
      <c r="G863" s="7" t="s">
        <v>419</v>
      </c>
      <c r="H863" s="7" t="s">
        <v>1598</v>
      </c>
      <c r="J863" s="10"/>
      <c r="K863" s="10"/>
      <c r="T863" s="1"/>
      <c r="U863" s="1"/>
      <c r="V863" s="1"/>
      <c r="W863" s="1"/>
      <c r="X863" s="1"/>
    </row>
    <row r="864" spans="5:24">
      <c r="E864" s="2"/>
      <c r="G864" s="7" t="s">
        <v>419</v>
      </c>
      <c r="H864" s="7" t="s">
        <v>1599</v>
      </c>
      <c r="J864" s="10"/>
      <c r="K864" s="10"/>
      <c r="T864" s="1"/>
      <c r="U864" s="1"/>
      <c r="V864" s="1"/>
      <c r="W864" s="1"/>
      <c r="X864" s="1"/>
    </row>
    <row r="865" spans="5:24">
      <c r="E865" s="2"/>
      <c r="G865" s="7" t="s">
        <v>419</v>
      </c>
      <c r="H865" s="7" t="s">
        <v>1600</v>
      </c>
      <c r="J865" s="10"/>
      <c r="K865" s="10"/>
      <c r="T865" s="1"/>
      <c r="U865" s="1"/>
      <c r="V865" s="1"/>
      <c r="W865" s="1"/>
      <c r="X865" s="1"/>
    </row>
    <row r="866" spans="5:24">
      <c r="E866" s="2"/>
      <c r="G866" s="7" t="s">
        <v>419</v>
      </c>
      <c r="H866" s="7" t="s">
        <v>1601</v>
      </c>
      <c r="J866" s="10"/>
      <c r="K866" s="10"/>
      <c r="T866" s="1"/>
      <c r="U866" s="1"/>
      <c r="V866" s="1"/>
      <c r="W866" s="1"/>
      <c r="X866" s="1"/>
    </row>
    <row r="867" spans="5:24">
      <c r="E867" s="2"/>
      <c r="G867" s="7" t="s">
        <v>419</v>
      </c>
      <c r="H867" s="7" t="s">
        <v>1602</v>
      </c>
      <c r="J867" s="10"/>
      <c r="K867" s="10"/>
      <c r="T867" s="1"/>
      <c r="U867" s="1"/>
      <c r="V867" s="1"/>
      <c r="W867" s="1"/>
      <c r="X867" s="1"/>
    </row>
    <row r="868" spans="5:24">
      <c r="E868" s="2"/>
      <c r="G868" s="7" t="s">
        <v>419</v>
      </c>
      <c r="H868" s="7" t="s">
        <v>1603</v>
      </c>
      <c r="J868" s="10"/>
      <c r="K868" s="10"/>
      <c r="T868" s="1"/>
      <c r="U868" s="1"/>
      <c r="V868" s="1"/>
      <c r="W868" s="1"/>
      <c r="X868" s="1"/>
    </row>
    <row r="869" spans="5:24">
      <c r="E869" s="2"/>
      <c r="G869" s="7" t="s">
        <v>419</v>
      </c>
      <c r="H869" s="7" t="s">
        <v>1604</v>
      </c>
      <c r="J869" s="10"/>
      <c r="K869" s="10"/>
      <c r="T869" s="1"/>
      <c r="U869" s="1"/>
      <c r="V869" s="1"/>
      <c r="W869" s="1"/>
      <c r="X869" s="1"/>
    </row>
    <row r="870" spans="5:24">
      <c r="E870" s="2"/>
      <c r="G870" s="7" t="s">
        <v>419</v>
      </c>
      <c r="H870" s="7" t="s">
        <v>1605</v>
      </c>
      <c r="J870" s="10"/>
      <c r="K870" s="10"/>
      <c r="T870" s="1"/>
      <c r="U870" s="1"/>
      <c r="V870" s="1"/>
      <c r="W870" s="1"/>
      <c r="X870" s="1"/>
    </row>
    <row r="871" spans="5:24">
      <c r="E871" s="2"/>
      <c r="G871" s="7" t="s">
        <v>419</v>
      </c>
      <c r="H871" s="7" t="s">
        <v>1606</v>
      </c>
      <c r="J871" s="10"/>
      <c r="K871" s="10"/>
      <c r="T871" s="1"/>
      <c r="U871" s="1"/>
      <c r="V871" s="1"/>
      <c r="W871" s="1"/>
      <c r="X871" s="1"/>
    </row>
    <row r="872" spans="5:24">
      <c r="E872" s="2"/>
      <c r="G872" s="7" t="s">
        <v>419</v>
      </c>
      <c r="H872" s="7" t="s">
        <v>1607</v>
      </c>
      <c r="J872" s="10"/>
      <c r="K872" s="10"/>
      <c r="T872" s="1"/>
      <c r="U872" s="1"/>
      <c r="V872" s="1"/>
      <c r="W872" s="1"/>
      <c r="X872" s="1"/>
    </row>
    <row r="873" spans="5:24">
      <c r="E873" s="2"/>
      <c r="G873" s="7" t="s">
        <v>419</v>
      </c>
      <c r="H873" s="7" t="s">
        <v>1608</v>
      </c>
      <c r="J873" s="10"/>
      <c r="K873" s="10"/>
      <c r="T873" s="1"/>
      <c r="U873" s="1"/>
      <c r="V873" s="1"/>
      <c r="W873" s="1"/>
      <c r="X873" s="1"/>
    </row>
    <row r="874" spans="5:24">
      <c r="E874" s="2"/>
      <c r="G874" s="7" t="s">
        <v>419</v>
      </c>
      <c r="H874" s="7" t="s">
        <v>1609</v>
      </c>
      <c r="J874" s="10"/>
      <c r="K874" s="10"/>
      <c r="T874" s="1"/>
      <c r="U874" s="1"/>
      <c r="V874" s="1"/>
      <c r="W874" s="1"/>
      <c r="X874" s="1"/>
    </row>
    <row r="875" spans="5:24">
      <c r="E875" s="2"/>
      <c r="G875" s="7" t="s">
        <v>419</v>
      </c>
      <c r="H875" s="7" t="s">
        <v>1610</v>
      </c>
      <c r="J875" s="10"/>
      <c r="K875" s="10"/>
      <c r="T875" s="1"/>
      <c r="U875" s="1"/>
      <c r="V875" s="1"/>
      <c r="W875" s="1"/>
      <c r="X875" s="1"/>
    </row>
    <row r="876" spans="5:24">
      <c r="E876" s="2"/>
      <c r="G876" s="7" t="s">
        <v>419</v>
      </c>
      <c r="H876" s="7" t="s">
        <v>1611</v>
      </c>
      <c r="J876" s="10"/>
      <c r="K876" s="10"/>
      <c r="T876" s="1"/>
      <c r="U876" s="1"/>
      <c r="V876" s="1"/>
      <c r="W876" s="1"/>
      <c r="X876" s="1"/>
    </row>
    <row r="877" spans="5:24">
      <c r="E877" s="2"/>
      <c r="G877" s="7" t="s">
        <v>419</v>
      </c>
      <c r="H877" s="7" t="s">
        <v>1612</v>
      </c>
      <c r="J877" s="10"/>
      <c r="K877" s="10"/>
      <c r="T877" s="1"/>
      <c r="U877" s="1"/>
      <c r="V877" s="1"/>
      <c r="W877" s="1"/>
      <c r="X877" s="1"/>
    </row>
    <row r="878" spans="5:24">
      <c r="E878" s="2"/>
      <c r="G878" s="7" t="s">
        <v>419</v>
      </c>
      <c r="H878" s="7" t="s">
        <v>1613</v>
      </c>
      <c r="J878" s="10"/>
      <c r="K878" s="10"/>
      <c r="T878" s="1"/>
      <c r="U878" s="1"/>
      <c r="V878" s="1"/>
      <c r="W878" s="1"/>
      <c r="X878" s="1"/>
    </row>
    <row r="879" spans="5:24">
      <c r="E879" s="2"/>
      <c r="G879" s="7" t="s">
        <v>419</v>
      </c>
      <c r="H879" s="7" t="s">
        <v>1614</v>
      </c>
      <c r="J879" s="10"/>
      <c r="K879" s="10"/>
      <c r="T879" s="1"/>
      <c r="U879" s="1"/>
      <c r="V879" s="1"/>
      <c r="W879" s="1"/>
      <c r="X879" s="1"/>
    </row>
    <row r="880" spans="5:24">
      <c r="E880" s="2"/>
      <c r="G880" s="7" t="s">
        <v>419</v>
      </c>
      <c r="H880" s="7" t="s">
        <v>1615</v>
      </c>
      <c r="J880" s="10"/>
      <c r="K880" s="10"/>
      <c r="T880" s="1"/>
      <c r="U880" s="1"/>
      <c r="V880" s="1"/>
      <c r="W880" s="1"/>
      <c r="X880" s="1"/>
    </row>
    <row r="881" spans="5:24">
      <c r="E881" s="2"/>
      <c r="G881" s="7" t="s">
        <v>419</v>
      </c>
      <c r="H881" s="7" t="s">
        <v>1616</v>
      </c>
      <c r="J881" s="10"/>
      <c r="K881" s="10"/>
      <c r="T881" s="1"/>
      <c r="U881" s="1"/>
      <c r="V881" s="1"/>
      <c r="W881" s="1"/>
      <c r="X881" s="1"/>
    </row>
    <row r="882" spans="5:24">
      <c r="E882" s="2"/>
      <c r="G882" s="7" t="s">
        <v>419</v>
      </c>
      <c r="H882" s="7" t="s">
        <v>1617</v>
      </c>
      <c r="J882" s="10"/>
      <c r="K882" s="10"/>
      <c r="T882" s="1"/>
      <c r="U882" s="1"/>
      <c r="V882" s="1"/>
      <c r="W882" s="1"/>
      <c r="X882" s="1"/>
    </row>
    <row r="883" spans="5:24">
      <c r="E883" s="2"/>
      <c r="G883" s="7" t="s">
        <v>419</v>
      </c>
      <c r="H883" s="7" t="s">
        <v>1618</v>
      </c>
      <c r="J883" s="10"/>
      <c r="K883" s="10"/>
      <c r="T883" s="1"/>
      <c r="U883" s="1"/>
      <c r="V883" s="1"/>
      <c r="W883" s="1"/>
      <c r="X883" s="1"/>
    </row>
    <row r="884" spans="5:24">
      <c r="E884" s="2"/>
      <c r="G884" s="7" t="s">
        <v>419</v>
      </c>
      <c r="H884" s="7" t="s">
        <v>1619</v>
      </c>
      <c r="J884" s="10"/>
      <c r="K884" s="10"/>
      <c r="T884" s="1"/>
      <c r="U884" s="1"/>
      <c r="V884" s="1"/>
      <c r="W884" s="1"/>
      <c r="X884" s="1"/>
    </row>
    <row r="885" spans="5:24">
      <c r="E885" s="2"/>
      <c r="G885" s="7" t="s">
        <v>419</v>
      </c>
      <c r="H885" s="7" t="s">
        <v>1620</v>
      </c>
      <c r="J885" s="10"/>
      <c r="K885" s="10"/>
      <c r="T885" s="1"/>
      <c r="U885" s="1"/>
      <c r="V885" s="1"/>
      <c r="W885" s="1"/>
      <c r="X885" s="1"/>
    </row>
    <row r="886" spans="5:24">
      <c r="E886" s="2"/>
      <c r="G886" s="7" t="s">
        <v>419</v>
      </c>
      <c r="H886" s="7" t="s">
        <v>1621</v>
      </c>
      <c r="J886" s="10"/>
      <c r="K886" s="10"/>
      <c r="T886" s="1"/>
      <c r="U886" s="1"/>
      <c r="V886" s="1"/>
      <c r="W886" s="1"/>
      <c r="X886" s="1"/>
    </row>
    <row r="887" spans="5:24">
      <c r="E887" s="2"/>
      <c r="G887" s="7" t="s">
        <v>419</v>
      </c>
      <c r="H887" s="7" t="s">
        <v>1622</v>
      </c>
      <c r="J887" s="10"/>
      <c r="K887" s="10"/>
      <c r="T887" s="1"/>
      <c r="U887" s="1"/>
      <c r="V887" s="1"/>
      <c r="W887" s="1"/>
      <c r="X887" s="1"/>
    </row>
    <row r="888" spans="5:24">
      <c r="E888" s="2"/>
      <c r="G888" s="7" t="s">
        <v>419</v>
      </c>
      <c r="H888" s="7" t="s">
        <v>1623</v>
      </c>
      <c r="J888" s="10"/>
      <c r="K888" s="10"/>
      <c r="T888" s="1"/>
      <c r="U888" s="1"/>
      <c r="V888" s="1"/>
      <c r="W888" s="1"/>
      <c r="X888" s="1"/>
    </row>
    <row r="889" spans="5:24">
      <c r="E889" s="2"/>
      <c r="G889" s="7" t="s">
        <v>419</v>
      </c>
      <c r="H889" s="7" t="s">
        <v>1624</v>
      </c>
      <c r="J889" s="10"/>
      <c r="K889" s="10"/>
      <c r="T889" s="1"/>
      <c r="U889" s="1"/>
      <c r="V889" s="1"/>
      <c r="W889" s="1"/>
      <c r="X889" s="1"/>
    </row>
    <row r="890" spans="5:24">
      <c r="E890" s="2"/>
      <c r="G890" s="7" t="s">
        <v>419</v>
      </c>
      <c r="H890" s="7" t="s">
        <v>1625</v>
      </c>
      <c r="J890" s="10"/>
      <c r="K890" s="10"/>
      <c r="T890" s="1"/>
      <c r="U890" s="1"/>
      <c r="V890" s="1"/>
      <c r="W890" s="1"/>
      <c r="X890" s="1"/>
    </row>
    <row r="891" spans="5:24">
      <c r="E891" s="2"/>
      <c r="G891" s="7" t="s">
        <v>419</v>
      </c>
      <c r="H891" s="7" t="s">
        <v>1626</v>
      </c>
      <c r="J891" s="10"/>
      <c r="K891" s="10"/>
      <c r="T891" s="1"/>
      <c r="U891" s="1"/>
      <c r="V891" s="1"/>
      <c r="W891" s="1"/>
      <c r="X891" s="1"/>
    </row>
    <row r="892" spans="5:24">
      <c r="E892" s="2"/>
      <c r="G892" s="7" t="s">
        <v>419</v>
      </c>
      <c r="H892" s="7" t="s">
        <v>1627</v>
      </c>
      <c r="J892" s="10"/>
      <c r="K892" s="10"/>
      <c r="T892" s="1"/>
      <c r="U892" s="1"/>
      <c r="V892" s="1"/>
      <c r="W892" s="1"/>
      <c r="X892" s="1"/>
    </row>
    <row r="893" spans="5:24">
      <c r="E893" s="2"/>
      <c r="G893" s="7" t="s">
        <v>419</v>
      </c>
      <c r="H893" s="7" t="s">
        <v>1628</v>
      </c>
      <c r="J893" s="10"/>
      <c r="K893" s="10"/>
      <c r="T893" s="1"/>
      <c r="U893" s="1"/>
      <c r="V893" s="1"/>
      <c r="W893" s="1"/>
      <c r="X893" s="1"/>
    </row>
    <row r="894" spans="5:24">
      <c r="E894" s="2"/>
      <c r="G894" s="7" t="s">
        <v>419</v>
      </c>
      <c r="H894" s="7" t="s">
        <v>1629</v>
      </c>
      <c r="J894" s="10"/>
      <c r="K894" s="10"/>
      <c r="T894" s="1"/>
      <c r="U894" s="1"/>
      <c r="V894" s="1"/>
      <c r="W894" s="1"/>
      <c r="X894" s="1"/>
    </row>
    <row r="895" spans="5:24">
      <c r="E895" s="2"/>
      <c r="G895" s="7" t="s">
        <v>419</v>
      </c>
      <c r="H895" s="7" t="s">
        <v>1630</v>
      </c>
      <c r="J895" s="10"/>
      <c r="K895" s="10"/>
      <c r="T895" s="1"/>
      <c r="U895" s="1"/>
      <c r="V895" s="1"/>
      <c r="W895" s="1"/>
      <c r="X895" s="1"/>
    </row>
    <row r="896" spans="5:24">
      <c r="E896" s="2"/>
      <c r="G896" s="7" t="s">
        <v>419</v>
      </c>
      <c r="H896" s="7" t="s">
        <v>1631</v>
      </c>
      <c r="J896" s="10"/>
      <c r="K896" s="10"/>
      <c r="T896" s="1"/>
      <c r="U896" s="1"/>
      <c r="V896" s="1"/>
      <c r="W896" s="1"/>
      <c r="X896" s="1"/>
    </row>
    <row r="897" spans="5:24">
      <c r="E897" s="2"/>
      <c r="G897" s="7" t="s">
        <v>419</v>
      </c>
      <c r="H897" s="7" t="s">
        <v>1632</v>
      </c>
      <c r="J897" s="10"/>
      <c r="K897" s="10"/>
      <c r="T897" s="1"/>
      <c r="U897" s="1"/>
      <c r="V897" s="1"/>
      <c r="W897" s="1"/>
      <c r="X897" s="1"/>
    </row>
    <row r="898" spans="5:24">
      <c r="E898" s="2"/>
      <c r="G898" s="7" t="s">
        <v>419</v>
      </c>
      <c r="H898" s="7" t="s">
        <v>1633</v>
      </c>
      <c r="J898" s="10"/>
      <c r="K898" s="10"/>
      <c r="T898" s="1"/>
      <c r="U898" s="1"/>
      <c r="V898" s="1"/>
      <c r="W898" s="1"/>
      <c r="X898" s="1"/>
    </row>
    <row r="899" spans="5:24">
      <c r="E899" s="2"/>
      <c r="G899" s="7" t="s">
        <v>419</v>
      </c>
      <c r="H899" s="7" t="s">
        <v>1634</v>
      </c>
      <c r="J899" s="10"/>
      <c r="K899" s="10"/>
      <c r="T899" s="1"/>
      <c r="U899" s="1"/>
      <c r="V899" s="1"/>
      <c r="W899" s="1"/>
      <c r="X899" s="1"/>
    </row>
    <row r="900" spans="5:24">
      <c r="E900" s="2"/>
      <c r="G900" s="7" t="s">
        <v>419</v>
      </c>
      <c r="H900" s="7" t="s">
        <v>1635</v>
      </c>
      <c r="J900" s="10"/>
      <c r="K900" s="10"/>
      <c r="T900" s="1"/>
      <c r="U900" s="1"/>
      <c r="V900" s="1"/>
      <c r="W900" s="1"/>
      <c r="X900" s="1"/>
    </row>
    <row r="901" spans="5:24">
      <c r="E901" s="2"/>
      <c r="G901" s="7" t="s">
        <v>419</v>
      </c>
      <c r="H901" s="7" t="s">
        <v>1636</v>
      </c>
      <c r="J901" s="10"/>
      <c r="K901" s="10"/>
      <c r="T901" s="1"/>
      <c r="U901" s="1"/>
      <c r="V901" s="1"/>
      <c r="W901" s="1"/>
      <c r="X901" s="1"/>
    </row>
    <row r="902" spans="5:24">
      <c r="E902" s="2"/>
      <c r="G902" s="7" t="s">
        <v>419</v>
      </c>
      <c r="H902" s="7" t="s">
        <v>793</v>
      </c>
      <c r="J902" s="10"/>
      <c r="K902" s="10"/>
      <c r="T902" s="1"/>
      <c r="U902" s="1"/>
      <c r="V902" s="1"/>
      <c r="W902" s="1"/>
      <c r="X902" s="1"/>
    </row>
    <row r="903" spans="5:24">
      <c r="E903" s="2"/>
      <c r="G903" s="7" t="s">
        <v>419</v>
      </c>
      <c r="H903" s="7" t="s">
        <v>1637</v>
      </c>
      <c r="J903" s="10"/>
      <c r="K903" s="10"/>
      <c r="T903" s="1"/>
      <c r="U903" s="1"/>
      <c r="V903" s="1"/>
      <c r="W903" s="1"/>
      <c r="X903" s="1"/>
    </row>
    <row r="904" spans="5:24">
      <c r="E904" s="2"/>
      <c r="G904" s="7" t="s">
        <v>419</v>
      </c>
      <c r="H904" s="7" t="s">
        <v>1638</v>
      </c>
      <c r="J904" s="10"/>
      <c r="K904" s="10"/>
      <c r="T904" s="1"/>
      <c r="U904" s="1"/>
      <c r="V904" s="1"/>
      <c r="W904" s="1"/>
      <c r="X904" s="1"/>
    </row>
    <row r="905" spans="5:24">
      <c r="E905" s="2"/>
      <c r="G905" s="7" t="s">
        <v>419</v>
      </c>
      <c r="H905" s="7" t="s">
        <v>1639</v>
      </c>
      <c r="J905" s="10"/>
      <c r="K905" s="10"/>
      <c r="T905" s="1"/>
      <c r="U905" s="1"/>
      <c r="V905" s="1"/>
      <c r="W905" s="1"/>
      <c r="X905" s="1"/>
    </row>
    <row r="906" spans="5:24">
      <c r="E906" s="2"/>
      <c r="G906" s="7" t="s">
        <v>419</v>
      </c>
      <c r="H906" s="7" t="s">
        <v>1640</v>
      </c>
      <c r="J906" s="10"/>
      <c r="K906" s="10"/>
      <c r="T906" s="1"/>
      <c r="U906" s="1"/>
      <c r="V906" s="1"/>
      <c r="W906" s="1"/>
      <c r="X906" s="1"/>
    </row>
    <row r="907" spans="5:24">
      <c r="E907" s="2"/>
      <c r="G907" s="7" t="s">
        <v>419</v>
      </c>
      <c r="H907" s="7" t="s">
        <v>1641</v>
      </c>
      <c r="J907" s="10"/>
      <c r="K907" s="10"/>
      <c r="T907" s="1"/>
      <c r="U907" s="1"/>
      <c r="V907" s="1"/>
      <c r="W907" s="1"/>
      <c r="X907" s="1"/>
    </row>
    <row r="908" spans="5:24">
      <c r="E908" s="2"/>
      <c r="G908" s="7" t="s">
        <v>419</v>
      </c>
      <c r="H908" s="7" t="s">
        <v>1378</v>
      </c>
      <c r="J908" s="10"/>
      <c r="K908" s="10"/>
      <c r="T908" s="1"/>
      <c r="U908" s="1"/>
      <c r="V908" s="1"/>
      <c r="W908" s="1"/>
      <c r="X908" s="1"/>
    </row>
    <row r="909" spans="5:24">
      <c r="E909" s="2"/>
      <c r="G909" s="7" t="s">
        <v>419</v>
      </c>
      <c r="H909" s="7" t="s">
        <v>1642</v>
      </c>
      <c r="J909" s="10"/>
      <c r="K909" s="10"/>
      <c r="T909" s="1"/>
      <c r="U909" s="1"/>
      <c r="V909" s="1"/>
      <c r="W909" s="1"/>
      <c r="X909" s="1"/>
    </row>
    <row r="910" spans="5:24">
      <c r="E910" s="2"/>
      <c r="G910" s="7" t="s">
        <v>419</v>
      </c>
      <c r="H910" s="7" t="s">
        <v>1643</v>
      </c>
      <c r="J910" s="10"/>
      <c r="K910" s="10"/>
      <c r="T910" s="1"/>
      <c r="U910" s="1"/>
      <c r="V910" s="1"/>
      <c r="W910" s="1"/>
      <c r="X910" s="1"/>
    </row>
    <row r="911" spans="5:24">
      <c r="E911" s="2"/>
      <c r="G911" s="7" t="s">
        <v>419</v>
      </c>
      <c r="H911" s="7" t="s">
        <v>1644</v>
      </c>
      <c r="J911" s="10"/>
      <c r="K911" s="10"/>
      <c r="T911" s="1"/>
      <c r="U911" s="1"/>
      <c r="V911" s="1"/>
      <c r="W911" s="1"/>
      <c r="X911" s="1"/>
    </row>
    <row r="912" spans="5:24">
      <c r="E912" s="2"/>
      <c r="G912" s="7" t="s">
        <v>419</v>
      </c>
      <c r="H912" s="7" t="s">
        <v>1645</v>
      </c>
      <c r="J912" s="10"/>
      <c r="K912" s="10"/>
      <c r="T912" s="1"/>
      <c r="U912" s="1"/>
      <c r="V912" s="1"/>
      <c r="W912" s="1"/>
      <c r="X912" s="1"/>
    </row>
    <row r="913" spans="5:24">
      <c r="E913" s="2"/>
      <c r="G913" s="7" t="s">
        <v>419</v>
      </c>
      <c r="H913" s="7" t="s">
        <v>1646</v>
      </c>
      <c r="J913" s="10"/>
      <c r="K913" s="10"/>
      <c r="T913" s="1"/>
      <c r="U913" s="1"/>
      <c r="V913" s="1"/>
      <c r="W913" s="1"/>
      <c r="X913" s="1"/>
    </row>
    <row r="914" spans="5:24">
      <c r="E914" s="2"/>
      <c r="G914" s="7" t="s">
        <v>419</v>
      </c>
      <c r="H914" s="7" t="s">
        <v>1647</v>
      </c>
      <c r="J914" s="10"/>
      <c r="K914" s="10"/>
      <c r="T914" s="1"/>
      <c r="U914" s="1"/>
      <c r="V914" s="1"/>
      <c r="W914" s="1"/>
      <c r="X914" s="1"/>
    </row>
    <row r="915" spans="5:24">
      <c r="E915" s="2"/>
      <c r="G915" s="7" t="s">
        <v>419</v>
      </c>
      <c r="H915" s="7" t="s">
        <v>1648</v>
      </c>
      <c r="J915" s="10"/>
      <c r="K915" s="10"/>
      <c r="T915" s="1"/>
      <c r="U915" s="1"/>
      <c r="V915" s="1"/>
      <c r="W915" s="1"/>
      <c r="X915" s="1"/>
    </row>
    <row r="916" spans="5:24">
      <c r="E916" s="2"/>
      <c r="G916" s="7" t="s">
        <v>424</v>
      </c>
      <c r="H916" s="7" t="s">
        <v>868</v>
      </c>
      <c r="J916" s="10"/>
      <c r="K916" s="10"/>
      <c r="T916" s="1"/>
      <c r="U916" s="1"/>
      <c r="V916" s="1"/>
      <c r="W916" s="1"/>
      <c r="X916" s="1"/>
    </row>
    <row r="917" spans="5:24">
      <c r="E917" s="2"/>
      <c r="G917" s="7" t="s">
        <v>424</v>
      </c>
      <c r="H917" s="7" t="s">
        <v>1159</v>
      </c>
      <c r="J917" s="10"/>
      <c r="K917" s="10"/>
      <c r="T917" s="1"/>
      <c r="U917" s="1"/>
      <c r="V917" s="1"/>
      <c r="W917" s="1"/>
      <c r="X917" s="1"/>
    </row>
    <row r="918" spans="5:24">
      <c r="E918" s="2"/>
      <c r="G918" s="7" t="s">
        <v>424</v>
      </c>
      <c r="H918" s="7" t="s">
        <v>1649</v>
      </c>
      <c r="J918" s="10"/>
      <c r="K918" s="10"/>
      <c r="T918" s="1"/>
      <c r="U918" s="1"/>
      <c r="V918" s="1"/>
      <c r="W918" s="1"/>
      <c r="X918" s="1"/>
    </row>
    <row r="919" spans="5:24">
      <c r="E919" s="2"/>
      <c r="G919" s="7" t="s">
        <v>424</v>
      </c>
      <c r="H919" s="7" t="s">
        <v>1161</v>
      </c>
      <c r="J919" s="10"/>
      <c r="K919" s="10"/>
      <c r="T919" s="1"/>
      <c r="U919" s="1"/>
      <c r="V919" s="1"/>
      <c r="W919" s="1"/>
      <c r="X919" s="1"/>
    </row>
    <row r="920" spans="5:24">
      <c r="E920" s="2"/>
      <c r="G920" s="7" t="s">
        <v>424</v>
      </c>
      <c r="H920" s="7" t="s">
        <v>1650</v>
      </c>
      <c r="J920" s="10"/>
      <c r="K920" s="10"/>
      <c r="T920" s="1"/>
      <c r="U920" s="1"/>
      <c r="V920" s="1"/>
      <c r="W920" s="1"/>
      <c r="X920" s="1"/>
    </row>
    <row r="921" spans="5:24">
      <c r="E921" s="2"/>
      <c r="G921" s="7" t="s">
        <v>424</v>
      </c>
      <c r="H921" s="7" t="s">
        <v>1651</v>
      </c>
      <c r="J921" s="10"/>
      <c r="K921" s="10"/>
      <c r="T921" s="1"/>
      <c r="U921" s="1"/>
      <c r="V921" s="1"/>
      <c r="W921" s="1"/>
      <c r="X921" s="1"/>
    </row>
    <row r="922" spans="5:24">
      <c r="E922" s="2"/>
      <c r="G922" s="7" t="s">
        <v>424</v>
      </c>
      <c r="H922" s="7" t="s">
        <v>1652</v>
      </c>
      <c r="J922" s="10"/>
      <c r="K922" s="10"/>
      <c r="T922" s="1"/>
      <c r="U922" s="1"/>
      <c r="V922" s="1"/>
      <c r="W922" s="1"/>
      <c r="X922" s="1"/>
    </row>
    <row r="923" spans="5:24">
      <c r="E923" s="2"/>
      <c r="G923" s="7" t="s">
        <v>424</v>
      </c>
      <c r="H923" s="7" t="s">
        <v>1653</v>
      </c>
      <c r="J923" s="10"/>
      <c r="K923" s="10"/>
      <c r="T923" s="1"/>
      <c r="U923" s="1"/>
      <c r="V923" s="1"/>
      <c r="W923" s="1"/>
      <c r="X923" s="1"/>
    </row>
    <row r="924" spans="5:24">
      <c r="E924" s="2"/>
      <c r="G924" s="7" t="s">
        <v>424</v>
      </c>
      <c r="H924" s="7" t="s">
        <v>1654</v>
      </c>
      <c r="J924" s="10"/>
      <c r="K924" s="10"/>
      <c r="T924" s="1"/>
      <c r="U924" s="1"/>
      <c r="V924" s="1"/>
      <c r="W924" s="1"/>
      <c r="X924" s="1"/>
    </row>
    <row r="925" spans="5:24">
      <c r="E925" s="2"/>
      <c r="G925" s="7" t="s">
        <v>424</v>
      </c>
      <c r="H925" s="7" t="s">
        <v>1655</v>
      </c>
      <c r="J925" s="10"/>
      <c r="K925" s="10"/>
      <c r="T925" s="1"/>
      <c r="U925" s="1"/>
      <c r="V925" s="1"/>
      <c r="W925" s="1"/>
      <c r="X925" s="1"/>
    </row>
    <row r="926" spans="5:24">
      <c r="E926" s="2"/>
      <c r="G926" s="7" t="s">
        <v>424</v>
      </c>
      <c r="H926" s="7" t="s">
        <v>1656</v>
      </c>
      <c r="J926" s="10"/>
      <c r="K926" s="10"/>
      <c r="T926" s="1"/>
      <c r="U926" s="1"/>
      <c r="V926" s="1"/>
      <c r="W926" s="1"/>
      <c r="X926" s="1"/>
    </row>
    <row r="927" spans="5:24">
      <c r="E927" s="2"/>
      <c r="G927" s="7" t="s">
        <v>424</v>
      </c>
      <c r="H927" s="7" t="s">
        <v>1657</v>
      </c>
      <c r="J927" s="10"/>
      <c r="K927" s="10"/>
      <c r="T927" s="1"/>
      <c r="U927" s="1"/>
      <c r="V927" s="1"/>
      <c r="W927" s="1"/>
      <c r="X927" s="1"/>
    </row>
    <row r="928" spans="5:24">
      <c r="E928" s="2"/>
      <c r="G928" s="7" t="s">
        <v>424</v>
      </c>
      <c r="H928" s="7" t="s">
        <v>1165</v>
      </c>
      <c r="J928" s="10"/>
      <c r="K928" s="10"/>
      <c r="T928" s="1"/>
      <c r="U928" s="1"/>
      <c r="V928" s="1"/>
      <c r="W928" s="1"/>
      <c r="X928" s="1"/>
    </row>
    <row r="929" spans="5:24">
      <c r="E929" s="2"/>
      <c r="G929" s="7" t="s">
        <v>424</v>
      </c>
      <c r="H929" s="7" t="s">
        <v>1167</v>
      </c>
      <c r="J929" s="10"/>
      <c r="K929" s="10"/>
      <c r="T929" s="1"/>
      <c r="U929" s="1"/>
      <c r="V929" s="1"/>
      <c r="W929" s="1"/>
      <c r="X929" s="1"/>
    </row>
    <row r="930" spans="5:24">
      <c r="E930" s="2"/>
      <c r="G930" s="7" t="s">
        <v>424</v>
      </c>
      <c r="H930" s="7" t="s">
        <v>1658</v>
      </c>
      <c r="J930" s="10"/>
      <c r="K930" s="10"/>
      <c r="T930" s="1"/>
      <c r="U930" s="1"/>
      <c r="V930" s="1"/>
      <c r="W930" s="1"/>
      <c r="X930" s="1"/>
    </row>
    <row r="931" spans="5:24">
      <c r="E931" s="2"/>
      <c r="G931" s="7" t="s">
        <v>424</v>
      </c>
      <c r="H931" s="7" t="s">
        <v>1659</v>
      </c>
      <c r="J931" s="10"/>
      <c r="K931" s="10"/>
      <c r="T931" s="1"/>
      <c r="U931" s="1"/>
      <c r="V931" s="1"/>
      <c r="W931" s="1"/>
      <c r="X931" s="1"/>
    </row>
    <row r="932" spans="5:24">
      <c r="E932" s="2"/>
      <c r="G932" s="7" t="s">
        <v>424</v>
      </c>
      <c r="H932" s="7" t="s">
        <v>1660</v>
      </c>
      <c r="J932" s="10"/>
      <c r="K932" s="10"/>
      <c r="T932" s="1"/>
      <c r="U932" s="1"/>
      <c r="V932" s="1"/>
      <c r="W932" s="1"/>
      <c r="X932" s="1"/>
    </row>
    <row r="933" spans="5:24">
      <c r="E933" s="2"/>
      <c r="G933" s="7" t="s">
        <v>424</v>
      </c>
      <c r="H933" s="7" t="s">
        <v>1661</v>
      </c>
      <c r="J933" s="10"/>
      <c r="K933" s="10"/>
      <c r="T933" s="1"/>
      <c r="U933" s="1"/>
      <c r="V933" s="1"/>
      <c r="W933" s="1"/>
      <c r="X933" s="1"/>
    </row>
    <row r="934" spans="5:24">
      <c r="E934" s="2"/>
      <c r="G934" s="7" t="s">
        <v>424</v>
      </c>
      <c r="H934" s="7" t="s">
        <v>1662</v>
      </c>
      <c r="J934" s="10"/>
      <c r="K934" s="10"/>
      <c r="T934" s="1"/>
      <c r="U934" s="1"/>
      <c r="V934" s="1"/>
      <c r="W934" s="1"/>
      <c r="X934" s="1"/>
    </row>
    <row r="935" spans="5:24">
      <c r="E935" s="2"/>
      <c r="G935" s="7" t="s">
        <v>424</v>
      </c>
      <c r="H935" s="7" t="s">
        <v>1663</v>
      </c>
      <c r="J935" s="10"/>
      <c r="K935" s="10"/>
      <c r="T935" s="1"/>
      <c r="U935" s="1"/>
      <c r="V935" s="1"/>
      <c r="W935" s="1"/>
      <c r="X935" s="1"/>
    </row>
    <row r="936" spans="5:24">
      <c r="E936" s="2"/>
      <c r="G936" s="7" t="s">
        <v>424</v>
      </c>
      <c r="H936" s="7" t="s">
        <v>1664</v>
      </c>
      <c r="J936" s="10"/>
      <c r="K936" s="10"/>
      <c r="T936" s="1"/>
      <c r="U936" s="1"/>
      <c r="V936" s="1"/>
      <c r="W936" s="1"/>
      <c r="X936" s="1"/>
    </row>
    <row r="937" spans="5:24">
      <c r="E937" s="2"/>
      <c r="G937" s="7" t="s">
        <v>424</v>
      </c>
      <c r="H937" s="7" t="s">
        <v>1665</v>
      </c>
      <c r="J937" s="10"/>
      <c r="K937" s="10"/>
      <c r="T937" s="1"/>
      <c r="U937" s="1"/>
      <c r="V937" s="1"/>
      <c r="W937" s="1"/>
      <c r="X937" s="1"/>
    </row>
    <row r="938" spans="5:24">
      <c r="E938" s="2"/>
      <c r="G938" s="7" t="s">
        <v>424</v>
      </c>
      <c r="H938" s="7" t="s">
        <v>1666</v>
      </c>
      <c r="J938" s="10"/>
      <c r="K938" s="10"/>
      <c r="T938" s="1"/>
      <c r="U938" s="1"/>
      <c r="V938" s="1"/>
      <c r="W938" s="1"/>
      <c r="X938" s="1"/>
    </row>
    <row r="939" spans="5:24">
      <c r="E939" s="2"/>
      <c r="G939" s="7" t="s">
        <v>424</v>
      </c>
      <c r="H939" s="7" t="s">
        <v>1667</v>
      </c>
      <c r="J939" s="10"/>
      <c r="K939" s="10"/>
      <c r="T939" s="1"/>
      <c r="U939" s="1"/>
      <c r="V939" s="1"/>
      <c r="W939" s="1"/>
      <c r="X939" s="1"/>
    </row>
    <row r="940" spans="5:24">
      <c r="E940" s="2"/>
      <c r="G940" s="7" t="s">
        <v>424</v>
      </c>
      <c r="H940" s="7" t="s">
        <v>1668</v>
      </c>
      <c r="J940" s="10"/>
      <c r="K940" s="10"/>
      <c r="T940" s="1"/>
      <c r="U940" s="1"/>
      <c r="V940" s="1"/>
      <c r="W940" s="1"/>
      <c r="X940" s="1"/>
    </row>
    <row r="941" spans="5:24">
      <c r="E941" s="2"/>
      <c r="G941" s="7" t="s">
        <v>424</v>
      </c>
      <c r="H941" s="7" t="s">
        <v>1669</v>
      </c>
      <c r="J941" s="10"/>
      <c r="K941" s="10"/>
      <c r="T941" s="1"/>
      <c r="U941" s="1"/>
      <c r="V941" s="1"/>
      <c r="W941" s="1"/>
      <c r="X941" s="1"/>
    </row>
    <row r="942" spans="5:24">
      <c r="E942" s="2"/>
      <c r="G942" s="7" t="s">
        <v>424</v>
      </c>
      <c r="H942" s="7" t="s">
        <v>1670</v>
      </c>
      <c r="J942" s="10"/>
      <c r="K942" s="10"/>
      <c r="T942" s="1"/>
      <c r="U942" s="1"/>
      <c r="V942" s="1"/>
      <c r="W942" s="1"/>
      <c r="X942" s="1"/>
    </row>
    <row r="943" spans="5:24">
      <c r="E943" s="2"/>
      <c r="G943" s="7" t="s">
        <v>424</v>
      </c>
      <c r="H943" s="7" t="s">
        <v>1671</v>
      </c>
      <c r="J943" s="10"/>
      <c r="K943" s="10"/>
      <c r="T943" s="1"/>
      <c r="U943" s="1"/>
      <c r="V943" s="1"/>
      <c r="W943" s="1"/>
      <c r="X943" s="1"/>
    </row>
    <row r="944" spans="5:24">
      <c r="E944" s="2"/>
      <c r="G944" s="7" t="s">
        <v>424</v>
      </c>
      <c r="H944" s="7" t="s">
        <v>1672</v>
      </c>
      <c r="J944" s="10"/>
      <c r="K944" s="10"/>
      <c r="T944" s="1"/>
      <c r="U944" s="1"/>
      <c r="V944" s="1"/>
      <c r="W944" s="1"/>
      <c r="X944" s="1"/>
    </row>
    <row r="945" spans="5:24">
      <c r="E945" s="2"/>
      <c r="G945" s="7" t="s">
        <v>424</v>
      </c>
      <c r="H945" s="7" t="s">
        <v>1673</v>
      </c>
      <c r="J945" s="10"/>
      <c r="K945" s="10"/>
      <c r="T945" s="1"/>
      <c r="U945" s="1"/>
      <c r="V945" s="1"/>
      <c r="W945" s="1"/>
      <c r="X945" s="1"/>
    </row>
    <row r="946" spans="5:24">
      <c r="E946" s="2"/>
      <c r="G946" s="7" t="s">
        <v>424</v>
      </c>
      <c r="H946" s="7" t="s">
        <v>1674</v>
      </c>
      <c r="J946" s="10"/>
      <c r="K946" s="10"/>
      <c r="T946" s="1"/>
      <c r="U946" s="1"/>
      <c r="V946" s="1"/>
      <c r="W946" s="1"/>
      <c r="X946" s="1"/>
    </row>
    <row r="947" spans="5:24">
      <c r="E947" s="2"/>
      <c r="G947" s="7" t="s">
        <v>424</v>
      </c>
      <c r="H947" s="7" t="s">
        <v>793</v>
      </c>
      <c r="J947" s="10"/>
      <c r="K947" s="10"/>
      <c r="T947" s="1"/>
      <c r="U947" s="1"/>
      <c r="V947" s="1"/>
      <c r="W947" s="1"/>
      <c r="X947" s="1"/>
    </row>
    <row r="948" spans="5:24">
      <c r="E948" s="2"/>
      <c r="G948" s="7" t="s">
        <v>424</v>
      </c>
      <c r="H948" s="7" t="s">
        <v>1675</v>
      </c>
      <c r="J948" s="10"/>
      <c r="K948" s="10"/>
      <c r="T948" s="1"/>
      <c r="U948" s="1"/>
      <c r="V948" s="1"/>
      <c r="W948" s="1"/>
      <c r="X948" s="1"/>
    </row>
    <row r="949" spans="5:24">
      <c r="E949" s="2"/>
      <c r="G949" s="7" t="s">
        <v>424</v>
      </c>
      <c r="H949" s="7" t="s">
        <v>1676</v>
      </c>
      <c r="J949" s="10"/>
      <c r="K949" s="10"/>
      <c r="T949" s="1"/>
      <c r="U949" s="1"/>
      <c r="V949" s="1"/>
      <c r="W949" s="1"/>
      <c r="X949" s="1"/>
    </row>
    <row r="950" spans="5:24">
      <c r="E950" s="2"/>
      <c r="G950" s="7" t="s">
        <v>424</v>
      </c>
      <c r="H950" s="7" t="s">
        <v>1677</v>
      </c>
      <c r="J950" s="10"/>
      <c r="K950" s="10"/>
      <c r="T950" s="1"/>
      <c r="U950" s="1"/>
      <c r="V950" s="1"/>
      <c r="W950" s="1"/>
      <c r="X950" s="1"/>
    </row>
    <row r="951" spans="5:24">
      <c r="E951" s="2"/>
      <c r="G951" s="7" t="s">
        <v>424</v>
      </c>
      <c r="H951" s="7" t="s">
        <v>1678</v>
      </c>
      <c r="J951" s="10"/>
      <c r="K951" s="10"/>
      <c r="T951" s="1"/>
      <c r="U951" s="1"/>
      <c r="V951" s="1"/>
      <c r="W951" s="1"/>
      <c r="X951" s="1"/>
    </row>
    <row r="952" spans="5:24">
      <c r="E952" s="2"/>
      <c r="G952" s="7" t="s">
        <v>424</v>
      </c>
      <c r="H952" s="7" t="s">
        <v>1679</v>
      </c>
      <c r="J952" s="10"/>
      <c r="K952" s="10"/>
      <c r="T952" s="1"/>
      <c r="U952" s="1"/>
      <c r="V952" s="1"/>
      <c r="W952" s="1"/>
      <c r="X952" s="1"/>
    </row>
    <row r="953" spans="5:24">
      <c r="E953" s="2"/>
      <c r="G953" s="7" t="s">
        <v>424</v>
      </c>
      <c r="H953" s="7" t="s">
        <v>1680</v>
      </c>
      <c r="J953" s="10"/>
      <c r="K953" s="10"/>
      <c r="T953" s="1"/>
      <c r="U953" s="1"/>
      <c r="V953" s="1"/>
      <c r="W953" s="1"/>
      <c r="X953" s="1"/>
    </row>
    <row r="954" spans="5:24">
      <c r="E954" s="2"/>
      <c r="G954" s="7" t="s">
        <v>424</v>
      </c>
      <c r="H954" s="7" t="s">
        <v>1681</v>
      </c>
      <c r="J954" s="10"/>
      <c r="K954" s="10"/>
      <c r="T954" s="1"/>
      <c r="U954" s="1"/>
      <c r="V954" s="1"/>
      <c r="W954" s="1"/>
      <c r="X954" s="1"/>
    </row>
    <row r="955" spans="5:24">
      <c r="E955" s="2"/>
      <c r="G955" s="7" t="s">
        <v>424</v>
      </c>
      <c r="H955" s="7" t="s">
        <v>1682</v>
      </c>
      <c r="J955" s="10"/>
      <c r="K955" s="10"/>
      <c r="T955" s="1"/>
      <c r="U955" s="1"/>
      <c r="V955" s="1"/>
      <c r="W955" s="1"/>
      <c r="X955" s="1"/>
    </row>
    <row r="956" spans="5:24">
      <c r="E956" s="2"/>
      <c r="G956" s="7" t="s">
        <v>424</v>
      </c>
      <c r="H956" s="7" t="s">
        <v>1683</v>
      </c>
      <c r="J956" s="10"/>
      <c r="K956" s="10"/>
      <c r="T956" s="1"/>
      <c r="U956" s="1"/>
      <c r="V956" s="1"/>
      <c r="W956" s="1"/>
      <c r="X956" s="1"/>
    </row>
    <row r="957" spans="5:24">
      <c r="E957" s="2"/>
      <c r="G957" s="7" t="s">
        <v>424</v>
      </c>
      <c r="H957" s="7" t="s">
        <v>1684</v>
      </c>
      <c r="J957" s="10"/>
      <c r="K957" s="10"/>
      <c r="T957" s="1"/>
      <c r="U957" s="1"/>
      <c r="V957" s="1"/>
      <c r="W957" s="1"/>
      <c r="X957" s="1"/>
    </row>
    <row r="958" spans="5:24">
      <c r="E958" s="2"/>
      <c r="G958" s="7" t="s">
        <v>429</v>
      </c>
      <c r="H958" s="7" t="s">
        <v>870</v>
      </c>
      <c r="J958" s="10"/>
      <c r="K958" s="10"/>
      <c r="T958" s="1"/>
      <c r="U958" s="1"/>
      <c r="V958" s="1"/>
      <c r="W958" s="1"/>
      <c r="X958" s="1"/>
    </row>
    <row r="959" spans="5:24">
      <c r="E959" s="2"/>
      <c r="G959" s="7" t="s">
        <v>429</v>
      </c>
      <c r="H959" s="7" t="s">
        <v>1169</v>
      </c>
      <c r="J959" s="10"/>
      <c r="K959" s="10"/>
      <c r="T959" s="1"/>
      <c r="U959" s="1"/>
      <c r="V959" s="1"/>
      <c r="W959" s="1"/>
      <c r="X959" s="1"/>
    </row>
    <row r="960" spans="5:24">
      <c r="E960" s="2"/>
      <c r="G960" s="7" t="s">
        <v>429</v>
      </c>
      <c r="H960" s="7" t="s">
        <v>1171</v>
      </c>
      <c r="J960" s="10"/>
      <c r="K960" s="10"/>
      <c r="T960" s="1"/>
      <c r="U960" s="1"/>
      <c r="V960" s="1"/>
      <c r="W960" s="1"/>
      <c r="X960" s="1"/>
    </row>
    <row r="961" spans="5:24">
      <c r="E961" s="2"/>
      <c r="G961" s="7" t="s">
        <v>429</v>
      </c>
      <c r="H961" s="7" t="s">
        <v>1685</v>
      </c>
      <c r="J961" s="10"/>
      <c r="K961" s="10"/>
      <c r="T961" s="1"/>
      <c r="U961" s="1"/>
      <c r="V961" s="1"/>
      <c r="W961" s="1"/>
      <c r="X961" s="1"/>
    </row>
    <row r="962" spans="5:24">
      <c r="E962" s="2"/>
      <c r="G962" s="7" t="s">
        <v>429</v>
      </c>
      <c r="H962" s="7" t="s">
        <v>1173</v>
      </c>
      <c r="J962" s="10"/>
      <c r="K962" s="10"/>
      <c r="T962" s="1"/>
      <c r="U962" s="1"/>
      <c r="V962" s="1"/>
      <c r="W962" s="1"/>
      <c r="X962" s="1"/>
    </row>
    <row r="963" spans="5:24">
      <c r="E963" s="2"/>
      <c r="G963" s="7" t="s">
        <v>429</v>
      </c>
      <c r="H963" s="7" t="s">
        <v>1175</v>
      </c>
      <c r="J963" s="10"/>
      <c r="K963" s="10"/>
      <c r="T963" s="1"/>
      <c r="U963" s="1"/>
      <c r="V963" s="1"/>
      <c r="W963" s="1"/>
      <c r="X963" s="1"/>
    </row>
    <row r="964" spans="5:24">
      <c r="E964" s="2"/>
      <c r="G964" s="7" t="s">
        <v>429</v>
      </c>
      <c r="H964" s="7" t="s">
        <v>1686</v>
      </c>
      <c r="J964" s="10"/>
      <c r="K964" s="10"/>
      <c r="T964" s="1"/>
      <c r="U964" s="1"/>
      <c r="V964" s="1"/>
      <c r="W964" s="1"/>
      <c r="X964" s="1"/>
    </row>
    <row r="965" spans="5:24">
      <c r="E965" s="2"/>
      <c r="G965" s="7" t="s">
        <v>429</v>
      </c>
      <c r="H965" s="7" t="s">
        <v>1177</v>
      </c>
      <c r="J965" s="10"/>
      <c r="K965" s="10"/>
      <c r="T965" s="1"/>
      <c r="U965" s="1"/>
      <c r="V965" s="1"/>
      <c r="W965" s="1"/>
      <c r="X965" s="1"/>
    </row>
    <row r="966" spans="5:24">
      <c r="E966" s="2"/>
      <c r="G966" s="7" t="s">
        <v>429</v>
      </c>
      <c r="H966" s="7" t="s">
        <v>1179</v>
      </c>
      <c r="J966" s="10"/>
      <c r="K966" s="10"/>
      <c r="T966" s="1"/>
      <c r="U966" s="1"/>
      <c r="V966" s="1"/>
      <c r="W966" s="1"/>
      <c r="X966" s="1"/>
    </row>
    <row r="967" spans="5:24">
      <c r="E967" s="2"/>
      <c r="G967" s="7" t="s">
        <v>429</v>
      </c>
      <c r="H967" s="7" t="s">
        <v>1181</v>
      </c>
      <c r="J967" s="10"/>
      <c r="K967" s="10"/>
      <c r="T967" s="1"/>
      <c r="U967" s="1"/>
      <c r="V967" s="1"/>
      <c r="W967" s="1"/>
      <c r="X967" s="1"/>
    </row>
    <row r="968" spans="5:24">
      <c r="E968" s="2"/>
      <c r="G968" s="7" t="s">
        <v>429</v>
      </c>
      <c r="H968" s="7" t="s">
        <v>1183</v>
      </c>
      <c r="J968" s="10"/>
      <c r="K968" s="10"/>
      <c r="T968" s="1"/>
      <c r="U968" s="1"/>
      <c r="V968" s="1"/>
      <c r="W968" s="1"/>
      <c r="X968" s="1"/>
    </row>
    <row r="969" spans="5:24">
      <c r="E969" s="2"/>
      <c r="G969" s="7" t="s">
        <v>429</v>
      </c>
      <c r="H969" s="7" t="s">
        <v>1185</v>
      </c>
      <c r="J969" s="10"/>
      <c r="K969" s="10"/>
      <c r="T969" s="1"/>
      <c r="U969" s="1"/>
      <c r="V969" s="1"/>
      <c r="W969" s="1"/>
      <c r="X969" s="1"/>
    </row>
    <row r="970" spans="5:24">
      <c r="E970" s="2"/>
      <c r="G970" s="7" t="s">
        <v>429</v>
      </c>
      <c r="H970" s="7" t="s">
        <v>1187</v>
      </c>
      <c r="J970" s="10"/>
      <c r="K970" s="10"/>
      <c r="T970" s="1"/>
      <c r="U970" s="1"/>
      <c r="V970" s="1"/>
      <c r="W970" s="1"/>
      <c r="X970" s="1"/>
    </row>
    <row r="971" spans="5:24">
      <c r="E971" s="2"/>
      <c r="G971" s="7" t="s">
        <v>429</v>
      </c>
      <c r="H971" s="7" t="s">
        <v>1189</v>
      </c>
      <c r="J971" s="10"/>
      <c r="K971" s="10"/>
      <c r="T971" s="1"/>
      <c r="U971" s="1"/>
      <c r="V971" s="1"/>
      <c r="W971" s="1"/>
      <c r="X971" s="1"/>
    </row>
    <row r="972" spans="5:24">
      <c r="E972" s="2"/>
      <c r="G972" s="7" t="s">
        <v>429</v>
      </c>
      <c r="H972" s="7" t="s">
        <v>1191</v>
      </c>
      <c r="J972" s="10"/>
      <c r="K972" s="10"/>
      <c r="T972" s="1"/>
      <c r="U972" s="1"/>
      <c r="V972" s="1"/>
      <c r="W972" s="1"/>
      <c r="X972" s="1"/>
    </row>
    <row r="973" spans="5:24">
      <c r="E973" s="2"/>
      <c r="G973" s="7" t="s">
        <v>429</v>
      </c>
      <c r="H973" s="7" t="s">
        <v>1687</v>
      </c>
      <c r="J973" s="10"/>
      <c r="K973" s="10"/>
      <c r="T973" s="1"/>
      <c r="U973" s="1"/>
      <c r="V973" s="1"/>
      <c r="W973" s="1"/>
      <c r="X973" s="1"/>
    </row>
    <row r="974" spans="5:24">
      <c r="E974" s="2"/>
      <c r="G974" s="7" t="s">
        <v>429</v>
      </c>
      <c r="H974" s="7" t="s">
        <v>1193</v>
      </c>
      <c r="J974" s="10"/>
      <c r="K974" s="10"/>
      <c r="T974" s="1"/>
      <c r="U974" s="1"/>
      <c r="V974" s="1"/>
      <c r="W974" s="1"/>
      <c r="X974" s="1"/>
    </row>
    <row r="975" spans="5:24">
      <c r="E975" s="2"/>
      <c r="G975" s="7" t="s">
        <v>429</v>
      </c>
      <c r="H975" s="7" t="s">
        <v>1688</v>
      </c>
      <c r="J975" s="10"/>
      <c r="K975" s="10"/>
      <c r="T975" s="1"/>
      <c r="U975" s="1"/>
      <c r="V975" s="1"/>
      <c r="W975" s="1"/>
      <c r="X975" s="1"/>
    </row>
    <row r="976" spans="5:24">
      <c r="E976" s="2"/>
      <c r="G976" s="7" t="s">
        <v>429</v>
      </c>
      <c r="H976" s="7" t="s">
        <v>1689</v>
      </c>
      <c r="J976" s="10"/>
      <c r="K976" s="10"/>
      <c r="T976" s="1"/>
      <c r="U976" s="1"/>
      <c r="V976" s="1"/>
      <c r="W976" s="1"/>
      <c r="X976" s="1"/>
    </row>
    <row r="977" spans="5:24">
      <c r="E977" s="2"/>
      <c r="G977" s="7" t="s">
        <v>429</v>
      </c>
      <c r="H977" s="7" t="s">
        <v>1690</v>
      </c>
      <c r="J977" s="10"/>
      <c r="K977" s="10"/>
      <c r="T977" s="1"/>
      <c r="U977" s="1"/>
      <c r="V977" s="1"/>
      <c r="W977" s="1"/>
      <c r="X977" s="1"/>
    </row>
    <row r="978" spans="5:24">
      <c r="E978" s="2"/>
      <c r="G978" s="7" t="s">
        <v>429</v>
      </c>
      <c r="H978" s="7" t="s">
        <v>1691</v>
      </c>
      <c r="J978" s="10"/>
      <c r="K978" s="10"/>
      <c r="T978" s="1"/>
      <c r="U978" s="1"/>
      <c r="V978" s="1"/>
      <c r="W978" s="1"/>
      <c r="X978" s="1"/>
    </row>
    <row r="979" spans="5:24">
      <c r="E979" s="2"/>
      <c r="G979" s="7" t="s">
        <v>429</v>
      </c>
      <c r="H979" s="7" t="s">
        <v>1692</v>
      </c>
      <c r="J979" s="10"/>
      <c r="K979" s="10"/>
      <c r="T979" s="1"/>
      <c r="U979" s="1"/>
      <c r="V979" s="1"/>
      <c r="W979" s="1"/>
      <c r="X979" s="1"/>
    </row>
    <row r="980" spans="5:24">
      <c r="E980" s="2"/>
      <c r="G980" s="7" t="s">
        <v>429</v>
      </c>
      <c r="H980" s="7" t="s">
        <v>1693</v>
      </c>
      <c r="J980" s="10"/>
      <c r="K980" s="10"/>
      <c r="T980" s="1"/>
      <c r="U980" s="1"/>
      <c r="V980" s="1"/>
      <c r="W980" s="1"/>
      <c r="X980" s="1"/>
    </row>
    <row r="981" spans="5:24">
      <c r="E981" s="2"/>
      <c r="G981" s="7" t="s">
        <v>429</v>
      </c>
      <c r="H981" s="7" t="s">
        <v>1694</v>
      </c>
      <c r="J981" s="10"/>
      <c r="K981" s="10"/>
      <c r="T981" s="1"/>
      <c r="U981" s="1"/>
      <c r="V981" s="1"/>
      <c r="W981" s="1"/>
      <c r="X981" s="1"/>
    </row>
    <row r="982" spans="5:24">
      <c r="E982" s="2"/>
      <c r="G982" s="7" t="s">
        <v>429</v>
      </c>
      <c r="H982" s="7" t="s">
        <v>1695</v>
      </c>
      <c r="J982" s="10"/>
      <c r="K982" s="10"/>
      <c r="T982" s="1"/>
      <c r="U982" s="1"/>
      <c r="V982" s="1"/>
      <c r="W982" s="1"/>
      <c r="X982" s="1"/>
    </row>
    <row r="983" spans="5:24">
      <c r="E983" s="2"/>
      <c r="G983" s="7" t="s">
        <v>429</v>
      </c>
      <c r="H983" s="7" t="s">
        <v>1696</v>
      </c>
      <c r="J983" s="10"/>
      <c r="K983" s="10"/>
      <c r="T983" s="1"/>
      <c r="U983" s="1"/>
      <c r="V983" s="1"/>
      <c r="W983" s="1"/>
      <c r="X983" s="1"/>
    </row>
    <row r="984" spans="5:24">
      <c r="E984" s="2"/>
      <c r="G984" s="7" t="s">
        <v>429</v>
      </c>
      <c r="H984" s="7" t="s">
        <v>1697</v>
      </c>
      <c r="J984" s="10"/>
      <c r="K984" s="10"/>
      <c r="T984" s="1"/>
      <c r="U984" s="1"/>
      <c r="V984" s="1"/>
      <c r="W984" s="1"/>
      <c r="X984" s="1"/>
    </row>
    <row r="985" spans="5:24">
      <c r="E985" s="2"/>
      <c r="G985" s="7" t="s">
        <v>429</v>
      </c>
      <c r="H985" s="7" t="s">
        <v>1698</v>
      </c>
      <c r="J985" s="10"/>
      <c r="K985" s="10"/>
      <c r="T985" s="1"/>
      <c r="U985" s="1"/>
      <c r="V985" s="1"/>
      <c r="W985" s="1"/>
      <c r="X985" s="1"/>
    </row>
    <row r="986" spans="5:24">
      <c r="E986" s="2"/>
      <c r="G986" s="7" t="s">
        <v>429</v>
      </c>
      <c r="H986" s="7" t="s">
        <v>1195</v>
      </c>
      <c r="J986" s="10"/>
      <c r="K986" s="10"/>
      <c r="T986" s="1"/>
      <c r="U986" s="1"/>
      <c r="V986" s="1"/>
      <c r="W986" s="1"/>
      <c r="X986" s="1"/>
    </row>
    <row r="987" spans="5:24">
      <c r="E987" s="2"/>
      <c r="G987" s="7" t="s">
        <v>429</v>
      </c>
      <c r="H987" s="7" t="s">
        <v>779</v>
      </c>
      <c r="J987" s="10"/>
      <c r="K987" s="10"/>
      <c r="T987" s="1"/>
      <c r="U987" s="1"/>
      <c r="V987" s="1"/>
      <c r="W987" s="1"/>
      <c r="X987" s="1"/>
    </row>
    <row r="988" spans="5:24">
      <c r="E988" s="2"/>
      <c r="G988" s="7" t="s">
        <v>429</v>
      </c>
      <c r="H988" s="7" t="s">
        <v>1198</v>
      </c>
      <c r="J988" s="10"/>
      <c r="K988" s="10"/>
      <c r="T988" s="1"/>
      <c r="U988" s="1"/>
      <c r="V988" s="1"/>
      <c r="W988" s="1"/>
      <c r="X988" s="1"/>
    </row>
    <row r="989" spans="5:24">
      <c r="E989" s="2"/>
      <c r="G989" s="7" t="s">
        <v>429</v>
      </c>
      <c r="H989" s="7" t="s">
        <v>1200</v>
      </c>
      <c r="J989" s="10"/>
      <c r="K989" s="10"/>
      <c r="T989" s="1"/>
      <c r="U989" s="1"/>
      <c r="V989" s="1"/>
      <c r="W989" s="1"/>
      <c r="X989" s="1"/>
    </row>
    <row r="990" spans="5:24">
      <c r="E990" s="2"/>
      <c r="G990" s="7" t="s">
        <v>429</v>
      </c>
      <c r="H990" s="7" t="s">
        <v>1699</v>
      </c>
      <c r="J990" s="10"/>
      <c r="K990" s="10"/>
      <c r="T990" s="1"/>
      <c r="U990" s="1"/>
      <c r="V990" s="1"/>
      <c r="W990" s="1"/>
      <c r="X990" s="1"/>
    </row>
    <row r="991" spans="5:24">
      <c r="E991" s="2"/>
      <c r="G991" s="7" t="s">
        <v>429</v>
      </c>
      <c r="H991" s="7" t="s">
        <v>1202</v>
      </c>
      <c r="J991" s="10"/>
      <c r="K991" s="10"/>
      <c r="T991" s="1"/>
      <c r="U991" s="1"/>
      <c r="V991" s="1"/>
      <c r="W991" s="1"/>
      <c r="X991" s="1"/>
    </row>
    <row r="992" spans="5:24">
      <c r="E992" s="2"/>
      <c r="G992" s="7" t="s">
        <v>429</v>
      </c>
      <c r="H992" s="7" t="s">
        <v>545</v>
      </c>
      <c r="J992" s="10"/>
      <c r="K992" s="10"/>
      <c r="T992" s="1"/>
      <c r="U992" s="1"/>
      <c r="V992" s="1"/>
      <c r="W992" s="1"/>
      <c r="X992" s="1"/>
    </row>
    <row r="993" spans="5:24">
      <c r="E993" s="2"/>
      <c r="G993" s="7" t="s">
        <v>434</v>
      </c>
      <c r="H993" s="7" t="s">
        <v>564</v>
      </c>
      <c r="J993" s="10"/>
      <c r="K993" s="10"/>
      <c r="T993" s="1"/>
      <c r="U993" s="1"/>
      <c r="V993" s="1"/>
      <c r="W993" s="1"/>
      <c r="X993" s="1"/>
    </row>
    <row r="994" spans="5:24">
      <c r="E994" s="2"/>
      <c r="G994" s="7" t="s">
        <v>434</v>
      </c>
      <c r="H994" s="7" t="s">
        <v>1206</v>
      </c>
      <c r="J994" s="10"/>
      <c r="K994" s="10"/>
      <c r="T994" s="1"/>
      <c r="U994" s="1"/>
      <c r="V994" s="1"/>
      <c r="W994" s="1"/>
      <c r="X994" s="1"/>
    </row>
    <row r="995" spans="5:24">
      <c r="E995" s="2"/>
      <c r="G995" s="7" t="s">
        <v>434</v>
      </c>
      <c r="H995" s="7" t="s">
        <v>872</v>
      </c>
      <c r="J995" s="10"/>
      <c r="K995" s="10"/>
      <c r="T995" s="1"/>
      <c r="U995" s="1"/>
      <c r="V995" s="1"/>
      <c r="W995" s="1"/>
      <c r="X995" s="1"/>
    </row>
    <row r="996" spans="5:24">
      <c r="E996" s="2"/>
      <c r="G996" s="7" t="s">
        <v>434</v>
      </c>
      <c r="H996" s="7" t="s">
        <v>874</v>
      </c>
      <c r="J996" s="10"/>
      <c r="K996" s="10"/>
      <c r="T996" s="1"/>
      <c r="U996" s="1"/>
      <c r="V996" s="1"/>
      <c r="W996" s="1"/>
      <c r="X996" s="1"/>
    </row>
    <row r="997" spans="5:24">
      <c r="E997" s="2"/>
      <c r="G997" s="7" t="s">
        <v>434</v>
      </c>
      <c r="H997" s="7" t="s">
        <v>1700</v>
      </c>
      <c r="J997" s="10"/>
      <c r="K997" s="10"/>
      <c r="T997" s="1"/>
      <c r="U997" s="1"/>
      <c r="V997" s="1"/>
      <c r="W997" s="1"/>
      <c r="X997" s="1"/>
    </row>
    <row r="998" spans="5:24">
      <c r="E998" s="2"/>
      <c r="G998" s="7" t="s">
        <v>434</v>
      </c>
      <c r="H998" s="7" t="s">
        <v>1208</v>
      </c>
      <c r="J998" s="10"/>
      <c r="K998" s="10"/>
      <c r="T998" s="1"/>
      <c r="U998" s="1"/>
      <c r="V998" s="1"/>
      <c r="W998" s="1"/>
      <c r="X998" s="1"/>
    </row>
    <row r="999" spans="5:24">
      <c r="E999" s="2"/>
      <c r="G999" s="7" t="s">
        <v>434</v>
      </c>
      <c r="H999" s="7" t="s">
        <v>878</v>
      </c>
      <c r="J999" s="10"/>
      <c r="K999" s="10"/>
      <c r="T999" s="1"/>
      <c r="U999" s="1"/>
      <c r="V999" s="1"/>
      <c r="W999" s="1"/>
      <c r="X999" s="1"/>
    </row>
    <row r="1000" spans="5:24">
      <c r="E1000" s="2"/>
      <c r="G1000" s="7" t="s">
        <v>434</v>
      </c>
      <c r="H1000" s="7" t="s">
        <v>1210</v>
      </c>
      <c r="J1000" s="10"/>
      <c r="K1000" s="10"/>
      <c r="T1000" s="1"/>
      <c r="U1000" s="1"/>
      <c r="V1000" s="1"/>
      <c r="W1000" s="1"/>
      <c r="X1000" s="1"/>
    </row>
    <row r="1001" spans="5:24">
      <c r="E1001" s="2"/>
      <c r="G1001" s="7" t="s">
        <v>434</v>
      </c>
      <c r="H1001" s="7" t="s">
        <v>880</v>
      </c>
      <c r="J1001" s="10"/>
      <c r="K1001" s="10"/>
      <c r="T1001" s="1"/>
      <c r="U1001" s="1"/>
      <c r="V1001" s="1"/>
      <c r="W1001" s="1"/>
      <c r="X1001" s="1"/>
    </row>
    <row r="1002" spans="5:24">
      <c r="E1002" s="2"/>
      <c r="G1002" s="7" t="s">
        <v>434</v>
      </c>
      <c r="H1002" s="7" t="s">
        <v>882</v>
      </c>
      <c r="J1002" s="10"/>
      <c r="K1002" s="10"/>
      <c r="T1002" s="1"/>
      <c r="U1002" s="1"/>
      <c r="V1002" s="1"/>
      <c r="W1002" s="1"/>
      <c r="X1002" s="1"/>
    </row>
    <row r="1003" spans="5:24">
      <c r="E1003" s="2"/>
      <c r="G1003" s="7" t="s">
        <v>434</v>
      </c>
      <c r="H1003" s="7" t="s">
        <v>566</v>
      </c>
      <c r="J1003" s="10"/>
      <c r="K1003" s="10"/>
      <c r="T1003" s="1"/>
      <c r="U1003" s="1"/>
      <c r="V1003" s="1"/>
      <c r="W1003" s="1"/>
      <c r="X1003" s="1"/>
    </row>
    <row r="1004" spans="5:24">
      <c r="E1004" s="2"/>
      <c r="G1004" s="7" t="s">
        <v>434</v>
      </c>
      <c r="H1004" s="7" t="s">
        <v>568</v>
      </c>
      <c r="J1004" s="10"/>
      <c r="K1004" s="10"/>
      <c r="T1004" s="1"/>
      <c r="U1004" s="1"/>
      <c r="V1004" s="1"/>
      <c r="W1004" s="1"/>
      <c r="X1004" s="1"/>
    </row>
    <row r="1005" spans="5:24">
      <c r="E1005" s="2"/>
      <c r="G1005" s="7" t="s">
        <v>434</v>
      </c>
      <c r="H1005" s="7" t="s">
        <v>884</v>
      </c>
      <c r="J1005" s="10"/>
      <c r="K1005" s="10"/>
      <c r="T1005" s="1"/>
      <c r="U1005" s="1"/>
      <c r="V1005" s="1"/>
      <c r="W1005" s="1"/>
      <c r="X1005" s="1"/>
    </row>
    <row r="1006" spans="5:24">
      <c r="E1006" s="2"/>
      <c r="G1006" s="7" t="s">
        <v>434</v>
      </c>
      <c r="H1006" s="7" t="s">
        <v>886</v>
      </c>
      <c r="J1006" s="10"/>
      <c r="K1006" s="10"/>
      <c r="T1006" s="1"/>
      <c r="U1006" s="1"/>
      <c r="V1006" s="1"/>
      <c r="W1006" s="1"/>
      <c r="X1006" s="1"/>
    </row>
    <row r="1007" spans="5:24">
      <c r="E1007" s="2"/>
      <c r="G1007" s="7" t="s">
        <v>434</v>
      </c>
      <c r="H1007" s="7" t="s">
        <v>1212</v>
      </c>
      <c r="J1007" s="10"/>
      <c r="K1007" s="10"/>
      <c r="T1007" s="1"/>
      <c r="U1007" s="1"/>
      <c r="V1007" s="1"/>
      <c r="W1007" s="1"/>
      <c r="X1007" s="1"/>
    </row>
    <row r="1008" spans="5:24">
      <c r="E1008" s="2"/>
      <c r="G1008" s="7" t="s">
        <v>434</v>
      </c>
      <c r="H1008" s="7" t="s">
        <v>888</v>
      </c>
      <c r="J1008" s="10"/>
      <c r="K1008" s="10"/>
      <c r="T1008" s="1"/>
      <c r="U1008" s="1"/>
      <c r="V1008" s="1"/>
      <c r="W1008" s="1"/>
      <c r="X1008" s="1"/>
    </row>
    <row r="1009" spans="5:24">
      <c r="E1009" s="2"/>
      <c r="G1009" s="7" t="s">
        <v>434</v>
      </c>
      <c r="H1009" s="7" t="s">
        <v>1214</v>
      </c>
      <c r="J1009" s="10"/>
      <c r="K1009" s="10"/>
      <c r="T1009" s="1"/>
      <c r="U1009" s="1"/>
      <c r="V1009" s="1"/>
      <c r="W1009" s="1"/>
      <c r="X1009" s="1"/>
    </row>
    <row r="1010" spans="5:24">
      <c r="E1010" s="2"/>
      <c r="G1010" s="7" t="s">
        <v>434</v>
      </c>
      <c r="H1010" s="7" t="s">
        <v>890</v>
      </c>
      <c r="J1010" s="10"/>
      <c r="K1010" s="10"/>
      <c r="T1010" s="1"/>
      <c r="U1010" s="1"/>
      <c r="V1010" s="1"/>
      <c r="W1010" s="1"/>
      <c r="X1010" s="1"/>
    </row>
    <row r="1011" spans="5:24">
      <c r="E1011" s="2"/>
      <c r="G1011" s="7" t="s">
        <v>434</v>
      </c>
      <c r="H1011" s="7" t="s">
        <v>1216</v>
      </c>
      <c r="J1011" s="10"/>
      <c r="K1011" s="10"/>
      <c r="T1011" s="1"/>
      <c r="U1011" s="1"/>
      <c r="V1011" s="1"/>
      <c r="W1011" s="1"/>
      <c r="X1011" s="1"/>
    </row>
    <row r="1012" spans="5:24">
      <c r="E1012" s="2"/>
      <c r="G1012" s="7" t="s">
        <v>434</v>
      </c>
      <c r="H1012" s="7" t="s">
        <v>892</v>
      </c>
      <c r="J1012" s="10"/>
      <c r="K1012" s="10"/>
      <c r="T1012" s="1"/>
      <c r="U1012" s="1"/>
      <c r="V1012" s="1"/>
      <c r="W1012" s="1"/>
      <c r="X1012" s="1"/>
    </row>
    <row r="1013" spans="5:24">
      <c r="E1013" s="2"/>
      <c r="G1013" s="7" t="s">
        <v>434</v>
      </c>
      <c r="H1013" s="7" t="s">
        <v>1218</v>
      </c>
      <c r="J1013" s="10"/>
      <c r="K1013" s="10"/>
      <c r="T1013" s="1"/>
      <c r="U1013" s="1"/>
      <c r="V1013" s="1"/>
      <c r="W1013" s="1"/>
      <c r="X1013" s="1"/>
    </row>
    <row r="1014" spans="5:24">
      <c r="E1014" s="2"/>
      <c r="G1014" s="7" t="s">
        <v>434</v>
      </c>
      <c r="H1014" s="7" t="s">
        <v>1220</v>
      </c>
      <c r="J1014" s="10"/>
      <c r="K1014" s="10"/>
      <c r="T1014" s="1"/>
      <c r="U1014" s="1"/>
      <c r="V1014" s="1"/>
      <c r="W1014" s="1"/>
      <c r="X1014" s="1"/>
    </row>
    <row r="1015" spans="5:24">
      <c r="E1015" s="2"/>
      <c r="G1015" s="7" t="s">
        <v>434</v>
      </c>
      <c r="H1015" s="7" t="s">
        <v>1222</v>
      </c>
      <c r="J1015" s="10"/>
      <c r="K1015" s="10"/>
      <c r="T1015" s="1"/>
      <c r="U1015" s="1"/>
      <c r="V1015" s="1"/>
      <c r="W1015" s="1"/>
      <c r="X1015" s="1"/>
    </row>
    <row r="1016" spans="5:24">
      <c r="E1016" s="2"/>
      <c r="G1016" s="7" t="s">
        <v>434</v>
      </c>
      <c r="H1016" s="7" t="s">
        <v>1224</v>
      </c>
      <c r="J1016" s="10"/>
      <c r="K1016" s="10"/>
      <c r="T1016" s="1"/>
      <c r="U1016" s="1"/>
      <c r="V1016" s="1"/>
      <c r="W1016" s="1"/>
      <c r="X1016" s="1"/>
    </row>
    <row r="1017" spans="5:24">
      <c r="E1017" s="2"/>
      <c r="G1017" s="7" t="s">
        <v>434</v>
      </c>
      <c r="H1017" s="7" t="s">
        <v>703</v>
      </c>
      <c r="J1017" s="10"/>
      <c r="K1017" s="10"/>
      <c r="T1017" s="1"/>
      <c r="U1017" s="1"/>
      <c r="V1017" s="1"/>
      <c r="W1017" s="1"/>
      <c r="X1017" s="1"/>
    </row>
    <row r="1018" spans="5:24">
      <c r="E1018" s="2"/>
      <c r="G1018" s="7" t="s">
        <v>434</v>
      </c>
      <c r="H1018" s="7" t="s">
        <v>894</v>
      </c>
      <c r="J1018" s="10"/>
      <c r="K1018" s="10"/>
      <c r="T1018" s="1"/>
      <c r="U1018" s="1"/>
      <c r="V1018" s="1"/>
      <c r="W1018" s="1"/>
      <c r="X1018" s="1"/>
    </row>
    <row r="1019" spans="5:24">
      <c r="E1019" s="2"/>
      <c r="G1019" s="7" t="s">
        <v>434</v>
      </c>
      <c r="H1019" s="7" t="s">
        <v>1226</v>
      </c>
      <c r="J1019" s="10"/>
      <c r="K1019" s="10"/>
      <c r="T1019" s="1"/>
      <c r="U1019" s="1"/>
      <c r="V1019" s="1"/>
      <c r="W1019" s="1"/>
      <c r="X1019" s="1"/>
    </row>
    <row r="1020" spans="5:24">
      <c r="E1020" s="2"/>
      <c r="G1020" s="7" t="s">
        <v>434</v>
      </c>
      <c r="H1020" s="7" t="s">
        <v>896</v>
      </c>
      <c r="J1020" s="10"/>
      <c r="K1020" s="10"/>
      <c r="T1020" s="1"/>
      <c r="U1020" s="1"/>
      <c r="V1020" s="1"/>
      <c r="W1020" s="1"/>
      <c r="X1020" s="1"/>
    </row>
    <row r="1021" spans="5:24">
      <c r="E1021" s="2"/>
      <c r="G1021" s="7" t="s">
        <v>434</v>
      </c>
      <c r="H1021" s="7" t="s">
        <v>705</v>
      </c>
      <c r="J1021" s="10"/>
      <c r="K1021" s="10"/>
      <c r="T1021" s="1"/>
      <c r="U1021" s="1"/>
      <c r="V1021" s="1"/>
      <c r="W1021" s="1"/>
      <c r="X1021" s="1"/>
    </row>
    <row r="1022" spans="5:24">
      <c r="E1022" s="2"/>
      <c r="G1022" s="7" t="s">
        <v>434</v>
      </c>
      <c r="H1022" s="7" t="s">
        <v>898</v>
      </c>
      <c r="J1022" s="10"/>
      <c r="K1022" s="10"/>
      <c r="T1022" s="1"/>
      <c r="U1022" s="1"/>
      <c r="V1022" s="1"/>
      <c r="W1022" s="1"/>
      <c r="X1022" s="1"/>
    </row>
    <row r="1023" spans="5:24">
      <c r="E1023" s="2"/>
      <c r="G1023" s="7" t="s">
        <v>434</v>
      </c>
      <c r="H1023" s="7" t="s">
        <v>1228</v>
      </c>
      <c r="J1023" s="10"/>
      <c r="K1023" s="10"/>
      <c r="T1023" s="1"/>
      <c r="U1023" s="1"/>
      <c r="V1023" s="1"/>
      <c r="W1023" s="1"/>
      <c r="X1023" s="1"/>
    </row>
    <row r="1024" spans="5:24">
      <c r="E1024" s="2"/>
      <c r="G1024" s="7" t="s">
        <v>434</v>
      </c>
      <c r="H1024" s="7" t="s">
        <v>900</v>
      </c>
      <c r="J1024" s="10"/>
      <c r="K1024" s="10"/>
      <c r="T1024" s="1"/>
      <c r="U1024" s="1"/>
      <c r="V1024" s="1"/>
      <c r="W1024" s="1"/>
      <c r="X1024" s="1"/>
    </row>
    <row r="1025" spans="5:24">
      <c r="E1025" s="2"/>
      <c r="G1025" s="7" t="s">
        <v>434</v>
      </c>
      <c r="H1025" s="7" t="s">
        <v>1701</v>
      </c>
      <c r="J1025" s="10"/>
      <c r="K1025" s="10"/>
      <c r="T1025" s="1"/>
      <c r="U1025" s="1"/>
      <c r="V1025" s="1"/>
      <c r="W1025" s="1"/>
      <c r="X1025" s="1"/>
    </row>
    <row r="1026" spans="5:24">
      <c r="E1026" s="2"/>
      <c r="G1026" s="7" t="s">
        <v>434</v>
      </c>
      <c r="H1026" s="7" t="s">
        <v>904</v>
      </c>
      <c r="J1026" s="10"/>
      <c r="K1026" s="10"/>
      <c r="T1026" s="1"/>
      <c r="U1026" s="1"/>
      <c r="V1026" s="1"/>
      <c r="W1026" s="1"/>
      <c r="X1026" s="1"/>
    </row>
    <row r="1027" spans="5:24">
      <c r="E1027" s="2"/>
      <c r="G1027" s="7" t="s">
        <v>434</v>
      </c>
      <c r="H1027" s="7" t="s">
        <v>906</v>
      </c>
      <c r="J1027" s="10"/>
      <c r="K1027" s="10"/>
      <c r="T1027" s="1"/>
      <c r="U1027" s="1"/>
      <c r="V1027" s="1"/>
      <c r="W1027" s="1"/>
      <c r="X1027" s="1"/>
    </row>
    <row r="1028" spans="5:24">
      <c r="E1028" s="2"/>
      <c r="G1028" s="7" t="s">
        <v>434</v>
      </c>
      <c r="H1028" s="7" t="s">
        <v>1702</v>
      </c>
      <c r="J1028" s="10"/>
      <c r="K1028" s="10"/>
      <c r="T1028" s="1"/>
      <c r="U1028" s="1"/>
      <c r="V1028" s="1"/>
      <c r="W1028" s="1"/>
      <c r="X1028" s="1"/>
    </row>
    <row r="1029" spans="5:24">
      <c r="E1029" s="2"/>
      <c r="G1029" s="7" t="s">
        <v>434</v>
      </c>
      <c r="H1029" s="7" t="s">
        <v>908</v>
      </c>
      <c r="J1029" s="10"/>
      <c r="K1029" s="10"/>
      <c r="T1029" s="1"/>
      <c r="U1029" s="1"/>
      <c r="V1029" s="1"/>
      <c r="W1029" s="1"/>
      <c r="X1029" s="1"/>
    </row>
    <row r="1030" spans="5:24">
      <c r="E1030" s="2"/>
      <c r="G1030" s="7" t="s">
        <v>434</v>
      </c>
      <c r="H1030" s="7" t="s">
        <v>910</v>
      </c>
      <c r="J1030" s="10"/>
      <c r="K1030" s="10"/>
      <c r="T1030" s="1"/>
      <c r="U1030" s="1"/>
      <c r="V1030" s="1"/>
      <c r="W1030" s="1"/>
      <c r="X1030" s="1"/>
    </row>
    <row r="1031" spans="5:24">
      <c r="E1031" s="2"/>
      <c r="G1031" s="7" t="s">
        <v>434</v>
      </c>
      <c r="H1031" s="7" t="s">
        <v>912</v>
      </c>
      <c r="J1031" s="10"/>
      <c r="K1031" s="10"/>
      <c r="T1031" s="1"/>
      <c r="U1031" s="1"/>
      <c r="V1031" s="1"/>
      <c r="W1031" s="1"/>
      <c r="X1031" s="1"/>
    </row>
    <row r="1032" spans="5:24">
      <c r="E1032" s="2"/>
      <c r="G1032" s="7" t="s">
        <v>434</v>
      </c>
      <c r="H1032" s="7" t="s">
        <v>1703</v>
      </c>
      <c r="J1032" s="10"/>
      <c r="K1032" s="10"/>
      <c r="T1032" s="1"/>
      <c r="U1032" s="1"/>
      <c r="V1032" s="1"/>
      <c r="W1032" s="1"/>
      <c r="X1032" s="1"/>
    </row>
    <row r="1033" spans="5:24">
      <c r="E1033" s="2"/>
      <c r="G1033" s="7" t="s">
        <v>434</v>
      </c>
      <c r="H1033" s="7" t="s">
        <v>1230</v>
      </c>
      <c r="J1033" s="10"/>
      <c r="K1033" s="10"/>
      <c r="T1033" s="1"/>
      <c r="U1033" s="1"/>
      <c r="V1033" s="1"/>
      <c r="W1033" s="1"/>
      <c r="X1033" s="1"/>
    </row>
    <row r="1034" spans="5:24">
      <c r="E1034" s="2"/>
      <c r="G1034" s="7" t="s">
        <v>434</v>
      </c>
      <c r="H1034" s="7" t="s">
        <v>1232</v>
      </c>
      <c r="J1034" s="10"/>
      <c r="K1034" s="10"/>
      <c r="T1034" s="1"/>
      <c r="U1034" s="1"/>
      <c r="V1034" s="1"/>
      <c r="W1034" s="1"/>
      <c r="X1034" s="1"/>
    </row>
    <row r="1035" spans="5:24">
      <c r="E1035" s="2"/>
      <c r="G1035" s="7" t="s">
        <v>434</v>
      </c>
      <c r="H1035" s="7" t="s">
        <v>914</v>
      </c>
      <c r="J1035" s="10"/>
      <c r="K1035" s="10"/>
      <c r="T1035" s="1"/>
      <c r="U1035" s="1"/>
      <c r="V1035" s="1"/>
      <c r="W1035" s="1"/>
      <c r="X1035" s="1"/>
    </row>
    <row r="1036" spans="5:24">
      <c r="E1036" s="2"/>
      <c r="G1036" s="7" t="s">
        <v>434</v>
      </c>
      <c r="H1036" s="7" t="s">
        <v>916</v>
      </c>
      <c r="J1036" s="10"/>
      <c r="K1036" s="10"/>
      <c r="T1036" s="1"/>
      <c r="U1036" s="1"/>
      <c r="V1036" s="1"/>
      <c r="W1036" s="1"/>
      <c r="X1036" s="1"/>
    </row>
    <row r="1037" spans="5:24">
      <c r="E1037" s="2"/>
      <c r="G1037" s="7" t="s">
        <v>434</v>
      </c>
      <c r="H1037" s="7" t="s">
        <v>1704</v>
      </c>
      <c r="J1037" s="10"/>
      <c r="K1037" s="10"/>
      <c r="T1037" s="1"/>
      <c r="U1037" s="1"/>
      <c r="V1037" s="1"/>
      <c r="W1037" s="1"/>
      <c r="X1037" s="1"/>
    </row>
    <row r="1038" spans="5:24">
      <c r="E1038" s="2"/>
      <c r="G1038" s="7" t="s">
        <v>434</v>
      </c>
      <c r="H1038" s="7" t="s">
        <v>1234</v>
      </c>
      <c r="J1038" s="10"/>
      <c r="K1038" s="10"/>
      <c r="T1038" s="1"/>
      <c r="U1038" s="1"/>
      <c r="V1038" s="1"/>
      <c r="W1038" s="1"/>
      <c r="X1038" s="1"/>
    </row>
    <row r="1039" spans="5:24">
      <c r="E1039" s="2"/>
      <c r="G1039" s="7" t="s">
        <v>434</v>
      </c>
      <c r="H1039" s="7" t="s">
        <v>1235</v>
      </c>
      <c r="J1039" s="10"/>
      <c r="K1039" s="10"/>
      <c r="T1039" s="1"/>
      <c r="U1039" s="1"/>
      <c r="V1039" s="1"/>
      <c r="W1039" s="1"/>
      <c r="X1039" s="1"/>
    </row>
    <row r="1040" spans="5:24">
      <c r="E1040" s="2"/>
      <c r="G1040" s="7" t="s">
        <v>434</v>
      </c>
      <c r="H1040" s="7" t="s">
        <v>1705</v>
      </c>
      <c r="J1040" s="10"/>
      <c r="K1040" s="10"/>
      <c r="T1040" s="1"/>
      <c r="U1040" s="1"/>
      <c r="V1040" s="1"/>
      <c r="W1040" s="1"/>
      <c r="X1040" s="1"/>
    </row>
    <row r="1041" spans="5:24">
      <c r="E1041" s="2"/>
      <c r="G1041" s="7" t="s">
        <v>434</v>
      </c>
      <c r="H1041" s="7" t="s">
        <v>1549</v>
      </c>
      <c r="J1041" s="10"/>
      <c r="K1041" s="10"/>
      <c r="T1041" s="1"/>
      <c r="U1041" s="1"/>
      <c r="V1041" s="1"/>
      <c r="W1041" s="1"/>
      <c r="X1041" s="1"/>
    </row>
    <row r="1042" spans="5:24">
      <c r="E1042" s="2"/>
      <c r="G1042" s="7" t="s">
        <v>434</v>
      </c>
      <c r="H1042" s="7" t="s">
        <v>1706</v>
      </c>
      <c r="J1042" s="10"/>
      <c r="K1042" s="10"/>
      <c r="T1042" s="1"/>
      <c r="U1042" s="1"/>
      <c r="V1042" s="1"/>
      <c r="W1042" s="1"/>
      <c r="X1042" s="1"/>
    </row>
    <row r="1043" spans="5:24">
      <c r="E1043" s="2"/>
      <c r="G1043" s="7" t="s">
        <v>434</v>
      </c>
      <c r="H1043" s="7" t="s">
        <v>1239</v>
      </c>
      <c r="J1043" s="10"/>
      <c r="K1043" s="10"/>
      <c r="T1043" s="1"/>
      <c r="U1043" s="1"/>
      <c r="V1043" s="1"/>
      <c r="W1043" s="1"/>
      <c r="X1043" s="1"/>
    </row>
    <row r="1044" spans="5:24">
      <c r="E1044" s="2"/>
      <c r="G1044" s="7" t="s">
        <v>434</v>
      </c>
      <c r="H1044" s="7" t="s">
        <v>1241</v>
      </c>
      <c r="J1044" s="10"/>
      <c r="K1044" s="10"/>
      <c r="T1044" s="1"/>
      <c r="U1044" s="1"/>
      <c r="V1044" s="1"/>
      <c r="W1044" s="1"/>
      <c r="X1044" s="1"/>
    </row>
    <row r="1045" spans="5:24">
      <c r="E1045" s="2"/>
      <c r="G1045" s="7" t="s">
        <v>434</v>
      </c>
      <c r="H1045" s="7" t="s">
        <v>1243</v>
      </c>
      <c r="J1045" s="10"/>
      <c r="K1045" s="10"/>
      <c r="T1045" s="1"/>
      <c r="U1045" s="1"/>
      <c r="V1045" s="1"/>
      <c r="W1045" s="1"/>
      <c r="X1045" s="1"/>
    </row>
    <row r="1046" spans="5:24">
      <c r="E1046" s="2"/>
      <c r="G1046" s="7" t="s">
        <v>434</v>
      </c>
      <c r="H1046" s="7" t="s">
        <v>1245</v>
      </c>
      <c r="J1046" s="10"/>
      <c r="K1046" s="10"/>
      <c r="T1046" s="1"/>
      <c r="U1046" s="1"/>
      <c r="V1046" s="1"/>
      <c r="W1046" s="1"/>
      <c r="X1046" s="1"/>
    </row>
    <row r="1047" spans="5:24">
      <c r="E1047" s="2"/>
      <c r="G1047" s="7" t="s">
        <v>439</v>
      </c>
      <c r="H1047" s="7" t="s">
        <v>922</v>
      </c>
      <c r="J1047" s="10"/>
      <c r="K1047" s="10"/>
      <c r="T1047" s="1"/>
      <c r="U1047" s="1"/>
      <c r="V1047" s="1"/>
      <c r="W1047" s="1"/>
      <c r="X1047" s="1"/>
    </row>
    <row r="1048" spans="5:24">
      <c r="E1048" s="2"/>
      <c r="G1048" s="7" t="s">
        <v>439</v>
      </c>
      <c r="H1048" s="7" t="s">
        <v>924</v>
      </c>
      <c r="J1048" s="10"/>
      <c r="K1048" s="10"/>
      <c r="T1048" s="1"/>
      <c r="U1048" s="1"/>
      <c r="V1048" s="1"/>
      <c r="W1048" s="1"/>
      <c r="X1048" s="1"/>
    </row>
    <row r="1049" spans="5:24">
      <c r="E1049" s="2"/>
      <c r="G1049" s="7" t="s">
        <v>439</v>
      </c>
      <c r="H1049" s="7" t="s">
        <v>1707</v>
      </c>
      <c r="J1049" s="10"/>
      <c r="K1049" s="10"/>
      <c r="T1049" s="1"/>
      <c r="U1049" s="1"/>
      <c r="V1049" s="1"/>
      <c r="W1049" s="1"/>
      <c r="X1049" s="1"/>
    </row>
    <row r="1050" spans="5:24">
      <c r="E1050" s="2"/>
      <c r="G1050" s="7" t="s">
        <v>439</v>
      </c>
      <c r="H1050" s="7" t="s">
        <v>1708</v>
      </c>
      <c r="J1050" s="10"/>
      <c r="K1050" s="10"/>
      <c r="T1050" s="1"/>
      <c r="U1050" s="1"/>
      <c r="V1050" s="1"/>
      <c r="W1050" s="1"/>
      <c r="X1050" s="1"/>
    </row>
    <row r="1051" spans="5:24">
      <c r="E1051" s="2"/>
      <c r="G1051" s="7" t="s">
        <v>439</v>
      </c>
      <c r="H1051" s="7" t="s">
        <v>926</v>
      </c>
      <c r="J1051" s="10"/>
      <c r="K1051" s="10"/>
      <c r="T1051" s="1"/>
      <c r="U1051" s="1"/>
      <c r="V1051" s="1"/>
      <c r="W1051" s="1"/>
      <c r="X1051" s="1"/>
    </row>
    <row r="1052" spans="5:24">
      <c r="E1052" s="2"/>
      <c r="G1052" s="7" t="s">
        <v>439</v>
      </c>
      <c r="H1052" s="7" t="s">
        <v>928</v>
      </c>
      <c r="J1052" s="10"/>
      <c r="K1052" s="10"/>
      <c r="T1052" s="1"/>
      <c r="U1052" s="1"/>
      <c r="V1052" s="1"/>
      <c r="W1052" s="1"/>
      <c r="X1052" s="1"/>
    </row>
    <row r="1053" spans="5:24">
      <c r="E1053" s="2"/>
      <c r="G1053" s="7" t="s">
        <v>439</v>
      </c>
      <c r="H1053" s="7" t="s">
        <v>1247</v>
      </c>
      <c r="J1053" s="10"/>
      <c r="K1053" s="10"/>
      <c r="T1053" s="1"/>
      <c r="U1053" s="1"/>
      <c r="V1053" s="1"/>
      <c r="W1053" s="1"/>
      <c r="X1053" s="1"/>
    </row>
    <row r="1054" spans="5:24">
      <c r="E1054" s="2"/>
      <c r="G1054" s="7" t="s">
        <v>439</v>
      </c>
      <c r="H1054" s="7" t="s">
        <v>1709</v>
      </c>
      <c r="J1054" s="10"/>
      <c r="K1054" s="10"/>
      <c r="T1054" s="1"/>
      <c r="U1054" s="1"/>
      <c r="V1054" s="1"/>
      <c r="W1054" s="1"/>
      <c r="X1054" s="1"/>
    </row>
    <row r="1055" spans="5:24">
      <c r="E1055" s="2"/>
      <c r="G1055" s="7" t="s">
        <v>439</v>
      </c>
      <c r="H1055" s="7" t="s">
        <v>930</v>
      </c>
      <c r="J1055" s="10"/>
      <c r="K1055" s="10"/>
      <c r="T1055" s="1"/>
      <c r="U1055" s="1"/>
      <c r="V1055" s="1"/>
      <c r="W1055" s="1"/>
      <c r="X1055" s="1"/>
    </row>
    <row r="1056" spans="5:24">
      <c r="E1056" s="2"/>
      <c r="G1056" s="7" t="s">
        <v>439</v>
      </c>
      <c r="H1056" s="7" t="s">
        <v>1710</v>
      </c>
      <c r="J1056" s="10"/>
      <c r="K1056" s="10"/>
      <c r="T1056" s="1"/>
      <c r="U1056" s="1"/>
      <c r="V1056" s="1"/>
      <c r="W1056" s="1"/>
      <c r="X1056" s="1"/>
    </row>
    <row r="1057" spans="5:24">
      <c r="E1057" s="2"/>
      <c r="G1057" s="7" t="s">
        <v>439</v>
      </c>
      <c r="H1057" s="7" t="s">
        <v>1711</v>
      </c>
      <c r="J1057" s="10"/>
      <c r="K1057" s="10"/>
      <c r="T1057" s="1"/>
      <c r="U1057" s="1"/>
      <c r="V1057" s="1"/>
      <c r="W1057" s="1"/>
      <c r="X1057" s="1"/>
    </row>
    <row r="1058" spans="5:24">
      <c r="E1058" s="2"/>
      <c r="G1058" s="7" t="s">
        <v>439</v>
      </c>
      <c r="H1058" s="7" t="s">
        <v>1249</v>
      </c>
      <c r="J1058" s="10"/>
      <c r="K1058" s="10"/>
      <c r="T1058" s="1"/>
      <c r="U1058" s="1"/>
      <c r="V1058" s="1"/>
      <c r="W1058" s="1"/>
      <c r="X1058" s="1"/>
    </row>
    <row r="1059" spans="5:24">
      <c r="E1059" s="2"/>
      <c r="G1059" s="7" t="s">
        <v>439</v>
      </c>
      <c r="H1059" s="7" t="s">
        <v>1712</v>
      </c>
      <c r="J1059" s="10"/>
      <c r="K1059" s="10"/>
      <c r="T1059" s="1"/>
      <c r="U1059" s="1"/>
      <c r="V1059" s="1"/>
      <c r="W1059" s="1"/>
      <c r="X1059" s="1"/>
    </row>
    <row r="1060" spans="5:24">
      <c r="E1060" s="2"/>
      <c r="G1060" s="7" t="s">
        <v>439</v>
      </c>
      <c r="H1060" s="7" t="s">
        <v>1251</v>
      </c>
      <c r="J1060" s="10"/>
      <c r="K1060" s="10"/>
      <c r="T1060" s="1"/>
      <c r="U1060" s="1"/>
      <c r="V1060" s="1"/>
      <c r="W1060" s="1"/>
      <c r="X1060" s="1"/>
    </row>
    <row r="1061" spans="5:24">
      <c r="E1061" s="2"/>
      <c r="G1061" s="7" t="s">
        <v>439</v>
      </c>
      <c r="H1061" s="7" t="s">
        <v>1253</v>
      </c>
      <c r="J1061" s="10"/>
      <c r="K1061" s="10"/>
      <c r="T1061" s="1"/>
      <c r="U1061" s="1"/>
      <c r="V1061" s="1"/>
      <c r="W1061" s="1"/>
      <c r="X1061" s="1"/>
    </row>
    <row r="1062" spans="5:24">
      <c r="E1062" s="2"/>
      <c r="G1062" s="7" t="s">
        <v>439</v>
      </c>
      <c r="H1062" s="7" t="s">
        <v>1255</v>
      </c>
      <c r="J1062" s="10"/>
      <c r="K1062" s="10"/>
      <c r="T1062" s="1"/>
      <c r="U1062" s="1"/>
      <c r="V1062" s="1"/>
      <c r="W1062" s="1"/>
      <c r="X1062" s="1"/>
    </row>
    <row r="1063" spans="5:24">
      <c r="E1063" s="2"/>
      <c r="G1063" s="7" t="s">
        <v>439</v>
      </c>
      <c r="H1063" s="7" t="s">
        <v>1257</v>
      </c>
      <c r="J1063" s="10"/>
      <c r="K1063" s="10"/>
      <c r="T1063" s="1"/>
      <c r="U1063" s="1"/>
      <c r="V1063" s="1"/>
      <c r="W1063" s="1"/>
      <c r="X1063" s="1"/>
    </row>
    <row r="1064" spans="5:24">
      <c r="E1064" s="2"/>
      <c r="G1064" s="7" t="s">
        <v>439</v>
      </c>
      <c r="H1064" s="7" t="s">
        <v>1138</v>
      </c>
      <c r="J1064" s="10"/>
      <c r="K1064" s="10"/>
      <c r="T1064" s="1"/>
      <c r="U1064" s="1"/>
      <c r="V1064" s="1"/>
      <c r="W1064" s="1"/>
      <c r="X1064" s="1"/>
    </row>
    <row r="1065" spans="5:24">
      <c r="E1065" s="2"/>
      <c r="G1065" s="7" t="s">
        <v>439</v>
      </c>
      <c r="H1065" s="7" t="s">
        <v>1261</v>
      </c>
      <c r="J1065" s="10"/>
      <c r="K1065" s="10"/>
      <c r="T1065" s="1"/>
      <c r="U1065" s="1"/>
      <c r="V1065" s="1"/>
      <c r="W1065" s="1"/>
      <c r="X1065" s="1"/>
    </row>
    <row r="1066" spans="5:24">
      <c r="E1066" s="2"/>
      <c r="G1066" s="7" t="s">
        <v>439</v>
      </c>
      <c r="H1066" s="7" t="s">
        <v>1713</v>
      </c>
      <c r="J1066" s="10"/>
      <c r="K1066" s="10"/>
      <c r="T1066" s="1"/>
      <c r="U1066" s="1"/>
      <c r="V1066" s="1"/>
      <c r="W1066" s="1"/>
      <c r="X1066" s="1"/>
    </row>
    <row r="1067" spans="5:24">
      <c r="E1067" s="2"/>
      <c r="G1067" s="7" t="s">
        <v>439</v>
      </c>
      <c r="H1067" s="7" t="s">
        <v>1384</v>
      </c>
      <c r="J1067" s="10"/>
      <c r="K1067" s="10"/>
      <c r="T1067" s="1"/>
      <c r="U1067" s="1"/>
      <c r="V1067" s="1"/>
      <c r="W1067" s="1"/>
      <c r="X1067" s="1"/>
    </row>
    <row r="1068" spans="5:24">
      <c r="E1068" s="2"/>
      <c r="G1068" s="7" t="s">
        <v>439</v>
      </c>
      <c r="H1068" s="7" t="s">
        <v>1714</v>
      </c>
      <c r="J1068" s="10"/>
      <c r="K1068" s="10"/>
      <c r="T1068" s="1"/>
      <c r="U1068" s="1"/>
      <c r="V1068" s="1"/>
      <c r="W1068" s="1"/>
      <c r="X1068" s="1"/>
    </row>
    <row r="1069" spans="5:24">
      <c r="E1069" s="2"/>
      <c r="G1069" s="7" t="s">
        <v>439</v>
      </c>
      <c r="H1069" s="7" t="s">
        <v>1715</v>
      </c>
      <c r="J1069" s="10"/>
      <c r="K1069" s="10"/>
      <c r="T1069" s="1"/>
      <c r="U1069" s="1"/>
      <c r="V1069" s="1"/>
      <c r="W1069" s="1"/>
      <c r="X1069" s="1"/>
    </row>
    <row r="1070" spans="5:24">
      <c r="E1070" s="2"/>
      <c r="G1070" s="7" t="s">
        <v>439</v>
      </c>
      <c r="H1070" s="7" t="s">
        <v>1716</v>
      </c>
      <c r="J1070" s="10"/>
      <c r="K1070" s="10"/>
      <c r="T1070" s="1"/>
      <c r="U1070" s="1"/>
      <c r="V1070" s="1"/>
      <c r="W1070" s="1"/>
      <c r="X1070" s="1"/>
    </row>
    <row r="1071" spans="5:24">
      <c r="E1071" s="2"/>
      <c r="G1071" s="7" t="s">
        <v>439</v>
      </c>
      <c r="H1071" s="7" t="s">
        <v>1717</v>
      </c>
      <c r="J1071" s="10"/>
      <c r="K1071" s="10"/>
      <c r="T1071" s="1"/>
      <c r="U1071" s="1"/>
      <c r="V1071" s="1"/>
      <c r="W1071" s="1"/>
      <c r="X1071" s="1"/>
    </row>
    <row r="1072" spans="5:24">
      <c r="E1072" s="2"/>
      <c r="G1072" s="7" t="s">
        <v>439</v>
      </c>
      <c r="H1072" s="7" t="s">
        <v>1718</v>
      </c>
      <c r="J1072" s="10"/>
      <c r="K1072" s="10"/>
      <c r="T1072" s="1"/>
      <c r="U1072" s="1"/>
      <c r="V1072" s="1"/>
      <c r="W1072" s="1"/>
      <c r="X1072" s="1"/>
    </row>
    <row r="1073" spans="5:24">
      <c r="E1073" s="2"/>
      <c r="G1073" s="7" t="s">
        <v>439</v>
      </c>
      <c r="H1073" s="7" t="s">
        <v>1719</v>
      </c>
      <c r="J1073" s="10"/>
      <c r="K1073" s="10"/>
      <c r="T1073" s="1"/>
      <c r="U1073" s="1"/>
      <c r="V1073" s="1"/>
      <c r="W1073" s="1"/>
      <c r="X1073" s="1"/>
    </row>
    <row r="1074" spans="5:24">
      <c r="E1074" s="2"/>
      <c r="G1074" s="7" t="s">
        <v>439</v>
      </c>
      <c r="H1074" s="7" t="s">
        <v>1720</v>
      </c>
      <c r="J1074" s="10"/>
      <c r="K1074" s="10"/>
      <c r="T1074" s="1"/>
      <c r="U1074" s="1"/>
      <c r="V1074" s="1"/>
      <c r="W1074" s="1"/>
      <c r="X1074" s="1"/>
    </row>
    <row r="1075" spans="5:24">
      <c r="E1075" s="2"/>
      <c r="G1075" s="7" t="s">
        <v>439</v>
      </c>
      <c r="H1075" s="7" t="s">
        <v>1721</v>
      </c>
      <c r="J1075" s="10"/>
      <c r="K1075" s="10"/>
      <c r="T1075" s="1"/>
      <c r="U1075" s="1"/>
      <c r="V1075" s="1"/>
      <c r="W1075" s="1"/>
      <c r="X1075" s="1"/>
    </row>
    <row r="1076" spans="5:24">
      <c r="E1076" s="2"/>
      <c r="G1076" s="7" t="s">
        <v>445</v>
      </c>
      <c r="H1076" s="7" t="s">
        <v>709</v>
      </c>
      <c r="J1076" s="10"/>
      <c r="K1076" s="10"/>
      <c r="T1076" s="1"/>
      <c r="U1076" s="1"/>
      <c r="V1076" s="1"/>
      <c r="W1076" s="1"/>
      <c r="X1076" s="1"/>
    </row>
    <row r="1077" spans="5:24">
      <c r="E1077" s="2"/>
      <c r="G1077" s="7" t="s">
        <v>445</v>
      </c>
      <c r="H1077" s="7" t="s">
        <v>932</v>
      </c>
      <c r="J1077" s="10"/>
      <c r="K1077" s="10"/>
      <c r="T1077" s="1"/>
      <c r="U1077" s="1"/>
      <c r="V1077" s="1"/>
      <c r="W1077" s="1"/>
      <c r="X1077" s="1"/>
    </row>
    <row r="1078" spans="5:24">
      <c r="E1078" s="2"/>
      <c r="G1078" s="7" t="s">
        <v>445</v>
      </c>
      <c r="H1078" s="7" t="s">
        <v>1263</v>
      </c>
      <c r="J1078" s="10"/>
      <c r="K1078" s="10"/>
      <c r="T1078" s="1"/>
      <c r="U1078" s="1"/>
      <c r="V1078" s="1"/>
      <c r="W1078" s="1"/>
      <c r="X1078" s="1"/>
    </row>
    <row r="1079" spans="5:24">
      <c r="E1079" s="2"/>
      <c r="G1079" s="7" t="s">
        <v>445</v>
      </c>
      <c r="H1079" s="7" t="s">
        <v>1722</v>
      </c>
      <c r="J1079" s="10"/>
      <c r="K1079" s="10"/>
      <c r="T1079" s="1"/>
      <c r="U1079" s="1"/>
      <c r="V1079" s="1"/>
      <c r="W1079" s="1"/>
      <c r="X1079" s="1"/>
    </row>
    <row r="1080" spans="5:24">
      <c r="E1080" s="2"/>
      <c r="G1080" s="7" t="s">
        <v>445</v>
      </c>
      <c r="H1080" s="7" t="s">
        <v>711</v>
      </c>
      <c r="J1080" s="10"/>
      <c r="K1080" s="10"/>
      <c r="T1080" s="1"/>
      <c r="U1080" s="1"/>
      <c r="V1080" s="1"/>
      <c r="W1080" s="1"/>
      <c r="X1080" s="1"/>
    </row>
    <row r="1081" spans="5:24">
      <c r="E1081" s="2"/>
      <c r="G1081" s="7" t="s">
        <v>445</v>
      </c>
      <c r="H1081" s="7" t="s">
        <v>934</v>
      </c>
      <c r="J1081" s="10"/>
      <c r="K1081" s="10"/>
      <c r="T1081" s="1"/>
      <c r="U1081" s="1"/>
      <c r="V1081" s="1"/>
      <c r="W1081" s="1"/>
      <c r="X1081" s="1"/>
    </row>
    <row r="1082" spans="5:24">
      <c r="E1082" s="2"/>
      <c r="G1082" s="7" t="s">
        <v>445</v>
      </c>
      <c r="H1082" s="7" t="s">
        <v>1723</v>
      </c>
      <c r="J1082" s="10"/>
      <c r="K1082" s="10"/>
      <c r="T1082" s="1"/>
      <c r="U1082" s="1"/>
      <c r="V1082" s="1"/>
      <c r="W1082" s="1"/>
      <c r="X1082" s="1"/>
    </row>
    <row r="1083" spans="5:24">
      <c r="E1083" s="2"/>
      <c r="G1083" s="7" t="s">
        <v>445</v>
      </c>
      <c r="H1083" s="7" t="s">
        <v>936</v>
      </c>
      <c r="J1083" s="10"/>
      <c r="K1083" s="10"/>
      <c r="T1083" s="1"/>
      <c r="U1083" s="1"/>
      <c r="V1083" s="1"/>
      <c r="W1083" s="1"/>
      <c r="X1083" s="1"/>
    </row>
    <row r="1084" spans="5:24">
      <c r="E1084" s="2"/>
      <c r="G1084" s="7" t="s">
        <v>445</v>
      </c>
      <c r="H1084" s="7" t="s">
        <v>1267</v>
      </c>
      <c r="J1084" s="10"/>
      <c r="K1084" s="10"/>
      <c r="T1084" s="1"/>
      <c r="U1084" s="1"/>
      <c r="V1084" s="1"/>
      <c r="W1084" s="1"/>
      <c r="X1084" s="1"/>
    </row>
    <row r="1085" spans="5:24">
      <c r="E1085" s="2"/>
      <c r="G1085" s="7" t="s">
        <v>445</v>
      </c>
      <c r="H1085" s="7" t="s">
        <v>1269</v>
      </c>
      <c r="J1085" s="10"/>
      <c r="K1085" s="10"/>
      <c r="T1085" s="1"/>
      <c r="U1085" s="1"/>
      <c r="V1085" s="1"/>
      <c r="W1085" s="1"/>
      <c r="X1085" s="1"/>
    </row>
    <row r="1086" spans="5:24">
      <c r="E1086" s="2"/>
      <c r="G1086" s="7" t="s">
        <v>445</v>
      </c>
      <c r="H1086" s="7" t="s">
        <v>1724</v>
      </c>
      <c r="J1086" s="10"/>
      <c r="K1086" s="10"/>
      <c r="T1086" s="1"/>
      <c r="U1086" s="1"/>
      <c r="V1086" s="1"/>
      <c r="W1086" s="1"/>
      <c r="X1086" s="1"/>
    </row>
    <row r="1087" spans="5:24">
      <c r="E1087" s="2"/>
      <c r="G1087" s="7" t="s">
        <v>445</v>
      </c>
      <c r="H1087" s="7" t="s">
        <v>1273</v>
      </c>
      <c r="J1087" s="10"/>
      <c r="K1087" s="10"/>
      <c r="T1087" s="1"/>
      <c r="U1087" s="1"/>
      <c r="V1087" s="1"/>
      <c r="W1087" s="1"/>
      <c r="X1087" s="1"/>
    </row>
    <row r="1088" spans="5:24">
      <c r="E1088" s="2"/>
      <c r="G1088" s="7" t="s">
        <v>445</v>
      </c>
      <c r="H1088" s="7" t="s">
        <v>1725</v>
      </c>
      <c r="J1088" s="10"/>
      <c r="K1088" s="10"/>
      <c r="T1088" s="1"/>
      <c r="U1088" s="1"/>
      <c r="V1088" s="1"/>
      <c r="W1088" s="1"/>
      <c r="X1088" s="1"/>
    </row>
    <row r="1089" spans="5:24">
      <c r="E1089" s="2"/>
      <c r="G1089" s="7" t="s">
        <v>445</v>
      </c>
      <c r="H1089" s="7" t="s">
        <v>1726</v>
      </c>
      <c r="J1089" s="10"/>
      <c r="K1089" s="10"/>
      <c r="T1089" s="1"/>
      <c r="U1089" s="1"/>
      <c r="V1089" s="1"/>
      <c r="W1089" s="1"/>
      <c r="X1089" s="1"/>
    </row>
    <row r="1090" spans="5:24">
      <c r="E1090" s="2"/>
      <c r="G1090" s="7" t="s">
        <v>445</v>
      </c>
      <c r="H1090" s="7" t="s">
        <v>1727</v>
      </c>
      <c r="J1090" s="10"/>
      <c r="K1090" s="10"/>
      <c r="T1090" s="1"/>
      <c r="U1090" s="1"/>
      <c r="V1090" s="1"/>
      <c r="W1090" s="1"/>
      <c r="X1090" s="1"/>
    </row>
    <row r="1091" spans="5:24">
      <c r="E1091" s="2"/>
      <c r="G1091" s="7" t="s">
        <v>445</v>
      </c>
      <c r="H1091" s="7" t="s">
        <v>1728</v>
      </c>
      <c r="J1091" s="10"/>
      <c r="K1091" s="10"/>
      <c r="T1091" s="1"/>
      <c r="U1091" s="1"/>
      <c r="V1091" s="1"/>
      <c r="W1091" s="1"/>
      <c r="X1091" s="1"/>
    </row>
    <row r="1092" spans="5:24">
      <c r="E1092" s="2"/>
      <c r="G1092" s="7" t="s">
        <v>445</v>
      </c>
      <c r="H1092" s="7" t="s">
        <v>1729</v>
      </c>
      <c r="J1092" s="10"/>
      <c r="K1092" s="10"/>
      <c r="T1092" s="1"/>
      <c r="U1092" s="1"/>
      <c r="V1092" s="1"/>
      <c r="W1092" s="1"/>
      <c r="X1092" s="1"/>
    </row>
    <row r="1093" spans="5:24">
      <c r="E1093" s="2"/>
      <c r="G1093" s="7" t="s">
        <v>445</v>
      </c>
      <c r="H1093" s="7" t="s">
        <v>1730</v>
      </c>
      <c r="J1093" s="10"/>
      <c r="K1093" s="10"/>
      <c r="T1093" s="1"/>
      <c r="U1093" s="1"/>
      <c r="V1093" s="1"/>
      <c r="W1093" s="1"/>
      <c r="X1093" s="1"/>
    </row>
    <row r="1094" spans="5:24">
      <c r="E1094" s="2"/>
      <c r="G1094" s="7" t="s">
        <v>445</v>
      </c>
      <c r="H1094" s="7" t="s">
        <v>1731</v>
      </c>
      <c r="J1094" s="10"/>
      <c r="K1094" s="10"/>
      <c r="T1094" s="1"/>
      <c r="U1094" s="1"/>
      <c r="V1094" s="1"/>
      <c r="W1094" s="1"/>
      <c r="X1094" s="1"/>
    </row>
    <row r="1095" spans="5:24">
      <c r="E1095" s="2"/>
      <c r="G1095" s="7" t="s">
        <v>450</v>
      </c>
      <c r="H1095" s="7" t="s">
        <v>715</v>
      </c>
      <c r="J1095" s="10"/>
      <c r="K1095" s="10"/>
      <c r="T1095" s="1"/>
      <c r="U1095" s="1"/>
      <c r="V1095" s="1"/>
      <c r="W1095" s="1"/>
      <c r="X1095" s="1"/>
    </row>
    <row r="1096" spans="5:24">
      <c r="E1096" s="2"/>
      <c r="G1096" s="7" t="s">
        <v>450</v>
      </c>
      <c r="H1096" s="7" t="s">
        <v>1732</v>
      </c>
      <c r="J1096" s="10"/>
      <c r="K1096" s="10"/>
      <c r="T1096" s="1"/>
      <c r="U1096" s="1"/>
      <c r="V1096" s="1"/>
      <c r="W1096" s="1"/>
      <c r="X1096" s="1"/>
    </row>
    <row r="1097" spans="5:24">
      <c r="E1097" s="2"/>
      <c r="G1097" s="7" t="s">
        <v>450</v>
      </c>
      <c r="H1097" s="7" t="s">
        <v>1733</v>
      </c>
      <c r="J1097" s="10"/>
      <c r="K1097" s="10"/>
      <c r="T1097" s="1"/>
      <c r="U1097" s="1"/>
      <c r="V1097" s="1"/>
      <c r="W1097" s="1"/>
      <c r="X1097" s="1"/>
    </row>
    <row r="1098" spans="5:24">
      <c r="E1098" s="2"/>
      <c r="G1098" s="7" t="s">
        <v>450</v>
      </c>
      <c r="H1098" s="7" t="s">
        <v>1734</v>
      </c>
      <c r="J1098" s="10"/>
      <c r="K1098" s="10"/>
      <c r="T1098" s="1"/>
      <c r="U1098" s="1"/>
      <c r="V1098" s="1"/>
      <c r="W1098" s="1"/>
      <c r="X1098" s="1"/>
    </row>
    <row r="1099" spans="5:24">
      <c r="E1099" s="2"/>
      <c r="G1099" s="7" t="s">
        <v>450</v>
      </c>
      <c r="H1099" s="7" t="s">
        <v>938</v>
      </c>
      <c r="J1099" s="10"/>
      <c r="K1099" s="10"/>
      <c r="T1099" s="1"/>
      <c r="U1099" s="1"/>
      <c r="V1099" s="1"/>
      <c r="W1099" s="1"/>
      <c r="X1099" s="1"/>
    </row>
    <row r="1100" spans="5:24">
      <c r="E1100" s="2"/>
      <c r="G1100" s="7" t="s">
        <v>450</v>
      </c>
      <c r="H1100" s="7" t="s">
        <v>1735</v>
      </c>
      <c r="J1100" s="10"/>
      <c r="K1100" s="10"/>
      <c r="T1100" s="1"/>
      <c r="U1100" s="1"/>
      <c r="V1100" s="1"/>
      <c r="W1100" s="1"/>
      <c r="X1100" s="1"/>
    </row>
    <row r="1101" spans="5:24">
      <c r="E1101" s="2"/>
      <c r="G1101" s="7" t="s">
        <v>450</v>
      </c>
      <c r="H1101" s="7" t="s">
        <v>940</v>
      </c>
      <c r="J1101" s="10"/>
      <c r="K1101" s="10"/>
      <c r="T1101" s="1"/>
      <c r="U1101" s="1"/>
      <c r="V1101" s="1"/>
      <c r="W1101" s="1"/>
      <c r="X1101" s="1"/>
    </row>
    <row r="1102" spans="5:24">
      <c r="E1102" s="2"/>
      <c r="G1102" s="7" t="s">
        <v>450</v>
      </c>
      <c r="H1102" s="7" t="s">
        <v>942</v>
      </c>
      <c r="J1102" s="10"/>
      <c r="K1102" s="10"/>
      <c r="T1102" s="1"/>
      <c r="U1102" s="1"/>
      <c r="V1102" s="1"/>
      <c r="W1102" s="1"/>
      <c r="X1102" s="1"/>
    </row>
    <row r="1103" spans="5:24">
      <c r="E1103" s="2"/>
      <c r="G1103" s="7" t="s">
        <v>450</v>
      </c>
      <c r="H1103" s="7" t="s">
        <v>944</v>
      </c>
      <c r="J1103" s="10"/>
      <c r="K1103" s="10"/>
      <c r="T1103" s="1"/>
      <c r="U1103" s="1"/>
      <c r="V1103" s="1"/>
      <c r="W1103" s="1"/>
      <c r="X1103" s="1"/>
    </row>
    <row r="1104" spans="5:24">
      <c r="E1104" s="2"/>
      <c r="G1104" s="7" t="s">
        <v>450</v>
      </c>
      <c r="H1104" s="7" t="s">
        <v>717</v>
      </c>
      <c r="J1104" s="10"/>
      <c r="K1104" s="10"/>
      <c r="T1104" s="1"/>
      <c r="U1104" s="1"/>
      <c r="V1104" s="1"/>
      <c r="W1104" s="1"/>
      <c r="X1104" s="1"/>
    </row>
    <row r="1105" spans="5:24">
      <c r="E1105" s="2"/>
      <c r="G1105" s="7" t="s">
        <v>450</v>
      </c>
      <c r="H1105" s="7" t="s">
        <v>946</v>
      </c>
      <c r="J1105" s="10"/>
      <c r="K1105" s="10"/>
      <c r="T1105" s="1"/>
      <c r="U1105" s="1"/>
      <c r="V1105" s="1"/>
      <c r="W1105" s="1"/>
      <c r="X1105" s="1"/>
    </row>
    <row r="1106" spans="5:24">
      <c r="E1106" s="2"/>
      <c r="G1106" s="7" t="s">
        <v>450</v>
      </c>
      <c r="H1106" s="7" t="s">
        <v>948</v>
      </c>
      <c r="J1106" s="10"/>
      <c r="K1106" s="10"/>
      <c r="T1106" s="1"/>
      <c r="U1106" s="1"/>
      <c r="V1106" s="1"/>
      <c r="W1106" s="1"/>
      <c r="X1106" s="1"/>
    </row>
    <row r="1107" spans="5:24">
      <c r="E1107" s="2"/>
      <c r="G1107" s="7" t="s">
        <v>450</v>
      </c>
      <c r="H1107" s="7" t="s">
        <v>1736</v>
      </c>
      <c r="J1107" s="10"/>
      <c r="K1107" s="10"/>
      <c r="T1107" s="1"/>
      <c r="U1107" s="1"/>
      <c r="V1107" s="1"/>
      <c r="W1107" s="1"/>
      <c r="X1107" s="1"/>
    </row>
    <row r="1108" spans="5:24">
      <c r="E1108" s="2"/>
      <c r="G1108" s="7" t="s">
        <v>450</v>
      </c>
      <c r="H1108" s="7" t="s">
        <v>1737</v>
      </c>
      <c r="J1108" s="10"/>
      <c r="K1108" s="10"/>
      <c r="T1108" s="1"/>
      <c r="U1108" s="1"/>
      <c r="V1108" s="1"/>
      <c r="W1108" s="1"/>
      <c r="X1108" s="1"/>
    </row>
    <row r="1109" spans="5:24">
      <c r="E1109" s="2"/>
      <c r="G1109" s="7" t="s">
        <v>450</v>
      </c>
      <c r="H1109" s="7" t="s">
        <v>950</v>
      </c>
      <c r="J1109" s="10"/>
      <c r="K1109" s="10"/>
      <c r="T1109" s="1"/>
      <c r="U1109" s="1"/>
      <c r="V1109" s="1"/>
      <c r="W1109" s="1"/>
      <c r="X1109" s="1"/>
    </row>
    <row r="1110" spans="5:24">
      <c r="E1110" s="2"/>
      <c r="G1110" s="7" t="s">
        <v>450</v>
      </c>
      <c r="H1110" s="7" t="s">
        <v>952</v>
      </c>
      <c r="J1110" s="10"/>
      <c r="K1110" s="10"/>
      <c r="T1110" s="1"/>
      <c r="U1110" s="1"/>
      <c r="V1110" s="1"/>
      <c r="W1110" s="1"/>
      <c r="X1110" s="1"/>
    </row>
    <row r="1111" spans="5:24">
      <c r="E1111" s="2"/>
      <c r="G1111" s="7" t="s">
        <v>450</v>
      </c>
      <c r="H1111" s="7" t="s">
        <v>1279</v>
      </c>
      <c r="J1111" s="10"/>
      <c r="K1111" s="10"/>
      <c r="T1111" s="1"/>
      <c r="U1111" s="1"/>
      <c r="V1111" s="1"/>
      <c r="W1111" s="1"/>
      <c r="X1111" s="1"/>
    </row>
    <row r="1112" spans="5:24">
      <c r="E1112" s="2"/>
      <c r="G1112" s="7" t="s">
        <v>450</v>
      </c>
      <c r="H1112" s="7" t="s">
        <v>1738</v>
      </c>
      <c r="J1112" s="10"/>
      <c r="K1112" s="10"/>
      <c r="T1112" s="1"/>
      <c r="U1112" s="1"/>
      <c r="V1112" s="1"/>
      <c r="W1112" s="1"/>
      <c r="X1112" s="1"/>
    </row>
    <row r="1113" spans="5:24">
      <c r="E1113" s="2"/>
      <c r="G1113" s="7" t="s">
        <v>450</v>
      </c>
      <c r="H1113" s="7" t="s">
        <v>1739</v>
      </c>
      <c r="J1113" s="10"/>
      <c r="K1113" s="10"/>
      <c r="T1113" s="1"/>
      <c r="U1113" s="1"/>
      <c r="V1113" s="1"/>
      <c r="W1113" s="1"/>
      <c r="X1113" s="1"/>
    </row>
    <row r="1114" spans="5:24">
      <c r="E1114" s="2"/>
      <c r="G1114" s="7" t="s">
        <v>450</v>
      </c>
      <c r="H1114" s="7" t="s">
        <v>1740</v>
      </c>
      <c r="J1114" s="10"/>
      <c r="K1114" s="10"/>
      <c r="T1114" s="1"/>
      <c r="U1114" s="1"/>
      <c r="V1114" s="1"/>
      <c r="W1114" s="1"/>
      <c r="X1114" s="1"/>
    </row>
    <row r="1115" spans="5:24">
      <c r="E1115" s="2"/>
      <c r="G1115" s="7" t="s">
        <v>450</v>
      </c>
      <c r="H1115" s="7" t="s">
        <v>1741</v>
      </c>
      <c r="J1115" s="10"/>
      <c r="K1115" s="10"/>
      <c r="T1115" s="1"/>
      <c r="U1115" s="1"/>
      <c r="V1115" s="1"/>
      <c r="W1115" s="1"/>
      <c r="X1115" s="1"/>
    </row>
    <row r="1116" spans="5:24">
      <c r="E1116" s="2"/>
      <c r="G1116" s="7" t="s">
        <v>450</v>
      </c>
      <c r="H1116" s="7" t="s">
        <v>954</v>
      </c>
      <c r="J1116" s="10"/>
      <c r="K1116" s="10"/>
      <c r="T1116" s="1"/>
      <c r="U1116" s="1"/>
      <c r="V1116" s="1"/>
      <c r="W1116" s="1"/>
      <c r="X1116" s="1"/>
    </row>
    <row r="1117" spans="5:24">
      <c r="E1117" s="2"/>
      <c r="G1117" s="7" t="s">
        <v>450</v>
      </c>
      <c r="H1117" s="7" t="s">
        <v>1742</v>
      </c>
      <c r="J1117" s="10"/>
      <c r="K1117" s="10"/>
      <c r="T1117" s="1"/>
      <c r="U1117" s="1"/>
      <c r="V1117" s="1"/>
      <c r="W1117" s="1"/>
      <c r="X1117" s="1"/>
    </row>
    <row r="1118" spans="5:24">
      <c r="E1118" s="2"/>
      <c r="G1118" s="7" t="s">
        <v>450</v>
      </c>
      <c r="H1118" s="7" t="s">
        <v>1743</v>
      </c>
      <c r="J1118" s="10"/>
      <c r="K1118" s="10"/>
      <c r="T1118" s="1"/>
      <c r="U1118" s="1"/>
      <c r="V1118" s="1"/>
      <c r="W1118" s="1"/>
      <c r="X1118" s="1"/>
    </row>
    <row r="1119" spans="5:24">
      <c r="E1119" s="2"/>
      <c r="G1119" s="7" t="s">
        <v>450</v>
      </c>
      <c r="H1119" s="7" t="s">
        <v>1744</v>
      </c>
      <c r="J1119" s="10"/>
      <c r="K1119" s="10"/>
      <c r="T1119" s="1"/>
      <c r="U1119" s="1"/>
      <c r="V1119" s="1"/>
      <c r="W1119" s="1"/>
      <c r="X1119" s="1"/>
    </row>
    <row r="1120" spans="5:24">
      <c r="E1120" s="2"/>
      <c r="G1120" s="7" t="s">
        <v>450</v>
      </c>
      <c r="H1120" s="7" t="s">
        <v>1745</v>
      </c>
      <c r="J1120" s="10"/>
      <c r="K1120" s="10"/>
      <c r="T1120" s="1"/>
      <c r="U1120" s="1"/>
      <c r="V1120" s="1"/>
      <c r="W1120" s="1"/>
      <c r="X1120" s="1"/>
    </row>
    <row r="1121" spans="5:24">
      <c r="E1121" s="2"/>
      <c r="G1121" s="7" t="s">
        <v>456</v>
      </c>
      <c r="H1121" s="7" t="s">
        <v>1746</v>
      </c>
      <c r="J1121" s="10"/>
      <c r="K1121" s="10"/>
      <c r="T1121" s="1"/>
      <c r="U1121" s="1"/>
      <c r="V1121" s="1"/>
      <c r="W1121" s="1"/>
      <c r="X1121" s="1"/>
    </row>
    <row r="1122" spans="5:24">
      <c r="E1122" s="2"/>
      <c r="G1122" s="7" t="s">
        <v>456</v>
      </c>
      <c r="H1122" s="7" t="s">
        <v>719</v>
      </c>
      <c r="J1122" s="10"/>
      <c r="K1122" s="10"/>
      <c r="T1122" s="1"/>
      <c r="U1122" s="1"/>
      <c r="V1122" s="1"/>
      <c r="W1122" s="1"/>
      <c r="X1122" s="1"/>
    </row>
    <row r="1123" spans="5:24">
      <c r="E1123" s="2"/>
      <c r="G1123" s="7" t="s">
        <v>456</v>
      </c>
      <c r="H1123" s="7" t="s">
        <v>956</v>
      </c>
      <c r="J1123" s="10"/>
      <c r="K1123" s="10"/>
      <c r="T1123" s="1"/>
      <c r="U1123" s="1"/>
      <c r="V1123" s="1"/>
      <c r="W1123" s="1"/>
      <c r="X1123" s="1"/>
    </row>
    <row r="1124" spans="5:24">
      <c r="E1124" s="2"/>
      <c r="G1124" s="7" t="s">
        <v>456</v>
      </c>
      <c r="H1124" s="7" t="s">
        <v>616</v>
      </c>
      <c r="J1124" s="10"/>
      <c r="K1124" s="10"/>
      <c r="T1124" s="1"/>
      <c r="U1124" s="1"/>
      <c r="V1124" s="1"/>
      <c r="W1124" s="1"/>
      <c r="X1124" s="1"/>
    </row>
    <row r="1125" spans="5:24">
      <c r="E1125" s="2"/>
      <c r="G1125" s="7" t="s">
        <v>456</v>
      </c>
      <c r="H1125" s="7" t="s">
        <v>618</v>
      </c>
      <c r="J1125" s="10"/>
      <c r="K1125" s="10"/>
      <c r="T1125" s="1"/>
      <c r="U1125" s="1"/>
      <c r="V1125" s="1"/>
      <c r="W1125" s="1"/>
      <c r="X1125" s="1"/>
    </row>
    <row r="1126" spans="5:24">
      <c r="E1126" s="2"/>
      <c r="G1126" s="7" t="s">
        <v>456</v>
      </c>
      <c r="H1126" s="7" t="s">
        <v>620</v>
      </c>
      <c r="J1126" s="10"/>
      <c r="K1126" s="10"/>
      <c r="T1126" s="1"/>
      <c r="U1126" s="1"/>
      <c r="V1126" s="1"/>
      <c r="W1126" s="1"/>
      <c r="X1126" s="1"/>
    </row>
    <row r="1127" spans="5:24">
      <c r="E1127" s="2"/>
      <c r="G1127" s="7" t="s">
        <v>456</v>
      </c>
      <c r="H1127" s="7" t="s">
        <v>958</v>
      </c>
      <c r="J1127" s="10"/>
      <c r="K1127" s="10"/>
      <c r="T1127" s="1"/>
      <c r="U1127" s="1"/>
      <c r="V1127" s="1"/>
      <c r="W1127" s="1"/>
      <c r="X1127" s="1"/>
    </row>
    <row r="1128" spans="5:24">
      <c r="E1128" s="2"/>
      <c r="G1128" s="7" t="s">
        <v>456</v>
      </c>
      <c r="H1128" s="7" t="s">
        <v>622</v>
      </c>
      <c r="J1128" s="10"/>
      <c r="K1128" s="10"/>
      <c r="T1128" s="1"/>
      <c r="U1128" s="1"/>
      <c r="V1128" s="1"/>
      <c r="W1128" s="1"/>
      <c r="X1128" s="1"/>
    </row>
    <row r="1129" spans="5:24">
      <c r="E1129" s="2"/>
      <c r="G1129" s="7" t="s">
        <v>456</v>
      </c>
      <c r="H1129" s="7" t="s">
        <v>960</v>
      </c>
      <c r="J1129" s="10"/>
      <c r="K1129" s="10"/>
      <c r="T1129" s="1"/>
      <c r="U1129" s="1"/>
      <c r="V1129" s="1"/>
      <c r="W1129" s="1"/>
      <c r="X1129" s="1"/>
    </row>
    <row r="1130" spans="5:24">
      <c r="E1130" s="2"/>
      <c r="G1130" s="7" t="s">
        <v>456</v>
      </c>
      <c r="H1130" s="7" t="s">
        <v>570</v>
      </c>
      <c r="J1130" s="10"/>
      <c r="K1130" s="10"/>
      <c r="T1130" s="1"/>
      <c r="U1130" s="1"/>
      <c r="V1130" s="1"/>
      <c r="W1130" s="1"/>
      <c r="X1130" s="1"/>
    </row>
    <row r="1131" spans="5:24">
      <c r="E1131" s="2"/>
      <c r="G1131" s="7" t="s">
        <v>456</v>
      </c>
      <c r="H1131" s="7" t="s">
        <v>721</v>
      </c>
      <c r="J1131" s="10"/>
      <c r="K1131" s="10"/>
      <c r="T1131" s="1"/>
      <c r="U1131" s="1"/>
      <c r="V1131" s="1"/>
      <c r="W1131" s="1"/>
      <c r="X1131" s="1"/>
    </row>
    <row r="1132" spans="5:24">
      <c r="E1132" s="2"/>
      <c r="G1132" s="7" t="s">
        <v>456</v>
      </c>
      <c r="H1132" s="7" t="s">
        <v>723</v>
      </c>
      <c r="J1132" s="10"/>
      <c r="K1132" s="10"/>
      <c r="T1132" s="1"/>
      <c r="U1132" s="1"/>
      <c r="V1132" s="1"/>
      <c r="W1132" s="1"/>
      <c r="X1132" s="1"/>
    </row>
    <row r="1133" spans="5:24">
      <c r="E1133" s="2"/>
      <c r="G1133" s="7" t="s">
        <v>456</v>
      </c>
      <c r="H1133" s="7" t="s">
        <v>725</v>
      </c>
      <c r="J1133" s="10"/>
      <c r="K1133" s="10"/>
      <c r="T1133" s="1"/>
      <c r="U1133" s="1"/>
      <c r="V1133" s="1"/>
      <c r="W1133" s="1"/>
      <c r="X1133" s="1"/>
    </row>
    <row r="1134" spans="5:24">
      <c r="E1134" s="2"/>
      <c r="G1134" s="7" t="s">
        <v>456</v>
      </c>
      <c r="H1134" s="7" t="s">
        <v>962</v>
      </c>
      <c r="J1134" s="10"/>
      <c r="K1134" s="10"/>
      <c r="T1134" s="1"/>
      <c r="U1134" s="1"/>
      <c r="V1134" s="1"/>
      <c r="W1134" s="1"/>
      <c r="X1134" s="1"/>
    </row>
    <row r="1135" spans="5:24">
      <c r="E1135" s="2"/>
      <c r="G1135" s="7" t="s">
        <v>456</v>
      </c>
      <c r="H1135" s="7" t="s">
        <v>964</v>
      </c>
      <c r="J1135" s="10"/>
      <c r="K1135" s="10"/>
      <c r="T1135" s="1"/>
      <c r="U1135" s="1"/>
      <c r="V1135" s="1"/>
      <c r="W1135" s="1"/>
      <c r="X1135" s="1"/>
    </row>
    <row r="1136" spans="5:24">
      <c r="E1136" s="2"/>
      <c r="G1136" s="7" t="s">
        <v>456</v>
      </c>
      <c r="H1136" s="7" t="s">
        <v>624</v>
      </c>
      <c r="J1136" s="10"/>
      <c r="K1136" s="10"/>
      <c r="T1136" s="1"/>
      <c r="U1136" s="1"/>
      <c r="V1136" s="1"/>
      <c r="W1136" s="1"/>
      <c r="X1136" s="1"/>
    </row>
    <row r="1137" spans="5:24">
      <c r="E1137" s="2"/>
      <c r="G1137" s="7" t="s">
        <v>456</v>
      </c>
      <c r="H1137" s="7" t="s">
        <v>966</v>
      </c>
      <c r="J1137" s="10"/>
      <c r="K1137" s="10"/>
      <c r="T1137" s="1"/>
      <c r="U1137" s="1"/>
      <c r="V1137" s="1"/>
      <c r="W1137" s="1"/>
      <c r="X1137" s="1"/>
    </row>
    <row r="1138" spans="5:24">
      <c r="E1138" s="2"/>
      <c r="G1138" s="7" t="s">
        <v>456</v>
      </c>
      <c r="H1138" s="7" t="s">
        <v>727</v>
      </c>
      <c r="J1138" s="10"/>
      <c r="K1138" s="10"/>
      <c r="T1138" s="1"/>
      <c r="U1138" s="1"/>
      <c r="V1138" s="1"/>
      <c r="W1138" s="1"/>
      <c r="X1138" s="1"/>
    </row>
    <row r="1139" spans="5:24">
      <c r="E1139" s="2"/>
      <c r="G1139" s="7" t="s">
        <v>456</v>
      </c>
      <c r="H1139" s="7" t="s">
        <v>572</v>
      </c>
      <c r="J1139" s="10"/>
      <c r="K1139" s="10"/>
      <c r="T1139" s="1"/>
      <c r="U1139" s="1"/>
      <c r="V1139" s="1"/>
      <c r="W1139" s="1"/>
      <c r="X1139" s="1"/>
    </row>
    <row r="1140" spans="5:24">
      <c r="E1140" s="2"/>
      <c r="G1140" s="7" t="s">
        <v>456</v>
      </c>
      <c r="H1140" s="7" t="s">
        <v>968</v>
      </c>
      <c r="J1140" s="10"/>
      <c r="K1140" s="10"/>
      <c r="T1140" s="1"/>
      <c r="U1140" s="1"/>
      <c r="V1140" s="1"/>
      <c r="W1140" s="1"/>
      <c r="X1140" s="1"/>
    </row>
    <row r="1141" spans="5:24">
      <c r="E1141" s="2"/>
      <c r="G1141" s="7" t="s">
        <v>456</v>
      </c>
      <c r="H1141" s="7" t="s">
        <v>626</v>
      </c>
      <c r="J1141" s="10"/>
      <c r="K1141" s="10"/>
      <c r="T1141" s="1"/>
      <c r="U1141" s="1"/>
      <c r="V1141" s="1"/>
      <c r="W1141" s="1"/>
      <c r="X1141" s="1"/>
    </row>
    <row r="1142" spans="5:24">
      <c r="E1142" s="2"/>
      <c r="G1142" s="7" t="s">
        <v>456</v>
      </c>
      <c r="H1142" s="7" t="s">
        <v>970</v>
      </c>
      <c r="J1142" s="10"/>
      <c r="K1142" s="10"/>
      <c r="T1142" s="1"/>
      <c r="U1142" s="1"/>
      <c r="V1142" s="1"/>
      <c r="W1142" s="1"/>
      <c r="X1142" s="1"/>
    </row>
    <row r="1143" spans="5:24">
      <c r="E1143" s="2"/>
      <c r="G1143" s="7" t="s">
        <v>456</v>
      </c>
      <c r="H1143" s="7" t="s">
        <v>972</v>
      </c>
      <c r="J1143" s="10"/>
      <c r="K1143" s="10"/>
      <c r="T1143" s="1"/>
      <c r="U1143" s="1"/>
      <c r="V1143" s="1"/>
      <c r="W1143" s="1"/>
      <c r="X1143" s="1"/>
    </row>
    <row r="1144" spans="5:24">
      <c r="E1144" s="2"/>
      <c r="G1144" s="7" t="s">
        <v>456</v>
      </c>
      <c r="H1144" s="7" t="s">
        <v>574</v>
      </c>
      <c r="J1144" s="10"/>
      <c r="K1144" s="10"/>
      <c r="T1144" s="1"/>
      <c r="U1144" s="1"/>
      <c r="V1144" s="1"/>
      <c r="W1144" s="1"/>
      <c r="X1144" s="1"/>
    </row>
    <row r="1145" spans="5:24">
      <c r="E1145" s="2"/>
      <c r="G1145" s="7" t="s">
        <v>456</v>
      </c>
      <c r="H1145" s="7" t="s">
        <v>729</v>
      </c>
      <c r="J1145" s="10"/>
      <c r="K1145" s="10"/>
      <c r="T1145" s="1"/>
      <c r="U1145" s="1"/>
      <c r="V1145" s="1"/>
      <c r="W1145" s="1"/>
      <c r="X1145" s="1"/>
    </row>
    <row r="1146" spans="5:24">
      <c r="E1146" s="2"/>
      <c r="G1146" s="7" t="s">
        <v>456</v>
      </c>
      <c r="H1146" s="7" t="s">
        <v>731</v>
      </c>
      <c r="J1146" s="10"/>
      <c r="K1146" s="10"/>
      <c r="T1146" s="1"/>
      <c r="U1146" s="1"/>
      <c r="V1146" s="1"/>
      <c r="W1146" s="1"/>
      <c r="X1146" s="1"/>
    </row>
    <row r="1147" spans="5:24">
      <c r="E1147" s="2"/>
      <c r="G1147" s="7" t="s">
        <v>456</v>
      </c>
      <c r="H1147" s="7" t="s">
        <v>974</v>
      </c>
      <c r="J1147" s="10"/>
      <c r="K1147" s="10"/>
      <c r="T1147" s="1"/>
      <c r="U1147" s="1"/>
      <c r="V1147" s="1"/>
      <c r="W1147" s="1"/>
      <c r="X1147" s="1"/>
    </row>
    <row r="1148" spans="5:24">
      <c r="E1148" s="2"/>
      <c r="G1148" s="7" t="s">
        <v>456</v>
      </c>
      <c r="H1148" s="7" t="s">
        <v>733</v>
      </c>
      <c r="J1148" s="10"/>
      <c r="K1148" s="10"/>
      <c r="T1148" s="1"/>
      <c r="U1148" s="1"/>
      <c r="V1148" s="1"/>
      <c r="W1148" s="1"/>
      <c r="X1148" s="1"/>
    </row>
    <row r="1149" spans="5:24">
      <c r="E1149" s="2"/>
      <c r="G1149" s="7" t="s">
        <v>456</v>
      </c>
      <c r="H1149" s="7" t="s">
        <v>976</v>
      </c>
      <c r="J1149" s="10"/>
      <c r="K1149" s="10"/>
      <c r="T1149" s="1"/>
      <c r="U1149" s="1"/>
      <c r="V1149" s="1"/>
      <c r="W1149" s="1"/>
      <c r="X1149" s="1"/>
    </row>
    <row r="1150" spans="5:24">
      <c r="E1150" s="2"/>
      <c r="G1150" s="7" t="s">
        <v>456</v>
      </c>
      <c r="H1150" s="7" t="s">
        <v>628</v>
      </c>
      <c r="J1150" s="10"/>
      <c r="K1150" s="10"/>
      <c r="T1150" s="1"/>
      <c r="U1150" s="1"/>
      <c r="V1150" s="1"/>
      <c r="W1150" s="1"/>
      <c r="X1150" s="1"/>
    </row>
    <row r="1151" spans="5:24">
      <c r="E1151" s="2"/>
      <c r="G1151" s="7" t="s">
        <v>456</v>
      </c>
      <c r="H1151" s="7" t="s">
        <v>735</v>
      </c>
      <c r="J1151" s="10"/>
      <c r="K1151" s="10"/>
      <c r="T1151" s="1"/>
      <c r="U1151" s="1"/>
      <c r="V1151" s="1"/>
      <c r="W1151" s="1"/>
      <c r="X1151" s="1"/>
    </row>
    <row r="1152" spans="5:24">
      <c r="E1152" s="2"/>
      <c r="G1152" s="7" t="s">
        <v>456</v>
      </c>
      <c r="H1152" s="7" t="s">
        <v>978</v>
      </c>
      <c r="J1152" s="10"/>
      <c r="K1152" s="10"/>
      <c r="T1152" s="1"/>
      <c r="U1152" s="1"/>
      <c r="V1152" s="1"/>
      <c r="W1152" s="1"/>
      <c r="X1152" s="1"/>
    </row>
    <row r="1153" spans="5:24">
      <c r="E1153" s="2"/>
      <c r="G1153" s="7" t="s">
        <v>456</v>
      </c>
      <c r="H1153" s="7" t="s">
        <v>980</v>
      </c>
      <c r="J1153" s="10"/>
      <c r="K1153" s="10"/>
      <c r="T1153" s="1"/>
      <c r="U1153" s="1"/>
      <c r="V1153" s="1"/>
      <c r="W1153" s="1"/>
      <c r="X1153" s="1"/>
    </row>
    <row r="1154" spans="5:24">
      <c r="E1154" s="2"/>
      <c r="G1154" s="7" t="s">
        <v>456</v>
      </c>
      <c r="H1154" s="7" t="s">
        <v>982</v>
      </c>
      <c r="J1154" s="10"/>
      <c r="K1154" s="10"/>
      <c r="T1154" s="1"/>
      <c r="U1154" s="1"/>
      <c r="V1154" s="1"/>
      <c r="W1154" s="1"/>
      <c r="X1154" s="1"/>
    </row>
    <row r="1155" spans="5:24">
      <c r="E1155" s="2"/>
      <c r="G1155" s="7" t="s">
        <v>456</v>
      </c>
      <c r="H1155" s="7" t="s">
        <v>984</v>
      </c>
      <c r="J1155" s="10"/>
      <c r="K1155" s="10"/>
      <c r="T1155" s="1"/>
      <c r="U1155" s="1"/>
      <c r="V1155" s="1"/>
      <c r="W1155" s="1"/>
      <c r="X1155" s="1"/>
    </row>
    <row r="1156" spans="5:24">
      <c r="E1156" s="2"/>
      <c r="G1156" s="7" t="s">
        <v>456</v>
      </c>
      <c r="H1156" s="7" t="s">
        <v>985</v>
      </c>
      <c r="J1156" s="10"/>
      <c r="K1156" s="10"/>
      <c r="T1156" s="1"/>
      <c r="U1156" s="1"/>
      <c r="V1156" s="1"/>
      <c r="W1156" s="1"/>
      <c r="X1156" s="1"/>
    </row>
    <row r="1157" spans="5:24">
      <c r="E1157" s="2"/>
      <c r="G1157" s="7" t="s">
        <v>456</v>
      </c>
      <c r="H1157" s="7" t="s">
        <v>987</v>
      </c>
      <c r="J1157" s="10"/>
      <c r="K1157" s="10"/>
      <c r="T1157" s="1"/>
      <c r="U1157" s="1"/>
      <c r="V1157" s="1"/>
      <c r="W1157" s="1"/>
      <c r="X1157" s="1"/>
    </row>
    <row r="1158" spans="5:24">
      <c r="E1158" s="2"/>
      <c r="G1158" s="7" t="s">
        <v>456</v>
      </c>
      <c r="H1158" s="7" t="s">
        <v>989</v>
      </c>
      <c r="J1158" s="10"/>
      <c r="K1158" s="10"/>
      <c r="T1158" s="1"/>
      <c r="U1158" s="1"/>
      <c r="V1158" s="1"/>
      <c r="W1158" s="1"/>
      <c r="X1158" s="1"/>
    </row>
    <row r="1159" spans="5:24">
      <c r="E1159" s="2"/>
      <c r="G1159" s="7" t="s">
        <v>456</v>
      </c>
      <c r="H1159" s="7" t="s">
        <v>991</v>
      </c>
      <c r="J1159" s="10"/>
      <c r="K1159" s="10"/>
      <c r="T1159" s="1"/>
      <c r="U1159" s="1"/>
      <c r="V1159" s="1"/>
      <c r="W1159" s="1"/>
      <c r="X1159" s="1"/>
    </row>
    <row r="1160" spans="5:24">
      <c r="E1160" s="2"/>
      <c r="G1160" s="7" t="s">
        <v>456</v>
      </c>
      <c r="H1160" s="7" t="s">
        <v>993</v>
      </c>
      <c r="J1160" s="10"/>
      <c r="K1160" s="10"/>
      <c r="T1160" s="1"/>
      <c r="U1160" s="1"/>
      <c r="V1160" s="1"/>
      <c r="W1160" s="1"/>
      <c r="X1160" s="1"/>
    </row>
    <row r="1161" spans="5:24">
      <c r="E1161" s="2"/>
      <c r="G1161" s="7" t="s">
        <v>456</v>
      </c>
      <c r="H1161" s="7" t="s">
        <v>1747</v>
      </c>
      <c r="J1161" s="10"/>
      <c r="K1161" s="10"/>
      <c r="T1161" s="1"/>
      <c r="U1161" s="1"/>
      <c r="V1161" s="1"/>
      <c r="W1161" s="1"/>
      <c r="X1161" s="1"/>
    </row>
    <row r="1162" spans="5:24">
      <c r="E1162" s="2"/>
      <c r="G1162" s="7" t="s">
        <v>456</v>
      </c>
      <c r="H1162" s="7" t="s">
        <v>997</v>
      </c>
      <c r="J1162" s="10"/>
      <c r="K1162" s="10"/>
      <c r="T1162" s="1"/>
      <c r="U1162" s="1"/>
      <c r="V1162" s="1"/>
      <c r="W1162" s="1"/>
      <c r="X1162" s="1"/>
    </row>
    <row r="1163" spans="5:24">
      <c r="E1163" s="2"/>
      <c r="G1163" s="7" t="s">
        <v>456</v>
      </c>
      <c r="H1163" s="7" t="s">
        <v>999</v>
      </c>
      <c r="J1163" s="10"/>
      <c r="K1163" s="10"/>
      <c r="T1163" s="1"/>
      <c r="U1163" s="1"/>
      <c r="V1163" s="1"/>
      <c r="W1163" s="1"/>
      <c r="X1163" s="1"/>
    </row>
    <row r="1164" spans="5:24">
      <c r="E1164" s="2"/>
      <c r="G1164" s="7" t="s">
        <v>462</v>
      </c>
      <c r="H1164" s="7" t="s">
        <v>630</v>
      </c>
      <c r="J1164" s="10"/>
      <c r="K1164" s="10"/>
      <c r="T1164" s="1"/>
      <c r="U1164" s="1"/>
      <c r="V1164" s="1"/>
      <c r="W1164" s="1"/>
      <c r="X1164" s="1"/>
    </row>
    <row r="1165" spans="5:24">
      <c r="E1165" s="2"/>
      <c r="G1165" s="7" t="s">
        <v>462</v>
      </c>
      <c r="H1165" s="7" t="s">
        <v>1281</v>
      </c>
      <c r="J1165" s="10"/>
      <c r="K1165" s="10"/>
      <c r="T1165" s="1"/>
      <c r="U1165" s="1"/>
      <c r="V1165" s="1"/>
      <c r="W1165" s="1"/>
      <c r="X1165" s="1"/>
    </row>
    <row r="1166" spans="5:24">
      <c r="E1166" s="2"/>
      <c r="G1166" s="7" t="s">
        <v>462</v>
      </c>
      <c r="H1166" s="7" t="s">
        <v>737</v>
      </c>
      <c r="J1166" s="10"/>
      <c r="K1166" s="10"/>
      <c r="T1166" s="1"/>
      <c r="U1166" s="1"/>
      <c r="V1166" s="1"/>
      <c r="W1166" s="1"/>
      <c r="X1166" s="1"/>
    </row>
    <row r="1167" spans="5:24">
      <c r="E1167" s="2"/>
      <c r="G1167" s="7" t="s">
        <v>462</v>
      </c>
      <c r="H1167" s="7" t="s">
        <v>1001</v>
      </c>
      <c r="J1167" s="10"/>
      <c r="K1167" s="10"/>
      <c r="T1167" s="1"/>
      <c r="U1167" s="1"/>
      <c r="V1167" s="1"/>
      <c r="W1167" s="1"/>
      <c r="X1167" s="1"/>
    </row>
    <row r="1168" spans="5:24">
      <c r="E1168" s="2"/>
      <c r="G1168" s="7" t="s">
        <v>462</v>
      </c>
      <c r="H1168" s="7" t="s">
        <v>577</v>
      </c>
      <c r="J1168" s="10"/>
      <c r="K1168" s="10"/>
      <c r="T1168" s="1"/>
      <c r="U1168" s="1"/>
      <c r="V1168" s="1"/>
      <c r="W1168" s="1"/>
      <c r="X1168" s="1"/>
    </row>
    <row r="1169" spans="5:24">
      <c r="E1169" s="2"/>
      <c r="G1169" s="7" t="s">
        <v>462</v>
      </c>
      <c r="H1169" s="7" t="s">
        <v>1748</v>
      </c>
      <c r="J1169" s="10"/>
      <c r="K1169" s="10"/>
      <c r="T1169" s="1"/>
      <c r="U1169" s="1"/>
      <c r="V1169" s="1"/>
      <c r="W1169" s="1"/>
      <c r="X1169" s="1"/>
    </row>
    <row r="1170" spans="5:24">
      <c r="E1170" s="2"/>
      <c r="G1170" s="7" t="s">
        <v>462</v>
      </c>
      <c r="H1170" s="7" t="s">
        <v>579</v>
      </c>
      <c r="J1170" s="10"/>
      <c r="K1170" s="10"/>
      <c r="T1170" s="1"/>
      <c r="U1170" s="1"/>
      <c r="V1170" s="1"/>
      <c r="W1170" s="1"/>
      <c r="X1170" s="1"/>
    </row>
    <row r="1171" spans="5:24">
      <c r="E1171" s="2"/>
      <c r="G1171" s="7" t="s">
        <v>462</v>
      </c>
      <c r="H1171" s="7" t="s">
        <v>739</v>
      </c>
      <c r="J1171" s="10"/>
      <c r="K1171" s="10"/>
      <c r="T1171" s="1"/>
      <c r="U1171" s="1"/>
      <c r="V1171" s="1"/>
      <c r="W1171" s="1"/>
      <c r="X1171" s="1"/>
    </row>
    <row r="1172" spans="5:24">
      <c r="E1172" s="2"/>
      <c r="G1172" s="7" t="s">
        <v>462</v>
      </c>
      <c r="H1172" s="7" t="s">
        <v>1749</v>
      </c>
      <c r="J1172" s="10"/>
      <c r="K1172" s="10"/>
      <c r="T1172" s="1"/>
      <c r="U1172" s="1"/>
      <c r="V1172" s="1"/>
      <c r="W1172" s="1"/>
      <c r="X1172" s="1"/>
    </row>
    <row r="1173" spans="5:24">
      <c r="E1173" s="2"/>
      <c r="G1173" s="7" t="s">
        <v>462</v>
      </c>
      <c r="H1173" s="7" t="s">
        <v>1750</v>
      </c>
      <c r="J1173" s="10"/>
      <c r="K1173" s="10"/>
      <c r="T1173" s="1"/>
      <c r="U1173" s="1"/>
      <c r="V1173" s="1"/>
      <c r="W1173" s="1"/>
      <c r="X1173" s="1"/>
    </row>
    <row r="1174" spans="5:24">
      <c r="E1174" s="2"/>
      <c r="G1174" s="7" t="s">
        <v>462</v>
      </c>
      <c r="H1174" s="7" t="s">
        <v>1283</v>
      </c>
      <c r="J1174" s="10"/>
      <c r="K1174" s="10"/>
      <c r="T1174" s="1"/>
      <c r="U1174" s="1"/>
      <c r="V1174" s="1"/>
      <c r="W1174" s="1"/>
      <c r="X1174" s="1"/>
    </row>
    <row r="1175" spans="5:24">
      <c r="E1175" s="2"/>
      <c r="G1175" s="7" t="s">
        <v>462</v>
      </c>
      <c r="H1175" s="7" t="s">
        <v>1751</v>
      </c>
      <c r="J1175" s="10"/>
      <c r="K1175" s="10"/>
      <c r="T1175" s="1"/>
      <c r="U1175" s="1"/>
      <c r="V1175" s="1"/>
      <c r="W1175" s="1"/>
      <c r="X1175" s="1"/>
    </row>
    <row r="1176" spans="5:24">
      <c r="E1176" s="2"/>
      <c r="G1176" s="7" t="s">
        <v>462</v>
      </c>
      <c r="H1176" s="7" t="s">
        <v>1752</v>
      </c>
      <c r="J1176" s="10"/>
      <c r="K1176" s="10"/>
      <c r="T1176" s="1"/>
      <c r="U1176" s="1"/>
      <c r="V1176" s="1"/>
      <c r="W1176" s="1"/>
      <c r="X1176" s="1"/>
    </row>
    <row r="1177" spans="5:24">
      <c r="E1177" s="2"/>
      <c r="G1177" s="7" t="s">
        <v>462</v>
      </c>
      <c r="H1177" s="7" t="s">
        <v>581</v>
      </c>
      <c r="J1177" s="10"/>
      <c r="K1177" s="10"/>
      <c r="T1177" s="1"/>
      <c r="U1177" s="1"/>
      <c r="V1177" s="1"/>
      <c r="W1177" s="1"/>
      <c r="X1177" s="1"/>
    </row>
    <row r="1178" spans="5:24">
      <c r="E1178" s="2"/>
      <c r="G1178" s="7" t="s">
        <v>462</v>
      </c>
      <c r="H1178" s="7" t="s">
        <v>1285</v>
      </c>
      <c r="J1178" s="10"/>
      <c r="K1178" s="10"/>
      <c r="T1178" s="1"/>
      <c r="U1178" s="1"/>
      <c r="V1178" s="1"/>
      <c r="W1178" s="1"/>
      <c r="X1178" s="1"/>
    </row>
    <row r="1179" spans="5:24">
      <c r="E1179" s="2"/>
      <c r="G1179" s="7" t="s">
        <v>462</v>
      </c>
      <c r="H1179" s="7" t="s">
        <v>1287</v>
      </c>
      <c r="J1179" s="10"/>
      <c r="K1179" s="10"/>
      <c r="T1179" s="1"/>
      <c r="U1179" s="1"/>
      <c r="V1179" s="1"/>
      <c r="W1179" s="1"/>
      <c r="X1179" s="1"/>
    </row>
    <row r="1180" spans="5:24">
      <c r="E1180" s="2"/>
      <c r="G1180" s="7" t="s">
        <v>462</v>
      </c>
      <c r="H1180" s="7" t="s">
        <v>741</v>
      </c>
      <c r="J1180" s="10"/>
      <c r="K1180" s="10"/>
      <c r="T1180" s="1"/>
      <c r="U1180" s="1"/>
      <c r="V1180" s="1"/>
      <c r="W1180" s="1"/>
      <c r="X1180" s="1"/>
    </row>
    <row r="1181" spans="5:24">
      <c r="E1181" s="2"/>
      <c r="G1181" s="7" t="s">
        <v>462</v>
      </c>
      <c r="H1181" s="7" t="s">
        <v>1753</v>
      </c>
      <c r="J1181" s="10"/>
      <c r="K1181" s="10"/>
      <c r="T1181" s="1"/>
      <c r="U1181" s="1"/>
      <c r="V1181" s="1"/>
      <c r="W1181" s="1"/>
      <c r="X1181" s="1"/>
    </row>
    <row r="1182" spans="5:24">
      <c r="E1182" s="2"/>
      <c r="G1182" s="7" t="s">
        <v>462</v>
      </c>
      <c r="H1182" s="7" t="s">
        <v>743</v>
      </c>
      <c r="J1182" s="10"/>
      <c r="K1182" s="10"/>
      <c r="T1182" s="1"/>
      <c r="U1182" s="1"/>
      <c r="V1182" s="1"/>
      <c r="W1182" s="1"/>
      <c r="X1182" s="1"/>
    </row>
    <row r="1183" spans="5:24">
      <c r="E1183" s="2"/>
      <c r="G1183" s="7" t="s">
        <v>462</v>
      </c>
      <c r="H1183" s="7" t="s">
        <v>1754</v>
      </c>
      <c r="J1183" s="10"/>
      <c r="K1183" s="10"/>
      <c r="T1183" s="1"/>
      <c r="U1183" s="1"/>
      <c r="V1183" s="1"/>
      <c r="W1183" s="1"/>
      <c r="X1183" s="1"/>
    </row>
    <row r="1184" spans="5:24">
      <c r="E1184" s="2"/>
      <c r="G1184" s="7" t="s">
        <v>462</v>
      </c>
      <c r="H1184" s="7" t="s">
        <v>1755</v>
      </c>
      <c r="J1184" s="10"/>
      <c r="K1184" s="10"/>
      <c r="T1184" s="1"/>
      <c r="U1184" s="1"/>
      <c r="V1184" s="1"/>
      <c r="W1184" s="1"/>
      <c r="X1184" s="1"/>
    </row>
    <row r="1185" spans="5:24">
      <c r="E1185" s="2"/>
      <c r="G1185" s="7" t="s">
        <v>462</v>
      </c>
      <c r="H1185" s="7" t="s">
        <v>1756</v>
      </c>
      <c r="J1185" s="10"/>
      <c r="K1185" s="10"/>
      <c r="T1185" s="1"/>
      <c r="U1185" s="1"/>
      <c r="V1185" s="1"/>
      <c r="W1185" s="1"/>
      <c r="X1185" s="1"/>
    </row>
    <row r="1186" spans="5:24">
      <c r="E1186" s="2"/>
      <c r="G1186" s="7" t="s">
        <v>462</v>
      </c>
      <c r="H1186" s="7" t="s">
        <v>1757</v>
      </c>
      <c r="J1186" s="10"/>
      <c r="K1186" s="10"/>
      <c r="T1186" s="1"/>
      <c r="U1186" s="1"/>
      <c r="V1186" s="1"/>
      <c r="W1186" s="1"/>
      <c r="X1186" s="1"/>
    </row>
    <row r="1187" spans="5:24">
      <c r="E1187" s="2"/>
      <c r="G1187" s="7" t="s">
        <v>462</v>
      </c>
      <c r="H1187" s="7" t="s">
        <v>1758</v>
      </c>
      <c r="J1187" s="10"/>
      <c r="K1187" s="10"/>
      <c r="T1187" s="1"/>
      <c r="U1187" s="1"/>
      <c r="V1187" s="1"/>
      <c r="W1187" s="1"/>
      <c r="X1187" s="1"/>
    </row>
    <row r="1188" spans="5:24">
      <c r="E1188" s="2"/>
      <c r="G1188" s="7" t="s">
        <v>462</v>
      </c>
      <c r="H1188" s="7" t="s">
        <v>1759</v>
      </c>
      <c r="J1188" s="10"/>
      <c r="K1188" s="10"/>
      <c r="T1188" s="1"/>
      <c r="U1188" s="1"/>
      <c r="V1188" s="1"/>
      <c r="W1188" s="1"/>
      <c r="X1188" s="1"/>
    </row>
    <row r="1189" spans="5:24">
      <c r="E1189" s="2"/>
      <c r="G1189" s="7" t="s">
        <v>462</v>
      </c>
      <c r="H1189" s="7" t="s">
        <v>1760</v>
      </c>
      <c r="J1189" s="10"/>
      <c r="K1189" s="10"/>
      <c r="T1189" s="1"/>
      <c r="U1189" s="1"/>
      <c r="V1189" s="1"/>
      <c r="W1189" s="1"/>
      <c r="X1189" s="1"/>
    </row>
    <row r="1190" spans="5:24">
      <c r="E1190" s="2"/>
      <c r="G1190" s="7" t="s">
        <v>462</v>
      </c>
      <c r="H1190" s="7" t="s">
        <v>1761</v>
      </c>
      <c r="J1190" s="10"/>
      <c r="K1190" s="10"/>
      <c r="T1190" s="1"/>
      <c r="U1190" s="1"/>
      <c r="V1190" s="1"/>
      <c r="W1190" s="1"/>
      <c r="X1190" s="1"/>
    </row>
    <row r="1191" spans="5:24">
      <c r="E1191" s="2"/>
      <c r="G1191" s="7" t="s">
        <v>462</v>
      </c>
      <c r="H1191" s="7" t="s">
        <v>1762</v>
      </c>
      <c r="J1191" s="10"/>
      <c r="K1191" s="10"/>
      <c r="T1191" s="1"/>
      <c r="U1191" s="1"/>
      <c r="V1191" s="1"/>
      <c r="W1191" s="1"/>
      <c r="X1191" s="1"/>
    </row>
    <row r="1192" spans="5:24">
      <c r="E1192" s="2"/>
      <c r="G1192" s="7" t="s">
        <v>462</v>
      </c>
      <c r="H1192" s="7" t="s">
        <v>1763</v>
      </c>
      <c r="J1192" s="10"/>
      <c r="K1192" s="10"/>
      <c r="T1192" s="1"/>
      <c r="U1192" s="1"/>
      <c r="V1192" s="1"/>
      <c r="W1192" s="1"/>
      <c r="X1192" s="1"/>
    </row>
    <row r="1193" spans="5:24">
      <c r="E1193" s="2"/>
      <c r="G1193" s="7" t="s">
        <v>462</v>
      </c>
      <c r="H1193" s="7" t="s">
        <v>1003</v>
      </c>
      <c r="J1193" s="10"/>
      <c r="K1193" s="10"/>
      <c r="T1193" s="1"/>
      <c r="U1193" s="1"/>
      <c r="V1193" s="1"/>
      <c r="W1193" s="1"/>
      <c r="X1193" s="1"/>
    </row>
    <row r="1194" spans="5:24">
      <c r="E1194" s="2"/>
      <c r="G1194" s="7" t="s">
        <v>462</v>
      </c>
      <c r="H1194" s="7" t="s">
        <v>1764</v>
      </c>
      <c r="J1194" s="10"/>
      <c r="K1194" s="10"/>
      <c r="T1194" s="1"/>
      <c r="U1194" s="1"/>
      <c r="V1194" s="1"/>
      <c r="W1194" s="1"/>
      <c r="X1194" s="1"/>
    </row>
    <row r="1195" spans="5:24">
      <c r="E1195" s="2"/>
      <c r="G1195" s="7" t="s">
        <v>462</v>
      </c>
      <c r="H1195" s="7" t="s">
        <v>1289</v>
      </c>
      <c r="J1195" s="10"/>
      <c r="K1195" s="10"/>
      <c r="T1195" s="1"/>
      <c r="U1195" s="1"/>
      <c r="V1195" s="1"/>
      <c r="W1195" s="1"/>
      <c r="X1195" s="1"/>
    </row>
    <row r="1196" spans="5:24">
      <c r="E1196" s="2"/>
      <c r="G1196" s="7" t="s">
        <v>462</v>
      </c>
      <c r="H1196" s="7" t="s">
        <v>1290</v>
      </c>
      <c r="J1196" s="10"/>
      <c r="K1196" s="10"/>
      <c r="T1196" s="1"/>
      <c r="U1196" s="1"/>
      <c r="V1196" s="1"/>
      <c r="W1196" s="1"/>
      <c r="X1196" s="1"/>
    </row>
    <row r="1197" spans="5:24">
      <c r="E1197" s="2"/>
      <c r="G1197" s="7" t="s">
        <v>462</v>
      </c>
      <c r="H1197" s="7" t="s">
        <v>1765</v>
      </c>
      <c r="J1197" s="10"/>
      <c r="K1197" s="10"/>
      <c r="T1197" s="1"/>
      <c r="U1197" s="1"/>
      <c r="V1197" s="1"/>
      <c r="W1197" s="1"/>
      <c r="X1197" s="1"/>
    </row>
    <row r="1198" spans="5:24">
      <c r="E1198" s="2"/>
      <c r="G1198" s="7" t="s">
        <v>462</v>
      </c>
      <c r="H1198" s="7" t="s">
        <v>1766</v>
      </c>
      <c r="J1198" s="10"/>
      <c r="K1198" s="10"/>
      <c r="T1198" s="1"/>
      <c r="U1198" s="1"/>
      <c r="V1198" s="1"/>
      <c r="W1198" s="1"/>
      <c r="X1198" s="1"/>
    </row>
    <row r="1199" spans="5:24">
      <c r="E1199" s="2"/>
      <c r="G1199" s="7" t="s">
        <v>462</v>
      </c>
      <c r="H1199" s="7" t="s">
        <v>1767</v>
      </c>
      <c r="J1199" s="10"/>
      <c r="K1199" s="10"/>
      <c r="T1199" s="1"/>
      <c r="U1199" s="1"/>
      <c r="V1199" s="1"/>
      <c r="W1199" s="1"/>
      <c r="X1199" s="1"/>
    </row>
    <row r="1200" spans="5:24">
      <c r="E1200" s="2"/>
      <c r="G1200" s="7" t="s">
        <v>462</v>
      </c>
      <c r="H1200" s="7" t="s">
        <v>1747</v>
      </c>
      <c r="J1200" s="10"/>
      <c r="K1200" s="10"/>
      <c r="T1200" s="1"/>
      <c r="U1200" s="1"/>
      <c r="V1200" s="1"/>
      <c r="W1200" s="1"/>
      <c r="X1200" s="1"/>
    </row>
    <row r="1201" spans="5:24">
      <c r="E1201" s="2"/>
      <c r="G1201" s="7" t="s">
        <v>462</v>
      </c>
      <c r="H1201" s="7" t="s">
        <v>1768</v>
      </c>
      <c r="J1201" s="10"/>
      <c r="K1201" s="10"/>
      <c r="T1201" s="1"/>
      <c r="U1201" s="1"/>
      <c r="V1201" s="1"/>
      <c r="W1201" s="1"/>
      <c r="X1201" s="1"/>
    </row>
    <row r="1202" spans="5:24">
      <c r="E1202" s="2"/>
      <c r="G1202" s="7" t="s">
        <v>462</v>
      </c>
      <c r="H1202" s="7" t="s">
        <v>1769</v>
      </c>
      <c r="J1202" s="10"/>
      <c r="K1202" s="10"/>
      <c r="T1202" s="1"/>
      <c r="U1202" s="1"/>
      <c r="V1202" s="1"/>
      <c r="W1202" s="1"/>
      <c r="X1202" s="1"/>
    </row>
    <row r="1203" spans="5:24">
      <c r="E1203" s="2"/>
      <c r="G1203" s="7" t="s">
        <v>462</v>
      </c>
      <c r="H1203" s="7" t="s">
        <v>1770</v>
      </c>
      <c r="J1203" s="10"/>
      <c r="K1203" s="10"/>
      <c r="T1203" s="1"/>
      <c r="U1203" s="1"/>
      <c r="V1203" s="1"/>
      <c r="W1203" s="1"/>
      <c r="X1203" s="1"/>
    </row>
    <row r="1204" spans="5:24">
      <c r="E1204" s="2"/>
      <c r="G1204" s="7" t="s">
        <v>462</v>
      </c>
      <c r="H1204" s="7" t="s">
        <v>1771</v>
      </c>
      <c r="J1204" s="10"/>
      <c r="K1204" s="10"/>
      <c r="T1204" s="1"/>
      <c r="U1204" s="1"/>
      <c r="V1204" s="1"/>
      <c r="W1204" s="1"/>
      <c r="X1204" s="1"/>
    </row>
    <row r="1205" spans="5:24">
      <c r="E1205" s="2"/>
      <c r="G1205" s="7" t="s">
        <v>467</v>
      </c>
      <c r="H1205" s="7" t="s">
        <v>1005</v>
      </c>
      <c r="J1205" s="10"/>
      <c r="K1205" s="10"/>
      <c r="T1205" s="1"/>
      <c r="U1205" s="1"/>
      <c r="V1205" s="1"/>
      <c r="W1205" s="1"/>
      <c r="X1205" s="1"/>
    </row>
    <row r="1206" spans="5:24">
      <c r="E1206" s="2"/>
      <c r="G1206" s="7" t="s">
        <v>467</v>
      </c>
      <c r="H1206" s="7" t="s">
        <v>1291</v>
      </c>
      <c r="J1206" s="10"/>
      <c r="K1206" s="10"/>
      <c r="T1206" s="1"/>
      <c r="U1206" s="1"/>
      <c r="V1206" s="1"/>
      <c r="W1206" s="1"/>
      <c r="X1206" s="1"/>
    </row>
    <row r="1207" spans="5:24">
      <c r="E1207" s="2"/>
      <c r="G1207" s="7" t="s">
        <v>467</v>
      </c>
      <c r="H1207" s="7" t="s">
        <v>1007</v>
      </c>
      <c r="J1207" s="10"/>
      <c r="K1207" s="10"/>
      <c r="T1207" s="1"/>
      <c r="U1207" s="1"/>
      <c r="V1207" s="1"/>
      <c r="W1207" s="1"/>
      <c r="X1207" s="1"/>
    </row>
    <row r="1208" spans="5:24">
      <c r="E1208" s="2"/>
      <c r="G1208" s="7" t="s">
        <v>467</v>
      </c>
      <c r="H1208" s="7" t="s">
        <v>1292</v>
      </c>
      <c r="J1208" s="10"/>
      <c r="K1208" s="10"/>
      <c r="T1208" s="1"/>
      <c r="U1208" s="1"/>
      <c r="V1208" s="1"/>
      <c r="W1208" s="1"/>
      <c r="X1208" s="1"/>
    </row>
    <row r="1209" spans="5:24">
      <c r="E1209" s="2"/>
      <c r="G1209" s="7" t="s">
        <v>467</v>
      </c>
      <c r="H1209" s="7" t="s">
        <v>1293</v>
      </c>
      <c r="J1209" s="10"/>
      <c r="K1209" s="10"/>
      <c r="T1209" s="1"/>
      <c r="U1209" s="1"/>
      <c r="V1209" s="1"/>
      <c r="W1209" s="1"/>
      <c r="X1209" s="1"/>
    </row>
    <row r="1210" spans="5:24">
      <c r="E1210" s="2"/>
      <c r="G1210" s="7" t="s">
        <v>467</v>
      </c>
      <c r="H1210" s="7" t="s">
        <v>1295</v>
      </c>
      <c r="J1210" s="10"/>
      <c r="K1210" s="10"/>
      <c r="T1210" s="1"/>
      <c r="U1210" s="1"/>
      <c r="V1210" s="1"/>
      <c r="W1210" s="1"/>
      <c r="X1210" s="1"/>
    </row>
    <row r="1211" spans="5:24">
      <c r="E1211" s="2"/>
      <c r="G1211" s="7" t="s">
        <v>467</v>
      </c>
      <c r="H1211" s="7" t="s">
        <v>1772</v>
      </c>
      <c r="J1211" s="10"/>
      <c r="K1211" s="10"/>
      <c r="T1211" s="1"/>
      <c r="U1211" s="1"/>
      <c r="V1211" s="1"/>
      <c r="W1211" s="1"/>
      <c r="X1211" s="1"/>
    </row>
    <row r="1212" spans="5:24">
      <c r="E1212" s="2"/>
      <c r="G1212" s="7" t="s">
        <v>467</v>
      </c>
      <c r="H1212" s="7" t="s">
        <v>1296</v>
      </c>
      <c r="J1212" s="10"/>
      <c r="K1212" s="10"/>
      <c r="T1212" s="1"/>
      <c r="U1212" s="1"/>
      <c r="V1212" s="1"/>
      <c r="W1212" s="1"/>
      <c r="X1212" s="1"/>
    </row>
    <row r="1213" spans="5:24">
      <c r="E1213" s="2"/>
      <c r="G1213" s="7" t="s">
        <v>467</v>
      </c>
      <c r="H1213" s="7" t="s">
        <v>1009</v>
      </c>
      <c r="J1213" s="10"/>
      <c r="K1213" s="10"/>
      <c r="T1213" s="1"/>
      <c r="U1213" s="1"/>
      <c r="V1213" s="1"/>
      <c r="W1213" s="1"/>
      <c r="X1213" s="1"/>
    </row>
    <row r="1214" spans="5:24">
      <c r="E1214" s="2"/>
      <c r="G1214" s="7" t="s">
        <v>467</v>
      </c>
      <c r="H1214" s="7" t="s">
        <v>1297</v>
      </c>
      <c r="J1214" s="10"/>
      <c r="K1214" s="10"/>
      <c r="T1214" s="1"/>
      <c r="U1214" s="1"/>
      <c r="V1214" s="1"/>
      <c r="W1214" s="1"/>
      <c r="X1214" s="1"/>
    </row>
    <row r="1215" spans="5:24">
      <c r="E1215" s="2"/>
      <c r="G1215" s="7" t="s">
        <v>467</v>
      </c>
      <c r="H1215" s="7" t="s">
        <v>1298</v>
      </c>
      <c r="J1215" s="10"/>
      <c r="K1215" s="10"/>
      <c r="T1215" s="1"/>
      <c r="U1215" s="1"/>
      <c r="V1215" s="1"/>
      <c r="W1215" s="1"/>
      <c r="X1215" s="1"/>
    </row>
    <row r="1216" spans="5:24">
      <c r="E1216" s="2"/>
      <c r="G1216" s="7" t="s">
        <v>467</v>
      </c>
      <c r="H1216" s="7" t="s">
        <v>1299</v>
      </c>
      <c r="J1216" s="10"/>
      <c r="K1216" s="10"/>
      <c r="T1216" s="1"/>
      <c r="U1216" s="1"/>
      <c r="V1216" s="1"/>
      <c r="W1216" s="1"/>
      <c r="X1216" s="1"/>
    </row>
    <row r="1217" spans="5:24">
      <c r="E1217" s="2"/>
      <c r="G1217" s="7" t="s">
        <v>467</v>
      </c>
      <c r="H1217" s="7" t="s">
        <v>1301</v>
      </c>
      <c r="J1217" s="10"/>
      <c r="K1217" s="10"/>
      <c r="T1217" s="1"/>
      <c r="U1217" s="1"/>
      <c r="V1217" s="1"/>
      <c r="W1217" s="1"/>
      <c r="X1217" s="1"/>
    </row>
    <row r="1218" spans="5:24">
      <c r="E1218" s="2"/>
      <c r="G1218" s="7" t="s">
        <v>467</v>
      </c>
      <c r="H1218" s="7" t="s">
        <v>1303</v>
      </c>
      <c r="J1218" s="10"/>
      <c r="K1218" s="10"/>
      <c r="T1218" s="1"/>
      <c r="U1218" s="1"/>
      <c r="V1218" s="1"/>
      <c r="W1218" s="1"/>
      <c r="X1218" s="1"/>
    </row>
    <row r="1219" spans="5:24">
      <c r="E1219" s="2"/>
      <c r="G1219" s="7" t="s">
        <v>467</v>
      </c>
      <c r="H1219" s="7" t="s">
        <v>1305</v>
      </c>
      <c r="J1219" s="10"/>
      <c r="K1219" s="10"/>
      <c r="T1219" s="1"/>
      <c r="U1219" s="1"/>
      <c r="V1219" s="1"/>
      <c r="W1219" s="1"/>
      <c r="X1219" s="1"/>
    </row>
    <row r="1220" spans="5:24">
      <c r="E1220" s="2"/>
      <c r="G1220" s="7" t="s">
        <v>467</v>
      </c>
      <c r="H1220" s="7" t="s">
        <v>1306</v>
      </c>
      <c r="J1220" s="10"/>
      <c r="K1220" s="10"/>
      <c r="T1220" s="1"/>
      <c r="U1220" s="1"/>
      <c r="V1220" s="1"/>
      <c r="W1220" s="1"/>
      <c r="X1220" s="1"/>
    </row>
    <row r="1221" spans="5:24">
      <c r="E1221" s="2"/>
      <c r="G1221" s="7" t="s">
        <v>467</v>
      </c>
      <c r="H1221" s="7" t="s">
        <v>1307</v>
      </c>
      <c r="J1221" s="10"/>
      <c r="K1221" s="10"/>
      <c r="T1221" s="1"/>
      <c r="U1221" s="1"/>
      <c r="V1221" s="1"/>
      <c r="W1221" s="1"/>
      <c r="X1221" s="1"/>
    </row>
    <row r="1222" spans="5:24">
      <c r="E1222" s="2"/>
      <c r="G1222" s="7" t="s">
        <v>467</v>
      </c>
      <c r="H1222" s="7" t="s">
        <v>1160</v>
      </c>
      <c r="J1222" s="10"/>
      <c r="K1222" s="10"/>
      <c r="T1222" s="1"/>
      <c r="U1222" s="1"/>
      <c r="V1222" s="1"/>
      <c r="W1222" s="1"/>
      <c r="X1222" s="1"/>
    </row>
    <row r="1223" spans="5:24">
      <c r="E1223" s="2"/>
      <c r="G1223" s="7" t="s">
        <v>467</v>
      </c>
      <c r="H1223" s="7" t="s">
        <v>1309</v>
      </c>
      <c r="J1223" s="10"/>
      <c r="K1223" s="10"/>
      <c r="T1223" s="1"/>
      <c r="U1223" s="1"/>
      <c r="V1223" s="1"/>
      <c r="W1223" s="1"/>
      <c r="X1223" s="1"/>
    </row>
    <row r="1224" spans="5:24">
      <c r="E1224" s="2"/>
      <c r="G1224" s="7" t="s">
        <v>467</v>
      </c>
      <c r="H1224" s="7" t="s">
        <v>1310</v>
      </c>
      <c r="J1224" s="10"/>
      <c r="K1224" s="10"/>
      <c r="T1224" s="1"/>
      <c r="U1224" s="1"/>
      <c r="V1224" s="1"/>
      <c r="W1224" s="1"/>
      <c r="X1224" s="1"/>
    </row>
    <row r="1225" spans="5:24">
      <c r="E1225" s="2"/>
      <c r="G1225" s="7" t="s">
        <v>467</v>
      </c>
      <c r="H1225" s="7" t="s">
        <v>1312</v>
      </c>
      <c r="J1225" s="10"/>
      <c r="K1225" s="10"/>
      <c r="T1225" s="1"/>
      <c r="U1225" s="1"/>
      <c r="V1225" s="1"/>
      <c r="W1225" s="1"/>
      <c r="X1225" s="1"/>
    </row>
    <row r="1226" spans="5:24">
      <c r="E1226" s="2"/>
      <c r="G1226" s="7" t="s">
        <v>467</v>
      </c>
      <c r="H1226" s="7" t="s">
        <v>1773</v>
      </c>
      <c r="J1226" s="10"/>
      <c r="K1226" s="10"/>
      <c r="T1226" s="1"/>
      <c r="U1226" s="1"/>
      <c r="V1226" s="1"/>
      <c r="W1226" s="1"/>
      <c r="X1226" s="1"/>
    </row>
    <row r="1227" spans="5:24">
      <c r="E1227" s="2"/>
      <c r="G1227" s="7" t="s">
        <v>467</v>
      </c>
      <c r="H1227" s="7" t="s">
        <v>1774</v>
      </c>
      <c r="J1227" s="10"/>
      <c r="K1227" s="10"/>
      <c r="T1227" s="1"/>
      <c r="U1227" s="1"/>
      <c r="V1227" s="1"/>
      <c r="W1227" s="1"/>
      <c r="X1227" s="1"/>
    </row>
    <row r="1228" spans="5:24">
      <c r="E1228" s="2"/>
      <c r="G1228" s="7" t="s">
        <v>467</v>
      </c>
      <c r="H1228" s="7" t="s">
        <v>1314</v>
      </c>
      <c r="J1228" s="10"/>
      <c r="K1228" s="10"/>
      <c r="T1228" s="1"/>
      <c r="U1228" s="1"/>
      <c r="V1228" s="1"/>
      <c r="W1228" s="1"/>
      <c r="X1228" s="1"/>
    </row>
    <row r="1229" spans="5:24">
      <c r="E1229" s="2"/>
      <c r="G1229" s="7" t="s">
        <v>467</v>
      </c>
      <c r="H1229" s="7" t="s">
        <v>1315</v>
      </c>
      <c r="J1229" s="10"/>
      <c r="K1229" s="10"/>
      <c r="T1229" s="1"/>
      <c r="U1229" s="1"/>
      <c r="V1229" s="1"/>
      <c r="W1229" s="1"/>
      <c r="X1229" s="1"/>
    </row>
    <row r="1230" spans="5:24">
      <c r="E1230" s="2"/>
      <c r="G1230" s="7" t="s">
        <v>467</v>
      </c>
      <c r="H1230" s="7" t="s">
        <v>1317</v>
      </c>
      <c r="J1230" s="10"/>
      <c r="K1230" s="10"/>
      <c r="T1230" s="1"/>
      <c r="U1230" s="1"/>
      <c r="V1230" s="1"/>
      <c r="W1230" s="1"/>
      <c r="X1230" s="1"/>
    </row>
    <row r="1231" spans="5:24">
      <c r="E1231" s="2"/>
      <c r="G1231" s="7" t="s">
        <v>467</v>
      </c>
      <c r="H1231" s="7" t="s">
        <v>1318</v>
      </c>
      <c r="J1231" s="10"/>
      <c r="K1231" s="10"/>
      <c r="T1231" s="1"/>
      <c r="U1231" s="1"/>
      <c r="V1231" s="1"/>
      <c r="W1231" s="1"/>
      <c r="X1231" s="1"/>
    </row>
    <row r="1232" spans="5:24">
      <c r="E1232" s="2"/>
      <c r="G1232" s="7" t="s">
        <v>467</v>
      </c>
      <c r="H1232" s="7" t="s">
        <v>1319</v>
      </c>
      <c r="J1232" s="10"/>
      <c r="K1232" s="10"/>
      <c r="T1232" s="1"/>
      <c r="U1232" s="1"/>
      <c r="V1232" s="1"/>
      <c r="W1232" s="1"/>
      <c r="X1232" s="1"/>
    </row>
    <row r="1233" spans="5:24">
      <c r="E1233" s="2"/>
      <c r="G1233" s="7" t="s">
        <v>467</v>
      </c>
      <c r="H1233" s="7" t="s">
        <v>1775</v>
      </c>
      <c r="J1233" s="10"/>
      <c r="K1233" s="10"/>
      <c r="T1233" s="1"/>
      <c r="U1233" s="1"/>
      <c r="V1233" s="1"/>
      <c r="W1233" s="1"/>
      <c r="X1233" s="1"/>
    </row>
    <row r="1234" spans="5:24">
      <c r="E1234" s="2"/>
      <c r="G1234" s="7" t="s">
        <v>467</v>
      </c>
      <c r="H1234" s="7" t="s">
        <v>1776</v>
      </c>
      <c r="J1234" s="10"/>
      <c r="K1234" s="10"/>
      <c r="T1234" s="1"/>
      <c r="U1234" s="1"/>
      <c r="V1234" s="1"/>
      <c r="W1234" s="1"/>
      <c r="X1234" s="1"/>
    </row>
    <row r="1235" spans="5:24">
      <c r="E1235" s="2"/>
      <c r="G1235" s="7" t="s">
        <v>467</v>
      </c>
      <c r="H1235" s="7" t="s">
        <v>1777</v>
      </c>
      <c r="J1235" s="10"/>
      <c r="K1235" s="10"/>
      <c r="T1235" s="1"/>
      <c r="U1235" s="1"/>
      <c r="V1235" s="1"/>
      <c r="W1235" s="1"/>
      <c r="X1235" s="1"/>
    </row>
    <row r="1236" spans="5:24">
      <c r="E1236" s="2"/>
      <c r="G1236" s="7" t="s">
        <v>467</v>
      </c>
      <c r="H1236" s="7" t="s">
        <v>1778</v>
      </c>
      <c r="J1236" s="10"/>
      <c r="K1236" s="10"/>
      <c r="T1236" s="1"/>
      <c r="U1236" s="1"/>
      <c r="V1236" s="1"/>
      <c r="W1236" s="1"/>
      <c r="X1236" s="1"/>
    </row>
    <row r="1237" spans="5:24">
      <c r="E1237" s="2"/>
      <c r="G1237" s="7" t="s">
        <v>467</v>
      </c>
      <c r="H1237" s="7" t="s">
        <v>1779</v>
      </c>
      <c r="J1237" s="10"/>
      <c r="K1237" s="10"/>
      <c r="T1237" s="1"/>
      <c r="U1237" s="1"/>
      <c r="V1237" s="1"/>
      <c r="W1237" s="1"/>
      <c r="X1237" s="1"/>
    </row>
    <row r="1238" spans="5:24">
      <c r="E1238" s="2"/>
      <c r="G1238" s="7" t="s">
        <v>467</v>
      </c>
      <c r="H1238" s="7" t="s">
        <v>1780</v>
      </c>
      <c r="J1238" s="10"/>
      <c r="K1238" s="10"/>
      <c r="T1238" s="1"/>
      <c r="U1238" s="1"/>
      <c r="V1238" s="1"/>
      <c r="W1238" s="1"/>
      <c r="X1238" s="1"/>
    </row>
    <row r="1239" spans="5:24">
      <c r="E1239" s="2"/>
      <c r="G1239" s="7" t="s">
        <v>467</v>
      </c>
      <c r="H1239" s="7" t="s">
        <v>1781</v>
      </c>
      <c r="J1239" s="10"/>
      <c r="K1239" s="10"/>
      <c r="T1239" s="1"/>
      <c r="U1239" s="1"/>
      <c r="V1239" s="1"/>
      <c r="W1239" s="1"/>
      <c r="X1239" s="1"/>
    </row>
    <row r="1240" spans="5:24">
      <c r="E1240" s="2"/>
      <c r="G1240" s="7" t="s">
        <v>467</v>
      </c>
      <c r="H1240" s="7" t="s">
        <v>1782</v>
      </c>
      <c r="J1240" s="10"/>
      <c r="K1240" s="10"/>
      <c r="T1240" s="1"/>
      <c r="U1240" s="1"/>
      <c r="V1240" s="1"/>
      <c r="W1240" s="1"/>
      <c r="X1240" s="1"/>
    </row>
    <row r="1241" spans="5:24">
      <c r="E1241" s="2"/>
      <c r="G1241" s="7" t="s">
        <v>467</v>
      </c>
      <c r="H1241" s="7" t="s">
        <v>1783</v>
      </c>
      <c r="J1241" s="10"/>
      <c r="K1241" s="10"/>
      <c r="T1241" s="1"/>
      <c r="U1241" s="1"/>
      <c r="V1241" s="1"/>
      <c r="W1241" s="1"/>
      <c r="X1241" s="1"/>
    </row>
    <row r="1242" spans="5:24">
      <c r="E1242" s="2"/>
      <c r="G1242" s="7" t="s">
        <v>467</v>
      </c>
      <c r="H1242" s="7" t="s">
        <v>1595</v>
      </c>
      <c r="J1242" s="10"/>
      <c r="K1242" s="10"/>
      <c r="T1242" s="1"/>
      <c r="U1242" s="1"/>
      <c r="V1242" s="1"/>
      <c r="W1242" s="1"/>
      <c r="X1242" s="1"/>
    </row>
    <row r="1243" spans="5:24">
      <c r="E1243" s="2"/>
      <c r="G1243" s="7" t="s">
        <v>467</v>
      </c>
      <c r="H1243" s="7" t="s">
        <v>1784</v>
      </c>
      <c r="J1243" s="10"/>
      <c r="K1243" s="10"/>
      <c r="T1243" s="1"/>
      <c r="U1243" s="1"/>
      <c r="V1243" s="1"/>
      <c r="W1243" s="1"/>
      <c r="X1243" s="1"/>
    </row>
    <row r="1244" spans="5:24">
      <c r="E1244" s="2"/>
      <c r="G1244" s="7" t="s">
        <v>472</v>
      </c>
      <c r="H1244" s="7" t="s">
        <v>1011</v>
      </c>
      <c r="J1244" s="10"/>
      <c r="K1244" s="10"/>
      <c r="T1244" s="1"/>
      <c r="U1244" s="1"/>
      <c r="V1244" s="1"/>
      <c r="W1244" s="1"/>
      <c r="X1244" s="1"/>
    </row>
    <row r="1245" spans="5:24">
      <c r="E1245" s="2"/>
      <c r="G1245" s="7" t="s">
        <v>472</v>
      </c>
      <c r="H1245" s="7" t="s">
        <v>1785</v>
      </c>
      <c r="J1245" s="10"/>
      <c r="K1245" s="10"/>
      <c r="T1245" s="1"/>
      <c r="U1245" s="1"/>
      <c r="V1245" s="1"/>
      <c r="W1245" s="1"/>
      <c r="X1245" s="1"/>
    </row>
    <row r="1246" spans="5:24">
      <c r="E1246" s="2"/>
      <c r="G1246" s="7" t="s">
        <v>472</v>
      </c>
      <c r="H1246" s="7" t="s">
        <v>1013</v>
      </c>
      <c r="J1246" s="10"/>
      <c r="K1246" s="10"/>
      <c r="T1246" s="1"/>
      <c r="U1246" s="1"/>
      <c r="V1246" s="1"/>
      <c r="W1246" s="1"/>
      <c r="X1246" s="1"/>
    </row>
    <row r="1247" spans="5:24">
      <c r="E1247" s="2"/>
      <c r="G1247" s="7" t="s">
        <v>472</v>
      </c>
      <c r="H1247" s="7" t="s">
        <v>1786</v>
      </c>
      <c r="J1247" s="10"/>
      <c r="K1247" s="10"/>
      <c r="T1247" s="1"/>
      <c r="U1247" s="1"/>
      <c r="V1247" s="1"/>
      <c r="W1247" s="1"/>
      <c r="X1247" s="1"/>
    </row>
    <row r="1248" spans="5:24">
      <c r="E1248" s="2"/>
      <c r="G1248" s="7" t="s">
        <v>472</v>
      </c>
      <c r="H1248" s="7" t="s">
        <v>1787</v>
      </c>
      <c r="J1248" s="10"/>
      <c r="K1248" s="10"/>
      <c r="T1248" s="1"/>
      <c r="U1248" s="1"/>
      <c r="V1248" s="1"/>
      <c r="W1248" s="1"/>
      <c r="X1248" s="1"/>
    </row>
    <row r="1249" spans="5:24">
      <c r="E1249" s="2"/>
      <c r="G1249" s="7" t="s">
        <v>472</v>
      </c>
      <c r="H1249" s="7" t="s">
        <v>1788</v>
      </c>
      <c r="J1249" s="10"/>
      <c r="K1249" s="10"/>
      <c r="T1249" s="1"/>
      <c r="U1249" s="1"/>
      <c r="V1249" s="1"/>
      <c r="W1249" s="1"/>
      <c r="X1249" s="1"/>
    </row>
    <row r="1250" spans="5:24">
      <c r="E1250" s="2"/>
      <c r="G1250" s="7" t="s">
        <v>472</v>
      </c>
      <c r="H1250" s="7" t="s">
        <v>1789</v>
      </c>
      <c r="J1250" s="10"/>
      <c r="K1250" s="10"/>
      <c r="T1250" s="1"/>
      <c r="U1250" s="1"/>
      <c r="V1250" s="1"/>
      <c r="W1250" s="1"/>
      <c r="X1250" s="1"/>
    </row>
    <row r="1251" spans="5:24">
      <c r="E1251" s="2"/>
      <c r="G1251" s="7" t="s">
        <v>472</v>
      </c>
      <c r="H1251" s="7" t="s">
        <v>1790</v>
      </c>
      <c r="J1251" s="10"/>
      <c r="K1251" s="10"/>
      <c r="T1251" s="1"/>
      <c r="U1251" s="1"/>
      <c r="V1251" s="1"/>
      <c r="W1251" s="1"/>
      <c r="X1251" s="1"/>
    </row>
    <row r="1252" spans="5:24">
      <c r="E1252" s="2"/>
      <c r="G1252" s="7" t="s">
        <v>472</v>
      </c>
      <c r="H1252" s="7" t="s">
        <v>1791</v>
      </c>
      <c r="J1252" s="10"/>
      <c r="K1252" s="10"/>
      <c r="T1252" s="1"/>
      <c r="U1252" s="1"/>
      <c r="V1252" s="1"/>
      <c r="W1252" s="1"/>
      <c r="X1252" s="1"/>
    </row>
    <row r="1253" spans="5:24">
      <c r="E1253" s="2"/>
      <c r="G1253" s="7" t="s">
        <v>472</v>
      </c>
      <c r="H1253" s="7" t="s">
        <v>1792</v>
      </c>
      <c r="J1253" s="10"/>
      <c r="K1253" s="10"/>
      <c r="T1253" s="1"/>
      <c r="U1253" s="1"/>
      <c r="V1253" s="1"/>
      <c r="W1253" s="1"/>
      <c r="X1253" s="1"/>
    </row>
    <row r="1254" spans="5:24">
      <c r="E1254" s="2"/>
      <c r="G1254" s="7" t="s">
        <v>472</v>
      </c>
      <c r="H1254" s="7" t="s">
        <v>1793</v>
      </c>
      <c r="J1254" s="10"/>
      <c r="K1254" s="10"/>
      <c r="T1254" s="1"/>
      <c r="U1254" s="1"/>
      <c r="V1254" s="1"/>
      <c r="W1254" s="1"/>
      <c r="X1254" s="1"/>
    </row>
    <row r="1255" spans="5:24">
      <c r="E1255" s="2"/>
      <c r="G1255" s="7" t="s">
        <v>472</v>
      </c>
      <c r="H1255" s="7" t="s">
        <v>1794</v>
      </c>
      <c r="J1255" s="10"/>
      <c r="K1255" s="10"/>
      <c r="T1255" s="1"/>
      <c r="U1255" s="1"/>
      <c r="V1255" s="1"/>
      <c r="W1255" s="1"/>
      <c r="X1255" s="1"/>
    </row>
    <row r="1256" spans="5:24">
      <c r="E1256" s="2"/>
      <c r="G1256" s="7" t="s">
        <v>472</v>
      </c>
      <c r="H1256" s="7" t="s">
        <v>1795</v>
      </c>
      <c r="J1256" s="10"/>
      <c r="K1256" s="10"/>
      <c r="T1256" s="1"/>
      <c r="U1256" s="1"/>
      <c r="V1256" s="1"/>
      <c r="W1256" s="1"/>
      <c r="X1256" s="1"/>
    </row>
    <row r="1257" spans="5:24">
      <c r="E1257" s="2"/>
      <c r="G1257" s="7" t="s">
        <v>472</v>
      </c>
      <c r="H1257" s="7" t="s">
        <v>1796</v>
      </c>
      <c r="J1257" s="10"/>
      <c r="K1257" s="10"/>
      <c r="T1257" s="1"/>
      <c r="U1257" s="1"/>
      <c r="V1257" s="1"/>
      <c r="W1257" s="1"/>
      <c r="X1257" s="1"/>
    </row>
    <row r="1258" spans="5:24">
      <c r="E1258" s="2"/>
      <c r="G1258" s="7" t="s">
        <v>472</v>
      </c>
      <c r="H1258" s="7" t="s">
        <v>1797</v>
      </c>
      <c r="J1258" s="10"/>
      <c r="K1258" s="10"/>
      <c r="T1258" s="1"/>
      <c r="U1258" s="1"/>
      <c r="V1258" s="1"/>
      <c r="W1258" s="1"/>
      <c r="X1258" s="1"/>
    </row>
    <row r="1259" spans="5:24">
      <c r="E1259" s="2"/>
      <c r="G1259" s="7" t="s">
        <v>472</v>
      </c>
      <c r="H1259" s="7" t="s">
        <v>1798</v>
      </c>
      <c r="J1259" s="10"/>
      <c r="K1259" s="10"/>
      <c r="T1259" s="1"/>
      <c r="U1259" s="1"/>
      <c r="V1259" s="1"/>
      <c r="W1259" s="1"/>
      <c r="X1259" s="1"/>
    </row>
    <row r="1260" spans="5:24">
      <c r="E1260" s="2"/>
      <c r="G1260" s="7" t="s">
        <v>472</v>
      </c>
      <c r="H1260" s="7" t="s">
        <v>1549</v>
      </c>
      <c r="J1260" s="10"/>
      <c r="K1260" s="10"/>
      <c r="T1260" s="1"/>
      <c r="U1260" s="1"/>
      <c r="V1260" s="1"/>
      <c r="W1260" s="1"/>
      <c r="X1260" s="1"/>
    </row>
    <row r="1261" spans="5:24">
      <c r="E1261" s="2"/>
      <c r="G1261" s="7" t="s">
        <v>472</v>
      </c>
      <c r="H1261" s="7" t="s">
        <v>755</v>
      </c>
      <c r="J1261" s="10"/>
      <c r="K1261" s="10"/>
      <c r="T1261" s="1"/>
      <c r="U1261" s="1"/>
      <c r="V1261" s="1"/>
      <c r="W1261" s="1"/>
      <c r="X1261" s="1"/>
    </row>
    <row r="1262" spans="5:24">
      <c r="E1262" s="2"/>
      <c r="G1262" s="7" t="s">
        <v>472</v>
      </c>
      <c r="H1262" s="7" t="s">
        <v>1799</v>
      </c>
      <c r="J1262" s="10"/>
      <c r="K1262" s="10"/>
      <c r="T1262" s="1"/>
      <c r="U1262" s="1"/>
      <c r="V1262" s="1"/>
      <c r="W1262" s="1"/>
      <c r="X1262" s="1"/>
    </row>
    <row r="1263" spans="5:24">
      <c r="E1263" s="2"/>
      <c r="G1263" s="7" t="s">
        <v>472</v>
      </c>
      <c r="H1263" s="7" t="s">
        <v>1800</v>
      </c>
      <c r="J1263" s="10"/>
      <c r="K1263" s="10"/>
      <c r="T1263" s="1"/>
      <c r="U1263" s="1"/>
      <c r="V1263" s="1"/>
      <c r="W1263" s="1"/>
      <c r="X1263" s="1"/>
    </row>
    <row r="1264" spans="5:24">
      <c r="E1264" s="2"/>
      <c r="G1264" s="7" t="s">
        <v>472</v>
      </c>
      <c r="H1264" s="7" t="s">
        <v>1801</v>
      </c>
      <c r="J1264" s="10"/>
      <c r="K1264" s="10"/>
      <c r="T1264" s="1"/>
      <c r="U1264" s="1"/>
      <c r="V1264" s="1"/>
      <c r="W1264" s="1"/>
      <c r="X1264" s="1"/>
    </row>
    <row r="1265" spans="5:24">
      <c r="E1265" s="2"/>
      <c r="G1265" s="7" t="s">
        <v>472</v>
      </c>
      <c r="H1265" s="7" t="s">
        <v>1802</v>
      </c>
      <c r="J1265" s="10"/>
      <c r="K1265" s="10"/>
      <c r="T1265" s="1"/>
      <c r="U1265" s="1"/>
      <c r="V1265" s="1"/>
      <c r="W1265" s="1"/>
      <c r="X1265" s="1"/>
    </row>
    <row r="1266" spans="5:24">
      <c r="E1266" s="2"/>
      <c r="G1266" s="7" t="s">
        <v>472</v>
      </c>
      <c r="H1266" s="7" t="s">
        <v>1803</v>
      </c>
      <c r="J1266" s="10"/>
      <c r="K1266" s="10"/>
      <c r="T1266" s="1"/>
      <c r="U1266" s="1"/>
      <c r="V1266" s="1"/>
      <c r="W1266" s="1"/>
      <c r="X1266" s="1"/>
    </row>
    <row r="1267" spans="5:24">
      <c r="E1267" s="2"/>
      <c r="G1267" s="7" t="s">
        <v>472</v>
      </c>
      <c r="H1267" s="7" t="s">
        <v>1804</v>
      </c>
      <c r="J1267" s="10"/>
      <c r="K1267" s="10"/>
      <c r="T1267" s="1"/>
      <c r="U1267" s="1"/>
      <c r="V1267" s="1"/>
      <c r="W1267" s="1"/>
      <c r="X1267" s="1"/>
    </row>
    <row r="1268" spans="5:24">
      <c r="E1268" s="2"/>
      <c r="G1268" s="7" t="s">
        <v>472</v>
      </c>
      <c r="H1268" s="7" t="s">
        <v>1805</v>
      </c>
      <c r="J1268" s="10"/>
      <c r="K1268" s="10"/>
      <c r="T1268" s="1"/>
      <c r="U1268" s="1"/>
      <c r="V1268" s="1"/>
      <c r="W1268" s="1"/>
      <c r="X1268" s="1"/>
    </row>
    <row r="1269" spans="5:24">
      <c r="E1269" s="2"/>
      <c r="G1269" s="7" t="s">
        <v>472</v>
      </c>
      <c r="H1269" s="7" t="s">
        <v>1806</v>
      </c>
      <c r="J1269" s="10"/>
      <c r="K1269" s="10"/>
      <c r="T1269" s="1"/>
      <c r="U1269" s="1"/>
      <c r="V1269" s="1"/>
      <c r="W1269" s="1"/>
      <c r="X1269" s="1"/>
    </row>
    <row r="1270" spans="5:24">
      <c r="E1270" s="2"/>
      <c r="G1270" s="7" t="s">
        <v>472</v>
      </c>
      <c r="H1270" s="7" t="s">
        <v>1807</v>
      </c>
      <c r="J1270" s="10"/>
      <c r="K1270" s="10"/>
      <c r="T1270" s="1"/>
      <c r="U1270" s="1"/>
      <c r="V1270" s="1"/>
      <c r="W1270" s="1"/>
      <c r="X1270" s="1"/>
    </row>
    <row r="1271" spans="5:24">
      <c r="E1271" s="2"/>
      <c r="G1271" s="7" t="s">
        <v>472</v>
      </c>
      <c r="H1271" s="7" t="s">
        <v>1808</v>
      </c>
      <c r="J1271" s="10"/>
      <c r="K1271" s="10"/>
      <c r="T1271" s="1"/>
      <c r="U1271" s="1"/>
      <c r="V1271" s="1"/>
      <c r="W1271" s="1"/>
      <c r="X1271" s="1"/>
    </row>
    <row r="1272" spans="5:24">
      <c r="E1272" s="2"/>
      <c r="G1272" s="7" t="s">
        <v>472</v>
      </c>
      <c r="H1272" s="7" t="s">
        <v>1809</v>
      </c>
      <c r="J1272" s="10"/>
      <c r="K1272" s="10"/>
      <c r="T1272" s="1"/>
      <c r="U1272" s="1"/>
      <c r="V1272" s="1"/>
      <c r="W1272" s="1"/>
      <c r="X1272" s="1"/>
    </row>
    <row r="1273" spans="5:24">
      <c r="E1273" s="2"/>
      <c r="G1273" s="7" t="s">
        <v>472</v>
      </c>
      <c r="H1273" s="7" t="s">
        <v>1810</v>
      </c>
      <c r="J1273" s="10"/>
      <c r="K1273" s="10"/>
      <c r="T1273" s="1"/>
      <c r="U1273" s="1"/>
      <c r="V1273" s="1"/>
      <c r="W1273" s="1"/>
      <c r="X1273" s="1"/>
    </row>
    <row r="1274" spans="5:24">
      <c r="E1274" s="2"/>
      <c r="G1274" s="7" t="s">
        <v>479</v>
      </c>
      <c r="H1274" s="7" t="s">
        <v>1811</v>
      </c>
      <c r="J1274" s="10"/>
      <c r="K1274" s="10"/>
      <c r="T1274" s="1"/>
      <c r="U1274" s="1"/>
      <c r="V1274" s="1"/>
      <c r="W1274" s="1"/>
      <c r="X1274" s="1"/>
    </row>
    <row r="1275" spans="5:24">
      <c r="E1275" s="2"/>
      <c r="G1275" s="7" t="s">
        <v>479</v>
      </c>
      <c r="H1275" s="7" t="s">
        <v>1812</v>
      </c>
      <c r="J1275" s="10"/>
      <c r="K1275" s="10"/>
      <c r="T1275" s="1"/>
      <c r="U1275" s="1"/>
      <c r="V1275" s="1"/>
      <c r="W1275" s="1"/>
      <c r="X1275" s="1"/>
    </row>
    <row r="1276" spans="5:24">
      <c r="E1276" s="2"/>
      <c r="G1276" s="7" t="s">
        <v>479</v>
      </c>
      <c r="H1276" s="7" t="s">
        <v>1813</v>
      </c>
      <c r="J1276" s="10"/>
      <c r="K1276" s="10"/>
      <c r="T1276" s="1"/>
      <c r="U1276" s="1"/>
      <c r="V1276" s="1"/>
      <c r="W1276" s="1"/>
      <c r="X1276" s="1"/>
    </row>
    <row r="1277" spans="5:24">
      <c r="E1277" s="2"/>
      <c r="G1277" s="7" t="s">
        <v>479</v>
      </c>
      <c r="H1277" s="7" t="s">
        <v>1814</v>
      </c>
      <c r="J1277" s="10"/>
      <c r="K1277" s="10"/>
      <c r="T1277" s="1"/>
      <c r="U1277" s="1"/>
      <c r="V1277" s="1"/>
      <c r="W1277" s="1"/>
      <c r="X1277" s="1"/>
    </row>
    <row r="1278" spans="5:24">
      <c r="E1278" s="2"/>
      <c r="G1278" s="7" t="s">
        <v>479</v>
      </c>
      <c r="H1278" s="7" t="s">
        <v>1815</v>
      </c>
      <c r="J1278" s="10"/>
      <c r="K1278" s="10"/>
      <c r="T1278" s="1"/>
      <c r="U1278" s="1"/>
      <c r="V1278" s="1"/>
      <c r="W1278" s="1"/>
      <c r="X1278" s="1"/>
    </row>
    <row r="1279" spans="5:24">
      <c r="E1279" s="2"/>
      <c r="G1279" s="7" t="s">
        <v>479</v>
      </c>
      <c r="H1279" s="7" t="s">
        <v>1816</v>
      </c>
      <c r="J1279" s="10"/>
      <c r="K1279" s="10"/>
      <c r="T1279" s="1"/>
      <c r="U1279" s="1"/>
      <c r="V1279" s="1"/>
      <c r="W1279" s="1"/>
      <c r="X1279" s="1"/>
    </row>
    <row r="1280" spans="5:24">
      <c r="E1280" s="2"/>
      <c r="G1280" s="7" t="s">
        <v>479</v>
      </c>
      <c r="H1280" s="7" t="s">
        <v>1817</v>
      </c>
      <c r="J1280" s="10"/>
      <c r="K1280" s="10"/>
      <c r="T1280" s="1"/>
      <c r="U1280" s="1"/>
      <c r="V1280" s="1"/>
      <c r="W1280" s="1"/>
      <c r="X1280" s="1"/>
    </row>
    <row r="1281" spans="5:24">
      <c r="E1281" s="2"/>
      <c r="G1281" s="7" t="s">
        <v>479</v>
      </c>
      <c r="H1281" s="7" t="s">
        <v>1818</v>
      </c>
      <c r="J1281" s="10"/>
      <c r="K1281" s="10"/>
      <c r="T1281" s="1"/>
      <c r="U1281" s="1"/>
      <c r="V1281" s="1"/>
      <c r="W1281" s="1"/>
      <c r="X1281" s="1"/>
    </row>
    <row r="1282" spans="5:24">
      <c r="E1282" s="2"/>
      <c r="G1282" s="7" t="s">
        <v>479</v>
      </c>
      <c r="H1282" s="7" t="s">
        <v>1819</v>
      </c>
      <c r="J1282" s="10"/>
      <c r="K1282" s="10"/>
      <c r="T1282" s="1"/>
      <c r="U1282" s="1"/>
      <c r="V1282" s="1"/>
      <c r="W1282" s="1"/>
      <c r="X1282" s="1"/>
    </row>
    <row r="1283" spans="5:24">
      <c r="E1283" s="2"/>
      <c r="G1283" s="7" t="s">
        <v>479</v>
      </c>
      <c r="H1283" s="7" t="s">
        <v>1820</v>
      </c>
      <c r="J1283" s="10"/>
      <c r="K1283" s="10"/>
      <c r="T1283" s="1"/>
      <c r="U1283" s="1"/>
      <c r="V1283" s="1"/>
      <c r="W1283" s="1"/>
      <c r="X1283" s="1"/>
    </row>
    <row r="1284" spans="5:24">
      <c r="E1284" s="2"/>
      <c r="G1284" s="7" t="s">
        <v>479</v>
      </c>
      <c r="H1284" s="7" t="s">
        <v>1821</v>
      </c>
      <c r="J1284" s="10"/>
      <c r="K1284" s="10"/>
      <c r="T1284" s="1"/>
      <c r="U1284" s="1"/>
      <c r="V1284" s="1"/>
      <c r="W1284" s="1"/>
      <c r="X1284" s="1"/>
    </row>
    <row r="1285" spans="5:24">
      <c r="E1285" s="2"/>
      <c r="G1285" s="7" t="s">
        <v>479</v>
      </c>
      <c r="H1285" s="7" t="s">
        <v>1822</v>
      </c>
      <c r="J1285" s="10"/>
      <c r="K1285" s="10"/>
      <c r="T1285" s="1"/>
      <c r="U1285" s="1"/>
      <c r="V1285" s="1"/>
      <c r="W1285" s="1"/>
      <c r="X1285" s="1"/>
    </row>
    <row r="1286" spans="5:24">
      <c r="E1286" s="2"/>
      <c r="G1286" s="7" t="s">
        <v>479</v>
      </c>
      <c r="H1286" s="7" t="s">
        <v>1823</v>
      </c>
      <c r="J1286" s="10"/>
      <c r="K1286" s="10"/>
      <c r="T1286" s="1"/>
      <c r="U1286" s="1"/>
      <c r="V1286" s="1"/>
      <c r="W1286" s="1"/>
      <c r="X1286" s="1"/>
    </row>
    <row r="1287" spans="5:24">
      <c r="E1287" s="2"/>
      <c r="G1287" s="7" t="s">
        <v>479</v>
      </c>
      <c r="H1287" s="7" t="s">
        <v>1824</v>
      </c>
      <c r="J1287" s="10"/>
      <c r="K1287" s="10"/>
      <c r="T1287" s="1"/>
      <c r="U1287" s="1"/>
      <c r="V1287" s="1"/>
      <c r="W1287" s="1"/>
      <c r="X1287" s="1"/>
    </row>
    <row r="1288" spans="5:24">
      <c r="E1288" s="2"/>
      <c r="G1288" s="7" t="s">
        <v>479</v>
      </c>
      <c r="H1288" s="7" t="s">
        <v>913</v>
      </c>
      <c r="J1288" s="10"/>
      <c r="K1288" s="10"/>
      <c r="T1288" s="1"/>
      <c r="U1288" s="1"/>
      <c r="V1288" s="1"/>
      <c r="W1288" s="1"/>
      <c r="X1288" s="1"/>
    </row>
    <row r="1289" spans="5:24">
      <c r="E1289" s="2"/>
      <c r="G1289" s="7" t="s">
        <v>479</v>
      </c>
      <c r="H1289" s="7" t="s">
        <v>1825</v>
      </c>
      <c r="J1289" s="10"/>
      <c r="K1289" s="10"/>
      <c r="T1289" s="1"/>
      <c r="U1289" s="1"/>
      <c r="V1289" s="1"/>
      <c r="W1289" s="1"/>
      <c r="X1289" s="1"/>
    </row>
    <row r="1290" spans="5:24">
      <c r="E1290" s="2"/>
      <c r="G1290" s="7" t="s">
        <v>479</v>
      </c>
      <c r="H1290" s="7" t="s">
        <v>1826</v>
      </c>
      <c r="J1290" s="10"/>
      <c r="K1290" s="10"/>
      <c r="T1290" s="1"/>
      <c r="U1290" s="1"/>
      <c r="V1290" s="1"/>
      <c r="W1290" s="1"/>
      <c r="X1290" s="1"/>
    </row>
    <row r="1291" spans="5:24">
      <c r="E1291" s="2"/>
      <c r="G1291" s="7" t="s">
        <v>479</v>
      </c>
      <c r="H1291" s="7" t="s">
        <v>1726</v>
      </c>
      <c r="J1291" s="10"/>
      <c r="K1291" s="10"/>
      <c r="T1291" s="1"/>
      <c r="U1291" s="1"/>
      <c r="V1291" s="1"/>
      <c r="W1291" s="1"/>
      <c r="X1291" s="1"/>
    </row>
    <row r="1292" spans="5:24">
      <c r="E1292" s="2"/>
      <c r="G1292" s="7" t="s">
        <v>479</v>
      </c>
      <c r="H1292" s="7" t="s">
        <v>1827</v>
      </c>
      <c r="J1292" s="10"/>
      <c r="K1292" s="10"/>
      <c r="T1292" s="1"/>
      <c r="U1292" s="1"/>
      <c r="V1292" s="1"/>
      <c r="W1292" s="1"/>
      <c r="X1292" s="1"/>
    </row>
    <row r="1293" spans="5:24">
      <c r="E1293" s="2"/>
      <c r="G1293" s="7" t="s">
        <v>486</v>
      </c>
      <c r="H1293" s="7" t="s">
        <v>1828</v>
      </c>
      <c r="J1293" s="10"/>
      <c r="K1293" s="10"/>
      <c r="T1293" s="1"/>
      <c r="U1293" s="1"/>
      <c r="V1293" s="1"/>
      <c r="W1293" s="1"/>
      <c r="X1293" s="1"/>
    </row>
    <row r="1294" spans="5:24">
      <c r="E1294" s="2"/>
      <c r="G1294" s="7" t="s">
        <v>486</v>
      </c>
      <c r="H1294" s="7" t="s">
        <v>1829</v>
      </c>
      <c r="J1294" s="10"/>
      <c r="K1294" s="10"/>
      <c r="T1294" s="1"/>
      <c r="U1294" s="1"/>
      <c r="V1294" s="1"/>
      <c r="W1294" s="1"/>
      <c r="X1294" s="1"/>
    </row>
    <row r="1295" spans="5:24">
      <c r="E1295" s="2"/>
      <c r="G1295" s="7" t="s">
        <v>486</v>
      </c>
      <c r="H1295" s="7" t="s">
        <v>1830</v>
      </c>
      <c r="J1295" s="10"/>
      <c r="K1295" s="10"/>
      <c r="T1295" s="1"/>
      <c r="U1295" s="1"/>
      <c r="V1295" s="1"/>
      <c r="W1295" s="1"/>
      <c r="X1295" s="1"/>
    </row>
    <row r="1296" spans="5:24">
      <c r="E1296" s="2"/>
      <c r="G1296" s="7" t="s">
        <v>486</v>
      </c>
      <c r="H1296" s="7" t="s">
        <v>1831</v>
      </c>
      <c r="J1296" s="10"/>
      <c r="K1296" s="10"/>
      <c r="T1296" s="1"/>
      <c r="U1296" s="1"/>
      <c r="V1296" s="1"/>
      <c r="W1296" s="1"/>
      <c r="X1296" s="1"/>
    </row>
    <row r="1297" spans="5:24">
      <c r="E1297" s="2"/>
      <c r="G1297" s="7" t="s">
        <v>486</v>
      </c>
      <c r="H1297" s="7" t="s">
        <v>1832</v>
      </c>
      <c r="J1297" s="10"/>
      <c r="K1297" s="10"/>
      <c r="T1297" s="1"/>
      <c r="U1297" s="1"/>
      <c r="V1297" s="1"/>
      <c r="W1297" s="1"/>
      <c r="X1297" s="1"/>
    </row>
    <row r="1298" spans="5:24">
      <c r="E1298" s="2"/>
      <c r="G1298" s="7" t="s">
        <v>486</v>
      </c>
      <c r="H1298" s="7" t="s">
        <v>1833</v>
      </c>
      <c r="J1298" s="10"/>
      <c r="K1298" s="10"/>
      <c r="T1298" s="1"/>
      <c r="U1298" s="1"/>
      <c r="V1298" s="1"/>
      <c r="W1298" s="1"/>
      <c r="X1298" s="1"/>
    </row>
    <row r="1299" spans="5:24">
      <c r="E1299" s="2"/>
      <c r="G1299" s="7" t="s">
        <v>486</v>
      </c>
      <c r="H1299" s="7" t="s">
        <v>1834</v>
      </c>
      <c r="J1299" s="10"/>
      <c r="K1299" s="10"/>
      <c r="T1299" s="1"/>
      <c r="U1299" s="1"/>
      <c r="V1299" s="1"/>
      <c r="W1299" s="1"/>
      <c r="X1299" s="1"/>
    </row>
    <row r="1300" spans="5:24">
      <c r="E1300" s="2"/>
      <c r="G1300" s="7" t="s">
        <v>486</v>
      </c>
      <c r="H1300" s="7" t="s">
        <v>1835</v>
      </c>
      <c r="J1300" s="10"/>
      <c r="K1300" s="10"/>
      <c r="T1300" s="1"/>
      <c r="U1300" s="1"/>
      <c r="V1300" s="1"/>
      <c r="W1300" s="1"/>
      <c r="X1300" s="1"/>
    </row>
    <row r="1301" spans="5:24">
      <c r="E1301" s="2"/>
      <c r="G1301" s="7" t="s">
        <v>486</v>
      </c>
      <c r="H1301" s="7" t="s">
        <v>1836</v>
      </c>
      <c r="J1301" s="10"/>
      <c r="K1301" s="10"/>
      <c r="T1301" s="1"/>
      <c r="U1301" s="1"/>
      <c r="V1301" s="1"/>
      <c r="W1301" s="1"/>
      <c r="X1301" s="1"/>
    </row>
    <row r="1302" spans="5:24">
      <c r="E1302" s="2"/>
      <c r="G1302" s="7" t="s">
        <v>486</v>
      </c>
      <c r="H1302" s="7" t="s">
        <v>1837</v>
      </c>
      <c r="J1302" s="10"/>
      <c r="K1302" s="10"/>
      <c r="T1302" s="1"/>
      <c r="U1302" s="1"/>
      <c r="V1302" s="1"/>
      <c r="W1302" s="1"/>
      <c r="X1302" s="1"/>
    </row>
    <row r="1303" spans="5:24">
      <c r="E1303" s="2"/>
      <c r="G1303" s="7" t="s">
        <v>486</v>
      </c>
      <c r="H1303" s="7" t="s">
        <v>1838</v>
      </c>
      <c r="J1303" s="10"/>
      <c r="K1303" s="10"/>
      <c r="T1303" s="1"/>
      <c r="U1303" s="1"/>
      <c r="V1303" s="1"/>
      <c r="W1303" s="1"/>
      <c r="X1303" s="1"/>
    </row>
    <row r="1304" spans="5:24">
      <c r="E1304" s="2"/>
      <c r="G1304" s="7" t="s">
        <v>486</v>
      </c>
      <c r="H1304" s="7" t="s">
        <v>1098</v>
      </c>
      <c r="J1304" s="10"/>
      <c r="K1304" s="10"/>
      <c r="T1304" s="1"/>
      <c r="U1304" s="1"/>
      <c r="V1304" s="1"/>
      <c r="W1304" s="1"/>
      <c r="X1304" s="1"/>
    </row>
    <row r="1305" spans="5:24">
      <c r="E1305" s="2"/>
      <c r="G1305" s="7" t="s">
        <v>486</v>
      </c>
      <c r="H1305" s="7" t="s">
        <v>1839</v>
      </c>
      <c r="J1305" s="10"/>
      <c r="K1305" s="10"/>
      <c r="T1305" s="1"/>
      <c r="U1305" s="1"/>
      <c r="V1305" s="1"/>
      <c r="W1305" s="1"/>
      <c r="X1305" s="1"/>
    </row>
    <row r="1306" spans="5:24">
      <c r="E1306" s="2"/>
      <c r="G1306" s="7" t="s">
        <v>486</v>
      </c>
      <c r="H1306" s="7" t="s">
        <v>1840</v>
      </c>
      <c r="J1306" s="10"/>
      <c r="K1306" s="10"/>
      <c r="T1306" s="1"/>
      <c r="U1306" s="1"/>
      <c r="V1306" s="1"/>
      <c r="W1306" s="1"/>
      <c r="X1306" s="1"/>
    </row>
    <row r="1307" spans="5:24">
      <c r="E1307" s="2"/>
      <c r="G1307" s="7" t="s">
        <v>486</v>
      </c>
      <c r="H1307" s="7" t="s">
        <v>1841</v>
      </c>
      <c r="J1307" s="10"/>
      <c r="K1307" s="10"/>
      <c r="T1307" s="1"/>
      <c r="U1307" s="1"/>
      <c r="V1307" s="1"/>
      <c r="W1307" s="1"/>
      <c r="X1307" s="1"/>
    </row>
    <row r="1308" spans="5:24">
      <c r="E1308" s="2"/>
      <c r="G1308" s="7" t="s">
        <v>486</v>
      </c>
      <c r="H1308" s="7" t="s">
        <v>1842</v>
      </c>
      <c r="J1308" s="10"/>
      <c r="K1308" s="10"/>
      <c r="T1308" s="1"/>
      <c r="U1308" s="1"/>
      <c r="V1308" s="1"/>
      <c r="W1308" s="1"/>
      <c r="X1308" s="1"/>
    </row>
    <row r="1309" spans="5:24">
      <c r="E1309" s="2"/>
      <c r="G1309" s="7" t="s">
        <v>486</v>
      </c>
      <c r="H1309" s="7" t="s">
        <v>1843</v>
      </c>
      <c r="J1309" s="10"/>
      <c r="K1309" s="10"/>
      <c r="T1309" s="1"/>
      <c r="U1309" s="1"/>
      <c r="V1309" s="1"/>
      <c r="W1309" s="1"/>
      <c r="X1309" s="1"/>
    </row>
    <row r="1310" spans="5:24">
      <c r="E1310" s="2"/>
      <c r="G1310" s="7" t="s">
        <v>486</v>
      </c>
      <c r="H1310" s="7" t="s">
        <v>1844</v>
      </c>
      <c r="J1310" s="10"/>
      <c r="K1310" s="10"/>
      <c r="T1310" s="1"/>
      <c r="U1310" s="1"/>
      <c r="V1310" s="1"/>
      <c r="W1310" s="1"/>
      <c r="X1310" s="1"/>
    </row>
    <row r="1311" spans="5:24">
      <c r="E1311" s="2"/>
      <c r="G1311" s="7" t="s">
        <v>486</v>
      </c>
      <c r="H1311" s="7" t="s">
        <v>1845</v>
      </c>
      <c r="J1311" s="10"/>
      <c r="K1311" s="10"/>
      <c r="T1311" s="1"/>
      <c r="U1311" s="1"/>
      <c r="V1311" s="1"/>
      <c r="W1311" s="1"/>
      <c r="X1311" s="1"/>
    </row>
    <row r="1312" spans="5:24">
      <c r="E1312" s="2"/>
      <c r="G1312" s="7" t="s">
        <v>492</v>
      </c>
      <c r="H1312" s="7" t="s">
        <v>1320</v>
      </c>
      <c r="J1312" s="10"/>
      <c r="K1312" s="10"/>
      <c r="T1312" s="1"/>
      <c r="U1312" s="1"/>
      <c r="V1312" s="1"/>
      <c r="W1312" s="1"/>
      <c r="X1312" s="1"/>
    </row>
    <row r="1313" spans="5:24">
      <c r="E1313" s="2"/>
      <c r="G1313" s="7" t="s">
        <v>492</v>
      </c>
      <c r="H1313" s="7" t="s">
        <v>1846</v>
      </c>
      <c r="J1313" s="10"/>
      <c r="K1313" s="10"/>
      <c r="T1313" s="1"/>
      <c r="U1313" s="1"/>
      <c r="V1313" s="1"/>
      <c r="W1313" s="1"/>
      <c r="X1313" s="1"/>
    </row>
    <row r="1314" spans="5:24">
      <c r="E1314" s="2"/>
      <c r="G1314" s="7" t="s">
        <v>492</v>
      </c>
      <c r="H1314" s="7" t="s">
        <v>1847</v>
      </c>
      <c r="J1314" s="10"/>
      <c r="K1314" s="10"/>
      <c r="T1314" s="1"/>
      <c r="U1314" s="1"/>
      <c r="V1314" s="1"/>
      <c r="W1314" s="1"/>
      <c r="X1314" s="1"/>
    </row>
    <row r="1315" spans="5:24">
      <c r="E1315" s="2"/>
      <c r="G1315" s="7" t="s">
        <v>492</v>
      </c>
      <c r="H1315" s="7" t="s">
        <v>1848</v>
      </c>
      <c r="J1315" s="10"/>
      <c r="K1315" s="10"/>
      <c r="T1315" s="1"/>
      <c r="U1315" s="1"/>
      <c r="V1315" s="1"/>
      <c r="W1315" s="1"/>
      <c r="X1315" s="1"/>
    </row>
    <row r="1316" spans="5:24">
      <c r="E1316" s="2"/>
      <c r="G1316" s="7" t="s">
        <v>492</v>
      </c>
      <c r="H1316" s="7" t="s">
        <v>1849</v>
      </c>
      <c r="J1316" s="10"/>
      <c r="K1316" s="10"/>
      <c r="T1316" s="1"/>
      <c r="U1316" s="1"/>
      <c r="V1316" s="1"/>
      <c r="W1316" s="1"/>
      <c r="X1316" s="1"/>
    </row>
    <row r="1317" spans="5:24">
      <c r="E1317" s="2"/>
      <c r="G1317" s="7" t="s">
        <v>492</v>
      </c>
      <c r="H1317" s="7" t="s">
        <v>1850</v>
      </c>
      <c r="J1317" s="10"/>
      <c r="K1317" s="10"/>
      <c r="T1317" s="1"/>
      <c r="U1317" s="1"/>
      <c r="V1317" s="1"/>
      <c r="W1317" s="1"/>
      <c r="X1317" s="1"/>
    </row>
    <row r="1318" spans="5:24">
      <c r="E1318" s="2"/>
      <c r="G1318" s="7" t="s">
        <v>492</v>
      </c>
      <c r="H1318" s="7" t="s">
        <v>1851</v>
      </c>
      <c r="J1318" s="10"/>
      <c r="K1318" s="10"/>
      <c r="T1318" s="1"/>
      <c r="U1318" s="1"/>
      <c r="V1318" s="1"/>
      <c r="W1318" s="1"/>
      <c r="X1318" s="1"/>
    </row>
    <row r="1319" spans="5:24">
      <c r="E1319" s="2"/>
      <c r="G1319" s="7" t="s">
        <v>492</v>
      </c>
      <c r="H1319" s="7" t="s">
        <v>1852</v>
      </c>
      <c r="J1319" s="10"/>
      <c r="K1319" s="10"/>
      <c r="T1319" s="1"/>
      <c r="U1319" s="1"/>
      <c r="V1319" s="1"/>
      <c r="W1319" s="1"/>
      <c r="X1319" s="1"/>
    </row>
    <row r="1320" spans="5:24">
      <c r="E1320" s="2"/>
      <c r="G1320" s="7" t="s">
        <v>492</v>
      </c>
      <c r="H1320" s="7" t="s">
        <v>1853</v>
      </c>
      <c r="J1320" s="10"/>
      <c r="K1320" s="10"/>
      <c r="T1320" s="1"/>
      <c r="U1320" s="1"/>
      <c r="V1320" s="1"/>
      <c r="W1320" s="1"/>
      <c r="X1320" s="1"/>
    </row>
    <row r="1321" spans="5:24">
      <c r="E1321" s="2"/>
      <c r="G1321" s="7" t="s">
        <v>492</v>
      </c>
      <c r="H1321" s="7" t="s">
        <v>1854</v>
      </c>
      <c r="J1321" s="10"/>
      <c r="K1321" s="10"/>
      <c r="T1321" s="1"/>
      <c r="U1321" s="1"/>
      <c r="V1321" s="1"/>
      <c r="W1321" s="1"/>
      <c r="X1321" s="1"/>
    </row>
    <row r="1322" spans="5:24">
      <c r="E1322" s="2"/>
      <c r="G1322" s="7" t="s">
        <v>492</v>
      </c>
      <c r="H1322" s="7" t="s">
        <v>1855</v>
      </c>
      <c r="J1322" s="10"/>
      <c r="K1322" s="10"/>
      <c r="T1322" s="1"/>
      <c r="U1322" s="1"/>
      <c r="V1322" s="1"/>
      <c r="W1322" s="1"/>
      <c r="X1322" s="1"/>
    </row>
    <row r="1323" spans="5:24">
      <c r="E1323" s="2"/>
      <c r="G1323" s="7" t="s">
        <v>492</v>
      </c>
      <c r="H1323" s="7" t="s">
        <v>1856</v>
      </c>
      <c r="J1323" s="10"/>
      <c r="K1323" s="10"/>
      <c r="T1323" s="1"/>
      <c r="U1323" s="1"/>
      <c r="V1323" s="1"/>
      <c r="W1323" s="1"/>
      <c r="X1323" s="1"/>
    </row>
    <row r="1324" spans="5:24">
      <c r="E1324" s="2"/>
      <c r="G1324" s="7" t="s">
        <v>492</v>
      </c>
      <c r="H1324" s="7" t="s">
        <v>1857</v>
      </c>
      <c r="J1324" s="10"/>
      <c r="K1324" s="10"/>
      <c r="T1324" s="1"/>
      <c r="U1324" s="1"/>
      <c r="V1324" s="1"/>
      <c r="W1324" s="1"/>
      <c r="X1324" s="1"/>
    </row>
    <row r="1325" spans="5:24">
      <c r="E1325" s="2"/>
      <c r="G1325" s="7" t="s">
        <v>492</v>
      </c>
      <c r="H1325" s="7" t="s">
        <v>1858</v>
      </c>
      <c r="J1325" s="10"/>
      <c r="K1325" s="10"/>
      <c r="T1325" s="1"/>
      <c r="U1325" s="1"/>
      <c r="V1325" s="1"/>
      <c r="W1325" s="1"/>
      <c r="X1325" s="1"/>
    </row>
    <row r="1326" spans="5:24">
      <c r="E1326" s="2"/>
      <c r="G1326" s="7" t="s">
        <v>492</v>
      </c>
      <c r="H1326" s="7" t="s">
        <v>1859</v>
      </c>
      <c r="J1326" s="10"/>
      <c r="K1326" s="10"/>
      <c r="T1326" s="1"/>
      <c r="U1326" s="1"/>
      <c r="V1326" s="1"/>
      <c r="W1326" s="1"/>
      <c r="X1326" s="1"/>
    </row>
    <row r="1327" spans="5:24">
      <c r="E1327" s="2"/>
      <c r="G1327" s="7" t="s">
        <v>492</v>
      </c>
      <c r="H1327" s="7" t="s">
        <v>1860</v>
      </c>
      <c r="J1327" s="10"/>
      <c r="K1327" s="10"/>
      <c r="T1327" s="1"/>
      <c r="U1327" s="1"/>
      <c r="V1327" s="1"/>
      <c r="W1327" s="1"/>
      <c r="X1327" s="1"/>
    </row>
    <row r="1328" spans="5:24">
      <c r="E1328" s="2"/>
      <c r="G1328" s="7" t="s">
        <v>492</v>
      </c>
      <c r="H1328" s="7" t="s">
        <v>1861</v>
      </c>
      <c r="J1328" s="10"/>
      <c r="K1328" s="10"/>
      <c r="T1328" s="1"/>
      <c r="U1328" s="1"/>
      <c r="V1328" s="1"/>
      <c r="W1328" s="1"/>
      <c r="X1328" s="1"/>
    </row>
    <row r="1329" spans="5:24">
      <c r="E1329" s="2"/>
      <c r="G1329" s="7" t="s">
        <v>492</v>
      </c>
      <c r="H1329" s="7" t="s">
        <v>1862</v>
      </c>
      <c r="J1329" s="10"/>
      <c r="K1329" s="10"/>
      <c r="T1329" s="1"/>
      <c r="U1329" s="1"/>
      <c r="V1329" s="1"/>
      <c r="W1329" s="1"/>
      <c r="X1329" s="1"/>
    </row>
    <row r="1330" spans="5:24">
      <c r="E1330" s="2"/>
      <c r="G1330" s="7" t="s">
        <v>492</v>
      </c>
      <c r="H1330" s="7" t="s">
        <v>1863</v>
      </c>
      <c r="J1330" s="10"/>
      <c r="K1330" s="10"/>
      <c r="T1330" s="1"/>
      <c r="U1330" s="1"/>
      <c r="V1330" s="1"/>
      <c r="W1330" s="1"/>
      <c r="X1330" s="1"/>
    </row>
    <row r="1331" spans="5:24">
      <c r="E1331" s="2"/>
      <c r="G1331" s="7" t="s">
        <v>492</v>
      </c>
      <c r="H1331" s="7" t="s">
        <v>1864</v>
      </c>
      <c r="J1331" s="10"/>
      <c r="K1331" s="10"/>
      <c r="T1331" s="1"/>
      <c r="U1331" s="1"/>
      <c r="V1331" s="1"/>
      <c r="W1331" s="1"/>
      <c r="X1331" s="1"/>
    </row>
    <row r="1332" spans="5:24">
      <c r="E1332" s="2"/>
      <c r="G1332" s="7" t="s">
        <v>492</v>
      </c>
      <c r="H1332" s="7" t="s">
        <v>1865</v>
      </c>
      <c r="J1332" s="10"/>
      <c r="K1332" s="10"/>
      <c r="T1332" s="1"/>
      <c r="U1332" s="1"/>
      <c r="V1332" s="1"/>
      <c r="W1332" s="1"/>
      <c r="X1332" s="1"/>
    </row>
    <row r="1333" spans="5:24">
      <c r="E1333" s="2"/>
      <c r="G1333" s="7" t="s">
        <v>492</v>
      </c>
      <c r="H1333" s="7" t="s">
        <v>1866</v>
      </c>
      <c r="J1333" s="10"/>
      <c r="K1333" s="10"/>
      <c r="T1333" s="1"/>
      <c r="U1333" s="1"/>
      <c r="V1333" s="1"/>
      <c r="W1333" s="1"/>
      <c r="X1333" s="1"/>
    </row>
    <row r="1334" spans="5:24">
      <c r="E1334" s="2"/>
      <c r="G1334" s="7" t="s">
        <v>492</v>
      </c>
      <c r="H1334" s="7" t="s">
        <v>1867</v>
      </c>
      <c r="J1334" s="10"/>
      <c r="K1334" s="10"/>
      <c r="T1334" s="1"/>
      <c r="U1334" s="1"/>
      <c r="V1334" s="1"/>
      <c r="W1334" s="1"/>
      <c r="X1334" s="1"/>
    </row>
    <row r="1335" spans="5:24">
      <c r="E1335" s="2"/>
      <c r="G1335" s="7" t="s">
        <v>492</v>
      </c>
      <c r="H1335" s="7" t="s">
        <v>1868</v>
      </c>
      <c r="J1335" s="10"/>
      <c r="K1335" s="10"/>
      <c r="T1335" s="1"/>
      <c r="U1335" s="1"/>
      <c r="V1335" s="1"/>
      <c r="W1335" s="1"/>
      <c r="X1335" s="1"/>
    </row>
    <row r="1336" spans="5:24">
      <c r="E1336" s="2"/>
      <c r="G1336" s="7" t="s">
        <v>492</v>
      </c>
      <c r="H1336" s="7" t="s">
        <v>1869</v>
      </c>
      <c r="J1336" s="10"/>
      <c r="K1336" s="10"/>
      <c r="T1336" s="1"/>
      <c r="U1336" s="1"/>
      <c r="V1336" s="1"/>
      <c r="W1336" s="1"/>
      <c r="X1336" s="1"/>
    </row>
    <row r="1337" spans="5:24">
      <c r="E1337" s="2"/>
      <c r="G1337" s="7" t="s">
        <v>492</v>
      </c>
      <c r="H1337" s="7" t="s">
        <v>1870</v>
      </c>
      <c r="J1337" s="10"/>
      <c r="K1337" s="10"/>
      <c r="T1337" s="1"/>
      <c r="U1337" s="1"/>
      <c r="V1337" s="1"/>
      <c r="W1337" s="1"/>
      <c r="X1337" s="1"/>
    </row>
    <row r="1338" spans="5:24">
      <c r="E1338" s="2"/>
      <c r="G1338" s="7" t="s">
        <v>492</v>
      </c>
      <c r="H1338" s="7" t="s">
        <v>1871</v>
      </c>
      <c r="J1338" s="10"/>
      <c r="K1338" s="10"/>
      <c r="T1338" s="1"/>
      <c r="U1338" s="1"/>
      <c r="V1338" s="1"/>
      <c r="W1338" s="1"/>
      <c r="X1338" s="1"/>
    </row>
    <row r="1339" spans="5:24">
      <c r="E1339" s="2"/>
      <c r="G1339" s="7" t="s">
        <v>496</v>
      </c>
      <c r="H1339" s="7" t="s">
        <v>745</v>
      </c>
      <c r="J1339" s="10"/>
      <c r="K1339" s="10"/>
      <c r="T1339" s="1"/>
      <c r="U1339" s="1"/>
      <c r="V1339" s="1"/>
      <c r="W1339" s="1"/>
      <c r="X1339" s="1"/>
    </row>
    <row r="1340" spans="5:24">
      <c r="E1340" s="2"/>
      <c r="G1340" s="7" t="s">
        <v>496</v>
      </c>
      <c r="H1340" s="7" t="s">
        <v>1872</v>
      </c>
      <c r="J1340" s="10"/>
      <c r="K1340" s="10"/>
      <c r="T1340" s="1"/>
      <c r="U1340" s="1"/>
      <c r="V1340" s="1"/>
      <c r="W1340" s="1"/>
      <c r="X1340" s="1"/>
    </row>
    <row r="1341" spans="5:24">
      <c r="E1341" s="2"/>
      <c r="G1341" s="7" t="s">
        <v>496</v>
      </c>
      <c r="H1341" s="7" t="s">
        <v>1873</v>
      </c>
      <c r="J1341" s="10"/>
      <c r="K1341" s="10"/>
      <c r="T1341" s="1"/>
      <c r="U1341" s="1"/>
      <c r="V1341" s="1"/>
      <c r="W1341" s="1"/>
      <c r="X1341" s="1"/>
    </row>
    <row r="1342" spans="5:24">
      <c r="E1342" s="2"/>
      <c r="G1342" s="7" t="s">
        <v>496</v>
      </c>
      <c r="H1342" s="7" t="s">
        <v>1874</v>
      </c>
      <c r="J1342" s="10"/>
      <c r="K1342" s="10"/>
      <c r="T1342" s="1"/>
      <c r="U1342" s="1"/>
      <c r="V1342" s="1"/>
      <c r="W1342" s="1"/>
      <c r="X1342" s="1"/>
    </row>
    <row r="1343" spans="5:24">
      <c r="E1343" s="2"/>
      <c r="G1343" s="7" t="s">
        <v>496</v>
      </c>
      <c r="H1343" s="7" t="s">
        <v>1875</v>
      </c>
      <c r="J1343" s="10"/>
      <c r="K1343" s="10"/>
      <c r="T1343" s="1"/>
      <c r="U1343" s="1"/>
      <c r="V1343" s="1"/>
      <c r="W1343" s="1"/>
      <c r="X1343" s="1"/>
    </row>
    <row r="1344" spans="5:24">
      <c r="E1344" s="2"/>
      <c r="G1344" s="7" t="s">
        <v>496</v>
      </c>
      <c r="H1344" s="7" t="s">
        <v>1876</v>
      </c>
      <c r="J1344" s="10"/>
      <c r="K1344" s="10"/>
      <c r="T1344" s="1"/>
      <c r="U1344" s="1"/>
      <c r="V1344" s="1"/>
      <c r="W1344" s="1"/>
      <c r="X1344" s="1"/>
    </row>
    <row r="1345" spans="5:24">
      <c r="E1345" s="2"/>
      <c r="G1345" s="7" t="s">
        <v>496</v>
      </c>
      <c r="H1345" s="7" t="s">
        <v>1451</v>
      </c>
      <c r="J1345" s="10"/>
      <c r="K1345" s="10"/>
      <c r="T1345" s="1"/>
      <c r="U1345" s="1"/>
      <c r="V1345" s="1"/>
      <c r="W1345" s="1"/>
      <c r="X1345" s="1"/>
    </row>
    <row r="1346" spans="5:24">
      <c r="E1346" s="2"/>
      <c r="G1346" s="7" t="s">
        <v>496</v>
      </c>
      <c r="H1346" s="7" t="s">
        <v>1877</v>
      </c>
      <c r="J1346" s="10"/>
      <c r="K1346" s="10"/>
      <c r="T1346" s="1"/>
      <c r="U1346" s="1"/>
      <c r="V1346" s="1"/>
      <c r="W1346" s="1"/>
      <c r="X1346" s="1"/>
    </row>
    <row r="1347" spans="5:24">
      <c r="E1347" s="2"/>
      <c r="G1347" s="7" t="s">
        <v>496</v>
      </c>
      <c r="H1347" s="7" t="s">
        <v>1878</v>
      </c>
      <c r="J1347" s="10"/>
      <c r="K1347" s="10"/>
      <c r="T1347" s="1"/>
      <c r="U1347" s="1"/>
      <c r="V1347" s="1"/>
      <c r="W1347" s="1"/>
      <c r="X1347" s="1"/>
    </row>
    <row r="1348" spans="5:24">
      <c r="E1348" s="2"/>
      <c r="G1348" s="7" t="s">
        <v>496</v>
      </c>
      <c r="H1348" s="7" t="s">
        <v>1879</v>
      </c>
      <c r="J1348" s="10"/>
      <c r="K1348" s="10"/>
      <c r="T1348" s="1"/>
      <c r="U1348" s="1"/>
      <c r="V1348" s="1"/>
      <c r="W1348" s="1"/>
      <c r="X1348" s="1"/>
    </row>
    <row r="1349" spans="5:24">
      <c r="E1349" s="2"/>
      <c r="G1349" s="7" t="s">
        <v>496</v>
      </c>
      <c r="H1349" s="7" t="s">
        <v>1321</v>
      </c>
      <c r="J1349" s="10"/>
      <c r="K1349" s="10"/>
      <c r="T1349" s="1"/>
      <c r="U1349" s="1"/>
      <c r="V1349" s="1"/>
      <c r="W1349" s="1"/>
      <c r="X1349" s="1"/>
    </row>
    <row r="1350" spans="5:24">
      <c r="E1350" s="2"/>
      <c r="G1350" s="7" t="s">
        <v>496</v>
      </c>
      <c r="H1350" s="7" t="s">
        <v>1323</v>
      </c>
      <c r="J1350" s="10"/>
      <c r="K1350" s="10"/>
      <c r="T1350" s="1"/>
      <c r="U1350" s="1"/>
      <c r="V1350" s="1"/>
      <c r="W1350" s="1"/>
      <c r="X1350" s="1"/>
    </row>
    <row r="1351" spans="5:24">
      <c r="E1351" s="2"/>
      <c r="G1351" s="7" t="s">
        <v>496</v>
      </c>
      <c r="H1351" s="7" t="s">
        <v>1880</v>
      </c>
      <c r="J1351" s="10"/>
      <c r="K1351" s="10"/>
      <c r="T1351" s="1"/>
      <c r="U1351" s="1"/>
      <c r="V1351" s="1"/>
      <c r="W1351" s="1"/>
      <c r="X1351" s="1"/>
    </row>
    <row r="1352" spans="5:24">
      <c r="E1352" s="2"/>
      <c r="G1352" s="7" t="s">
        <v>496</v>
      </c>
      <c r="H1352" s="7" t="s">
        <v>1881</v>
      </c>
      <c r="J1352" s="10"/>
      <c r="K1352" s="10"/>
      <c r="T1352" s="1"/>
      <c r="U1352" s="1"/>
      <c r="V1352" s="1"/>
      <c r="W1352" s="1"/>
      <c r="X1352" s="1"/>
    </row>
    <row r="1353" spans="5:24">
      <c r="E1353" s="2"/>
      <c r="G1353" s="7" t="s">
        <v>496</v>
      </c>
      <c r="H1353" s="7" t="s">
        <v>747</v>
      </c>
      <c r="J1353" s="10"/>
      <c r="K1353" s="10"/>
      <c r="T1353" s="1"/>
      <c r="U1353" s="1"/>
      <c r="V1353" s="1"/>
      <c r="W1353" s="1"/>
      <c r="X1353" s="1"/>
    </row>
    <row r="1354" spans="5:24">
      <c r="E1354" s="2"/>
      <c r="G1354" s="7" t="s">
        <v>496</v>
      </c>
      <c r="H1354" s="7" t="s">
        <v>1325</v>
      </c>
      <c r="J1354" s="10"/>
      <c r="K1354" s="10"/>
      <c r="T1354" s="1"/>
      <c r="U1354" s="1"/>
      <c r="V1354" s="1"/>
      <c r="W1354" s="1"/>
      <c r="X1354" s="1"/>
    </row>
    <row r="1355" spans="5:24">
      <c r="E1355" s="2"/>
      <c r="G1355" s="7" t="s">
        <v>496</v>
      </c>
      <c r="H1355" s="7" t="s">
        <v>1882</v>
      </c>
      <c r="J1355" s="10"/>
      <c r="K1355" s="10"/>
      <c r="T1355" s="1"/>
      <c r="U1355" s="1"/>
      <c r="V1355" s="1"/>
      <c r="W1355" s="1"/>
      <c r="X1355" s="1"/>
    </row>
    <row r="1356" spans="5:24">
      <c r="E1356" s="2"/>
      <c r="G1356" s="7" t="s">
        <v>496</v>
      </c>
      <c r="H1356" s="7" t="s">
        <v>1329</v>
      </c>
      <c r="J1356" s="10"/>
      <c r="K1356" s="10"/>
      <c r="T1356" s="1"/>
      <c r="U1356" s="1"/>
      <c r="V1356" s="1"/>
      <c r="W1356" s="1"/>
      <c r="X1356" s="1"/>
    </row>
    <row r="1357" spans="5:24">
      <c r="E1357" s="2"/>
      <c r="G1357" s="7" t="s">
        <v>496</v>
      </c>
      <c r="H1357" s="7" t="s">
        <v>1883</v>
      </c>
      <c r="J1357" s="10"/>
      <c r="K1357" s="10"/>
      <c r="T1357" s="1"/>
      <c r="U1357" s="1"/>
      <c r="V1357" s="1"/>
      <c r="W1357" s="1"/>
      <c r="X1357" s="1"/>
    </row>
    <row r="1358" spans="5:24">
      <c r="E1358" s="2"/>
      <c r="G1358" s="7" t="s">
        <v>496</v>
      </c>
      <c r="H1358" s="7" t="s">
        <v>1884</v>
      </c>
      <c r="J1358" s="10"/>
      <c r="K1358" s="10"/>
      <c r="T1358" s="1"/>
      <c r="U1358" s="1"/>
      <c r="V1358" s="1"/>
      <c r="W1358" s="1"/>
      <c r="X1358" s="1"/>
    </row>
    <row r="1359" spans="5:24">
      <c r="E1359" s="2"/>
      <c r="G1359" s="7" t="s">
        <v>496</v>
      </c>
      <c r="H1359" s="7" t="s">
        <v>1885</v>
      </c>
      <c r="J1359" s="10"/>
      <c r="K1359" s="10"/>
      <c r="T1359" s="1"/>
      <c r="U1359" s="1"/>
      <c r="V1359" s="1"/>
      <c r="W1359" s="1"/>
      <c r="X1359" s="1"/>
    </row>
    <row r="1360" spans="5:24">
      <c r="E1360" s="2"/>
      <c r="G1360" s="7" t="s">
        <v>496</v>
      </c>
      <c r="H1360" s="7" t="s">
        <v>1886</v>
      </c>
      <c r="J1360" s="10"/>
      <c r="K1360" s="10"/>
      <c r="T1360" s="1"/>
      <c r="U1360" s="1"/>
      <c r="V1360" s="1"/>
      <c r="W1360" s="1"/>
      <c r="X1360" s="1"/>
    </row>
    <row r="1361" spans="5:24">
      <c r="E1361" s="2"/>
      <c r="G1361" s="7" t="s">
        <v>496</v>
      </c>
      <c r="H1361" s="7" t="s">
        <v>1887</v>
      </c>
      <c r="J1361" s="10"/>
      <c r="K1361" s="10"/>
      <c r="T1361" s="1"/>
      <c r="U1361" s="1"/>
      <c r="V1361" s="1"/>
      <c r="W1361" s="1"/>
      <c r="X1361" s="1"/>
    </row>
    <row r="1362" spans="5:24">
      <c r="E1362" s="2"/>
      <c r="G1362" s="7" t="s">
        <v>501</v>
      </c>
      <c r="H1362" s="7" t="s">
        <v>1888</v>
      </c>
      <c r="J1362" s="10"/>
      <c r="K1362" s="10"/>
      <c r="T1362" s="1"/>
      <c r="U1362" s="1"/>
      <c r="V1362" s="1"/>
      <c r="W1362" s="1"/>
      <c r="X1362" s="1"/>
    </row>
    <row r="1363" spans="5:24">
      <c r="E1363" s="2"/>
      <c r="G1363" s="7" t="s">
        <v>501</v>
      </c>
      <c r="H1363" s="7" t="s">
        <v>1889</v>
      </c>
      <c r="J1363" s="10"/>
      <c r="K1363" s="10"/>
      <c r="T1363" s="1"/>
      <c r="U1363" s="1"/>
      <c r="V1363" s="1"/>
      <c r="W1363" s="1"/>
      <c r="X1363" s="1"/>
    </row>
    <row r="1364" spans="5:24">
      <c r="E1364" s="2"/>
      <c r="G1364" s="7" t="s">
        <v>501</v>
      </c>
      <c r="H1364" s="7" t="s">
        <v>1890</v>
      </c>
      <c r="J1364" s="10"/>
      <c r="K1364" s="10"/>
      <c r="T1364" s="1"/>
      <c r="U1364" s="1"/>
      <c r="V1364" s="1"/>
      <c r="W1364" s="1"/>
      <c r="X1364" s="1"/>
    </row>
    <row r="1365" spans="5:24">
      <c r="E1365" s="2"/>
      <c r="G1365" s="7" t="s">
        <v>501</v>
      </c>
      <c r="H1365" s="7" t="s">
        <v>1891</v>
      </c>
      <c r="J1365" s="10"/>
      <c r="K1365" s="10"/>
      <c r="T1365" s="1"/>
      <c r="U1365" s="1"/>
      <c r="V1365" s="1"/>
      <c r="W1365" s="1"/>
      <c r="X1365" s="1"/>
    </row>
    <row r="1366" spans="5:24">
      <c r="E1366" s="2"/>
      <c r="G1366" s="7" t="s">
        <v>501</v>
      </c>
      <c r="H1366" s="7" t="s">
        <v>1892</v>
      </c>
      <c r="J1366" s="10"/>
      <c r="K1366" s="10"/>
      <c r="T1366" s="1"/>
      <c r="U1366" s="1"/>
      <c r="V1366" s="1"/>
      <c r="W1366" s="1"/>
      <c r="X1366" s="1"/>
    </row>
    <row r="1367" spans="5:24">
      <c r="E1367" s="2"/>
      <c r="G1367" s="7" t="s">
        <v>501</v>
      </c>
      <c r="H1367" s="7" t="s">
        <v>1893</v>
      </c>
      <c r="J1367" s="10"/>
      <c r="K1367" s="10"/>
      <c r="T1367" s="1"/>
      <c r="U1367" s="1"/>
      <c r="V1367" s="1"/>
      <c r="W1367" s="1"/>
      <c r="X1367" s="1"/>
    </row>
    <row r="1368" spans="5:24">
      <c r="E1368" s="2"/>
      <c r="G1368" s="7" t="s">
        <v>501</v>
      </c>
      <c r="H1368" s="7" t="s">
        <v>1894</v>
      </c>
      <c r="J1368" s="10"/>
      <c r="K1368" s="10"/>
      <c r="T1368" s="1"/>
      <c r="U1368" s="1"/>
      <c r="V1368" s="1"/>
      <c r="W1368" s="1"/>
      <c r="X1368" s="1"/>
    </row>
    <row r="1369" spans="5:24">
      <c r="E1369" s="2"/>
      <c r="G1369" s="7" t="s">
        <v>501</v>
      </c>
      <c r="H1369" s="7" t="s">
        <v>1895</v>
      </c>
      <c r="J1369" s="10"/>
      <c r="K1369" s="10"/>
      <c r="T1369" s="1"/>
      <c r="U1369" s="1"/>
      <c r="V1369" s="1"/>
      <c r="W1369" s="1"/>
      <c r="X1369" s="1"/>
    </row>
    <row r="1370" spans="5:24">
      <c r="E1370" s="2"/>
      <c r="G1370" s="7" t="s">
        <v>501</v>
      </c>
      <c r="H1370" s="7" t="s">
        <v>1896</v>
      </c>
      <c r="J1370" s="10"/>
      <c r="K1370" s="10"/>
      <c r="T1370" s="1"/>
      <c r="U1370" s="1"/>
      <c r="V1370" s="1"/>
      <c r="W1370" s="1"/>
      <c r="X1370" s="1"/>
    </row>
    <row r="1371" spans="5:24">
      <c r="E1371" s="2"/>
      <c r="G1371" s="7" t="s">
        <v>501</v>
      </c>
      <c r="H1371" s="7" t="s">
        <v>1897</v>
      </c>
      <c r="J1371" s="10"/>
      <c r="K1371" s="10"/>
      <c r="T1371" s="1"/>
      <c r="U1371" s="1"/>
      <c r="V1371" s="1"/>
      <c r="W1371" s="1"/>
      <c r="X1371" s="1"/>
    </row>
    <row r="1372" spans="5:24">
      <c r="E1372" s="2"/>
      <c r="G1372" s="7" t="s">
        <v>501</v>
      </c>
      <c r="H1372" s="7" t="s">
        <v>1898</v>
      </c>
      <c r="J1372" s="10"/>
      <c r="K1372" s="10"/>
      <c r="T1372" s="1"/>
      <c r="U1372" s="1"/>
      <c r="V1372" s="1"/>
      <c r="W1372" s="1"/>
      <c r="X1372" s="1"/>
    </row>
    <row r="1373" spans="5:24">
      <c r="E1373" s="2"/>
      <c r="G1373" s="7" t="s">
        <v>501</v>
      </c>
      <c r="H1373" s="7" t="s">
        <v>1331</v>
      </c>
      <c r="J1373" s="10"/>
      <c r="K1373" s="10"/>
      <c r="T1373" s="1"/>
      <c r="U1373" s="1"/>
      <c r="V1373" s="1"/>
      <c r="W1373" s="1"/>
      <c r="X1373" s="1"/>
    </row>
    <row r="1374" spans="5:24">
      <c r="E1374" s="2"/>
      <c r="G1374" s="7" t="s">
        <v>501</v>
      </c>
      <c r="H1374" s="7" t="s">
        <v>1899</v>
      </c>
      <c r="J1374" s="10"/>
      <c r="K1374" s="10"/>
      <c r="T1374" s="1"/>
      <c r="U1374" s="1"/>
      <c r="V1374" s="1"/>
      <c r="W1374" s="1"/>
      <c r="X1374" s="1"/>
    </row>
    <row r="1375" spans="5:24">
      <c r="E1375" s="2"/>
      <c r="G1375" s="7" t="s">
        <v>501</v>
      </c>
      <c r="H1375" s="7" t="s">
        <v>1900</v>
      </c>
      <c r="J1375" s="10"/>
      <c r="K1375" s="10"/>
      <c r="T1375" s="1"/>
      <c r="U1375" s="1"/>
      <c r="V1375" s="1"/>
      <c r="W1375" s="1"/>
      <c r="X1375" s="1"/>
    </row>
    <row r="1376" spans="5:24">
      <c r="E1376" s="2"/>
      <c r="G1376" s="7" t="s">
        <v>501</v>
      </c>
      <c r="H1376" s="7" t="s">
        <v>1901</v>
      </c>
      <c r="J1376" s="10"/>
      <c r="K1376" s="10"/>
      <c r="T1376" s="1"/>
      <c r="U1376" s="1"/>
      <c r="V1376" s="1"/>
      <c r="W1376" s="1"/>
      <c r="X1376" s="1"/>
    </row>
    <row r="1377" spans="5:24">
      <c r="E1377" s="2"/>
      <c r="G1377" s="7" t="s">
        <v>501</v>
      </c>
      <c r="H1377" s="7" t="s">
        <v>1902</v>
      </c>
      <c r="J1377" s="10"/>
      <c r="K1377" s="10"/>
      <c r="T1377" s="1"/>
      <c r="U1377" s="1"/>
      <c r="V1377" s="1"/>
      <c r="W1377" s="1"/>
      <c r="X1377" s="1"/>
    </row>
    <row r="1378" spans="5:24">
      <c r="E1378" s="2"/>
      <c r="G1378" s="7" t="s">
        <v>501</v>
      </c>
      <c r="H1378" s="7" t="s">
        <v>1903</v>
      </c>
      <c r="J1378" s="10"/>
      <c r="K1378" s="10"/>
      <c r="T1378" s="1"/>
      <c r="U1378" s="1"/>
      <c r="V1378" s="1"/>
      <c r="W1378" s="1"/>
      <c r="X1378" s="1"/>
    </row>
    <row r="1379" spans="5:24">
      <c r="E1379" s="2"/>
      <c r="G1379" s="7" t="s">
        <v>501</v>
      </c>
      <c r="H1379" s="7" t="s">
        <v>1904</v>
      </c>
      <c r="J1379" s="10"/>
      <c r="K1379" s="10"/>
      <c r="T1379" s="1"/>
      <c r="U1379" s="1"/>
      <c r="V1379" s="1"/>
      <c r="W1379" s="1"/>
      <c r="X1379" s="1"/>
    </row>
    <row r="1380" spans="5:24">
      <c r="E1380" s="2"/>
      <c r="G1380" s="7" t="s">
        <v>501</v>
      </c>
      <c r="H1380" s="7" t="s">
        <v>1905</v>
      </c>
      <c r="J1380" s="10"/>
      <c r="K1380" s="10"/>
      <c r="T1380" s="1"/>
      <c r="U1380" s="1"/>
      <c r="V1380" s="1"/>
      <c r="W1380" s="1"/>
      <c r="X1380" s="1"/>
    </row>
    <row r="1381" spans="5:24">
      <c r="E1381" s="2"/>
      <c r="G1381" s="7" t="s">
        <v>507</v>
      </c>
      <c r="H1381" s="7" t="s">
        <v>1332</v>
      </c>
      <c r="J1381" s="10"/>
      <c r="K1381" s="10"/>
      <c r="T1381" s="1"/>
      <c r="U1381" s="1"/>
      <c r="V1381" s="1"/>
      <c r="W1381" s="1"/>
      <c r="X1381" s="1"/>
    </row>
    <row r="1382" spans="5:24">
      <c r="E1382" s="2"/>
      <c r="G1382" s="7" t="s">
        <v>507</v>
      </c>
      <c r="H1382" s="7" t="s">
        <v>1906</v>
      </c>
      <c r="J1382" s="10"/>
      <c r="K1382" s="10"/>
      <c r="T1382" s="1"/>
      <c r="U1382" s="1"/>
      <c r="V1382" s="1"/>
      <c r="W1382" s="1"/>
      <c r="X1382" s="1"/>
    </row>
    <row r="1383" spans="5:24">
      <c r="E1383" s="2"/>
      <c r="G1383" s="7" t="s">
        <v>507</v>
      </c>
      <c r="H1383" s="7" t="s">
        <v>1907</v>
      </c>
      <c r="J1383" s="10"/>
      <c r="K1383" s="10"/>
      <c r="T1383" s="1"/>
      <c r="U1383" s="1"/>
      <c r="V1383" s="1"/>
      <c r="W1383" s="1"/>
      <c r="X1383" s="1"/>
    </row>
    <row r="1384" spans="5:24">
      <c r="E1384" s="2"/>
      <c r="G1384" s="7" t="s">
        <v>507</v>
      </c>
      <c r="H1384" s="7" t="s">
        <v>1908</v>
      </c>
      <c r="J1384" s="10"/>
      <c r="K1384" s="10"/>
      <c r="T1384" s="1"/>
      <c r="U1384" s="1"/>
      <c r="V1384" s="1"/>
      <c r="W1384" s="1"/>
      <c r="X1384" s="1"/>
    </row>
    <row r="1385" spans="5:24">
      <c r="E1385" s="2"/>
      <c r="G1385" s="7" t="s">
        <v>507</v>
      </c>
      <c r="H1385" s="7" t="s">
        <v>1909</v>
      </c>
      <c r="J1385" s="10"/>
      <c r="K1385" s="10"/>
      <c r="T1385" s="1"/>
      <c r="U1385" s="1"/>
      <c r="V1385" s="1"/>
      <c r="W1385" s="1"/>
      <c r="X1385" s="1"/>
    </row>
    <row r="1386" spans="5:24">
      <c r="E1386" s="2"/>
      <c r="G1386" s="7" t="s">
        <v>507</v>
      </c>
      <c r="H1386" s="7" t="s">
        <v>1910</v>
      </c>
      <c r="J1386" s="10"/>
      <c r="K1386" s="10"/>
      <c r="T1386" s="1"/>
      <c r="U1386" s="1"/>
      <c r="V1386" s="1"/>
      <c r="W1386" s="1"/>
      <c r="X1386" s="1"/>
    </row>
    <row r="1387" spans="5:24">
      <c r="E1387" s="2"/>
      <c r="G1387" s="7" t="s">
        <v>507</v>
      </c>
      <c r="H1387" s="7" t="s">
        <v>1911</v>
      </c>
      <c r="J1387" s="10"/>
      <c r="K1387" s="10"/>
      <c r="T1387" s="1"/>
      <c r="U1387" s="1"/>
      <c r="V1387" s="1"/>
      <c r="W1387" s="1"/>
      <c r="X1387" s="1"/>
    </row>
    <row r="1388" spans="5:24">
      <c r="E1388" s="2"/>
      <c r="G1388" s="7" t="s">
        <v>507</v>
      </c>
      <c r="H1388" s="7" t="s">
        <v>1912</v>
      </c>
      <c r="J1388" s="10"/>
      <c r="K1388" s="10"/>
      <c r="T1388" s="1"/>
      <c r="U1388" s="1"/>
      <c r="V1388" s="1"/>
      <c r="W1388" s="1"/>
      <c r="X1388" s="1"/>
    </row>
    <row r="1389" spans="5:24">
      <c r="E1389" s="2"/>
      <c r="G1389" s="7" t="s">
        <v>507</v>
      </c>
      <c r="H1389" s="7" t="s">
        <v>1913</v>
      </c>
      <c r="J1389" s="10"/>
      <c r="K1389" s="10"/>
      <c r="T1389" s="1"/>
      <c r="U1389" s="1"/>
      <c r="V1389" s="1"/>
      <c r="W1389" s="1"/>
      <c r="X1389" s="1"/>
    </row>
    <row r="1390" spans="5:24">
      <c r="E1390" s="2"/>
      <c r="G1390" s="7" t="s">
        <v>507</v>
      </c>
      <c r="H1390" s="7" t="s">
        <v>1914</v>
      </c>
      <c r="J1390" s="10"/>
      <c r="K1390" s="10"/>
      <c r="T1390" s="1"/>
      <c r="U1390" s="1"/>
      <c r="V1390" s="1"/>
      <c r="W1390" s="1"/>
      <c r="X1390" s="1"/>
    </row>
    <row r="1391" spans="5:24">
      <c r="E1391" s="2"/>
      <c r="G1391" s="7" t="s">
        <v>507</v>
      </c>
      <c r="H1391" s="7" t="s">
        <v>1915</v>
      </c>
      <c r="J1391" s="10"/>
      <c r="K1391" s="10"/>
      <c r="T1391" s="1"/>
      <c r="U1391" s="1"/>
      <c r="V1391" s="1"/>
      <c r="W1391" s="1"/>
      <c r="X1391" s="1"/>
    </row>
    <row r="1392" spans="5:24">
      <c r="E1392" s="2"/>
      <c r="G1392" s="7" t="s">
        <v>507</v>
      </c>
      <c r="H1392" s="7" t="s">
        <v>1916</v>
      </c>
      <c r="J1392" s="10"/>
      <c r="K1392" s="10"/>
      <c r="T1392" s="1"/>
      <c r="U1392" s="1"/>
      <c r="V1392" s="1"/>
      <c r="W1392" s="1"/>
      <c r="X1392" s="1"/>
    </row>
    <row r="1393" spans="5:24">
      <c r="E1393" s="2"/>
      <c r="G1393" s="7" t="s">
        <v>507</v>
      </c>
      <c r="H1393" s="7" t="s">
        <v>1917</v>
      </c>
      <c r="J1393" s="10"/>
      <c r="K1393" s="10"/>
      <c r="T1393" s="1"/>
      <c r="U1393" s="1"/>
      <c r="V1393" s="1"/>
      <c r="W1393" s="1"/>
      <c r="X1393" s="1"/>
    </row>
    <row r="1394" spans="5:24">
      <c r="E1394" s="2"/>
      <c r="G1394" s="7" t="s">
        <v>507</v>
      </c>
      <c r="H1394" s="7" t="s">
        <v>1918</v>
      </c>
      <c r="J1394" s="10"/>
      <c r="K1394" s="10"/>
      <c r="T1394" s="1"/>
      <c r="U1394" s="1"/>
      <c r="V1394" s="1"/>
      <c r="W1394" s="1"/>
      <c r="X1394" s="1"/>
    </row>
    <row r="1395" spans="5:24">
      <c r="E1395" s="2"/>
      <c r="G1395" s="7" t="s">
        <v>507</v>
      </c>
      <c r="H1395" s="7" t="s">
        <v>1919</v>
      </c>
      <c r="J1395" s="10"/>
      <c r="K1395" s="10"/>
      <c r="T1395" s="1"/>
      <c r="U1395" s="1"/>
      <c r="V1395" s="1"/>
      <c r="W1395" s="1"/>
      <c r="X1395" s="1"/>
    </row>
    <row r="1396" spans="5:24">
      <c r="E1396" s="2"/>
      <c r="G1396" s="7" t="s">
        <v>507</v>
      </c>
      <c r="H1396" s="7" t="s">
        <v>1920</v>
      </c>
      <c r="J1396" s="10"/>
      <c r="K1396" s="10"/>
      <c r="T1396" s="1"/>
      <c r="U1396" s="1"/>
      <c r="V1396" s="1"/>
      <c r="W1396" s="1"/>
      <c r="X1396" s="1"/>
    </row>
    <row r="1397" spans="5:24">
      <c r="E1397" s="2"/>
      <c r="G1397" s="7" t="s">
        <v>507</v>
      </c>
      <c r="H1397" s="7" t="s">
        <v>1921</v>
      </c>
      <c r="J1397" s="10"/>
      <c r="K1397" s="10"/>
      <c r="T1397" s="1"/>
      <c r="U1397" s="1"/>
      <c r="V1397" s="1"/>
      <c r="W1397" s="1"/>
      <c r="X1397" s="1"/>
    </row>
    <row r="1398" spans="5:24">
      <c r="E1398" s="2"/>
      <c r="G1398" s="7" t="s">
        <v>507</v>
      </c>
      <c r="H1398" s="7" t="s">
        <v>1922</v>
      </c>
      <c r="J1398" s="10"/>
      <c r="K1398" s="10"/>
      <c r="T1398" s="1"/>
      <c r="U1398" s="1"/>
      <c r="V1398" s="1"/>
      <c r="W1398" s="1"/>
      <c r="X1398" s="1"/>
    </row>
    <row r="1399" spans="5:24">
      <c r="E1399" s="2"/>
      <c r="G1399" s="7" t="s">
        <v>507</v>
      </c>
      <c r="H1399" s="7" t="s">
        <v>1923</v>
      </c>
      <c r="J1399" s="10"/>
      <c r="K1399" s="10"/>
      <c r="T1399" s="1"/>
      <c r="U1399" s="1"/>
      <c r="V1399" s="1"/>
      <c r="W1399" s="1"/>
      <c r="X1399" s="1"/>
    </row>
    <row r="1400" spans="5:24">
      <c r="E1400" s="2"/>
      <c r="G1400" s="7" t="s">
        <v>507</v>
      </c>
      <c r="H1400" s="7" t="s">
        <v>1924</v>
      </c>
      <c r="J1400" s="10"/>
      <c r="K1400" s="10"/>
      <c r="T1400" s="1"/>
      <c r="U1400" s="1"/>
      <c r="V1400" s="1"/>
      <c r="W1400" s="1"/>
      <c r="X1400" s="1"/>
    </row>
    <row r="1401" spans="5:24">
      <c r="E1401" s="2"/>
      <c r="G1401" s="7" t="s">
        <v>507</v>
      </c>
      <c r="H1401" s="7" t="s">
        <v>1925</v>
      </c>
      <c r="J1401" s="10"/>
      <c r="K1401" s="10"/>
      <c r="T1401" s="1"/>
      <c r="U1401" s="1"/>
      <c r="V1401" s="1"/>
      <c r="W1401" s="1"/>
      <c r="X1401" s="1"/>
    </row>
    <row r="1402" spans="5:24">
      <c r="E1402" s="2"/>
      <c r="G1402" s="7" t="s">
        <v>507</v>
      </c>
      <c r="H1402" s="7" t="s">
        <v>1926</v>
      </c>
      <c r="J1402" s="10"/>
      <c r="K1402" s="10"/>
      <c r="T1402" s="1"/>
      <c r="U1402" s="1"/>
      <c r="V1402" s="1"/>
      <c r="W1402" s="1"/>
      <c r="X1402" s="1"/>
    </row>
    <row r="1403" spans="5:24">
      <c r="E1403" s="2"/>
      <c r="G1403" s="7" t="s">
        <v>507</v>
      </c>
      <c r="H1403" s="7" t="s">
        <v>1927</v>
      </c>
      <c r="J1403" s="10"/>
      <c r="K1403" s="10"/>
      <c r="T1403" s="1"/>
      <c r="U1403" s="1"/>
      <c r="V1403" s="1"/>
      <c r="W1403" s="1"/>
      <c r="X1403" s="1"/>
    </row>
    <row r="1404" spans="5:24">
      <c r="E1404" s="2"/>
      <c r="G1404" s="7" t="s">
        <v>507</v>
      </c>
      <c r="H1404" s="7" t="s">
        <v>1928</v>
      </c>
      <c r="J1404" s="10"/>
      <c r="K1404" s="10"/>
      <c r="T1404" s="1"/>
      <c r="U1404" s="1"/>
      <c r="V1404" s="1"/>
      <c r="W1404" s="1"/>
      <c r="X1404" s="1"/>
    </row>
    <row r="1405" spans="5:24">
      <c r="E1405" s="2"/>
      <c r="G1405" s="7" t="s">
        <v>512</v>
      </c>
      <c r="H1405" s="7" t="s">
        <v>1334</v>
      </c>
      <c r="J1405" s="10"/>
      <c r="K1405" s="10"/>
      <c r="T1405" s="1"/>
      <c r="U1405" s="1"/>
      <c r="V1405" s="1"/>
      <c r="W1405" s="1"/>
      <c r="X1405" s="1"/>
    </row>
    <row r="1406" spans="5:24">
      <c r="E1406" s="2"/>
      <c r="G1406" s="7" t="s">
        <v>512</v>
      </c>
      <c r="H1406" s="7" t="s">
        <v>1929</v>
      </c>
      <c r="J1406" s="10"/>
      <c r="K1406" s="10"/>
      <c r="T1406" s="1"/>
      <c r="U1406" s="1"/>
      <c r="V1406" s="1"/>
      <c r="W1406" s="1"/>
      <c r="X1406" s="1"/>
    </row>
    <row r="1407" spans="5:24">
      <c r="E1407" s="2"/>
      <c r="G1407" s="7" t="s">
        <v>512</v>
      </c>
      <c r="H1407" s="7" t="s">
        <v>1930</v>
      </c>
      <c r="J1407" s="10"/>
      <c r="K1407" s="10"/>
      <c r="T1407" s="1"/>
      <c r="U1407" s="1"/>
      <c r="V1407" s="1"/>
      <c r="W1407" s="1"/>
      <c r="X1407" s="1"/>
    </row>
    <row r="1408" spans="5:24">
      <c r="E1408" s="2"/>
      <c r="G1408" s="7" t="s">
        <v>512</v>
      </c>
      <c r="H1408" s="7" t="s">
        <v>1931</v>
      </c>
      <c r="J1408" s="10"/>
      <c r="K1408" s="10"/>
      <c r="T1408" s="1"/>
      <c r="U1408" s="1"/>
      <c r="V1408" s="1"/>
      <c r="W1408" s="1"/>
      <c r="X1408" s="1"/>
    </row>
    <row r="1409" spans="5:24">
      <c r="E1409" s="2"/>
      <c r="G1409" s="7" t="s">
        <v>512</v>
      </c>
      <c r="H1409" s="7" t="s">
        <v>1932</v>
      </c>
      <c r="J1409" s="10"/>
      <c r="K1409" s="10"/>
      <c r="T1409" s="1"/>
      <c r="U1409" s="1"/>
      <c r="V1409" s="1"/>
      <c r="W1409" s="1"/>
      <c r="X1409" s="1"/>
    </row>
    <row r="1410" spans="5:24">
      <c r="E1410" s="2"/>
      <c r="G1410" s="7" t="s">
        <v>512</v>
      </c>
      <c r="H1410" s="7" t="s">
        <v>1933</v>
      </c>
      <c r="J1410" s="10"/>
      <c r="K1410" s="10"/>
      <c r="T1410" s="1"/>
      <c r="U1410" s="1"/>
      <c r="V1410" s="1"/>
      <c r="W1410" s="1"/>
      <c r="X1410" s="1"/>
    </row>
    <row r="1411" spans="5:24">
      <c r="E1411" s="2"/>
      <c r="G1411" s="7" t="s">
        <v>512</v>
      </c>
      <c r="H1411" s="7" t="s">
        <v>1934</v>
      </c>
      <c r="J1411" s="10"/>
      <c r="K1411" s="10"/>
      <c r="T1411" s="1"/>
      <c r="U1411" s="1"/>
      <c r="V1411" s="1"/>
      <c r="W1411" s="1"/>
      <c r="X1411" s="1"/>
    </row>
    <row r="1412" spans="5:24">
      <c r="E1412" s="2"/>
      <c r="G1412" s="7" t="s">
        <v>512</v>
      </c>
      <c r="H1412" s="7" t="s">
        <v>1935</v>
      </c>
      <c r="J1412" s="10"/>
      <c r="K1412" s="10"/>
      <c r="T1412" s="1"/>
      <c r="U1412" s="1"/>
      <c r="V1412" s="1"/>
      <c r="W1412" s="1"/>
      <c r="X1412" s="1"/>
    </row>
    <row r="1413" spans="5:24">
      <c r="E1413" s="2"/>
      <c r="G1413" s="7" t="s">
        <v>512</v>
      </c>
      <c r="H1413" s="7" t="s">
        <v>1936</v>
      </c>
      <c r="J1413" s="10"/>
      <c r="K1413" s="10"/>
      <c r="T1413" s="1"/>
      <c r="U1413" s="1"/>
      <c r="V1413" s="1"/>
      <c r="W1413" s="1"/>
      <c r="X1413" s="1"/>
    </row>
    <row r="1414" spans="5:24">
      <c r="E1414" s="2"/>
      <c r="G1414" s="7" t="s">
        <v>512</v>
      </c>
      <c r="H1414" s="7" t="s">
        <v>1937</v>
      </c>
      <c r="J1414" s="10"/>
      <c r="K1414" s="10"/>
      <c r="T1414" s="1"/>
      <c r="U1414" s="1"/>
      <c r="V1414" s="1"/>
      <c r="W1414" s="1"/>
      <c r="X1414" s="1"/>
    </row>
    <row r="1415" spans="5:24">
      <c r="E1415" s="2"/>
      <c r="G1415" s="7" t="s">
        <v>512</v>
      </c>
      <c r="H1415" s="7" t="s">
        <v>1938</v>
      </c>
      <c r="J1415" s="10"/>
      <c r="K1415" s="10"/>
      <c r="T1415" s="1"/>
      <c r="U1415" s="1"/>
      <c r="V1415" s="1"/>
      <c r="W1415" s="1"/>
      <c r="X1415" s="1"/>
    </row>
    <row r="1416" spans="5:24">
      <c r="E1416" s="2"/>
      <c r="G1416" s="7" t="s">
        <v>512</v>
      </c>
      <c r="H1416" s="7" t="s">
        <v>1939</v>
      </c>
      <c r="J1416" s="10"/>
      <c r="K1416" s="10"/>
      <c r="T1416" s="1"/>
      <c r="U1416" s="1"/>
      <c r="V1416" s="1"/>
      <c r="W1416" s="1"/>
      <c r="X1416" s="1"/>
    </row>
    <row r="1417" spans="5:24">
      <c r="E1417" s="2"/>
      <c r="G1417" s="7" t="s">
        <v>512</v>
      </c>
      <c r="H1417" s="7" t="s">
        <v>1940</v>
      </c>
      <c r="J1417" s="10"/>
      <c r="K1417" s="10"/>
      <c r="T1417" s="1"/>
      <c r="U1417" s="1"/>
      <c r="V1417" s="1"/>
      <c r="W1417" s="1"/>
      <c r="X1417" s="1"/>
    </row>
    <row r="1418" spans="5:24">
      <c r="E1418" s="2"/>
      <c r="G1418" s="7" t="s">
        <v>512</v>
      </c>
      <c r="H1418" s="7" t="s">
        <v>1941</v>
      </c>
      <c r="J1418" s="10"/>
      <c r="K1418" s="10"/>
      <c r="T1418" s="1"/>
      <c r="U1418" s="1"/>
      <c r="V1418" s="1"/>
      <c r="W1418" s="1"/>
      <c r="X1418" s="1"/>
    </row>
    <row r="1419" spans="5:24">
      <c r="E1419" s="2"/>
      <c r="G1419" s="7" t="s">
        <v>512</v>
      </c>
      <c r="H1419" s="7" t="s">
        <v>1942</v>
      </c>
      <c r="J1419" s="10"/>
      <c r="K1419" s="10"/>
      <c r="T1419" s="1"/>
      <c r="U1419" s="1"/>
      <c r="V1419" s="1"/>
      <c r="W1419" s="1"/>
      <c r="X1419" s="1"/>
    </row>
    <row r="1420" spans="5:24">
      <c r="E1420" s="2"/>
      <c r="G1420" s="7" t="s">
        <v>512</v>
      </c>
      <c r="H1420" s="7" t="s">
        <v>1943</v>
      </c>
      <c r="J1420" s="10"/>
      <c r="K1420" s="10"/>
      <c r="T1420" s="1"/>
      <c r="U1420" s="1"/>
      <c r="V1420" s="1"/>
      <c r="W1420" s="1"/>
      <c r="X1420" s="1"/>
    </row>
    <row r="1421" spans="5:24">
      <c r="E1421" s="2"/>
      <c r="G1421" s="7" t="s">
        <v>512</v>
      </c>
      <c r="H1421" s="7" t="s">
        <v>1944</v>
      </c>
      <c r="J1421" s="10"/>
      <c r="K1421" s="10"/>
      <c r="T1421" s="1"/>
      <c r="U1421" s="1"/>
      <c r="V1421" s="1"/>
      <c r="W1421" s="1"/>
      <c r="X1421" s="1"/>
    </row>
    <row r="1422" spans="5:24">
      <c r="E1422" s="2"/>
      <c r="G1422" s="7" t="s">
        <v>517</v>
      </c>
      <c r="H1422" s="7" t="s">
        <v>1945</v>
      </c>
      <c r="J1422" s="10"/>
      <c r="K1422" s="10"/>
      <c r="T1422" s="1"/>
      <c r="U1422" s="1"/>
      <c r="V1422" s="1"/>
      <c r="W1422" s="1"/>
      <c r="X1422" s="1"/>
    </row>
    <row r="1423" spans="5:24">
      <c r="E1423" s="2"/>
      <c r="G1423" s="7" t="s">
        <v>517</v>
      </c>
      <c r="H1423" s="7" t="s">
        <v>1946</v>
      </c>
      <c r="J1423" s="10"/>
      <c r="K1423" s="10"/>
      <c r="T1423" s="1"/>
      <c r="U1423" s="1"/>
      <c r="V1423" s="1"/>
      <c r="W1423" s="1"/>
      <c r="X1423" s="1"/>
    </row>
    <row r="1424" spans="5:24">
      <c r="E1424" s="2"/>
      <c r="G1424" s="7" t="s">
        <v>517</v>
      </c>
      <c r="H1424" s="7" t="s">
        <v>1947</v>
      </c>
      <c r="J1424" s="10"/>
      <c r="K1424" s="10"/>
      <c r="T1424" s="1"/>
      <c r="U1424" s="1"/>
      <c r="V1424" s="1"/>
      <c r="W1424" s="1"/>
      <c r="X1424" s="1"/>
    </row>
    <row r="1425" spans="5:24">
      <c r="E1425" s="2"/>
      <c r="G1425" s="7" t="s">
        <v>517</v>
      </c>
      <c r="H1425" s="7" t="s">
        <v>1948</v>
      </c>
      <c r="J1425" s="10"/>
      <c r="K1425" s="10"/>
      <c r="T1425" s="1"/>
      <c r="U1425" s="1"/>
      <c r="V1425" s="1"/>
      <c r="W1425" s="1"/>
      <c r="X1425" s="1"/>
    </row>
    <row r="1426" spans="5:24">
      <c r="E1426" s="2"/>
      <c r="G1426" s="7" t="s">
        <v>517</v>
      </c>
      <c r="H1426" s="7" t="s">
        <v>1949</v>
      </c>
      <c r="J1426" s="10"/>
      <c r="K1426" s="10"/>
      <c r="T1426" s="1"/>
      <c r="U1426" s="1"/>
      <c r="V1426" s="1"/>
      <c r="W1426" s="1"/>
      <c r="X1426" s="1"/>
    </row>
    <row r="1427" spans="5:24">
      <c r="E1427" s="2"/>
      <c r="G1427" s="7" t="s">
        <v>517</v>
      </c>
      <c r="H1427" s="7" t="s">
        <v>1950</v>
      </c>
      <c r="J1427" s="10"/>
      <c r="K1427" s="10"/>
      <c r="T1427" s="1"/>
      <c r="U1427" s="1"/>
      <c r="V1427" s="1"/>
      <c r="W1427" s="1"/>
      <c r="X1427" s="1"/>
    </row>
    <row r="1428" spans="5:24">
      <c r="E1428" s="2"/>
      <c r="G1428" s="7" t="s">
        <v>517</v>
      </c>
      <c r="H1428" s="7" t="s">
        <v>1951</v>
      </c>
      <c r="J1428" s="10"/>
      <c r="K1428" s="10"/>
      <c r="T1428" s="1"/>
      <c r="U1428" s="1"/>
      <c r="V1428" s="1"/>
      <c r="W1428" s="1"/>
      <c r="X1428" s="1"/>
    </row>
    <row r="1429" spans="5:24">
      <c r="E1429" s="2"/>
      <c r="G1429" s="7" t="s">
        <v>517</v>
      </c>
      <c r="H1429" s="7" t="s">
        <v>1952</v>
      </c>
      <c r="J1429" s="10"/>
      <c r="K1429" s="10"/>
      <c r="T1429" s="1"/>
      <c r="U1429" s="1"/>
      <c r="V1429" s="1"/>
      <c r="W1429" s="1"/>
      <c r="X1429" s="1"/>
    </row>
    <row r="1430" spans="5:24">
      <c r="E1430" s="2"/>
      <c r="G1430" s="7" t="s">
        <v>517</v>
      </c>
      <c r="H1430" s="7" t="s">
        <v>1953</v>
      </c>
      <c r="J1430" s="10"/>
      <c r="K1430" s="10"/>
      <c r="T1430" s="1"/>
      <c r="U1430" s="1"/>
      <c r="V1430" s="1"/>
      <c r="W1430" s="1"/>
      <c r="X1430" s="1"/>
    </row>
    <row r="1431" spans="5:24">
      <c r="E1431" s="2"/>
      <c r="G1431" s="7" t="s">
        <v>517</v>
      </c>
      <c r="H1431" s="7" t="s">
        <v>1954</v>
      </c>
      <c r="J1431" s="10"/>
      <c r="K1431" s="10"/>
      <c r="T1431" s="1"/>
      <c r="U1431" s="1"/>
      <c r="V1431" s="1"/>
      <c r="W1431" s="1"/>
      <c r="X1431" s="1"/>
    </row>
    <row r="1432" spans="5:24">
      <c r="E1432" s="2"/>
      <c r="G1432" s="7" t="s">
        <v>517</v>
      </c>
      <c r="H1432" s="7" t="s">
        <v>1955</v>
      </c>
      <c r="J1432" s="10"/>
      <c r="K1432" s="10"/>
      <c r="T1432" s="1"/>
      <c r="U1432" s="1"/>
      <c r="V1432" s="1"/>
      <c r="W1432" s="1"/>
      <c r="X1432" s="1"/>
    </row>
    <row r="1433" spans="5:24">
      <c r="E1433" s="2"/>
      <c r="G1433" s="7" t="s">
        <v>517</v>
      </c>
      <c r="H1433" s="7" t="s">
        <v>1956</v>
      </c>
      <c r="J1433" s="10"/>
      <c r="K1433" s="10"/>
      <c r="T1433" s="1"/>
      <c r="U1433" s="1"/>
      <c r="V1433" s="1"/>
      <c r="W1433" s="1"/>
      <c r="X1433" s="1"/>
    </row>
    <row r="1434" spans="5:24">
      <c r="E1434" s="2"/>
      <c r="G1434" s="7" t="s">
        <v>517</v>
      </c>
      <c r="H1434" s="7" t="s">
        <v>1957</v>
      </c>
      <c r="J1434" s="10"/>
      <c r="K1434" s="10"/>
      <c r="T1434" s="1"/>
      <c r="U1434" s="1"/>
      <c r="V1434" s="1"/>
      <c r="W1434" s="1"/>
      <c r="X1434" s="1"/>
    </row>
    <row r="1435" spans="5:24">
      <c r="E1435" s="2"/>
      <c r="G1435" s="7" t="s">
        <v>517</v>
      </c>
      <c r="H1435" s="7" t="s">
        <v>518</v>
      </c>
      <c r="J1435" s="10"/>
      <c r="K1435" s="10"/>
      <c r="T1435" s="1"/>
      <c r="U1435" s="1"/>
      <c r="V1435" s="1"/>
      <c r="W1435" s="1"/>
      <c r="X1435" s="1"/>
    </row>
    <row r="1436" spans="5:24">
      <c r="E1436" s="2"/>
      <c r="G1436" s="7" t="s">
        <v>517</v>
      </c>
      <c r="H1436" s="7" t="s">
        <v>1958</v>
      </c>
      <c r="J1436" s="10"/>
      <c r="K1436" s="10"/>
      <c r="T1436" s="1"/>
      <c r="U1436" s="1"/>
      <c r="V1436" s="1"/>
      <c r="W1436" s="1"/>
      <c r="X1436" s="1"/>
    </row>
    <row r="1437" spans="5:24">
      <c r="E1437" s="2"/>
      <c r="G1437" s="7" t="s">
        <v>517</v>
      </c>
      <c r="H1437" s="7" t="s">
        <v>1959</v>
      </c>
      <c r="J1437" s="10"/>
      <c r="K1437" s="10"/>
      <c r="T1437" s="1"/>
      <c r="U1437" s="1"/>
      <c r="V1437" s="1"/>
      <c r="W1437" s="1"/>
      <c r="X1437" s="1"/>
    </row>
    <row r="1438" spans="5:24">
      <c r="E1438" s="2"/>
      <c r="G1438" s="7" t="s">
        <v>517</v>
      </c>
      <c r="H1438" s="7" t="s">
        <v>1960</v>
      </c>
      <c r="J1438" s="10"/>
      <c r="K1438" s="10"/>
      <c r="T1438" s="1"/>
      <c r="U1438" s="1"/>
      <c r="V1438" s="1"/>
      <c r="W1438" s="1"/>
      <c r="X1438" s="1"/>
    </row>
    <row r="1439" spans="5:24">
      <c r="E1439" s="2"/>
      <c r="G1439" s="7" t="s">
        <v>517</v>
      </c>
      <c r="H1439" s="7" t="s">
        <v>1961</v>
      </c>
      <c r="J1439" s="10"/>
      <c r="K1439" s="10"/>
      <c r="T1439" s="1"/>
      <c r="U1439" s="1"/>
      <c r="V1439" s="1"/>
      <c r="W1439" s="1"/>
      <c r="X1439" s="1"/>
    </row>
    <row r="1440" spans="5:24">
      <c r="E1440" s="2"/>
      <c r="G1440" s="7" t="s">
        <v>517</v>
      </c>
      <c r="H1440" s="7" t="s">
        <v>1962</v>
      </c>
      <c r="J1440" s="10"/>
      <c r="K1440" s="10"/>
      <c r="T1440" s="1"/>
      <c r="U1440" s="1"/>
      <c r="V1440" s="1"/>
      <c r="W1440" s="1"/>
      <c r="X1440" s="1"/>
    </row>
    <row r="1441" spans="5:24">
      <c r="E1441" s="2"/>
      <c r="G1441" s="7" t="s">
        <v>517</v>
      </c>
      <c r="H1441" s="7" t="s">
        <v>1963</v>
      </c>
      <c r="J1441" s="10"/>
      <c r="K1441" s="10"/>
      <c r="T1441" s="1"/>
      <c r="U1441" s="1"/>
      <c r="V1441" s="1"/>
      <c r="W1441" s="1"/>
      <c r="X1441" s="1"/>
    </row>
    <row r="1442" spans="5:24">
      <c r="E1442" s="2"/>
      <c r="G1442" s="7" t="s">
        <v>523</v>
      </c>
      <c r="H1442" s="7" t="s">
        <v>1964</v>
      </c>
      <c r="J1442" s="10"/>
      <c r="K1442" s="10"/>
      <c r="T1442" s="1"/>
      <c r="U1442" s="1"/>
      <c r="V1442" s="1"/>
      <c r="W1442" s="1"/>
      <c r="X1442" s="1"/>
    </row>
    <row r="1443" spans="5:24">
      <c r="E1443" s="2"/>
      <c r="G1443" s="7" t="s">
        <v>523</v>
      </c>
      <c r="H1443" s="7" t="s">
        <v>1965</v>
      </c>
      <c r="J1443" s="10"/>
      <c r="K1443" s="10"/>
      <c r="T1443" s="1"/>
      <c r="U1443" s="1"/>
      <c r="V1443" s="1"/>
      <c r="W1443" s="1"/>
      <c r="X1443" s="1"/>
    </row>
    <row r="1444" spans="5:24">
      <c r="E1444" s="2"/>
      <c r="G1444" s="7" t="s">
        <v>523</v>
      </c>
      <c r="H1444" s="7" t="s">
        <v>1966</v>
      </c>
      <c r="J1444" s="10"/>
      <c r="K1444" s="10"/>
      <c r="T1444" s="1"/>
      <c r="U1444" s="1"/>
      <c r="V1444" s="1"/>
      <c r="W1444" s="1"/>
      <c r="X1444" s="1"/>
    </row>
    <row r="1445" spans="5:24">
      <c r="E1445" s="2"/>
      <c r="G1445" s="7" t="s">
        <v>523</v>
      </c>
      <c r="H1445" s="7" t="s">
        <v>1967</v>
      </c>
      <c r="J1445" s="10"/>
      <c r="K1445" s="10"/>
      <c r="T1445" s="1"/>
      <c r="U1445" s="1"/>
      <c r="V1445" s="1"/>
      <c r="W1445" s="1"/>
      <c r="X1445" s="1"/>
    </row>
    <row r="1446" spans="5:24">
      <c r="E1446" s="2"/>
      <c r="G1446" s="7" t="s">
        <v>523</v>
      </c>
      <c r="H1446" s="7" t="s">
        <v>1968</v>
      </c>
      <c r="J1446" s="10"/>
      <c r="K1446" s="10"/>
      <c r="T1446" s="1"/>
      <c r="U1446" s="1"/>
      <c r="V1446" s="1"/>
      <c r="W1446" s="1"/>
      <c r="X1446" s="1"/>
    </row>
    <row r="1447" spans="5:24">
      <c r="E1447" s="2"/>
      <c r="G1447" s="7" t="s">
        <v>523</v>
      </c>
      <c r="H1447" s="7" t="s">
        <v>1969</v>
      </c>
      <c r="J1447" s="10"/>
      <c r="K1447" s="10"/>
      <c r="T1447" s="1"/>
      <c r="U1447" s="1"/>
      <c r="V1447" s="1"/>
      <c r="W1447" s="1"/>
      <c r="X1447" s="1"/>
    </row>
    <row r="1448" spans="5:24">
      <c r="E1448" s="2"/>
      <c r="G1448" s="7" t="s">
        <v>523</v>
      </c>
      <c r="H1448" s="7" t="s">
        <v>1970</v>
      </c>
      <c r="J1448" s="10"/>
      <c r="K1448" s="10"/>
      <c r="T1448" s="1"/>
      <c r="U1448" s="1"/>
      <c r="V1448" s="1"/>
      <c r="W1448" s="1"/>
      <c r="X1448" s="1"/>
    </row>
    <row r="1449" spans="5:24">
      <c r="E1449" s="2"/>
      <c r="G1449" s="7" t="s">
        <v>523</v>
      </c>
      <c r="H1449" s="7" t="s">
        <v>1971</v>
      </c>
      <c r="J1449" s="10"/>
      <c r="K1449" s="10"/>
      <c r="T1449" s="1"/>
      <c r="U1449" s="1"/>
      <c r="V1449" s="1"/>
      <c r="W1449" s="1"/>
      <c r="X1449" s="1"/>
    </row>
    <row r="1450" spans="5:24">
      <c r="E1450" s="2"/>
      <c r="G1450" s="7" t="s">
        <v>523</v>
      </c>
      <c r="H1450" s="7" t="s">
        <v>1972</v>
      </c>
      <c r="J1450" s="10"/>
      <c r="K1450" s="10"/>
      <c r="T1450" s="1"/>
      <c r="U1450" s="1"/>
      <c r="V1450" s="1"/>
      <c r="W1450" s="1"/>
      <c r="X1450" s="1"/>
    </row>
    <row r="1451" spans="5:24">
      <c r="E1451" s="2"/>
      <c r="G1451" s="7" t="s">
        <v>523</v>
      </c>
      <c r="H1451" s="7" t="s">
        <v>1973</v>
      </c>
      <c r="J1451" s="10"/>
      <c r="K1451" s="10"/>
      <c r="T1451" s="1"/>
      <c r="U1451" s="1"/>
      <c r="V1451" s="1"/>
      <c r="W1451" s="1"/>
      <c r="X1451" s="1"/>
    </row>
    <row r="1452" spans="5:24">
      <c r="E1452" s="2"/>
      <c r="G1452" s="7" t="s">
        <v>523</v>
      </c>
      <c r="H1452" s="7" t="s">
        <v>1974</v>
      </c>
      <c r="J1452" s="10"/>
      <c r="K1452" s="10"/>
      <c r="T1452" s="1"/>
      <c r="U1452" s="1"/>
      <c r="V1452" s="1"/>
      <c r="W1452" s="1"/>
      <c r="X1452" s="1"/>
    </row>
    <row r="1453" spans="5:24">
      <c r="E1453" s="2"/>
      <c r="G1453" s="7" t="s">
        <v>523</v>
      </c>
      <c r="H1453" s="7" t="s">
        <v>1975</v>
      </c>
      <c r="J1453" s="10"/>
      <c r="K1453" s="10"/>
      <c r="T1453" s="1"/>
      <c r="U1453" s="1"/>
      <c r="V1453" s="1"/>
      <c r="W1453" s="1"/>
      <c r="X1453" s="1"/>
    </row>
    <row r="1454" spans="5:24">
      <c r="E1454" s="2"/>
      <c r="G1454" s="7" t="s">
        <v>523</v>
      </c>
      <c r="H1454" s="7" t="s">
        <v>1976</v>
      </c>
      <c r="J1454" s="10"/>
      <c r="K1454" s="10"/>
      <c r="T1454" s="1"/>
      <c r="U1454" s="1"/>
      <c r="V1454" s="1"/>
      <c r="W1454" s="1"/>
      <c r="X1454" s="1"/>
    </row>
    <row r="1455" spans="5:24">
      <c r="E1455" s="2"/>
      <c r="G1455" s="7" t="s">
        <v>523</v>
      </c>
      <c r="H1455" s="7" t="s">
        <v>1977</v>
      </c>
      <c r="J1455" s="10"/>
      <c r="K1455" s="10"/>
      <c r="T1455" s="1"/>
      <c r="U1455" s="1"/>
      <c r="V1455" s="1"/>
      <c r="W1455" s="1"/>
      <c r="X1455" s="1"/>
    </row>
    <row r="1456" spans="5:24">
      <c r="E1456" s="2"/>
      <c r="G1456" s="7" t="s">
        <v>523</v>
      </c>
      <c r="H1456" s="7" t="s">
        <v>1978</v>
      </c>
      <c r="J1456" s="10"/>
      <c r="K1456" s="10"/>
      <c r="T1456" s="1"/>
      <c r="U1456" s="1"/>
      <c r="V1456" s="1"/>
      <c r="W1456" s="1"/>
      <c r="X1456" s="1"/>
    </row>
    <row r="1457" spans="5:24">
      <c r="E1457" s="2"/>
      <c r="G1457" s="7" t="s">
        <v>523</v>
      </c>
      <c r="H1457" s="7" t="s">
        <v>1979</v>
      </c>
      <c r="J1457" s="10"/>
      <c r="K1457" s="10"/>
      <c r="T1457" s="1"/>
      <c r="U1457" s="1"/>
      <c r="V1457" s="1"/>
      <c r="W1457" s="1"/>
      <c r="X1457" s="1"/>
    </row>
    <row r="1458" spans="5:24">
      <c r="E1458" s="2"/>
      <c r="G1458" s="7" t="s">
        <v>523</v>
      </c>
      <c r="H1458" s="7" t="s">
        <v>1980</v>
      </c>
      <c r="J1458" s="10"/>
      <c r="K1458" s="10"/>
      <c r="T1458" s="1"/>
      <c r="U1458" s="1"/>
      <c r="V1458" s="1"/>
      <c r="W1458" s="1"/>
      <c r="X1458" s="1"/>
    </row>
    <row r="1459" spans="5:24">
      <c r="E1459" s="2"/>
      <c r="G1459" s="7" t="s">
        <v>523</v>
      </c>
      <c r="H1459" s="7" t="s">
        <v>1981</v>
      </c>
      <c r="J1459" s="10"/>
      <c r="K1459" s="10"/>
      <c r="T1459" s="1"/>
      <c r="U1459" s="1"/>
      <c r="V1459" s="1"/>
      <c r="W1459" s="1"/>
      <c r="X1459" s="1"/>
    </row>
    <row r="1460" spans="5:24">
      <c r="E1460" s="2"/>
      <c r="G1460" s="7" t="s">
        <v>523</v>
      </c>
      <c r="H1460" s="7" t="s">
        <v>1982</v>
      </c>
      <c r="J1460" s="10"/>
      <c r="K1460" s="10"/>
      <c r="T1460" s="1"/>
      <c r="U1460" s="1"/>
      <c r="V1460" s="1"/>
      <c r="W1460" s="1"/>
      <c r="X1460" s="1"/>
    </row>
    <row r="1461" spans="5:24">
      <c r="E1461" s="2"/>
      <c r="G1461" s="7" t="s">
        <v>523</v>
      </c>
      <c r="H1461" s="7" t="s">
        <v>1983</v>
      </c>
      <c r="J1461" s="10"/>
      <c r="K1461" s="10"/>
      <c r="T1461" s="1"/>
      <c r="U1461" s="1"/>
      <c r="V1461" s="1"/>
      <c r="W1461" s="1"/>
      <c r="X1461" s="1"/>
    </row>
    <row r="1462" spans="5:24">
      <c r="E1462" s="2"/>
      <c r="G1462" s="7" t="s">
        <v>523</v>
      </c>
      <c r="H1462" s="7" t="s">
        <v>1984</v>
      </c>
      <c r="J1462" s="10"/>
      <c r="K1462" s="10"/>
      <c r="T1462" s="1"/>
      <c r="U1462" s="1"/>
      <c r="V1462" s="1"/>
      <c r="W1462" s="1"/>
      <c r="X1462" s="1"/>
    </row>
    <row r="1463" spans="5:24">
      <c r="E1463" s="2"/>
      <c r="G1463" s="7" t="s">
        <v>523</v>
      </c>
      <c r="H1463" s="7" t="s">
        <v>1985</v>
      </c>
      <c r="J1463" s="10"/>
      <c r="K1463" s="10"/>
      <c r="T1463" s="1"/>
      <c r="U1463" s="1"/>
      <c r="V1463" s="1"/>
      <c r="W1463" s="1"/>
      <c r="X1463" s="1"/>
    </row>
    <row r="1464" spans="5:24">
      <c r="E1464" s="2"/>
      <c r="G1464" s="7" t="s">
        <v>523</v>
      </c>
      <c r="H1464" s="7" t="s">
        <v>1986</v>
      </c>
      <c r="J1464" s="10"/>
      <c r="K1464" s="10"/>
      <c r="T1464" s="1"/>
      <c r="U1464" s="1"/>
      <c r="V1464" s="1"/>
      <c r="W1464" s="1"/>
      <c r="X1464" s="1"/>
    </row>
    <row r="1465" spans="5:24">
      <c r="E1465" s="2"/>
      <c r="G1465" s="7" t="s">
        <v>523</v>
      </c>
      <c r="H1465" s="7" t="s">
        <v>1987</v>
      </c>
      <c r="J1465" s="10"/>
      <c r="K1465" s="10"/>
      <c r="T1465" s="1"/>
      <c r="U1465" s="1"/>
      <c r="V1465" s="1"/>
      <c r="W1465" s="1"/>
      <c r="X1465" s="1"/>
    </row>
    <row r="1466" spans="5:24">
      <c r="E1466" s="2"/>
      <c r="G1466" s="7" t="s">
        <v>523</v>
      </c>
      <c r="H1466" s="7" t="s">
        <v>1988</v>
      </c>
      <c r="J1466" s="10"/>
      <c r="K1466" s="10"/>
      <c r="T1466" s="1"/>
      <c r="U1466" s="1"/>
      <c r="V1466" s="1"/>
      <c r="W1466" s="1"/>
      <c r="X1466" s="1"/>
    </row>
    <row r="1467" spans="5:24">
      <c r="E1467" s="2"/>
      <c r="G1467" s="7" t="s">
        <v>523</v>
      </c>
      <c r="H1467" s="7" t="s">
        <v>1989</v>
      </c>
      <c r="J1467" s="10"/>
      <c r="K1467" s="10"/>
      <c r="T1467" s="1"/>
      <c r="U1467" s="1"/>
      <c r="V1467" s="1"/>
      <c r="W1467" s="1"/>
      <c r="X1467" s="1"/>
    </row>
    <row r="1468" spans="5:24">
      <c r="E1468" s="2"/>
      <c r="G1468" s="7" t="s">
        <v>523</v>
      </c>
      <c r="H1468" s="7" t="s">
        <v>1990</v>
      </c>
      <c r="J1468" s="10"/>
      <c r="K1468" s="10"/>
      <c r="T1468" s="1"/>
      <c r="U1468" s="1"/>
      <c r="V1468" s="1"/>
      <c r="W1468" s="1"/>
      <c r="X1468" s="1"/>
    </row>
    <row r="1469" spans="5:24">
      <c r="E1469" s="2"/>
      <c r="G1469" s="7" t="s">
        <v>523</v>
      </c>
      <c r="H1469" s="7" t="s">
        <v>1991</v>
      </c>
      <c r="J1469" s="10"/>
      <c r="K1469" s="10"/>
      <c r="T1469" s="1"/>
      <c r="U1469" s="1"/>
      <c r="V1469" s="1"/>
      <c r="W1469" s="1"/>
      <c r="X1469" s="1"/>
    </row>
    <row r="1470" spans="5:24">
      <c r="E1470" s="2"/>
      <c r="G1470" s="7" t="s">
        <v>523</v>
      </c>
      <c r="H1470" s="7" t="s">
        <v>1992</v>
      </c>
      <c r="J1470" s="10"/>
      <c r="K1470" s="10"/>
      <c r="T1470" s="1"/>
      <c r="U1470" s="1"/>
      <c r="V1470" s="1"/>
      <c r="W1470" s="1"/>
      <c r="X1470" s="1"/>
    </row>
    <row r="1471" spans="5:24">
      <c r="E1471" s="2"/>
      <c r="G1471" s="7" t="s">
        <v>523</v>
      </c>
      <c r="H1471" s="7" t="s">
        <v>1993</v>
      </c>
      <c r="J1471" s="10"/>
      <c r="K1471" s="10"/>
      <c r="T1471" s="1"/>
      <c r="U1471" s="1"/>
      <c r="V1471" s="1"/>
      <c r="W1471" s="1"/>
      <c r="X1471" s="1"/>
    </row>
    <row r="1472" spans="5:24">
      <c r="E1472" s="2"/>
      <c r="G1472" s="7" t="s">
        <v>523</v>
      </c>
      <c r="H1472" s="7" t="s">
        <v>1994</v>
      </c>
      <c r="J1472" s="10"/>
      <c r="K1472" s="10"/>
      <c r="T1472" s="1"/>
      <c r="U1472" s="1"/>
      <c r="V1472" s="1"/>
      <c r="W1472" s="1"/>
      <c r="X1472" s="1"/>
    </row>
    <row r="1473" spans="5:24">
      <c r="E1473" s="2"/>
      <c r="G1473" s="7" t="s">
        <v>523</v>
      </c>
      <c r="H1473" s="7" t="s">
        <v>1995</v>
      </c>
      <c r="J1473" s="10"/>
      <c r="K1473" s="10"/>
      <c r="T1473" s="1"/>
      <c r="U1473" s="1"/>
      <c r="V1473" s="1"/>
      <c r="W1473" s="1"/>
      <c r="X1473" s="1"/>
    </row>
    <row r="1474" spans="5:24">
      <c r="E1474" s="2"/>
      <c r="G1474" s="7" t="s">
        <v>523</v>
      </c>
      <c r="H1474" s="7" t="s">
        <v>1996</v>
      </c>
      <c r="J1474" s="10"/>
      <c r="K1474" s="10"/>
      <c r="T1474" s="1"/>
      <c r="U1474" s="1"/>
      <c r="V1474" s="1"/>
      <c r="W1474" s="1"/>
      <c r="X1474" s="1"/>
    </row>
    <row r="1475" spans="5:24">
      <c r="E1475" s="2"/>
      <c r="G1475" s="7" t="s">
        <v>523</v>
      </c>
      <c r="H1475" s="7" t="s">
        <v>1997</v>
      </c>
      <c r="J1475" s="10"/>
      <c r="K1475" s="10"/>
      <c r="T1475" s="1"/>
      <c r="U1475" s="1"/>
      <c r="V1475" s="1"/>
      <c r="W1475" s="1"/>
      <c r="X1475" s="1"/>
    </row>
    <row r="1476" spans="5:24">
      <c r="E1476" s="2"/>
      <c r="G1476" s="7" t="s">
        <v>527</v>
      </c>
      <c r="H1476" s="7" t="s">
        <v>1336</v>
      </c>
      <c r="J1476" s="10"/>
      <c r="K1476" s="10"/>
      <c r="T1476" s="1"/>
      <c r="U1476" s="1"/>
      <c r="V1476" s="1"/>
      <c r="W1476" s="1"/>
      <c r="X1476" s="1"/>
    </row>
    <row r="1477" spans="5:24">
      <c r="E1477" s="2"/>
      <c r="G1477" s="7" t="s">
        <v>527</v>
      </c>
      <c r="H1477" s="7" t="s">
        <v>1998</v>
      </c>
      <c r="J1477" s="10"/>
      <c r="K1477" s="10"/>
      <c r="T1477" s="1"/>
      <c r="U1477" s="1"/>
      <c r="V1477" s="1"/>
      <c r="W1477" s="1"/>
      <c r="X1477" s="1"/>
    </row>
    <row r="1478" spans="5:24">
      <c r="E1478" s="2"/>
      <c r="G1478" s="7" t="s">
        <v>527</v>
      </c>
      <c r="H1478" s="7" t="s">
        <v>1999</v>
      </c>
      <c r="J1478" s="10"/>
      <c r="K1478" s="10"/>
      <c r="T1478" s="1"/>
      <c r="U1478" s="1"/>
      <c r="V1478" s="1"/>
      <c r="W1478" s="1"/>
      <c r="X1478" s="1"/>
    </row>
    <row r="1479" spans="5:24">
      <c r="E1479" s="2"/>
      <c r="G1479" s="7" t="s">
        <v>527</v>
      </c>
      <c r="H1479" s="7" t="s">
        <v>2000</v>
      </c>
      <c r="J1479" s="10"/>
      <c r="K1479" s="10"/>
      <c r="T1479" s="1"/>
      <c r="U1479" s="1"/>
      <c r="V1479" s="1"/>
      <c r="W1479" s="1"/>
      <c r="X1479" s="1"/>
    </row>
    <row r="1480" spans="5:24">
      <c r="E1480" s="2"/>
      <c r="G1480" s="7" t="s">
        <v>527</v>
      </c>
      <c r="H1480" s="7" t="s">
        <v>2001</v>
      </c>
      <c r="J1480" s="10"/>
      <c r="K1480" s="10"/>
      <c r="T1480" s="1"/>
      <c r="U1480" s="1"/>
      <c r="V1480" s="1"/>
      <c r="W1480" s="1"/>
      <c r="X1480" s="1"/>
    </row>
    <row r="1481" spans="5:24">
      <c r="E1481" s="2"/>
      <c r="G1481" s="7" t="s">
        <v>527</v>
      </c>
      <c r="H1481" s="7" t="s">
        <v>1337</v>
      </c>
      <c r="J1481" s="10"/>
      <c r="K1481" s="10"/>
      <c r="T1481" s="1"/>
      <c r="U1481" s="1"/>
      <c r="V1481" s="1"/>
      <c r="W1481" s="1"/>
      <c r="X1481" s="1"/>
    </row>
    <row r="1482" spans="5:24">
      <c r="E1482" s="2"/>
      <c r="G1482" s="7" t="s">
        <v>527</v>
      </c>
      <c r="H1482" s="7" t="s">
        <v>2002</v>
      </c>
      <c r="J1482" s="10"/>
      <c r="K1482" s="10"/>
      <c r="T1482" s="1"/>
      <c r="U1482" s="1"/>
      <c r="V1482" s="1"/>
      <c r="W1482" s="1"/>
      <c r="X1482" s="1"/>
    </row>
    <row r="1483" spans="5:24">
      <c r="E1483" s="2"/>
      <c r="G1483" s="7" t="s">
        <v>527</v>
      </c>
      <c r="H1483" s="7" t="s">
        <v>2003</v>
      </c>
      <c r="J1483" s="10"/>
      <c r="K1483" s="10"/>
      <c r="T1483" s="1"/>
      <c r="U1483" s="1"/>
      <c r="V1483" s="1"/>
      <c r="W1483" s="1"/>
      <c r="X1483" s="1"/>
    </row>
    <row r="1484" spans="5:24">
      <c r="E1484" s="2"/>
      <c r="G1484" s="7" t="s">
        <v>527</v>
      </c>
      <c r="H1484" s="7" t="s">
        <v>2004</v>
      </c>
      <c r="J1484" s="10"/>
      <c r="K1484" s="10"/>
      <c r="T1484" s="1"/>
      <c r="U1484" s="1"/>
      <c r="V1484" s="1"/>
      <c r="W1484" s="1"/>
      <c r="X1484" s="1"/>
    </row>
    <row r="1485" spans="5:24">
      <c r="E1485" s="2"/>
      <c r="G1485" s="7" t="s">
        <v>527</v>
      </c>
      <c r="H1485" s="7" t="s">
        <v>2005</v>
      </c>
      <c r="J1485" s="10"/>
      <c r="K1485" s="10"/>
      <c r="T1485" s="1"/>
      <c r="U1485" s="1"/>
      <c r="V1485" s="1"/>
      <c r="W1485" s="1"/>
      <c r="X1485" s="1"/>
    </row>
    <row r="1486" spans="5:24">
      <c r="E1486" s="2"/>
      <c r="G1486" s="7" t="s">
        <v>527</v>
      </c>
      <c r="H1486" s="7" t="s">
        <v>2006</v>
      </c>
      <c r="J1486" s="10"/>
      <c r="K1486" s="10"/>
      <c r="T1486" s="1"/>
      <c r="U1486" s="1"/>
      <c r="V1486" s="1"/>
      <c r="W1486" s="1"/>
      <c r="X1486" s="1"/>
    </row>
    <row r="1487" spans="5:24">
      <c r="E1487" s="2"/>
      <c r="G1487" s="7" t="s">
        <v>527</v>
      </c>
      <c r="H1487" s="7" t="s">
        <v>2007</v>
      </c>
      <c r="J1487" s="10"/>
      <c r="K1487" s="10"/>
      <c r="T1487" s="1"/>
      <c r="U1487" s="1"/>
      <c r="V1487" s="1"/>
      <c r="W1487" s="1"/>
      <c r="X1487" s="1"/>
    </row>
    <row r="1488" spans="5:24">
      <c r="E1488" s="2"/>
      <c r="G1488" s="7" t="s">
        <v>527</v>
      </c>
      <c r="H1488" s="7" t="s">
        <v>2008</v>
      </c>
      <c r="J1488" s="10"/>
      <c r="K1488" s="10"/>
      <c r="T1488" s="1"/>
      <c r="U1488" s="1"/>
      <c r="V1488" s="1"/>
      <c r="W1488" s="1"/>
      <c r="X1488" s="1"/>
    </row>
    <row r="1489" spans="5:24">
      <c r="E1489" s="2"/>
      <c r="G1489" s="7" t="s">
        <v>527</v>
      </c>
      <c r="H1489" s="7" t="s">
        <v>2009</v>
      </c>
      <c r="J1489" s="10"/>
      <c r="K1489" s="10"/>
      <c r="T1489" s="1"/>
      <c r="U1489" s="1"/>
      <c r="V1489" s="1"/>
      <c r="W1489" s="1"/>
      <c r="X1489" s="1"/>
    </row>
    <row r="1490" spans="5:24">
      <c r="E1490" s="2"/>
      <c r="G1490" s="7" t="s">
        <v>527</v>
      </c>
      <c r="H1490" s="7" t="s">
        <v>2010</v>
      </c>
      <c r="J1490" s="10"/>
      <c r="K1490" s="10"/>
      <c r="T1490" s="1"/>
      <c r="U1490" s="1"/>
      <c r="V1490" s="1"/>
      <c r="W1490" s="1"/>
      <c r="X1490" s="1"/>
    </row>
    <row r="1491" spans="5:24">
      <c r="E1491" s="2"/>
      <c r="G1491" s="7" t="s">
        <v>527</v>
      </c>
      <c r="H1491" s="7" t="s">
        <v>1339</v>
      </c>
      <c r="J1491" s="10"/>
      <c r="K1491" s="10"/>
      <c r="T1491" s="1"/>
      <c r="U1491" s="1"/>
      <c r="V1491" s="1"/>
      <c r="W1491" s="1"/>
      <c r="X1491" s="1"/>
    </row>
    <row r="1492" spans="5:24">
      <c r="E1492" s="2"/>
      <c r="G1492" s="7" t="s">
        <v>527</v>
      </c>
      <c r="H1492" s="7" t="s">
        <v>2011</v>
      </c>
      <c r="J1492" s="10"/>
      <c r="K1492" s="10"/>
      <c r="T1492" s="1"/>
      <c r="U1492" s="1"/>
      <c r="V1492" s="1"/>
      <c r="W1492" s="1"/>
      <c r="X1492" s="1"/>
    </row>
    <row r="1493" spans="5:24">
      <c r="E1493" s="2"/>
      <c r="G1493" s="7" t="s">
        <v>527</v>
      </c>
      <c r="H1493" s="7" t="s">
        <v>1015</v>
      </c>
      <c r="J1493" s="10"/>
      <c r="K1493" s="10"/>
      <c r="T1493" s="1"/>
      <c r="U1493" s="1"/>
      <c r="V1493" s="1"/>
      <c r="W1493" s="1"/>
      <c r="X1493" s="1"/>
    </row>
    <row r="1494" spans="5:24">
      <c r="E1494" s="2"/>
      <c r="G1494" s="7" t="s">
        <v>527</v>
      </c>
      <c r="H1494" s="7" t="s">
        <v>2012</v>
      </c>
      <c r="J1494" s="10"/>
      <c r="K1494" s="10"/>
      <c r="T1494" s="1"/>
      <c r="U1494" s="1"/>
      <c r="V1494" s="1"/>
      <c r="W1494" s="1"/>
      <c r="X1494" s="1"/>
    </row>
    <row r="1495" spans="5:24">
      <c r="E1495" s="2"/>
      <c r="G1495" s="7" t="s">
        <v>527</v>
      </c>
      <c r="H1495" s="7" t="s">
        <v>1017</v>
      </c>
      <c r="J1495" s="10"/>
      <c r="K1495" s="10"/>
      <c r="T1495" s="1"/>
      <c r="U1495" s="1"/>
      <c r="V1495" s="1"/>
      <c r="W1495" s="1"/>
      <c r="X1495" s="1"/>
    </row>
    <row r="1496" spans="5:24">
      <c r="E1496" s="2"/>
      <c r="G1496" s="7" t="s">
        <v>527</v>
      </c>
      <c r="H1496" s="7" t="s">
        <v>1341</v>
      </c>
      <c r="J1496" s="10"/>
      <c r="K1496" s="10"/>
      <c r="T1496" s="1"/>
      <c r="U1496" s="1"/>
      <c r="V1496" s="1"/>
      <c r="W1496" s="1"/>
      <c r="X1496" s="1"/>
    </row>
    <row r="1497" spans="5:24">
      <c r="E1497" s="2"/>
      <c r="G1497" s="7" t="s">
        <v>527</v>
      </c>
      <c r="H1497" s="7" t="s">
        <v>1019</v>
      </c>
      <c r="J1497" s="10"/>
      <c r="K1497" s="10"/>
      <c r="T1497" s="1"/>
      <c r="U1497" s="1"/>
      <c r="V1497" s="1"/>
      <c r="W1497" s="1"/>
      <c r="X1497" s="1"/>
    </row>
    <row r="1498" spans="5:24">
      <c r="E1498" s="2"/>
      <c r="G1498" s="7" t="s">
        <v>527</v>
      </c>
      <c r="H1498" s="7" t="s">
        <v>2013</v>
      </c>
      <c r="J1498" s="10"/>
      <c r="K1498" s="10"/>
      <c r="T1498" s="1"/>
      <c r="U1498" s="1"/>
      <c r="V1498" s="1"/>
      <c r="W1498" s="1"/>
      <c r="X1498" s="1"/>
    </row>
    <row r="1499" spans="5:24">
      <c r="E1499" s="2"/>
      <c r="G1499" s="7" t="s">
        <v>527</v>
      </c>
      <c r="H1499" s="7" t="s">
        <v>2014</v>
      </c>
      <c r="J1499" s="10"/>
      <c r="K1499" s="10"/>
      <c r="T1499" s="1"/>
      <c r="U1499" s="1"/>
      <c r="V1499" s="1"/>
      <c r="W1499" s="1"/>
      <c r="X1499" s="1"/>
    </row>
    <row r="1500" spans="5:24">
      <c r="E1500" s="2"/>
      <c r="G1500" s="7" t="s">
        <v>527</v>
      </c>
      <c r="H1500" s="7" t="s">
        <v>2015</v>
      </c>
      <c r="J1500" s="10"/>
      <c r="K1500" s="10"/>
      <c r="T1500" s="1"/>
      <c r="U1500" s="1"/>
      <c r="V1500" s="1"/>
      <c r="W1500" s="1"/>
      <c r="X1500" s="1"/>
    </row>
    <row r="1501" spans="5:24">
      <c r="E1501" s="2"/>
      <c r="G1501" s="7" t="s">
        <v>527</v>
      </c>
      <c r="H1501" s="7" t="s">
        <v>2016</v>
      </c>
      <c r="J1501" s="10"/>
      <c r="K1501" s="10"/>
      <c r="T1501" s="1"/>
      <c r="U1501" s="1"/>
      <c r="V1501" s="1"/>
      <c r="W1501" s="1"/>
      <c r="X1501" s="1"/>
    </row>
    <row r="1502" spans="5:24">
      <c r="E1502" s="2"/>
      <c r="G1502" s="7" t="s">
        <v>527</v>
      </c>
      <c r="H1502" s="7" t="s">
        <v>2017</v>
      </c>
      <c r="J1502" s="10"/>
      <c r="K1502" s="10"/>
      <c r="T1502" s="1"/>
      <c r="U1502" s="1"/>
      <c r="V1502" s="1"/>
      <c r="W1502" s="1"/>
      <c r="X1502" s="1"/>
    </row>
    <row r="1503" spans="5:24">
      <c r="E1503" s="2"/>
      <c r="G1503" s="7" t="s">
        <v>527</v>
      </c>
      <c r="H1503" s="7" t="s">
        <v>1021</v>
      </c>
      <c r="J1503" s="10"/>
      <c r="K1503" s="10"/>
      <c r="T1503" s="1"/>
      <c r="U1503" s="1"/>
      <c r="V1503" s="1"/>
      <c r="W1503" s="1"/>
      <c r="X1503" s="1"/>
    </row>
    <row r="1504" spans="5:24">
      <c r="E1504" s="2"/>
      <c r="G1504" s="7" t="s">
        <v>2018</v>
      </c>
      <c r="H1504" s="7" t="s">
        <v>2019</v>
      </c>
      <c r="J1504" s="10"/>
      <c r="K1504" s="10"/>
      <c r="T1504" s="1"/>
      <c r="U1504" s="1"/>
      <c r="V1504" s="1"/>
      <c r="W1504" s="1"/>
      <c r="X1504" s="1"/>
    </row>
    <row r="1505" spans="5:24">
      <c r="E1505" s="2"/>
      <c r="G1505" s="7" t="s">
        <v>527</v>
      </c>
      <c r="H1505" s="7" t="s">
        <v>2020</v>
      </c>
      <c r="J1505" s="10"/>
      <c r="K1505" s="10"/>
      <c r="T1505" s="1"/>
      <c r="U1505" s="1"/>
      <c r="V1505" s="1"/>
      <c r="W1505" s="1"/>
      <c r="X1505" s="1"/>
    </row>
    <row r="1506" spans="5:24">
      <c r="E1506" s="2"/>
      <c r="G1506" s="7" t="s">
        <v>527</v>
      </c>
      <c r="H1506" s="7" t="s">
        <v>2021</v>
      </c>
      <c r="J1506" s="10"/>
      <c r="K1506" s="10"/>
      <c r="T1506" s="1"/>
      <c r="U1506" s="1"/>
      <c r="V1506" s="1"/>
      <c r="W1506" s="1"/>
      <c r="X1506" s="1"/>
    </row>
    <row r="1507" spans="5:24">
      <c r="E1507" s="2"/>
      <c r="G1507" s="7" t="s">
        <v>527</v>
      </c>
      <c r="H1507" s="7" t="s">
        <v>2022</v>
      </c>
      <c r="J1507" s="10"/>
      <c r="K1507" s="10"/>
      <c r="T1507" s="1"/>
      <c r="U1507" s="1"/>
      <c r="V1507" s="1"/>
      <c r="W1507" s="1"/>
      <c r="X1507" s="1"/>
    </row>
    <row r="1508" spans="5:24">
      <c r="E1508" s="2"/>
      <c r="G1508" s="7" t="s">
        <v>527</v>
      </c>
      <c r="H1508" s="7" t="s">
        <v>2023</v>
      </c>
      <c r="J1508" s="10"/>
      <c r="K1508" s="10"/>
      <c r="T1508" s="1"/>
      <c r="U1508" s="1"/>
      <c r="V1508" s="1"/>
      <c r="W1508" s="1"/>
      <c r="X1508" s="1"/>
    </row>
    <row r="1509" spans="5:24">
      <c r="E1509" s="2"/>
      <c r="G1509" s="7" t="s">
        <v>527</v>
      </c>
      <c r="H1509" s="7" t="s">
        <v>2024</v>
      </c>
      <c r="J1509" s="10"/>
      <c r="K1509" s="10"/>
      <c r="T1509" s="1"/>
      <c r="U1509" s="1"/>
      <c r="V1509" s="1"/>
      <c r="W1509" s="1"/>
      <c r="X1509" s="1"/>
    </row>
    <row r="1510" spans="5:24">
      <c r="E1510" s="2"/>
      <c r="G1510" s="7" t="s">
        <v>527</v>
      </c>
      <c r="H1510" s="7" t="s">
        <v>2025</v>
      </c>
      <c r="J1510" s="10"/>
      <c r="K1510" s="10"/>
      <c r="T1510" s="1"/>
      <c r="U1510" s="1"/>
      <c r="V1510" s="1"/>
      <c r="W1510" s="1"/>
      <c r="X1510" s="1"/>
    </row>
    <row r="1511" spans="5:24">
      <c r="E1511" s="2"/>
      <c r="G1511" s="7" t="s">
        <v>527</v>
      </c>
      <c r="H1511" s="7" t="s">
        <v>1025</v>
      </c>
      <c r="J1511" s="10"/>
      <c r="K1511" s="10"/>
      <c r="T1511" s="1"/>
      <c r="U1511" s="1"/>
      <c r="V1511" s="1"/>
      <c r="W1511" s="1"/>
      <c r="X1511" s="1"/>
    </row>
    <row r="1512" spans="5:24">
      <c r="E1512" s="2"/>
      <c r="G1512" s="7" t="s">
        <v>527</v>
      </c>
      <c r="H1512" s="7" t="s">
        <v>2026</v>
      </c>
      <c r="J1512" s="10"/>
      <c r="K1512" s="10"/>
      <c r="T1512" s="1"/>
      <c r="U1512" s="1"/>
      <c r="V1512" s="1"/>
      <c r="W1512" s="1"/>
      <c r="X1512" s="1"/>
    </row>
    <row r="1513" spans="5:24">
      <c r="E1513" s="2"/>
      <c r="G1513" s="7" t="s">
        <v>527</v>
      </c>
      <c r="H1513" s="7" t="s">
        <v>2027</v>
      </c>
      <c r="J1513" s="10"/>
      <c r="K1513" s="10"/>
      <c r="T1513" s="1"/>
      <c r="U1513" s="1"/>
      <c r="V1513" s="1"/>
      <c r="W1513" s="1"/>
      <c r="X1513" s="1"/>
    </row>
    <row r="1514" spans="5:24">
      <c r="E1514" s="2"/>
      <c r="G1514" s="7" t="s">
        <v>527</v>
      </c>
      <c r="H1514" s="7" t="s">
        <v>2028</v>
      </c>
      <c r="J1514" s="10"/>
      <c r="K1514" s="10"/>
      <c r="T1514" s="1"/>
      <c r="U1514" s="1"/>
      <c r="V1514" s="1"/>
      <c r="W1514" s="1"/>
      <c r="X1514" s="1"/>
    </row>
    <row r="1515" spans="5:24">
      <c r="E1515" s="2"/>
      <c r="G1515" s="7" t="s">
        <v>527</v>
      </c>
      <c r="H1515" s="7" t="s">
        <v>2029</v>
      </c>
      <c r="J1515" s="10"/>
      <c r="K1515" s="10"/>
      <c r="T1515" s="1"/>
      <c r="U1515" s="1"/>
      <c r="V1515" s="1"/>
      <c r="W1515" s="1"/>
      <c r="X1515" s="1"/>
    </row>
    <row r="1516" spans="5:24">
      <c r="E1516" s="2"/>
      <c r="G1516" s="7" t="s">
        <v>527</v>
      </c>
      <c r="H1516" s="7" t="s">
        <v>2030</v>
      </c>
      <c r="J1516" s="10"/>
      <c r="K1516" s="10"/>
      <c r="T1516" s="1"/>
      <c r="U1516" s="1"/>
      <c r="V1516" s="1"/>
      <c r="W1516" s="1"/>
      <c r="X1516" s="1"/>
    </row>
    <row r="1517" spans="5:24">
      <c r="E1517" s="2"/>
      <c r="G1517" s="7" t="s">
        <v>527</v>
      </c>
      <c r="H1517" s="7" t="s">
        <v>2031</v>
      </c>
      <c r="J1517" s="10"/>
      <c r="K1517" s="10"/>
      <c r="T1517" s="1"/>
      <c r="U1517" s="1"/>
      <c r="V1517" s="1"/>
      <c r="W1517" s="1"/>
      <c r="X1517" s="1"/>
    </row>
    <row r="1518" spans="5:24">
      <c r="E1518" s="2"/>
      <c r="G1518" s="7" t="s">
        <v>527</v>
      </c>
      <c r="H1518" s="7" t="s">
        <v>2032</v>
      </c>
      <c r="J1518" s="10"/>
      <c r="K1518" s="10"/>
      <c r="T1518" s="1"/>
      <c r="U1518" s="1"/>
      <c r="V1518" s="1"/>
      <c r="W1518" s="1"/>
      <c r="X1518" s="1"/>
    </row>
    <row r="1519" spans="5:24">
      <c r="E1519" s="2"/>
      <c r="G1519" s="7" t="s">
        <v>527</v>
      </c>
      <c r="H1519" s="7" t="s">
        <v>2033</v>
      </c>
      <c r="J1519" s="10"/>
      <c r="K1519" s="10"/>
      <c r="T1519" s="1"/>
      <c r="U1519" s="1"/>
      <c r="V1519" s="1"/>
      <c r="W1519" s="1"/>
      <c r="X1519" s="1"/>
    </row>
    <row r="1520" spans="5:24">
      <c r="E1520" s="2"/>
      <c r="G1520" s="7" t="s">
        <v>527</v>
      </c>
      <c r="H1520" s="7" t="s">
        <v>2034</v>
      </c>
      <c r="J1520" s="10"/>
      <c r="K1520" s="10"/>
      <c r="T1520" s="1"/>
      <c r="U1520" s="1"/>
      <c r="V1520" s="1"/>
      <c r="W1520" s="1"/>
      <c r="X1520" s="1"/>
    </row>
    <row r="1521" spans="5:24">
      <c r="E1521" s="2"/>
      <c r="G1521" s="7" t="s">
        <v>527</v>
      </c>
      <c r="H1521" s="7" t="s">
        <v>2035</v>
      </c>
      <c r="J1521" s="10"/>
      <c r="K1521" s="10"/>
      <c r="T1521" s="1"/>
      <c r="U1521" s="1"/>
      <c r="V1521" s="1"/>
      <c r="W1521" s="1"/>
      <c r="X1521" s="1"/>
    </row>
    <row r="1522" spans="5:24">
      <c r="E1522" s="2"/>
      <c r="G1522" s="7" t="s">
        <v>527</v>
      </c>
      <c r="H1522" s="7" t="s">
        <v>2036</v>
      </c>
      <c r="J1522" s="10"/>
      <c r="K1522" s="10"/>
      <c r="T1522" s="1"/>
      <c r="U1522" s="1"/>
      <c r="V1522" s="1"/>
      <c r="W1522" s="1"/>
      <c r="X1522" s="1"/>
    </row>
    <row r="1523" spans="5:24">
      <c r="E1523" s="2"/>
      <c r="G1523" s="7" t="s">
        <v>527</v>
      </c>
      <c r="H1523" s="7" t="s">
        <v>1797</v>
      </c>
      <c r="J1523" s="10"/>
      <c r="K1523" s="10"/>
      <c r="T1523" s="1"/>
      <c r="U1523" s="1"/>
      <c r="V1523" s="1"/>
      <c r="W1523" s="1"/>
      <c r="X1523" s="1"/>
    </row>
    <row r="1524" spans="5:24">
      <c r="E1524" s="2"/>
      <c r="G1524" s="7" t="s">
        <v>527</v>
      </c>
      <c r="H1524" s="7" t="s">
        <v>2037</v>
      </c>
      <c r="J1524" s="10"/>
      <c r="K1524" s="10"/>
      <c r="T1524" s="1"/>
      <c r="U1524" s="1"/>
      <c r="V1524" s="1"/>
      <c r="W1524" s="1"/>
      <c r="X1524" s="1"/>
    </row>
    <row r="1525" spans="5:24">
      <c r="E1525" s="2"/>
      <c r="G1525" s="7" t="s">
        <v>527</v>
      </c>
      <c r="H1525" s="7" t="s">
        <v>2038</v>
      </c>
      <c r="J1525" s="10"/>
      <c r="K1525" s="10"/>
      <c r="T1525" s="1"/>
      <c r="U1525" s="1"/>
      <c r="V1525" s="1"/>
      <c r="W1525" s="1"/>
      <c r="X1525" s="1"/>
    </row>
    <row r="1526" spans="5:24">
      <c r="E1526" s="2"/>
      <c r="G1526" s="7" t="s">
        <v>527</v>
      </c>
      <c r="H1526" s="7" t="s">
        <v>2039</v>
      </c>
      <c r="J1526" s="10"/>
      <c r="K1526" s="10"/>
      <c r="T1526" s="1"/>
      <c r="U1526" s="1"/>
      <c r="V1526" s="1"/>
      <c r="W1526" s="1"/>
      <c r="X1526" s="1"/>
    </row>
    <row r="1527" spans="5:24">
      <c r="E1527" s="2"/>
      <c r="G1527" s="7" t="s">
        <v>527</v>
      </c>
      <c r="H1527" s="7" t="s">
        <v>1022</v>
      </c>
      <c r="J1527" s="10"/>
      <c r="K1527" s="10"/>
      <c r="T1527" s="1"/>
      <c r="U1527" s="1"/>
      <c r="V1527" s="1"/>
      <c r="W1527" s="1"/>
      <c r="X1527" s="1"/>
    </row>
    <row r="1528" spans="5:24">
      <c r="E1528" s="2"/>
      <c r="G1528" s="7" t="s">
        <v>527</v>
      </c>
      <c r="H1528" s="7" t="s">
        <v>2040</v>
      </c>
      <c r="J1528" s="10"/>
      <c r="K1528" s="10"/>
      <c r="T1528" s="1"/>
      <c r="U1528" s="1"/>
      <c r="V1528" s="1"/>
      <c r="W1528" s="1"/>
      <c r="X1528" s="1"/>
    </row>
    <row r="1529" spans="5:24">
      <c r="E1529" s="2"/>
      <c r="G1529" s="7" t="s">
        <v>527</v>
      </c>
      <c r="H1529" s="7" t="s">
        <v>2041</v>
      </c>
      <c r="J1529" s="10"/>
      <c r="K1529" s="10"/>
      <c r="T1529" s="1"/>
      <c r="U1529" s="1"/>
      <c r="V1529" s="1"/>
      <c r="W1529" s="1"/>
      <c r="X1529" s="1"/>
    </row>
    <row r="1530" spans="5:24">
      <c r="E1530" s="2"/>
      <c r="G1530" s="7" t="s">
        <v>527</v>
      </c>
      <c r="H1530" s="7" t="s">
        <v>2042</v>
      </c>
      <c r="J1530" s="10"/>
      <c r="K1530" s="10"/>
      <c r="T1530" s="1"/>
      <c r="U1530" s="1"/>
      <c r="V1530" s="1"/>
      <c r="W1530" s="1"/>
      <c r="X1530" s="1"/>
    </row>
    <row r="1531" spans="5:24">
      <c r="E1531" s="2"/>
      <c r="G1531" s="7" t="s">
        <v>527</v>
      </c>
      <c r="H1531" s="7" t="s">
        <v>2043</v>
      </c>
      <c r="J1531" s="10"/>
      <c r="K1531" s="10"/>
      <c r="T1531" s="1"/>
      <c r="U1531" s="1"/>
      <c r="V1531" s="1"/>
      <c r="W1531" s="1"/>
      <c r="X1531" s="1"/>
    </row>
    <row r="1532" spans="5:24">
      <c r="E1532" s="2"/>
      <c r="G1532" s="7" t="s">
        <v>527</v>
      </c>
      <c r="H1532" s="7" t="s">
        <v>2044</v>
      </c>
      <c r="J1532" s="10"/>
      <c r="K1532" s="10"/>
      <c r="T1532" s="1"/>
      <c r="U1532" s="1"/>
      <c r="V1532" s="1"/>
      <c r="W1532" s="1"/>
      <c r="X1532" s="1"/>
    </row>
    <row r="1533" spans="5:24">
      <c r="E1533" s="2"/>
      <c r="G1533" s="7" t="s">
        <v>527</v>
      </c>
      <c r="H1533" s="7" t="s">
        <v>2045</v>
      </c>
      <c r="J1533" s="10"/>
      <c r="K1533" s="10"/>
      <c r="T1533" s="1"/>
      <c r="U1533" s="1"/>
      <c r="V1533" s="1"/>
      <c r="W1533" s="1"/>
      <c r="X1533" s="1"/>
    </row>
    <row r="1534" spans="5:24">
      <c r="E1534" s="2"/>
      <c r="G1534" s="7" t="s">
        <v>527</v>
      </c>
      <c r="H1534" s="7" t="s">
        <v>2046</v>
      </c>
      <c r="J1534" s="10"/>
      <c r="K1534" s="10"/>
      <c r="T1534" s="1"/>
      <c r="U1534" s="1"/>
      <c r="V1534" s="1"/>
      <c r="W1534" s="1"/>
      <c r="X1534" s="1"/>
    </row>
    <row r="1535" spans="5:24">
      <c r="E1535" s="2"/>
      <c r="G1535" s="7" t="s">
        <v>527</v>
      </c>
      <c r="H1535" s="7" t="s">
        <v>2047</v>
      </c>
      <c r="J1535" s="10"/>
      <c r="K1535" s="10"/>
      <c r="T1535" s="1"/>
      <c r="U1535" s="1"/>
      <c r="V1535" s="1"/>
      <c r="W1535" s="1"/>
      <c r="X1535" s="1"/>
    </row>
    <row r="1536" spans="5:24">
      <c r="E1536" s="2"/>
      <c r="G1536" s="7" t="s">
        <v>531</v>
      </c>
      <c r="H1536" s="7" t="s">
        <v>2048</v>
      </c>
      <c r="J1536" s="10"/>
      <c r="K1536" s="10"/>
      <c r="T1536" s="1"/>
      <c r="U1536" s="1"/>
      <c r="V1536" s="1"/>
      <c r="W1536" s="1"/>
      <c r="X1536" s="1"/>
    </row>
    <row r="1537" spans="5:24">
      <c r="E1537" s="2"/>
      <c r="G1537" s="7" t="s">
        <v>531</v>
      </c>
      <c r="H1537" s="7" t="s">
        <v>2049</v>
      </c>
      <c r="J1537" s="10"/>
      <c r="K1537" s="10"/>
      <c r="T1537" s="1"/>
      <c r="U1537" s="1"/>
      <c r="V1537" s="1"/>
      <c r="W1537" s="1"/>
      <c r="X1537" s="1"/>
    </row>
    <row r="1538" spans="5:24">
      <c r="E1538" s="2"/>
      <c r="G1538" s="7" t="s">
        <v>531</v>
      </c>
      <c r="H1538" s="7" t="s">
        <v>2050</v>
      </c>
      <c r="J1538" s="10"/>
      <c r="K1538" s="10"/>
      <c r="T1538" s="1"/>
      <c r="U1538" s="1"/>
      <c r="V1538" s="1"/>
      <c r="W1538" s="1"/>
      <c r="X1538" s="1"/>
    </row>
    <row r="1539" spans="5:24">
      <c r="E1539" s="2"/>
      <c r="G1539" s="7" t="s">
        <v>531</v>
      </c>
      <c r="H1539" s="7" t="s">
        <v>2051</v>
      </c>
      <c r="J1539" s="10"/>
      <c r="K1539" s="10"/>
      <c r="T1539" s="1"/>
      <c r="U1539" s="1"/>
      <c r="V1539" s="1"/>
      <c r="W1539" s="1"/>
      <c r="X1539" s="1"/>
    </row>
    <row r="1540" spans="5:24">
      <c r="E1540" s="2"/>
      <c r="G1540" s="7" t="s">
        <v>531</v>
      </c>
      <c r="H1540" s="7" t="s">
        <v>2052</v>
      </c>
      <c r="J1540" s="10"/>
      <c r="K1540" s="10"/>
      <c r="T1540" s="1"/>
      <c r="U1540" s="1"/>
      <c r="V1540" s="1"/>
      <c r="W1540" s="1"/>
      <c r="X1540" s="1"/>
    </row>
    <row r="1541" spans="5:24">
      <c r="E1541" s="2"/>
      <c r="G1541" s="7" t="s">
        <v>531</v>
      </c>
      <c r="H1541" s="7" t="s">
        <v>2053</v>
      </c>
      <c r="J1541" s="10"/>
      <c r="K1541" s="10"/>
      <c r="T1541" s="1"/>
      <c r="U1541" s="1"/>
      <c r="V1541" s="1"/>
      <c r="W1541" s="1"/>
      <c r="X1541" s="1"/>
    </row>
    <row r="1542" spans="5:24">
      <c r="E1542" s="2"/>
      <c r="G1542" s="7" t="s">
        <v>531</v>
      </c>
      <c r="H1542" s="7" t="s">
        <v>2054</v>
      </c>
      <c r="J1542" s="10"/>
      <c r="K1542" s="10"/>
      <c r="T1542" s="1"/>
      <c r="U1542" s="1"/>
      <c r="V1542" s="1"/>
      <c r="W1542" s="1"/>
      <c r="X1542" s="1"/>
    </row>
    <row r="1543" spans="5:24">
      <c r="E1543" s="2"/>
      <c r="G1543" s="7" t="s">
        <v>531</v>
      </c>
      <c r="H1543" s="7" t="s">
        <v>2055</v>
      </c>
      <c r="J1543" s="10"/>
      <c r="K1543" s="10"/>
      <c r="T1543" s="1"/>
      <c r="U1543" s="1"/>
      <c r="V1543" s="1"/>
      <c r="W1543" s="1"/>
      <c r="X1543" s="1"/>
    </row>
    <row r="1544" spans="5:24">
      <c r="E1544" s="2"/>
      <c r="G1544" s="7" t="s">
        <v>531</v>
      </c>
      <c r="H1544" s="7" t="s">
        <v>2056</v>
      </c>
      <c r="J1544" s="10"/>
      <c r="K1544" s="10"/>
      <c r="T1544" s="1"/>
      <c r="U1544" s="1"/>
      <c r="V1544" s="1"/>
      <c r="W1544" s="1"/>
      <c r="X1544" s="1"/>
    </row>
    <row r="1545" spans="5:24">
      <c r="E1545" s="2"/>
      <c r="G1545" s="7" t="s">
        <v>531</v>
      </c>
      <c r="H1545" s="7" t="s">
        <v>2057</v>
      </c>
      <c r="J1545" s="10"/>
      <c r="K1545" s="10"/>
      <c r="T1545" s="1"/>
      <c r="U1545" s="1"/>
      <c r="V1545" s="1"/>
      <c r="W1545" s="1"/>
      <c r="X1545" s="1"/>
    </row>
    <row r="1546" spans="5:24">
      <c r="E1546" s="2"/>
      <c r="G1546" s="7" t="s">
        <v>531</v>
      </c>
      <c r="H1546" s="7" t="s">
        <v>2058</v>
      </c>
      <c r="J1546" s="10"/>
      <c r="K1546" s="10"/>
      <c r="T1546" s="1"/>
      <c r="U1546" s="1"/>
      <c r="V1546" s="1"/>
      <c r="W1546" s="1"/>
      <c r="X1546" s="1"/>
    </row>
    <row r="1547" spans="5:24">
      <c r="E1547" s="2"/>
      <c r="G1547" s="7" t="s">
        <v>531</v>
      </c>
      <c r="H1547" s="7" t="s">
        <v>2059</v>
      </c>
      <c r="J1547" s="10"/>
      <c r="K1547" s="10"/>
      <c r="T1547" s="1"/>
      <c r="U1547" s="1"/>
      <c r="V1547" s="1"/>
      <c r="W1547" s="1"/>
      <c r="X1547" s="1"/>
    </row>
    <row r="1548" spans="5:24">
      <c r="E1548" s="2"/>
      <c r="G1548" s="7" t="s">
        <v>531</v>
      </c>
      <c r="H1548" s="7" t="s">
        <v>2060</v>
      </c>
      <c r="J1548" s="10"/>
      <c r="K1548" s="10"/>
      <c r="T1548" s="1"/>
      <c r="U1548" s="1"/>
      <c r="V1548" s="1"/>
      <c r="W1548" s="1"/>
      <c r="X1548" s="1"/>
    </row>
    <row r="1549" spans="5:24">
      <c r="E1549" s="2"/>
      <c r="G1549" s="7" t="s">
        <v>531</v>
      </c>
      <c r="H1549" s="7" t="s">
        <v>2061</v>
      </c>
      <c r="J1549" s="10"/>
      <c r="K1549" s="10"/>
      <c r="T1549" s="1"/>
      <c r="U1549" s="1"/>
      <c r="V1549" s="1"/>
      <c r="W1549" s="1"/>
      <c r="X1549" s="1"/>
    </row>
    <row r="1550" spans="5:24">
      <c r="E1550" s="2"/>
      <c r="G1550" s="7" t="s">
        <v>531</v>
      </c>
      <c r="H1550" s="7" t="s">
        <v>2062</v>
      </c>
      <c r="J1550" s="10"/>
      <c r="K1550" s="10"/>
      <c r="T1550" s="1"/>
      <c r="U1550" s="1"/>
      <c r="V1550" s="1"/>
      <c r="W1550" s="1"/>
      <c r="X1550" s="1"/>
    </row>
    <row r="1551" spans="5:24">
      <c r="E1551" s="2"/>
      <c r="G1551" s="7" t="s">
        <v>531</v>
      </c>
      <c r="H1551" s="7" t="s">
        <v>2063</v>
      </c>
      <c r="J1551" s="10"/>
      <c r="K1551" s="10"/>
      <c r="T1551" s="1"/>
      <c r="U1551" s="1"/>
      <c r="V1551" s="1"/>
      <c r="W1551" s="1"/>
      <c r="X1551" s="1"/>
    </row>
    <row r="1552" spans="5:24">
      <c r="E1552" s="2"/>
      <c r="G1552" s="7" t="s">
        <v>531</v>
      </c>
      <c r="H1552" s="7" t="s">
        <v>2064</v>
      </c>
      <c r="J1552" s="10"/>
      <c r="K1552" s="10"/>
      <c r="T1552" s="1"/>
      <c r="U1552" s="1"/>
      <c r="V1552" s="1"/>
      <c r="W1552" s="1"/>
      <c r="X1552" s="1"/>
    </row>
    <row r="1553" spans="5:24">
      <c r="E1553" s="2"/>
      <c r="G1553" s="7" t="s">
        <v>531</v>
      </c>
      <c r="H1553" s="7" t="s">
        <v>2065</v>
      </c>
      <c r="J1553" s="10"/>
      <c r="K1553" s="10"/>
      <c r="T1553" s="1"/>
      <c r="U1553" s="1"/>
      <c r="V1553" s="1"/>
      <c r="W1553" s="1"/>
      <c r="X1553" s="1"/>
    </row>
    <row r="1554" spans="5:24">
      <c r="E1554" s="2"/>
      <c r="G1554" s="7" t="s">
        <v>531</v>
      </c>
      <c r="H1554" s="7" t="s">
        <v>2066</v>
      </c>
      <c r="J1554" s="10"/>
      <c r="K1554" s="10"/>
      <c r="T1554" s="1"/>
      <c r="U1554" s="1"/>
      <c r="V1554" s="1"/>
      <c r="W1554" s="1"/>
      <c r="X1554" s="1"/>
    </row>
    <row r="1555" spans="5:24">
      <c r="E1555" s="2"/>
      <c r="G1555" s="7" t="s">
        <v>531</v>
      </c>
      <c r="H1555" s="7" t="s">
        <v>2067</v>
      </c>
      <c r="J1555" s="10"/>
      <c r="K1555" s="10"/>
      <c r="T1555" s="1"/>
      <c r="U1555" s="1"/>
      <c r="V1555" s="1"/>
      <c r="W1555" s="1"/>
      <c r="X1555" s="1"/>
    </row>
    <row r="1556" spans="5:24">
      <c r="E1556" s="2"/>
      <c r="G1556" s="7" t="s">
        <v>536</v>
      </c>
      <c r="H1556" s="7" t="s">
        <v>1343</v>
      </c>
      <c r="J1556" s="10"/>
      <c r="K1556" s="10"/>
      <c r="T1556" s="1"/>
      <c r="U1556" s="1"/>
      <c r="V1556" s="1"/>
      <c r="W1556" s="1"/>
      <c r="X1556" s="1"/>
    </row>
    <row r="1557" spans="5:24">
      <c r="E1557" s="2"/>
      <c r="G1557" s="7" t="s">
        <v>536</v>
      </c>
      <c r="H1557" s="7" t="s">
        <v>2068</v>
      </c>
      <c r="J1557" s="10"/>
      <c r="K1557" s="10"/>
      <c r="T1557" s="1"/>
      <c r="U1557" s="1"/>
      <c r="V1557" s="1"/>
      <c r="W1557" s="1"/>
      <c r="X1557" s="1"/>
    </row>
    <row r="1558" spans="5:24">
      <c r="E1558" s="2"/>
      <c r="G1558" s="7" t="s">
        <v>536</v>
      </c>
      <c r="H1558" s="7" t="s">
        <v>2069</v>
      </c>
      <c r="J1558" s="10"/>
      <c r="K1558" s="10"/>
      <c r="T1558" s="1"/>
      <c r="U1558" s="1"/>
      <c r="V1558" s="1"/>
      <c r="W1558" s="1"/>
      <c r="X1558" s="1"/>
    </row>
    <row r="1559" spans="5:24">
      <c r="E1559" s="2"/>
      <c r="G1559" s="7" t="s">
        <v>536</v>
      </c>
      <c r="H1559" s="7" t="s">
        <v>2070</v>
      </c>
      <c r="J1559" s="10"/>
      <c r="K1559" s="10"/>
      <c r="T1559" s="1"/>
      <c r="U1559" s="1"/>
      <c r="V1559" s="1"/>
      <c r="W1559" s="1"/>
      <c r="X1559" s="1"/>
    </row>
    <row r="1560" spans="5:24">
      <c r="E1560" s="2"/>
      <c r="G1560" s="7" t="s">
        <v>536</v>
      </c>
      <c r="H1560" s="7" t="s">
        <v>2071</v>
      </c>
      <c r="J1560" s="10"/>
      <c r="K1560" s="10"/>
      <c r="T1560" s="1"/>
      <c r="U1560" s="1"/>
      <c r="V1560" s="1"/>
      <c r="W1560" s="1"/>
      <c r="X1560" s="1"/>
    </row>
    <row r="1561" spans="5:24">
      <c r="E1561" s="2"/>
      <c r="G1561" s="7" t="s">
        <v>536</v>
      </c>
      <c r="H1561" s="7" t="s">
        <v>2072</v>
      </c>
      <c r="J1561" s="10"/>
      <c r="K1561" s="10"/>
      <c r="T1561" s="1"/>
      <c r="U1561" s="1"/>
      <c r="V1561" s="1"/>
      <c r="W1561" s="1"/>
      <c r="X1561" s="1"/>
    </row>
    <row r="1562" spans="5:24">
      <c r="E1562" s="2"/>
      <c r="G1562" s="7" t="s">
        <v>536</v>
      </c>
      <c r="H1562" s="7" t="s">
        <v>2073</v>
      </c>
      <c r="J1562" s="10"/>
      <c r="K1562" s="10"/>
      <c r="T1562" s="1"/>
      <c r="U1562" s="1"/>
      <c r="V1562" s="1"/>
      <c r="W1562" s="1"/>
      <c r="X1562" s="1"/>
    </row>
    <row r="1563" spans="5:24">
      <c r="E1563" s="2"/>
      <c r="G1563" s="7" t="s">
        <v>536</v>
      </c>
      <c r="H1563" s="7" t="s">
        <v>2074</v>
      </c>
      <c r="J1563" s="10"/>
      <c r="K1563" s="10"/>
      <c r="T1563" s="1"/>
      <c r="U1563" s="1"/>
      <c r="V1563" s="1"/>
      <c r="W1563" s="1"/>
      <c r="X1563" s="1"/>
    </row>
    <row r="1564" spans="5:24">
      <c r="E1564" s="2"/>
      <c r="G1564" s="7" t="s">
        <v>536</v>
      </c>
      <c r="H1564" s="7" t="s">
        <v>2075</v>
      </c>
      <c r="J1564" s="10"/>
      <c r="K1564" s="10"/>
      <c r="T1564" s="1"/>
      <c r="U1564" s="1"/>
      <c r="V1564" s="1"/>
      <c r="W1564" s="1"/>
      <c r="X1564" s="1"/>
    </row>
    <row r="1565" spans="5:24">
      <c r="E1565" s="2"/>
      <c r="G1565" s="7" t="s">
        <v>536</v>
      </c>
      <c r="H1565" s="7" t="s">
        <v>2076</v>
      </c>
      <c r="J1565" s="10"/>
      <c r="K1565" s="10"/>
      <c r="T1565" s="1"/>
      <c r="U1565" s="1"/>
      <c r="V1565" s="1"/>
      <c r="W1565" s="1"/>
      <c r="X1565" s="1"/>
    </row>
    <row r="1566" spans="5:24">
      <c r="E1566" s="2"/>
      <c r="G1566" s="7" t="s">
        <v>536</v>
      </c>
      <c r="H1566" s="7" t="s">
        <v>2077</v>
      </c>
      <c r="J1566" s="10"/>
      <c r="K1566" s="10"/>
      <c r="T1566" s="1"/>
      <c r="U1566" s="1"/>
      <c r="V1566" s="1"/>
      <c r="W1566" s="1"/>
      <c r="X1566" s="1"/>
    </row>
    <row r="1567" spans="5:24">
      <c r="E1567" s="2"/>
      <c r="G1567" s="7" t="s">
        <v>536</v>
      </c>
      <c r="H1567" s="7" t="s">
        <v>2078</v>
      </c>
      <c r="J1567" s="10"/>
      <c r="K1567" s="10"/>
      <c r="T1567" s="1"/>
      <c r="U1567" s="1"/>
      <c r="V1567" s="1"/>
      <c r="W1567" s="1"/>
      <c r="X1567" s="1"/>
    </row>
    <row r="1568" spans="5:24">
      <c r="E1568" s="2"/>
      <c r="G1568" s="7" t="s">
        <v>536</v>
      </c>
      <c r="H1568" s="7" t="s">
        <v>2079</v>
      </c>
      <c r="J1568" s="10"/>
      <c r="K1568" s="10"/>
      <c r="T1568" s="1"/>
      <c r="U1568" s="1"/>
      <c r="V1568" s="1"/>
      <c r="W1568" s="1"/>
      <c r="X1568" s="1"/>
    </row>
    <row r="1569" spans="5:24">
      <c r="E1569" s="2"/>
      <c r="G1569" s="7" t="s">
        <v>536</v>
      </c>
      <c r="H1569" s="7" t="s">
        <v>2080</v>
      </c>
      <c r="J1569" s="10"/>
      <c r="K1569" s="10"/>
      <c r="T1569" s="1"/>
      <c r="U1569" s="1"/>
      <c r="V1569" s="1"/>
      <c r="W1569" s="1"/>
      <c r="X1569" s="1"/>
    </row>
    <row r="1570" spans="5:24">
      <c r="E1570" s="2"/>
      <c r="G1570" s="7" t="s">
        <v>536</v>
      </c>
      <c r="H1570" s="7" t="s">
        <v>2081</v>
      </c>
      <c r="J1570" s="10"/>
      <c r="K1570" s="10"/>
      <c r="T1570" s="1"/>
      <c r="U1570" s="1"/>
      <c r="V1570" s="1"/>
      <c r="W1570" s="1"/>
      <c r="X1570" s="1"/>
    </row>
    <row r="1571" spans="5:24">
      <c r="E1571" s="2"/>
      <c r="G1571" s="7" t="s">
        <v>536</v>
      </c>
      <c r="H1571" s="7" t="s">
        <v>2082</v>
      </c>
      <c r="J1571" s="10"/>
      <c r="K1571" s="10"/>
      <c r="T1571" s="1"/>
      <c r="U1571" s="1"/>
      <c r="V1571" s="1"/>
      <c r="W1571" s="1"/>
      <c r="X1571" s="1"/>
    </row>
    <row r="1572" spans="5:24">
      <c r="E1572" s="2"/>
      <c r="G1572" s="7" t="s">
        <v>536</v>
      </c>
      <c r="H1572" s="7" t="s">
        <v>2083</v>
      </c>
      <c r="J1572" s="10"/>
      <c r="K1572" s="10"/>
      <c r="T1572" s="1"/>
      <c r="U1572" s="1"/>
      <c r="V1572" s="1"/>
      <c r="W1572" s="1"/>
      <c r="X1572" s="1"/>
    </row>
    <row r="1573" spans="5:24">
      <c r="E1573" s="2"/>
      <c r="G1573" s="7" t="s">
        <v>536</v>
      </c>
      <c r="H1573" s="7" t="s">
        <v>2084</v>
      </c>
      <c r="J1573" s="10"/>
      <c r="K1573" s="10"/>
      <c r="T1573" s="1"/>
      <c r="U1573" s="1"/>
      <c r="V1573" s="1"/>
      <c r="W1573" s="1"/>
      <c r="X1573" s="1"/>
    </row>
    <row r="1574" spans="5:24">
      <c r="E1574" s="2"/>
      <c r="G1574" s="7" t="s">
        <v>536</v>
      </c>
      <c r="H1574" s="7" t="s">
        <v>2085</v>
      </c>
      <c r="J1574" s="10"/>
      <c r="K1574" s="10"/>
      <c r="T1574" s="1"/>
      <c r="U1574" s="1"/>
      <c r="V1574" s="1"/>
      <c r="W1574" s="1"/>
      <c r="X1574" s="1"/>
    </row>
    <row r="1575" spans="5:24">
      <c r="E1575" s="2"/>
      <c r="G1575" s="7" t="s">
        <v>536</v>
      </c>
      <c r="H1575" s="7" t="s">
        <v>2086</v>
      </c>
      <c r="J1575" s="10"/>
      <c r="K1575" s="10"/>
      <c r="T1575" s="1"/>
      <c r="U1575" s="1"/>
      <c r="V1575" s="1"/>
      <c r="W1575" s="1"/>
      <c r="X1575" s="1"/>
    </row>
    <row r="1576" spans="5:24">
      <c r="E1576" s="2"/>
      <c r="G1576" s="7" t="s">
        <v>536</v>
      </c>
      <c r="H1576" s="7" t="s">
        <v>2087</v>
      </c>
      <c r="J1576" s="10"/>
      <c r="K1576" s="10"/>
      <c r="T1576" s="1"/>
      <c r="U1576" s="1"/>
      <c r="V1576" s="1"/>
      <c r="W1576" s="1"/>
      <c r="X1576" s="1"/>
    </row>
    <row r="1577" spans="5:24">
      <c r="E1577" s="2"/>
      <c r="G1577" s="7" t="s">
        <v>540</v>
      </c>
      <c r="H1577" s="7" t="s">
        <v>2088</v>
      </c>
      <c r="J1577" s="10"/>
      <c r="K1577" s="10"/>
      <c r="T1577" s="1"/>
      <c r="U1577" s="1"/>
      <c r="V1577" s="1"/>
      <c r="W1577" s="1"/>
      <c r="X1577" s="1"/>
    </row>
    <row r="1578" spans="5:24">
      <c r="E1578" s="2"/>
      <c r="G1578" s="7" t="s">
        <v>540</v>
      </c>
      <c r="H1578" s="7" t="s">
        <v>2089</v>
      </c>
      <c r="J1578" s="10"/>
      <c r="K1578" s="10"/>
      <c r="T1578" s="1"/>
      <c r="U1578" s="1"/>
      <c r="V1578" s="1"/>
      <c r="W1578" s="1"/>
      <c r="X1578" s="1"/>
    </row>
    <row r="1579" spans="5:24">
      <c r="E1579" s="2"/>
      <c r="G1579" s="7" t="s">
        <v>540</v>
      </c>
      <c r="H1579" s="7" t="s">
        <v>2090</v>
      </c>
      <c r="J1579" s="10"/>
      <c r="K1579" s="10"/>
      <c r="T1579" s="1"/>
      <c r="U1579" s="1"/>
      <c r="V1579" s="1"/>
      <c r="W1579" s="1"/>
      <c r="X1579" s="1"/>
    </row>
    <row r="1580" spans="5:24">
      <c r="E1580" s="2"/>
      <c r="G1580" s="7" t="s">
        <v>540</v>
      </c>
      <c r="H1580" s="7" t="s">
        <v>2091</v>
      </c>
      <c r="J1580" s="10"/>
      <c r="K1580" s="10"/>
      <c r="T1580" s="1"/>
      <c r="U1580" s="1"/>
      <c r="V1580" s="1"/>
      <c r="W1580" s="1"/>
      <c r="X1580" s="1"/>
    </row>
    <row r="1581" spans="5:24">
      <c r="E1581" s="2"/>
      <c r="G1581" s="7" t="s">
        <v>540</v>
      </c>
      <c r="H1581" s="7" t="s">
        <v>2092</v>
      </c>
      <c r="J1581" s="10"/>
      <c r="K1581" s="10"/>
      <c r="T1581" s="1"/>
      <c r="U1581" s="1"/>
      <c r="V1581" s="1"/>
      <c r="W1581" s="1"/>
      <c r="X1581" s="1"/>
    </row>
    <row r="1582" spans="5:24">
      <c r="E1582" s="2"/>
      <c r="G1582" s="7" t="s">
        <v>540</v>
      </c>
      <c r="H1582" s="7" t="s">
        <v>2093</v>
      </c>
      <c r="J1582" s="10"/>
      <c r="K1582" s="10"/>
      <c r="T1582" s="1"/>
      <c r="U1582" s="1"/>
      <c r="V1582" s="1"/>
      <c r="W1582" s="1"/>
      <c r="X1582" s="1"/>
    </row>
    <row r="1583" spans="5:24">
      <c r="E1583" s="2"/>
      <c r="G1583" s="7" t="s">
        <v>540</v>
      </c>
      <c r="H1583" s="7" t="s">
        <v>2094</v>
      </c>
      <c r="J1583" s="10"/>
      <c r="K1583" s="10"/>
      <c r="T1583" s="1"/>
      <c r="U1583" s="1"/>
      <c r="V1583" s="1"/>
      <c r="W1583" s="1"/>
      <c r="X1583" s="1"/>
    </row>
    <row r="1584" spans="5:24">
      <c r="E1584" s="2"/>
      <c r="G1584" s="7" t="s">
        <v>540</v>
      </c>
      <c r="H1584" s="7" t="s">
        <v>2095</v>
      </c>
      <c r="J1584" s="10"/>
      <c r="K1584" s="10"/>
      <c r="T1584" s="1"/>
      <c r="U1584" s="1"/>
      <c r="V1584" s="1"/>
      <c r="W1584" s="1"/>
      <c r="X1584" s="1"/>
    </row>
    <row r="1585" spans="5:24">
      <c r="E1585" s="2"/>
      <c r="G1585" s="7" t="s">
        <v>540</v>
      </c>
      <c r="H1585" s="7" t="s">
        <v>2096</v>
      </c>
      <c r="J1585" s="10"/>
      <c r="K1585" s="10"/>
      <c r="T1585" s="1"/>
      <c r="U1585" s="1"/>
      <c r="V1585" s="1"/>
      <c r="W1585" s="1"/>
      <c r="X1585" s="1"/>
    </row>
    <row r="1586" spans="5:24">
      <c r="E1586" s="2"/>
      <c r="G1586" s="7" t="s">
        <v>540</v>
      </c>
      <c r="H1586" s="7" t="s">
        <v>2097</v>
      </c>
      <c r="J1586" s="10"/>
      <c r="K1586" s="10"/>
      <c r="T1586" s="1"/>
      <c r="U1586" s="1"/>
      <c r="V1586" s="1"/>
      <c r="W1586" s="1"/>
      <c r="X1586" s="1"/>
    </row>
    <row r="1587" spans="5:24">
      <c r="E1587" s="2"/>
      <c r="G1587" s="7" t="s">
        <v>540</v>
      </c>
      <c r="H1587" s="7" t="s">
        <v>2098</v>
      </c>
      <c r="J1587" s="10"/>
      <c r="K1587" s="10"/>
      <c r="T1587" s="1"/>
      <c r="U1587" s="1"/>
      <c r="V1587" s="1"/>
      <c r="W1587" s="1"/>
      <c r="X1587" s="1"/>
    </row>
    <row r="1588" spans="5:24">
      <c r="E1588" s="2"/>
      <c r="G1588" s="7" t="s">
        <v>540</v>
      </c>
      <c r="H1588" s="7" t="s">
        <v>2099</v>
      </c>
      <c r="J1588" s="10"/>
      <c r="K1588" s="10"/>
      <c r="T1588" s="1"/>
      <c r="U1588" s="1"/>
      <c r="V1588" s="1"/>
      <c r="W1588" s="1"/>
      <c r="X1588" s="1"/>
    </row>
    <row r="1589" spans="5:24">
      <c r="E1589" s="2"/>
      <c r="G1589" s="7" t="s">
        <v>540</v>
      </c>
      <c r="H1589" s="7" t="s">
        <v>2100</v>
      </c>
      <c r="J1589" s="10"/>
      <c r="K1589" s="10"/>
      <c r="T1589" s="1"/>
      <c r="U1589" s="1"/>
      <c r="V1589" s="1"/>
      <c r="W1589" s="1"/>
      <c r="X1589" s="1"/>
    </row>
    <row r="1590" spans="5:24">
      <c r="E1590" s="2"/>
      <c r="G1590" s="7" t="s">
        <v>540</v>
      </c>
      <c r="H1590" s="7" t="s">
        <v>2101</v>
      </c>
      <c r="J1590" s="10"/>
      <c r="K1590" s="10"/>
      <c r="T1590" s="1"/>
      <c r="U1590" s="1"/>
      <c r="V1590" s="1"/>
      <c r="W1590" s="1"/>
      <c r="X1590" s="1"/>
    </row>
    <row r="1591" spans="5:24">
      <c r="E1591" s="2"/>
      <c r="G1591" s="7" t="s">
        <v>540</v>
      </c>
      <c r="H1591" s="7" t="s">
        <v>1048</v>
      </c>
      <c r="J1591" s="10"/>
      <c r="K1591" s="10"/>
      <c r="T1591" s="1"/>
      <c r="U1591" s="1"/>
      <c r="V1591" s="1"/>
      <c r="W1591" s="1"/>
      <c r="X1591" s="1"/>
    </row>
    <row r="1592" spans="5:24">
      <c r="E1592" s="2"/>
      <c r="G1592" s="7" t="s">
        <v>540</v>
      </c>
      <c r="H1592" s="7" t="s">
        <v>2102</v>
      </c>
      <c r="J1592" s="10"/>
      <c r="K1592" s="10"/>
      <c r="T1592" s="1"/>
      <c r="U1592" s="1"/>
      <c r="V1592" s="1"/>
      <c r="W1592" s="1"/>
      <c r="X1592" s="1"/>
    </row>
    <row r="1593" spans="5:24">
      <c r="E1593" s="2"/>
      <c r="G1593" s="7" t="s">
        <v>540</v>
      </c>
      <c r="H1593" s="7" t="s">
        <v>2103</v>
      </c>
      <c r="J1593" s="10"/>
      <c r="K1593" s="10"/>
      <c r="T1593" s="1"/>
      <c r="U1593" s="1"/>
      <c r="V1593" s="1"/>
      <c r="W1593" s="1"/>
      <c r="X1593" s="1"/>
    </row>
    <row r="1594" spans="5:24">
      <c r="E1594" s="2"/>
      <c r="G1594" s="7" t="s">
        <v>540</v>
      </c>
      <c r="H1594" s="7" t="s">
        <v>2104</v>
      </c>
      <c r="J1594" s="10"/>
      <c r="K1594" s="10"/>
      <c r="T1594" s="1"/>
      <c r="U1594" s="1"/>
      <c r="V1594" s="1"/>
      <c r="W1594" s="1"/>
      <c r="X1594" s="1"/>
    </row>
    <row r="1595" spans="5:24">
      <c r="E1595" s="2"/>
      <c r="G1595" s="7" t="s">
        <v>540</v>
      </c>
      <c r="H1595" s="7" t="s">
        <v>2105</v>
      </c>
      <c r="J1595" s="10"/>
      <c r="K1595" s="10"/>
      <c r="T1595" s="1"/>
      <c r="U1595" s="1"/>
      <c r="V1595" s="1"/>
      <c r="W1595" s="1"/>
      <c r="X1595" s="1"/>
    </row>
    <row r="1596" spans="5:24">
      <c r="E1596" s="2"/>
      <c r="G1596" s="7" t="s">
        <v>540</v>
      </c>
      <c r="H1596" s="7" t="s">
        <v>2106</v>
      </c>
      <c r="J1596" s="10"/>
      <c r="K1596" s="10"/>
      <c r="T1596" s="1"/>
      <c r="U1596" s="1"/>
      <c r="V1596" s="1"/>
      <c r="W1596" s="1"/>
      <c r="X1596" s="1"/>
    </row>
    <row r="1597" spans="5:24">
      <c r="E1597" s="2"/>
      <c r="G1597" s="7" t="s">
        <v>540</v>
      </c>
      <c r="H1597" s="7" t="s">
        <v>2107</v>
      </c>
      <c r="J1597" s="10"/>
      <c r="K1597" s="10"/>
      <c r="T1597" s="1"/>
      <c r="U1597" s="1"/>
      <c r="V1597" s="1"/>
      <c r="W1597" s="1"/>
      <c r="X1597" s="1"/>
    </row>
    <row r="1598" spans="5:24">
      <c r="E1598" s="2"/>
      <c r="G1598" s="7" t="s">
        <v>540</v>
      </c>
      <c r="H1598" s="7" t="s">
        <v>2108</v>
      </c>
      <c r="J1598" s="10"/>
      <c r="K1598" s="10"/>
      <c r="T1598" s="1"/>
      <c r="U1598" s="1"/>
      <c r="V1598" s="1"/>
      <c r="W1598" s="1"/>
      <c r="X1598" s="1"/>
    </row>
    <row r="1599" spans="5:24">
      <c r="E1599" s="2"/>
      <c r="G1599" s="7" t="s">
        <v>540</v>
      </c>
      <c r="H1599" s="7" t="s">
        <v>1162</v>
      </c>
      <c r="J1599" s="10"/>
      <c r="K1599" s="10"/>
      <c r="T1599" s="1"/>
      <c r="U1599" s="1"/>
      <c r="V1599" s="1"/>
      <c r="W1599" s="1"/>
      <c r="X1599" s="1"/>
    </row>
    <row r="1600" spans="5:24">
      <c r="E1600" s="2"/>
      <c r="G1600" s="7" t="s">
        <v>540</v>
      </c>
      <c r="H1600" s="7" t="s">
        <v>2109</v>
      </c>
      <c r="J1600" s="10"/>
      <c r="K1600" s="10"/>
      <c r="T1600" s="1"/>
      <c r="U1600" s="1"/>
      <c r="V1600" s="1"/>
      <c r="W1600" s="1"/>
      <c r="X1600" s="1"/>
    </row>
    <row r="1601" spans="5:24">
      <c r="E1601" s="2"/>
      <c r="G1601" s="7" t="s">
        <v>540</v>
      </c>
      <c r="H1601" s="7" t="s">
        <v>1614</v>
      </c>
      <c r="J1601" s="10"/>
      <c r="K1601" s="10"/>
      <c r="T1601" s="1"/>
      <c r="U1601" s="1"/>
      <c r="V1601" s="1"/>
      <c r="W1601" s="1"/>
      <c r="X1601" s="1"/>
    </row>
    <row r="1602" spans="5:24">
      <c r="E1602" s="2"/>
      <c r="G1602" s="7" t="s">
        <v>540</v>
      </c>
      <c r="H1602" s="7" t="s">
        <v>2110</v>
      </c>
      <c r="J1602" s="10"/>
      <c r="K1602" s="10"/>
      <c r="T1602" s="1"/>
      <c r="U1602" s="1"/>
      <c r="V1602" s="1"/>
      <c r="W1602" s="1"/>
      <c r="X1602" s="1"/>
    </row>
    <row r="1603" spans="5:24">
      <c r="E1603" s="2"/>
      <c r="G1603" s="7" t="s">
        <v>540</v>
      </c>
      <c r="H1603" s="7" t="s">
        <v>2111</v>
      </c>
      <c r="J1603" s="10"/>
      <c r="K1603" s="10"/>
      <c r="T1603" s="1"/>
      <c r="U1603" s="1"/>
      <c r="V1603" s="1"/>
      <c r="W1603" s="1"/>
      <c r="X1603" s="1"/>
    </row>
    <row r="1604" spans="5:24">
      <c r="E1604" s="2"/>
      <c r="G1604" s="7" t="s">
        <v>540</v>
      </c>
      <c r="H1604" s="7" t="s">
        <v>2112</v>
      </c>
      <c r="J1604" s="10"/>
      <c r="K1604" s="10"/>
      <c r="T1604" s="1"/>
      <c r="U1604" s="1"/>
      <c r="V1604" s="1"/>
      <c r="W1604" s="1"/>
      <c r="X1604" s="1"/>
    </row>
    <row r="1605" spans="5:24">
      <c r="E1605" s="2"/>
      <c r="G1605" s="7" t="s">
        <v>540</v>
      </c>
      <c r="H1605" s="7" t="s">
        <v>2113</v>
      </c>
      <c r="J1605" s="10"/>
      <c r="K1605" s="10"/>
      <c r="T1605" s="1"/>
      <c r="U1605" s="1"/>
      <c r="V1605" s="1"/>
      <c r="W1605" s="1"/>
      <c r="X1605" s="1"/>
    </row>
    <row r="1606" spans="5:24">
      <c r="E1606" s="2"/>
      <c r="G1606" s="7" t="s">
        <v>540</v>
      </c>
      <c r="H1606" s="7" t="s">
        <v>2114</v>
      </c>
      <c r="J1606" s="10"/>
      <c r="K1606" s="10"/>
      <c r="T1606" s="1"/>
      <c r="U1606" s="1"/>
      <c r="V1606" s="1"/>
      <c r="W1606" s="1"/>
      <c r="X1606" s="1"/>
    </row>
    <row r="1607" spans="5:24">
      <c r="E1607" s="2"/>
      <c r="G1607" s="7" t="s">
        <v>540</v>
      </c>
      <c r="H1607" s="7" t="s">
        <v>2115</v>
      </c>
      <c r="J1607" s="10"/>
      <c r="K1607" s="10"/>
      <c r="T1607" s="1"/>
      <c r="U1607" s="1"/>
      <c r="V1607" s="1"/>
      <c r="W1607" s="1"/>
      <c r="X1607" s="1"/>
    </row>
    <row r="1608" spans="5:24">
      <c r="E1608" s="2"/>
      <c r="G1608" s="7" t="s">
        <v>540</v>
      </c>
      <c r="H1608" s="7" t="s">
        <v>2116</v>
      </c>
      <c r="J1608" s="10"/>
      <c r="K1608" s="10"/>
      <c r="T1608" s="1"/>
      <c r="U1608" s="1"/>
      <c r="V1608" s="1"/>
      <c r="W1608" s="1"/>
      <c r="X1608" s="1"/>
    </row>
    <row r="1609" spans="5:24">
      <c r="E1609" s="2"/>
      <c r="G1609" s="7" t="s">
        <v>540</v>
      </c>
      <c r="H1609" s="7" t="s">
        <v>2117</v>
      </c>
      <c r="J1609" s="10"/>
      <c r="K1609" s="10"/>
      <c r="T1609" s="1"/>
      <c r="U1609" s="1"/>
      <c r="V1609" s="1"/>
      <c r="W1609" s="1"/>
      <c r="X1609" s="1"/>
    </row>
    <row r="1610" spans="5:24">
      <c r="E1610" s="2"/>
      <c r="G1610" s="7" t="s">
        <v>540</v>
      </c>
      <c r="H1610" s="7" t="s">
        <v>2118</v>
      </c>
      <c r="J1610" s="10"/>
      <c r="K1610" s="10"/>
      <c r="T1610" s="1"/>
      <c r="U1610" s="1"/>
      <c r="V1610" s="1"/>
      <c r="W1610" s="1"/>
      <c r="X1610" s="1"/>
    </row>
    <row r="1611" spans="5:24">
      <c r="E1611" s="2"/>
      <c r="G1611" s="7" t="s">
        <v>540</v>
      </c>
      <c r="H1611" s="7" t="s">
        <v>2119</v>
      </c>
      <c r="J1611" s="10"/>
      <c r="K1611" s="10"/>
      <c r="T1611" s="1"/>
      <c r="U1611" s="1"/>
      <c r="V1611" s="1"/>
      <c r="W1611" s="1"/>
      <c r="X1611" s="1"/>
    </row>
    <row r="1612" spans="5:24">
      <c r="E1612" s="2"/>
      <c r="G1612" s="7" t="s">
        <v>540</v>
      </c>
      <c r="H1612" s="7" t="s">
        <v>2120</v>
      </c>
      <c r="J1612" s="10"/>
      <c r="K1612" s="10"/>
      <c r="T1612" s="1"/>
      <c r="U1612" s="1"/>
      <c r="V1612" s="1"/>
      <c r="W1612" s="1"/>
      <c r="X1612" s="1"/>
    </row>
    <row r="1613" spans="5:24">
      <c r="E1613" s="2"/>
      <c r="G1613" s="7" t="s">
        <v>540</v>
      </c>
      <c r="H1613" s="7" t="s">
        <v>2121</v>
      </c>
      <c r="J1613" s="10"/>
      <c r="K1613" s="10"/>
      <c r="T1613" s="1"/>
      <c r="U1613" s="1"/>
      <c r="V1613" s="1"/>
      <c r="W1613" s="1"/>
      <c r="X1613" s="1"/>
    </row>
    <row r="1614" spans="5:24">
      <c r="E1614" s="2"/>
      <c r="G1614" s="7" t="s">
        <v>540</v>
      </c>
      <c r="H1614" s="7" t="s">
        <v>2122</v>
      </c>
      <c r="J1614" s="10"/>
      <c r="K1614" s="10"/>
      <c r="T1614" s="1"/>
      <c r="U1614" s="1"/>
      <c r="V1614" s="1"/>
      <c r="W1614" s="1"/>
      <c r="X1614" s="1"/>
    </row>
    <row r="1615" spans="5:24">
      <c r="E1615" s="2"/>
      <c r="G1615" s="7" t="s">
        <v>540</v>
      </c>
      <c r="H1615" s="7" t="s">
        <v>2123</v>
      </c>
      <c r="J1615" s="10"/>
      <c r="K1615" s="10"/>
      <c r="T1615" s="1"/>
      <c r="U1615" s="1"/>
      <c r="V1615" s="1"/>
      <c r="W1615" s="1"/>
      <c r="X1615" s="1"/>
    </row>
    <row r="1616" spans="5:24">
      <c r="E1616" s="2"/>
      <c r="G1616" s="7" t="s">
        <v>540</v>
      </c>
      <c r="H1616" s="7" t="s">
        <v>2124</v>
      </c>
      <c r="J1616" s="10"/>
      <c r="K1616" s="10"/>
      <c r="T1616" s="1"/>
      <c r="U1616" s="1"/>
      <c r="V1616" s="1"/>
      <c r="W1616" s="1"/>
      <c r="X1616" s="1"/>
    </row>
    <row r="1617" spans="5:24">
      <c r="E1617" s="2"/>
      <c r="G1617" s="7" t="s">
        <v>540</v>
      </c>
      <c r="H1617" s="7" t="s">
        <v>2125</v>
      </c>
      <c r="J1617" s="10"/>
      <c r="K1617" s="10"/>
      <c r="T1617" s="1"/>
      <c r="U1617" s="1"/>
      <c r="V1617" s="1"/>
      <c r="W1617" s="1"/>
      <c r="X1617" s="1"/>
    </row>
    <row r="1618" spans="5:24">
      <c r="E1618" s="2"/>
      <c r="G1618" s="7" t="s">
        <v>540</v>
      </c>
      <c r="H1618" s="7" t="s">
        <v>2126</v>
      </c>
      <c r="J1618" s="10"/>
      <c r="K1618" s="10"/>
      <c r="T1618" s="1"/>
      <c r="U1618" s="1"/>
      <c r="V1618" s="1"/>
      <c r="W1618" s="1"/>
      <c r="X1618" s="1"/>
    </row>
    <row r="1619" spans="5:24">
      <c r="E1619" s="2"/>
      <c r="G1619" s="7" t="s">
        <v>540</v>
      </c>
      <c r="H1619" s="7" t="s">
        <v>2127</v>
      </c>
      <c r="J1619" s="10"/>
      <c r="K1619" s="10"/>
      <c r="T1619" s="1"/>
      <c r="U1619" s="1"/>
      <c r="V1619" s="1"/>
      <c r="W1619" s="1"/>
      <c r="X1619" s="1"/>
    </row>
    <row r="1620" spans="5:24">
      <c r="E1620" s="2"/>
      <c r="G1620" s="7" t="s">
        <v>540</v>
      </c>
      <c r="H1620" s="7" t="s">
        <v>2128</v>
      </c>
      <c r="J1620" s="10"/>
      <c r="K1620" s="10"/>
      <c r="T1620" s="1"/>
      <c r="U1620" s="1"/>
      <c r="V1620" s="1"/>
      <c r="W1620" s="1"/>
      <c r="X1620" s="1"/>
    </row>
    <row r="1621" spans="5:24">
      <c r="E1621" s="2"/>
      <c r="G1621" s="7" t="s">
        <v>540</v>
      </c>
      <c r="H1621" s="7" t="s">
        <v>2129</v>
      </c>
      <c r="J1621" s="10"/>
      <c r="K1621" s="10"/>
      <c r="T1621" s="1"/>
      <c r="U1621" s="1"/>
      <c r="V1621" s="1"/>
      <c r="W1621" s="1"/>
      <c r="X1621" s="1"/>
    </row>
    <row r="1622" spans="5:24">
      <c r="E1622" s="2"/>
      <c r="G1622" s="7" t="s">
        <v>544</v>
      </c>
      <c r="H1622" s="7" t="s">
        <v>2130</v>
      </c>
      <c r="J1622" s="10"/>
      <c r="K1622" s="10"/>
      <c r="T1622" s="1"/>
      <c r="U1622" s="1"/>
      <c r="V1622" s="1"/>
      <c r="W1622" s="1"/>
      <c r="X1622" s="1"/>
    </row>
    <row r="1623" spans="5:24">
      <c r="E1623" s="2"/>
      <c r="G1623" s="7" t="s">
        <v>544</v>
      </c>
      <c r="H1623" s="7" t="s">
        <v>2131</v>
      </c>
      <c r="J1623" s="10"/>
      <c r="K1623" s="10"/>
      <c r="T1623" s="1"/>
      <c r="U1623" s="1"/>
      <c r="V1623" s="1"/>
      <c r="W1623" s="1"/>
      <c r="X1623" s="1"/>
    </row>
    <row r="1624" spans="5:24">
      <c r="E1624" s="2"/>
      <c r="G1624" s="7" t="s">
        <v>544</v>
      </c>
      <c r="H1624" s="7" t="s">
        <v>2132</v>
      </c>
      <c r="J1624" s="10"/>
      <c r="K1624" s="10"/>
      <c r="T1624" s="1"/>
      <c r="U1624" s="1"/>
      <c r="V1624" s="1"/>
      <c r="W1624" s="1"/>
      <c r="X1624" s="1"/>
    </row>
    <row r="1625" spans="5:24">
      <c r="E1625" s="2"/>
      <c r="G1625" s="7" t="s">
        <v>544</v>
      </c>
      <c r="H1625" s="7" t="s">
        <v>2133</v>
      </c>
      <c r="J1625" s="10"/>
      <c r="K1625" s="10"/>
      <c r="T1625" s="1"/>
      <c r="U1625" s="1"/>
      <c r="V1625" s="1"/>
      <c r="W1625" s="1"/>
      <c r="X1625" s="1"/>
    </row>
    <row r="1626" spans="5:24">
      <c r="E1626" s="2"/>
      <c r="G1626" s="7" t="s">
        <v>544</v>
      </c>
      <c r="H1626" s="7" t="s">
        <v>2134</v>
      </c>
      <c r="J1626" s="10"/>
      <c r="K1626" s="10"/>
      <c r="T1626" s="1"/>
      <c r="U1626" s="1"/>
      <c r="V1626" s="1"/>
      <c r="W1626" s="1"/>
      <c r="X1626" s="1"/>
    </row>
    <row r="1627" spans="5:24">
      <c r="E1627" s="2"/>
      <c r="G1627" s="7" t="s">
        <v>544</v>
      </c>
      <c r="H1627" s="7" t="s">
        <v>2135</v>
      </c>
      <c r="J1627" s="10"/>
      <c r="K1627" s="10"/>
      <c r="T1627" s="1"/>
      <c r="U1627" s="1"/>
      <c r="V1627" s="1"/>
      <c r="W1627" s="1"/>
      <c r="X1627" s="1"/>
    </row>
    <row r="1628" spans="5:24">
      <c r="E1628" s="2"/>
      <c r="G1628" s="7" t="s">
        <v>544</v>
      </c>
      <c r="H1628" s="7" t="s">
        <v>2136</v>
      </c>
      <c r="J1628" s="10"/>
      <c r="K1628" s="10"/>
      <c r="T1628" s="1"/>
      <c r="U1628" s="1"/>
      <c r="V1628" s="1"/>
      <c r="W1628" s="1"/>
      <c r="X1628" s="1"/>
    </row>
    <row r="1629" spans="5:24">
      <c r="E1629" s="2"/>
      <c r="G1629" s="7" t="s">
        <v>544</v>
      </c>
      <c r="H1629" s="7" t="s">
        <v>2137</v>
      </c>
      <c r="J1629" s="10"/>
      <c r="K1629" s="10"/>
      <c r="T1629" s="1"/>
      <c r="U1629" s="1"/>
      <c r="V1629" s="1"/>
      <c r="W1629" s="1"/>
      <c r="X1629" s="1"/>
    </row>
    <row r="1630" spans="5:24">
      <c r="E1630" s="2"/>
      <c r="G1630" s="7" t="s">
        <v>544</v>
      </c>
      <c r="H1630" s="7" t="s">
        <v>2138</v>
      </c>
      <c r="J1630" s="10"/>
      <c r="K1630" s="10"/>
      <c r="T1630" s="1"/>
      <c r="U1630" s="1"/>
      <c r="V1630" s="1"/>
      <c r="W1630" s="1"/>
      <c r="X1630" s="1"/>
    </row>
    <row r="1631" spans="5:24">
      <c r="E1631" s="2"/>
      <c r="G1631" s="7" t="s">
        <v>544</v>
      </c>
      <c r="H1631" s="7" t="s">
        <v>2139</v>
      </c>
      <c r="J1631" s="10"/>
      <c r="K1631" s="10"/>
      <c r="T1631" s="1"/>
      <c r="U1631" s="1"/>
      <c r="V1631" s="1"/>
      <c r="W1631" s="1"/>
      <c r="X1631" s="1"/>
    </row>
    <row r="1632" spans="5:24">
      <c r="E1632" s="2"/>
      <c r="G1632" s="7" t="s">
        <v>544</v>
      </c>
      <c r="H1632" s="7" t="s">
        <v>2140</v>
      </c>
      <c r="J1632" s="10"/>
      <c r="K1632" s="10"/>
      <c r="T1632" s="1"/>
      <c r="U1632" s="1"/>
      <c r="V1632" s="1"/>
      <c r="W1632" s="1"/>
      <c r="X1632" s="1"/>
    </row>
    <row r="1633" spans="5:24">
      <c r="E1633" s="2"/>
      <c r="G1633" s="7" t="s">
        <v>544</v>
      </c>
      <c r="H1633" s="7" t="s">
        <v>2141</v>
      </c>
      <c r="J1633" s="10"/>
      <c r="K1633" s="10"/>
      <c r="T1633" s="1"/>
      <c r="U1633" s="1"/>
      <c r="V1633" s="1"/>
      <c r="W1633" s="1"/>
      <c r="X1633" s="1"/>
    </row>
    <row r="1634" spans="5:24">
      <c r="E1634" s="2"/>
      <c r="G1634" s="7" t="s">
        <v>544</v>
      </c>
      <c r="H1634" s="7" t="s">
        <v>2142</v>
      </c>
      <c r="J1634" s="10"/>
      <c r="K1634" s="10"/>
      <c r="T1634" s="1"/>
      <c r="U1634" s="1"/>
      <c r="V1634" s="1"/>
      <c r="W1634" s="1"/>
      <c r="X1634" s="1"/>
    </row>
    <row r="1635" spans="5:24">
      <c r="E1635" s="2"/>
      <c r="G1635" s="7" t="s">
        <v>544</v>
      </c>
      <c r="H1635" s="7" t="s">
        <v>2143</v>
      </c>
      <c r="J1635" s="10"/>
      <c r="K1635" s="10"/>
      <c r="T1635" s="1"/>
      <c r="U1635" s="1"/>
      <c r="V1635" s="1"/>
      <c r="W1635" s="1"/>
      <c r="X1635" s="1"/>
    </row>
    <row r="1636" spans="5:24">
      <c r="E1636" s="2"/>
      <c r="G1636" s="7" t="s">
        <v>544</v>
      </c>
      <c r="H1636" s="7" t="s">
        <v>2144</v>
      </c>
      <c r="J1636" s="10"/>
      <c r="K1636" s="10"/>
      <c r="T1636" s="1"/>
      <c r="U1636" s="1"/>
      <c r="V1636" s="1"/>
      <c r="W1636" s="1"/>
      <c r="X1636" s="1"/>
    </row>
    <row r="1637" spans="5:24">
      <c r="E1637" s="2"/>
      <c r="G1637" s="7" t="s">
        <v>544</v>
      </c>
      <c r="H1637" s="7" t="s">
        <v>2145</v>
      </c>
      <c r="J1637" s="10"/>
      <c r="K1637" s="10"/>
      <c r="T1637" s="1"/>
      <c r="U1637" s="1"/>
      <c r="V1637" s="1"/>
      <c r="W1637" s="1"/>
      <c r="X1637" s="1"/>
    </row>
    <row r="1638" spans="5:24">
      <c r="E1638" s="2"/>
      <c r="G1638" s="7" t="s">
        <v>544</v>
      </c>
      <c r="H1638" s="7" t="s">
        <v>2146</v>
      </c>
      <c r="J1638" s="10"/>
      <c r="K1638" s="10"/>
      <c r="T1638" s="1"/>
      <c r="U1638" s="1"/>
      <c r="V1638" s="1"/>
      <c r="W1638" s="1"/>
      <c r="X1638" s="1"/>
    </row>
    <row r="1639" spans="5:24">
      <c r="E1639" s="2"/>
      <c r="G1639" s="7" t="s">
        <v>544</v>
      </c>
      <c r="H1639" s="7" t="s">
        <v>2147</v>
      </c>
      <c r="J1639" s="10"/>
      <c r="K1639" s="10"/>
      <c r="T1639" s="1"/>
      <c r="U1639" s="1"/>
      <c r="V1639" s="1"/>
      <c r="W1639" s="1"/>
      <c r="X1639" s="1"/>
    </row>
    <row r="1640" spans="5:24">
      <c r="E1640" s="2"/>
      <c r="G1640" s="7" t="s">
        <v>547</v>
      </c>
      <c r="H1640" s="7" t="s">
        <v>2148</v>
      </c>
      <c r="J1640" s="10"/>
      <c r="K1640" s="10"/>
      <c r="T1640" s="1"/>
      <c r="U1640" s="1"/>
      <c r="V1640" s="1"/>
      <c r="W1640" s="1"/>
      <c r="X1640" s="1"/>
    </row>
    <row r="1641" spans="5:24">
      <c r="E1641" s="2"/>
      <c r="G1641" s="7" t="s">
        <v>547</v>
      </c>
      <c r="H1641" s="7" t="s">
        <v>2149</v>
      </c>
      <c r="J1641" s="10"/>
      <c r="K1641" s="10"/>
      <c r="T1641" s="1"/>
      <c r="U1641" s="1"/>
      <c r="V1641" s="1"/>
      <c r="W1641" s="1"/>
      <c r="X1641" s="1"/>
    </row>
    <row r="1642" spans="5:24">
      <c r="E1642" s="2"/>
      <c r="G1642" s="7" t="s">
        <v>547</v>
      </c>
      <c r="H1642" s="7" t="s">
        <v>2150</v>
      </c>
      <c r="J1642" s="10"/>
      <c r="K1642" s="10"/>
      <c r="T1642" s="1"/>
      <c r="U1642" s="1"/>
      <c r="V1642" s="1"/>
      <c r="W1642" s="1"/>
      <c r="X1642" s="1"/>
    </row>
    <row r="1643" spans="5:24">
      <c r="E1643" s="2"/>
      <c r="G1643" s="7" t="s">
        <v>547</v>
      </c>
      <c r="H1643" s="7" t="s">
        <v>2151</v>
      </c>
      <c r="J1643" s="10"/>
      <c r="K1643" s="10"/>
      <c r="T1643" s="1"/>
      <c r="U1643" s="1"/>
      <c r="V1643" s="1"/>
      <c r="W1643" s="1"/>
      <c r="X1643" s="1"/>
    </row>
    <row r="1644" spans="5:24">
      <c r="E1644" s="2"/>
      <c r="G1644" s="7" t="s">
        <v>547</v>
      </c>
      <c r="H1644" s="7" t="s">
        <v>2152</v>
      </c>
      <c r="J1644" s="10"/>
      <c r="K1644" s="10"/>
      <c r="T1644" s="1"/>
      <c r="U1644" s="1"/>
      <c r="V1644" s="1"/>
      <c r="W1644" s="1"/>
      <c r="X1644" s="1"/>
    </row>
    <row r="1645" spans="5:24">
      <c r="E1645" s="2"/>
      <c r="G1645" s="7" t="s">
        <v>547</v>
      </c>
      <c r="H1645" s="7" t="s">
        <v>2153</v>
      </c>
      <c r="J1645" s="10"/>
      <c r="K1645" s="10"/>
      <c r="T1645" s="1"/>
      <c r="U1645" s="1"/>
      <c r="V1645" s="1"/>
      <c r="W1645" s="1"/>
      <c r="X1645" s="1"/>
    </row>
    <row r="1646" spans="5:24">
      <c r="E1646" s="2"/>
      <c r="G1646" s="7" t="s">
        <v>547</v>
      </c>
      <c r="H1646" s="7" t="s">
        <v>2154</v>
      </c>
      <c r="J1646" s="10"/>
      <c r="K1646" s="10"/>
      <c r="T1646" s="1"/>
      <c r="U1646" s="1"/>
      <c r="V1646" s="1"/>
      <c r="W1646" s="1"/>
      <c r="X1646" s="1"/>
    </row>
    <row r="1647" spans="5:24">
      <c r="E1647" s="2"/>
      <c r="G1647" s="7" t="s">
        <v>547</v>
      </c>
      <c r="H1647" s="7" t="s">
        <v>2155</v>
      </c>
      <c r="J1647" s="10"/>
      <c r="K1647" s="10"/>
      <c r="T1647" s="1"/>
      <c r="U1647" s="1"/>
      <c r="V1647" s="1"/>
      <c r="W1647" s="1"/>
      <c r="X1647" s="1"/>
    </row>
    <row r="1648" spans="5:24">
      <c r="E1648" s="2"/>
      <c r="G1648" s="7" t="s">
        <v>547</v>
      </c>
      <c r="H1648" s="7" t="s">
        <v>2156</v>
      </c>
      <c r="J1648" s="10"/>
      <c r="K1648" s="10"/>
      <c r="T1648" s="1"/>
      <c r="U1648" s="1"/>
      <c r="V1648" s="1"/>
      <c r="W1648" s="1"/>
      <c r="X1648" s="1"/>
    </row>
    <row r="1649" spans="5:24">
      <c r="E1649" s="2"/>
      <c r="G1649" s="7" t="s">
        <v>547</v>
      </c>
      <c r="H1649" s="7" t="s">
        <v>2157</v>
      </c>
      <c r="J1649" s="10"/>
      <c r="K1649" s="10"/>
      <c r="T1649" s="1"/>
      <c r="U1649" s="1"/>
      <c r="V1649" s="1"/>
      <c r="W1649" s="1"/>
      <c r="X1649" s="1"/>
    </row>
    <row r="1650" spans="5:24">
      <c r="E1650" s="2"/>
      <c r="G1650" s="7" t="s">
        <v>547</v>
      </c>
      <c r="H1650" s="7" t="s">
        <v>2158</v>
      </c>
      <c r="J1650" s="10"/>
      <c r="K1650" s="10"/>
      <c r="T1650" s="1"/>
      <c r="U1650" s="1"/>
      <c r="V1650" s="1"/>
      <c r="W1650" s="1"/>
      <c r="X1650" s="1"/>
    </row>
    <row r="1651" spans="5:24">
      <c r="E1651" s="2"/>
      <c r="G1651" s="7" t="s">
        <v>547</v>
      </c>
      <c r="H1651" s="7" t="s">
        <v>2159</v>
      </c>
      <c r="J1651" s="10"/>
      <c r="K1651" s="10"/>
      <c r="T1651" s="1"/>
      <c r="U1651" s="1"/>
      <c r="V1651" s="1"/>
      <c r="W1651" s="1"/>
      <c r="X1651" s="1"/>
    </row>
    <row r="1652" spans="5:24">
      <c r="E1652" s="2"/>
      <c r="G1652" s="7" t="s">
        <v>547</v>
      </c>
      <c r="H1652" s="7" t="s">
        <v>2160</v>
      </c>
      <c r="J1652" s="10"/>
      <c r="K1652" s="10"/>
      <c r="T1652" s="1"/>
      <c r="U1652" s="1"/>
      <c r="V1652" s="1"/>
      <c r="W1652" s="1"/>
      <c r="X1652" s="1"/>
    </row>
    <row r="1653" spans="5:24">
      <c r="E1653" s="2"/>
      <c r="G1653" s="7" t="s">
        <v>547</v>
      </c>
      <c r="H1653" s="7" t="s">
        <v>2161</v>
      </c>
      <c r="J1653" s="10"/>
      <c r="K1653" s="10"/>
      <c r="T1653" s="1"/>
      <c r="U1653" s="1"/>
      <c r="V1653" s="1"/>
      <c r="W1653" s="1"/>
      <c r="X1653" s="1"/>
    </row>
    <row r="1654" spans="5:24">
      <c r="E1654" s="2"/>
      <c r="G1654" s="7" t="s">
        <v>547</v>
      </c>
      <c r="H1654" s="7" t="s">
        <v>2162</v>
      </c>
      <c r="J1654" s="10"/>
      <c r="K1654" s="10"/>
      <c r="T1654" s="1"/>
      <c r="U1654" s="1"/>
      <c r="V1654" s="1"/>
      <c r="W1654" s="1"/>
      <c r="X1654" s="1"/>
    </row>
    <row r="1655" spans="5:24">
      <c r="E1655" s="2"/>
      <c r="G1655" s="7" t="s">
        <v>547</v>
      </c>
      <c r="H1655" s="7" t="s">
        <v>2163</v>
      </c>
      <c r="J1655" s="10"/>
      <c r="K1655" s="10"/>
      <c r="T1655" s="1"/>
      <c r="U1655" s="1"/>
      <c r="V1655" s="1"/>
      <c r="W1655" s="1"/>
      <c r="X1655" s="1"/>
    </row>
    <row r="1656" spans="5:24">
      <c r="E1656" s="2"/>
      <c r="G1656" s="7" t="s">
        <v>547</v>
      </c>
      <c r="H1656" s="7" t="s">
        <v>2164</v>
      </c>
      <c r="J1656" s="10"/>
      <c r="K1656" s="10"/>
      <c r="T1656" s="1"/>
      <c r="U1656" s="1"/>
      <c r="V1656" s="1"/>
      <c r="W1656" s="1"/>
      <c r="X1656" s="1"/>
    </row>
    <row r="1657" spans="5:24">
      <c r="E1657" s="2"/>
      <c r="G1657" s="7" t="s">
        <v>547</v>
      </c>
      <c r="H1657" s="7" t="s">
        <v>2165</v>
      </c>
      <c r="J1657" s="10"/>
      <c r="K1657" s="10"/>
      <c r="T1657" s="1"/>
      <c r="U1657" s="1"/>
      <c r="V1657" s="1"/>
      <c r="W1657" s="1"/>
      <c r="X1657" s="1"/>
    </row>
    <row r="1658" spans="5:24">
      <c r="E1658" s="2"/>
      <c r="G1658" s="7" t="s">
        <v>547</v>
      </c>
      <c r="H1658" s="7" t="s">
        <v>2166</v>
      </c>
      <c r="J1658" s="10"/>
      <c r="K1658" s="10"/>
      <c r="T1658" s="1"/>
      <c r="U1658" s="1"/>
      <c r="V1658" s="1"/>
      <c r="W1658" s="1"/>
      <c r="X1658" s="1"/>
    </row>
    <row r="1659" spans="5:24">
      <c r="E1659" s="2"/>
      <c r="G1659" s="7" t="s">
        <v>547</v>
      </c>
      <c r="H1659" s="7" t="s">
        <v>2167</v>
      </c>
      <c r="J1659" s="10"/>
      <c r="K1659" s="10"/>
      <c r="T1659" s="1"/>
      <c r="U1659" s="1"/>
      <c r="V1659" s="1"/>
      <c r="W1659" s="1"/>
      <c r="X1659" s="1"/>
    </row>
    <row r="1660" spans="5:24">
      <c r="E1660" s="2"/>
      <c r="G1660" s="7" t="s">
        <v>547</v>
      </c>
      <c r="H1660" s="7" t="s">
        <v>2168</v>
      </c>
      <c r="J1660" s="10"/>
      <c r="K1660" s="10"/>
      <c r="T1660" s="1"/>
      <c r="U1660" s="1"/>
      <c r="V1660" s="1"/>
      <c r="W1660" s="1"/>
      <c r="X1660" s="1"/>
    </row>
    <row r="1661" spans="5:24">
      <c r="E1661" s="2"/>
      <c r="G1661" s="7" t="s">
        <v>547</v>
      </c>
      <c r="H1661" s="7" t="s">
        <v>2169</v>
      </c>
      <c r="J1661" s="10"/>
      <c r="K1661" s="10"/>
      <c r="T1661" s="1"/>
      <c r="U1661" s="1"/>
      <c r="V1661" s="1"/>
      <c r="W1661" s="1"/>
      <c r="X1661" s="1"/>
    </row>
    <row r="1662" spans="5:24">
      <c r="E1662" s="2"/>
      <c r="G1662" s="7" t="s">
        <v>547</v>
      </c>
      <c r="H1662" s="7" t="s">
        <v>1098</v>
      </c>
      <c r="J1662" s="10"/>
      <c r="K1662" s="10"/>
      <c r="T1662" s="1"/>
      <c r="U1662" s="1"/>
      <c r="V1662" s="1"/>
      <c r="W1662" s="1"/>
      <c r="X1662" s="1"/>
    </row>
    <row r="1663" spans="5:24">
      <c r="E1663" s="2"/>
      <c r="G1663" s="7" t="s">
        <v>547</v>
      </c>
      <c r="H1663" s="7" t="s">
        <v>2170</v>
      </c>
      <c r="J1663" s="10"/>
      <c r="K1663" s="10"/>
      <c r="T1663" s="1"/>
      <c r="U1663" s="1"/>
      <c r="V1663" s="1"/>
      <c r="W1663" s="1"/>
      <c r="X1663" s="1"/>
    </row>
    <row r="1664" spans="5:24">
      <c r="E1664" s="2"/>
      <c r="G1664" s="7" t="s">
        <v>547</v>
      </c>
      <c r="H1664" s="7" t="s">
        <v>2171</v>
      </c>
      <c r="J1664" s="10"/>
      <c r="K1664" s="10"/>
      <c r="T1664" s="1"/>
      <c r="U1664" s="1"/>
      <c r="V1664" s="1"/>
      <c r="W1664" s="1"/>
      <c r="X1664" s="1"/>
    </row>
    <row r="1665" spans="5:24">
      <c r="E1665" s="2"/>
      <c r="G1665" s="7" t="s">
        <v>547</v>
      </c>
      <c r="H1665" s="7" t="s">
        <v>2172</v>
      </c>
      <c r="J1665" s="10"/>
      <c r="K1665" s="10"/>
      <c r="T1665" s="1"/>
      <c r="U1665" s="1"/>
      <c r="V1665" s="1"/>
      <c r="W1665" s="1"/>
      <c r="X1665" s="1"/>
    </row>
    <row r="1666" spans="5:24">
      <c r="E1666" s="2"/>
      <c r="G1666" s="7" t="s">
        <v>550</v>
      </c>
      <c r="H1666" s="7" t="s">
        <v>2173</v>
      </c>
      <c r="J1666" s="10"/>
      <c r="K1666" s="10"/>
      <c r="T1666" s="1"/>
      <c r="U1666" s="1"/>
      <c r="V1666" s="1"/>
      <c r="W1666" s="1"/>
      <c r="X1666" s="1"/>
    </row>
    <row r="1667" spans="5:24">
      <c r="E1667" s="2"/>
      <c r="G1667" s="7" t="s">
        <v>550</v>
      </c>
      <c r="H1667" s="7" t="s">
        <v>2174</v>
      </c>
      <c r="J1667" s="10"/>
      <c r="K1667" s="10"/>
      <c r="T1667" s="1"/>
      <c r="U1667" s="1"/>
      <c r="V1667" s="1"/>
      <c r="W1667" s="1"/>
      <c r="X1667" s="1"/>
    </row>
    <row r="1668" spans="5:24">
      <c r="E1668" s="2"/>
      <c r="G1668" s="7" t="s">
        <v>550</v>
      </c>
      <c r="H1668" s="7" t="s">
        <v>2175</v>
      </c>
      <c r="J1668" s="10"/>
      <c r="K1668" s="10"/>
      <c r="T1668" s="1"/>
      <c r="U1668" s="1"/>
      <c r="V1668" s="1"/>
      <c r="W1668" s="1"/>
      <c r="X1668" s="1"/>
    </row>
    <row r="1669" spans="5:24">
      <c r="E1669" s="2"/>
      <c r="G1669" s="7" t="s">
        <v>550</v>
      </c>
      <c r="H1669" s="7" t="s">
        <v>2176</v>
      </c>
      <c r="J1669" s="10"/>
      <c r="K1669" s="10"/>
      <c r="T1669" s="1"/>
      <c r="U1669" s="1"/>
      <c r="V1669" s="1"/>
      <c r="W1669" s="1"/>
      <c r="X1669" s="1"/>
    </row>
    <row r="1670" spans="5:24">
      <c r="E1670" s="2"/>
      <c r="G1670" s="7" t="s">
        <v>550</v>
      </c>
      <c r="H1670" s="7" t="s">
        <v>2177</v>
      </c>
      <c r="J1670" s="10"/>
      <c r="K1670" s="10"/>
      <c r="T1670" s="1"/>
      <c r="U1670" s="1"/>
      <c r="V1670" s="1"/>
      <c r="W1670" s="1"/>
      <c r="X1670" s="1"/>
    </row>
    <row r="1671" spans="5:24">
      <c r="E1671" s="2"/>
      <c r="G1671" s="7" t="s">
        <v>550</v>
      </c>
      <c r="H1671" s="7" t="s">
        <v>2178</v>
      </c>
      <c r="J1671" s="10"/>
      <c r="K1671" s="10"/>
      <c r="T1671" s="1"/>
      <c r="U1671" s="1"/>
      <c r="V1671" s="1"/>
      <c r="W1671" s="1"/>
      <c r="X1671" s="1"/>
    </row>
    <row r="1672" spans="5:24">
      <c r="E1672" s="2"/>
      <c r="G1672" s="7" t="s">
        <v>550</v>
      </c>
      <c r="H1672" s="7" t="s">
        <v>2179</v>
      </c>
      <c r="J1672" s="10"/>
      <c r="K1672" s="10"/>
      <c r="T1672" s="1"/>
      <c r="U1672" s="1"/>
      <c r="V1672" s="1"/>
      <c r="W1672" s="1"/>
      <c r="X1672" s="1"/>
    </row>
    <row r="1673" spans="5:24">
      <c r="E1673" s="2"/>
      <c r="G1673" s="7" t="s">
        <v>550</v>
      </c>
      <c r="H1673" s="7" t="s">
        <v>2180</v>
      </c>
      <c r="J1673" s="10"/>
      <c r="K1673" s="10"/>
      <c r="T1673" s="1"/>
      <c r="U1673" s="1"/>
      <c r="V1673" s="1"/>
      <c r="W1673" s="1"/>
      <c r="X1673" s="1"/>
    </row>
    <row r="1674" spans="5:24">
      <c r="E1674" s="2"/>
      <c r="G1674" s="7" t="s">
        <v>550</v>
      </c>
      <c r="H1674" s="7" t="s">
        <v>2181</v>
      </c>
      <c r="J1674" s="10"/>
      <c r="K1674" s="10"/>
      <c r="T1674" s="1"/>
      <c r="U1674" s="1"/>
      <c r="V1674" s="1"/>
      <c r="W1674" s="1"/>
      <c r="X1674" s="1"/>
    </row>
    <row r="1675" spans="5:24">
      <c r="E1675" s="2"/>
      <c r="G1675" s="7" t="s">
        <v>550</v>
      </c>
      <c r="H1675" s="7" t="s">
        <v>2182</v>
      </c>
      <c r="J1675" s="10"/>
      <c r="K1675" s="10"/>
      <c r="T1675" s="1"/>
      <c r="U1675" s="1"/>
      <c r="V1675" s="1"/>
      <c r="W1675" s="1"/>
      <c r="X1675" s="1"/>
    </row>
    <row r="1676" spans="5:24">
      <c r="E1676" s="2"/>
      <c r="G1676" s="7" t="s">
        <v>550</v>
      </c>
      <c r="H1676" s="7" t="s">
        <v>2183</v>
      </c>
      <c r="J1676" s="10"/>
      <c r="K1676" s="10"/>
      <c r="T1676" s="1"/>
      <c r="U1676" s="1"/>
      <c r="V1676" s="1"/>
      <c r="W1676" s="1"/>
      <c r="X1676" s="1"/>
    </row>
    <row r="1677" spans="5:24">
      <c r="E1677" s="2"/>
      <c r="G1677" s="7" t="s">
        <v>550</v>
      </c>
      <c r="H1677" s="7" t="s">
        <v>2184</v>
      </c>
      <c r="J1677" s="10"/>
      <c r="K1677" s="10"/>
      <c r="T1677" s="1"/>
      <c r="U1677" s="1"/>
      <c r="V1677" s="1"/>
      <c r="W1677" s="1"/>
      <c r="X1677" s="1"/>
    </row>
    <row r="1678" spans="5:24">
      <c r="E1678" s="2"/>
      <c r="G1678" s="7" t="s">
        <v>550</v>
      </c>
      <c r="H1678" s="7" t="s">
        <v>2185</v>
      </c>
      <c r="J1678" s="10"/>
      <c r="K1678" s="10"/>
      <c r="T1678" s="1"/>
      <c r="U1678" s="1"/>
      <c r="V1678" s="1"/>
      <c r="W1678" s="1"/>
      <c r="X1678" s="1"/>
    </row>
    <row r="1679" spans="5:24">
      <c r="E1679" s="2"/>
      <c r="G1679" s="7" t="s">
        <v>550</v>
      </c>
      <c r="H1679" s="7" t="s">
        <v>2186</v>
      </c>
      <c r="J1679" s="10"/>
      <c r="K1679" s="10"/>
      <c r="T1679" s="1"/>
      <c r="U1679" s="1"/>
      <c r="V1679" s="1"/>
      <c r="W1679" s="1"/>
      <c r="X1679" s="1"/>
    </row>
    <row r="1680" spans="5:24">
      <c r="E1680" s="2"/>
      <c r="G1680" s="7" t="s">
        <v>550</v>
      </c>
      <c r="H1680" s="7" t="s">
        <v>2187</v>
      </c>
      <c r="J1680" s="10"/>
      <c r="K1680" s="10"/>
      <c r="T1680" s="1"/>
      <c r="U1680" s="1"/>
      <c r="V1680" s="1"/>
      <c r="W1680" s="1"/>
      <c r="X1680" s="1"/>
    </row>
    <row r="1681" spans="5:24">
      <c r="E1681" s="2"/>
      <c r="G1681" s="7" t="s">
        <v>550</v>
      </c>
      <c r="H1681" s="7" t="s">
        <v>2188</v>
      </c>
      <c r="J1681" s="10"/>
      <c r="K1681" s="10"/>
      <c r="T1681" s="1"/>
      <c r="U1681" s="1"/>
      <c r="V1681" s="1"/>
      <c r="W1681" s="1"/>
      <c r="X1681" s="1"/>
    </row>
    <row r="1682" spans="5:24">
      <c r="E1682" s="2"/>
      <c r="G1682" s="7" t="s">
        <v>550</v>
      </c>
      <c r="H1682" s="7" t="s">
        <v>2189</v>
      </c>
      <c r="J1682" s="10"/>
      <c r="K1682" s="10"/>
      <c r="T1682" s="1"/>
      <c r="U1682" s="1"/>
      <c r="V1682" s="1"/>
      <c r="W1682" s="1"/>
      <c r="X1682" s="1"/>
    </row>
    <row r="1683" spans="5:24">
      <c r="E1683" s="2"/>
      <c r="G1683" s="7" t="s">
        <v>550</v>
      </c>
      <c r="H1683" s="7" t="s">
        <v>2190</v>
      </c>
      <c r="J1683" s="10"/>
      <c r="K1683" s="10"/>
      <c r="T1683" s="1"/>
      <c r="U1683" s="1"/>
      <c r="V1683" s="1"/>
      <c r="W1683" s="1"/>
      <c r="X1683" s="1"/>
    </row>
    <row r="1684" spans="5:24">
      <c r="E1684" s="2"/>
      <c r="G1684" s="7" t="s">
        <v>550</v>
      </c>
      <c r="H1684" s="7" t="s">
        <v>2191</v>
      </c>
      <c r="J1684" s="10"/>
      <c r="K1684" s="10"/>
      <c r="T1684" s="1"/>
      <c r="U1684" s="1"/>
      <c r="V1684" s="1"/>
      <c r="W1684" s="1"/>
      <c r="X1684" s="1"/>
    </row>
    <row r="1685" spans="5:24">
      <c r="E1685" s="2"/>
      <c r="G1685" s="7" t="s">
        <v>550</v>
      </c>
      <c r="H1685" s="7" t="s">
        <v>2192</v>
      </c>
      <c r="J1685" s="10"/>
      <c r="K1685" s="10"/>
      <c r="T1685" s="1"/>
      <c r="U1685" s="1"/>
      <c r="V1685" s="1"/>
      <c r="W1685" s="1"/>
      <c r="X1685" s="1"/>
    </row>
    <row r="1686" spans="5:24">
      <c r="E1686" s="2"/>
      <c r="G1686" s="7" t="s">
        <v>550</v>
      </c>
      <c r="H1686" s="7" t="s">
        <v>2193</v>
      </c>
      <c r="J1686" s="10"/>
      <c r="K1686" s="10"/>
      <c r="T1686" s="1"/>
      <c r="U1686" s="1"/>
      <c r="V1686" s="1"/>
      <c r="W1686" s="1"/>
      <c r="X1686" s="1"/>
    </row>
    <row r="1687" spans="5:24">
      <c r="E1687" s="2"/>
      <c r="G1687" s="7" t="s">
        <v>550</v>
      </c>
      <c r="H1687" s="7" t="s">
        <v>2194</v>
      </c>
      <c r="J1687" s="10"/>
      <c r="K1687" s="10"/>
      <c r="T1687" s="1"/>
      <c r="U1687" s="1"/>
      <c r="V1687" s="1"/>
      <c r="W1687" s="1"/>
      <c r="X1687" s="1"/>
    </row>
    <row r="1688" spans="5:24">
      <c r="E1688" s="2"/>
      <c r="G1688" s="7" t="s">
        <v>550</v>
      </c>
      <c r="H1688" s="7" t="s">
        <v>2195</v>
      </c>
      <c r="J1688" s="10"/>
      <c r="K1688" s="10"/>
      <c r="T1688" s="1"/>
      <c r="U1688" s="1"/>
      <c r="V1688" s="1"/>
      <c r="W1688" s="1"/>
      <c r="X1688" s="1"/>
    </row>
    <row r="1689" spans="5:24">
      <c r="E1689" s="2"/>
      <c r="G1689" s="7" t="s">
        <v>550</v>
      </c>
      <c r="H1689" s="7" t="s">
        <v>2196</v>
      </c>
      <c r="J1689" s="10"/>
      <c r="K1689" s="10"/>
      <c r="T1689" s="1"/>
      <c r="U1689" s="1"/>
      <c r="V1689" s="1"/>
      <c r="W1689" s="1"/>
      <c r="X1689" s="1"/>
    </row>
    <row r="1690" spans="5:24">
      <c r="E1690" s="2"/>
      <c r="G1690" s="7" t="s">
        <v>550</v>
      </c>
      <c r="H1690" s="7" t="s">
        <v>2197</v>
      </c>
      <c r="J1690" s="10"/>
      <c r="K1690" s="10"/>
      <c r="T1690" s="1"/>
      <c r="U1690" s="1"/>
      <c r="V1690" s="1"/>
      <c r="W1690" s="1"/>
      <c r="X1690" s="1"/>
    </row>
    <row r="1691" spans="5:24">
      <c r="E1691" s="2"/>
      <c r="G1691" s="7" t="s">
        <v>550</v>
      </c>
      <c r="H1691" s="7" t="s">
        <v>2198</v>
      </c>
      <c r="J1691" s="10"/>
      <c r="K1691" s="10"/>
      <c r="T1691" s="1"/>
      <c r="U1691" s="1"/>
      <c r="V1691" s="1"/>
      <c r="W1691" s="1"/>
      <c r="X1691" s="1"/>
    </row>
    <row r="1692" spans="5:24">
      <c r="E1692" s="2"/>
      <c r="G1692" s="7" t="s">
        <v>550</v>
      </c>
      <c r="H1692" s="7" t="s">
        <v>2199</v>
      </c>
      <c r="J1692" s="10"/>
      <c r="K1692" s="10"/>
      <c r="T1692" s="1"/>
      <c r="U1692" s="1"/>
      <c r="V1692" s="1"/>
      <c r="W1692" s="1"/>
      <c r="X1692" s="1"/>
    </row>
    <row r="1693" spans="5:24">
      <c r="E1693" s="2"/>
      <c r="G1693" s="7" t="s">
        <v>550</v>
      </c>
      <c r="H1693" s="7" t="s">
        <v>2200</v>
      </c>
      <c r="J1693" s="10"/>
      <c r="K1693" s="10"/>
      <c r="T1693" s="1"/>
      <c r="U1693" s="1"/>
      <c r="V1693" s="1"/>
      <c r="W1693" s="1"/>
      <c r="X1693" s="1"/>
    </row>
    <row r="1694" spans="5:24">
      <c r="E1694" s="2"/>
      <c r="G1694" s="7" t="s">
        <v>550</v>
      </c>
      <c r="H1694" s="7" t="s">
        <v>2201</v>
      </c>
      <c r="J1694" s="10"/>
      <c r="K1694" s="10"/>
      <c r="T1694" s="1"/>
      <c r="U1694" s="1"/>
      <c r="V1694" s="1"/>
      <c r="W1694" s="1"/>
      <c r="X1694" s="1"/>
    </row>
    <row r="1695" spans="5:24">
      <c r="E1695" s="2"/>
      <c r="G1695" s="7" t="s">
        <v>550</v>
      </c>
      <c r="H1695" s="7" t="s">
        <v>2202</v>
      </c>
      <c r="J1695" s="10"/>
      <c r="K1695" s="10"/>
      <c r="T1695" s="1"/>
      <c r="U1695" s="1"/>
      <c r="V1695" s="1"/>
      <c r="W1695" s="1"/>
      <c r="X1695" s="1"/>
    </row>
    <row r="1696" spans="5:24">
      <c r="E1696" s="2"/>
      <c r="G1696" s="7" t="s">
        <v>550</v>
      </c>
      <c r="H1696" s="7" t="s">
        <v>2203</v>
      </c>
      <c r="J1696" s="10"/>
      <c r="K1696" s="10"/>
      <c r="T1696" s="1"/>
      <c r="U1696" s="1"/>
      <c r="V1696" s="1"/>
      <c r="W1696" s="1"/>
      <c r="X1696" s="1"/>
    </row>
    <row r="1697" spans="5:24">
      <c r="E1697" s="2"/>
      <c r="G1697" s="7" t="s">
        <v>550</v>
      </c>
      <c r="H1697" s="7" t="s">
        <v>2204</v>
      </c>
      <c r="J1697" s="10"/>
      <c r="K1697" s="10"/>
      <c r="T1697" s="1"/>
      <c r="U1697" s="1"/>
      <c r="V1697" s="1"/>
      <c r="W1697" s="1"/>
      <c r="X1697" s="1"/>
    </row>
    <row r="1698" spans="5:24">
      <c r="E1698" s="2"/>
      <c r="G1698" s="7" t="s">
        <v>550</v>
      </c>
      <c r="H1698" s="7" t="s">
        <v>2205</v>
      </c>
      <c r="J1698" s="10"/>
      <c r="K1698" s="10"/>
      <c r="T1698" s="1"/>
      <c r="U1698" s="1"/>
      <c r="V1698" s="1"/>
      <c r="W1698" s="1"/>
      <c r="X1698" s="1"/>
    </row>
    <row r="1699" spans="5:24">
      <c r="E1699" s="2"/>
      <c r="G1699" s="7" t="s">
        <v>550</v>
      </c>
      <c r="H1699" s="7" t="s">
        <v>2206</v>
      </c>
      <c r="J1699" s="10"/>
      <c r="K1699" s="10"/>
      <c r="T1699" s="1"/>
      <c r="U1699" s="1"/>
      <c r="V1699" s="1"/>
      <c r="W1699" s="1"/>
      <c r="X1699" s="1"/>
    </row>
    <row r="1700" spans="5:24">
      <c r="E1700" s="2"/>
      <c r="G1700" s="7" t="s">
        <v>550</v>
      </c>
      <c r="H1700" s="7" t="s">
        <v>2207</v>
      </c>
      <c r="J1700" s="10"/>
      <c r="K1700" s="10"/>
      <c r="T1700" s="1"/>
      <c r="U1700" s="1"/>
      <c r="V1700" s="1"/>
      <c r="W1700" s="1"/>
      <c r="X1700" s="1"/>
    </row>
    <row r="1701" spans="5:24">
      <c r="E1701" s="2"/>
      <c r="G1701" s="7" t="s">
        <v>550</v>
      </c>
      <c r="H1701" s="7" t="s">
        <v>2208</v>
      </c>
      <c r="J1701" s="10"/>
      <c r="K1701" s="10"/>
      <c r="T1701" s="1"/>
      <c r="U1701" s="1"/>
      <c r="V1701" s="1"/>
      <c r="W1701" s="1"/>
      <c r="X1701" s="1"/>
    </row>
    <row r="1702" spans="5:24">
      <c r="E1702" s="2"/>
      <c r="G1702" s="7" t="s">
        <v>550</v>
      </c>
      <c r="H1702" s="7" t="s">
        <v>2209</v>
      </c>
      <c r="J1702" s="10"/>
      <c r="K1702" s="10"/>
      <c r="T1702" s="1"/>
      <c r="U1702" s="1"/>
      <c r="V1702" s="1"/>
      <c r="W1702" s="1"/>
      <c r="X1702" s="1"/>
    </row>
    <row r="1703" spans="5:24">
      <c r="E1703" s="2"/>
      <c r="G1703" s="7" t="s">
        <v>550</v>
      </c>
      <c r="H1703" s="7" t="s">
        <v>2210</v>
      </c>
      <c r="J1703" s="10"/>
      <c r="K1703" s="10"/>
      <c r="T1703" s="1"/>
      <c r="U1703" s="1"/>
      <c r="V1703" s="1"/>
      <c r="W1703" s="1"/>
      <c r="X1703" s="1"/>
    </row>
    <row r="1704" spans="5:24">
      <c r="E1704" s="2"/>
      <c r="G1704" s="7" t="s">
        <v>550</v>
      </c>
      <c r="H1704" s="7" t="s">
        <v>2211</v>
      </c>
      <c r="J1704" s="10"/>
      <c r="K1704" s="10"/>
      <c r="T1704" s="1"/>
      <c r="U1704" s="1"/>
      <c r="V1704" s="1"/>
      <c r="W1704" s="1"/>
      <c r="X1704" s="1"/>
    </row>
    <row r="1705" spans="5:24">
      <c r="E1705" s="2"/>
      <c r="G1705" s="7" t="s">
        <v>550</v>
      </c>
      <c r="H1705" s="7" t="s">
        <v>2212</v>
      </c>
      <c r="J1705" s="10"/>
      <c r="K1705" s="10"/>
      <c r="T1705" s="1"/>
      <c r="U1705" s="1"/>
      <c r="V1705" s="1"/>
      <c r="W1705" s="1"/>
      <c r="X1705" s="1"/>
    </row>
    <row r="1706" spans="5:24">
      <c r="E1706" s="2"/>
      <c r="G1706" s="7" t="s">
        <v>550</v>
      </c>
      <c r="H1706" s="7" t="s">
        <v>2213</v>
      </c>
      <c r="J1706" s="10"/>
      <c r="K1706" s="10"/>
      <c r="T1706" s="1"/>
      <c r="U1706" s="1"/>
      <c r="V1706" s="1"/>
      <c r="W1706" s="1"/>
      <c r="X1706" s="1"/>
    </row>
    <row r="1707" spans="5:24">
      <c r="E1707" s="2"/>
      <c r="G1707" s="7" t="s">
        <v>550</v>
      </c>
      <c r="H1707" s="7" t="s">
        <v>2214</v>
      </c>
      <c r="J1707" s="10"/>
      <c r="K1707" s="10"/>
      <c r="T1707" s="1"/>
      <c r="U1707" s="1"/>
      <c r="V1707" s="1"/>
      <c r="W1707" s="1"/>
      <c r="X1707" s="1"/>
    </row>
    <row r="1708" spans="5:24">
      <c r="E1708" s="2"/>
      <c r="G1708" s="7" t="s">
        <v>550</v>
      </c>
      <c r="H1708" s="7" t="s">
        <v>2215</v>
      </c>
      <c r="J1708" s="10"/>
      <c r="K1708" s="10"/>
      <c r="T1708" s="1"/>
      <c r="U1708" s="1"/>
      <c r="V1708" s="1"/>
      <c r="W1708" s="1"/>
      <c r="X1708" s="1"/>
    </row>
    <row r="1709" spans="5:24">
      <c r="E1709" s="2"/>
      <c r="G1709" s="7" t="s">
        <v>553</v>
      </c>
      <c r="H1709" s="7" t="s">
        <v>2216</v>
      </c>
      <c r="J1709" s="10"/>
      <c r="K1709" s="10"/>
      <c r="T1709" s="1"/>
      <c r="U1709" s="1"/>
      <c r="V1709" s="1"/>
      <c r="W1709" s="1"/>
      <c r="X1709" s="1"/>
    </row>
    <row r="1710" spans="5:24">
      <c r="E1710" s="2"/>
      <c r="G1710" s="7" t="s">
        <v>553</v>
      </c>
      <c r="H1710" s="7" t="s">
        <v>2217</v>
      </c>
      <c r="J1710" s="10"/>
      <c r="K1710" s="10"/>
      <c r="T1710" s="1"/>
      <c r="U1710" s="1"/>
      <c r="V1710" s="1"/>
      <c r="W1710" s="1"/>
      <c r="X1710" s="1"/>
    </row>
    <row r="1711" spans="5:24">
      <c r="E1711" s="2"/>
      <c r="G1711" s="7" t="s">
        <v>553</v>
      </c>
      <c r="H1711" s="7" t="s">
        <v>2218</v>
      </c>
      <c r="J1711" s="10"/>
      <c r="K1711" s="10"/>
      <c r="T1711" s="1"/>
      <c r="U1711" s="1"/>
      <c r="V1711" s="1"/>
      <c r="W1711" s="1"/>
      <c r="X1711" s="1"/>
    </row>
    <row r="1712" spans="5:24">
      <c r="E1712" s="2"/>
      <c r="G1712" s="7" t="s">
        <v>553</v>
      </c>
      <c r="H1712" s="7" t="s">
        <v>2219</v>
      </c>
      <c r="J1712" s="10"/>
      <c r="K1712" s="10"/>
      <c r="T1712" s="1"/>
      <c r="U1712" s="1"/>
      <c r="V1712" s="1"/>
      <c r="W1712" s="1"/>
      <c r="X1712" s="1"/>
    </row>
    <row r="1713" spans="5:24">
      <c r="E1713" s="2"/>
      <c r="G1713" s="7" t="s">
        <v>553</v>
      </c>
      <c r="H1713" s="7" t="s">
        <v>2220</v>
      </c>
      <c r="J1713" s="10"/>
      <c r="K1713" s="10"/>
      <c r="T1713" s="1"/>
      <c r="U1713" s="1"/>
      <c r="V1713" s="1"/>
      <c r="W1713" s="1"/>
      <c r="X1713" s="1"/>
    </row>
    <row r="1714" spans="5:24">
      <c r="E1714" s="2"/>
      <c r="G1714" s="7" t="s">
        <v>553</v>
      </c>
      <c r="H1714" s="7" t="s">
        <v>2221</v>
      </c>
      <c r="J1714" s="10"/>
      <c r="K1714" s="10"/>
      <c r="T1714" s="1"/>
      <c r="U1714" s="1"/>
      <c r="V1714" s="1"/>
      <c r="W1714" s="1"/>
      <c r="X1714" s="1"/>
    </row>
    <row r="1715" spans="5:24">
      <c r="E1715" s="2"/>
      <c r="G1715" s="7" t="s">
        <v>553</v>
      </c>
      <c r="H1715" s="7" t="s">
        <v>2222</v>
      </c>
      <c r="J1715" s="10"/>
      <c r="K1715" s="10"/>
      <c r="T1715" s="1"/>
      <c r="U1715" s="1"/>
      <c r="V1715" s="1"/>
      <c r="W1715" s="1"/>
      <c r="X1715" s="1"/>
    </row>
    <row r="1716" spans="5:24">
      <c r="E1716" s="2"/>
      <c r="G1716" s="7" t="s">
        <v>553</v>
      </c>
      <c r="H1716" s="7" t="s">
        <v>2223</v>
      </c>
      <c r="J1716" s="10"/>
      <c r="K1716" s="10"/>
      <c r="T1716" s="1"/>
      <c r="U1716" s="1"/>
      <c r="V1716" s="1"/>
      <c r="W1716" s="1"/>
      <c r="X1716" s="1"/>
    </row>
    <row r="1717" spans="5:24">
      <c r="E1717" s="2"/>
      <c r="G1717" s="7" t="s">
        <v>553</v>
      </c>
      <c r="H1717" s="7" t="s">
        <v>2224</v>
      </c>
      <c r="J1717" s="10"/>
      <c r="K1717" s="10"/>
      <c r="T1717" s="1"/>
      <c r="U1717" s="1"/>
      <c r="V1717" s="1"/>
      <c r="W1717" s="1"/>
      <c r="X1717" s="1"/>
    </row>
    <row r="1718" spans="5:24">
      <c r="E1718" s="2"/>
      <c r="G1718" s="7" t="s">
        <v>553</v>
      </c>
      <c r="H1718" s="7" t="s">
        <v>2225</v>
      </c>
      <c r="J1718" s="10"/>
      <c r="K1718" s="10"/>
      <c r="T1718" s="1"/>
      <c r="U1718" s="1"/>
      <c r="V1718" s="1"/>
      <c r="W1718" s="1"/>
      <c r="X1718" s="1"/>
    </row>
    <row r="1719" spans="5:24">
      <c r="E1719" s="2"/>
      <c r="G1719" s="7" t="s">
        <v>553</v>
      </c>
      <c r="H1719" s="7" t="s">
        <v>2226</v>
      </c>
      <c r="J1719" s="10"/>
      <c r="K1719" s="10"/>
      <c r="T1719" s="1"/>
      <c r="U1719" s="1"/>
      <c r="V1719" s="1"/>
      <c r="W1719" s="1"/>
      <c r="X1719" s="1"/>
    </row>
    <row r="1720" spans="5:24">
      <c r="E1720" s="2"/>
      <c r="G1720" s="7" t="s">
        <v>553</v>
      </c>
      <c r="H1720" s="7" t="s">
        <v>2227</v>
      </c>
      <c r="J1720" s="10"/>
      <c r="K1720" s="10"/>
      <c r="T1720" s="1"/>
      <c r="U1720" s="1"/>
      <c r="V1720" s="1"/>
      <c r="W1720" s="1"/>
      <c r="X1720" s="1"/>
    </row>
    <row r="1721" spans="5:24">
      <c r="E1721" s="2"/>
      <c r="G1721" s="7" t="s">
        <v>553</v>
      </c>
      <c r="H1721" s="7" t="s">
        <v>2228</v>
      </c>
      <c r="J1721" s="10"/>
      <c r="K1721" s="10"/>
      <c r="T1721" s="1"/>
      <c r="U1721" s="1"/>
      <c r="V1721" s="1"/>
      <c r="W1721" s="1"/>
      <c r="X1721" s="1"/>
    </row>
    <row r="1722" spans="5:24">
      <c r="E1722" s="2"/>
      <c r="G1722" s="7" t="s">
        <v>553</v>
      </c>
      <c r="H1722" s="7" t="s">
        <v>2229</v>
      </c>
      <c r="J1722" s="10"/>
      <c r="K1722" s="10"/>
      <c r="T1722" s="1"/>
      <c r="U1722" s="1"/>
      <c r="V1722" s="1"/>
      <c r="W1722" s="1"/>
      <c r="X1722" s="1"/>
    </row>
    <row r="1723" spans="5:24">
      <c r="E1723" s="2"/>
      <c r="G1723" s="7" t="s">
        <v>553</v>
      </c>
      <c r="H1723" s="7" t="s">
        <v>2230</v>
      </c>
      <c r="J1723" s="10"/>
      <c r="K1723" s="10"/>
      <c r="T1723" s="1"/>
      <c r="U1723" s="1"/>
      <c r="V1723" s="1"/>
      <c r="W1723" s="1"/>
      <c r="X1723" s="1"/>
    </row>
    <row r="1724" spans="5:24">
      <c r="E1724" s="2"/>
      <c r="G1724" s="7" t="s">
        <v>553</v>
      </c>
      <c r="H1724" s="7" t="s">
        <v>2231</v>
      </c>
      <c r="J1724" s="10"/>
      <c r="K1724" s="10"/>
      <c r="T1724" s="1"/>
      <c r="U1724" s="1"/>
      <c r="V1724" s="1"/>
      <c r="W1724" s="1"/>
      <c r="X1724" s="1"/>
    </row>
    <row r="1725" spans="5:24">
      <c r="E1725" s="2"/>
      <c r="G1725" s="7" t="s">
        <v>553</v>
      </c>
      <c r="H1725" s="7" t="s">
        <v>2232</v>
      </c>
      <c r="J1725" s="10"/>
      <c r="K1725" s="10"/>
      <c r="T1725" s="1"/>
      <c r="U1725" s="1"/>
      <c r="V1725" s="1"/>
      <c r="W1725" s="1"/>
      <c r="X1725" s="1"/>
    </row>
    <row r="1726" spans="5:24">
      <c r="E1726" s="2"/>
      <c r="G1726" s="7" t="s">
        <v>553</v>
      </c>
      <c r="H1726" s="7" t="s">
        <v>2233</v>
      </c>
      <c r="J1726" s="10"/>
      <c r="K1726" s="10"/>
      <c r="T1726" s="1"/>
      <c r="U1726" s="1"/>
      <c r="V1726" s="1"/>
      <c r="W1726" s="1"/>
      <c r="X1726" s="1"/>
    </row>
    <row r="1727" spans="5:24">
      <c r="E1727" s="2"/>
      <c r="G1727" s="7" t="s">
        <v>553</v>
      </c>
      <c r="H1727" s="7" t="s">
        <v>2234</v>
      </c>
      <c r="J1727" s="10"/>
      <c r="K1727" s="10"/>
      <c r="T1727" s="1"/>
      <c r="U1727" s="1"/>
      <c r="V1727" s="1"/>
      <c r="W1727" s="1"/>
      <c r="X1727" s="1"/>
    </row>
    <row r="1728" spans="5:24">
      <c r="E1728" s="2"/>
      <c r="G1728" s="7" t="s">
        <v>553</v>
      </c>
      <c r="H1728" s="7" t="s">
        <v>2235</v>
      </c>
      <c r="J1728" s="10"/>
      <c r="K1728" s="10"/>
      <c r="T1728" s="1"/>
      <c r="U1728" s="1"/>
      <c r="V1728" s="1"/>
      <c r="W1728" s="1"/>
      <c r="X1728" s="1"/>
    </row>
    <row r="1729" spans="5:24">
      <c r="E1729" s="2"/>
      <c r="G1729" s="7" t="s">
        <v>553</v>
      </c>
      <c r="H1729" s="7" t="s">
        <v>2236</v>
      </c>
      <c r="J1729" s="10"/>
      <c r="K1729" s="10"/>
      <c r="T1729" s="1"/>
      <c r="U1729" s="1"/>
      <c r="V1729" s="1"/>
      <c r="W1729" s="1"/>
      <c r="X1729" s="1"/>
    </row>
    <row r="1730" spans="5:24">
      <c r="E1730" s="2"/>
      <c r="G1730" s="7" t="s">
        <v>553</v>
      </c>
      <c r="H1730" s="7" t="s">
        <v>2237</v>
      </c>
      <c r="J1730" s="10"/>
      <c r="K1730" s="10"/>
      <c r="T1730" s="1"/>
      <c r="U1730" s="1"/>
      <c r="V1730" s="1"/>
      <c r="W1730" s="1"/>
      <c r="X1730" s="1"/>
    </row>
    <row r="1731" spans="5:24">
      <c r="E1731" s="2"/>
      <c r="G1731" s="7" t="s">
        <v>553</v>
      </c>
      <c r="H1731" s="7" t="s">
        <v>2238</v>
      </c>
      <c r="J1731" s="10"/>
      <c r="K1731" s="10"/>
      <c r="T1731" s="1"/>
      <c r="U1731" s="1"/>
      <c r="V1731" s="1"/>
      <c r="W1731" s="1"/>
      <c r="X1731" s="1"/>
    </row>
    <row r="1732" spans="5:24">
      <c r="E1732" s="2"/>
      <c r="G1732" s="7" t="s">
        <v>553</v>
      </c>
      <c r="H1732" s="7" t="s">
        <v>2239</v>
      </c>
      <c r="J1732" s="10"/>
      <c r="K1732" s="10"/>
      <c r="T1732" s="1"/>
      <c r="U1732" s="1"/>
      <c r="V1732" s="1"/>
      <c r="W1732" s="1"/>
      <c r="X1732" s="1"/>
    </row>
    <row r="1733" spans="5:24">
      <c r="E1733" s="2"/>
      <c r="G1733" s="7" t="s">
        <v>553</v>
      </c>
      <c r="H1733" s="7" t="s">
        <v>2240</v>
      </c>
      <c r="J1733" s="10"/>
      <c r="K1733" s="10"/>
      <c r="T1733" s="1"/>
      <c r="U1733" s="1"/>
      <c r="V1733" s="1"/>
      <c r="W1733" s="1"/>
      <c r="X1733" s="1"/>
    </row>
    <row r="1734" spans="5:24">
      <c r="E1734" s="2"/>
      <c r="G1734" s="7" t="s">
        <v>553</v>
      </c>
      <c r="H1734" s="7" t="s">
        <v>2241</v>
      </c>
      <c r="J1734" s="10"/>
      <c r="K1734" s="10"/>
      <c r="T1734" s="1"/>
      <c r="U1734" s="1"/>
      <c r="V1734" s="1"/>
      <c r="W1734" s="1"/>
      <c r="X1734" s="1"/>
    </row>
    <row r="1735" spans="5:24">
      <c r="E1735" s="2"/>
      <c r="G1735" s="7" t="s">
        <v>553</v>
      </c>
      <c r="H1735" s="7" t="s">
        <v>2242</v>
      </c>
      <c r="J1735" s="10"/>
      <c r="K1735" s="10"/>
      <c r="T1735" s="1"/>
      <c r="U1735" s="1"/>
      <c r="V1735" s="1"/>
      <c r="W1735" s="1"/>
      <c r="X1735" s="1"/>
    </row>
    <row r="1736" spans="5:24">
      <c r="E1736" s="2"/>
      <c r="G1736" s="7" t="s">
        <v>553</v>
      </c>
      <c r="H1736" s="7" t="s">
        <v>2243</v>
      </c>
      <c r="J1736" s="10"/>
      <c r="K1736" s="10"/>
      <c r="T1736" s="1"/>
      <c r="U1736" s="1"/>
      <c r="V1736" s="1"/>
      <c r="W1736" s="1"/>
      <c r="X1736" s="1"/>
    </row>
    <row r="1737" spans="5:24">
      <c r="E1737" s="2"/>
      <c r="G1737" s="7" t="s">
        <v>553</v>
      </c>
      <c r="H1737" s="7" t="s">
        <v>2244</v>
      </c>
      <c r="J1737" s="10"/>
      <c r="K1737" s="10"/>
      <c r="T1737" s="1"/>
      <c r="U1737" s="1"/>
      <c r="V1737" s="1"/>
      <c r="W1737" s="1"/>
      <c r="X1737" s="1"/>
    </row>
    <row r="1738" spans="5:24">
      <c r="E1738" s="2"/>
      <c r="G1738" s="7" t="s">
        <v>553</v>
      </c>
      <c r="H1738" s="7" t="s">
        <v>2245</v>
      </c>
      <c r="J1738" s="10"/>
      <c r="K1738" s="10"/>
      <c r="T1738" s="1"/>
      <c r="U1738" s="1"/>
      <c r="V1738" s="1"/>
      <c r="W1738" s="1"/>
      <c r="X1738" s="1"/>
    </row>
    <row r="1739" spans="5:24">
      <c r="E1739" s="2"/>
      <c r="G1739" s="7" t="s">
        <v>553</v>
      </c>
      <c r="H1739" s="7" t="s">
        <v>2246</v>
      </c>
      <c r="J1739" s="10"/>
      <c r="K1739" s="10"/>
      <c r="T1739" s="1"/>
      <c r="U1739" s="1"/>
      <c r="V1739" s="1"/>
      <c r="W1739" s="1"/>
      <c r="X1739" s="1"/>
    </row>
    <row r="1740" spans="5:24">
      <c r="E1740" s="2"/>
      <c r="G1740" s="7" t="s">
        <v>553</v>
      </c>
      <c r="H1740" s="7" t="s">
        <v>2247</v>
      </c>
      <c r="J1740" s="10"/>
      <c r="K1740" s="10"/>
      <c r="T1740" s="1"/>
      <c r="U1740" s="1"/>
      <c r="V1740" s="1"/>
      <c r="W1740" s="1"/>
      <c r="X1740" s="1"/>
    </row>
    <row r="1741" spans="5:24">
      <c r="E1741" s="2"/>
      <c r="G1741" s="7" t="s">
        <v>553</v>
      </c>
      <c r="H1741" s="7" t="s">
        <v>2248</v>
      </c>
      <c r="J1741" s="10"/>
      <c r="K1741" s="10"/>
      <c r="T1741" s="1"/>
      <c r="U1741" s="1"/>
      <c r="V1741" s="1"/>
      <c r="W1741" s="1"/>
      <c r="X1741" s="1"/>
    </row>
    <row r="1742" spans="5:24">
      <c r="E1742" s="2"/>
      <c r="G1742" s="7" t="s">
        <v>553</v>
      </c>
      <c r="H1742" s="7" t="s">
        <v>2249</v>
      </c>
      <c r="J1742" s="10"/>
      <c r="K1742" s="10"/>
      <c r="T1742" s="1"/>
      <c r="U1742" s="1"/>
      <c r="V1742" s="1"/>
      <c r="W1742" s="1"/>
      <c r="X1742" s="1"/>
    </row>
    <row r="1743" spans="5:24">
      <c r="E1743" s="2"/>
      <c r="G1743" s="7" t="s">
        <v>553</v>
      </c>
      <c r="H1743" s="7" t="s">
        <v>2250</v>
      </c>
      <c r="J1743" s="10"/>
      <c r="K1743" s="10"/>
      <c r="T1743" s="1"/>
      <c r="U1743" s="1"/>
      <c r="V1743" s="1"/>
      <c r="W1743" s="1"/>
      <c r="X1743" s="1"/>
    </row>
    <row r="1744" spans="5:24">
      <c r="E1744" s="2"/>
      <c r="G1744" s="7" t="s">
        <v>553</v>
      </c>
      <c r="H1744" s="7" t="s">
        <v>2251</v>
      </c>
      <c r="J1744" s="10"/>
      <c r="K1744" s="10"/>
      <c r="T1744" s="1"/>
      <c r="U1744" s="1"/>
      <c r="V1744" s="1"/>
      <c r="W1744" s="1"/>
      <c r="X1744" s="1"/>
    </row>
    <row r="1745" spans="5:24">
      <c r="E1745" s="2"/>
      <c r="G1745" s="7" t="s">
        <v>553</v>
      </c>
      <c r="H1745" s="7" t="s">
        <v>2252</v>
      </c>
      <c r="J1745" s="10"/>
      <c r="K1745" s="10"/>
      <c r="T1745" s="1"/>
      <c r="U1745" s="1"/>
      <c r="V1745" s="1"/>
      <c r="W1745" s="1"/>
      <c r="X1745" s="1"/>
    </row>
    <row r="1746" spans="5:24">
      <c r="E1746" s="2"/>
      <c r="G1746" s="7" t="s">
        <v>553</v>
      </c>
      <c r="H1746" s="7" t="s">
        <v>2253</v>
      </c>
      <c r="J1746" s="10"/>
      <c r="K1746" s="10"/>
      <c r="T1746" s="1"/>
      <c r="U1746" s="1"/>
      <c r="V1746" s="1"/>
      <c r="W1746" s="1"/>
      <c r="X1746" s="1"/>
    </row>
    <row r="1747" spans="5:24">
      <c r="E1747" s="2"/>
      <c r="G1747" s="7" t="s">
        <v>553</v>
      </c>
      <c r="H1747" s="7" t="s">
        <v>2254</v>
      </c>
      <c r="J1747" s="10"/>
      <c r="K1747" s="10"/>
      <c r="T1747" s="1"/>
      <c r="U1747" s="1"/>
      <c r="V1747" s="1"/>
      <c r="W1747" s="1"/>
      <c r="X1747" s="1"/>
    </row>
    <row r="1748" spans="5:24">
      <c r="E1748" s="2"/>
      <c r="G1748" s="7" t="s">
        <v>553</v>
      </c>
      <c r="H1748" s="7" t="s">
        <v>2255</v>
      </c>
      <c r="J1748" s="10"/>
      <c r="K1748" s="10"/>
      <c r="T1748" s="1"/>
      <c r="U1748" s="1"/>
      <c r="V1748" s="1"/>
      <c r="W1748" s="1"/>
      <c r="X1748" s="1"/>
    </row>
    <row r="1749" spans="5:24" ht="13.8" thickBot="1">
      <c r="E1749" s="2"/>
      <c r="G1749" s="8" t="s">
        <v>553</v>
      </c>
      <c r="H1749" s="8" t="s">
        <v>2256</v>
      </c>
      <c r="J1749" s="10"/>
      <c r="K1749" s="10"/>
      <c r="T1749" s="1"/>
      <c r="U1749" s="1"/>
      <c r="V1749" s="1"/>
      <c r="W1749" s="1"/>
      <c r="X1749" s="1"/>
    </row>
    <row r="1750" spans="5:24">
      <c r="E1750" s="2"/>
      <c r="H1750" s="1"/>
      <c r="J1750" s="10"/>
      <c r="K1750" s="10"/>
      <c r="T1750" s="1"/>
      <c r="U1750" s="1"/>
      <c r="V1750" s="1"/>
      <c r="W1750" s="1"/>
      <c r="X1750" s="1"/>
    </row>
    <row r="1751" spans="5:24">
      <c r="E1751" s="2"/>
      <c r="H1751" s="1"/>
      <c r="J1751" s="10"/>
      <c r="K1751" s="10"/>
      <c r="T1751" s="1"/>
      <c r="U1751" s="1"/>
      <c r="V1751" s="1"/>
      <c r="W1751" s="1"/>
      <c r="X1751" s="1"/>
    </row>
    <row r="1752" spans="5:24">
      <c r="E1752" s="2"/>
      <c r="H1752" s="1"/>
      <c r="J1752" s="10"/>
      <c r="K1752" s="10"/>
      <c r="T1752" s="1"/>
      <c r="U1752" s="1"/>
      <c r="V1752" s="1"/>
      <c r="W1752" s="1"/>
      <c r="X1752" s="1"/>
    </row>
    <row r="1753" spans="5:24">
      <c r="E1753" s="2"/>
      <c r="H1753" s="1"/>
      <c r="J1753" s="10"/>
      <c r="K1753" s="10"/>
      <c r="T1753" s="1"/>
      <c r="U1753" s="1"/>
      <c r="V1753" s="1"/>
      <c r="W1753" s="1"/>
      <c r="X1753" s="1"/>
    </row>
    <row r="1754" spans="5:24">
      <c r="E1754" s="2"/>
      <c r="H1754" s="1"/>
      <c r="J1754" s="10"/>
      <c r="K1754" s="10"/>
      <c r="T1754" s="1"/>
      <c r="U1754" s="1"/>
      <c r="V1754" s="1"/>
      <c r="W1754" s="1"/>
      <c r="X1754" s="1"/>
    </row>
    <row r="1755" spans="5:24">
      <c r="E1755" s="2"/>
      <c r="H1755" s="1"/>
      <c r="J1755" s="10"/>
      <c r="K1755" s="10"/>
      <c r="T1755" s="1"/>
      <c r="U1755" s="1"/>
      <c r="V1755" s="1"/>
      <c r="W1755" s="1"/>
      <c r="X1755" s="1"/>
    </row>
    <row r="1756" spans="5:24">
      <c r="E1756" s="2"/>
      <c r="H1756" s="1"/>
      <c r="J1756" s="10"/>
      <c r="K1756" s="10"/>
      <c r="T1756" s="1"/>
      <c r="U1756" s="1"/>
      <c r="V1756" s="1"/>
      <c r="W1756" s="1"/>
      <c r="X1756" s="1"/>
    </row>
    <row r="1757" spans="5:24">
      <c r="E1757" s="2"/>
      <c r="H1757" s="1"/>
      <c r="J1757" s="10"/>
      <c r="K1757" s="10"/>
      <c r="T1757" s="1"/>
      <c r="U1757" s="1"/>
      <c r="V1757" s="1"/>
      <c r="W1757" s="1"/>
      <c r="X1757" s="1"/>
    </row>
    <row r="1758" spans="5:24">
      <c r="E1758" s="2"/>
      <c r="H1758" s="1"/>
      <c r="J1758" s="10"/>
      <c r="K1758" s="10"/>
      <c r="T1758" s="1"/>
      <c r="U1758" s="1"/>
      <c r="V1758" s="1"/>
      <c r="W1758" s="1"/>
      <c r="X1758" s="1"/>
    </row>
    <row r="1759" spans="5:24">
      <c r="E1759" s="2"/>
      <c r="H1759" s="1"/>
      <c r="J1759" s="10"/>
      <c r="K1759" s="10"/>
      <c r="T1759" s="1"/>
      <c r="U1759" s="1"/>
      <c r="V1759" s="1"/>
      <c r="W1759" s="1"/>
      <c r="X1759" s="1"/>
    </row>
    <row r="1760" spans="5:24">
      <c r="E1760" s="2"/>
      <c r="H1760" s="1"/>
      <c r="J1760" s="10"/>
      <c r="K1760" s="10"/>
      <c r="T1760" s="1"/>
      <c r="U1760" s="1"/>
      <c r="V1760" s="1"/>
      <c r="W1760" s="1"/>
      <c r="X1760" s="1"/>
    </row>
    <row r="1761" spans="5:24">
      <c r="E1761" s="2"/>
      <c r="H1761" s="1"/>
      <c r="J1761" s="10"/>
      <c r="K1761" s="10"/>
      <c r="T1761" s="1"/>
      <c r="U1761" s="1"/>
      <c r="V1761" s="1"/>
      <c r="W1761" s="1"/>
      <c r="X1761" s="1"/>
    </row>
    <row r="1762" spans="5:24">
      <c r="E1762" s="2"/>
      <c r="H1762" s="1"/>
      <c r="J1762" s="10"/>
      <c r="K1762" s="10"/>
      <c r="T1762" s="1"/>
      <c r="U1762" s="1"/>
      <c r="V1762" s="1"/>
      <c r="W1762" s="1"/>
      <c r="X1762" s="1"/>
    </row>
    <row r="1763" spans="5:24">
      <c r="E1763" s="2"/>
      <c r="H1763" s="1"/>
      <c r="J1763" s="10"/>
      <c r="K1763" s="10"/>
      <c r="T1763" s="1"/>
      <c r="U1763" s="1"/>
      <c r="V1763" s="1"/>
      <c r="W1763" s="1"/>
      <c r="X1763" s="1"/>
    </row>
    <row r="1764" spans="5:24">
      <c r="E1764" s="2"/>
      <c r="H1764" s="1"/>
      <c r="J1764" s="10"/>
      <c r="K1764" s="10"/>
      <c r="T1764" s="1"/>
      <c r="U1764" s="1"/>
      <c r="V1764" s="1"/>
      <c r="W1764" s="1"/>
      <c r="X1764" s="1"/>
    </row>
    <row r="1765" spans="5:24">
      <c r="E1765" s="2"/>
      <c r="H1765" s="1"/>
      <c r="J1765" s="10"/>
      <c r="K1765" s="10"/>
      <c r="T1765" s="1"/>
      <c r="U1765" s="1"/>
      <c r="V1765" s="1"/>
      <c r="W1765" s="1"/>
      <c r="X1765" s="1"/>
    </row>
    <row r="1766" spans="5:24">
      <c r="E1766" s="2"/>
      <c r="H1766" s="1"/>
      <c r="J1766" s="10"/>
      <c r="K1766" s="10"/>
      <c r="T1766" s="1"/>
      <c r="U1766" s="1"/>
      <c r="V1766" s="1"/>
      <c r="W1766" s="1"/>
      <c r="X1766" s="1"/>
    </row>
    <row r="1767" spans="5:24">
      <c r="E1767" s="2"/>
      <c r="H1767" s="1"/>
      <c r="J1767" s="10"/>
      <c r="K1767" s="10"/>
      <c r="T1767" s="1"/>
      <c r="U1767" s="1"/>
      <c r="V1767" s="1"/>
      <c r="W1767" s="1"/>
      <c r="X1767" s="1"/>
    </row>
    <row r="1768" spans="5:24">
      <c r="E1768" s="2"/>
      <c r="H1768" s="1"/>
      <c r="J1768" s="10"/>
      <c r="K1768" s="10"/>
      <c r="T1768" s="1"/>
      <c r="U1768" s="1"/>
      <c r="V1768" s="1"/>
      <c r="W1768" s="1"/>
      <c r="X1768" s="1"/>
    </row>
    <row r="1769" spans="5:24">
      <c r="E1769" s="2"/>
      <c r="H1769" s="1"/>
      <c r="J1769" s="10"/>
      <c r="K1769" s="10"/>
      <c r="T1769" s="1"/>
      <c r="U1769" s="1"/>
      <c r="V1769" s="1"/>
      <c r="W1769" s="1"/>
      <c r="X1769" s="1"/>
    </row>
    <row r="1770" spans="5:24">
      <c r="E1770" s="2"/>
      <c r="H1770" s="1"/>
      <c r="J1770" s="10"/>
      <c r="K1770" s="10"/>
      <c r="T1770" s="1"/>
      <c r="U1770" s="1"/>
      <c r="V1770" s="1"/>
      <c r="W1770" s="1"/>
      <c r="X1770" s="1"/>
    </row>
    <row r="1771" spans="5:24">
      <c r="E1771" s="2"/>
      <c r="H1771" s="1"/>
      <c r="J1771" s="10"/>
      <c r="K1771" s="10"/>
      <c r="T1771" s="1"/>
      <c r="U1771" s="1"/>
      <c r="V1771" s="1"/>
      <c r="W1771" s="1"/>
      <c r="X1771" s="1"/>
    </row>
    <row r="1772" spans="5:24">
      <c r="E1772" s="2"/>
      <c r="H1772" s="1"/>
      <c r="J1772" s="10"/>
      <c r="K1772" s="10"/>
      <c r="T1772" s="1"/>
      <c r="U1772" s="1"/>
      <c r="V1772" s="1"/>
      <c r="W1772" s="1"/>
      <c r="X1772" s="1"/>
    </row>
    <row r="1773" spans="5:24">
      <c r="E1773" s="2"/>
      <c r="H1773" s="1"/>
      <c r="J1773" s="10"/>
      <c r="K1773" s="10"/>
      <c r="T1773" s="1"/>
      <c r="U1773" s="1"/>
      <c r="V1773" s="1"/>
      <c r="W1773" s="1"/>
      <c r="X1773" s="1"/>
    </row>
    <row r="1774" spans="5:24">
      <c r="E1774" s="2"/>
      <c r="H1774" s="1"/>
      <c r="J1774" s="10"/>
      <c r="K1774" s="10"/>
      <c r="T1774" s="1"/>
      <c r="U1774" s="1"/>
      <c r="V1774" s="1"/>
      <c r="W1774" s="1"/>
      <c r="X1774" s="1"/>
    </row>
    <row r="1775" spans="5:24">
      <c r="E1775" s="2"/>
      <c r="H1775" s="1"/>
      <c r="J1775" s="10"/>
      <c r="K1775" s="10"/>
      <c r="T1775" s="1"/>
      <c r="U1775" s="1"/>
      <c r="V1775" s="1"/>
      <c r="W1775" s="1"/>
      <c r="X1775" s="1"/>
    </row>
    <row r="1776" spans="5:24">
      <c r="E1776" s="2"/>
      <c r="H1776" s="1"/>
      <c r="J1776" s="10"/>
      <c r="K1776" s="10"/>
      <c r="T1776" s="1"/>
      <c r="U1776" s="1"/>
      <c r="V1776" s="1"/>
      <c r="W1776" s="1"/>
      <c r="X1776" s="1"/>
    </row>
    <row r="1777" spans="5:24">
      <c r="E1777" s="2"/>
      <c r="H1777" s="1"/>
      <c r="J1777" s="10"/>
      <c r="K1777" s="10"/>
      <c r="T1777" s="1"/>
      <c r="U1777" s="1"/>
      <c r="V1777" s="1"/>
      <c r="W1777" s="1"/>
      <c r="X1777" s="1"/>
    </row>
    <row r="1778" spans="5:24">
      <c r="E1778" s="2"/>
      <c r="H1778" s="1"/>
      <c r="J1778" s="10"/>
      <c r="K1778" s="10"/>
      <c r="T1778" s="1"/>
      <c r="U1778" s="1"/>
      <c r="V1778" s="1"/>
      <c r="W1778" s="1"/>
      <c r="X1778" s="1"/>
    </row>
    <row r="1779" spans="5:24">
      <c r="E1779" s="2"/>
      <c r="H1779" s="1"/>
      <c r="J1779" s="10"/>
      <c r="K1779" s="10"/>
      <c r="T1779" s="1"/>
      <c r="U1779" s="1"/>
      <c r="V1779" s="1"/>
      <c r="W1779" s="1"/>
      <c r="X1779" s="1"/>
    </row>
    <row r="1780" spans="5:24">
      <c r="E1780" s="2"/>
      <c r="H1780" s="1"/>
      <c r="J1780" s="10"/>
      <c r="K1780" s="10"/>
      <c r="T1780" s="1"/>
      <c r="U1780" s="1"/>
      <c r="V1780" s="1"/>
      <c r="W1780" s="1"/>
      <c r="X1780" s="1"/>
    </row>
    <row r="1781" spans="5:24">
      <c r="E1781" s="2"/>
      <c r="H1781" s="1"/>
      <c r="J1781" s="10"/>
      <c r="K1781" s="10"/>
      <c r="T1781" s="1"/>
      <c r="U1781" s="1"/>
      <c r="V1781" s="1"/>
      <c r="W1781" s="1"/>
      <c r="X1781" s="1"/>
    </row>
    <row r="1782" spans="5:24">
      <c r="E1782" s="2"/>
      <c r="H1782" s="1"/>
      <c r="J1782" s="10"/>
      <c r="K1782" s="10"/>
      <c r="T1782" s="1"/>
      <c r="U1782" s="1"/>
      <c r="V1782" s="1"/>
      <c r="W1782" s="1"/>
      <c r="X1782" s="1"/>
    </row>
    <row r="1783" spans="5:24">
      <c r="E1783" s="2"/>
      <c r="H1783" s="1"/>
      <c r="J1783" s="10"/>
      <c r="K1783" s="10"/>
      <c r="T1783" s="1"/>
      <c r="U1783" s="1"/>
      <c r="V1783" s="1"/>
      <c r="W1783" s="1"/>
      <c r="X1783" s="1"/>
    </row>
    <row r="1784" spans="5:24">
      <c r="E1784" s="2"/>
      <c r="H1784" s="1"/>
      <c r="J1784" s="10"/>
      <c r="K1784" s="10"/>
      <c r="T1784" s="1"/>
      <c r="U1784" s="1"/>
      <c r="V1784" s="1"/>
      <c r="W1784" s="1"/>
      <c r="X1784" s="1"/>
    </row>
    <row r="1785" spans="5:24">
      <c r="E1785" s="2"/>
      <c r="H1785" s="1"/>
      <c r="J1785" s="10"/>
      <c r="K1785" s="10"/>
      <c r="T1785" s="1"/>
      <c r="U1785" s="1"/>
      <c r="V1785" s="1"/>
      <c r="W1785" s="1"/>
      <c r="X1785" s="1"/>
    </row>
    <row r="1786" spans="5:24">
      <c r="E1786" s="2"/>
      <c r="H1786" s="1"/>
      <c r="J1786" s="10"/>
      <c r="K1786" s="10"/>
      <c r="T1786" s="1"/>
      <c r="U1786" s="1"/>
      <c r="V1786" s="1"/>
      <c r="W1786" s="1"/>
      <c r="X1786" s="1"/>
    </row>
    <row r="1787" spans="5:24">
      <c r="E1787" s="2"/>
      <c r="H1787" s="1"/>
      <c r="J1787" s="10"/>
      <c r="K1787" s="10"/>
      <c r="T1787" s="1"/>
      <c r="U1787" s="1"/>
      <c r="V1787" s="1"/>
      <c r="W1787" s="1"/>
      <c r="X1787" s="1"/>
    </row>
    <row r="1788" spans="5:24">
      <c r="E1788" s="2"/>
      <c r="H1788" s="1"/>
      <c r="J1788" s="10"/>
      <c r="K1788" s="10"/>
      <c r="T1788" s="1"/>
      <c r="U1788" s="1"/>
      <c r="V1788" s="1"/>
      <c r="W1788" s="1"/>
      <c r="X1788" s="1"/>
    </row>
    <row r="1789" spans="5:24">
      <c r="E1789" s="2"/>
      <c r="H1789" s="1"/>
      <c r="J1789" s="10"/>
      <c r="K1789" s="10"/>
      <c r="T1789" s="1"/>
      <c r="U1789" s="1"/>
      <c r="V1789" s="1"/>
      <c r="W1789" s="1"/>
      <c r="X1789" s="1"/>
    </row>
    <row r="1790" spans="5:24">
      <c r="E1790" s="2"/>
      <c r="H1790" s="1"/>
      <c r="J1790" s="10"/>
      <c r="K1790" s="10"/>
      <c r="T1790" s="1"/>
      <c r="U1790" s="1"/>
      <c r="V1790" s="1"/>
      <c r="W1790" s="1"/>
      <c r="X1790" s="1"/>
    </row>
    <row r="1791" spans="5:24">
      <c r="E1791" s="2"/>
      <c r="H1791" s="1"/>
      <c r="J1791" s="10"/>
      <c r="K1791" s="10"/>
      <c r="T1791" s="1"/>
      <c r="U1791" s="1"/>
      <c r="V1791" s="1"/>
      <c r="W1791" s="1"/>
      <c r="X1791" s="1"/>
    </row>
    <row r="1792" spans="5:24">
      <c r="E1792" s="2"/>
      <c r="H1792" s="1"/>
      <c r="J1792" s="10"/>
      <c r="K1792" s="10"/>
      <c r="T1792" s="1"/>
      <c r="U1792" s="1"/>
      <c r="V1792" s="1"/>
      <c r="W1792" s="1"/>
      <c r="X1792" s="1"/>
    </row>
    <row r="1793" spans="5:24">
      <c r="E1793" s="2"/>
      <c r="H1793" s="1"/>
      <c r="J1793" s="10"/>
      <c r="K1793" s="10"/>
      <c r="T1793" s="1"/>
      <c r="U1793" s="1"/>
      <c r="V1793" s="1"/>
      <c r="W1793" s="1"/>
      <c r="X1793" s="1"/>
    </row>
    <row r="1794" spans="5:24">
      <c r="E1794" s="2"/>
      <c r="H1794" s="1"/>
      <c r="J1794" s="10"/>
      <c r="K1794" s="10"/>
      <c r="T1794" s="1"/>
      <c r="U1794" s="1"/>
      <c r="V1794" s="1"/>
      <c r="W1794" s="1"/>
      <c r="X1794" s="1"/>
    </row>
    <row r="1795" spans="5:24">
      <c r="E1795" s="2"/>
      <c r="H1795" s="1"/>
      <c r="J1795" s="10"/>
      <c r="K1795" s="10"/>
      <c r="T1795" s="1"/>
      <c r="U1795" s="1"/>
      <c r="V1795" s="1"/>
      <c r="W1795" s="1"/>
      <c r="X1795" s="1"/>
    </row>
    <row r="1796" spans="5:24">
      <c r="E1796" s="2"/>
      <c r="H1796" s="1"/>
      <c r="J1796" s="10"/>
      <c r="K1796" s="10"/>
      <c r="T1796" s="1"/>
      <c r="U1796" s="1"/>
      <c r="V1796" s="1"/>
      <c r="W1796" s="1"/>
      <c r="X1796" s="1"/>
    </row>
    <row r="1797" spans="5:24">
      <c r="E1797" s="2"/>
      <c r="H1797" s="1"/>
      <c r="J1797" s="10"/>
      <c r="K1797" s="10"/>
      <c r="T1797" s="1"/>
      <c r="U1797" s="1"/>
      <c r="V1797" s="1"/>
      <c r="W1797" s="1"/>
      <c r="X1797" s="1"/>
    </row>
    <row r="1798" spans="5:24">
      <c r="E1798" s="2"/>
      <c r="H1798" s="1"/>
      <c r="J1798" s="10"/>
      <c r="K1798" s="10"/>
      <c r="T1798" s="1"/>
      <c r="U1798" s="1"/>
      <c r="V1798" s="1"/>
      <c r="W1798" s="1"/>
      <c r="X1798" s="1"/>
    </row>
    <row r="1799" spans="5:24">
      <c r="E1799" s="2"/>
      <c r="H1799" s="1"/>
      <c r="J1799" s="10"/>
      <c r="K1799" s="10"/>
      <c r="T1799" s="1"/>
      <c r="U1799" s="1"/>
      <c r="V1799" s="1"/>
      <c r="W1799" s="1"/>
      <c r="X1799" s="1"/>
    </row>
    <row r="1800" spans="5:24">
      <c r="E1800" s="2"/>
      <c r="H1800" s="1"/>
      <c r="J1800" s="10"/>
      <c r="K1800" s="10"/>
      <c r="T1800" s="1"/>
      <c r="U1800" s="1"/>
      <c r="V1800" s="1"/>
      <c r="W1800" s="1"/>
      <c r="X1800" s="1"/>
    </row>
    <row r="1801" spans="5:24">
      <c r="E1801" s="2"/>
      <c r="H1801" s="1"/>
      <c r="J1801" s="10"/>
      <c r="K1801" s="10"/>
      <c r="T1801" s="1"/>
      <c r="U1801" s="1"/>
      <c r="V1801" s="1"/>
      <c r="W1801" s="1"/>
      <c r="X1801" s="1"/>
    </row>
    <row r="1802" spans="5:24">
      <c r="E1802" s="2"/>
      <c r="H1802" s="1"/>
      <c r="J1802" s="10"/>
      <c r="K1802" s="10"/>
      <c r="T1802" s="1"/>
      <c r="U1802" s="1"/>
      <c r="V1802" s="1"/>
      <c r="W1802" s="1"/>
      <c r="X1802" s="1"/>
    </row>
    <row r="1803" spans="5:24">
      <c r="E1803" s="2"/>
      <c r="H1803" s="1"/>
      <c r="J1803" s="10"/>
      <c r="K1803" s="10"/>
      <c r="T1803" s="1"/>
      <c r="U1803" s="1"/>
      <c r="V1803" s="1"/>
      <c r="W1803" s="1"/>
      <c r="X1803" s="1"/>
    </row>
    <row r="1804" spans="5:24">
      <c r="E1804" s="2"/>
      <c r="H1804" s="1"/>
      <c r="J1804" s="10"/>
      <c r="K1804" s="10"/>
      <c r="T1804" s="1"/>
      <c r="U1804" s="1"/>
      <c r="V1804" s="1"/>
      <c r="W1804" s="1"/>
      <c r="X1804" s="1"/>
    </row>
    <row r="1805" spans="5:24">
      <c r="E1805" s="2"/>
      <c r="H1805" s="1"/>
      <c r="J1805" s="10"/>
      <c r="K1805" s="10"/>
      <c r="T1805" s="1"/>
      <c r="U1805" s="1"/>
      <c r="V1805" s="1"/>
      <c r="W1805" s="1"/>
      <c r="X1805" s="1"/>
    </row>
    <row r="1806" spans="5:24">
      <c r="E1806" s="2"/>
      <c r="H1806" s="1"/>
      <c r="J1806" s="10"/>
      <c r="K1806" s="10"/>
      <c r="T1806" s="1"/>
      <c r="U1806" s="1"/>
      <c r="V1806" s="1"/>
      <c r="W1806" s="1"/>
      <c r="X1806" s="1"/>
    </row>
    <row r="1807" spans="5:24">
      <c r="E1807" s="2"/>
      <c r="H1807" s="1"/>
      <c r="J1807" s="10"/>
      <c r="K1807" s="10"/>
      <c r="T1807" s="1"/>
      <c r="U1807" s="1"/>
      <c r="V1807" s="1"/>
      <c r="W1807" s="1"/>
      <c r="X1807" s="1"/>
    </row>
    <row r="1808" spans="5:24">
      <c r="E1808" s="2"/>
      <c r="H1808" s="1"/>
      <c r="J1808" s="10"/>
      <c r="K1808" s="10"/>
      <c r="T1808" s="1"/>
      <c r="U1808" s="1"/>
      <c r="V1808" s="1"/>
      <c r="W1808" s="1"/>
      <c r="X1808" s="1"/>
    </row>
    <row r="1809" spans="5:24">
      <c r="E1809" s="2"/>
      <c r="H1809" s="1"/>
      <c r="J1809" s="10"/>
      <c r="K1809" s="10"/>
      <c r="T1809" s="1"/>
      <c r="U1809" s="1"/>
      <c r="V1809" s="1"/>
      <c r="W1809" s="1"/>
      <c r="X1809" s="1"/>
    </row>
    <row r="1810" spans="5:24">
      <c r="E1810" s="2"/>
      <c r="H1810" s="1"/>
      <c r="J1810" s="10"/>
      <c r="K1810" s="10"/>
      <c r="T1810" s="1"/>
      <c r="U1810" s="1"/>
      <c r="V1810" s="1"/>
      <c r="W1810" s="1"/>
      <c r="X1810" s="1"/>
    </row>
    <row r="1811" spans="5:24">
      <c r="E1811" s="2"/>
      <c r="H1811" s="1"/>
      <c r="J1811" s="10"/>
      <c r="K1811" s="10"/>
      <c r="T1811" s="1"/>
      <c r="U1811" s="1"/>
      <c r="V1811" s="1"/>
      <c r="W1811" s="1"/>
      <c r="X1811" s="1"/>
    </row>
    <row r="1812" spans="5:24">
      <c r="E1812" s="2"/>
      <c r="H1812" s="1"/>
      <c r="J1812" s="10"/>
      <c r="K1812" s="10"/>
      <c r="T1812" s="1"/>
      <c r="U1812" s="1"/>
      <c r="V1812" s="1"/>
      <c r="W1812" s="1"/>
      <c r="X1812" s="1"/>
    </row>
    <row r="1813" spans="5:24">
      <c r="E1813" s="2"/>
      <c r="H1813" s="1"/>
      <c r="J1813" s="10"/>
      <c r="K1813" s="10"/>
      <c r="T1813" s="1"/>
      <c r="U1813" s="1"/>
      <c r="V1813" s="1"/>
      <c r="W1813" s="1"/>
      <c r="X1813" s="1"/>
    </row>
    <row r="1814" spans="5:24">
      <c r="E1814" s="2"/>
      <c r="H1814" s="1"/>
      <c r="J1814" s="10"/>
      <c r="K1814" s="10"/>
      <c r="T1814" s="1"/>
      <c r="U1814" s="1"/>
      <c r="V1814" s="1"/>
      <c r="W1814" s="1"/>
      <c r="X1814" s="1"/>
    </row>
    <row r="1815" spans="5:24">
      <c r="E1815" s="2"/>
      <c r="H1815" s="1"/>
      <c r="J1815" s="10"/>
      <c r="K1815" s="10"/>
      <c r="T1815" s="1"/>
      <c r="U1815" s="1"/>
      <c r="V1815" s="1"/>
      <c r="W1815" s="1"/>
      <c r="X1815" s="1"/>
    </row>
    <row r="1816" spans="5:24">
      <c r="E1816" s="2"/>
      <c r="H1816" s="1"/>
      <c r="J1816" s="10"/>
      <c r="K1816" s="10"/>
      <c r="T1816" s="1"/>
      <c r="U1816" s="1"/>
      <c r="V1816" s="1"/>
      <c r="W1816" s="1"/>
      <c r="X1816" s="1"/>
    </row>
    <row r="1817" spans="5:24">
      <c r="E1817" s="2"/>
      <c r="H1817" s="1"/>
      <c r="J1817" s="10"/>
      <c r="K1817" s="10"/>
      <c r="T1817" s="1"/>
      <c r="U1817" s="1"/>
      <c r="V1817" s="1"/>
      <c r="W1817" s="1"/>
      <c r="X1817" s="1"/>
    </row>
    <row r="1818" spans="5:24">
      <c r="E1818" s="2"/>
      <c r="H1818" s="1"/>
      <c r="J1818" s="10"/>
      <c r="K1818" s="10"/>
      <c r="T1818" s="1"/>
      <c r="U1818" s="1"/>
      <c r="V1818" s="1"/>
      <c r="W1818" s="1"/>
      <c r="X1818" s="1"/>
    </row>
    <row r="1819" spans="5:24">
      <c r="E1819" s="2"/>
      <c r="H1819" s="1"/>
      <c r="J1819" s="10"/>
      <c r="K1819" s="10"/>
      <c r="T1819" s="1"/>
      <c r="U1819" s="1"/>
      <c r="V1819" s="1"/>
      <c r="W1819" s="1"/>
      <c r="X1819" s="1"/>
    </row>
    <row r="1820" spans="5:24">
      <c r="E1820" s="2"/>
      <c r="H1820" s="1"/>
      <c r="J1820" s="10"/>
      <c r="K1820" s="10"/>
      <c r="T1820" s="1"/>
      <c r="U1820" s="1"/>
      <c r="V1820" s="1"/>
      <c r="W1820" s="1"/>
      <c r="X1820" s="1"/>
    </row>
    <row r="1821" spans="5:24">
      <c r="E1821" s="2"/>
      <c r="H1821" s="1"/>
      <c r="J1821" s="10"/>
      <c r="K1821" s="10"/>
      <c r="T1821" s="1"/>
      <c r="U1821" s="1"/>
      <c r="V1821" s="1"/>
      <c r="W1821" s="1"/>
      <c r="X1821" s="1"/>
    </row>
    <row r="1822" spans="5:24">
      <c r="E1822" s="2"/>
      <c r="H1822" s="1"/>
      <c r="J1822" s="10"/>
      <c r="K1822" s="10"/>
      <c r="T1822" s="1"/>
      <c r="U1822" s="1"/>
      <c r="V1822" s="1"/>
      <c r="W1822" s="1"/>
      <c r="X1822" s="1"/>
    </row>
    <row r="1823" spans="5:24">
      <c r="E1823" s="2"/>
      <c r="H1823" s="1"/>
      <c r="J1823" s="10"/>
      <c r="K1823" s="10"/>
      <c r="T1823" s="1"/>
      <c r="U1823" s="1"/>
      <c r="V1823" s="1"/>
      <c r="W1823" s="1"/>
      <c r="X1823" s="1"/>
    </row>
    <row r="1824" spans="5:24">
      <c r="E1824" s="2"/>
      <c r="H1824" s="1"/>
      <c r="J1824" s="10"/>
      <c r="K1824" s="10"/>
      <c r="T1824" s="1"/>
      <c r="U1824" s="1"/>
      <c r="V1824" s="1"/>
      <c r="W1824" s="1"/>
      <c r="X1824" s="1"/>
    </row>
    <row r="1825" spans="5:24">
      <c r="E1825" s="2"/>
      <c r="H1825" s="1"/>
      <c r="J1825" s="10"/>
      <c r="K1825" s="10"/>
      <c r="T1825" s="1"/>
      <c r="U1825" s="1"/>
      <c r="V1825" s="1"/>
      <c r="W1825" s="1"/>
      <c r="X1825" s="1"/>
    </row>
    <row r="1826" spans="5:24">
      <c r="E1826" s="2"/>
      <c r="H1826" s="1"/>
      <c r="J1826" s="10"/>
      <c r="K1826" s="10"/>
      <c r="T1826" s="1"/>
      <c r="U1826" s="1"/>
      <c r="V1826" s="1"/>
      <c r="W1826" s="1"/>
      <c r="X1826" s="1"/>
    </row>
    <row r="1827" spans="5:24">
      <c r="E1827" s="2"/>
      <c r="H1827" s="1"/>
      <c r="J1827" s="10"/>
      <c r="K1827" s="10"/>
      <c r="T1827" s="1"/>
      <c r="U1827" s="1"/>
      <c r="V1827" s="1"/>
      <c r="W1827" s="1"/>
      <c r="X1827" s="1"/>
    </row>
    <row r="1828" spans="5:24">
      <c r="E1828" s="2"/>
      <c r="H1828" s="1"/>
      <c r="J1828" s="10"/>
      <c r="K1828" s="10"/>
      <c r="T1828" s="1"/>
      <c r="U1828" s="1"/>
      <c r="V1828" s="1"/>
      <c r="W1828" s="1"/>
      <c r="X1828" s="1"/>
    </row>
    <row r="1829" spans="5:24">
      <c r="E1829" s="2"/>
      <c r="H1829" s="1"/>
      <c r="J1829" s="10"/>
      <c r="K1829" s="10"/>
      <c r="T1829" s="1"/>
      <c r="U1829" s="1"/>
      <c r="V1829" s="1"/>
      <c r="W1829" s="1"/>
      <c r="X1829" s="1"/>
    </row>
    <row r="1830" spans="5:24">
      <c r="E1830" s="2"/>
      <c r="H1830" s="1"/>
      <c r="J1830" s="10"/>
      <c r="K1830" s="10"/>
      <c r="T1830" s="1"/>
      <c r="U1830" s="1"/>
      <c r="V1830" s="1"/>
      <c r="W1830" s="1"/>
      <c r="X1830" s="1"/>
    </row>
    <row r="1831" spans="5:24">
      <c r="E1831" s="2"/>
      <c r="H1831" s="1"/>
      <c r="J1831" s="10"/>
      <c r="K1831" s="10"/>
      <c r="T1831" s="1"/>
      <c r="U1831" s="1"/>
      <c r="V1831" s="1"/>
      <c r="W1831" s="1"/>
      <c r="X1831" s="1"/>
    </row>
    <row r="1832" spans="5:24">
      <c r="E1832" s="2"/>
      <c r="H1832" s="1"/>
      <c r="J1832" s="10"/>
      <c r="K1832" s="10"/>
      <c r="T1832" s="1"/>
      <c r="U1832" s="1"/>
      <c r="V1832" s="1"/>
      <c r="W1832" s="1"/>
      <c r="X1832" s="1"/>
    </row>
    <row r="1833" spans="5:24">
      <c r="E1833" s="2"/>
      <c r="H1833" s="1"/>
      <c r="J1833" s="10"/>
      <c r="K1833" s="10"/>
      <c r="T1833" s="1"/>
      <c r="U1833" s="1"/>
      <c r="V1833" s="1"/>
      <c r="W1833" s="1"/>
      <c r="X1833" s="1"/>
    </row>
    <row r="1834" spans="5:24">
      <c r="E1834" s="2"/>
      <c r="H1834" s="1"/>
      <c r="J1834" s="10"/>
      <c r="K1834" s="10"/>
      <c r="T1834" s="1"/>
      <c r="U1834" s="1"/>
      <c r="V1834" s="1"/>
      <c r="W1834" s="1"/>
      <c r="X1834" s="1"/>
    </row>
    <row r="1835" spans="5:24">
      <c r="E1835" s="2"/>
      <c r="H1835" s="1"/>
      <c r="J1835" s="10"/>
      <c r="K1835" s="10"/>
      <c r="T1835" s="1"/>
      <c r="U1835" s="1"/>
      <c r="V1835" s="1"/>
      <c r="W1835" s="1"/>
      <c r="X1835" s="1"/>
    </row>
    <row r="1836" spans="5:24">
      <c r="E1836" s="2"/>
      <c r="H1836" s="1"/>
      <c r="J1836" s="10"/>
      <c r="K1836" s="10"/>
      <c r="T1836" s="1"/>
      <c r="U1836" s="1"/>
      <c r="V1836" s="1"/>
      <c r="W1836" s="1"/>
      <c r="X1836" s="1"/>
    </row>
    <row r="1837" spans="5:24">
      <c r="E1837" s="2"/>
      <c r="H1837" s="1"/>
      <c r="J1837" s="10"/>
      <c r="K1837" s="10"/>
      <c r="T1837" s="1"/>
      <c r="U1837" s="1"/>
      <c r="V1837" s="1"/>
      <c r="W1837" s="1"/>
      <c r="X1837" s="1"/>
    </row>
    <row r="1838" spans="5:24">
      <c r="E1838" s="2"/>
      <c r="H1838" s="1"/>
      <c r="J1838" s="10"/>
      <c r="K1838" s="10"/>
      <c r="T1838" s="1"/>
      <c r="U1838" s="1"/>
      <c r="V1838" s="1"/>
      <c r="W1838" s="1"/>
      <c r="X1838" s="1"/>
    </row>
    <row r="1839" spans="5:24">
      <c r="E1839" s="2"/>
      <c r="H1839" s="1"/>
      <c r="J1839" s="10"/>
      <c r="K1839" s="10"/>
      <c r="T1839" s="1"/>
      <c r="U1839" s="1"/>
      <c r="V1839" s="1"/>
      <c r="W1839" s="1"/>
      <c r="X1839" s="1"/>
    </row>
    <row r="1840" spans="5:24">
      <c r="E1840" s="2"/>
      <c r="H1840" s="1"/>
      <c r="J1840" s="10"/>
      <c r="K1840" s="10"/>
      <c r="T1840" s="1"/>
      <c r="U1840" s="1"/>
      <c r="V1840" s="1"/>
      <c r="W1840" s="1"/>
      <c r="X1840" s="1"/>
    </row>
    <row r="1841" spans="5:24">
      <c r="E1841" s="2"/>
      <c r="H1841" s="1"/>
      <c r="J1841" s="10"/>
      <c r="K1841" s="10"/>
      <c r="T1841" s="1"/>
      <c r="U1841" s="1"/>
      <c r="V1841" s="1"/>
      <c r="W1841" s="1"/>
      <c r="X1841" s="1"/>
    </row>
    <row r="1842" spans="5:24">
      <c r="E1842" s="2"/>
      <c r="H1842" s="1"/>
      <c r="J1842" s="10"/>
      <c r="K1842" s="10"/>
      <c r="T1842" s="1"/>
      <c r="U1842" s="1"/>
      <c r="V1842" s="1"/>
      <c r="W1842" s="1"/>
      <c r="X1842" s="1"/>
    </row>
    <row r="1843" spans="5:24">
      <c r="E1843" s="2"/>
      <c r="H1843" s="1"/>
      <c r="J1843" s="10"/>
      <c r="K1843" s="10"/>
      <c r="T1843" s="1"/>
      <c r="U1843" s="1"/>
      <c r="V1843" s="1"/>
      <c r="W1843" s="1"/>
      <c r="X1843" s="1"/>
    </row>
    <row r="1844" spans="5:24">
      <c r="E1844" s="2"/>
      <c r="H1844" s="1"/>
      <c r="J1844" s="10"/>
      <c r="K1844" s="10"/>
      <c r="T1844" s="1"/>
      <c r="U1844" s="1"/>
      <c r="V1844" s="1"/>
      <c r="W1844" s="1"/>
      <c r="X1844" s="1"/>
    </row>
    <row r="1845" spans="5:24">
      <c r="E1845" s="2"/>
      <c r="H1845" s="1"/>
      <c r="J1845" s="10"/>
      <c r="K1845" s="10"/>
      <c r="T1845" s="1"/>
      <c r="U1845" s="1"/>
      <c r="V1845" s="1"/>
      <c r="W1845" s="1"/>
      <c r="X1845" s="1"/>
    </row>
    <row r="1846" spans="5:24">
      <c r="E1846" s="2"/>
      <c r="H1846" s="1"/>
      <c r="J1846" s="10"/>
      <c r="K1846" s="10"/>
      <c r="T1846" s="1"/>
      <c r="U1846" s="1"/>
      <c r="V1846" s="1"/>
      <c r="W1846" s="1"/>
      <c r="X1846" s="1"/>
    </row>
    <row r="1847" spans="5:24">
      <c r="E1847" s="2"/>
      <c r="H1847" s="1"/>
      <c r="J1847" s="10"/>
      <c r="K1847" s="10"/>
      <c r="T1847" s="1"/>
      <c r="U1847" s="1"/>
      <c r="V1847" s="1"/>
      <c r="W1847" s="1"/>
      <c r="X1847" s="1"/>
    </row>
    <row r="1848" spans="5:24">
      <c r="E1848" s="2"/>
      <c r="H1848" s="1"/>
      <c r="J1848" s="10"/>
      <c r="K1848" s="10"/>
      <c r="T1848" s="1"/>
      <c r="U1848" s="1"/>
      <c r="V1848" s="1"/>
      <c r="W1848" s="1"/>
      <c r="X1848" s="1"/>
    </row>
    <row r="1849" spans="5:24">
      <c r="E1849" s="2"/>
      <c r="H1849" s="1"/>
      <c r="J1849" s="10"/>
      <c r="K1849" s="10"/>
      <c r="T1849" s="1"/>
      <c r="U1849" s="1"/>
      <c r="V1849" s="1"/>
      <c r="W1849" s="1"/>
      <c r="X1849" s="1"/>
    </row>
    <row r="1850" spans="5:24">
      <c r="E1850" s="2"/>
      <c r="H1850" s="1"/>
      <c r="J1850" s="10"/>
      <c r="K1850" s="10"/>
      <c r="T1850" s="1"/>
      <c r="U1850" s="1"/>
      <c r="V1850" s="1"/>
      <c r="W1850" s="1"/>
      <c r="X1850" s="1"/>
    </row>
    <row r="1851" spans="5:24">
      <c r="E1851" s="2"/>
      <c r="H1851" s="1"/>
      <c r="J1851" s="10"/>
      <c r="K1851" s="10"/>
      <c r="T1851" s="1"/>
      <c r="U1851" s="1"/>
      <c r="V1851" s="1"/>
      <c r="W1851" s="1"/>
      <c r="X1851" s="1"/>
    </row>
    <row r="1852" spans="5:24">
      <c r="E1852" s="2"/>
      <c r="H1852" s="1"/>
      <c r="J1852" s="10"/>
      <c r="K1852" s="10"/>
      <c r="T1852" s="1"/>
      <c r="U1852" s="1"/>
      <c r="V1852" s="1"/>
      <c r="W1852" s="1"/>
      <c r="X1852" s="1"/>
    </row>
    <row r="1853" spans="5:24">
      <c r="E1853" s="2"/>
      <c r="H1853" s="1"/>
      <c r="J1853" s="10"/>
      <c r="K1853" s="10"/>
      <c r="T1853" s="1"/>
      <c r="U1853" s="1"/>
      <c r="V1853" s="1"/>
      <c r="W1853" s="1"/>
      <c r="X1853" s="1"/>
    </row>
    <row r="1854" spans="5:24">
      <c r="E1854" s="2"/>
      <c r="H1854" s="1"/>
      <c r="J1854" s="10"/>
      <c r="K1854" s="10"/>
      <c r="T1854" s="1"/>
      <c r="U1854" s="1"/>
      <c r="V1854" s="1"/>
      <c r="W1854" s="1"/>
      <c r="X1854" s="1"/>
    </row>
    <row r="1855" spans="5:24">
      <c r="E1855" s="2"/>
      <c r="H1855" s="1"/>
      <c r="J1855" s="10"/>
      <c r="K1855" s="10"/>
      <c r="T1855" s="1"/>
      <c r="U1855" s="1"/>
      <c r="V1855" s="1"/>
      <c r="W1855" s="1"/>
      <c r="X1855" s="1"/>
    </row>
    <row r="1856" spans="5:24">
      <c r="E1856" s="2"/>
      <c r="H1856" s="1"/>
      <c r="J1856" s="10"/>
      <c r="K1856" s="10"/>
      <c r="T1856" s="1"/>
      <c r="U1856" s="1"/>
      <c r="V1856" s="1"/>
      <c r="W1856" s="1"/>
      <c r="X1856" s="1"/>
    </row>
    <row r="1857" spans="5:24">
      <c r="E1857" s="2"/>
      <c r="H1857" s="1"/>
      <c r="J1857" s="10"/>
      <c r="K1857" s="10"/>
      <c r="T1857" s="1"/>
      <c r="U1857" s="1"/>
      <c r="V1857" s="1"/>
      <c r="W1857" s="1"/>
      <c r="X1857" s="1"/>
    </row>
    <row r="1858" spans="5:24">
      <c r="E1858" s="2"/>
      <c r="H1858" s="1"/>
      <c r="J1858" s="10"/>
      <c r="K1858" s="10"/>
      <c r="T1858" s="1"/>
      <c r="U1858" s="1"/>
      <c r="V1858" s="1"/>
      <c r="W1858" s="1"/>
      <c r="X1858" s="1"/>
    </row>
    <row r="1859" spans="5:24">
      <c r="E1859" s="2"/>
      <c r="H1859" s="1"/>
      <c r="J1859" s="10"/>
      <c r="K1859" s="10"/>
      <c r="T1859" s="1"/>
      <c r="U1859" s="1"/>
      <c r="V1859" s="1"/>
      <c r="W1859" s="1"/>
      <c r="X1859" s="1"/>
    </row>
    <row r="1860" spans="5:24">
      <c r="E1860" s="2"/>
      <c r="H1860" s="1"/>
      <c r="J1860" s="10"/>
      <c r="K1860" s="10"/>
      <c r="T1860" s="1"/>
      <c r="U1860" s="1"/>
      <c r="V1860" s="1"/>
      <c r="W1860" s="1"/>
      <c r="X1860" s="1"/>
    </row>
    <row r="1861" spans="5:24">
      <c r="E1861" s="2"/>
      <c r="H1861" s="1"/>
      <c r="J1861" s="10"/>
      <c r="K1861" s="10"/>
      <c r="T1861" s="1"/>
      <c r="U1861" s="1"/>
      <c r="V1861" s="1"/>
      <c r="W1861" s="1"/>
      <c r="X1861" s="1"/>
    </row>
    <row r="1862" spans="5:24">
      <c r="E1862" s="2"/>
      <c r="H1862" s="1"/>
      <c r="J1862" s="10"/>
      <c r="K1862" s="10"/>
      <c r="T1862" s="1"/>
      <c r="U1862" s="1"/>
      <c r="V1862" s="1"/>
      <c r="W1862" s="1"/>
      <c r="X1862" s="1"/>
    </row>
    <row r="1863" spans="5:24">
      <c r="E1863" s="2"/>
      <c r="H1863" s="1"/>
      <c r="J1863" s="10"/>
      <c r="K1863" s="10"/>
      <c r="T1863" s="1"/>
      <c r="U1863" s="1"/>
      <c r="V1863" s="1"/>
      <c r="W1863" s="1"/>
      <c r="X1863" s="1"/>
    </row>
    <row r="1864" spans="5:24">
      <c r="E1864" s="2"/>
      <c r="H1864" s="1"/>
      <c r="J1864" s="10"/>
      <c r="K1864" s="10"/>
      <c r="T1864" s="1"/>
      <c r="U1864" s="1"/>
      <c r="V1864" s="1"/>
      <c r="W1864" s="1"/>
      <c r="X1864" s="1"/>
    </row>
    <row r="1865" spans="5:24">
      <c r="E1865" s="2"/>
      <c r="H1865" s="1"/>
      <c r="J1865" s="10"/>
      <c r="K1865" s="10"/>
      <c r="T1865" s="1"/>
      <c r="U1865" s="1"/>
      <c r="V1865" s="1"/>
      <c r="W1865" s="1"/>
      <c r="X1865" s="1"/>
    </row>
    <row r="1866" spans="5:24">
      <c r="E1866" s="2"/>
      <c r="H1866" s="1"/>
      <c r="J1866" s="10"/>
      <c r="K1866" s="10"/>
      <c r="T1866" s="1"/>
      <c r="U1866" s="1"/>
      <c r="V1866" s="1"/>
      <c r="W1866" s="1"/>
      <c r="X1866" s="1"/>
    </row>
    <row r="1867" spans="5:24">
      <c r="E1867" s="2"/>
      <c r="H1867" s="1"/>
      <c r="J1867" s="10"/>
      <c r="K1867" s="10"/>
      <c r="T1867" s="1"/>
      <c r="U1867" s="1"/>
      <c r="V1867" s="1"/>
      <c r="W1867" s="1"/>
      <c r="X1867" s="1"/>
    </row>
    <row r="1868" spans="5:24">
      <c r="E1868" s="2"/>
      <c r="H1868" s="1"/>
      <c r="J1868" s="10"/>
      <c r="K1868" s="10"/>
      <c r="T1868" s="1"/>
      <c r="U1868" s="1"/>
      <c r="V1868" s="1"/>
      <c r="W1868" s="1"/>
      <c r="X1868" s="1"/>
    </row>
    <row r="1869" spans="5:24">
      <c r="E1869" s="2"/>
      <c r="H1869" s="1"/>
      <c r="J1869" s="10"/>
      <c r="K1869" s="10"/>
      <c r="T1869" s="1"/>
      <c r="U1869" s="1"/>
      <c r="V1869" s="1"/>
      <c r="W1869" s="1"/>
      <c r="X1869" s="1"/>
    </row>
    <row r="1870" spans="5:24">
      <c r="E1870" s="2"/>
      <c r="H1870" s="1"/>
      <c r="J1870" s="10"/>
      <c r="K1870" s="10"/>
      <c r="T1870" s="1"/>
      <c r="U1870" s="1"/>
      <c r="V1870" s="1"/>
      <c r="W1870" s="1"/>
      <c r="X1870" s="1"/>
    </row>
    <row r="1871" spans="5:24">
      <c r="E1871" s="2"/>
      <c r="H1871" s="1"/>
      <c r="J1871" s="10"/>
      <c r="K1871" s="10"/>
      <c r="T1871" s="1"/>
      <c r="U1871" s="1"/>
      <c r="V1871" s="1"/>
      <c r="W1871" s="1"/>
      <c r="X1871" s="1"/>
    </row>
    <row r="1872" spans="5:24">
      <c r="E1872" s="2"/>
      <c r="H1872" s="1"/>
      <c r="J1872" s="10"/>
      <c r="K1872" s="10"/>
      <c r="T1872" s="1"/>
      <c r="U1872" s="1"/>
      <c r="V1872" s="1"/>
      <c r="W1872" s="1"/>
      <c r="X1872" s="1"/>
    </row>
    <row r="1873" spans="5:24">
      <c r="E1873" s="2"/>
      <c r="H1873" s="1"/>
      <c r="J1873" s="10"/>
      <c r="K1873" s="10"/>
      <c r="T1873" s="1"/>
      <c r="U1873" s="1"/>
      <c r="V1873" s="1"/>
      <c r="W1873" s="1"/>
      <c r="X1873" s="1"/>
    </row>
    <row r="1874" spans="5:24">
      <c r="E1874" s="2"/>
      <c r="H1874" s="1"/>
      <c r="J1874" s="10"/>
      <c r="K1874" s="10"/>
      <c r="T1874" s="1"/>
      <c r="U1874" s="1"/>
      <c r="V1874" s="1"/>
      <c r="W1874" s="1"/>
      <c r="X1874" s="1"/>
    </row>
    <row r="1875" spans="5:24">
      <c r="E1875" s="2"/>
      <c r="H1875" s="1"/>
      <c r="J1875" s="10"/>
      <c r="K1875" s="10"/>
      <c r="T1875" s="1"/>
      <c r="U1875" s="1"/>
      <c r="V1875" s="1"/>
      <c r="W1875" s="1"/>
      <c r="X1875" s="1"/>
    </row>
    <row r="1876" spans="5:24">
      <c r="E1876" s="2"/>
      <c r="H1876" s="1"/>
      <c r="J1876" s="10"/>
      <c r="K1876" s="10"/>
      <c r="T1876" s="1"/>
      <c r="U1876" s="1"/>
      <c r="V1876" s="1"/>
      <c r="W1876" s="1"/>
      <c r="X1876" s="1"/>
    </row>
    <row r="1877" spans="5:24">
      <c r="E1877" s="2"/>
      <c r="H1877" s="1"/>
      <c r="J1877" s="10"/>
      <c r="K1877" s="10"/>
      <c r="T1877" s="1"/>
      <c r="U1877" s="1"/>
      <c r="V1877" s="1"/>
      <c r="W1877" s="1"/>
      <c r="X1877" s="1"/>
    </row>
    <row r="1878" spans="5:24">
      <c r="E1878" s="2"/>
      <c r="H1878" s="1"/>
      <c r="J1878" s="10"/>
      <c r="K1878" s="10"/>
      <c r="T1878" s="1"/>
      <c r="U1878" s="1"/>
      <c r="V1878" s="1"/>
      <c r="W1878" s="1"/>
      <c r="X1878" s="1"/>
    </row>
    <row r="1879" spans="5:24">
      <c r="E1879" s="2"/>
      <c r="H1879" s="1"/>
      <c r="J1879" s="10"/>
      <c r="K1879" s="10"/>
      <c r="T1879" s="1"/>
      <c r="U1879" s="1"/>
      <c r="V1879" s="1"/>
      <c r="W1879" s="1"/>
      <c r="X1879" s="1"/>
    </row>
    <row r="1880" spans="5:24">
      <c r="E1880" s="2"/>
      <c r="H1880" s="1"/>
      <c r="J1880" s="10"/>
      <c r="K1880" s="10"/>
      <c r="T1880" s="1"/>
      <c r="U1880" s="1"/>
      <c r="V1880" s="1"/>
      <c r="W1880" s="1"/>
      <c r="X1880" s="1"/>
    </row>
    <row r="1881" spans="5:24">
      <c r="E1881" s="2"/>
      <c r="H1881" s="1"/>
      <c r="J1881" s="10"/>
      <c r="K1881" s="10"/>
      <c r="T1881" s="1"/>
      <c r="U1881" s="1"/>
      <c r="V1881" s="1"/>
      <c r="W1881" s="1"/>
      <c r="X1881" s="1"/>
    </row>
    <row r="1882" spans="5:24">
      <c r="E1882" s="2"/>
      <c r="H1882" s="1"/>
      <c r="J1882" s="10"/>
      <c r="K1882" s="10"/>
      <c r="T1882" s="1"/>
      <c r="U1882" s="1"/>
      <c r="V1882" s="1"/>
      <c r="W1882" s="1"/>
      <c r="X1882" s="1"/>
    </row>
    <row r="1883" spans="5:24">
      <c r="E1883" s="2"/>
      <c r="H1883" s="1"/>
      <c r="J1883" s="10"/>
      <c r="K1883" s="10"/>
      <c r="T1883" s="1"/>
      <c r="U1883" s="1"/>
      <c r="V1883" s="1"/>
      <c r="W1883" s="1"/>
      <c r="X1883" s="1"/>
    </row>
    <row r="1884" spans="5:24">
      <c r="E1884" s="2"/>
      <c r="H1884" s="1"/>
      <c r="J1884" s="10"/>
      <c r="K1884" s="10"/>
      <c r="T1884" s="1"/>
      <c r="U1884" s="1"/>
      <c r="V1884" s="1"/>
      <c r="W1884" s="1"/>
      <c r="X1884" s="1"/>
    </row>
    <row r="1885" spans="5:24">
      <c r="E1885" s="2"/>
      <c r="H1885" s="1"/>
      <c r="J1885" s="10"/>
      <c r="K1885" s="10"/>
      <c r="T1885" s="1"/>
      <c r="U1885" s="1"/>
      <c r="V1885" s="1"/>
      <c r="W1885" s="1"/>
      <c r="X1885" s="1"/>
    </row>
    <row r="1886" spans="5:24">
      <c r="E1886" s="2"/>
      <c r="H1886" s="1"/>
      <c r="J1886" s="10"/>
      <c r="K1886" s="10"/>
      <c r="T1886" s="1"/>
      <c r="U1886" s="1"/>
      <c r="V1886" s="1"/>
      <c r="W1886" s="1"/>
      <c r="X1886" s="1"/>
    </row>
    <row r="1887" spans="5:24">
      <c r="E1887" s="2"/>
      <c r="H1887" s="1"/>
      <c r="J1887" s="10"/>
      <c r="K1887" s="10"/>
      <c r="T1887" s="1"/>
      <c r="U1887" s="1"/>
      <c r="V1887" s="1"/>
      <c r="W1887" s="1"/>
      <c r="X1887" s="1"/>
    </row>
    <row r="1888" spans="5:24">
      <c r="E1888" s="2"/>
      <c r="H1888" s="1"/>
      <c r="J1888" s="10"/>
      <c r="K1888" s="10"/>
      <c r="T1888" s="1"/>
      <c r="U1888" s="1"/>
      <c r="V1888" s="1"/>
      <c r="W1888" s="1"/>
      <c r="X1888" s="1"/>
    </row>
    <row r="1889" spans="5:24">
      <c r="E1889" s="2"/>
      <c r="H1889" s="1"/>
      <c r="J1889" s="10"/>
      <c r="K1889" s="10"/>
      <c r="T1889" s="1"/>
      <c r="U1889" s="1"/>
      <c r="V1889" s="1"/>
      <c r="W1889" s="1"/>
      <c r="X1889" s="1"/>
    </row>
    <row r="1890" spans="5:24">
      <c r="E1890" s="2"/>
      <c r="H1890" s="1"/>
      <c r="J1890" s="10"/>
      <c r="K1890" s="10"/>
      <c r="T1890" s="1"/>
      <c r="U1890" s="1"/>
      <c r="V1890" s="1"/>
      <c r="W1890" s="1"/>
      <c r="X1890" s="1"/>
    </row>
    <row r="1891" spans="5:24">
      <c r="E1891" s="2"/>
      <c r="H1891" s="1"/>
      <c r="J1891" s="10"/>
      <c r="K1891" s="10"/>
      <c r="T1891" s="1"/>
      <c r="U1891" s="1"/>
      <c r="V1891" s="1"/>
      <c r="W1891" s="1"/>
      <c r="X1891" s="1"/>
    </row>
    <row r="1892" spans="5:24">
      <c r="E1892" s="2"/>
      <c r="H1892" s="1"/>
      <c r="J1892" s="10"/>
      <c r="K1892" s="10"/>
      <c r="T1892" s="1"/>
      <c r="U1892" s="1"/>
      <c r="V1892" s="1"/>
      <c r="W1892" s="1"/>
      <c r="X1892" s="1"/>
    </row>
    <row r="1893" spans="5:24">
      <c r="E1893" s="2"/>
      <c r="H1893" s="1"/>
      <c r="J1893" s="10"/>
      <c r="K1893" s="10"/>
      <c r="T1893" s="1"/>
      <c r="U1893" s="1"/>
      <c r="V1893" s="1"/>
      <c r="W1893" s="1"/>
      <c r="X1893" s="1"/>
    </row>
    <row r="1894" spans="5:24">
      <c r="E1894" s="2"/>
      <c r="H1894" s="1"/>
      <c r="J1894" s="10"/>
      <c r="K1894" s="10"/>
      <c r="T1894" s="1"/>
      <c r="U1894" s="1"/>
      <c r="V1894" s="1"/>
      <c r="W1894" s="1"/>
      <c r="X1894" s="1"/>
    </row>
    <row r="1895" spans="5:24">
      <c r="E1895" s="2"/>
      <c r="H1895" s="1"/>
      <c r="J1895" s="10"/>
      <c r="K1895" s="10"/>
      <c r="T1895" s="1"/>
      <c r="U1895" s="1"/>
      <c r="V1895" s="1"/>
      <c r="W1895" s="1"/>
      <c r="X1895" s="1"/>
    </row>
    <row r="1896" spans="5:24">
      <c r="E1896" s="2"/>
      <c r="H1896" s="1"/>
      <c r="J1896" s="10"/>
      <c r="K1896" s="10"/>
      <c r="T1896" s="1"/>
      <c r="U1896" s="1"/>
      <c r="V1896" s="1"/>
      <c r="W1896" s="1"/>
      <c r="X1896" s="1"/>
    </row>
    <row r="1897" spans="5:24">
      <c r="E1897" s="2"/>
      <c r="H1897" s="1"/>
      <c r="J1897" s="10"/>
      <c r="K1897" s="10"/>
      <c r="T1897" s="1"/>
      <c r="U1897" s="1"/>
      <c r="V1897" s="1"/>
      <c r="W1897" s="1"/>
      <c r="X1897" s="1"/>
    </row>
    <row r="1898" spans="5:24">
      <c r="E1898" s="2"/>
      <c r="H1898" s="1"/>
      <c r="J1898" s="10"/>
      <c r="K1898" s="10"/>
      <c r="T1898" s="1"/>
      <c r="U1898" s="1"/>
      <c r="V1898" s="1"/>
      <c r="W1898" s="1"/>
      <c r="X1898" s="1"/>
    </row>
    <row r="1899" spans="5:24">
      <c r="E1899" s="2"/>
      <c r="H1899" s="1"/>
      <c r="J1899" s="10"/>
      <c r="K1899" s="10"/>
      <c r="T1899" s="1"/>
      <c r="U1899" s="1"/>
      <c r="V1899" s="1"/>
      <c r="W1899" s="1"/>
      <c r="X1899" s="1"/>
    </row>
    <row r="1900" spans="5:24">
      <c r="E1900" s="2"/>
      <c r="H1900" s="1"/>
      <c r="J1900" s="10"/>
      <c r="K1900" s="10"/>
      <c r="T1900" s="1"/>
      <c r="U1900" s="1"/>
      <c r="V1900" s="1"/>
      <c r="W1900" s="1"/>
      <c r="X1900" s="1"/>
    </row>
    <row r="1901" spans="5:24">
      <c r="E1901" s="2"/>
      <c r="H1901" s="1"/>
      <c r="J1901" s="10"/>
      <c r="K1901" s="10"/>
      <c r="T1901" s="1"/>
      <c r="U1901" s="1"/>
      <c r="V1901" s="1"/>
      <c r="W1901" s="1"/>
      <c r="X1901" s="1"/>
    </row>
    <row r="1902" spans="5:24">
      <c r="E1902" s="2"/>
      <c r="H1902" s="1"/>
      <c r="J1902" s="10"/>
      <c r="K1902" s="10"/>
      <c r="T1902" s="1"/>
      <c r="U1902" s="1"/>
      <c r="V1902" s="1"/>
      <c r="W1902" s="1"/>
      <c r="X1902" s="1"/>
    </row>
    <row r="1903" spans="5:24">
      <c r="E1903" s="2"/>
      <c r="H1903" s="1"/>
      <c r="J1903" s="10"/>
      <c r="K1903" s="10"/>
      <c r="T1903" s="1"/>
      <c r="U1903" s="1"/>
      <c r="V1903" s="1"/>
      <c r="W1903" s="1"/>
      <c r="X1903" s="1"/>
    </row>
    <row r="1904" spans="5:24">
      <c r="E1904" s="2"/>
      <c r="H1904" s="1"/>
      <c r="J1904" s="10"/>
      <c r="K1904" s="10"/>
      <c r="T1904" s="1"/>
      <c r="U1904" s="1"/>
      <c r="V1904" s="1"/>
      <c r="W1904" s="1"/>
      <c r="X1904" s="1"/>
    </row>
    <row r="1905" spans="5:24">
      <c r="E1905" s="2"/>
      <c r="H1905" s="1"/>
      <c r="J1905" s="10"/>
      <c r="K1905" s="10"/>
      <c r="T1905" s="1"/>
      <c r="U1905" s="1"/>
      <c r="V1905" s="1"/>
      <c r="W1905" s="1"/>
      <c r="X1905" s="1"/>
    </row>
    <row r="1906" spans="5:24">
      <c r="E1906" s="2"/>
      <c r="H1906" s="1"/>
      <c r="J1906" s="10"/>
      <c r="K1906" s="10"/>
      <c r="T1906" s="1"/>
      <c r="U1906" s="1"/>
      <c r="V1906" s="1"/>
      <c r="W1906" s="1"/>
      <c r="X1906" s="1"/>
    </row>
    <row r="1907" spans="5:24">
      <c r="E1907" s="2"/>
      <c r="H1907" s="1"/>
      <c r="J1907" s="10"/>
      <c r="K1907" s="10"/>
      <c r="T1907" s="1"/>
      <c r="U1907" s="1"/>
      <c r="V1907" s="1"/>
      <c r="W1907" s="1"/>
      <c r="X1907" s="1"/>
    </row>
    <row r="1908" spans="5:24">
      <c r="E1908" s="2"/>
      <c r="H1908" s="1"/>
      <c r="J1908" s="10"/>
      <c r="K1908" s="10"/>
      <c r="T1908" s="1"/>
      <c r="U1908" s="1"/>
      <c r="V1908" s="1"/>
      <c r="W1908" s="1"/>
      <c r="X1908" s="1"/>
    </row>
    <row r="1909" spans="5:24">
      <c r="E1909" s="2"/>
      <c r="H1909" s="1"/>
      <c r="J1909" s="10"/>
      <c r="K1909" s="10"/>
      <c r="T1909" s="1"/>
      <c r="U1909" s="1"/>
      <c r="V1909" s="1"/>
      <c r="W1909" s="1"/>
      <c r="X1909" s="1"/>
    </row>
    <row r="1910" spans="5:24">
      <c r="E1910" s="2"/>
      <c r="H1910" s="1"/>
      <c r="J1910" s="10"/>
      <c r="K1910" s="10"/>
      <c r="T1910" s="1"/>
      <c r="U1910" s="1"/>
      <c r="V1910" s="1"/>
      <c r="W1910" s="1"/>
      <c r="X1910" s="1"/>
    </row>
    <row r="1911" spans="5:24">
      <c r="E1911" s="2"/>
      <c r="H1911" s="1"/>
      <c r="J1911" s="10"/>
      <c r="K1911" s="10"/>
      <c r="T1911" s="1"/>
      <c r="U1911" s="1"/>
      <c r="V1911" s="1"/>
      <c r="W1911" s="1"/>
      <c r="X1911" s="1"/>
    </row>
    <row r="1912" spans="5:24">
      <c r="E1912" s="2"/>
      <c r="H1912" s="1"/>
      <c r="J1912" s="10"/>
      <c r="K1912" s="10"/>
      <c r="T1912" s="1"/>
      <c r="U1912" s="1"/>
      <c r="V1912" s="1"/>
      <c r="W1912" s="1"/>
      <c r="X1912" s="1"/>
    </row>
    <row r="1913" spans="5:24">
      <c r="E1913" s="2"/>
      <c r="H1913" s="1"/>
      <c r="J1913" s="10"/>
      <c r="K1913" s="10"/>
      <c r="T1913" s="1"/>
      <c r="U1913" s="1"/>
      <c r="V1913" s="1"/>
      <c r="W1913" s="1"/>
      <c r="X1913" s="1"/>
    </row>
    <row r="1914" spans="5:24">
      <c r="E1914" s="2"/>
      <c r="H1914" s="1"/>
      <c r="J1914" s="10"/>
      <c r="K1914" s="10"/>
      <c r="T1914" s="1"/>
      <c r="U1914" s="1"/>
      <c r="V1914" s="1"/>
      <c r="W1914" s="1"/>
      <c r="X1914" s="1"/>
    </row>
    <row r="1915" spans="5:24">
      <c r="E1915" s="2"/>
      <c r="H1915" s="1"/>
      <c r="J1915" s="10"/>
      <c r="K1915" s="10"/>
      <c r="T1915" s="1"/>
      <c r="U1915" s="1"/>
      <c r="V1915" s="1"/>
      <c r="W1915" s="1"/>
      <c r="X1915" s="1"/>
    </row>
    <row r="1916" spans="5:24">
      <c r="E1916" s="2"/>
      <c r="H1916" s="1"/>
      <c r="J1916" s="10"/>
      <c r="K1916" s="10"/>
      <c r="T1916" s="1"/>
      <c r="U1916" s="1"/>
      <c r="V1916" s="1"/>
      <c r="W1916" s="1"/>
      <c r="X1916" s="1"/>
    </row>
    <row r="1917" spans="5:24">
      <c r="E1917" s="2"/>
      <c r="H1917" s="1"/>
      <c r="J1917" s="10"/>
      <c r="K1917" s="10"/>
      <c r="T1917" s="1"/>
      <c r="U1917" s="1"/>
      <c r="V1917" s="1"/>
      <c r="W1917" s="1"/>
      <c r="X1917" s="1"/>
    </row>
    <row r="1918" spans="5:24">
      <c r="E1918" s="2"/>
      <c r="H1918" s="1"/>
      <c r="J1918" s="10"/>
      <c r="K1918" s="10"/>
      <c r="T1918" s="1"/>
      <c r="U1918" s="1"/>
      <c r="V1918" s="1"/>
      <c r="W1918" s="1"/>
      <c r="X1918" s="1"/>
    </row>
    <row r="1919" spans="5:24">
      <c r="E1919" s="2"/>
      <c r="H1919" s="1"/>
      <c r="J1919" s="10"/>
      <c r="K1919" s="10"/>
      <c r="T1919" s="1"/>
      <c r="U1919" s="1"/>
      <c r="V1919" s="1"/>
      <c r="W1919" s="1"/>
      <c r="X1919" s="1"/>
    </row>
    <row r="1920" spans="5:24">
      <c r="E1920" s="2"/>
      <c r="H1920" s="1"/>
      <c r="J1920" s="10"/>
      <c r="K1920" s="10"/>
      <c r="T1920" s="1"/>
      <c r="U1920" s="1"/>
      <c r="V1920" s="1"/>
      <c r="W1920" s="1"/>
      <c r="X1920" s="1"/>
    </row>
    <row r="1921" spans="5:24">
      <c r="E1921" s="2"/>
      <c r="H1921" s="1"/>
      <c r="J1921" s="10"/>
      <c r="K1921" s="10"/>
      <c r="T1921" s="1"/>
      <c r="U1921" s="1"/>
      <c r="V1921" s="1"/>
      <c r="W1921" s="1"/>
      <c r="X1921" s="1"/>
    </row>
    <row r="1922" spans="5:24">
      <c r="E1922" s="2"/>
      <c r="H1922" s="1"/>
      <c r="J1922" s="10"/>
      <c r="K1922" s="10"/>
      <c r="T1922" s="1"/>
      <c r="U1922" s="1"/>
      <c r="V1922" s="1"/>
      <c r="W1922" s="1"/>
      <c r="X1922" s="1"/>
    </row>
    <row r="1923" spans="5:24">
      <c r="E1923" s="2"/>
      <c r="H1923" s="1"/>
      <c r="J1923" s="10"/>
      <c r="K1923" s="10"/>
      <c r="T1923" s="1"/>
      <c r="U1923" s="1"/>
      <c r="V1923" s="1"/>
      <c r="W1923" s="1"/>
      <c r="X1923" s="1"/>
    </row>
    <row r="1924" spans="5:24">
      <c r="E1924" s="2"/>
      <c r="H1924" s="1"/>
      <c r="J1924" s="10"/>
      <c r="K1924" s="10"/>
      <c r="T1924" s="1"/>
      <c r="U1924" s="1"/>
      <c r="V1924" s="1"/>
      <c r="W1924" s="1"/>
      <c r="X1924" s="1"/>
    </row>
    <row r="1925" spans="5:24">
      <c r="E1925" s="2"/>
      <c r="H1925" s="1"/>
      <c r="J1925" s="10"/>
      <c r="K1925" s="10"/>
      <c r="T1925" s="1"/>
      <c r="U1925" s="1"/>
      <c r="V1925" s="1"/>
      <c r="W1925" s="1"/>
      <c r="X1925" s="1"/>
    </row>
    <row r="1926" spans="5:24">
      <c r="E1926" s="2"/>
      <c r="H1926" s="1"/>
      <c r="J1926" s="10"/>
      <c r="K1926" s="10"/>
      <c r="T1926" s="1"/>
      <c r="U1926" s="1"/>
      <c r="V1926" s="1"/>
      <c r="W1926" s="1"/>
      <c r="X1926" s="1"/>
    </row>
    <row r="1927" spans="5:24">
      <c r="E1927" s="2"/>
      <c r="H1927" s="1"/>
      <c r="J1927" s="10"/>
      <c r="K1927" s="10"/>
      <c r="T1927" s="1"/>
      <c r="U1927" s="1"/>
      <c r="V1927" s="1"/>
      <c r="W1927" s="1"/>
      <c r="X1927" s="1"/>
    </row>
    <row r="1928" spans="5:24">
      <c r="E1928" s="2"/>
      <c r="H1928" s="1"/>
      <c r="J1928" s="10"/>
      <c r="K1928" s="10"/>
      <c r="T1928" s="1"/>
      <c r="U1928" s="1"/>
      <c r="V1928" s="1"/>
      <c r="W1928" s="1"/>
      <c r="X1928" s="1"/>
    </row>
    <row r="1929" spans="5:24">
      <c r="E1929" s="2"/>
      <c r="H1929" s="1"/>
      <c r="J1929" s="10"/>
      <c r="K1929" s="10"/>
      <c r="T1929" s="1"/>
      <c r="U1929" s="1"/>
      <c r="V1929" s="1"/>
      <c r="W1929" s="1"/>
      <c r="X1929" s="1"/>
    </row>
    <row r="1930" spans="5:24">
      <c r="E1930" s="2"/>
      <c r="H1930" s="1"/>
      <c r="J1930" s="10"/>
      <c r="K1930" s="10"/>
      <c r="T1930" s="1"/>
      <c r="U1930" s="1"/>
      <c r="V1930" s="1"/>
      <c r="W1930" s="1"/>
      <c r="X1930" s="1"/>
    </row>
    <row r="1931" spans="5:24">
      <c r="E1931" s="2"/>
      <c r="H1931" s="1"/>
      <c r="J1931" s="10"/>
      <c r="K1931" s="10"/>
      <c r="T1931" s="1"/>
      <c r="U1931" s="1"/>
      <c r="V1931" s="1"/>
      <c r="W1931" s="1"/>
      <c r="X1931" s="1"/>
    </row>
    <row r="1932" spans="5:24">
      <c r="E1932" s="2"/>
      <c r="H1932" s="1"/>
      <c r="J1932" s="10"/>
      <c r="K1932" s="10"/>
      <c r="T1932" s="1"/>
      <c r="U1932" s="1"/>
      <c r="V1932" s="1"/>
      <c r="W1932" s="1"/>
      <c r="X1932" s="1"/>
    </row>
    <row r="1933" spans="5:24">
      <c r="E1933" s="2"/>
      <c r="H1933" s="1"/>
      <c r="J1933" s="10"/>
      <c r="K1933" s="10"/>
      <c r="T1933" s="1"/>
      <c r="U1933" s="1"/>
      <c r="V1933" s="1"/>
      <c r="W1933" s="1"/>
      <c r="X1933" s="1"/>
    </row>
    <row r="1934" spans="5:24">
      <c r="E1934" s="2"/>
      <c r="H1934" s="1"/>
      <c r="J1934" s="10"/>
      <c r="K1934" s="10"/>
      <c r="T1934" s="1"/>
      <c r="U1934" s="1"/>
      <c r="V1934" s="1"/>
      <c r="W1934" s="1"/>
      <c r="X1934" s="1"/>
    </row>
    <row r="1935" spans="5:24">
      <c r="E1935" s="2"/>
      <c r="H1935" s="1"/>
      <c r="J1935" s="10"/>
      <c r="K1935" s="10"/>
      <c r="T1935" s="1"/>
      <c r="U1935" s="1"/>
      <c r="V1935" s="1"/>
      <c r="W1935" s="1"/>
      <c r="X1935" s="1"/>
    </row>
    <row r="1936" spans="5:24">
      <c r="E1936" s="2"/>
      <c r="H1936" s="1"/>
      <c r="J1936" s="10"/>
      <c r="K1936" s="10"/>
      <c r="T1936" s="1"/>
      <c r="U1936" s="1"/>
      <c r="V1936" s="1"/>
      <c r="W1936" s="1"/>
      <c r="X1936" s="1"/>
    </row>
    <row r="1937" spans="5:24">
      <c r="E1937" s="2"/>
      <c r="H1937" s="1"/>
      <c r="J1937" s="10"/>
      <c r="K1937" s="10"/>
      <c r="T1937" s="1"/>
      <c r="U1937" s="1"/>
      <c r="V1937" s="1"/>
      <c r="W1937" s="1"/>
      <c r="X1937" s="1"/>
    </row>
    <row r="1938" spans="5:24">
      <c r="E1938" s="2"/>
      <c r="H1938" s="1"/>
      <c r="J1938" s="10"/>
      <c r="K1938" s="10"/>
      <c r="T1938" s="1"/>
      <c r="U1938" s="1"/>
      <c r="V1938" s="1"/>
      <c r="W1938" s="1"/>
      <c r="X1938" s="1"/>
    </row>
    <row r="1939" spans="5:24">
      <c r="E1939" s="2"/>
      <c r="H1939" s="1"/>
      <c r="J1939" s="10"/>
      <c r="K1939" s="10"/>
      <c r="T1939" s="1"/>
      <c r="U1939" s="1"/>
      <c r="V1939" s="1"/>
      <c r="W1939" s="1"/>
      <c r="X1939" s="1"/>
    </row>
    <row r="1940" spans="5:24">
      <c r="E1940" s="2"/>
      <c r="H1940" s="1"/>
      <c r="J1940" s="10"/>
      <c r="K1940" s="10"/>
      <c r="T1940" s="1"/>
      <c r="U1940" s="1"/>
      <c r="V1940" s="1"/>
      <c r="W1940" s="1"/>
      <c r="X1940" s="1"/>
    </row>
    <row r="1941" spans="5:24">
      <c r="E1941" s="2"/>
      <c r="H1941" s="1"/>
      <c r="J1941" s="10"/>
      <c r="K1941" s="10"/>
      <c r="T1941" s="1"/>
      <c r="U1941" s="1"/>
      <c r="V1941" s="1"/>
      <c r="W1941" s="1"/>
      <c r="X1941" s="1"/>
    </row>
    <row r="1942" spans="5:24">
      <c r="E1942" s="2"/>
      <c r="H1942" s="1"/>
      <c r="J1942" s="10"/>
      <c r="K1942" s="10"/>
      <c r="T1942" s="1"/>
      <c r="U1942" s="1"/>
      <c r="V1942" s="1"/>
      <c r="W1942" s="1"/>
      <c r="X1942" s="1"/>
    </row>
    <row r="1943" spans="5:24">
      <c r="E1943" s="2"/>
      <c r="H1943" s="1"/>
      <c r="J1943" s="10"/>
      <c r="K1943" s="10"/>
      <c r="T1943" s="1"/>
      <c r="U1943" s="1"/>
      <c r="V1943" s="1"/>
      <c r="W1943" s="1"/>
      <c r="X1943" s="1"/>
    </row>
    <row r="1944" spans="5:24">
      <c r="E1944" s="2"/>
      <c r="H1944" s="1"/>
      <c r="J1944" s="10"/>
      <c r="K1944" s="10"/>
      <c r="T1944" s="1"/>
      <c r="U1944" s="1"/>
      <c r="V1944" s="1"/>
      <c r="W1944" s="1"/>
      <c r="X1944" s="1"/>
    </row>
    <row r="1945" spans="5:24">
      <c r="E1945" s="2"/>
      <c r="H1945" s="1"/>
      <c r="J1945" s="10"/>
      <c r="K1945" s="10"/>
      <c r="T1945" s="1"/>
      <c r="U1945" s="1"/>
      <c r="V1945" s="1"/>
      <c r="W1945" s="1"/>
      <c r="X1945" s="1"/>
    </row>
    <row r="1946" spans="5:24">
      <c r="E1946" s="2"/>
      <c r="H1946" s="1"/>
      <c r="J1946" s="10"/>
      <c r="K1946" s="10"/>
      <c r="T1946" s="1"/>
      <c r="U1946" s="1"/>
      <c r="V1946" s="1"/>
      <c r="W1946" s="1"/>
      <c r="X1946" s="1"/>
    </row>
    <row r="1947" spans="5:24">
      <c r="E1947" s="2"/>
      <c r="H1947" s="1"/>
      <c r="J1947" s="10"/>
      <c r="K1947" s="10"/>
      <c r="T1947" s="1"/>
      <c r="U1947" s="1"/>
      <c r="V1947" s="1"/>
      <c r="W1947" s="1"/>
      <c r="X1947" s="1"/>
    </row>
    <row r="1948" spans="5:24">
      <c r="E1948" s="2"/>
      <c r="H1948" s="1"/>
      <c r="J1948" s="10"/>
      <c r="K1948" s="10"/>
      <c r="T1948" s="1"/>
      <c r="U1948" s="1"/>
      <c r="V1948" s="1"/>
      <c r="W1948" s="1"/>
      <c r="X1948" s="1"/>
    </row>
    <row r="1949" spans="5:24">
      <c r="E1949" s="2"/>
      <c r="H1949" s="1"/>
      <c r="J1949" s="10"/>
      <c r="K1949" s="10"/>
      <c r="T1949" s="1"/>
      <c r="U1949" s="1"/>
      <c r="V1949" s="1"/>
      <c r="W1949" s="1"/>
      <c r="X1949" s="1"/>
    </row>
    <row r="1950" spans="5:24">
      <c r="E1950" s="2"/>
      <c r="H1950" s="1"/>
      <c r="J1950" s="10"/>
      <c r="K1950" s="10"/>
      <c r="T1950" s="1"/>
      <c r="U1950" s="1"/>
      <c r="V1950" s="1"/>
      <c r="W1950" s="1"/>
      <c r="X1950" s="1"/>
    </row>
    <row r="1951" spans="5:24">
      <c r="E1951" s="2"/>
      <c r="H1951" s="1"/>
      <c r="J1951" s="10"/>
      <c r="K1951" s="10"/>
      <c r="T1951" s="1"/>
      <c r="U1951" s="1"/>
      <c r="V1951" s="1"/>
      <c r="W1951" s="1"/>
      <c r="X1951" s="1"/>
    </row>
    <row r="1952" spans="5:24">
      <c r="E1952" s="2"/>
      <c r="H1952" s="1"/>
      <c r="J1952" s="10"/>
      <c r="K1952" s="10"/>
      <c r="T1952" s="1"/>
      <c r="U1952" s="1"/>
      <c r="V1952" s="1"/>
      <c r="W1952" s="1"/>
      <c r="X1952" s="1"/>
    </row>
    <row r="1953" spans="5:24">
      <c r="E1953" s="2"/>
      <c r="H1953" s="1"/>
      <c r="J1953" s="10"/>
      <c r="K1953" s="10"/>
      <c r="T1953" s="1"/>
      <c r="U1953" s="1"/>
      <c r="V1953" s="1"/>
      <c r="W1953" s="1"/>
      <c r="X1953" s="1"/>
    </row>
    <row r="1954" spans="5:24">
      <c r="E1954" s="2"/>
      <c r="H1954" s="1"/>
      <c r="J1954" s="10"/>
      <c r="K1954" s="10"/>
      <c r="T1954" s="1"/>
      <c r="U1954" s="1"/>
      <c r="V1954" s="1"/>
      <c r="W1954" s="1"/>
      <c r="X1954" s="1"/>
    </row>
    <row r="1955" spans="5:24">
      <c r="E1955" s="2"/>
      <c r="H1955" s="1"/>
      <c r="J1955" s="10"/>
      <c r="K1955" s="10"/>
      <c r="T1955" s="1"/>
      <c r="U1955" s="1"/>
      <c r="V1955" s="1"/>
      <c r="W1955" s="1"/>
      <c r="X1955" s="1"/>
    </row>
    <row r="1956" spans="5:24">
      <c r="E1956" s="2"/>
      <c r="H1956" s="1"/>
      <c r="J1956" s="10"/>
      <c r="K1956" s="10"/>
      <c r="T1956" s="1"/>
      <c r="U1956" s="1"/>
      <c r="V1956" s="1"/>
      <c r="W1956" s="1"/>
      <c r="X1956" s="1"/>
    </row>
    <row r="1957" spans="5:24">
      <c r="E1957" s="2"/>
      <c r="H1957" s="1"/>
      <c r="J1957" s="10"/>
      <c r="K1957" s="10"/>
      <c r="T1957" s="1"/>
      <c r="U1957" s="1"/>
      <c r="V1957" s="1"/>
      <c r="W1957" s="1"/>
      <c r="X1957" s="1"/>
    </row>
    <row r="1958" spans="5:24">
      <c r="E1958" s="2"/>
      <c r="H1958" s="1"/>
      <c r="J1958" s="10"/>
      <c r="K1958" s="10"/>
      <c r="T1958" s="1"/>
      <c r="U1958" s="1"/>
      <c r="V1958" s="1"/>
      <c r="W1958" s="1"/>
      <c r="X1958" s="1"/>
    </row>
    <row r="1959" spans="5:24">
      <c r="E1959" s="2"/>
      <c r="H1959" s="1"/>
      <c r="J1959" s="10"/>
      <c r="K1959" s="10"/>
      <c r="T1959" s="1"/>
      <c r="U1959" s="1"/>
      <c r="V1959" s="1"/>
      <c r="W1959" s="1"/>
      <c r="X1959" s="1"/>
    </row>
    <row r="1960" spans="5:24">
      <c r="E1960" s="2"/>
      <c r="H1960" s="1"/>
      <c r="J1960" s="10"/>
      <c r="K1960" s="10"/>
      <c r="T1960" s="1"/>
      <c r="U1960" s="1"/>
      <c r="V1960" s="1"/>
      <c r="W1960" s="1"/>
      <c r="X1960" s="1"/>
    </row>
    <row r="1961" spans="5:24">
      <c r="E1961" s="2"/>
      <c r="H1961" s="1"/>
      <c r="J1961" s="10"/>
      <c r="K1961" s="10"/>
      <c r="T1961" s="1"/>
      <c r="U1961" s="1"/>
      <c r="V1961" s="1"/>
      <c r="W1961" s="1"/>
      <c r="X1961" s="1"/>
    </row>
    <row r="1962" spans="5:24">
      <c r="E1962" s="2"/>
      <c r="H1962" s="1"/>
      <c r="J1962" s="10"/>
      <c r="K1962" s="10"/>
      <c r="T1962" s="1"/>
      <c r="U1962" s="1"/>
      <c r="V1962" s="1"/>
      <c r="W1962" s="1"/>
      <c r="X1962" s="1"/>
    </row>
    <row r="1963" spans="5:24">
      <c r="E1963" s="2"/>
      <c r="H1963" s="1"/>
      <c r="J1963" s="10"/>
      <c r="K1963" s="10"/>
      <c r="T1963" s="1"/>
      <c r="U1963" s="1"/>
      <c r="V1963" s="1"/>
      <c r="W1963" s="1"/>
      <c r="X1963" s="1"/>
    </row>
    <row r="1964" spans="5:24">
      <c r="E1964" s="2"/>
      <c r="H1964" s="1"/>
      <c r="J1964" s="10"/>
      <c r="K1964" s="10"/>
      <c r="T1964" s="1"/>
      <c r="U1964" s="1"/>
      <c r="V1964" s="1"/>
      <c r="W1964" s="1"/>
      <c r="X1964" s="1"/>
    </row>
    <row r="1965" spans="5:24">
      <c r="E1965" s="2"/>
      <c r="H1965" s="1"/>
      <c r="J1965" s="10"/>
      <c r="K1965" s="10"/>
      <c r="T1965" s="1"/>
      <c r="U1965" s="1"/>
      <c r="V1965" s="1"/>
      <c r="W1965" s="1"/>
      <c r="X1965" s="1"/>
    </row>
    <row r="1966" spans="5:24">
      <c r="E1966" s="2"/>
      <c r="H1966" s="1"/>
      <c r="J1966" s="10"/>
      <c r="K1966" s="10"/>
      <c r="T1966" s="1"/>
      <c r="U1966" s="1"/>
      <c r="V1966" s="1"/>
      <c r="W1966" s="1"/>
      <c r="X1966" s="1"/>
    </row>
    <row r="1967" spans="5:24">
      <c r="E1967" s="2"/>
      <c r="H1967" s="1"/>
      <c r="J1967" s="10"/>
      <c r="K1967" s="10"/>
      <c r="T1967" s="1"/>
      <c r="U1967" s="1"/>
      <c r="V1967" s="1"/>
      <c r="W1967" s="1"/>
      <c r="X1967" s="1"/>
    </row>
    <row r="1968" spans="5:24">
      <c r="E1968" s="2"/>
      <c r="H1968" s="1"/>
      <c r="J1968" s="10"/>
      <c r="K1968" s="10"/>
      <c r="T1968" s="1"/>
      <c r="U1968" s="1"/>
      <c r="V1968" s="1"/>
      <c r="W1968" s="1"/>
      <c r="X1968" s="1"/>
    </row>
    <row r="1969" spans="5:24">
      <c r="E1969" s="2"/>
      <c r="H1969" s="1"/>
      <c r="J1969" s="10"/>
      <c r="K1969" s="10"/>
      <c r="T1969" s="1"/>
      <c r="U1969" s="1"/>
      <c r="V1969" s="1"/>
      <c r="W1969" s="1"/>
      <c r="X1969" s="1"/>
    </row>
    <row r="1970" spans="5:24">
      <c r="E1970" s="2"/>
      <c r="H1970" s="1"/>
      <c r="J1970" s="10"/>
      <c r="K1970" s="10"/>
      <c r="T1970" s="1"/>
      <c r="U1970" s="1"/>
      <c r="V1970" s="1"/>
      <c r="W1970" s="1"/>
      <c r="X1970" s="1"/>
    </row>
    <row r="1971" spans="5:24">
      <c r="E1971" s="2"/>
      <c r="H1971" s="1"/>
      <c r="J1971" s="10"/>
      <c r="K1971" s="10"/>
      <c r="T1971" s="1"/>
      <c r="U1971" s="1"/>
      <c r="V1971" s="1"/>
      <c r="W1971" s="1"/>
      <c r="X1971" s="1"/>
    </row>
    <row r="1972" spans="5:24">
      <c r="E1972" s="2"/>
      <c r="H1972" s="1"/>
      <c r="J1972" s="10"/>
      <c r="K1972" s="10"/>
      <c r="T1972" s="1"/>
      <c r="U1972" s="1"/>
      <c r="V1972" s="1"/>
      <c r="W1972" s="1"/>
      <c r="X1972" s="1"/>
    </row>
    <row r="1973" spans="5:24">
      <c r="E1973" s="2"/>
      <c r="H1973" s="1"/>
      <c r="J1973" s="10"/>
      <c r="K1973" s="10"/>
      <c r="T1973" s="1"/>
      <c r="U1973" s="1"/>
      <c r="V1973" s="1"/>
      <c r="W1973" s="1"/>
      <c r="X1973" s="1"/>
    </row>
    <row r="1974" spans="5:24">
      <c r="E1974" s="2"/>
      <c r="H1974" s="1"/>
      <c r="J1974" s="10"/>
      <c r="K1974" s="10"/>
      <c r="T1974" s="1"/>
      <c r="U1974" s="1"/>
      <c r="V1974" s="1"/>
      <c r="W1974" s="1"/>
      <c r="X1974" s="1"/>
    </row>
    <row r="1975" spans="5:24">
      <c r="E1975" s="2"/>
      <c r="H1975" s="1"/>
      <c r="J1975" s="10"/>
      <c r="K1975" s="10"/>
      <c r="T1975" s="1"/>
      <c r="U1975" s="1"/>
      <c r="V1975" s="1"/>
      <c r="W1975" s="1"/>
      <c r="X1975" s="1"/>
    </row>
    <row r="1976" spans="5:24">
      <c r="E1976" s="2"/>
      <c r="H1976" s="1"/>
      <c r="J1976" s="10"/>
      <c r="K1976" s="10"/>
      <c r="T1976" s="1"/>
      <c r="U1976" s="1"/>
      <c r="V1976" s="1"/>
      <c r="W1976" s="1"/>
      <c r="X1976" s="1"/>
    </row>
    <row r="1977" spans="5:24">
      <c r="E1977" s="2"/>
      <c r="H1977" s="1"/>
      <c r="J1977" s="10"/>
      <c r="K1977" s="10"/>
      <c r="T1977" s="1"/>
      <c r="U1977" s="1"/>
      <c r="V1977" s="1"/>
      <c r="W1977" s="1"/>
      <c r="X1977" s="1"/>
    </row>
    <row r="1978" spans="5:24">
      <c r="E1978" s="2"/>
      <c r="H1978" s="1"/>
      <c r="J1978" s="10"/>
      <c r="K1978" s="10"/>
      <c r="T1978" s="1"/>
      <c r="U1978" s="1"/>
      <c r="V1978" s="1"/>
      <c r="W1978" s="1"/>
      <c r="X1978" s="1"/>
    </row>
    <row r="1979" spans="5:24">
      <c r="E1979" s="2"/>
      <c r="H1979" s="1"/>
      <c r="J1979" s="10"/>
      <c r="K1979" s="10"/>
      <c r="T1979" s="1"/>
      <c r="W1979" s="1"/>
      <c r="X1979" s="1"/>
    </row>
    <row r="1980" spans="5:24">
      <c r="E1980" s="2"/>
      <c r="H1980" s="1"/>
      <c r="J1980" s="10"/>
      <c r="K1980" s="10"/>
      <c r="T1980" s="1"/>
      <c r="W1980" s="1"/>
      <c r="X1980" s="1"/>
    </row>
    <row r="1981" spans="5:24">
      <c r="E1981" s="2"/>
      <c r="H1981" s="1"/>
      <c r="J1981" s="10"/>
      <c r="K1981" s="10"/>
      <c r="T1981" s="1"/>
      <c r="W1981" s="1"/>
      <c r="X1981" s="1"/>
    </row>
    <row r="1982" spans="5:24">
      <c r="E1982" s="2"/>
      <c r="H1982" s="1"/>
      <c r="J1982" s="10"/>
      <c r="K1982" s="10"/>
      <c r="T1982" s="1"/>
      <c r="W1982" s="1"/>
      <c r="X1982" s="1"/>
    </row>
    <row r="1983" spans="5:24">
      <c r="E1983" s="2"/>
      <c r="H1983" s="1"/>
      <c r="J1983" s="10"/>
      <c r="K1983" s="10"/>
      <c r="T1983" s="1"/>
      <c r="W1983" s="1"/>
      <c r="X1983" s="1"/>
    </row>
    <row r="1984" spans="5:24">
      <c r="E1984" s="2"/>
      <c r="H1984" s="1"/>
      <c r="J1984" s="10"/>
      <c r="K1984" s="10"/>
      <c r="T1984" s="1"/>
      <c r="W1984" s="1"/>
      <c r="X1984" s="1"/>
    </row>
    <row r="1985" spans="5:24">
      <c r="E1985" s="2"/>
      <c r="H1985" s="1"/>
      <c r="J1985" s="10"/>
      <c r="K1985" s="10"/>
      <c r="T1985" s="1"/>
      <c r="W1985" s="1"/>
      <c r="X1985" s="1"/>
    </row>
    <row r="1986" spans="5:24">
      <c r="E1986" s="2"/>
      <c r="H1986" s="1"/>
      <c r="J1986" s="10"/>
      <c r="K1986" s="10"/>
      <c r="T1986" s="1"/>
      <c r="W1986" s="1"/>
      <c r="X1986" s="1"/>
    </row>
    <row r="1987" spans="5:24">
      <c r="E1987" s="2"/>
      <c r="H1987" s="1"/>
      <c r="J1987" s="10"/>
      <c r="K1987" s="10"/>
      <c r="T1987" s="1"/>
      <c r="W1987" s="1"/>
      <c r="X1987" s="1"/>
    </row>
    <row r="1988" spans="5:24">
      <c r="E1988" s="2"/>
      <c r="H1988" s="1"/>
      <c r="J1988" s="10"/>
      <c r="K1988" s="10"/>
      <c r="T1988" s="1"/>
      <c r="W1988" s="1"/>
      <c r="X1988" s="1"/>
    </row>
    <row r="1989" spans="5:24">
      <c r="E1989" s="2"/>
      <c r="H1989" s="1"/>
      <c r="J1989" s="10"/>
      <c r="K1989" s="10"/>
      <c r="T1989" s="1"/>
      <c r="W1989" s="1"/>
      <c r="X1989" s="1"/>
    </row>
    <row r="1990" spans="5:24">
      <c r="E1990" s="2"/>
      <c r="H1990" s="1"/>
      <c r="J1990" s="10"/>
      <c r="K1990" s="10"/>
      <c r="T1990" s="1"/>
      <c r="W1990" s="1"/>
      <c r="X1990" s="1"/>
    </row>
    <row r="1991" spans="5:24">
      <c r="E1991" s="2"/>
      <c r="H1991" s="1"/>
      <c r="J1991" s="10"/>
      <c r="K1991" s="10"/>
      <c r="T1991" s="1"/>
      <c r="W1991" s="1"/>
      <c r="X1991" s="1"/>
    </row>
    <row r="1992" spans="5:24">
      <c r="E1992" s="2"/>
      <c r="H1992" s="1"/>
      <c r="J1992" s="10"/>
      <c r="K1992" s="10"/>
      <c r="T1992" s="1"/>
      <c r="W1992" s="1"/>
      <c r="X1992" s="1"/>
    </row>
    <row r="1993" spans="5:24">
      <c r="E1993" s="2"/>
      <c r="H1993" s="1"/>
      <c r="J1993" s="10"/>
      <c r="K1993" s="10"/>
      <c r="T1993" s="1"/>
      <c r="W1993" s="1"/>
      <c r="X1993" s="1"/>
    </row>
    <row r="1994" spans="5:24">
      <c r="E1994" s="2"/>
      <c r="H1994" s="1"/>
      <c r="J1994" s="10"/>
      <c r="K1994" s="10"/>
      <c r="T1994" s="1"/>
      <c r="W1994" s="1"/>
      <c r="X1994" s="1"/>
    </row>
    <row r="1995" spans="5:24">
      <c r="E1995" s="2"/>
      <c r="H1995" s="1"/>
      <c r="J1995" s="10"/>
      <c r="K1995" s="10"/>
      <c r="T1995" s="1"/>
      <c r="W1995" s="1"/>
      <c r="X1995" s="1"/>
    </row>
    <row r="1996" spans="5:24">
      <c r="E1996" s="2"/>
      <c r="H1996" s="1"/>
      <c r="J1996" s="10"/>
      <c r="K1996" s="10"/>
      <c r="T1996" s="1"/>
      <c r="W1996" s="1"/>
      <c r="X1996" s="1"/>
    </row>
    <row r="1997" spans="5:24">
      <c r="E1997" s="2"/>
      <c r="H1997" s="1"/>
      <c r="J1997" s="10"/>
      <c r="K1997" s="10"/>
      <c r="T1997" s="1"/>
      <c r="W1997" s="1"/>
      <c r="X1997" s="1"/>
    </row>
    <row r="1998" spans="5:24">
      <c r="E1998" s="2"/>
      <c r="H1998" s="1"/>
      <c r="J1998" s="10"/>
      <c r="K1998" s="10"/>
      <c r="T1998" s="1"/>
      <c r="W1998" s="1"/>
      <c r="X1998" s="1"/>
    </row>
    <row r="1999" spans="5:24">
      <c r="E1999" s="2"/>
      <c r="H1999" s="1"/>
      <c r="J1999" s="10"/>
      <c r="K1999" s="10"/>
      <c r="T1999" s="1"/>
      <c r="W1999" s="1"/>
      <c r="X1999" s="1"/>
    </row>
    <row r="2000" spans="5:24">
      <c r="E2000" s="2"/>
      <c r="H2000" s="1"/>
      <c r="J2000" s="10"/>
      <c r="K2000" s="10"/>
      <c r="T2000" s="1"/>
      <c r="W2000" s="1"/>
      <c r="X2000" s="1"/>
    </row>
    <row r="2001" spans="5:24">
      <c r="E2001" s="2"/>
      <c r="H2001" s="1"/>
      <c r="J2001" s="10"/>
      <c r="K2001" s="10"/>
      <c r="T2001" s="1"/>
      <c r="W2001" s="1"/>
      <c r="X2001" s="1"/>
    </row>
    <row r="2002" spans="5:24">
      <c r="E2002" s="2"/>
      <c r="H2002" s="1"/>
      <c r="J2002" s="10"/>
      <c r="K2002" s="10"/>
      <c r="T2002" s="1"/>
      <c r="W2002" s="1"/>
      <c r="X2002" s="1"/>
    </row>
    <row r="2003" spans="5:24">
      <c r="E2003" s="2"/>
      <c r="H2003" s="1"/>
      <c r="J2003" s="10"/>
      <c r="K2003" s="10"/>
      <c r="T2003" s="1"/>
      <c r="W2003" s="1"/>
      <c r="X2003" s="1"/>
    </row>
    <row r="2004" spans="5:24">
      <c r="J2004" s="10"/>
      <c r="K2004" s="10"/>
    </row>
    <row r="2005" spans="5:24">
      <c r="J2005" s="10"/>
      <c r="K2005" s="10"/>
    </row>
    <row r="2006" spans="5:24">
      <c r="J2006" s="10"/>
      <c r="K2006" s="10"/>
    </row>
    <row r="2007" spans="5:24">
      <c r="J2007" s="10"/>
      <c r="K2007" s="10"/>
    </row>
    <row r="2008" spans="5:24">
      <c r="J2008" s="10"/>
      <c r="K2008" s="10"/>
    </row>
    <row r="2009" spans="5:24">
      <c r="J2009" s="10"/>
      <c r="K2009" s="10"/>
    </row>
    <row r="2010" spans="5:24">
      <c r="J2010" s="10"/>
      <c r="K2010" s="10"/>
    </row>
    <row r="2011" spans="5:24">
      <c r="J2011" s="10"/>
      <c r="K2011" s="10"/>
    </row>
    <row r="2012" spans="5:24">
      <c r="J2012" s="10"/>
      <c r="K2012" s="10"/>
    </row>
    <row r="2013" spans="5:24">
      <c r="J2013" s="10"/>
      <c r="K2013" s="10"/>
    </row>
    <row r="2014" spans="5:24">
      <c r="J2014" s="10"/>
      <c r="K2014" s="10"/>
    </row>
  </sheetData>
  <sheetProtection algorithmName="SHA-512" hashValue="j5/xXAi2ODePC8IEHANqNZLZm3LaHU4VYPkWmjC1CkWuyYRBDbSTOr29f6VN7/quJE9kNsNrMuBh6lO6Owzojg==" saltValue="Gn9OAu89jxYb4OFBDRs1Gw==" spinCount="100000" sheet="1" objects="1" scenarios="1"/>
  <phoneticPr fontId="9"/>
  <pageMargins left="0.75" right="0.75" top="0.73" bottom="0.52" header="0.51200000000000001" footer="0.27"/>
  <pageSetup paperSize="9" scale="98" fitToWidth="0" fitToHeight="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8BB619-B201-4561-8CE0-D45849C111E4}">
  <sheetPr codeName="Sheet11">
    <pageSetUpPr fitToPage="1"/>
  </sheetPr>
  <dimension ref="A1:BE52"/>
  <sheetViews>
    <sheetView zoomScale="130" zoomScaleNormal="130" zoomScaleSheetLayoutView="85" workbookViewId="0">
      <selection activeCell="J20" sqref="J20"/>
    </sheetView>
  </sheetViews>
  <sheetFormatPr defaultColWidth="9" defaultRowHeight="12"/>
  <cols>
    <col min="1" max="1" width="44" style="2" customWidth="1"/>
    <col min="2" max="2" width="9" style="2"/>
    <col min="3" max="5" width="9.109375" style="2" bestFit="1" customWidth="1"/>
    <col min="6" max="6" width="10.44140625" style="2" bestFit="1" customWidth="1"/>
    <col min="7" max="8" width="9" style="2"/>
    <col min="9" max="9" width="12.44140625" style="2" customWidth="1"/>
    <col min="10" max="10" width="11.88671875" style="2" customWidth="1"/>
    <col min="11" max="11" width="11" style="2" customWidth="1"/>
    <col min="12" max="15" width="9.109375" style="2" bestFit="1" customWidth="1"/>
    <col min="16" max="24" width="10.5546875" style="2" bestFit="1" customWidth="1"/>
    <col min="25" max="29" width="11.109375" style="2" bestFit="1" customWidth="1"/>
    <col min="30" max="30" width="9.109375" style="2" bestFit="1" customWidth="1"/>
    <col min="31" max="31" width="13.88671875" style="2" customWidth="1"/>
    <col min="32" max="32" width="8" style="2" customWidth="1"/>
    <col min="33" max="33" width="43.88671875" style="2" customWidth="1"/>
    <col min="34" max="34" width="7.44140625" style="2" customWidth="1"/>
    <col min="35" max="35" width="27.88671875" style="2" customWidth="1"/>
    <col min="36" max="36" width="26.33203125" style="2" customWidth="1"/>
    <col min="37" max="37" width="28" style="2" customWidth="1"/>
    <col min="38" max="38" width="9" style="2"/>
    <col min="39" max="39" width="19.5546875" style="2" customWidth="1"/>
    <col min="40" max="40" width="9" style="2" customWidth="1"/>
    <col min="41" max="41" width="19.44140625" style="2" bestFit="1" customWidth="1"/>
    <col min="42" max="42" width="13.44140625" style="2" bestFit="1" customWidth="1"/>
    <col min="43" max="43" width="37.6640625" style="2" bestFit="1" customWidth="1"/>
    <col min="44" max="44" width="27.6640625" style="2" bestFit="1" customWidth="1"/>
    <col min="45" max="45" width="32.33203125" style="2" bestFit="1" customWidth="1"/>
    <col min="46" max="46" width="41.6640625" style="2" bestFit="1" customWidth="1"/>
    <col min="47" max="47" width="16.5546875" style="2" bestFit="1" customWidth="1"/>
    <col min="48" max="51" width="15.33203125" style="2" bestFit="1" customWidth="1"/>
    <col min="52" max="52" width="18.6640625" style="2" customWidth="1"/>
    <col min="53" max="53" width="9" style="2"/>
    <col min="54" max="54" width="45.44140625" style="2" customWidth="1"/>
    <col min="55" max="56" width="9" style="2"/>
    <col min="57" max="57" width="20.33203125" style="2" customWidth="1"/>
    <col min="58" max="16384" width="9" style="2"/>
  </cols>
  <sheetData>
    <row r="1" spans="1:57" ht="12.6" thickBot="1">
      <c r="A1" s="2" t="s">
        <v>2257</v>
      </c>
      <c r="AF1" s="163"/>
      <c r="AG1" s="2" t="s">
        <v>2258</v>
      </c>
      <c r="AM1" s="2" t="s">
        <v>2259</v>
      </c>
      <c r="AO1" s="2" t="s">
        <v>2260</v>
      </c>
      <c r="AQ1" s="164" t="s">
        <v>2261</v>
      </c>
      <c r="BA1" s="165"/>
      <c r="BB1" s="2" t="s">
        <v>2262</v>
      </c>
      <c r="BE1" s="2" t="s">
        <v>2263</v>
      </c>
    </row>
    <row r="2" spans="1:57">
      <c r="A2" s="796" t="s">
        <v>2264</v>
      </c>
      <c r="B2" s="799" t="s">
        <v>298</v>
      </c>
      <c r="C2" s="802" t="s">
        <v>2265</v>
      </c>
      <c r="D2" s="803"/>
      <c r="E2" s="803"/>
      <c r="F2" s="768"/>
      <c r="G2" s="777" t="s">
        <v>2266</v>
      </c>
      <c r="H2" s="771"/>
      <c r="I2" s="804"/>
      <c r="J2" s="777" t="s">
        <v>2267</v>
      </c>
      <c r="K2" s="804"/>
      <c r="L2" s="806" t="s">
        <v>2268</v>
      </c>
      <c r="M2" s="807"/>
      <c r="N2" s="807"/>
      <c r="O2" s="807"/>
      <c r="P2" s="807"/>
      <c r="Q2" s="807"/>
      <c r="R2" s="807"/>
      <c r="S2" s="807"/>
      <c r="T2" s="807"/>
      <c r="U2" s="807"/>
      <c r="V2" s="807"/>
      <c r="W2" s="807"/>
      <c r="X2" s="807"/>
      <c r="Y2" s="807"/>
      <c r="Z2" s="807"/>
      <c r="AA2" s="807"/>
      <c r="AB2" s="807"/>
      <c r="AC2" s="807"/>
      <c r="AD2" s="808"/>
      <c r="AE2" s="765" t="s">
        <v>2269</v>
      </c>
      <c r="AF2" s="163"/>
      <c r="AG2" s="780" t="s">
        <v>2270</v>
      </c>
      <c r="AH2" s="793" t="s">
        <v>36</v>
      </c>
      <c r="AI2" s="783" t="s">
        <v>2271</v>
      </c>
      <c r="AJ2" s="784"/>
      <c r="AK2" s="785"/>
      <c r="AM2" s="166" t="s">
        <v>2272</v>
      </c>
      <c r="AO2" s="9" t="s">
        <v>2273</v>
      </c>
      <c r="AQ2" s="777" t="s">
        <v>2265</v>
      </c>
      <c r="AR2" s="771" t="s">
        <v>2266</v>
      </c>
      <c r="AS2" s="771" t="s">
        <v>2267</v>
      </c>
      <c r="AT2" s="771" t="s">
        <v>2274</v>
      </c>
      <c r="AU2" s="771" t="s">
        <v>2275</v>
      </c>
      <c r="AV2" s="771"/>
      <c r="AW2" s="771"/>
      <c r="AX2" s="771"/>
      <c r="AY2" s="771"/>
      <c r="AZ2" s="768"/>
      <c r="BB2" s="774" t="s">
        <v>2270</v>
      </c>
      <c r="BC2" s="768" t="s">
        <v>2276</v>
      </c>
      <c r="BE2" s="765" t="s">
        <v>2277</v>
      </c>
    </row>
    <row r="3" spans="1:57" ht="12.6" thickBot="1">
      <c r="A3" s="797"/>
      <c r="B3" s="800"/>
      <c r="C3" s="778" t="s">
        <v>2278</v>
      </c>
      <c r="D3" s="772"/>
      <c r="E3" s="772"/>
      <c r="F3" s="805"/>
      <c r="G3" s="778" t="s">
        <v>2279</v>
      </c>
      <c r="H3" s="772"/>
      <c r="I3" s="805"/>
      <c r="J3" s="778"/>
      <c r="K3" s="805"/>
      <c r="L3" s="809" t="s">
        <v>2280</v>
      </c>
      <c r="M3" s="810"/>
      <c r="N3" s="810"/>
      <c r="O3" s="810"/>
      <c r="P3" s="810"/>
      <c r="Q3" s="810"/>
      <c r="R3" s="810"/>
      <c r="S3" s="810"/>
      <c r="T3" s="810"/>
      <c r="U3" s="810"/>
      <c r="V3" s="810"/>
      <c r="W3" s="810"/>
      <c r="X3" s="810"/>
      <c r="Y3" s="810"/>
      <c r="Z3" s="810"/>
      <c r="AA3" s="810"/>
      <c r="AB3" s="810"/>
      <c r="AC3" s="810"/>
      <c r="AD3" s="811"/>
      <c r="AE3" s="766"/>
      <c r="AF3" s="163"/>
      <c r="AG3" s="781"/>
      <c r="AH3" s="794"/>
      <c r="AI3" s="786"/>
      <c r="AJ3" s="787"/>
      <c r="AK3" s="788"/>
      <c r="AM3" s="167"/>
      <c r="AO3" s="7" t="s">
        <v>2281</v>
      </c>
      <c r="AQ3" s="778"/>
      <c r="AR3" s="772"/>
      <c r="AS3" s="772"/>
      <c r="AT3" s="772"/>
      <c r="AU3" s="772"/>
      <c r="AV3" s="772"/>
      <c r="AW3" s="772"/>
      <c r="AX3" s="772"/>
      <c r="AY3" s="772"/>
      <c r="AZ3" s="769"/>
      <c r="BB3" s="775"/>
      <c r="BC3" s="769"/>
      <c r="BE3" s="766"/>
    </row>
    <row r="4" spans="1:57" ht="24.6" thickBot="1">
      <c r="A4" s="798"/>
      <c r="B4" s="801"/>
      <c r="C4" s="183" t="s">
        <v>2282</v>
      </c>
      <c r="D4" s="184" t="s">
        <v>2283</v>
      </c>
      <c r="E4" s="184" t="s">
        <v>2284</v>
      </c>
      <c r="F4" s="196" t="s">
        <v>2285</v>
      </c>
      <c r="G4" s="183" t="s">
        <v>2286</v>
      </c>
      <c r="H4" s="184" t="s">
        <v>2287</v>
      </c>
      <c r="I4" s="196" t="s">
        <v>2288</v>
      </c>
      <c r="J4" s="183" t="s">
        <v>2289</v>
      </c>
      <c r="K4" s="196" t="s">
        <v>2290</v>
      </c>
      <c r="L4" s="197" t="s">
        <v>2273</v>
      </c>
      <c r="M4" s="186" t="s">
        <v>2281</v>
      </c>
      <c r="N4" s="186" t="s">
        <v>2291</v>
      </c>
      <c r="O4" s="186" t="s">
        <v>2292</v>
      </c>
      <c r="P4" s="186" t="s">
        <v>2293</v>
      </c>
      <c r="Q4" s="186" t="s">
        <v>2294</v>
      </c>
      <c r="R4" s="186" t="s">
        <v>2295</v>
      </c>
      <c r="S4" s="186" t="s">
        <v>2296</v>
      </c>
      <c r="T4" s="186" t="s">
        <v>2297</v>
      </c>
      <c r="U4" s="186" t="s">
        <v>2298</v>
      </c>
      <c r="V4" s="186" t="s">
        <v>2299</v>
      </c>
      <c r="W4" s="186" t="s">
        <v>2300</v>
      </c>
      <c r="X4" s="186" t="s">
        <v>2301</v>
      </c>
      <c r="Y4" s="186" t="s">
        <v>2302</v>
      </c>
      <c r="Z4" s="186" t="s">
        <v>2303</v>
      </c>
      <c r="AA4" s="186" t="s">
        <v>2304</v>
      </c>
      <c r="AB4" s="186" t="s">
        <v>2305</v>
      </c>
      <c r="AC4" s="205" t="s">
        <v>2306</v>
      </c>
      <c r="AD4" s="198" t="s">
        <v>2307</v>
      </c>
      <c r="AE4" s="767"/>
      <c r="AF4" s="163"/>
      <c r="AG4" s="782"/>
      <c r="AH4" s="795"/>
      <c r="AI4" s="789"/>
      <c r="AJ4" s="790"/>
      <c r="AK4" s="791"/>
      <c r="AO4" s="7" t="s">
        <v>2291</v>
      </c>
      <c r="AQ4" s="779"/>
      <c r="AR4" s="773"/>
      <c r="AS4" s="773"/>
      <c r="AT4" s="773"/>
      <c r="AU4" s="773"/>
      <c r="AV4" s="773"/>
      <c r="AW4" s="773"/>
      <c r="AX4" s="773"/>
      <c r="AY4" s="773"/>
      <c r="AZ4" s="168" t="s">
        <v>2308</v>
      </c>
      <c r="BB4" s="776"/>
      <c r="BC4" s="770"/>
      <c r="BE4" s="767"/>
    </row>
    <row r="5" spans="1:57">
      <c r="A5" s="154" t="s">
        <v>310</v>
      </c>
      <c r="B5" s="190" t="s">
        <v>311</v>
      </c>
      <c r="C5" s="66">
        <v>0.13700000000000001</v>
      </c>
      <c r="D5" s="67">
        <v>0.1</v>
      </c>
      <c r="E5" s="67">
        <v>5.5E-2</v>
      </c>
      <c r="F5" s="68">
        <v>0</v>
      </c>
      <c r="G5" s="66">
        <v>6.3E-2</v>
      </c>
      <c r="H5" s="67">
        <v>4.2000000000000003E-2</v>
      </c>
      <c r="I5" s="68">
        <v>0</v>
      </c>
      <c r="J5" s="66">
        <v>2.4E-2</v>
      </c>
      <c r="K5" s="68">
        <v>0</v>
      </c>
      <c r="L5" s="81">
        <v>0.245</v>
      </c>
      <c r="M5" s="82">
        <v>0.224</v>
      </c>
      <c r="N5" s="82">
        <v>0.182</v>
      </c>
      <c r="O5" s="82">
        <v>0.14499999999999999</v>
      </c>
      <c r="P5" s="82">
        <v>0.221</v>
      </c>
      <c r="Q5" s="82">
        <v>0.20799999999999999</v>
      </c>
      <c r="R5" s="82">
        <v>0.2</v>
      </c>
      <c r="S5" s="82">
        <v>0.187</v>
      </c>
      <c r="T5" s="82">
        <v>0.184</v>
      </c>
      <c r="U5" s="82">
        <v>0.16300000000000001</v>
      </c>
      <c r="V5" s="82">
        <v>0.16299999999999998</v>
      </c>
      <c r="W5" s="82">
        <v>0.158</v>
      </c>
      <c r="X5" s="82">
        <v>0.14199999999999999</v>
      </c>
      <c r="Y5" s="82">
        <v>0.13899999999999998</v>
      </c>
      <c r="Z5" s="82">
        <v>0.12100000000000001</v>
      </c>
      <c r="AA5" s="82">
        <v>0.11800000000000001</v>
      </c>
      <c r="AB5" s="82">
        <v>0.1</v>
      </c>
      <c r="AC5" s="206">
        <v>7.5999999999999998E-2</v>
      </c>
      <c r="AD5" s="209">
        <v>0</v>
      </c>
      <c r="AE5" s="195">
        <v>2.1000000000000001E-2</v>
      </c>
      <c r="AF5" s="163"/>
      <c r="AG5" s="127" t="s">
        <v>317</v>
      </c>
      <c r="AH5" s="158">
        <v>11</v>
      </c>
      <c r="AI5" s="122" t="s">
        <v>2309</v>
      </c>
      <c r="AJ5" s="120" t="s">
        <v>2310</v>
      </c>
      <c r="AK5" s="121"/>
      <c r="AM5" s="166" t="s">
        <v>2272</v>
      </c>
      <c r="AO5" s="7" t="s">
        <v>2292</v>
      </c>
      <c r="AQ5" s="169" t="s">
        <v>2282</v>
      </c>
      <c r="AR5" s="170" t="s">
        <v>2286</v>
      </c>
      <c r="AS5" s="171" t="s">
        <v>2290</v>
      </c>
      <c r="AT5" s="171" t="str">
        <f>AQ5&amp;AR5&amp;AS5</f>
        <v>旧処遇改善加算Ⅰ特定加算Ⅰベア加算なし</v>
      </c>
      <c r="AU5" s="171" t="s">
        <v>2311</v>
      </c>
      <c r="AV5" s="172" t="s">
        <v>2273</v>
      </c>
      <c r="AW5" s="172" t="s">
        <v>2281</v>
      </c>
      <c r="AX5" s="172" t="s">
        <v>2291</v>
      </c>
      <c r="AY5" s="172" t="s">
        <v>2292</v>
      </c>
      <c r="AZ5" s="173" t="s">
        <v>2293</v>
      </c>
      <c r="BB5" s="133" t="s">
        <v>317</v>
      </c>
      <c r="BC5" s="174" t="s">
        <v>2276</v>
      </c>
      <c r="BE5" s="212" t="s">
        <v>2293</v>
      </c>
    </row>
    <row r="6" spans="1:57" ht="12.6" thickBot="1">
      <c r="A6" s="155" t="s">
        <v>321</v>
      </c>
      <c r="B6" s="191" t="s">
        <v>322</v>
      </c>
      <c r="C6" s="69">
        <v>0.13700000000000001</v>
      </c>
      <c r="D6" s="70">
        <v>0.1</v>
      </c>
      <c r="E6" s="70">
        <v>5.5E-2</v>
      </c>
      <c r="F6" s="71">
        <v>0</v>
      </c>
      <c r="G6" s="69">
        <v>6.3E-2</v>
      </c>
      <c r="H6" s="70">
        <v>4.2000000000000003E-2</v>
      </c>
      <c r="I6" s="71">
        <v>0</v>
      </c>
      <c r="J6" s="69">
        <v>2.4E-2</v>
      </c>
      <c r="K6" s="71">
        <v>0</v>
      </c>
      <c r="L6" s="72">
        <v>0.245</v>
      </c>
      <c r="M6" s="73">
        <v>0.224</v>
      </c>
      <c r="N6" s="73">
        <v>0.182</v>
      </c>
      <c r="O6" s="73">
        <v>0.14499999999999999</v>
      </c>
      <c r="P6" s="73">
        <v>0.221</v>
      </c>
      <c r="Q6" s="73">
        <v>0.20799999999999999</v>
      </c>
      <c r="R6" s="73">
        <v>0.2</v>
      </c>
      <c r="S6" s="73">
        <v>0.187</v>
      </c>
      <c r="T6" s="73">
        <v>0.184</v>
      </c>
      <c r="U6" s="73">
        <v>0.16300000000000001</v>
      </c>
      <c r="V6" s="73">
        <v>0.16299999999999998</v>
      </c>
      <c r="W6" s="73">
        <v>0.158</v>
      </c>
      <c r="X6" s="73">
        <v>0.14199999999999999</v>
      </c>
      <c r="Y6" s="73">
        <v>0.13899999999999998</v>
      </c>
      <c r="Z6" s="73">
        <v>0.12100000000000001</v>
      </c>
      <c r="AA6" s="73">
        <v>0.11800000000000001</v>
      </c>
      <c r="AB6" s="73">
        <v>0.1</v>
      </c>
      <c r="AC6" s="207">
        <v>7.5999999999999998E-2</v>
      </c>
      <c r="AD6" s="83">
        <v>0</v>
      </c>
      <c r="AE6" s="193">
        <v>2.1000000000000001E-2</v>
      </c>
      <c r="AF6" s="163"/>
      <c r="AG6" s="128" t="s">
        <v>2312</v>
      </c>
      <c r="AH6" s="159">
        <v>71</v>
      </c>
      <c r="AI6" s="123" t="s">
        <v>2313</v>
      </c>
      <c r="AJ6" s="74" t="s">
        <v>2314</v>
      </c>
      <c r="AK6" s="75"/>
      <c r="AM6" s="175" t="s">
        <v>2315</v>
      </c>
      <c r="AO6" s="8"/>
      <c r="AQ6" s="176" t="s">
        <v>2283</v>
      </c>
      <c r="AR6" s="177" t="s">
        <v>2286</v>
      </c>
      <c r="AS6" s="178" t="s">
        <v>2289</v>
      </c>
      <c r="AT6" s="178" t="str">
        <f t="shared" ref="AT6:AT23" si="0">AQ6&amp;AR6&amp;AS6</f>
        <v>旧処遇改善加算Ⅱ特定加算Ⅰベア加算あり</v>
      </c>
      <c r="AU6" s="178" t="s">
        <v>2311</v>
      </c>
      <c r="AV6" s="179" t="s">
        <v>2273</v>
      </c>
      <c r="AW6" s="179" t="s">
        <v>2281</v>
      </c>
      <c r="AX6" s="179" t="s">
        <v>2291</v>
      </c>
      <c r="AY6" s="179" t="s">
        <v>2292</v>
      </c>
      <c r="AZ6" s="180" t="s">
        <v>2294</v>
      </c>
      <c r="BB6" s="131" t="s">
        <v>2312</v>
      </c>
      <c r="BC6" s="181" t="s">
        <v>2276</v>
      </c>
      <c r="BE6" s="210" t="s">
        <v>2295</v>
      </c>
    </row>
    <row r="7" spans="1:57" ht="12.6" thickBot="1">
      <c r="A7" s="155" t="s">
        <v>329</v>
      </c>
      <c r="B7" s="191" t="s">
        <v>330</v>
      </c>
      <c r="C7" s="69">
        <v>0.13700000000000001</v>
      </c>
      <c r="D7" s="70">
        <v>0.1</v>
      </c>
      <c r="E7" s="70">
        <v>5.5E-2</v>
      </c>
      <c r="F7" s="71">
        <v>0</v>
      </c>
      <c r="G7" s="69">
        <v>6.3E-2</v>
      </c>
      <c r="H7" s="70">
        <v>4.2000000000000003E-2</v>
      </c>
      <c r="I7" s="71">
        <v>0</v>
      </c>
      <c r="J7" s="69">
        <v>2.4E-2</v>
      </c>
      <c r="K7" s="71">
        <v>0</v>
      </c>
      <c r="L7" s="72">
        <v>0.245</v>
      </c>
      <c r="M7" s="73">
        <v>0.224</v>
      </c>
      <c r="N7" s="73">
        <v>0.182</v>
      </c>
      <c r="O7" s="73">
        <v>0.14499999999999999</v>
      </c>
      <c r="P7" s="73">
        <v>0.221</v>
      </c>
      <c r="Q7" s="73">
        <v>0.20799999999999999</v>
      </c>
      <c r="R7" s="73">
        <v>0.2</v>
      </c>
      <c r="S7" s="73">
        <v>0.187</v>
      </c>
      <c r="T7" s="73">
        <v>0.184</v>
      </c>
      <c r="U7" s="73">
        <v>0.16300000000000001</v>
      </c>
      <c r="V7" s="73">
        <v>0.16299999999999998</v>
      </c>
      <c r="W7" s="73">
        <v>0.158</v>
      </c>
      <c r="X7" s="73">
        <v>0.14199999999999999</v>
      </c>
      <c r="Y7" s="73">
        <v>0.13899999999999998</v>
      </c>
      <c r="Z7" s="73">
        <v>0.12100000000000001</v>
      </c>
      <c r="AA7" s="73">
        <v>0.11800000000000001</v>
      </c>
      <c r="AB7" s="73">
        <v>0.1</v>
      </c>
      <c r="AC7" s="207">
        <v>7.5999999999999998E-2</v>
      </c>
      <c r="AD7" s="83">
        <v>0</v>
      </c>
      <c r="AE7" s="193">
        <v>2.1000000000000001E-2</v>
      </c>
      <c r="AF7" s="163"/>
      <c r="AG7" s="128" t="s">
        <v>334</v>
      </c>
      <c r="AH7" s="159">
        <v>76</v>
      </c>
      <c r="AI7" s="123" t="s">
        <v>2313</v>
      </c>
      <c r="AJ7" s="74" t="s">
        <v>2314</v>
      </c>
      <c r="AK7" s="75"/>
      <c r="AM7" s="167"/>
      <c r="AQ7" s="176" t="s">
        <v>2282</v>
      </c>
      <c r="AR7" s="177" t="s">
        <v>2287</v>
      </c>
      <c r="AS7" s="178" t="s">
        <v>2290</v>
      </c>
      <c r="AT7" s="178" t="str">
        <f t="shared" si="0"/>
        <v>旧処遇改善加算Ⅰ特定加算Ⅱベア加算なし</v>
      </c>
      <c r="AU7" s="178" t="s">
        <v>2311</v>
      </c>
      <c r="AV7" s="179" t="s">
        <v>2273</v>
      </c>
      <c r="AW7" s="179" t="s">
        <v>2281</v>
      </c>
      <c r="AX7" s="179" t="s">
        <v>2291</v>
      </c>
      <c r="AY7" s="179" t="s">
        <v>2292</v>
      </c>
      <c r="AZ7" s="180" t="s">
        <v>2295</v>
      </c>
      <c r="BB7" s="131" t="s">
        <v>2316</v>
      </c>
      <c r="BC7" s="181" t="s">
        <v>2276</v>
      </c>
      <c r="BE7" s="210" t="s">
        <v>2297</v>
      </c>
    </row>
    <row r="8" spans="1:57">
      <c r="A8" s="156" t="s">
        <v>48</v>
      </c>
      <c r="B8" s="191" t="s">
        <v>49</v>
      </c>
      <c r="C8" s="69">
        <v>5.8000000000000003E-2</v>
      </c>
      <c r="D8" s="70">
        <v>4.2000000000000003E-2</v>
      </c>
      <c r="E8" s="70">
        <v>2.3E-2</v>
      </c>
      <c r="F8" s="71">
        <v>0</v>
      </c>
      <c r="G8" s="69">
        <v>2.1000000000000001E-2</v>
      </c>
      <c r="H8" s="70">
        <v>1.4999999999999999E-2</v>
      </c>
      <c r="I8" s="71">
        <v>0</v>
      </c>
      <c r="J8" s="69">
        <v>1.0999999999999999E-2</v>
      </c>
      <c r="K8" s="71">
        <v>0</v>
      </c>
      <c r="L8" s="72">
        <v>9.9999999999999992E-2</v>
      </c>
      <c r="M8" s="73">
        <v>9.4E-2</v>
      </c>
      <c r="N8" s="73">
        <v>7.9000000000000001E-2</v>
      </c>
      <c r="O8" s="73">
        <v>6.3E-2</v>
      </c>
      <c r="P8" s="73">
        <v>8.8999999999999996E-2</v>
      </c>
      <c r="Q8" s="73">
        <v>8.3999999999999991E-2</v>
      </c>
      <c r="R8" s="73">
        <v>8.3000000000000004E-2</v>
      </c>
      <c r="S8" s="73">
        <v>7.8E-2</v>
      </c>
      <c r="T8" s="73">
        <v>7.2999999999999995E-2</v>
      </c>
      <c r="U8" s="73">
        <v>6.7000000000000004E-2</v>
      </c>
      <c r="V8" s="73">
        <v>6.4999999999999988E-2</v>
      </c>
      <c r="W8" s="73">
        <v>6.8000000000000005E-2</v>
      </c>
      <c r="X8" s="73">
        <v>5.9000000000000004E-2</v>
      </c>
      <c r="Y8" s="73">
        <v>5.3999999999999999E-2</v>
      </c>
      <c r="Z8" s="73">
        <v>5.2000000000000005E-2</v>
      </c>
      <c r="AA8" s="73">
        <v>4.8000000000000001E-2</v>
      </c>
      <c r="AB8" s="73">
        <v>4.4000000000000004E-2</v>
      </c>
      <c r="AC8" s="207">
        <v>3.3000000000000002E-2</v>
      </c>
      <c r="AD8" s="83">
        <v>0</v>
      </c>
      <c r="AE8" s="193">
        <v>0.01</v>
      </c>
      <c r="AF8" s="163"/>
      <c r="AG8" s="128" t="s">
        <v>339</v>
      </c>
      <c r="AH8" s="159">
        <v>12</v>
      </c>
      <c r="AI8" s="123" t="s">
        <v>2313</v>
      </c>
      <c r="AJ8" s="74" t="s">
        <v>2314</v>
      </c>
      <c r="AK8" s="75"/>
      <c r="AQ8" s="176" t="s">
        <v>2283</v>
      </c>
      <c r="AR8" s="177" t="s">
        <v>2287</v>
      </c>
      <c r="AS8" s="178" t="s">
        <v>2289</v>
      </c>
      <c r="AT8" s="178" t="str">
        <f t="shared" si="0"/>
        <v>旧処遇改善加算Ⅱ特定加算Ⅱベア加算あり</v>
      </c>
      <c r="AU8" s="178" t="s">
        <v>2311</v>
      </c>
      <c r="AV8" s="179" t="s">
        <v>2273</v>
      </c>
      <c r="AW8" s="179" t="s">
        <v>2281</v>
      </c>
      <c r="AX8" s="179" t="s">
        <v>2291</v>
      </c>
      <c r="AY8" s="179" t="s">
        <v>2292</v>
      </c>
      <c r="AZ8" s="180" t="s">
        <v>2296</v>
      </c>
      <c r="BB8" s="131" t="s">
        <v>339</v>
      </c>
      <c r="BC8" s="181" t="s">
        <v>2276</v>
      </c>
      <c r="BE8" s="210" t="s">
        <v>2298</v>
      </c>
    </row>
    <row r="9" spans="1:57">
      <c r="A9" s="155" t="s">
        <v>341</v>
      </c>
      <c r="B9" s="191" t="s">
        <v>51</v>
      </c>
      <c r="C9" s="69">
        <v>5.8000000000000003E-2</v>
      </c>
      <c r="D9" s="70">
        <v>4.2000000000000003E-2</v>
      </c>
      <c r="E9" s="70">
        <v>2.3E-2</v>
      </c>
      <c r="F9" s="71">
        <v>0</v>
      </c>
      <c r="G9" s="69">
        <v>2.1000000000000001E-2</v>
      </c>
      <c r="H9" s="70">
        <v>1.4999999999999999E-2</v>
      </c>
      <c r="I9" s="71">
        <v>0</v>
      </c>
      <c r="J9" s="69">
        <v>1.0999999999999999E-2</v>
      </c>
      <c r="K9" s="71">
        <v>0</v>
      </c>
      <c r="L9" s="72">
        <v>9.9999999999999992E-2</v>
      </c>
      <c r="M9" s="73">
        <v>9.4E-2</v>
      </c>
      <c r="N9" s="73">
        <v>7.9000000000000001E-2</v>
      </c>
      <c r="O9" s="73">
        <v>6.3E-2</v>
      </c>
      <c r="P9" s="73">
        <v>8.8999999999999996E-2</v>
      </c>
      <c r="Q9" s="73">
        <v>8.3999999999999991E-2</v>
      </c>
      <c r="R9" s="73">
        <v>8.3000000000000004E-2</v>
      </c>
      <c r="S9" s="73">
        <v>7.8E-2</v>
      </c>
      <c r="T9" s="73">
        <v>7.2999999999999995E-2</v>
      </c>
      <c r="U9" s="73">
        <v>6.7000000000000004E-2</v>
      </c>
      <c r="V9" s="73">
        <v>6.4999999999999988E-2</v>
      </c>
      <c r="W9" s="73">
        <v>6.8000000000000005E-2</v>
      </c>
      <c r="X9" s="73">
        <v>5.9000000000000004E-2</v>
      </c>
      <c r="Y9" s="73">
        <v>5.3999999999999999E-2</v>
      </c>
      <c r="Z9" s="73">
        <v>5.2000000000000005E-2</v>
      </c>
      <c r="AA9" s="73">
        <v>4.8000000000000001E-2</v>
      </c>
      <c r="AB9" s="73">
        <v>4.4000000000000004E-2</v>
      </c>
      <c r="AC9" s="207">
        <v>3.3000000000000002E-2</v>
      </c>
      <c r="AD9" s="83">
        <v>0</v>
      </c>
      <c r="AE9" s="193">
        <v>0.01</v>
      </c>
      <c r="AF9" s="163"/>
      <c r="AG9" s="128" t="s">
        <v>345</v>
      </c>
      <c r="AH9" s="160" t="s">
        <v>51</v>
      </c>
      <c r="AI9" s="123" t="s">
        <v>2313</v>
      </c>
      <c r="AJ9" s="74" t="s">
        <v>2314</v>
      </c>
      <c r="AK9" s="75"/>
      <c r="AQ9" s="176" t="s">
        <v>2283</v>
      </c>
      <c r="AR9" s="177" t="s">
        <v>2286</v>
      </c>
      <c r="AS9" s="178" t="s">
        <v>2290</v>
      </c>
      <c r="AT9" s="178" t="str">
        <f t="shared" si="0"/>
        <v>旧処遇改善加算Ⅱ特定加算Ⅰベア加算なし</v>
      </c>
      <c r="AU9" s="178" t="s">
        <v>2311</v>
      </c>
      <c r="AV9" s="179" t="s">
        <v>2273</v>
      </c>
      <c r="AW9" s="179" t="s">
        <v>2281</v>
      </c>
      <c r="AX9" s="179" t="s">
        <v>2291</v>
      </c>
      <c r="AY9" s="179" t="s">
        <v>2292</v>
      </c>
      <c r="AZ9" s="180" t="s">
        <v>2297</v>
      </c>
      <c r="BB9" s="131" t="s">
        <v>345</v>
      </c>
      <c r="BC9" s="181" t="s">
        <v>2317</v>
      </c>
      <c r="BE9" s="210" t="s">
        <v>2300</v>
      </c>
    </row>
    <row r="10" spans="1:57">
      <c r="A10" s="155" t="s">
        <v>347</v>
      </c>
      <c r="B10" s="191" t="s">
        <v>348</v>
      </c>
      <c r="C10" s="69">
        <v>5.8999999999999997E-2</v>
      </c>
      <c r="D10" s="70">
        <v>4.2999999999999997E-2</v>
      </c>
      <c r="E10" s="70">
        <v>2.3E-2</v>
      </c>
      <c r="F10" s="71">
        <v>0</v>
      </c>
      <c r="G10" s="69">
        <v>1.2E-2</v>
      </c>
      <c r="H10" s="70">
        <v>0.01</v>
      </c>
      <c r="I10" s="71">
        <v>0</v>
      </c>
      <c r="J10" s="69">
        <v>1.0999999999999999E-2</v>
      </c>
      <c r="K10" s="71">
        <v>0</v>
      </c>
      <c r="L10" s="72">
        <v>9.1999999999999985E-2</v>
      </c>
      <c r="M10" s="73">
        <v>8.9999999999999983E-2</v>
      </c>
      <c r="N10" s="73">
        <v>7.9999999999999988E-2</v>
      </c>
      <c r="O10" s="73">
        <v>6.3999999999999987E-2</v>
      </c>
      <c r="P10" s="73">
        <v>8.0999999999999989E-2</v>
      </c>
      <c r="Q10" s="73">
        <v>7.5999999999999984E-2</v>
      </c>
      <c r="R10" s="73">
        <v>7.8999999999999987E-2</v>
      </c>
      <c r="S10" s="73">
        <v>7.3999999999999996E-2</v>
      </c>
      <c r="T10" s="73">
        <v>6.4999999999999988E-2</v>
      </c>
      <c r="U10" s="73">
        <v>6.3E-2</v>
      </c>
      <c r="V10" s="73">
        <v>5.6000000000000001E-2</v>
      </c>
      <c r="W10" s="73">
        <v>6.8999999999999992E-2</v>
      </c>
      <c r="X10" s="73">
        <v>5.3999999999999999E-2</v>
      </c>
      <c r="Y10" s="73">
        <v>4.5000000000000005E-2</v>
      </c>
      <c r="Z10" s="73">
        <v>5.2999999999999999E-2</v>
      </c>
      <c r="AA10" s="73">
        <v>4.3000000000000003E-2</v>
      </c>
      <c r="AB10" s="73">
        <v>4.4000000000000004E-2</v>
      </c>
      <c r="AC10" s="207">
        <v>3.3000000000000002E-2</v>
      </c>
      <c r="AD10" s="83">
        <v>0</v>
      </c>
      <c r="AE10" s="193">
        <v>0.01</v>
      </c>
      <c r="AF10" s="163"/>
      <c r="AG10" s="128" t="s">
        <v>352</v>
      </c>
      <c r="AH10" s="160" t="s">
        <v>348</v>
      </c>
      <c r="AI10" s="123" t="s">
        <v>2313</v>
      </c>
      <c r="AJ10" s="74" t="s">
        <v>2314</v>
      </c>
      <c r="AK10" s="75"/>
      <c r="AQ10" s="176" t="s">
        <v>2283</v>
      </c>
      <c r="AR10" s="177" t="s">
        <v>2287</v>
      </c>
      <c r="AS10" s="178" t="s">
        <v>2290</v>
      </c>
      <c r="AT10" s="178" t="str">
        <f t="shared" si="0"/>
        <v>旧処遇改善加算Ⅱ特定加算Ⅱベア加算なし</v>
      </c>
      <c r="AU10" s="178" t="s">
        <v>2311</v>
      </c>
      <c r="AV10" s="179" t="s">
        <v>2273</v>
      </c>
      <c r="AW10" s="179" t="s">
        <v>2281</v>
      </c>
      <c r="AX10" s="179" t="s">
        <v>2291</v>
      </c>
      <c r="AY10" s="179" t="s">
        <v>2292</v>
      </c>
      <c r="AZ10" s="180" t="s">
        <v>2298</v>
      </c>
      <c r="BB10" s="131" t="s">
        <v>352</v>
      </c>
      <c r="BC10" s="181" t="s">
        <v>2276</v>
      </c>
      <c r="BE10" s="210" t="s">
        <v>2302</v>
      </c>
    </row>
    <row r="11" spans="1:57" ht="24">
      <c r="A11" s="155" t="s">
        <v>353</v>
      </c>
      <c r="B11" s="191" t="s">
        <v>354</v>
      </c>
      <c r="C11" s="69">
        <v>5.8999999999999997E-2</v>
      </c>
      <c r="D11" s="70">
        <v>4.2999999999999997E-2</v>
      </c>
      <c r="E11" s="70">
        <v>2.3E-2</v>
      </c>
      <c r="F11" s="71">
        <v>0</v>
      </c>
      <c r="G11" s="69">
        <v>1.2E-2</v>
      </c>
      <c r="H11" s="70">
        <v>0.01</v>
      </c>
      <c r="I11" s="71">
        <v>0</v>
      </c>
      <c r="J11" s="69">
        <v>1.0999999999999999E-2</v>
      </c>
      <c r="K11" s="71">
        <v>0</v>
      </c>
      <c r="L11" s="72">
        <v>9.1999999999999985E-2</v>
      </c>
      <c r="M11" s="73">
        <v>8.9999999999999983E-2</v>
      </c>
      <c r="N11" s="73">
        <v>7.9999999999999988E-2</v>
      </c>
      <c r="O11" s="73">
        <v>6.3999999999999987E-2</v>
      </c>
      <c r="P11" s="73">
        <v>8.0999999999999989E-2</v>
      </c>
      <c r="Q11" s="73">
        <v>7.5999999999999984E-2</v>
      </c>
      <c r="R11" s="73">
        <v>7.8999999999999987E-2</v>
      </c>
      <c r="S11" s="73">
        <v>7.3999999999999996E-2</v>
      </c>
      <c r="T11" s="73">
        <v>6.4999999999999988E-2</v>
      </c>
      <c r="U11" s="73">
        <v>6.3E-2</v>
      </c>
      <c r="V11" s="73">
        <v>5.6000000000000001E-2</v>
      </c>
      <c r="W11" s="73">
        <v>6.8999999999999992E-2</v>
      </c>
      <c r="X11" s="73">
        <v>5.3999999999999999E-2</v>
      </c>
      <c r="Y11" s="73">
        <v>4.5000000000000005E-2</v>
      </c>
      <c r="Z11" s="73">
        <v>5.2999999999999999E-2</v>
      </c>
      <c r="AA11" s="73">
        <v>4.3000000000000003E-2</v>
      </c>
      <c r="AB11" s="73">
        <v>4.4000000000000004E-2</v>
      </c>
      <c r="AC11" s="207">
        <v>3.3000000000000002E-2</v>
      </c>
      <c r="AD11" s="83">
        <v>0</v>
      </c>
      <c r="AE11" s="193">
        <v>0.01</v>
      </c>
      <c r="AF11" s="163"/>
      <c r="AG11" s="128" t="s">
        <v>358</v>
      </c>
      <c r="AH11" s="160" t="s">
        <v>354</v>
      </c>
      <c r="AI11" s="123" t="s">
        <v>2313</v>
      </c>
      <c r="AJ11" s="74" t="s">
        <v>2314</v>
      </c>
      <c r="AK11" s="76" t="s">
        <v>2318</v>
      </c>
      <c r="AQ11" s="176" t="s">
        <v>2284</v>
      </c>
      <c r="AR11" s="177" t="s">
        <v>2286</v>
      </c>
      <c r="AS11" s="178" t="s">
        <v>2289</v>
      </c>
      <c r="AT11" s="178" t="str">
        <f t="shared" si="0"/>
        <v>旧処遇改善加算Ⅲ特定加算Ⅰベア加算あり</v>
      </c>
      <c r="AU11" s="178" t="s">
        <v>2311</v>
      </c>
      <c r="AV11" s="179" t="s">
        <v>2273</v>
      </c>
      <c r="AW11" s="179" t="s">
        <v>2281</v>
      </c>
      <c r="AX11" s="179" t="s">
        <v>2291</v>
      </c>
      <c r="AY11" s="179" t="s">
        <v>2292</v>
      </c>
      <c r="AZ11" s="180" t="s">
        <v>2299</v>
      </c>
      <c r="BB11" s="131" t="s">
        <v>358</v>
      </c>
      <c r="BC11" s="181" t="s">
        <v>2276</v>
      </c>
      <c r="BE11" s="210" t="s">
        <v>2303</v>
      </c>
    </row>
    <row r="12" spans="1:57">
      <c r="A12" s="155" t="s">
        <v>359</v>
      </c>
      <c r="B12" s="191" t="s">
        <v>54</v>
      </c>
      <c r="C12" s="69">
        <v>4.7E-2</v>
      </c>
      <c r="D12" s="70">
        <v>3.4000000000000002E-2</v>
      </c>
      <c r="E12" s="70">
        <v>1.9E-2</v>
      </c>
      <c r="F12" s="71">
        <v>0</v>
      </c>
      <c r="G12" s="69">
        <v>0.02</v>
      </c>
      <c r="H12" s="70">
        <v>1.7000000000000001E-2</v>
      </c>
      <c r="I12" s="71">
        <v>0</v>
      </c>
      <c r="J12" s="69">
        <v>0.01</v>
      </c>
      <c r="K12" s="71">
        <v>0</v>
      </c>
      <c r="L12" s="72">
        <v>8.5999999999999993E-2</v>
      </c>
      <c r="M12" s="73">
        <v>8.299999999999999E-2</v>
      </c>
      <c r="N12" s="73">
        <v>6.6000000000000003E-2</v>
      </c>
      <c r="O12" s="73">
        <v>5.3000000000000005E-2</v>
      </c>
      <c r="P12" s="73">
        <v>7.5999999999999998E-2</v>
      </c>
      <c r="Q12" s="73">
        <v>7.2999999999999995E-2</v>
      </c>
      <c r="R12" s="73">
        <v>7.2999999999999995E-2</v>
      </c>
      <c r="S12" s="73">
        <v>7.0000000000000007E-2</v>
      </c>
      <c r="T12" s="73">
        <v>6.3E-2</v>
      </c>
      <c r="U12" s="73">
        <v>6.0000000000000005E-2</v>
      </c>
      <c r="V12" s="73">
        <v>5.8000000000000003E-2</v>
      </c>
      <c r="W12" s="73">
        <v>5.6000000000000001E-2</v>
      </c>
      <c r="X12" s="73">
        <v>5.5000000000000007E-2</v>
      </c>
      <c r="Y12" s="73">
        <v>4.8000000000000001E-2</v>
      </c>
      <c r="Z12" s="73">
        <v>4.3000000000000003E-2</v>
      </c>
      <c r="AA12" s="73">
        <v>4.5000000000000005E-2</v>
      </c>
      <c r="AB12" s="73">
        <v>3.7999999999999999E-2</v>
      </c>
      <c r="AC12" s="207">
        <v>2.7999999999999997E-2</v>
      </c>
      <c r="AD12" s="83">
        <v>0</v>
      </c>
      <c r="AE12" s="193">
        <v>8.9999999999999993E-3</v>
      </c>
      <c r="AF12" s="163"/>
      <c r="AG12" s="128" t="s">
        <v>363</v>
      </c>
      <c r="AH12" s="160" t="s">
        <v>54</v>
      </c>
      <c r="AI12" s="123" t="s">
        <v>2313</v>
      </c>
      <c r="AJ12" s="74" t="s">
        <v>2314</v>
      </c>
      <c r="AK12" s="75"/>
      <c r="AQ12" s="176" t="s">
        <v>2282</v>
      </c>
      <c r="AR12" s="177" t="s">
        <v>2288</v>
      </c>
      <c r="AS12" s="178" t="s">
        <v>2290</v>
      </c>
      <c r="AT12" s="178" t="str">
        <f t="shared" si="0"/>
        <v>旧処遇改善加算Ⅰ特定加算なしベア加算なし</v>
      </c>
      <c r="AU12" s="178" t="s">
        <v>2311</v>
      </c>
      <c r="AV12" s="179" t="s">
        <v>2273</v>
      </c>
      <c r="AW12" s="179" t="s">
        <v>2281</v>
      </c>
      <c r="AX12" s="179" t="s">
        <v>2291</v>
      </c>
      <c r="AY12" s="179" t="s">
        <v>2292</v>
      </c>
      <c r="AZ12" s="180" t="s">
        <v>2300</v>
      </c>
      <c r="BB12" s="131" t="s">
        <v>363</v>
      </c>
      <c r="BC12" s="181" t="s">
        <v>2276</v>
      </c>
      <c r="BE12" s="210" t="s">
        <v>2304</v>
      </c>
    </row>
    <row r="13" spans="1:57" ht="12.6" thickBot="1">
      <c r="A13" s="155" t="s">
        <v>364</v>
      </c>
      <c r="B13" s="191" t="s">
        <v>56</v>
      </c>
      <c r="C13" s="69">
        <v>4.7E-2</v>
      </c>
      <c r="D13" s="70">
        <v>3.4000000000000002E-2</v>
      </c>
      <c r="E13" s="70">
        <v>1.9E-2</v>
      </c>
      <c r="F13" s="71">
        <v>0</v>
      </c>
      <c r="G13" s="69">
        <v>0.02</v>
      </c>
      <c r="H13" s="70">
        <v>1.7000000000000001E-2</v>
      </c>
      <c r="I13" s="71">
        <v>0</v>
      </c>
      <c r="J13" s="69">
        <v>0.01</v>
      </c>
      <c r="K13" s="71">
        <v>0</v>
      </c>
      <c r="L13" s="72">
        <v>8.5999999999999993E-2</v>
      </c>
      <c r="M13" s="73">
        <v>8.299999999999999E-2</v>
      </c>
      <c r="N13" s="73">
        <v>6.6000000000000003E-2</v>
      </c>
      <c r="O13" s="73">
        <v>5.3000000000000005E-2</v>
      </c>
      <c r="P13" s="73">
        <v>7.5999999999999998E-2</v>
      </c>
      <c r="Q13" s="73">
        <v>7.2999999999999995E-2</v>
      </c>
      <c r="R13" s="73">
        <v>7.2999999999999995E-2</v>
      </c>
      <c r="S13" s="73">
        <v>7.0000000000000007E-2</v>
      </c>
      <c r="T13" s="73">
        <v>6.3E-2</v>
      </c>
      <c r="U13" s="73">
        <v>6.0000000000000005E-2</v>
      </c>
      <c r="V13" s="73">
        <v>5.8000000000000003E-2</v>
      </c>
      <c r="W13" s="73">
        <v>5.6000000000000001E-2</v>
      </c>
      <c r="X13" s="73">
        <v>5.5000000000000007E-2</v>
      </c>
      <c r="Y13" s="73">
        <v>4.8000000000000001E-2</v>
      </c>
      <c r="Z13" s="73">
        <v>4.3000000000000003E-2</v>
      </c>
      <c r="AA13" s="73">
        <v>4.5000000000000005E-2</v>
      </c>
      <c r="AB13" s="73">
        <v>3.7999999999999999E-2</v>
      </c>
      <c r="AC13" s="207">
        <v>2.7999999999999997E-2</v>
      </c>
      <c r="AD13" s="83">
        <v>0</v>
      </c>
      <c r="AE13" s="193">
        <v>8.9999999999999993E-3</v>
      </c>
      <c r="AF13" s="163"/>
      <c r="AG13" s="128" t="s">
        <v>368</v>
      </c>
      <c r="AH13" s="160" t="s">
        <v>56</v>
      </c>
      <c r="AI13" s="123" t="s">
        <v>2313</v>
      </c>
      <c r="AJ13" s="74" t="s">
        <v>2314</v>
      </c>
      <c r="AK13" s="75"/>
      <c r="AQ13" s="176" t="s">
        <v>2284</v>
      </c>
      <c r="AR13" s="177" t="s">
        <v>2287</v>
      </c>
      <c r="AS13" s="178" t="s">
        <v>2289</v>
      </c>
      <c r="AT13" s="178" t="str">
        <f t="shared" si="0"/>
        <v>旧処遇改善加算Ⅲ特定加算Ⅱベア加算あり</v>
      </c>
      <c r="AU13" s="178" t="s">
        <v>2311</v>
      </c>
      <c r="AV13" s="179" t="s">
        <v>2273</v>
      </c>
      <c r="AW13" s="179" t="s">
        <v>2281</v>
      </c>
      <c r="AX13" s="179" t="s">
        <v>2291</v>
      </c>
      <c r="AY13" s="179" t="s">
        <v>2292</v>
      </c>
      <c r="AZ13" s="180" t="s">
        <v>2301</v>
      </c>
      <c r="BB13" s="131" t="s">
        <v>368</v>
      </c>
      <c r="BC13" s="181" t="s">
        <v>2317</v>
      </c>
      <c r="BE13" s="211" t="s">
        <v>2306</v>
      </c>
    </row>
    <row r="14" spans="1:57">
      <c r="A14" s="155" t="s">
        <v>369</v>
      </c>
      <c r="B14" s="191" t="s">
        <v>59</v>
      </c>
      <c r="C14" s="69">
        <v>8.2000000000000003E-2</v>
      </c>
      <c r="D14" s="70">
        <v>0.06</v>
      </c>
      <c r="E14" s="70">
        <v>3.3000000000000002E-2</v>
      </c>
      <c r="F14" s="71">
        <v>0</v>
      </c>
      <c r="G14" s="69">
        <v>1.7999999999999999E-2</v>
      </c>
      <c r="H14" s="70">
        <v>1.2E-2</v>
      </c>
      <c r="I14" s="71">
        <v>0</v>
      </c>
      <c r="J14" s="69">
        <v>1.4999999999999999E-2</v>
      </c>
      <c r="K14" s="71">
        <v>0</v>
      </c>
      <c r="L14" s="72">
        <v>0.128</v>
      </c>
      <c r="M14" s="73">
        <v>0.122</v>
      </c>
      <c r="N14" s="73">
        <v>0.11</v>
      </c>
      <c r="O14" s="73">
        <v>8.7999999999999995E-2</v>
      </c>
      <c r="P14" s="73">
        <v>0.113</v>
      </c>
      <c r="Q14" s="73">
        <v>0.106</v>
      </c>
      <c r="R14" s="73">
        <v>0.107</v>
      </c>
      <c r="S14" s="73">
        <v>9.9999999999999992E-2</v>
      </c>
      <c r="T14" s="73">
        <v>9.0999999999999998E-2</v>
      </c>
      <c r="U14" s="73">
        <v>8.4999999999999992E-2</v>
      </c>
      <c r="V14" s="73">
        <v>7.9000000000000001E-2</v>
      </c>
      <c r="W14" s="73">
        <v>9.5000000000000001E-2</v>
      </c>
      <c r="X14" s="73">
        <v>7.2999999999999995E-2</v>
      </c>
      <c r="Y14" s="73">
        <v>6.4000000000000001E-2</v>
      </c>
      <c r="Z14" s="73">
        <v>7.2999999999999995E-2</v>
      </c>
      <c r="AA14" s="73">
        <v>5.7999999999999996E-2</v>
      </c>
      <c r="AB14" s="73">
        <v>6.0999999999999999E-2</v>
      </c>
      <c r="AC14" s="207">
        <v>4.5999999999999999E-2</v>
      </c>
      <c r="AD14" s="83">
        <v>0</v>
      </c>
      <c r="AE14" s="193">
        <v>1.2999999999999999E-2</v>
      </c>
      <c r="AF14" s="163"/>
      <c r="AG14" s="128" t="s">
        <v>377</v>
      </c>
      <c r="AH14" s="160" t="s">
        <v>59</v>
      </c>
      <c r="AI14" s="123" t="s">
        <v>2313</v>
      </c>
      <c r="AJ14" s="74" t="s">
        <v>2314</v>
      </c>
      <c r="AK14" s="76" t="s">
        <v>2319</v>
      </c>
      <c r="AQ14" s="176" t="s">
        <v>2284</v>
      </c>
      <c r="AR14" s="177" t="s">
        <v>2286</v>
      </c>
      <c r="AS14" s="178" t="s">
        <v>2290</v>
      </c>
      <c r="AT14" s="178" t="str">
        <f t="shared" si="0"/>
        <v>旧処遇改善加算Ⅲ特定加算Ⅰベア加算なし</v>
      </c>
      <c r="AU14" s="178" t="s">
        <v>2311</v>
      </c>
      <c r="AV14" s="179" t="s">
        <v>2273</v>
      </c>
      <c r="AW14" s="179" t="s">
        <v>2281</v>
      </c>
      <c r="AX14" s="179" t="s">
        <v>2291</v>
      </c>
      <c r="AY14" s="179" t="s">
        <v>2292</v>
      </c>
      <c r="AZ14" s="180" t="s">
        <v>2302</v>
      </c>
      <c r="BB14" s="131" t="s">
        <v>377</v>
      </c>
      <c r="BC14" s="181" t="s">
        <v>2276</v>
      </c>
    </row>
    <row r="15" spans="1:57">
      <c r="A15" s="155" t="s">
        <v>373</v>
      </c>
      <c r="B15" s="191" t="s">
        <v>61</v>
      </c>
      <c r="C15" s="69">
        <v>8.2000000000000003E-2</v>
      </c>
      <c r="D15" s="70">
        <v>0.06</v>
      </c>
      <c r="E15" s="70">
        <v>3.3000000000000002E-2</v>
      </c>
      <c r="F15" s="71">
        <v>0</v>
      </c>
      <c r="G15" s="69">
        <v>1.7999999999999999E-2</v>
      </c>
      <c r="H15" s="70">
        <v>1.2E-2</v>
      </c>
      <c r="I15" s="71">
        <v>0</v>
      </c>
      <c r="J15" s="69">
        <v>1.4999999999999999E-2</v>
      </c>
      <c r="K15" s="71">
        <v>0</v>
      </c>
      <c r="L15" s="72">
        <v>0.128</v>
      </c>
      <c r="M15" s="73">
        <v>0.122</v>
      </c>
      <c r="N15" s="73">
        <v>0.11</v>
      </c>
      <c r="O15" s="73">
        <v>8.7999999999999995E-2</v>
      </c>
      <c r="P15" s="73">
        <v>0.113</v>
      </c>
      <c r="Q15" s="73">
        <v>0.106</v>
      </c>
      <c r="R15" s="73">
        <v>0.107</v>
      </c>
      <c r="S15" s="73">
        <v>9.9999999999999992E-2</v>
      </c>
      <c r="T15" s="73">
        <v>9.0999999999999998E-2</v>
      </c>
      <c r="U15" s="73">
        <v>8.4999999999999992E-2</v>
      </c>
      <c r="V15" s="73">
        <v>7.9000000000000001E-2</v>
      </c>
      <c r="W15" s="73">
        <v>9.5000000000000001E-2</v>
      </c>
      <c r="X15" s="73">
        <v>7.2999999999999995E-2</v>
      </c>
      <c r="Y15" s="73">
        <v>6.4000000000000001E-2</v>
      </c>
      <c r="Z15" s="73">
        <v>7.2999999999999995E-2</v>
      </c>
      <c r="AA15" s="73">
        <v>5.7999999999999996E-2</v>
      </c>
      <c r="AB15" s="73">
        <v>6.0999999999999999E-2</v>
      </c>
      <c r="AC15" s="207">
        <v>4.5999999999999999E-2</v>
      </c>
      <c r="AD15" s="83">
        <v>0</v>
      </c>
      <c r="AE15" s="193">
        <v>1.2999999999999999E-2</v>
      </c>
      <c r="AF15" s="163"/>
      <c r="AG15" s="128" t="s">
        <v>2320</v>
      </c>
      <c r="AH15" s="160" t="s">
        <v>61</v>
      </c>
      <c r="AI15" s="123" t="s">
        <v>2313</v>
      </c>
      <c r="AJ15" s="74" t="s">
        <v>2314</v>
      </c>
      <c r="AK15" s="76" t="s">
        <v>2319</v>
      </c>
      <c r="AQ15" s="176" t="s">
        <v>2283</v>
      </c>
      <c r="AR15" s="177" t="s">
        <v>2288</v>
      </c>
      <c r="AS15" s="178" t="s">
        <v>2290</v>
      </c>
      <c r="AT15" s="178" t="str">
        <f t="shared" si="0"/>
        <v>旧処遇改善加算Ⅱ特定加算なしベア加算なし</v>
      </c>
      <c r="AU15" s="178" t="s">
        <v>2311</v>
      </c>
      <c r="AV15" s="179" t="s">
        <v>2273</v>
      </c>
      <c r="AW15" s="179" t="s">
        <v>2281</v>
      </c>
      <c r="AX15" s="179" t="s">
        <v>2291</v>
      </c>
      <c r="AY15" s="179" t="s">
        <v>2292</v>
      </c>
      <c r="AZ15" s="180" t="s">
        <v>2303</v>
      </c>
      <c r="BB15" s="131" t="s">
        <v>2320</v>
      </c>
      <c r="BC15" s="181" t="s">
        <v>2317</v>
      </c>
    </row>
    <row r="16" spans="1:57">
      <c r="A16" s="155" t="s">
        <v>378</v>
      </c>
      <c r="B16" s="191" t="s">
        <v>63</v>
      </c>
      <c r="C16" s="69">
        <v>8.2000000000000003E-2</v>
      </c>
      <c r="D16" s="70">
        <v>0.06</v>
      </c>
      <c r="E16" s="70">
        <v>3.3000000000000002E-2</v>
      </c>
      <c r="F16" s="71">
        <v>0</v>
      </c>
      <c r="G16" s="69">
        <v>1.7999999999999999E-2</v>
      </c>
      <c r="H16" s="70">
        <v>1.2E-2</v>
      </c>
      <c r="I16" s="71">
        <v>0</v>
      </c>
      <c r="J16" s="69">
        <v>1.4999999999999999E-2</v>
      </c>
      <c r="K16" s="71">
        <v>0</v>
      </c>
      <c r="L16" s="72">
        <v>0.128</v>
      </c>
      <c r="M16" s="73">
        <v>0.122</v>
      </c>
      <c r="N16" s="73">
        <v>0.11</v>
      </c>
      <c r="O16" s="73">
        <v>8.7999999999999995E-2</v>
      </c>
      <c r="P16" s="73">
        <v>0.113</v>
      </c>
      <c r="Q16" s="73">
        <v>0.106</v>
      </c>
      <c r="R16" s="73">
        <v>0.107</v>
      </c>
      <c r="S16" s="73">
        <v>9.9999999999999992E-2</v>
      </c>
      <c r="T16" s="73">
        <v>9.0999999999999998E-2</v>
      </c>
      <c r="U16" s="73">
        <v>8.4999999999999992E-2</v>
      </c>
      <c r="V16" s="73">
        <v>7.9000000000000001E-2</v>
      </c>
      <c r="W16" s="73">
        <v>9.5000000000000001E-2</v>
      </c>
      <c r="X16" s="73">
        <v>7.2999999999999995E-2</v>
      </c>
      <c r="Y16" s="73">
        <v>6.4000000000000001E-2</v>
      </c>
      <c r="Z16" s="73">
        <v>7.2999999999999995E-2</v>
      </c>
      <c r="AA16" s="73">
        <v>5.7999999999999996E-2</v>
      </c>
      <c r="AB16" s="73">
        <v>6.0999999999999999E-2</v>
      </c>
      <c r="AC16" s="207">
        <v>4.5999999999999999E-2</v>
      </c>
      <c r="AD16" s="83">
        <v>0</v>
      </c>
      <c r="AE16" s="193">
        <v>1.2999999999999999E-2</v>
      </c>
      <c r="AF16" s="163"/>
      <c r="AG16" s="128" t="s">
        <v>382</v>
      </c>
      <c r="AH16" s="160" t="s">
        <v>63</v>
      </c>
      <c r="AI16" s="123" t="s">
        <v>2313</v>
      </c>
      <c r="AJ16" s="74" t="s">
        <v>2314</v>
      </c>
      <c r="AK16" s="76" t="s">
        <v>2319</v>
      </c>
      <c r="AQ16" s="176" t="s">
        <v>2284</v>
      </c>
      <c r="AR16" s="177" t="s">
        <v>2287</v>
      </c>
      <c r="AS16" s="178" t="s">
        <v>2290</v>
      </c>
      <c r="AT16" s="178" t="str">
        <f t="shared" si="0"/>
        <v>旧処遇改善加算Ⅲ特定加算Ⅱベア加算なし</v>
      </c>
      <c r="AU16" s="178" t="s">
        <v>2311</v>
      </c>
      <c r="AV16" s="179" t="s">
        <v>2273</v>
      </c>
      <c r="AW16" s="179" t="s">
        <v>2281</v>
      </c>
      <c r="AX16" s="179" t="s">
        <v>2291</v>
      </c>
      <c r="AY16" s="179" t="s">
        <v>2292</v>
      </c>
      <c r="AZ16" s="180" t="s">
        <v>2304</v>
      </c>
      <c r="BB16" s="131" t="s">
        <v>382</v>
      </c>
      <c r="BC16" s="181" t="s">
        <v>2317</v>
      </c>
    </row>
    <row r="17" spans="1:55">
      <c r="A17" s="155" t="s">
        <v>383</v>
      </c>
      <c r="B17" s="191" t="s">
        <v>66</v>
      </c>
      <c r="C17" s="69">
        <v>8.2000000000000003E-2</v>
      </c>
      <c r="D17" s="70">
        <v>0.06</v>
      </c>
      <c r="E17" s="70">
        <v>3.3000000000000002E-2</v>
      </c>
      <c r="F17" s="71">
        <v>0</v>
      </c>
      <c r="G17" s="69">
        <v>1.7999999999999999E-2</v>
      </c>
      <c r="H17" s="70">
        <v>1.2E-2</v>
      </c>
      <c r="I17" s="71">
        <v>0</v>
      </c>
      <c r="J17" s="69">
        <v>1.4999999999999999E-2</v>
      </c>
      <c r="K17" s="71">
        <v>0</v>
      </c>
      <c r="L17" s="72">
        <v>0.128</v>
      </c>
      <c r="M17" s="73">
        <v>0.122</v>
      </c>
      <c r="N17" s="73">
        <v>0.11</v>
      </c>
      <c r="O17" s="73">
        <v>8.7999999999999995E-2</v>
      </c>
      <c r="P17" s="73">
        <v>0.113</v>
      </c>
      <c r="Q17" s="73">
        <v>0.106</v>
      </c>
      <c r="R17" s="73">
        <v>0.107</v>
      </c>
      <c r="S17" s="73">
        <v>9.9999999999999992E-2</v>
      </c>
      <c r="T17" s="73">
        <v>9.0999999999999998E-2</v>
      </c>
      <c r="U17" s="73">
        <v>8.4999999999999992E-2</v>
      </c>
      <c r="V17" s="73">
        <v>7.9000000000000001E-2</v>
      </c>
      <c r="W17" s="73">
        <v>9.5000000000000001E-2</v>
      </c>
      <c r="X17" s="73">
        <v>7.2999999999999995E-2</v>
      </c>
      <c r="Y17" s="73">
        <v>6.4000000000000001E-2</v>
      </c>
      <c r="Z17" s="73">
        <v>7.2999999999999995E-2</v>
      </c>
      <c r="AA17" s="73">
        <v>5.7999999999999996E-2</v>
      </c>
      <c r="AB17" s="73">
        <v>6.0999999999999999E-2</v>
      </c>
      <c r="AC17" s="207">
        <v>4.5999999999999999E-2</v>
      </c>
      <c r="AD17" s="83">
        <v>0</v>
      </c>
      <c r="AE17" s="193">
        <v>1.2999999999999999E-2</v>
      </c>
      <c r="AF17" s="163"/>
      <c r="AG17" s="128" t="s">
        <v>2321</v>
      </c>
      <c r="AH17" s="160" t="s">
        <v>66</v>
      </c>
      <c r="AI17" s="123" t="s">
        <v>2313</v>
      </c>
      <c r="AJ17" s="74" t="s">
        <v>2314</v>
      </c>
      <c r="AK17" s="76" t="s">
        <v>2319</v>
      </c>
      <c r="AQ17" s="176" t="s">
        <v>2284</v>
      </c>
      <c r="AR17" s="177" t="s">
        <v>2288</v>
      </c>
      <c r="AS17" s="178" t="s">
        <v>2289</v>
      </c>
      <c r="AT17" s="178" t="str">
        <f t="shared" si="0"/>
        <v>旧処遇改善加算Ⅲ特定加算なしベア加算あり</v>
      </c>
      <c r="AU17" s="178" t="s">
        <v>2311</v>
      </c>
      <c r="AV17" s="179" t="s">
        <v>2273</v>
      </c>
      <c r="AW17" s="179" t="s">
        <v>2281</v>
      </c>
      <c r="AX17" s="179" t="s">
        <v>2291</v>
      </c>
      <c r="AY17" s="179" t="s">
        <v>2292</v>
      </c>
      <c r="AZ17" s="180" t="s">
        <v>2305</v>
      </c>
      <c r="BB17" s="131" t="s">
        <v>2321</v>
      </c>
      <c r="BC17" s="181" t="s">
        <v>2276</v>
      </c>
    </row>
    <row r="18" spans="1:55">
      <c r="A18" s="155" t="s">
        <v>388</v>
      </c>
      <c r="B18" s="191" t="s">
        <v>68</v>
      </c>
      <c r="C18" s="69">
        <v>8.2000000000000003E-2</v>
      </c>
      <c r="D18" s="70">
        <v>0.06</v>
      </c>
      <c r="E18" s="70">
        <v>3.3000000000000002E-2</v>
      </c>
      <c r="F18" s="71">
        <v>0</v>
      </c>
      <c r="G18" s="69">
        <v>1.7999999999999999E-2</v>
      </c>
      <c r="H18" s="70">
        <v>1.2E-2</v>
      </c>
      <c r="I18" s="71">
        <v>0</v>
      </c>
      <c r="J18" s="69">
        <v>1.4999999999999999E-2</v>
      </c>
      <c r="K18" s="71">
        <v>0</v>
      </c>
      <c r="L18" s="72">
        <v>0.128</v>
      </c>
      <c r="M18" s="73">
        <v>0.122</v>
      </c>
      <c r="N18" s="73">
        <v>0.11</v>
      </c>
      <c r="O18" s="73">
        <v>8.7999999999999995E-2</v>
      </c>
      <c r="P18" s="73">
        <v>0.113</v>
      </c>
      <c r="Q18" s="73">
        <v>0.106</v>
      </c>
      <c r="R18" s="73">
        <v>0.107</v>
      </c>
      <c r="S18" s="73">
        <v>9.9999999999999992E-2</v>
      </c>
      <c r="T18" s="73">
        <v>9.0999999999999998E-2</v>
      </c>
      <c r="U18" s="73">
        <v>8.4999999999999992E-2</v>
      </c>
      <c r="V18" s="73">
        <v>7.9000000000000001E-2</v>
      </c>
      <c r="W18" s="73">
        <v>9.5000000000000001E-2</v>
      </c>
      <c r="X18" s="73">
        <v>7.2999999999999995E-2</v>
      </c>
      <c r="Y18" s="73">
        <v>6.4000000000000001E-2</v>
      </c>
      <c r="Z18" s="73">
        <v>7.2999999999999995E-2</v>
      </c>
      <c r="AA18" s="73">
        <v>5.7999999999999996E-2</v>
      </c>
      <c r="AB18" s="73">
        <v>6.0999999999999999E-2</v>
      </c>
      <c r="AC18" s="207">
        <v>4.5999999999999999E-2</v>
      </c>
      <c r="AD18" s="83">
        <v>0</v>
      </c>
      <c r="AE18" s="193">
        <v>1.2999999999999999E-2</v>
      </c>
      <c r="AF18" s="163"/>
      <c r="AG18" s="128" t="s">
        <v>392</v>
      </c>
      <c r="AH18" s="160" t="s">
        <v>68</v>
      </c>
      <c r="AI18" s="123" t="s">
        <v>2313</v>
      </c>
      <c r="AJ18" s="74" t="s">
        <v>2314</v>
      </c>
      <c r="AK18" s="76" t="s">
        <v>2319</v>
      </c>
      <c r="AQ18" s="176" t="s">
        <v>2284</v>
      </c>
      <c r="AR18" s="177" t="s">
        <v>2288</v>
      </c>
      <c r="AS18" s="178" t="s">
        <v>2290</v>
      </c>
      <c r="AT18" s="178" t="str">
        <f t="shared" si="0"/>
        <v>旧処遇改善加算Ⅲ特定加算なしベア加算なし</v>
      </c>
      <c r="AU18" s="178" t="s">
        <v>2311</v>
      </c>
      <c r="AV18" s="179" t="s">
        <v>2273</v>
      </c>
      <c r="AW18" s="179" t="s">
        <v>2281</v>
      </c>
      <c r="AX18" s="179" t="s">
        <v>2291</v>
      </c>
      <c r="AY18" s="179" t="s">
        <v>2292</v>
      </c>
      <c r="AZ18" s="180" t="s">
        <v>2306</v>
      </c>
      <c r="BB18" s="131" t="s">
        <v>392</v>
      </c>
      <c r="BC18" s="181" t="s">
        <v>2317</v>
      </c>
    </row>
    <row r="19" spans="1:55">
      <c r="A19" s="155" t="s">
        <v>393</v>
      </c>
      <c r="B19" s="191" t="s">
        <v>71</v>
      </c>
      <c r="C19" s="69">
        <v>0.104</v>
      </c>
      <c r="D19" s="70">
        <v>7.5999999999999998E-2</v>
      </c>
      <c r="E19" s="70">
        <v>4.2000000000000003E-2</v>
      </c>
      <c r="F19" s="71">
        <v>0</v>
      </c>
      <c r="G19" s="69">
        <v>3.1E-2</v>
      </c>
      <c r="H19" s="70">
        <v>2.4E-2</v>
      </c>
      <c r="I19" s="71">
        <v>0</v>
      </c>
      <c r="J19" s="69">
        <v>2.3E-2</v>
      </c>
      <c r="K19" s="71">
        <v>0</v>
      </c>
      <c r="L19" s="72">
        <v>0.18099999999999999</v>
      </c>
      <c r="M19" s="73">
        <v>0.17399999999999999</v>
      </c>
      <c r="N19" s="73">
        <v>0.15</v>
      </c>
      <c r="O19" s="73">
        <v>0.122</v>
      </c>
      <c r="P19" s="73">
        <v>0.158</v>
      </c>
      <c r="Q19" s="73">
        <v>0.153</v>
      </c>
      <c r="R19" s="73">
        <v>0.151</v>
      </c>
      <c r="S19" s="73">
        <v>0.14599999999999999</v>
      </c>
      <c r="T19" s="73">
        <v>0.13</v>
      </c>
      <c r="U19" s="73">
        <v>0.123</v>
      </c>
      <c r="V19" s="73">
        <v>0.11899999999999999</v>
      </c>
      <c r="W19" s="73">
        <v>0.127</v>
      </c>
      <c r="X19" s="73">
        <v>0.11199999999999999</v>
      </c>
      <c r="Y19" s="73">
        <v>9.6000000000000002E-2</v>
      </c>
      <c r="Z19" s="73">
        <v>9.9000000000000005E-2</v>
      </c>
      <c r="AA19" s="73">
        <v>8.8999999999999996E-2</v>
      </c>
      <c r="AB19" s="73">
        <v>8.7999999999999995E-2</v>
      </c>
      <c r="AC19" s="207">
        <v>6.5000000000000002E-2</v>
      </c>
      <c r="AD19" s="83">
        <v>0</v>
      </c>
      <c r="AE19" s="193">
        <v>2.3E-2</v>
      </c>
      <c r="AF19" s="163"/>
      <c r="AG19" s="128" t="s">
        <v>397</v>
      </c>
      <c r="AH19" s="160" t="s">
        <v>71</v>
      </c>
      <c r="AI19" s="123" t="s">
        <v>2313</v>
      </c>
      <c r="AJ19" s="74" t="s">
        <v>2314</v>
      </c>
      <c r="AK19" s="75"/>
      <c r="AQ19" s="176" t="s">
        <v>2282</v>
      </c>
      <c r="AR19" s="177" t="s">
        <v>2286</v>
      </c>
      <c r="AS19" s="178" t="s">
        <v>2289</v>
      </c>
      <c r="AT19" s="178" t="str">
        <f t="shared" si="0"/>
        <v>旧処遇改善加算Ⅰ特定加算Ⅰベア加算あり</v>
      </c>
      <c r="AU19" s="178" t="s">
        <v>2311</v>
      </c>
      <c r="AV19" s="179" t="s">
        <v>2273</v>
      </c>
      <c r="AW19" s="179" t="s">
        <v>2281</v>
      </c>
      <c r="AX19" s="179" t="s">
        <v>2291</v>
      </c>
      <c r="AY19" s="179" t="s">
        <v>2292</v>
      </c>
      <c r="AZ19" s="182"/>
      <c r="BB19" s="131" t="s">
        <v>397</v>
      </c>
      <c r="BC19" s="181" t="s">
        <v>2276</v>
      </c>
    </row>
    <row r="20" spans="1:55">
      <c r="A20" s="155" t="s">
        <v>398</v>
      </c>
      <c r="B20" s="191" t="s">
        <v>73</v>
      </c>
      <c r="C20" s="69">
        <v>0.104</v>
      </c>
      <c r="D20" s="70">
        <v>7.5999999999999998E-2</v>
      </c>
      <c r="E20" s="70">
        <v>4.2000000000000003E-2</v>
      </c>
      <c r="F20" s="71">
        <v>0</v>
      </c>
      <c r="G20" s="69">
        <v>3.1E-2</v>
      </c>
      <c r="H20" s="70">
        <v>2.4E-2</v>
      </c>
      <c r="I20" s="71">
        <v>0</v>
      </c>
      <c r="J20" s="69">
        <v>2.3E-2</v>
      </c>
      <c r="K20" s="71">
        <v>0</v>
      </c>
      <c r="L20" s="72">
        <v>0.18099999999999999</v>
      </c>
      <c r="M20" s="73">
        <v>0.17399999999999999</v>
      </c>
      <c r="N20" s="73">
        <v>0.15</v>
      </c>
      <c r="O20" s="73">
        <v>0.122</v>
      </c>
      <c r="P20" s="73">
        <v>0.158</v>
      </c>
      <c r="Q20" s="73">
        <v>0.153</v>
      </c>
      <c r="R20" s="73">
        <v>0.151</v>
      </c>
      <c r="S20" s="73">
        <v>0.14599999999999999</v>
      </c>
      <c r="T20" s="73">
        <v>0.13</v>
      </c>
      <c r="U20" s="73">
        <v>0.123</v>
      </c>
      <c r="V20" s="73">
        <v>0.11899999999999999</v>
      </c>
      <c r="W20" s="73">
        <v>0.127</v>
      </c>
      <c r="X20" s="73">
        <v>0.11199999999999999</v>
      </c>
      <c r="Y20" s="73">
        <v>9.6000000000000002E-2</v>
      </c>
      <c r="Z20" s="73">
        <v>9.9000000000000005E-2</v>
      </c>
      <c r="AA20" s="73">
        <v>8.8999999999999996E-2</v>
      </c>
      <c r="AB20" s="73">
        <v>8.7999999999999995E-2</v>
      </c>
      <c r="AC20" s="207">
        <v>6.5000000000000002E-2</v>
      </c>
      <c r="AD20" s="83">
        <v>0</v>
      </c>
      <c r="AE20" s="193">
        <v>2.3E-2</v>
      </c>
      <c r="AF20" s="163"/>
      <c r="AG20" s="128" t="s">
        <v>402</v>
      </c>
      <c r="AH20" s="160" t="s">
        <v>73</v>
      </c>
      <c r="AI20" s="123" t="s">
        <v>2313</v>
      </c>
      <c r="AJ20" s="74" t="s">
        <v>2314</v>
      </c>
      <c r="AK20" s="75"/>
      <c r="AQ20" s="176" t="s">
        <v>2282</v>
      </c>
      <c r="AR20" s="177" t="s">
        <v>2287</v>
      </c>
      <c r="AS20" s="178" t="s">
        <v>2289</v>
      </c>
      <c r="AT20" s="178" t="str">
        <f t="shared" si="0"/>
        <v>旧処遇改善加算Ⅰ特定加算Ⅱベア加算あり</v>
      </c>
      <c r="AU20" s="178" t="s">
        <v>2311</v>
      </c>
      <c r="AV20" s="179" t="s">
        <v>2273</v>
      </c>
      <c r="AW20" s="179" t="s">
        <v>2281</v>
      </c>
      <c r="AX20" s="179" t="s">
        <v>2291</v>
      </c>
      <c r="AY20" s="179" t="s">
        <v>2292</v>
      </c>
      <c r="AZ20" s="182"/>
      <c r="BB20" s="131" t="s">
        <v>402</v>
      </c>
      <c r="BC20" s="181" t="s">
        <v>2317</v>
      </c>
    </row>
    <row r="21" spans="1:55">
      <c r="A21" s="155" t="s">
        <v>403</v>
      </c>
      <c r="B21" s="191" t="s">
        <v>76</v>
      </c>
      <c r="C21" s="69">
        <v>0.10199999999999999</v>
      </c>
      <c r="D21" s="70">
        <v>7.3999999999999996E-2</v>
      </c>
      <c r="E21" s="70">
        <v>4.1000000000000002E-2</v>
      </c>
      <c r="F21" s="71">
        <v>0</v>
      </c>
      <c r="G21" s="69">
        <v>1.4999999999999999E-2</v>
      </c>
      <c r="H21" s="70">
        <v>1.2E-2</v>
      </c>
      <c r="I21" s="71">
        <v>0</v>
      </c>
      <c r="J21" s="69">
        <v>1.7000000000000001E-2</v>
      </c>
      <c r="K21" s="71">
        <v>0</v>
      </c>
      <c r="L21" s="72">
        <v>0.14900000000000002</v>
      </c>
      <c r="M21" s="73">
        <v>0.14600000000000002</v>
      </c>
      <c r="N21" s="73">
        <v>0.13400000000000001</v>
      </c>
      <c r="O21" s="73">
        <v>0.106</v>
      </c>
      <c r="P21" s="73">
        <v>0.13200000000000001</v>
      </c>
      <c r="Q21" s="73">
        <v>0.121</v>
      </c>
      <c r="R21" s="73">
        <v>0.129</v>
      </c>
      <c r="S21" s="73">
        <v>0.11799999999999999</v>
      </c>
      <c r="T21" s="73">
        <v>0.104</v>
      </c>
      <c r="U21" s="73">
        <v>0.10099999999999999</v>
      </c>
      <c r="V21" s="73">
        <v>8.8000000000000009E-2</v>
      </c>
      <c r="W21" s="73">
        <v>0.11699999999999999</v>
      </c>
      <c r="X21" s="73">
        <v>8.5000000000000006E-2</v>
      </c>
      <c r="Y21" s="73">
        <v>7.1000000000000008E-2</v>
      </c>
      <c r="Z21" s="73">
        <v>8.8999999999999996E-2</v>
      </c>
      <c r="AA21" s="73">
        <v>6.8000000000000005E-2</v>
      </c>
      <c r="AB21" s="73">
        <v>7.3000000000000009E-2</v>
      </c>
      <c r="AC21" s="207">
        <v>5.6000000000000001E-2</v>
      </c>
      <c r="AD21" s="83">
        <v>0</v>
      </c>
      <c r="AE21" s="193">
        <v>1.4999999999999999E-2</v>
      </c>
      <c r="AF21" s="163"/>
      <c r="AG21" s="128" t="s">
        <v>407</v>
      </c>
      <c r="AH21" s="160" t="s">
        <v>76</v>
      </c>
      <c r="AI21" s="123" t="s">
        <v>2313</v>
      </c>
      <c r="AJ21" s="74" t="s">
        <v>2314</v>
      </c>
      <c r="AK21" s="75"/>
      <c r="AQ21" s="176" t="s">
        <v>2282</v>
      </c>
      <c r="AR21" s="177" t="s">
        <v>2288</v>
      </c>
      <c r="AS21" s="178" t="s">
        <v>2289</v>
      </c>
      <c r="AT21" s="178" t="str">
        <f t="shared" si="0"/>
        <v>旧処遇改善加算Ⅰ特定加算なしベア加算あり</v>
      </c>
      <c r="AU21" s="178" t="s">
        <v>2311</v>
      </c>
      <c r="AV21" s="179" t="s">
        <v>2273</v>
      </c>
      <c r="AW21" s="179" t="s">
        <v>2281</v>
      </c>
      <c r="AX21" s="179" t="s">
        <v>2291</v>
      </c>
      <c r="AY21" s="179" t="s">
        <v>2292</v>
      </c>
      <c r="AZ21" s="182"/>
      <c r="BB21" s="131" t="s">
        <v>407</v>
      </c>
      <c r="BC21" s="181" t="s">
        <v>2276</v>
      </c>
    </row>
    <row r="22" spans="1:55">
      <c r="A22" s="155" t="s">
        <v>408</v>
      </c>
      <c r="B22" s="191" t="s">
        <v>78</v>
      </c>
      <c r="C22" s="69">
        <v>0.10199999999999999</v>
      </c>
      <c r="D22" s="70">
        <v>7.3999999999999996E-2</v>
      </c>
      <c r="E22" s="70">
        <v>4.1000000000000002E-2</v>
      </c>
      <c r="F22" s="71">
        <v>0</v>
      </c>
      <c r="G22" s="69">
        <v>1.4999999999999999E-2</v>
      </c>
      <c r="H22" s="70">
        <v>1.2E-2</v>
      </c>
      <c r="I22" s="71">
        <v>0</v>
      </c>
      <c r="J22" s="69">
        <v>1.7000000000000001E-2</v>
      </c>
      <c r="K22" s="71">
        <v>0</v>
      </c>
      <c r="L22" s="72">
        <v>0.14900000000000002</v>
      </c>
      <c r="M22" s="73">
        <v>0.14600000000000002</v>
      </c>
      <c r="N22" s="73">
        <v>0.13400000000000001</v>
      </c>
      <c r="O22" s="73">
        <v>0.106</v>
      </c>
      <c r="P22" s="73">
        <v>0.13200000000000001</v>
      </c>
      <c r="Q22" s="73">
        <v>0.121</v>
      </c>
      <c r="R22" s="73">
        <v>0.129</v>
      </c>
      <c r="S22" s="73">
        <v>0.11799999999999999</v>
      </c>
      <c r="T22" s="73">
        <v>0.104</v>
      </c>
      <c r="U22" s="73">
        <v>0.10099999999999999</v>
      </c>
      <c r="V22" s="73">
        <v>8.8000000000000009E-2</v>
      </c>
      <c r="W22" s="73">
        <v>0.11699999999999999</v>
      </c>
      <c r="X22" s="73">
        <v>8.5000000000000006E-2</v>
      </c>
      <c r="Y22" s="73">
        <v>7.1000000000000008E-2</v>
      </c>
      <c r="Z22" s="73">
        <v>8.8999999999999996E-2</v>
      </c>
      <c r="AA22" s="73">
        <v>6.8000000000000005E-2</v>
      </c>
      <c r="AB22" s="73">
        <v>7.3000000000000009E-2</v>
      </c>
      <c r="AC22" s="207">
        <v>5.6000000000000001E-2</v>
      </c>
      <c r="AD22" s="83">
        <v>0</v>
      </c>
      <c r="AE22" s="193">
        <v>1.4999999999999999E-2</v>
      </c>
      <c r="AF22" s="163"/>
      <c r="AG22" s="128" t="s">
        <v>412</v>
      </c>
      <c r="AH22" s="160" t="s">
        <v>78</v>
      </c>
      <c r="AI22" s="123" t="s">
        <v>2313</v>
      </c>
      <c r="AJ22" s="74" t="s">
        <v>2314</v>
      </c>
      <c r="AK22" s="75"/>
      <c r="AQ22" s="176" t="s">
        <v>2283</v>
      </c>
      <c r="AR22" s="177" t="s">
        <v>2288</v>
      </c>
      <c r="AS22" s="178" t="s">
        <v>2289</v>
      </c>
      <c r="AT22" s="178" t="str">
        <f t="shared" si="0"/>
        <v>旧処遇改善加算Ⅱ特定加算なしベア加算あり</v>
      </c>
      <c r="AU22" s="178" t="s">
        <v>2311</v>
      </c>
      <c r="AV22" s="179" t="s">
        <v>2273</v>
      </c>
      <c r="AW22" s="179" t="s">
        <v>2281</v>
      </c>
      <c r="AX22" s="179" t="s">
        <v>2291</v>
      </c>
      <c r="AY22" s="179" t="s">
        <v>2292</v>
      </c>
      <c r="AZ22" s="182"/>
      <c r="BB22" s="131" t="s">
        <v>412</v>
      </c>
      <c r="BC22" s="181" t="s">
        <v>2317</v>
      </c>
    </row>
    <row r="23" spans="1:55" ht="12.6" thickBot="1">
      <c r="A23" s="155" t="s">
        <v>413</v>
      </c>
      <c r="B23" s="191" t="s">
        <v>80</v>
      </c>
      <c r="C23" s="69">
        <v>0.10199999999999999</v>
      </c>
      <c r="D23" s="70">
        <v>7.3999999999999996E-2</v>
      </c>
      <c r="E23" s="70">
        <v>4.1000000000000002E-2</v>
      </c>
      <c r="F23" s="71">
        <v>0</v>
      </c>
      <c r="G23" s="69">
        <v>1.4999999999999999E-2</v>
      </c>
      <c r="H23" s="70">
        <v>1.2E-2</v>
      </c>
      <c r="I23" s="71">
        <v>0</v>
      </c>
      <c r="J23" s="69">
        <v>1.7000000000000001E-2</v>
      </c>
      <c r="K23" s="71">
        <v>0</v>
      </c>
      <c r="L23" s="72">
        <v>0.14900000000000002</v>
      </c>
      <c r="M23" s="73">
        <v>0.14600000000000002</v>
      </c>
      <c r="N23" s="73">
        <v>0.13400000000000001</v>
      </c>
      <c r="O23" s="73">
        <v>0.106</v>
      </c>
      <c r="P23" s="73">
        <v>0.13200000000000001</v>
      </c>
      <c r="Q23" s="73">
        <v>0.121</v>
      </c>
      <c r="R23" s="73">
        <v>0.129</v>
      </c>
      <c r="S23" s="73">
        <v>0.11799999999999999</v>
      </c>
      <c r="T23" s="73">
        <v>0.104</v>
      </c>
      <c r="U23" s="73">
        <v>0.10099999999999999</v>
      </c>
      <c r="V23" s="73">
        <v>8.8000000000000009E-2</v>
      </c>
      <c r="W23" s="73">
        <v>0.11699999999999999</v>
      </c>
      <c r="X23" s="73">
        <v>8.5000000000000006E-2</v>
      </c>
      <c r="Y23" s="73">
        <v>7.1000000000000008E-2</v>
      </c>
      <c r="Z23" s="73">
        <v>8.8999999999999996E-2</v>
      </c>
      <c r="AA23" s="73">
        <v>6.8000000000000005E-2</v>
      </c>
      <c r="AB23" s="73">
        <v>7.3000000000000009E-2</v>
      </c>
      <c r="AC23" s="207">
        <v>5.6000000000000001E-2</v>
      </c>
      <c r="AD23" s="83">
        <v>0</v>
      </c>
      <c r="AE23" s="193">
        <v>1.4999999999999999E-2</v>
      </c>
      <c r="AF23" s="163"/>
      <c r="AG23" s="128" t="s">
        <v>417</v>
      </c>
      <c r="AH23" s="160" t="s">
        <v>80</v>
      </c>
      <c r="AI23" s="123" t="s">
        <v>2313</v>
      </c>
      <c r="AJ23" s="74" t="s">
        <v>2314</v>
      </c>
      <c r="AK23" s="75"/>
      <c r="AQ23" s="183" t="s">
        <v>2285</v>
      </c>
      <c r="AR23" s="184" t="s">
        <v>2288</v>
      </c>
      <c r="AS23" s="185" t="s">
        <v>2290</v>
      </c>
      <c r="AT23" s="185" t="str">
        <f t="shared" si="0"/>
        <v>旧処遇改善加算なし特定加算なしベア加算なし</v>
      </c>
      <c r="AU23" s="185" t="s">
        <v>2311</v>
      </c>
      <c r="AV23" s="186" t="s">
        <v>2273</v>
      </c>
      <c r="AW23" s="186" t="s">
        <v>2281</v>
      </c>
      <c r="AX23" s="186" t="s">
        <v>2291</v>
      </c>
      <c r="AY23" s="186" t="s">
        <v>2292</v>
      </c>
      <c r="AZ23" s="187"/>
      <c r="BB23" s="131" t="s">
        <v>417</v>
      </c>
      <c r="BC23" s="181" t="s">
        <v>2317</v>
      </c>
    </row>
    <row r="24" spans="1:55">
      <c r="A24" s="155" t="s">
        <v>418</v>
      </c>
      <c r="B24" s="191" t="s">
        <v>82</v>
      </c>
      <c r="C24" s="69">
        <v>0.10199999999999999</v>
      </c>
      <c r="D24" s="70">
        <v>7.3999999999999996E-2</v>
      </c>
      <c r="E24" s="70">
        <v>4.1000000000000002E-2</v>
      </c>
      <c r="F24" s="71">
        <v>0</v>
      </c>
      <c r="G24" s="69">
        <v>1.4999999999999999E-2</v>
      </c>
      <c r="H24" s="70">
        <v>1.2E-2</v>
      </c>
      <c r="I24" s="71">
        <v>0</v>
      </c>
      <c r="J24" s="69">
        <v>1.7000000000000001E-2</v>
      </c>
      <c r="K24" s="71">
        <v>0</v>
      </c>
      <c r="L24" s="72">
        <v>0.14900000000000002</v>
      </c>
      <c r="M24" s="73">
        <v>0.14600000000000002</v>
      </c>
      <c r="N24" s="73">
        <v>0.13400000000000001</v>
      </c>
      <c r="O24" s="73">
        <v>0.106</v>
      </c>
      <c r="P24" s="73">
        <v>0.13200000000000001</v>
      </c>
      <c r="Q24" s="73">
        <v>0.121</v>
      </c>
      <c r="R24" s="73">
        <v>0.129</v>
      </c>
      <c r="S24" s="73">
        <v>0.11799999999999999</v>
      </c>
      <c r="T24" s="73">
        <v>0.104</v>
      </c>
      <c r="U24" s="73">
        <v>0.10099999999999999</v>
      </c>
      <c r="V24" s="73">
        <v>8.8000000000000009E-2</v>
      </c>
      <c r="W24" s="73">
        <v>0.11699999999999999</v>
      </c>
      <c r="X24" s="73">
        <v>8.5000000000000006E-2</v>
      </c>
      <c r="Y24" s="73">
        <v>7.1000000000000008E-2</v>
      </c>
      <c r="Z24" s="73">
        <v>8.8999999999999996E-2</v>
      </c>
      <c r="AA24" s="73">
        <v>6.8000000000000005E-2</v>
      </c>
      <c r="AB24" s="73">
        <v>7.3000000000000009E-2</v>
      </c>
      <c r="AC24" s="207">
        <v>5.6000000000000001E-2</v>
      </c>
      <c r="AD24" s="83">
        <v>0</v>
      </c>
      <c r="AE24" s="193">
        <v>1.4999999999999999E-2</v>
      </c>
      <c r="AF24" s="163"/>
      <c r="AG24" s="128" t="s">
        <v>422</v>
      </c>
      <c r="AH24" s="160" t="s">
        <v>82</v>
      </c>
      <c r="AI24" s="123" t="s">
        <v>2313</v>
      </c>
      <c r="AJ24" s="74" t="s">
        <v>2314</v>
      </c>
      <c r="AK24" s="75"/>
      <c r="BB24" s="131" t="s">
        <v>422</v>
      </c>
      <c r="BC24" s="181" t="s">
        <v>2317</v>
      </c>
    </row>
    <row r="25" spans="1:55">
      <c r="A25" s="155" t="s">
        <v>423</v>
      </c>
      <c r="B25" s="191" t="s">
        <v>85</v>
      </c>
      <c r="C25" s="69">
        <v>0.10199999999999999</v>
      </c>
      <c r="D25" s="70">
        <v>7.3999999999999996E-2</v>
      </c>
      <c r="E25" s="70">
        <v>4.1000000000000002E-2</v>
      </c>
      <c r="F25" s="71">
        <v>0</v>
      </c>
      <c r="G25" s="69">
        <v>1.4999999999999999E-2</v>
      </c>
      <c r="H25" s="70">
        <v>1.2E-2</v>
      </c>
      <c r="I25" s="71">
        <v>0</v>
      </c>
      <c r="J25" s="69">
        <v>1.7000000000000001E-2</v>
      </c>
      <c r="K25" s="71">
        <v>0</v>
      </c>
      <c r="L25" s="72">
        <v>0.14900000000000002</v>
      </c>
      <c r="M25" s="73">
        <v>0.14600000000000002</v>
      </c>
      <c r="N25" s="73">
        <v>0.13400000000000001</v>
      </c>
      <c r="O25" s="73">
        <v>0.106</v>
      </c>
      <c r="P25" s="73">
        <v>0.13200000000000001</v>
      </c>
      <c r="Q25" s="73">
        <v>0.121</v>
      </c>
      <c r="R25" s="73">
        <v>0.129</v>
      </c>
      <c r="S25" s="73">
        <v>0.11799999999999999</v>
      </c>
      <c r="T25" s="73">
        <v>0.104</v>
      </c>
      <c r="U25" s="73">
        <v>0.10099999999999999</v>
      </c>
      <c r="V25" s="73">
        <v>8.8000000000000009E-2</v>
      </c>
      <c r="W25" s="73">
        <v>0.11699999999999999</v>
      </c>
      <c r="X25" s="73">
        <v>8.5000000000000006E-2</v>
      </c>
      <c r="Y25" s="73">
        <v>7.1000000000000008E-2</v>
      </c>
      <c r="Z25" s="73">
        <v>8.8999999999999996E-2</v>
      </c>
      <c r="AA25" s="73">
        <v>6.8000000000000005E-2</v>
      </c>
      <c r="AB25" s="73">
        <v>7.3000000000000009E-2</v>
      </c>
      <c r="AC25" s="207">
        <v>5.6000000000000001E-2</v>
      </c>
      <c r="AD25" s="83">
        <v>0</v>
      </c>
      <c r="AE25" s="193">
        <v>1.4999999999999999E-2</v>
      </c>
      <c r="AF25" s="163"/>
      <c r="AG25" s="128" t="s">
        <v>427</v>
      </c>
      <c r="AH25" s="160" t="s">
        <v>85</v>
      </c>
      <c r="AI25" s="123" t="s">
        <v>2313</v>
      </c>
      <c r="AJ25" s="74" t="s">
        <v>2314</v>
      </c>
      <c r="AK25" s="75"/>
      <c r="BB25" s="131" t="s">
        <v>427</v>
      </c>
      <c r="BC25" s="181" t="s">
        <v>2276</v>
      </c>
    </row>
    <row r="26" spans="1:55" ht="24">
      <c r="A26" s="155" t="s">
        <v>428</v>
      </c>
      <c r="B26" s="191" t="s">
        <v>87</v>
      </c>
      <c r="C26" s="69">
        <v>0.10199999999999999</v>
      </c>
      <c r="D26" s="70">
        <v>7.3999999999999996E-2</v>
      </c>
      <c r="E26" s="70">
        <v>4.1000000000000002E-2</v>
      </c>
      <c r="F26" s="71">
        <v>0</v>
      </c>
      <c r="G26" s="69">
        <v>1.4999999999999999E-2</v>
      </c>
      <c r="H26" s="70">
        <v>1.2E-2</v>
      </c>
      <c r="I26" s="71">
        <v>0</v>
      </c>
      <c r="J26" s="69">
        <v>1.7000000000000001E-2</v>
      </c>
      <c r="K26" s="71">
        <v>0</v>
      </c>
      <c r="L26" s="72">
        <v>0.14900000000000002</v>
      </c>
      <c r="M26" s="73">
        <v>0.14600000000000002</v>
      </c>
      <c r="N26" s="73">
        <v>0.13400000000000001</v>
      </c>
      <c r="O26" s="73">
        <v>0.106</v>
      </c>
      <c r="P26" s="73">
        <v>0.13200000000000001</v>
      </c>
      <c r="Q26" s="73">
        <v>0.121</v>
      </c>
      <c r="R26" s="73">
        <v>0.129</v>
      </c>
      <c r="S26" s="73">
        <v>0.11799999999999999</v>
      </c>
      <c r="T26" s="73">
        <v>0.104</v>
      </c>
      <c r="U26" s="73">
        <v>0.10099999999999999</v>
      </c>
      <c r="V26" s="73">
        <v>8.8000000000000009E-2</v>
      </c>
      <c r="W26" s="73">
        <v>0.11699999999999999</v>
      </c>
      <c r="X26" s="73">
        <v>8.5000000000000006E-2</v>
      </c>
      <c r="Y26" s="73">
        <v>7.1000000000000008E-2</v>
      </c>
      <c r="Z26" s="73">
        <v>8.8999999999999996E-2</v>
      </c>
      <c r="AA26" s="73">
        <v>6.8000000000000005E-2</v>
      </c>
      <c r="AB26" s="73">
        <v>7.3000000000000009E-2</v>
      </c>
      <c r="AC26" s="207">
        <v>5.6000000000000001E-2</v>
      </c>
      <c r="AD26" s="83">
        <v>0</v>
      </c>
      <c r="AE26" s="193">
        <v>1.4999999999999999E-2</v>
      </c>
      <c r="AF26" s="163"/>
      <c r="AG26" s="128" t="s">
        <v>432</v>
      </c>
      <c r="AH26" s="160" t="s">
        <v>87</v>
      </c>
      <c r="AI26" s="123" t="s">
        <v>2313</v>
      </c>
      <c r="AJ26" s="74" t="s">
        <v>2314</v>
      </c>
      <c r="AK26" s="75"/>
      <c r="BB26" s="131" t="s">
        <v>432</v>
      </c>
      <c r="BC26" s="181" t="s">
        <v>2317</v>
      </c>
    </row>
    <row r="27" spans="1:55">
      <c r="A27" s="155" t="s">
        <v>433</v>
      </c>
      <c r="B27" s="191" t="s">
        <v>90</v>
      </c>
      <c r="C27" s="69">
        <v>0.111</v>
      </c>
      <c r="D27" s="70">
        <v>8.1000000000000003E-2</v>
      </c>
      <c r="E27" s="70">
        <v>4.4999999999999998E-2</v>
      </c>
      <c r="F27" s="71">
        <v>0</v>
      </c>
      <c r="G27" s="69">
        <v>3.1E-2</v>
      </c>
      <c r="H27" s="70">
        <v>2.3E-2</v>
      </c>
      <c r="I27" s="71">
        <v>0</v>
      </c>
      <c r="J27" s="69">
        <v>2.3E-2</v>
      </c>
      <c r="K27" s="71">
        <v>0</v>
      </c>
      <c r="L27" s="72">
        <v>0.186</v>
      </c>
      <c r="M27" s="73">
        <v>0.17799999999999999</v>
      </c>
      <c r="N27" s="73">
        <v>0.155</v>
      </c>
      <c r="O27" s="73">
        <v>0.125</v>
      </c>
      <c r="P27" s="73">
        <v>0.16300000000000001</v>
      </c>
      <c r="Q27" s="73">
        <v>0.156</v>
      </c>
      <c r="R27" s="73">
        <v>0.155</v>
      </c>
      <c r="S27" s="73">
        <v>0.14799999999999999</v>
      </c>
      <c r="T27" s="73">
        <v>0.13300000000000001</v>
      </c>
      <c r="U27" s="73">
        <v>0.125</v>
      </c>
      <c r="V27" s="73">
        <v>0.12000000000000001</v>
      </c>
      <c r="W27" s="73">
        <v>0.13200000000000001</v>
      </c>
      <c r="X27" s="73">
        <v>0.112</v>
      </c>
      <c r="Y27" s="73">
        <v>9.7000000000000003E-2</v>
      </c>
      <c r="Z27" s="73">
        <v>0.10200000000000001</v>
      </c>
      <c r="AA27" s="73">
        <v>8.900000000000001E-2</v>
      </c>
      <c r="AB27" s="73">
        <v>8.900000000000001E-2</v>
      </c>
      <c r="AC27" s="207">
        <v>6.6000000000000003E-2</v>
      </c>
      <c r="AD27" s="83">
        <v>0</v>
      </c>
      <c r="AE27" s="193">
        <v>2.1000000000000001E-2</v>
      </c>
      <c r="AF27" s="163"/>
      <c r="AG27" s="128" t="s">
        <v>437</v>
      </c>
      <c r="AH27" s="160" t="s">
        <v>90</v>
      </c>
      <c r="AI27" s="123" t="s">
        <v>2313</v>
      </c>
      <c r="AJ27" s="74" t="s">
        <v>2314</v>
      </c>
      <c r="AK27" s="75"/>
      <c r="BB27" s="131" t="s">
        <v>437</v>
      </c>
      <c r="BC27" s="181" t="s">
        <v>2276</v>
      </c>
    </row>
    <row r="28" spans="1:55">
      <c r="A28" s="155" t="s">
        <v>438</v>
      </c>
      <c r="B28" s="191" t="s">
        <v>92</v>
      </c>
      <c r="C28" s="69">
        <v>0.111</v>
      </c>
      <c r="D28" s="70">
        <v>8.1000000000000003E-2</v>
      </c>
      <c r="E28" s="70">
        <v>4.4999999999999998E-2</v>
      </c>
      <c r="F28" s="71">
        <v>0</v>
      </c>
      <c r="G28" s="69">
        <v>3.1E-2</v>
      </c>
      <c r="H28" s="70">
        <v>2.3E-2</v>
      </c>
      <c r="I28" s="71">
        <v>0</v>
      </c>
      <c r="J28" s="69">
        <v>2.3E-2</v>
      </c>
      <c r="K28" s="71">
        <v>0</v>
      </c>
      <c r="L28" s="72">
        <v>0.186</v>
      </c>
      <c r="M28" s="73">
        <v>0.17799999999999999</v>
      </c>
      <c r="N28" s="73">
        <v>0.155</v>
      </c>
      <c r="O28" s="73">
        <v>0.125</v>
      </c>
      <c r="P28" s="73">
        <v>0.16300000000000001</v>
      </c>
      <c r="Q28" s="73">
        <v>0.156</v>
      </c>
      <c r="R28" s="73">
        <v>0.155</v>
      </c>
      <c r="S28" s="73">
        <v>0.14799999999999999</v>
      </c>
      <c r="T28" s="73">
        <v>0.13300000000000001</v>
      </c>
      <c r="U28" s="73">
        <v>0.125</v>
      </c>
      <c r="V28" s="73">
        <v>0.12000000000000001</v>
      </c>
      <c r="W28" s="73">
        <v>0.13200000000000001</v>
      </c>
      <c r="X28" s="73">
        <v>0.112</v>
      </c>
      <c r="Y28" s="73">
        <v>9.7000000000000003E-2</v>
      </c>
      <c r="Z28" s="73">
        <v>0.10200000000000001</v>
      </c>
      <c r="AA28" s="73">
        <v>8.900000000000001E-2</v>
      </c>
      <c r="AB28" s="73">
        <v>8.900000000000001E-2</v>
      </c>
      <c r="AC28" s="207">
        <v>6.6000000000000003E-2</v>
      </c>
      <c r="AD28" s="83">
        <v>0</v>
      </c>
      <c r="AE28" s="193">
        <v>2.1000000000000001E-2</v>
      </c>
      <c r="AF28" s="163"/>
      <c r="AG28" s="128" t="s">
        <v>443</v>
      </c>
      <c r="AH28" s="160" t="s">
        <v>92</v>
      </c>
      <c r="AI28" s="123" t="s">
        <v>2313</v>
      </c>
      <c r="AJ28" s="74" t="s">
        <v>2314</v>
      </c>
      <c r="AK28" s="75"/>
      <c r="BB28" s="131" t="s">
        <v>443</v>
      </c>
      <c r="BC28" s="181" t="s">
        <v>2317</v>
      </c>
    </row>
    <row r="29" spans="1:55">
      <c r="A29" s="155" t="s">
        <v>444</v>
      </c>
      <c r="B29" s="191" t="s">
        <v>94</v>
      </c>
      <c r="C29" s="69">
        <v>0.111</v>
      </c>
      <c r="D29" s="70">
        <v>8.1000000000000003E-2</v>
      </c>
      <c r="E29" s="70">
        <v>4.4999999999999998E-2</v>
      </c>
      <c r="F29" s="71">
        <v>0</v>
      </c>
      <c r="G29" s="69">
        <v>3.1E-2</v>
      </c>
      <c r="H29" s="70">
        <v>2.3E-2</v>
      </c>
      <c r="I29" s="71">
        <v>0</v>
      </c>
      <c r="J29" s="69">
        <v>2.3E-2</v>
      </c>
      <c r="K29" s="71">
        <v>0</v>
      </c>
      <c r="L29" s="72">
        <v>0.186</v>
      </c>
      <c r="M29" s="73">
        <v>0.17799999999999999</v>
      </c>
      <c r="N29" s="73">
        <v>0.155</v>
      </c>
      <c r="O29" s="73">
        <v>0.125</v>
      </c>
      <c r="P29" s="73">
        <v>0.16300000000000001</v>
      </c>
      <c r="Q29" s="73">
        <v>0.156</v>
      </c>
      <c r="R29" s="73">
        <v>0.155</v>
      </c>
      <c r="S29" s="73">
        <v>0.14799999999999999</v>
      </c>
      <c r="T29" s="73">
        <v>0.13300000000000001</v>
      </c>
      <c r="U29" s="73">
        <v>0.125</v>
      </c>
      <c r="V29" s="73">
        <v>0.12000000000000001</v>
      </c>
      <c r="W29" s="73">
        <v>0.13200000000000001</v>
      </c>
      <c r="X29" s="73">
        <v>0.112</v>
      </c>
      <c r="Y29" s="73">
        <v>9.7000000000000003E-2</v>
      </c>
      <c r="Z29" s="73">
        <v>0.10200000000000001</v>
      </c>
      <c r="AA29" s="73">
        <v>8.900000000000001E-2</v>
      </c>
      <c r="AB29" s="73">
        <v>8.900000000000001E-2</v>
      </c>
      <c r="AC29" s="207">
        <v>6.6000000000000003E-2</v>
      </c>
      <c r="AD29" s="83">
        <v>0</v>
      </c>
      <c r="AE29" s="193">
        <v>2.1000000000000001E-2</v>
      </c>
      <c r="AF29" s="163"/>
      <c r="AG29" s="128" t="s">
        <v>2322</v>
      </c>
      <c r="AH29" s="160" t="s">
        <v>94</v>
      </c>
      <c r="AI29" s="123" t="s">
        <v>2313</v>
      </c>
      <c r="AJ29" s="74" t="s">
        <v>2314</v>
      </c>
      <c r="AK29" s="75"/>
      <c r="BB29" s="131" t="s">
        <v>2322</v>
      </c>
      <c r="BC29" s="181" t="s">
        <v>2317</v>
      </c>
    </row>
    <row r="30" spans="1:55">
      <c r="A30" s="155" t="s">
        <v>449</v>
      </c>
      <c r="B30" s="191" t="s">
        <v>96</v>
      </c>
      <c r="C30" s="69">
        <v>0.111</v>
      </c>
      <c r="D30" s="70">
        <v>8.1000000000000003E-2</v>
      </c>
      <c r="E30" s="70">
        <v>4.4999999999999998E-2</v>
      </c>
      <c r="F30" s="71">
        <v>0</v>
      </c>
      <c r="G30" s="69">
        <v>3.1E-2</v>
      </c>
      <c r="H30" s="70">
        <v>2.3E-2</v>
      </c>
      <c r="I30" s="71">
        <v>0</v>
      </c>
      <c r="J30" s="69">
        <v>2.3E-2</v>
      </c>
      <c r="K30" s="71">
        <v>0</v>
      </c>
      <c r="L30" s="72">
        <v>0.186</v>
      </c>
      <c r="M30" s="73">
        <v>0.17799999999999999</v>
      </c>
      <c r="N30" s="73">
        <v>0.155</v>
      </c>
      <c r="O30" s="73">
        <v>0.125</v>
      </c>
      <c r="P30" s="73">
        <v>0.16300000000000001</v>
      </c>
      <c r="Q30" s="73">
        <v>0.156</v>
      </c>
      <c r="R30" s="73">
        <v>0.155</v>
      </c>
      <c r="S30" s="73">
        <v>0.14799999999999999</v>
      </c>
      <c r="T30" s="73">
        <v>0.13300000000000001</v>
      </c>
      <c r="U30" s="73">
        <v>0.125</v>
      </c>
      <c r="V30" s="73">
        <v>0.12000000000000001</v>
      </c>
      <c r="W30" s="73">
        <v>0.13200000000000001</v>
      </c>
      <c r="X30" s="73">
        <v>0.112</v>
      </c>
      <c r="Y30" s="73">
        <v>9.7000000000000003E-2</v>
      </c>
      <c r="Z30" s="73">
        <v>0.10200000000000001</v>
      </c>
      <c r="AA30" s="73">
        <v>8.900000000000001E-2</v>
      </c>
      <c r="AB30" s="73">
        <v>8.900000000000001E-2</v>
      </c>
      <c r="AC30" s="207">
        <v>6.6000000000000003E-2</v>
      </c>
      <c r="AD30" s="83">
        <v>0</v>
      </c>
      <c r="AE30" s="193">
        <v>2.1000000000000001E-2</v>
      </c>
      <c r="AF30" s="163"/>
      <c r="AG30" s="128" t="s">
        <v>2323</v>
      </c>
      <c r="AH30" s="160" t="s">
        <v>96</v>
      </c>
      <c r="AI30" s="123" t="s">
        <v>2313</v>
      </c>
      <c r="AJ30" s="74" t="s">
        <v>2314</v>
      </c>
      <c r="AK30" s="75"/>
      <c r="BB30" s="131" t="s">
        <v>2323</v>
      </c>
      <c r="BC30" s="181" t="s">
        <v>2324</v>
      </c>
    </row>
    <row r="31" spans="1:55">
      <c r="A31" s="155" t="s">
        <v>454</v>
      </c>
      <c r="B31" s="191" t="s">
        <v>455</v>
      </c>
      <c r="C31" s="69">
        <v>8.3000000000000004E-2</v>
      </c>
      <c r="D31" s="70">
        <v>0.06</v>
      </c>
      <c r="E31" s="70">
        <v>3.3000000000000002E-2</v>
      </c>
      <c r="F31" s="71">
        <v>0</v>
      </c>
      <c r="G31" s="69">
        <v>2.7E-2</v>
      </c>
      <c r="H31" s="70">
        <v>2.3E-2</v>
      </c>
      <c r="I31" s="71">
        <v>0</v>
      </c>
      <c r="J31" s="69">
        <v>1.6E-2</v>
      </c>
      <c r="K31" s="71">
        <v>0</v>
      </c>
      <c r="L31" s="72">
        <v>0.14000000000000001</v>
      </c>
      <c r="M31" s="73">
        <v>0.13600000000000001</v>
      </c>
      <c r="N31" s="73">
        <v>0.113</v>
      </c>
      <c r="O31" s="73">
        <v>0.09</v>
      </c>
      <c r="P31" s="73">
        <v>0.124</v>
      </c>
      <c r="Q31" s="73">
        <v>0.11699999999999999</v>
      </c>
      <c r="R31" s="73">
        <v>0.12000000000000001</v>
      </c>
      <c r="S31" s="73">
        <v>0.11299999999999999</v>
      </c>
      <c r="T31" s="73">
        <v>0.10099999999999999</v>
      </c>
      <c r="U31" s="73">
        <v>9.6999999999999989E-2</v>
      </c>
      <c r="V31" s="73">
        <v>0.09</v>
      </c>
      <c r="W31" s="73">
        <v>9.7000000000000003E-2</v>
      </c>
      <c r="X31" s="73">
        <v>8.6000000000000007E-2</v>
      </c>
      <c r="Y31" s="73">
        <v>7.3999999999999996E-2</v>
      </c>
      <c r="Z31" s="73">
        <v>7.3999999999999996E-2</v>
      </c>
      <c r="AA31" s="73">
        <v>7.0000000000000007E-2</v>
      </c>
      <c r="AB31" s="73">
        <v>6.3E-2</v>
      </c>
      <c r="AC31" s="207">
        <v>4.7E-2</v>
      </c>
      <c r="AD31" s="83">
        <v>0</v>
      </c>
      <c r="AE31" s="193">
        <v>1.4E-2</v>
      </c>
      <c r="AF31" s="163"/>
      <c r="AG31" s="7" t="s">
        <v>454</v>
      </c>
      <c r="AH31" s="160" t="s">
        <v>455</v>
      </c>
      <c r="AI31" s="123" t="s">
        <v>2313</v>
      </c>
      <c r="AJ31" s="74" t="s">
        <v>2314</v>
      </c>
      <c r="AK31" s="76" t="s">
        <v>2325</v>
      </c>
      <c r="BB31" s="161" t="s">
        <v>454</v>
      </c>
      <c r="BC31" s="181" t="s">
        <v>2276</v>
      </c>
    </row>
    <row r="32" spans="1:55">
      <c r="A32" s="155" t="s">
        <v>460</v>
      </c>
      <c r="B32" s="191" t="s">
        <v>461</v>
      </c>
      <c r="C32" s="69">
        <v>8.3000000000000004E-2</v>
      </c>
      <c r="D32" s="70">
        <v>0.06</v>
      </c>
      <c r="E32" s="70">
        <v>3.3000000000000002E-2</v>
      </c>
      <c r="F32" s="71">
        <v>0</v>
      </c>
      <c r="G32" s="69">
        <v>2.7E-2</v>
      </c>
      <c r="H32" s="70">
        <v>2.3E-2</v>
      </c>
      <c r="I32" s="71">
        <v>0</v>
      </c>
      <c r="J32" s="69">
        <v>1.6E-2</v>
      </c>
      <c r="K32" s="71">
        <v>0</v>
      </c>
      <c r="L32" s="72">
        <v>0.14000000000000001</v>
      </c>
      <c r="M32" s="73">
        <v>0.13600000000000001</v>
      </c>
      <c r="N32" s="73">
        <v>0.113</v>
      </c>
      <c r="O32" s="73">
        <v>0.09</v>
      </c>
      <c r="P32" s="73">
        <v>0.124</v>
      </c>
      <c r="Q32" s="73">
        <v>0.11699999999999999</v>
      </c>
      <c r="R32" s="73">
        <v>0.12000000000000001</v>
      </c>
      <c r="S32" s="73">
        <v>0.11299999999999999</v>
      </c>
      <c r="T32" s="73">
        <v>0.10099999999999999</v>
      </c>
      <c r="U32" s="73">
        <v>9.6999999999999989E-2</v>
      </c>
      <c r="V32" s="73">
        <v>0.09</v>
      </c>
      <c r="W32" s="73">
        <v>9.7000000000000003E-2</v>
      </c>
      <c r="X32" s="73">
        <v>8.6000000000000007E-2</v>
      </c>
      <c r="Y32" s="73">
        <v>7.3999999999999996E-2</v>
      </c>
      <c r="Z32" s="73">
        <v>7.3999999999999996E-2</v>
      </c>
      <c r="AA32" s="73">
        <v>7.0000000000000007E-2</v>
      </c>
      <c r="AB32" s="73">
        <v>6.3E-2</v>
      </c>
      <c r="AC32" s="207">
        <v>4.7E-2</v>
      </c>
      <c r="AD32" s="83">
        <v>0</v>
      </c>
      <c r="AE32" s="193">
        <v>1.4E-2</v>
      </c>
      <c r="AF32" s="163"/>
      <c r="AG32" s="128" t="s">
        <v>466</v>
      </c>
      <c r="AH32" s="160" t="s">
        <v>461</v>
      </c>
      <c r="AI32" s="123" t="s">
        <v>2313</v>
      </c>
      <c r="AJ32" s="74" t="s">
        <v>2314</v>
      </c>
      <c r="AK32" s="76" t="s">
        <v>2325</v>
      </c>
      <c r="BB32" s="131" t="s">
        <v>466</v>
      </c>
      <c r="BC32" s="181" t="s">
        <v>2276</v>
      </c>
    </row>
    <row r="33" spans="1:55" ht="24">
      <c r="A33" s="155" t="s">
        <v>98</v>
      </c>
      <c r="B33" s="191" t="s">
        <v>99</v>
      </c>
      <c r="C33" s="69">
        <v>8.3000000000000004E-2</v>
      </c>
      <c r="D33" s="70">
        <v>0.06</v>
      </c>
      <c r="E33" s="70">
        <v>3.3000000000000002E-2</v>
      </c>
      <c r="F33" s="71">
        <v>0</v>
      </c>
      <c r="G33" s="69">
        <v>2.7E-2</v>
      </c>
      <c r="H33" s="70">
        <v>2.3E-2</v>
      </c>
      <c r="I33" s="71">
        <v>0</v>
      </c>
      <c r="J33" s="69">
        <v>1.6E-2</v>
      </c>
      <c r="K33" s="71">
        <v>0</v>
      </c>
      <c r="L33" s="72">
        <v>0.14000000000000001</v>
      </c>
      <c r="M33" s="73">
        <v>0.13600000000000001</v>
      </c>
      <c r="N33" s="73">
        <v>0.113</v>
      </c>
      <c r="O33" s="73">
        <v>0.09</v>
      </c>
      <c r="P33" s="73">
        <v>0.124</v>
      </c>
      <c r="Q33" s="73">
        <v>0.11699999999999999</v>
      </c>
      <c r="R33" s="73">
        <v>0.12000000000000001</v>
      </c>
      <c r="S33" s="73">
        <v>0.11299999999999999</v>
      </c>
      <c r="T33" s="73">
        <v>0.10099999999999999</v>
      </c>
      <c r="U33" s="73">
        <v>9.6999999999999989E-2</v>
      </c>
      <c r="V33" s="73">
        <v>0.09</v>
      </c>
      <c r="W33" s="73">
        <v>9.7000000000000003E-2</v>
      </c>
      <c r="X33" s="73">
        <v>8.6000000000000007E-2</v>
      </c>
      <c r="Y33" s="73">
        <v>7.3999999999999996E-2</v>
      </c>
      <c r="Z33" s="73">
        <v>7.3999999999999996E-2</v>
      </c>
      <c r="AA33" s="73">
        <v>7.0000000000000007E-2</v>
      </c>
      <c r="AB33" s="73">
        <v>6.3E-2</v>
      </c>
      <c r="AC33" s="207">
        <v>4.7E-2</v>
      </c>
      <c r="AD33" s="83">
        <v>0</v>
      </c>
      <c r="AE33" s="193">
        <v>1.4E-2</v>
      </c>
      <c r="AF33" s="163"/>
      <c r="AG33" s="128" t="s">
        <v>470</v>
      </c>
      <c r="AH33" s="160" t="s">
        <v>99</v>
      </c>
      <c r="AI33" s="123" t="s">
        <v>2313</v>
      </c>
      <c r="AJ33" s="74" t="s">
        <v>2314</v>
      </c>
      <c r="AK33" s="76" t="s">
        <v>2326</v>
      </c>
      <c r="BB33" s="131" t="s">
        <v>470</v>
      </c>
      <c r="BC33" s="181" t="s">
        <v>2317</v>
      </c>
    </row>
    <row r="34" spans="1:55" ht="24">
      <c r="A34" s="155" t="s">
        <v>471</v>
      </c>
      <c r="B34" s="191" t="s">
        <v>101</v>
      </c>
      <c r="C34" s="69">
        <v>8.3000000000000004E-2</v>
      </c>
      <c r="D34" s="70">
        <v>0.06</v>
      </c>
      <c r="E34" s="70">
        <v>3.3000000000000002E-2</v>
      </c>
      <c r="F34" s="71">
        <v>0</v>
      </c>
      <c r="G34" s="69">
        <v>2.7E-2</v>
      </c>
      <c r="H34" s="70">
        <v>2.3E-2</v>
      </c>
      <c r="I34" s="71">
        <v>0</v>
      </c>
      <c r="J34" s="69">
        <v>1.6E-2</v>
      </c>
      <c r="K34" s="71">
        <v>0</v>
      </c>
      <c r="L34" s="72">
        <v>0.14000000000000001</v>
      </c>
      <c r="M34" s="73">
        <v>0.13600000000000001</v>
      </c>
      <c r="N34" s="73">
        <v>0.113</v>
      </c>
      <c r="O34" s="73">
        <v>0.09</v>
      </c>
      <c r="P34" s="73">
        <v>0.124</v>
      </c>
      <c r="Q34" s="73">
        <v>0.11699999999999999</v>
      </c>
      <c r="R34" s="73">
        <v>0.12000000000000001</v>
      </c>
      <c r="S34" s="73">
        <v>0.11299999999999999</v>
      </c>
      <c r="T34" s="73">
        <v>0.10099999999999999</v>
      </c>
      <c r="U34" s="73">
        <v>9.6999999999999989E-2</v>
      </c>
      <c r="V34" s="73">
        <v>0.09</v>
      </c>
      <c r="W34" s="73">
        <v>9.7000000000000003E-2</v>
      </c>
      <c r="X34" s="73">
        <v>8.6000000000000007E-2</v>
      </c>
      <c r="Y34" s="73">
        <v>7.3999999999999996E-2</v>
      </c>
      <c r="Z34" s="73">
        <v>7.3999999999999996E-2</v>
      </c>
      <c r="AA34" s="73">
        <v>7.0000000000000007E-2</v>
      </c>
      <c r="AB34" s="73">
        <v>6.3E-2</v>
      </c>
      <c r="AC34" s="207">
        <v>4.7E-2</v>
      </c>
      <c r="AD34" s="83">
        <v>0</v>
      </c>
      <c r="AE34" s="193">
        <v>1.4E-2</v>
      </c>
      <c r="AF34" s="163"/>
      <c r="AG34" s="128" t="s">
        <v>476</v>
      </c>
      <c r="AH34" s="160" t="s">
        <v>101</v>
      </c>
      <c r="AI34" s="123" t="s">
        <v>2313</v>
      </c>
      <c r="AJ34" s="74" t="s">
        <v>2314</v>
      </c>
      <c r="AK34" s="76" t="s">
        <v>2326</v>
      </c>
      <c r="BB34" s="131" t="s">
        <v>476</v>
      </c>
      <c r="BC34" s="181" t="s">
        <v>2317</v>
      </c>
    </row>
    <row r="35" spans="1:55">
      <c r="A35" s="155" t="s">
        <v>477</v>
      </c>
      <c r="B35" s="191" t="s">
        <v>478</v>
      </c>
      <c r="C35" s="69">
        <v>3.9E-2</v>
      </c>
      <c r="D35" s="70">
        <v>2.9000000000000001E-2</v>
      </c>
      <c r="E35" s="70">
        <v>1.6E-2</v>
      </c>
      <c r="F35" s="71">
        <v>0</v>
      </c>
      <c r="G35" s="69">
        <v>2.1000000000000001E-2</v>
      </c>
      <c r="H35" s="70">
        <v>1.7000000000000001E-2</v>
      </c>
      <c r="I35" s="71">
        <v>0</v>
      </c>
      <c r="J35" s="69">
        <v>8.0000000000000002E-3</v>
      </c>
      <c r="K35" s="71">
        <v>0</v>
      </c>
      <c r="L35" s="72">
        <v>7.5000000000000011E-2</v>
      </c>
      <c r="M35" s="73">
        <v>7.1000000000000008E-2</v>
      </c>
      <c r="N35" s="73">
        <v>5.3999999999999999E-2</v>
      </c>
      <c r="O35" s="73">
        <v>4.4000000000000004E-2</v>
      </c>
      <c r="P35" s="73">
        <v>6.7000000000000004E-2</v>
      </c>
      <c r="Q35" s="73">
        <v>6.5000000000000002E-2</v>
      </c>
      <c r="R35" s="73">
        <v>6.3E-2</v>
      </c>
      <c r="S35" s="73">
        <v>6.0999999999999999E-2</v>
      </c>
      <c r="T35" s="73">
        <v>5.7000000000000002E-2</v>
      </c>
      <c r="U35" s="73">
        <v>5.2999999999999999E-2</v>
      </c>
      <c r="V35" s="73">
        <v>5.2000000000000005E-2</v>
      </c>
      <c r="W35" s="73">
        <v>4.5999999999999999E-2</v>
      </c>
      <c r="X35" s="73">
        <v>4.8000000000000001E-2</v>
      </c>
      <c r="Y35" s="73">
        <v>4.4000000000000004E-2</v>
      </c>
      <c r="Z35" s="73">
        <v>3.6000000000000004E-2</v>
      </c>
      <c r="AA35" s="73">
        <v>0.04</v>
      </c>
      <c r="AB35" s="73">
        <v>3.1E-2</v>
      </c>
      <c r="AC35" s="207">
        <v>2.3E-2</v>
      </c>
      <c r="AD35" s="83">
        <v>0</v>
      </c>
      <c r="AE35" s="193">
        <v>7.0000000000000001E-3</v>
      </c>
      <c r="AF35" s="163"/>
      <c r="AG35" s="7" t="s">
        <v>477</v>
      </c>
      <c r="AH35" s="160" t="s">
        <v>478</v>
      </c>
      <c r="AI35" s="123" t="s">
        <v>2313</v>
      </c>
      <c r="AJ35" s="74" t="s">
        <v>2314</v>
      </c>
      <c r="AK35" s="75"/>
      <c r="BB35" s="161" t="s">
        <v>477</v>
      </c>
      <c r="BC35" s="181" t="s">
        <v>2276</v>
      </c>
    </row>
    <row r="36" spans="1:55" ht="24">
      <c r="A36" s="155" t="s">
        <v>485</v>
      </c>
      <c r="B36" s="191" t="s">
        <v>104</v>
      </c>
      <c r="C36" s="69">
        <v>3.9E-2</v>
      </c>
      <c r="D36" s="70">
        <v>2.9000000000000001E-2</v>
      </c>
      <c r="E36" s="70">
        <v>1.6E-2</v>
      </c>
      <c r="F36" s="71">
        <v>0</v>
      </c>
      <c r="G36" s="69">
        <v>2.1000000000000001E-2</v>
      </c>
      <c r="H36" s="70">
        <v>1.7000000000000001E-2</v>
      </c>
      <c r="I36" s="71">
        <v>0</v>
      </c>
      <c r="J36" s="69">
        <v>8.0000000000000002E-3</v>
      </c>
      <c r="K36" s="71">
        <v>0</v>
      </c>
      <c r="L36" s="72">
        <v>7.5000000000000011E-2</v>
      </c>
      <c r="M36" s="73">
        <v>7.1000000000000008E-2</v>
      </c>
      <c r="N36" s="73">
        <v>5.3999999999999999E-2</v>
      </c>
      <c r="O36" s="73">
        <v>4.4000000000000004E-2</v>
      </c>
      <c r="P36" s="73">
        <v>6.7000000000000004E-2</v>
      </c>
      <c r="Q36" s="73">
        <v>6.5000000000000002E-2</v>
      </c>
      <c r="R36" s="73">
        <v>6.3E-2</v>
      </c>
      <c r="S36" s="73">
        <v>6.0999999999999999E-2</v>
      </c>
      <c r="T36" s="73">
        <v>5.7000000000000002E-2</v>
      </c>
      <c r="U36" s="73">
        <v>5.2999999999999999E-2</v>
      </c>
      <c r="V36" s="73">
        <v>5.2000000000000005E-2</v>
      </c>
      <c r="W36" s="73">
        <v>4.5999999999999999E-2</v>
      </c>
      <c r="X36" s="73">
        <v>4.8000000000000001E-2</v>
      </c>
      <c r="Y36" s="73">
        <v>4.4000000000000004E-2</v>
      </c>
      <c r="Z36" s="73">
        <v>3.6000000000000004E-2</v>
      </c>
      <c r="AA36" s="73">
        <v>0.04</v>
      </c>
      <c r="AB36" s="73">
        <v>3.1E-2</v>
      </c>
      <c r="AC36" s="207">
        <v>2.3E-2</v>
      </c>
      <c r="AD36" s="83">
        <v>0</v>
      </c>
      <c r="AE36" s="193">
        <v>7.0000000000000001E-3</v>
      </c>
      <c r="AF36" s="163"/>
      <c r="AG36" s="128" t="s">
        <v>490</v>
      </c>
      <c r="AH36" s="160" t="s">
        <v>104</v>
      </c>
      <c r="AI36" s="123" t="s">
        <v>2313</v>
      </c>
      <c r="AJ36" s="74" t="s">
        <v>2314</v>
      </c>
      <c r="AK36" s="76" t="s">
        <v>2327</v>
      </c>
      <c r="BB36" s="131" t="s">
        <v>490</v>
      </c>
      <c r="BC36" s="181" t="s">
        <v>2317</v>
      </c>
    </row>
    <row r="37" spans="1:55" ht="24">
      <c r="A37" s="155" t="s">
        <v>491</v>
      </c>
      <c r="B37" s="191" t="s">
        <v>106</v>
      </c>
      <c r="C37" s="69">
        <v>3.9E-2</v>
      </c>
      <c r="D37" s="70">
        <v>2.9000000000000001E-2</v>
      </c>
      <c r="E37" s="70">
        <v>1.6E-2</v>
      </c>
      <c r="F37" s="71">
        <v>0</v>
      </c>
      <c r="G37" s="69">
        <v>2.1000000000000001E-2</v>
      </c>
      <c r="H37" s="70">
        <v>1.7000000000000001E-2</v>
      </c>
      <c r="I37" s="71">
        <v>0</v>
      </c>
      <c r="J37" s="69">
        <v>8.0000000000000002E-3</v>
      </c>
      <c r="K37" s="71">
        <v>0</v>
      </c>
      <c r="L37" s="72">
        <v>7.5000000000000011E-2</v>
      </c>
      <c r="M37" s="73">
        <v>7.1000000000000008E-2</v>
      </c>
      <c r="N37" s="73">
        <v>5.3999999999999999E-2</v>
      </c>
      <c r="O37" s="73">
        <v>4.4000000000000004E-2</v>
      </c>
      <c r="P37" s="73">
        <v>6.7000000000000004E-2</v>
      </c>
      <c r="Q37" s="73">
        <v>6.5000000000000002E-2</v>
      </c>
      <c r="R37" s="73">
        <v>6.3E-2</v>
      </c>
      <c r="S37" s="73">
        <v>6.0999999999999999E-2</v>
      </c>
      <c r="T37" s="73">
        <v>5.7000000000000002E-2</v>
      </c>
      <c r="U37" s="73">
        <v>5.2999999999999999E-2</v>
      </c>
      <c r="V37" s="73">
        <v>5.2000000000000005E-2</v>
      </c>
      <c r="W37" s="73">
        <v>4.5999999999999999E-2</v>
      </c>
      <c r="X37" s="73">
        <v>4.8000000000000001E-2</v>
      </c>
      <c r="Y37" s="73">
        <v>4.4000000000000004E-2</v>
      </c>
      <c r="Z37" s="73">
        <v>3.6000000000000004E-2</v>
      </c>
      <c r="AA37" s="73">
        <v>0.04</v>
      </c>
      <c r="AB37" s="73">
        <v>3.1E-2</v>
      </c>
      <c r="AC37" s="207">
        <v>2.3E-2</v>
      </c>
      <c r="AD37" s="83">
        <v>0</v>
      </c>
      <c r="AE37" s="193">
        <v>7.0000000000000001E-3</v>
      </c>
      <c r="AF37" s="163"/>
      <c r="AG37" s="128" t="s">
        <v>495</v>
      </c>
      <c r="AH37" s="160" t="s">
        <v>106</v>
      </c>
      <c r="AI37" s="123" t="s">
        <v>2313</v>
      </c>
      <c r="AJ37" s="74" t="s">
        <v>2314</v>
      </c>
      <c r="AK37" s="76" t="s">
        <v>2327</v>
      </c>
      <c r="BB37" s="131" t="s">
        <v>495</v>
      </c>
      <c r="BC37" s="181" t="s">
        <v>2324</v>
      </c>
    </row>
    <row r="38" spans="1:55">
      <c r="A38" s="155" t="s">
        <v>108</v>
      </c>
      <c r="B38" s="191" t="s">
        <v>109</v>
      </c>
      <c r="C38" s="69">
        <v>2.5999999999999999E-2</v>
      </c>
      <c r="D38" s="70">
        <v>1.9E-2</v>
      </c>
      <c r="E38" s="70">
        <v>0.01</v>
      </c>
      <c r="F38" s="71">
        <v>0</v>
      </c>
      <c r="G38" s="69">
        <v>1.4999999999999999E-2</v>
      </c>
      <c r="H38" s="70">
        <v>1.0999999999999999E-2</v>
      </c>
      <c r="I38" s="71">
        <v>0</v>
      </c>
      <c r="J38" s="69">
        <v>5.0000000000000001E-3</v>
      </c>
      <c r="K38" s="71">
        <v>0</v>
      </c>
      <c r="L38" s="72">
        <v>5.099999999999999E-2</v>
      </c>
      <c r="M38" s="73">
        <v>4.6999999999999993E-2</v>
      </c>
      <c r="N38" s="73">
        <v>3.5999999999999997E-2</v>
      </c>
      <c r="O38" s="73">
        <v>2.9000000000000001E-2</v>
      </c>
      <c r="P38" s="73">
        <v>4.5999999999999992E-2</v>
      </c>
      <c r="Q38" s="73">
        <v>4.3999999999999997E-2</v>
      </c>
      <c r="R38" s="73">
        <v>4.1999999999999996E-2</v>
      </c>
      <c r="S38" s="73">
        <v>3.9999999999999994E-2</v>
      </c>
      <c r="T38" s="73">
        <v>3.9E-2</v>
      </c>
      <c r="U38" s="73">
        <v>3.4999999999999996E-2</v>
      </c>
      <c r="V38" s="73">
        <v>3.5000000000000003E-2</v>
      </c>
      <c r="W38" s="73">
        <v>3.1E-2</v>
      </c>
      <c r="X38" s="73">
        <v>3.1E-2</v>
      </c>
      <c r="Y38" s="73">
        <v>3.0000000000000002E-2</v>
      </c>
      <c r="Z38" s="73">
        <v>2.4E-2</v>
      </c>
      <c r="AA38" s="73">
        <v>2.5999999999999999E-2</v>
      </c>
      <c r="AB38" s="73">
        <v>0.02</v>
      </c>
      <c r="AC38" s="207">
        <v>1.4999999999999999E-2</v>
      </c>
      <c r="AD38" s="83">
        <v>0</v>
      </c>
      <c r="AE38" s="193">
        <v>5.0000000000000001E-3</v>
      </c>
      <c r="AF38" s="163"/>
      <c r="AG38" s="128" t="s">
        <v>499</v>
      </c>
      <c r="AH38" s="160" t="s">
        <v>109</v>
      </c>
      <c r="AI38" s="123" t="s">
        <v>2313</v>
      </c>
      <c r="AJ38" s="74" t="s">
        <v>2314</v>
      </c>
      <c r="AK38" s="76"/>
      <c r="BB38" s="131" t="s">
        <v>499</v>
      </c>
      <c r="BC38" s="181" t="s">
        <v>2317</v>
      </c>
    </row>
    <row r="39" spans="1:55">
      <c r="A39" s="155" t="s">
        <v>500</v>
      </c>
      <c r="B39" s="191" t="s">
        <v>111</v>
      </c>
      <c r="C39" s="69">
        <v>2.5999999999999999E-2</v>
      </c>
      <c r="D39" s="70">
        <v>1.9E-2</v>
      </c>
      <c r="E39" s="70">
        <v>0.01</v>
      </c>
      <c r="F39" s="71">
        <v>0</v>
      </c>
      <c r="G39" s="69">
        <v>1.4999999999999999E-2</v>
      </c>
      <c r="H39" s="70">
        <v>1.0999999999999999E-2</v>
      </c>
      <c r="I39" s="71">
        <v>0</v>
      </c>
      <c r="J39" s="69">
        <v>5.0000000000000001E-3</v>
      </c>
      <c r="K39" s="71">
        <v>0</v>
      </c>
      <c r="L39" s="72">
        <v>5.099999999999999E-2</v>
      </c>
      <c r="M39" s="73">
        <v>4.6999999999999993E-2</v>
      </c>
      <c r="N39" s="73">
        <v>3.5999999999999997E-2</v>
      </c>
      <c r="O39" s="73">
        <v>2.9000000000000001E-2</v>
      </c>
      <c r="P39" s="73">
        <v>4.5999999999999992E-2</v>
      </c>
      <c r="Q39" s="73">
        <v>4.3999999999999997E-2</v>
      </c>
      <c r="R39" s="73">
        <v>4.1999999999999996E-2</v>
      </c>
      <c r="S39" s="73">
        <v>3.9999999999999994E-2</v>
      </c>
      <c r="T39" s="73">
        <v>3.9E-2</v>
      </c>
      <c r="U39" s="73">
        <v>3.4999999999999996E-2</v>
      </c>
      <c r="V39" s="73">
        <v>3.5000000000000003E-2</v>
      </c>
      <c r="W39" s="73">
        <v>3.1E-2</v>
      </c>
      <c r="X39" s="73">
        <v>3.1E-2</v>
      </c>
      <c r="Y39" s="73">
        <v>3.0000000000000002E-2</v>
      </c>
      <c r="Z39" s="73">
        <v>2.4E-2</v>
      </c>
      <c r="AA39" s="73">
        <v>2.5999999999999999E-2</v>
      </c>
      <c r="AB39" s="73">
        <v>0.02</v>
      </c>
      <c r="AC39" s="207">
        <v>1.4999999999999999E-2</v>
      </c>
      <c r="AD39" s="83">
        <v>0</v>
      </c>
      <c r="AE39" s="193">
        <v>5.0000000000000001E-3</v>
      </c>
      <c r="AF39" s="163"/>
      <c r="AG39" s="128" t="s">
        <v>504</v>
      </c>
      <c r="AH39" s="160" t="s">
        <v>111</v>
      </c>
      <c r="AI39" s="123" t="s">
        <v>2313</v>
      </c>
      <c r="AJ39" s="74" t="s">
        <v>2314</v>
      </c>
      <c r="AK39" s="76"/>
      <c r="BB39" s="131" t="s">
        <v>504</v>
      </c>
      <c r="BC39" s="181" t="s">
        <v>2324</v>
      </c>
    </row>
    <row r="40" spans="1:55">
      <c r="A40" s="155" t="s">
        <v>505</v>
      </c>
      <c r="B40" s="191" t="s">
        <v>506</v>
      </c>
      <c r="C40" s="69">
        <v>2.5999999999999999E-2</v>
      </c>
      <c r="D40" s="70">
        <v>1.9E-2</v>
      </c>
      <c r="E40" s="70">
        <v>0.01</v>
      </c>
      <c r="F40" s="71">
        <v>0</v>
      </c>
      <c r="G40" s="69">
        <v>1.4999999999999999E-2</v>
      </c>
      <c r="H40" s="70">
        <v>1.0999999999999999E-2</v>
      </c>
      <c r="I40" s="71">
        <v>0</v>
      </c>
      <c r="J40" s="69">
        <v>5.0000000000000001E-3</v>
      </c>
      <c r="K40" s="71">
        <v>0</v>
      </c>
      <c r="L40" s="72">
        <v>5.099999999999999E-2</v>
      </c>
      <c r="M40" s="73">
        <v>4.6999999999999993E-2</v>
      </c>
      <c r="N40" s="73">
        <v>3.5999999999999997E-2</v>
      </c>
      <c r="O40" s="73">
        <v>2.9000000000000001E-2</v>
      </c>
      <c r="P40" s="73">
        <v>4.5999999999999992E-2</v>
      </c>
      <c r="Q40" s="73">
        <v>4.3999999999999997E-2</v>
      </c>
      <c r="R40" s="73">
        <v>4.1999999999999996E-2</v>
      </c>
      <c r="S40" s="73">
        <v>3.9999999999999994E-2</v>
      </c>
      <c r="T40" s="73">
        <v>3.9E-2</v>
      </c>
      <c r="U40" s="73">
        <v>3.4999999999999996E-2</v>
      </c>
      <c r="V40" s="73">
        <v>3.5000000000000003E-2</v>
      </c>
      <c r="W40" s="73">
        <v>3.1E-2</v>
      </c>
      <c r="X40" s="73">
        <v>3.1E-2</v>
      </c>
      <c r="Y40" s="73">
        <v>3.0000000000000002E-2</v>
      </c>
      <c r="Z40" s="73">
        <v>2.4E-2</v>
      </c>
      <c r="AA40" s="73">
        <v>2.5999999999999999E-2</v>
      </c>
      <c r="AB40" s="73">
        <v>0.02</v>
      </c>
      <c r="AC40" s="207">
        <v>1.4999999999999999E-2</v>
      </c>
      <c r="AD40" s="83">
        <v>0</v>
      </c>
      <c r="AE40" s="193">
        <v>5.0000000000000001E-3</v>
      </c>
      <c r="AF40" s="163"/>
      <c r="AG40" s="7" t="s">
        <v>505</v>
      </c>
      <c r="AH40" s="160" t="s">
        <v>506</v>
      </c>
      <c r="AI40" s="123" t="s">
        <v>2313</v>
      </c>
      <c r="AJ40" s="74" t="s">
        <v>2314</v>
      </c>
      <c r="AK40" s="75"/>
      <c r="BB40" s="161" t="s">
        <v>505</v>
      </c>
      <c r="BC40" s="181" t="s">
        <v>2276</v>
      </c>
    </row>
    <row r="41" spans="1:55" ht="24">
      <c r="A41" s="155" t="s">
        <v>511</v>
      </c>
      <c r="B41" s="191" t="s">
        <v>114</v>
      </c>
      <c r="C41" s="69">
        <v>2.5999999999999999E-2</v>
      </c>
      <c r="D41" s="70">
        <v>1.9E-2</v>
      </c>
      <c r="E41" s="70">
        <v>0.01</v>
      </c>
      <c r="F41" s="71">
        <v>0</v>
      </c>
      <c r="G41" s="69">
        <v>1.4999999999999999E-2</v>
      </c>
      <c r="H41" s="70">
        <v>1.0999999999999999E-2</v>
      </c>
      <c r="I41" s="71">
        <v>0</v>
      </c>
      <c r="J41" s="69">
        <v>5.0000000000000001E-3</v>
      </c>
      <c r="K41" s="71">
        <v>0</v>
      </c>
      <c r="L41" s="72">
        <v>5.099999999999999E-2</v>
      </c>
      <c r="M41" s="73">
        <v>4.6999999999999993E-2</v>
      </c>
      <c r="N41" s="73">
        <v>3.5999999999999997E-2</v>
      </c>
      <c r="O41" s="73">
        <v>2.9000000000000001E-2</v>
      </c>
      <c r="P41" s="73">
        <v>4.5999999999999992E-2</v>
      </c>
      <c r="Q41" s="73">
        <v>4.3999999999999997E-2</v>
      </c>
      <c r="R41" s="73">
        <v>4.1999999999999996E-2</v>
      </c>
      <c r="S41" s="73">
        <v>3.9999999999999994E-2</v>
      </c>
      <c r="T41" s="73">
        <v>3.9E-2</v>
      </c>
      <c r="U41" s="73">
        <v>3.4999999999999996E-2</v>
      </c>
      <c r="V41" s="73">
        <v>3.5000000000000003E-2</v>
      </c>
      <c r="W41" s="73">
        <v>3.1E-2</v>
      </c>
      <c r="X41" s="73">
        <v>3.1E-2</v>
      </c>
      <c r="Y41" s="73">
        <v>3.0000000000000002E-2</v>
      </c>
      <c r="Z41" s="73">
        <v>2.4E-2</v>
      </c>
      <c r="AA41" s="73">
        <v>2.5999999999999999E-2</v>
      </c>
      <c r="AB41" s="73">
        <v>0.02</v>
      </c>
      <c r="AC41" s="207">
        <v>1.4999999999999999E-2</v>
      </c>
      <c r="AD41" s="83">
        <v>0</v>
      </c>
      <c r="AE41" s="193">
        <v>5.0000000000000001E-3</v>
      </c>
      <c r="AF41" s="163"/>
      <c r="AG41" s="128" t="s">
        <v>515</v>
      </c>
      <c r="AH41" s="160" t="s">
        <v>114</v>
      </c>
      <c r="AI41" s="123" t="s">
        <v>2313</v>
      </c>
      <c r="AJ41" s="74" t="s">
        <v>2314</v>
      </c>
      <c r="AK41" s="76" t="s">
        <v>2326</v>
      </c>
      <c r="BB41" s="131" t="s">
        <v>515</v>
      </c>
      <c r="BC41" s="181" t="s">
        <v>2317</v>
      </c>
    </row>
    <row r="42" spans="1:55" ht="24">
      <c r="A42" s="155" t="s">
        <v>516</v>
      </c>
      <c r="B42" s="191" t="s">
        <v>116</v>
      </c>
      <c r="C42" s="69">
        <v>2.5999999999999999E-2</v>
      </c>
      <c r="D42" s="70">
        <v>1.9E-2</v>
      </c>
      <c r="E42" s="70">
        <v>0.01</v>
      </c>
      <c r="F42" s="71">
        <v>0</v>
      </c>
      <c r="G42" s="69">
        <v>1.4999999999999999E-2</v>
      </c>
      <c r="H42" s="70">
        <v>1.0999999999999999E-2</v>
      </c>
      <c r="I42" s="71">
        <v>0</v>
      </c>
      <c r="J42" s="69">
        <v>5.0000000000000001E-3</v>
      </c>
      <c r="K42" s="71">
        <v>0</v>
      </c>
      <c r="L42" s="72">
        <v>5.099999999999999E-2</v>
      </c>
      <c r="M42" s="73">
        <v>4.6999999999999993E-2</v>
      </c>
      <c r="N42" s="73">
        <v>3.5999999999999997E-2</v>
      </c>
      <c r="O42" s="73">
        <v>2.9000000000000001E-2</v>
      </c>
      <c r="P42" s="73">
        <v>4.5999999999999992E-2</v>
      </c>
      <c r="Q42" s="73">
        <v>4.3999999999999997E-2</v>
      </c>
      <c r="R42" s="73">
        <v>4.1999999999999996E-2</v>
      </c>
      <c r="S42" s="73">
        <v>3.9999999999999994E-2</v>
      </c>
      <c r="T42" s="73">
        <v>3.9E-2</v>
      </c>
      <c r="U42" s="73">
        <v>3.4999999999999996E-2</v>
      </c>
      <c r="V42" s="73">
        <v>3.5000000000000003E-2</v>
      </c>
      <c r="W42" s="73">
        <v>3.1E-2</v>
      </c>
      <c r="X42" s="73">
        <v>3.1E-2</v>
      </c>
      <c r="Y42" s="73">
        <v>3.0000000000000002E-2</v>
      </c>
      <c r="Z42" s="73">
        <v>2.4E-2</v>
      </c>
      <c r="AA42" s="73">
        <v>2.5999999999999999E-2</v>
      </c>
      <c r="AB42" s="73">
        <v>0.02</v>
      </c>
      <c r="AC42" s="207">
        <v>1.4999999999999999E-2</v>
      </c>
      <c r="AD42" s="83">
        <v>0</v>
      </c>
      <c r="AE42" s="193">
        <v>5.0000000000000001E-3</v>
      </c>
      <c r="AG42" s="128" t="s">
        <v>520</v>
      </c>
      <c r="AH42" s="160" t="s">
        <v>116</v>
      </c>
      <c r="AI42" s="123" t="s">
        <v>2313</v>
      </c>
      <c r="AJ42" s="74" t="s">
        <v>2314</v>
      </c>
      <c r="AK42" s="76" t="s">
        <v>2326</v>
      </c>
      <c r="BB42" s="131" t="s">
        <v>520</v>
      </c>
      <c r="BC42" s="181" t="s">
        <v>2317</v>
      </c>
    </row>
    <row r="43" spans="1:55" ht="24">
      <c r="A43" s="155" t="s">
        <v>521</v>
      </c>
      <c r="B43" s="191" t="s">
        <v>522</v>
      </c>
      <c r="C43" s="69">
        <v>0.13700000000000001</v>
      </c>
      <c r="D43" s="70">
        <v>0.1</v>
      </c>
      <c r="E43" s="70">
        <v>5.5E-2</v>
      </c>
      <c r="F43" s="71">
        <v>0</v>
      </c>
      <c r="G43" s="69">
        <v>6.3E-2</v>
      </c>
      <c r="H43" s="70">
        <v>4.2000000000000003E-2</v>
      </c>
      <c r="I43" s="71">
        <v>0</v>
      </c>
      <c r="J43" s="69">
        <v>2.4E-2</v>
      </c>
      <c r="K43" s="71">
        <v>0</v>
      </c>
      <c r="L43" s="72">
        <v>0.245</v>
      </c>
      <c r="M43" s="73">
        <v>0.224</v>
      </c>
      <c r="N43" s="73">
        <v>0.182</v>
      </c>
      <c r="O43" s="73">
        <v>0.14499999999999999</v>
      </c>
      <c r="P43" s="73">
        <v>0.221</v>
      </c>
      <c r="Q43" s="73">
        <v>0.20799999999999999</v>
      </c>
      <c r="R43" s="73">
        <v>0.2</v>
      </c>
      <c r="S43" s="73">
        <v>0.187</v>
      </c>
      <c r="T43" s="73">
        <v>0.184</v>
      </c>
      <c r="U43" s="73">
        <v>0.16300000000000001</v>
      </c>
      <c r="V43" s="73">
        <v>0.16299999999999998</v>
      </c>
      <c r="W43" s="73">
        <v>0.158</v>
      </c>
      <c r="X43" s="73">
        <v>0.14199999999999999</v>
      </c>
      <c r="Y43" s="73">
        <v>0.13899999999999998</v>
      </c>
      <c r="Z43" s="73">
        <v>0.12100000000000001</v>
      </c>
      <c r="AA43" s="73">
        <v>0.11800000000000001</v>
      </c>
      <c r="AB43" s="73">
        <v>0.1</v>
      </c>
      <c r="AC43" s="207">
        <v>7.5999999999999998E-2</v>
      </c>
      <c r="AD43" s="83">
        <v>0</v>
      </c>
      <c r="AE43" s="193">
        <v>2.1000000000000001E-2</v>
      </c>
      <c r="AG43" s="3" t="s">
        <v>2328</v>
      </c>
      <c r="AH43" s="160" t="s">
        <v>522</v>
      </c>
      <c r="AI43" s="124" t="s">
        <v>2329</v>
      </c>
      <c r="AJ43" s="118" t="s">
        <v>2330</v>
      </c>
      <c r="AK43" s="75"/>
      <c r="BB43" s="23" t="s">
        <v>2328</v>
      </c>
      <c r="BC43" s="181" t="s">
        <v>2317</v>
      </c>
    </row>
    <row r="44" spans="1:55" ht="24">
      <c r="A44" s="155" t="s">
        <v>526</v>
      </c>
      <c r="B44" s="191" t="s">
        <v>119</v>
      </c>
      <c r="C44" s="69">
        <v>0.13700000000000001</v>
      </c>
      <c r="D44" s="70">
        <v>0.1</v>
      </c>
      <c r="E44" s="70">
        <v>5.5E-2</v>
      </c>
      <c r="F44" s="71">
        <v>0</v>
      </c>
      <c r="G44" s="69">
        <v>6.3E-2</v>
      </c>
      <c r="H44" s="70">
        <v>4.2000000000000003E-2</v>
      </c>
      <c r="I44" s="71">
        <v>0</v>
      </c>
      <c r="J44" s="69">
        <v>2.4E-2</v>
      </c>
      <c r="K44" s="71">
        <v>0</v>
      </c>
      <c r="L44" s="72">
        <v>0.245</v>
      </c>
      <c r="M44" s="73">
        <v>0.224</v>
      </c>
      <c r="N44" s="73">
        <v>0.182</v>
      </c>
      <c r="O44" s="73">
        <v>0.14499999999999999</v>
      </c>
      <c r="P44" s="73">
        <v>0.221</v>
      </c>
      <c r="Q44" s="73">
        <v>0.20799999999999999</v>
      </c>
      <c r="R44" s="73">
        <v>0.2</v>
      </c>
      <c r="S44" s="73">
        <v>0.187</v>
      </c>
      <c r="T44" s="73">
        <v>0.184</v>
      </c>
      <c r="U44" s="73">
        <v>0.16300000000000001</v>
      </c>
      <c r="V44" s="73">
        <v>0.16299999999999998</v>
      </c>
      <c r="W44" s="73">
        <v>0.158</v>
      </c>
      <c r="X44" s="73">
        <v>0.14199999999999999</v>
      </c>
      <c r="Y44" s="73">
        <v>0.13899999999999998</v>
      </c>
      <c r="Z44" s="73">
        <v>0.12100000000000001</v>
      </c>
      <c r="AA44" s="73">
        <v>0.11800000000000001</v>
      </c>
      <c r="AB44" s="73">
        <v>0.1</v>
      </c>
      <c r="AC44" s="207">
        <v>7.5999999999999998E-2</v>
      </c>
      <c r="AD44" s="83">
        <v>0</v>
      </c>
      <c r="AE44" s="193">
        <v>2.1000000000000001E-2</v>
      </c>
      <c r="AG44" s="3" t="s">
        <v>2331</v>
      </c>
      <c r="AH44" s="160" t="s">
        <v>119</v>
      </c>
      <c r="AI44" s="124" t="s">
        <v>2329</v>
      </c>
      <c r="AJ44" s="118" t="s">
        <v>2330</v>
      </c>
      <c r="AK44" s="75"/>
      <c r="BB44" s="23" t="s">
        <v>2331</v>
      </c>
      <c r="BC44" s="181" t="s">
        <v>2317</v>
      </c>
    </row>
    <row r="45" spans="1:55" ht="24">
      <c r="A45" s="155" t="s">
        <v>530</v>
      </c>
      <c r="B45" s="191" t="s">
        <v>121</v>
      </c>
      <c r="C45" s="69">
        <v>0.13700000000000001</v>
      </c>
      <c r="D45" s="70">
        <v>0.1</v>
      </c>
      <c r="E45" s="70">
        <v>5.5E-2</v>
      </c>
      <c r="F45" s="71">
        <v>0</v>
      </c>
      <c r="G45" s="69">
        <v>6.3E-2</v>
      </c>
      <c r="H45" s="70">
        <v>4.2000000000000003E-2</v>
      </c>
      <c r="I45" s="71">
        <v>0</v>
      </c>
      <c r="J45" s="69">
        <v>2.4E-2</v>
      </c>
      <c r="K45" s="71">
        <v>0</v>
      </c>
      <c r="L45" s="72">
        <v>0.245</v>
      </c>
      <c r="M45" s="73">
        <v>0.224</v>
      </c>
      <c r="N45" s="73">
        <v>0.182</v>
      </c>
      <c r="O45" s="73">
        <v>0.14499999999999999</v>
      </c>
      <c r="P45" s="73">
        <v>0.221</v>
      </c>
      <c r="Q45" s="73">
        <v>0.20799999999999999</v>
      </c>
      <c r="R45" s="73">
        <v>0.2</v>
      </c>
      <c r="S45" s="73">
        <v>0.187</v>
      </c>
      <c r="T45" s="73">
        <v>0.184</v>
      </c>
      <c r="U45" s="73">
        <v>0.16300000000000001</v>
      </c>
      <c r="V45" s="73">
        <v>0.16299999999999998</v>
      </c>
      <c r="W45" s="73">
        <v>0.158</v>
      </c>
      <c r="X45" s="73">
        <v>0.14199999999999999</v>
      </c>
      <c r="Y45" s="73">
        <v>0.13899999999999998</v>
      </c>
      <c r="Z45" s="73">
        <v>0.12100000000000001</v>
      </c>
      <c r="AA45" s="73">
        <v>0.11800000000000001</v>
      </c>
      <c r="AB45" s="73">
        <v>0.1</v>
      </c>
      <c r="AC45" s="207">
        <v>7.5999999999999998E-2</v>
      </c>
      <c r="AD45" s="83">
        <v>0</v>
      </c>
      <c r="AE45" s="193">
        <v>2.1000000000000001E-2</v>
      </c>
      <c r="AG45" s="3" t="s">
        <v>2332</v>
      </c>
      <c r="AH45" s="160" t="s">
        <v>121</v>
      </c>
      <c r="AI45" s="124" t="s">
        <v>2329</v>
      </c>
      <c r="AJ45" s="118" t="s">
        <v>2330</v>
      </c>
      <c r="AK45" s="75"/>
      <c r="BB45" s="23" t="s">
        <v>2332</v>
      </c>
      <c r="BC45" s="181" t="s">
        <v>2317</v>
      </c>
    </row>
    <row r="46" spans="1:55" ht="24">
      <c r="A46" s="155" t="s">
        <v>534</v>
      </c>
      <c r="B46" s="191" t="s">
        <v>535</v>
      </c>
      <c r="C46" s="69">
        <v>5.8999999999999997E-2</v>
      </c>
      <c r="D46" s="70">
        <v>4.2999999999999997E-2</v>
      </c>
      <c r="E46" s="70">
        <v>2.3E-2</v>
      </c>
      <c r="F46" s="71">
        <v>0</v>
      </c>
      <c r="G46" s="69">
        <v>1.2E-2</v>
      </c>
      <c r="H46" s="70">
        <v>0.01</v>
      </c>
      <c r="I46" s="71">
        <v>0</v>
      </c>
      <c r="J46" s="69">
        <v>1.0999999999999999E-2</v>
      </c>
      <c r="K46" s="71">
        <v>0</v>
      </c>
      <c r="L46" s="72">
        <v>9.1999999999999985E-2</v>
      </c>
      <c r="M46" s="73">
        <v>8.9999999999999983E-2</v>
      </c>
      <c r="N46" s="73">
        <v>7.9999999999999988E-2</v>
      </c>
      <c r="O46" s="73">
        <v>6.3999999999999987E-2</v>
      </c>
      <c r="P46" s="73">
        <v>8.0999999999999989E-2</v>
      </c>
      <c r="Q46" s="73">
        <v>7.5999999999999984E-2</v>
      </c>
      <c r="R46" s="73">
        <v>7.8999999999999987E-2</v>
      </c>
      <c r="S46" s="73">
        <v>7.3999999999999996E-2</v>
      </c>
      <c r="T46" s="73">
        <v>6.4999999999999988E-2</v>
      </c>
      <c r="U46" s="73">
        <v>6.3E-2</v>
      </c>
      <c r="V46" s="73">
        <v>5.6000000000000001E-2</v>
      </c>
      <c r="W46" s="73">
        <v>6.8999999999999992E-2</v>
      </c>
      <c r="X46" s="73">
        <v>5.3999999999999999E-2</v>
      </c>
      <c r="Y46" s="73">
        <v>4.5000000000000005E-2</v>
      </c>
      <c r="Z46" s="73">
        <v>5.2999999999999999E-2</v>
      </c>
      <c r="AA46" s="73">
        <v>4.3000000000000003E-2</v>
      </c>
      <c r="AB46" s="73">
        <v>4.4000000000000004E-2</v>
      </c>
      <c r="AC46" s="207">
        <v>3.3000000000000002E-2</v>
      </c>
      <c r="AD46" s="83">
        <v>0</v>
      </c>
      <c r="AE46" s="193">
        <v>0.01</v>
      </c>
      <c r="AG46" s="3" t="s">
        <v>2333</v>
      </c>
      <c r="AH46" s="160" t="s">
        <v>535</v>
      </c>
      <c r="AI46" s="125" t="s">
        <v>2334</v>
      </c>
      <c r="AJ46" s="118" t="s">
        <v>2335</v>
      </c>
      <c r="AK46" s="119" t="s">
        <v>2336</v>
      </c>
      <c r="BB46" s="23" t="s">
        <v>2333</v>
      </c>
      <c r="BC46" s="181" t="s">
        <v>2317</v>
      </c>
    </row>
    <row r="47" spans="1:55" ht="24">
      <c r="A47" s="155" t="s">
        <v>539</v>
      </c>
      <c r="B47" s="191" t="s">
        <v>124</v>
      </c>
      <c r="C47" s="69">
        <v>5.8999999999999997E-2</v>
      </c>
      <c r="D47" s="70">
        <v>4.2999999999999997E-2</v>
      </c>
      <c r="E47" s="70">
        <v>2.3E-2</v>
      </c>
      <c r="F47" s="71">
        <v>0</v>
      </c>
      <c r="G47" s="69">
        <v>1.2E-2</v>
      </c>
      <c r="H47" s="70">
        <v>0.01</v>
      </c>
      <c r="I47" s="71">
        <v>0</v>
      </c>
      <c r="J47" s="69">
        <v>1.0999999999999999E-2</v>
      </c>
      <c r="K47" s="71">
        <v>0</v>
      </c>
      <c r="L47" s="72">
        <v>9.1999999999999985E-2</v>
      </c>
      <c r="M47" s="73">
        <v>8.9999999999999983E-2</v>
      </c>
      <c r="N47" s="73">
        <v>7.9999999999999988E-2</v>
      </c>
      <c r="O47" s="73">
        <v>6.3999999999999987E-2</v>
      </c>
      <c r="P47" s="73">
        <v>8.0999999999999989E-2</v>
      </c>
      <c r="Q47" s="73">
        <v>7.5999999999999984E-2</v>
      </c>
      <c r="R47" s="73">
        <v>7.8999999999999987E-2</v>
      </c>
      <c r="S47" s="73">
        <v>7.3999999999999996E-2</v>
      </c>
      <c r="T47" s="73">
        <v>6.4999999999999988E-2</v>
      </c>
      <c r="U47" s="73">
        <v>6.3E-2</v>
      </c>
      <c r="V47" s="73">
        <v>5.6000000000000001E-2</v>
      </c>
      <c r="W47" s="73">
        <v>6.8999999999999992E-2</v>
      </c>
      <c r="X47" s="73">
        <v>5.3999999999999999E-2</v>
      </c>
      <c r="Y47" s="73">
        <v>4.5000000000000005E-2</v>
      </c>
      <c r="Z47" s="73">
        <v>5.2999999999999999E-2</v>
      </c>
      <c r="AA47" s="73">
        <v>4.3000000000000003E-2</v>
      </c>
      <c r="AB47" s="73">
        <v>4.4000000000000004E-2</v>
      </c>
      <c r="AC47" s="207">
        <v>3.3000000000000002E-2</v>
      </c>
      <c r="AD47" s="83">
        <v>0</v>
      </c>
      <c r="AE47" s="193">
        <v>0.01</v>
      </c>
      <c r="AG47" s="3" t="s">
        <v>2337</v>
      </c>
      <c r="AH47" s="160" t="s">
        <v>124</v>
      </c>
      <c r="AI47" s="125" t="s">
        <v>2334</v>
      </c>
      <c r="AJ47" s="118" t="s">
        <v>2335</v>
      </c>
      <c r="AK47" s="119" t="s">
        <v>2336</v>
      </c>
      <c r="BB47" s="23" t="s">
        <v>2337</v>
      </c>
      <c r="BC47" s="181" t="s">
        <v>2317</v>
      </c>
    </row>
    <row r="48" spans="1:55" ht="24.6" thickBot="1">
      <c r="A48" s="157" t="s">
        <v>543</v>
      </c>
      <c r="B48" s="192" t="s">
        <v>126</v>
      </c>
      <c r="C48" s="77">
        <v>5.8999999999999997E-2</v>
      </c>
      <c r="D48" s="78">
        <v>4.2999999999999997E-2</v>
      </c>
      <c r="E48" s="78">
        <v>2.3E-2</v>
      </c>
      <c r="F48" s="84">
        <v>0</v>
      </c>
      <c r="G48" s="77">
        <v>1.2E-2</v>
      </c>
      <c r="H48" s="78">
        <v>0.01</v>
      </c>
      <c r="I48" s="84">
        <v>0</v>
      </c>
      <c r="J48" s="77">
        <v>1.0999999999999999E-2</v>
      </c>
      <c r="K48" s="84">
        <v>0</v>
      </c>
      <c r="L48" s="79">
        <v>9.1999999999999985E-2</v>
      </c>
      <c r="M48" s="80">
        <v>8.9999999999999983E-2</v>
      </c>
      <c r="N48" s="80">
        <v>7.9999999999999988E-2</v>
      </c>
      <c r="O48" s="80">
        <v>6.3999999999999987E-2</v>
      </c>
      <c r="P48" s="80">
        <v>8.0999999999999989E-2</v>
      </c>
      <c r="Q48" s="80">
        <v>7.5999999999999984E-2</v>
      </c>
      <c r="R48" s="80">
        <v>7.8999999999999987E-2</v>
      </c>
      <c r="S48" s="80">
        <v>7.3999999999999996E-2</v>
      </c>
      <c r="T48" s="80">
        <v>6.4999999999999988E-2</v>
      </c>
      <c r="U48" s="80">
        <v>6.3E-2</v>
      </c>
      <c r="V48" s="80">
        <v>5.6000000000000001E-2</v>
      </c>
      <c r="W48" s="80">
        <v>6.8999999999999992E-2</v>
      </c>
      <c r="X48" s="80">
        <v>5.3999999999999999E-2</v>
      </c>
      <c r="Y48" s="80">
        <v>4.5000000000000005E-2</v>
      </c>
      <c r="Z48" s="80">
        <v>5.2999999999999999E-2</v>
      </c>
      <c r="AA48" s="80">
        <v>4.3000000000000003E-2</v>
      </c>
      <c r="AB48" s="80">
        <v>4.4000000000000004E-2</v>
      </c>
      <c r="AC48" s="208">
        <v>3.3000000000000002E-2</v>
      </c>
      <c r="AD48" s="83">
        <v>0</v>
      </c>
      <c r="AE48" s="194">
        <v>0.01</v>
      </c>
      <c r="AG48" s="4" t="s">
        <v>2338</v>
      </c>
      <c r="AH48" s="162" t="s">
        <v>126</v>
      </c>
      <c r="AI48" s="126" t="s">
        <v>2334</v>
      </c>
      <c r="AJ48" s="85" t="s">
        <v>2335</v>
      </c>
      <c r="AK48" s="86" t="s">
        <v>2339</v>
      </c>
      <c r="BB48" s="132" t="s">
        <v>2338</v>
      </c>
      <c r="BC48" s="188" t="s">
        <v>2317</v>
      </c>
    </row>
    <row r="49" spans="33:34">
      <c r="AG49" s="189"/>
    </row>
    <row r="50" spans="33:34">
      <c r="AG50" s="792" t="s">
        <v>2340</v>
      </c>
      <c r="AH50" s="792"/>
    </row>
    <row r="51" spans="33:34">
      <c r="AG51" s="474" t="s">
        <v>2341</v>
      </c>
      <c r="AH51" s="474"/>
    </row>
    <row r="52" spans="33:34">
      <c r="AG52" s="474"/>
      <c r="AH52" s="474"/>
    </row>
  </sheetData>
  <sheetProtection algorithmName="SHA-512" hashValue="I/n09RlKfVFFZqzqiUDHCgz9RHseWJoRrogp2P98LZsw8eDta+SOj3NApWKm6v8E6hgcQSxKeKO3lWDDJlYyzQ==" saltValue="/WB6x4PDbv5tjlqFtb7DBw==" spinCount="100000" sheet="1" objects="1" scenarios="1"/>
  <mergeCells count="24">
    <mergeCell ref="AE2:AE4"/>
    <mergeCell ref="C3:F3"/>
    <mergeCell ref="G3:I3"/>
    <mergeCell ref="L2:AD2"/>
    <mergeCell ref="L3:AD3"/>
    <mergeCell ref="A2:A4"/>
    <mergeCell ref="B2:B4"/>
    <mergeCell ref="C2:F2"/>
    <mergeCell ref="G2:I2"/>
    <mergeCell ref="J2:K3"/>
    <mergeCell ref="AG51:AH52"/>
    <mergeCell ref="AQ2:AQ4"/>
    <mergeCell ref="AR2:AR4"/>
    <mergeCell ref="AG2:AG4"/>
    <mergeCell ref="AI2:AK4"/>
    <mergeCell ref="AG50:AH50"/>
    <mergeCell ref="AH2:AH4"/>
    <mergeCell ref="BE2:BE4"/>
    <mergeCell ref="BC2:BC4"/>
    <mergeCell ref="AS2:AS4"/>
    <mergeCell ref="AT2:AT4"/>
    <mergeCell ref="AZ2:AZ3"/>
    <mergeCell ref="AU2:AY4"/>
    <mergeCell ref="BB2:BB4"/>
  </mergeCells>
  <phoneticPr fontId="9"/>
  <pageMargins left="0.70866141732283472" right="0.70866141732283472" top="0.74803149606299213" bottom="0.74803149606299213" header="0.31496062992125984" footer="0.31496062992125984"/>
  <pageSetup paperSize="9" scale="10"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29F4F041C46ECE49BB7335103DDD4427" ma:contentTypeVersion="8" ma:contentTypeDescription="新しいドキュメントを作成します。" ma:contentTypeScope="" ma:versionID="9cc01496cdae8839eed8c048c75b35d8">
  <xsd:schema xmlns:xsd="http://www.w3.org/2001/XMLSchema" xmlns:xs="http://www.w3.org/2001/XMLSchema" xmlns:p="http://schemas.microsoft.com/office/2006/metadata/properties" xmlns:ns2="1e321117-8ed2-4fcd-bad6-0f9f462577b5" targetNamespace="http://schemas.microsoft.com/office/2006/metadata/properties" ma:root="true" ma:fieldsID="6b75a3e5d7e0f0d55a5c0aa3bcf9522d" ns2:_="">
    <xsd:import namespace="1e321117-8ed2-4fcd-bad6-0f9f462577b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e321117-8ed2-4fcd-bad6-0f9f462577b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0701AF4-5298-4E0D-AAF9-FB1C34402C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e321117-8ed2-4fcd-bad6-0f9f462577b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293E00C-19D3-4183-B17F-8D16ECF45F62}">
  <ds:schemaRefs>
    <ds:schemaRef ds:uri="http://schemas.microsoft.com/sharepoint/v3/contenttype/forms"/>
  </ds:schemaRefs>
</ds:datastoreItem>
</file>

<file path=customXml/itemProps3.xml><?xml version="1.0" encoding="utf-8"?>
<ds:datastoreItem xmlns:ds="http://schemas.openxmlformats.org/officeDocument/2006/customXml" ds:itemID="{BA5713DF-67F2-421A-B467-23CE57B6BF52}">
  <ds:schemaRefs>
    <ds:schemaRef ds:uri="http://schemas.microsoft.com/office/2006/metadata/properties"/>
    <ds:schemaRef ds:uri="http://schemas.microsoft.com/office/infopath/2007/PartnerControls"/>
    <ds:schemaRef ds:uri="e60fd174-b192-4fdb-8980-a9c623028ceb"/>
    <ds:schemaRef ds:uri="263dbbe5-076b-4606-a03b-9598f5f2f35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188</vt:i4>
      </vt:variant>
    </vt:vector>
  </HeadingPairs>
  <TitlesOfParts>
    <vt:vector size="195" baseType="lpstr">
      <vt:lpstr>基本情報入力シート</vt:lpstr>
      <vt:lpstr>様式３号（変更承認申請書）</vt:lpstr>
      <vt:lpstr>別紙様式2-3（補助金　総括表）</vt:lpstr>
      <vt:lpstr>別紙様式2-4（補助金 個票） </vt:lpstr>
      <vt:lpstr>参考（キャリアパス要件概要及びキャリアパス・賃金既定例）</vt:lpstr>
      <vt:lpstr>【参考】数式用</vt:lpstr>
      <vt:lpstr>【参考】数式用２</vt:lpstr>
      <vt:lpstr>_11</vt:lpstr>
      <vt:lpstr>_12</vt:lpstr>
      <vt:lpstr>_15</vt:lpstr>
      <vt:lpstr>_16</vt:lpstr>
      <vt:lpstr>_21</vt:lpstr>
      <vt:lpstr>_22</vt:lpstr>
      <vt:lpstr>_23</vt:lpstr>
      <vt:lpstr>_24</vt:lpstr>
      <vt:lpstr>_25</vt:lpstr>
      <vt:lpstr>_26</vt:lpstr>
      <vt:lpstr>_27</vt:lpstr>
      <vt:lpstr>_28</vt:lpstr>
      <vt:lpstr>_2A</vt:lpstr>
      <vt:lpstr>_2B</vt:lpstr>
      <vt:lpstr>_32</vt:lpstr>
      <vt:lpstr>_33</vt:lpstr>
      <vt:lpstr>_35</vt:lpstr>
      <vt:lpstr>_36</vt:lpstr>
      <vt:lpstr>_37</vt:lpstr>
      <vt:lpstr>_38</vt:lpstr>
      <vt:lpstr>_39</vt:lpstr>
      <vt:lpstr>_51</vt:lpstr>
      <vt:lpstr>_52</vt:lpstr>
      <vt:lpstr>_54</vt:lpstr>
      <vt:lpstr>_55</vt:lpstr>
      <vt:lpstr>_62</vt:lpstr>
      <vt:lpstr>_66</vt:lpstr>
      <vt:lpstr>_68</vt:lpstr>
      <vt:lpstr>_69</vt:lpstr>
      <vt:lpstr>_71</vt:lpstr>
      <vt:lpstr>_72</vt:lpstr>
      <vt:lpstr>_73</vt:lpstr>
      <vt:lpstr>_74</vt:lpstr>
      <vt:lpstr>_75</vt:lpstr>
      <vt:lpstr>_76</vt:lpstr>
      <vt:lpstr>_77</vt:lpstr>
      <vt:lpstr>_78</vt:lpstr>
      <vt:lpstr>_79</vt:lpstr>
      <vt:lpstr>_A2</vt:lpstr>
      <vt:lpstr>_A3</vt:lpstr>
      <vt:lpstr>_A4</vt:lpstr>
      <vt:lpstr>_A6</vt:lpstr>
      <vt:lpstr>_A7</vt:lpstr>
      <vt:lpstr>_A8</vt:lpstr>
      <vt:lpstr>【参考】数式用!Print_Area</vt:lpstr>
      <vt:lpstr>基本情報入力シート!Print_Area</vt:lpstr>
      <vt:lpstr>'参考（キャリアパス要件概要及びキャリアパス・賃金既定例）'!Print_Area</vt:lpstr>
      <vt:lpstr>'別紙様式2-3（補助金　総括表）'!Print_Area</vt:lpstr>
      <vt:lpstr>'別紙様式2-4（補助金 個票） '!Print_Area</vt:lpstr>
      <vt:lpstr>'別紙様式2-4（補助金 個票） '!Print_Titles</vt:lpstr>
      <vt:lpstr>サービスコード</vt:lpstr>
      <vt:lpstr>サービス区分</vt:lpstr>
      <vt:lpstr>愛知県</vt:lpstr>
      <vt:lpstr>愛媛県</vt:lpstr>
      <vt:lpstr>茨城県</vt:lpstr>
      <vt:lpstr>岡山県</vt:lpstr>
      <vt:lpstr>沖縄県</vt:lpstr>
      <vt:lpstr>介護医療院</vt:lpstr>
      <vt:lpstr>介護医療院サービス</vt:lpstr>
      <vt:lpstr>介護予防_小規模多機能型居宅介護</vt:lpstr>
      <vt:lpstr>介護予防_短期入所生活介護</vt:lpstr>
      <vt:lpstr>介護予防_短期入所療養介護__病院等_老健以外</vt:lpstr>
      <vt:lpstr>介護予防_短期入所療養介護_医療院</vt:lpstr>
      <vt:lpstr>介護予防_短期入所療養介護_病院等_老健以外</vt:lpstr>
      <vt:lpstr>介護予防_短期入所療養介護_老健</vt:lpstr>
      <vt:lpstr>介護予防_通所リハビリテーション</vt:lpstr>
      <vt:lpstr>介護予防_特定施設入居者生活介護</vt:lpstr>
      <vt:lpstr>介護予防_認知症対応型共同生活介護</vt:lpstr>
      <vt:lpstr>介護予防_認知症対応型通所介護</vt:lpstr>
      <vt:lpstr>介護予防_訪問入浴介護</vt:lpstr>
      <vt:lpstr>介護予防小規模多機能型居宅介護</vt:lpstr>
      <vt:lpstr>介護予防小規模多機能型居宅介護_短期利用型</vt:lpstr>
      <vt:lpstr>介護予防短期入所生活介護</vt:lpstr>
      <vt:lpstr>介護予防短期入所療養介護__病院等_老健以外</vt:lpstr>
      <vt:lpstr>介護予防短期入所療養介護_介護医療院</vt:lpstr>
      <vt:lpstr>介護予防短期入所療養介護_介護老人保健施設</vt:lpstr>
      <vt:lpstr>介護予防通所リハビリテーション</vt:lpstr>
      <vt:lpstr>介護予防特定施設入居者生活介護</vt:lpstr>
      <vt:lpstr>介護予防認知症対応型共同生活介護</vt:lpstr>
      <vt:lpstr>介護予防認知症対応型共同生活介護_短期利用型</vt:lpstr>
      <vt:lpstr>介護予防認知症対応型通所介護</vt:lpstr>
      <vt:lpstr>介護予防訪問入浴介護</vt:lpstr>
      <vt:lpstr>介護老人福祉施設</vt:lpstr>
      <vt:lpstr>介護老人福祉施設サービス</vt:lpstr>
      <vt:lpstr>介護老人保健施設</vt:lpstr>
      <vt:lpstr>介護老人保健施設サービス</vt:lpstr>
      <vt:lpstr>看護小規模多機能型居宅介護</vt:lpstr>
      <vt:lpstr>岩手県</vt:lpstr>
      <vt:lpstr>岐阜県</vt:lpstr>
      <vt:lpstr>宮崎県</vt:lpstr>
      <vt:lpstr>宮城県</vt:lpstr>
      <vt:lpstr>京都府</vt:lpstr>
      <vt:lpstr>熊本県</vt:lpstr>
      <vt:lpstr>群馬県</vt:lpstr>
      <vt:lpstr>計算用</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処遇加算Ⅰ特定加算Ⅰベア加算</vt:lpstr>
      <vt:lpstr>処遇加算Ⅰ特定加算Ⅰベア加算あり</vt:lpstr>
      <vt:lpstr>処遇加算Ⅰ特定加算Ⅰベア加算なし</vt:lpstr>
      <vt:lpstr>処遇加算Ⅰ特定加算Ⅱベア加算</vt:lpstr>
      <vt:lpstr>処遇加算Ⅰ特定加算Ⅱベア加算あり</vt:lpstr>
      <vt:lpstr>処遇加算Ⅰ特定加算Ⅱベア加算なし</vt:lpstr>
      <vt:lpstr>処遇加算Ⅰ特定加算なしベア加算</vt:lpstr>
      <vt:lpstr>処遇加算Ⅰ特定加算なしベア加算あり</vt:lpstr>
      <vt:lpstr>処遇加算Ⅰ特定加算なしベア加算なし</vt:lpstr>
      <vt:lpstr>処遇加算Ⅱ特定加算Ⅰベア加算あり</vt:lpstr>
      <vt:lpstr>処遇加算Ⅱ特定加算Ⅰベア加算なし</vt:lpstr>
      <vt:lpstr>処遇加算Ⅱ特定加算Ⅱベア加算あり</vt:lpstr>
      <vt:lpstr>処遇加算Ⅱ特定加算Ⅱベア加算なし</vt:lpstr>
      <vt:lpstr>処遇加算Ⅱ特定加算なしベア加算</vt:lpstr>
      <vt:lpstr>処遇加算Ⅱ特定加算なしベア加算あり</vt:lpstr>
      <vt:lpstr>処遇加算Ⅱ特定加算なしベア加算なし</vt:lpstr>
      <vt:lpstr>処遇加算Ⅲ特定加算Ⅰベア加算あり</vt:lpstr>
      <vt:lpstr>処遇加算Ⅲ特定加算Ⅰベア加算なし</vt:lpstr>
      <vt:lpstr>処遇加算Ⅲ特定加算Ⅱベア加算あり</vt:lpstr>
      <vt:lpstr>処遇加算Ⅲ特定加算Ⅱベア加算なし</vt:lpstr>
      <vt:lpstr>処遇加算Ⅲ特定加算なしベア加算あり</vt:lpstr>
      <vt:lpstr>処遇加算Ⅲ特定加算なしベア加算なし</vt:lpstr>
      <vt:lpstr>処遇加算なし特定加算なしベア加算なし</vt:lpstr>
      <vt:lpstr>小規模多機能型居宅介護</vt:lpstr>
      <vt:lpstr>小規模多機能型居宅介護_短期利用型</vt:lpstr>
      <vt:lpstr>新潟県</vt:lpstr>
      <vt:lpstr>神奈川県</vt:lpstr>
      <vt:lpstr>青森県</vt:lpstr>
      <vt:lpstr>静岡県</vt:lpstr>
      <vt:lpstr>石川県</vt:lpstr>
      <vt:lpstr>千葉県</vt:lpstr>
      <vt:lpstr>大阪府</vt:lpstr>
      <vt:lpstr>大分県</vt:lpstr>
      <vt:lpstr>短期入所生活介護</vt:lpstr>
      <vt:lpstr>短期入所療養介護__病院等_老健以外</vt:lpstr>
      <vt:lpstr>短期入所療養介護_介護医療院</vt:lpstr>
      <vt:lpstr>短期入所療養介護_介護老人保健施設</vt:lpstr>
      <vt:lpstr>地域密着型介護老人福祉施設</vt:lpstr>
      <vt:lpstr>地域密着型通所介護</vt:lpstr>
      <vt:lpstr>地域密着型特定施設入居者生活介護</vt:lpstr>
      <vt:lpstr>地域密着型特定施設入居者生活介護_短期利用型</vt:lpstr>
      <vt:lpstr>長崎県</vt:lpstr>
      <vt:lpstr>長野県</vt:lpstr>
      <vt:lpstr>鳥取県</vt:lpstr>
      <vt:lpstr>通所リハビリテーション</vt:lpstr>
      <vt:lpstr>通所介護</vt:lpstr>
      <vt:lpstr>通所型サービス_総合事業</vt:lpstr>
      <vt:lpstr>通所型サービス_独自</vt:lpstr>
      <vt:lpstr>通所型サービス_独自_定額</vt:lpstr>
      <vt:lpstr>通所型サービス_独自_定率</vt:lpstr>
      <vt:lpstr>定期巡回・随時対応型訪問介護看護</vt:lpstr>
      <vt:lpstr>都道府県</vt:lpstr>
      <vt:lpstr>島根県</vt:lpstr>
      <vt:lpstr>東京都</vt:lpstr>
      <vt:lpstr>徳島県</vt:lpstr>
      <vt:lpstr>特定施設入居者生活介護</vt:lpstr>
      <vt:lpstr>特定施設入居者生活介護_短期利用型</vt:lpstr>
      <vt:lpstr>栃木県</vt:lpstr>
      <vt:lpstr>奈良県</vt:lpstr>
      <vt:lpstr>認知症対応型共同生活介護</vt:lpstr>
      <vt:lpstr>認知症対応型共同生活介護_短期利用型</vt:lpstr>
      <vt:lpstr>認知症対応型通所介護</vt:lpstr>
      <vt:lpstr>表２サービスコード</vt:lpstr>
      <vt:lpstr>表３_事業所の所在地</vt:lpstr>
      <vt:lpstr>表７_キャリアパス要件Ⅳ_規定人数集計対象外リスト</vt:lpstr>
      <vt:lpstr>富山県</vt:lpstr>
      <vt:lpstr>福井県</vt:lpstr>
      <vt:lpstr>福岡県</vt:lpstr>
      <vt:lpstr>福島県</vt:lpstr>
      <vt:lpstr>複合型サービス_看護小規模多機能型居宅介護</vt:lpstr>
      <vt:lpstr>複合型サービス_看護小規模多機能型居宅介護・短期利用型</vt:lpstr>
      <vt:lpstr>兵庫県</vt:lpstr>
      <vt:lpstr>訪問介護</vt:lpstr>
      <vt:lpstr>訪問型サービス_総合事業</vt:lpstr>
      <vt:lpstr>訪問型サービス_独自</vt:lpstr>
      <vt:lpstr>訪問型サービス_独自_定額</vt:lpstr>
      <vt:lpstr>訪問型サービス_独自_定率</vt:lpstr>
      <vt:lpstr>訪問入浴介護</vt:lpstr>
      <vt:lpstr>北海道</vt:lpstr>
      <vt:lpstr>夜間対応型訪問介護</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2025-02-07T02:19:29Z</dcterms:created>
  <dcterms:modified xsi:type="dcterms:W3CDTF">2025-11-13T12:52:45Z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0x01010029F4F041C46ECE49BB7335103DDD4427</vt:lpwstr>
  </property>
</Properties>
</file>